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agues-my.sharepoint.com/personal/urielvarela_bagues_com_ar/Documents/Escritorio/vantor/"/>
    </mc:Choice>
  </mc:AlternateContent>
  <xr:revisionPtr revIDLastSave="4" documentId="13_ncr:1_{44AEF86E-0362-4AA0-8CA7-F61FBA1824ED}" xr6:coauthVersionLast="47" xr6:coauthVersionMax="47" xr10:uidLastSave="{0D836FB2-C0E2-4C85-8CD1-2E6878C19B66}"/>
  <bookViews>
    <workbookView xWindow="-120" yWindow="-120" windowWidth="20730" windowHeight="11040" activeTab="1" xr2:uid="{00000000-000D-0000-FFFF-FFFF00000000}"/>
  </bookViews>
  <sheets>
    <sheet name="Calculadora Excel" sheetId="2" r:id="rId1"/>
    <sheet name="Por Publicar" sheetId="3" r:id="rId2"/>
    <sheet name="Purpil - Lista Precio al 07-04" sheetId="1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4" i="3" l="1"/>
  <c r="L304" i="3"/>
  <c r="K304" i="3"/>
  <c r="J304" i="3"/>
  <c r="I304" i="3"/>
  <c r="H304" i="3"/>
  <c r="G304" i="3"/>
  <c r="F304" i="3"/>
  <c r="E304" i="3"/>
  <c r="M303" i="3"/>
  <c r="L303" i="3"/>
  <c r="K303" i="3"/>
  <c r="J303" i="3"/>
  <c r="I303" i="3"/>
  <c r="H303" i="3"/>
  <c r="G303" i="3"/>
  <c r="F303" i="3"/>
  <c r="E303" i="3"/>
  <c r="M302" i="3"/>
  <c r="L302" i="3"/>
  <c r="K302" i="3"/>
  <c r="J302" i="3"/>
  <c r="I302" i="3"/>
  <c r="H302" i="3"/>
  <c r="G302" i="3"/>
  <c r="F302" i="3"/>
  <c r="E302" i="3"/>
  <c r="M301" i="3"/>
  <c r="L301" i="3"/>
  <c r="K301" i="3"/>
  <c r="J301" i="3"/>
  <c r="I301" i="3"/>
  <c r="H301" i="3"/>
  <c r="G301" i="3"/>
  <c r="F301" i="3"/>
  <c r="E301" i="3"/>
  <c r="M300" i="3"/>
  <c r="L300" i="3"/>
  <c r="K300" i="3"/>
  <c r="J300" i="3"/>
  <c r="I300" i="3"/>
  <c r="H300" i="3"/>
  <c r="G300" i="3"/>
  <c r="F300" i="3"/>
  <c r="E300" i="3"/>
  <c r="M299" i="3"/>
  <c r="L299" i="3"/>
  <c r="K299" i="3"/>
  <c r="J299" i="3"/>
  <c r="I299" i="3"/>
  <c r="H299" i="3"/>
  <c r="G299" i="3"/>
  <c r="F299" i="3"/>
  <c r="E299" i="3"/>
  <c r="M298" i="3"/>
  <c r="L298" i="3"/>
  <c r="K298" i="3"/>
  <c r="J298" i="3"/>
  <c r="I298" i="3"/>
  <c r="H298" i="3"/>
  <c r="G298" i="3"/>
  <c r="F298" i="3"/>
  <c r="E298" i="3"/>
  <c r="M297" i="3"/>
  <c r="L297" i="3"/>
  <c r="K297" i="3"/>
  <c r="J297" i="3"/>
  <c r="I297" i="3"/>
  <c r="H297" i="3"/>
  <c r="G297" i="3"/>
  <c r="F297" i="3"/>
  <c r="E297" i="3"/>
  <c r="M296" i="3"/>
  <c r="L296" i="3"/>
  <c r="K296" i="3"/>
  <c r="J296" i="3"/>
  <c r="I296" i="3"/>
  <c r="H296" i="3"/>
  <c r="G296" i="3"/>
  <c r="F296" i="3"/>
  <c r="E296" i="3"/>
  <c r="M295" i="3"/>
  <c r="L295" i="3"/>
  <c r="K295" i="3"/>
  <c r="J295" i="3"/>
  <c r="I295" i="3"/>
  <c r="H295" i="3"/>
  <c r="G295" i="3"/>
  <c r="F295" i="3"/>
  <c r="E295" i="3"/>
  <c r="M294" i="3"/>
  <c r="L294" i="3"/>
  <c r="K294" i="3"/>
  <c r="J294" i="3"/>
  <c r="I294" i="3"/>
  <c r="H294" i="3"/>
  <c r="G294" i="3"/>
  <c r="F294" i="3"/>
  <c r="E294" i="3"/>
  <c r="M293" i="3"/>
  <c r="L293" i="3"/>
  <c r="K293" i="3"/>
  <c r="J293" i="3"/>
  <c r="I293" i="3"/>
  <c r="H293" i="3"/>
  <c r="G293" i="3"/>
  <c r="F293" i="3"/>
  <c r="E293" i="3"/>
  <c r="M292" i="3"/>
  <c r="L292" i="3"/>
  <c r="K292" i="3"/>
  <c r="J292" i="3"/>
  <c r="I292" i="3"/>
  <c r="H292" i="3"/>
  <c r="G292" i="3"/>
  <c r="F292" i="3"/>
  <c r="E292" i="3"/>
  <c r="M291" i="3"/>
  <c r="L291" i="3"/>
  <c r="K291" i="3"/>
  <c r="J291" i="3"/>
  <c r="I291" i="3"/>
  <c r="H291" i="3"/>
  <c r="G291" i="3"/>
  <c r="F291" i="3"/>
  <c r="E291" i="3"/>
  <c r="M290" i="3"/>
  <c r="L290" i="3"/>
  <c r="K290" i="3"/>
  <c r="J290" i="3"/>
  <c r="I290" i="3"/>
  <c r="H290" i="3"/>
  <c r="G290" i="3"/>
  <c r="F290" i="3"/>
  <c r="E290" i="3"/>
  <c r="M289" i="3"/>
  <c r="L289" i="3"/>
  <c r="K289" i="3"/>
  <c r="J289" i="3"/>
  <c r="I289" i="3"/>
  <c r="H289" i="3"/>
  <c r="G289" i="3"/>
  <c r="F289" i="3"/>
  <c r="E289" i="3"/>
  <c r="M288" i="3"/>
  <c r="L288" i="3"/>
  <c r="K288" i="3"/>
  <c r="J288" i="3"/>
  <c r="I288" i="3"/>
  <c r="H288" i="3"/>
  <c r="G288" i="3"/>
  <c r="F288" i="3"/>
  <c r="E288" i="3"/>
  <c r="M287" i="3"/>
  <c r="L287" i="3"/>
  <c r="K287" i="3"/>
  <c r="J287" i="3"/>
  <c r="I287" i="3"/>
  <c r="H287" i="3"/>
  <c r="G287" i="3"/>
  <c r="F287" i="3"/>
  <c r="E287" i="3"/>
  <c r="M286" i="3"/>
  <c r="L286" i="3"/>
  <c r="K286" i="3"/>
  <c r="J286" i="3"/>
  <c r="I286" i="3"/>
  <c r="H286" i="3"/>
  <c r="G286" i="3"/>
  <c r="F286" i="3"/>
  <c r="E286" i="3"/>
  <c r="M285" i="3"/>
  <c r="L285" i="3"/>
  <c r="K285" i="3"/>
  <c r="J285" i="3"/>
  <c r="I285" i="3"/>
  <c r="H285" i="3"/>
  <c r="G285" i="3"/>
  <c r="F285" i="3"/>
  <c r="E285" i="3"/>
  <c r="M284" i="3"/>
  <c r="L284" i="3"/>
  <c r="K284" i="3"/>
  <c r="J284" i="3"/>
  <c r="I284" i="3"/>
  <c r="H284" i="3"/>
  <c r="G284" i="3"/>
  <c r="F284" i="3"/>
  <c r="E284" i="3"/>
  <c r="M283" i="3"/>
  <c r="L283" i="3"/>
  <c r="K283" i="3"/>
  <c r="J283" i="3"/>
  <c r="I283" i="3"/>
  <c r="H283" i="3"/>
  <c r="G283" i="3"/>
  <c r="F283" i="3"/>
  <c r="E283" i="3"/>
  <c r="M282" i="3"/>
  <c r="L282" i="3"/>
  <c r="K282" i="3"/>
  <c r="J282" i="3"/>
  <c r="I282" i="3"/>
  <c r="H282" i="3"/>
  <c r="G282" i="3"/>
  <c r="F282" i="3"/>
  <c r="E282" i="3"/>
  <c r="M281" i="3"/>
  <c r="L281" i="3"/>
  <c r="K281" i="3"/>
  <c r="J281" i="3"/>
  <c r="I281" i="3"/>
  <c r="H281" i="3"/>
  <c r="G281" i="3"/>
  <c r="F281" i="3"/>
  <c r="E281" i="3"/>
  <c r="M280" i="3"/>
  <c r="L280" i="3"/>
  <c r="K280" i="3"/>
  <c r="J280" i="3"/>
  <c r="I280" i="3"/>
  <c r="H280" i="3"/>
  <c r="G280" i="3"/>
  <c r="F280" i="3"/>
  <c r="E280" i="3"/>
  <c r="M279" i="3"/>
  <c r="L279" i="3"/>
  <c r="K279" i="3"/>
  <c r="J279" i="3"/>
  <c r="I279" i="3"/>
  <c r="H279" i="3"/>
  <c r="G279" i="3"/>
  <c r="F279" i="3"/>
  <c r="E279" i="3"/>
  <c r="M278" i="3"/>
  <c r="L278" i="3"/>
  <c r="K278" i="3"/>
  <c r="J278" i="3"/>
  <c r="I278" i="3"/>
  <c r="H278" i="3"/>
  <c r="G278" i="3"/>
  <c r="F278" i="3"/>
  <c r="E278" i="3"/>
  <c r="M277" i="3"/>
  <c r="L277" i="3"/>
  <c r="K277" i="3"/>
  <c r="J277" i="3"/>
  <c r="I277" i="3"/>
  <c r="H277" i="3"/>
  <c r="G277" i="3"/>
  <c r="F277" i="3"/>
  <c r="E277" i="3"/>
  <c r="M276" i="3"/>
  <c r="L276" i="3"/>
  <c r="K276" i="3"/>
  <c r="J276" i="3"/>
  <c r="I276" i="3"/>
  <c r="H276" i="3"/>
  <c r="G276" i="3"/>
  <c r="F276" i="3"/>
  <c r="E276" i="3"/>
  <c r="M275" i="3"/>
  <c r="L275" i="3"/>
  <c r="K275" i="3"/>
  <c r="J275" i="3"/>
  <c r="I275" i="3"/>
  <c r="H275" i="3"/>
  <c r="G275" i="3"/>
  <c r="F275" i="3"/>
  <c r="E275" i="3"/>
  <c r="M274" i="3"/>
  <c r="L274" i="3"/>
  <c r="K274" i="3"/>
  <c r="J274" i="3"/>
  <c r="I274" i="3"/>
  <c r="H274" i="3"/>
  <c r="G274" i="3"/>
  <c r="F274" i="3"/>
  <c r="E274" i="3"/>
  <c r="M273" i="3"/>
  <c r="L273" i="3"/>
  <c r="K273" i="3"/>
  <c r="J273" i="3"/>
  <c r="I273" i="3"/>
  <c r="H273" i="3"/>
  <c r="G273" i="3"/>
  <c r="F273" i="3"/>
  <c r="E273" i="3"/>
  <c r="M272" i="3"/>
  <c r="L272" i="3"/>
  <c r="K272" i="3"/>
  <c r="J272" i="3"/>
  <c r="I272" i="3"/>
  <c r="H272" i="3"/>
  <c r="G272" i="3"/>
  <c r="F272" i="3"/>
  <c r="E272" i="3"/>
  <c r="M271" i="3"/>
  <c r="L271" i="3"/>
  <c r="K271" i="3"/>
  <c r="J271" i="3"/>
  <c r="I271" i="3"/>
  <c r="H271" i="3"/>
  <c r="G271" i="3"/>
  <c r="F271" i="3"/>
  <c r="E271" i="3"/>
  <c r="M270" i="3"/>
  <c r="L270" i="3"/>
  <c r="K270" i="3"/>
  <c r="J270" i="3"/>
  <c r="I270" i="3"/>
  <c r="H270" i="3"/>
  <c r="G270" i="3"/>
  <c r="F270" i="3"/>
  <c r="E270" i="3"/>
  <c r="M269" i="3"/>
  <c r="L269" i="3"/>
  <c r="K269" i="3"/>
  <c r="J269" i="3"/>
  <c r="I269" i="3"/>
  <c r="H269" i="3"/>
  <c r="G269" i="3"/>
  <c r="F269" i="3"/>
  <c r="E269" i="3"/>
  <c r="M268" i="3"/>
  <c r="L268" i="3"/>
  <c r="K268" i="3"/>
  <c r="J268" i="3"/>
  <c r="I268" i="3"/>
  <c r="H268" i="3"/>
  <c r="G268" i="3"/>
  <c r="F268" i="3"/>
  <c r="E268" i="3"/>
  <c r="M267" i="3"/>
  <c r="L267" i="3"/>
  <c r="K267" i="3"/>
  <c r="J267" i="3"/>
  <c r="I267" i="3"/>
  <c r="H267" i="3"/>
  <c r="G267" i="3"/>
  <c r="F267" i="3"/>
  <c r="E267" i="3"/>
  <c r="M266" i="3"/>
  <c r="L266" i="3"/>
  <c r="K266" i="3"/>
  <c r="J266" i="3"/>
  <c r="I266" i="3"/>
  <c r="H266" i="3"/>
  <c r="G266" i="3"/>
  <c r="F266" i="3"/>
  <c r="E266" i="3"/>
  <c r="M265" i="3"/>
  <c r="L265" i="3"/>
  <c r="K265" i="3"/>
  <c r="J265" i="3"/>
  <c r="I265" i="3"/>
  <c r="H265" i="3"/>
  <c r="G265" i="3"/>
  <c r="F265" i="3"/>
  <c r="E265" i="3"/>
  <c r="M264" i="3"/>
  <c r="L264" i="3"/>
  <c r="K264" i="3"/>
  <c r="J264" i="3"/>
  <c r="I264" i="3"/>
  <c r="H264" i="3"/>
  <c r="G264" i="3"/>
  <c r="F264" i="3"/>
  <c r="E264" i="3"/>
  <c r="M263" i="3"/>
  <c r="L263" i="3"/>
  <c r="K263" i="3"/>
  <c r="J263" i="3"/>
  <c r="I263" i="3"/>
  <c r="H263" i="3"/>
  <c r="G263" i="3"/>
  <c r="F263" i="3"/>
  <c r="E263" i="3"/>
  <c r="M262" i="3"/>
  <c r="L262" i="3"/>
  <c r="K262" i="3"/>
  <c r="J262" i="3"/>
  <c r="I262" i="3"/>
  <c r="H262" i="3"/>
  <c r="G262" i="3"/>
  <c r="F262" i="3"/>
  <c r="E262" i="3"/>
  <c r="M261" i="3"/>
  <c r="L261" i="3"/>
  <c r="K261" i="3"/>
  <c r="J261" i="3"/>
  <c r="I261" i="3"/>
  <c r="H261" i="3"/>
  <c r="G261" i="3"/>
  <c r="F261" i="3"/>
  <c r="E261" i="3"/>
  <c r="M260" i="3"/>
  <c r="L260" i="3"/>
  <c r="K260" i="3"/>
  <c r="J260" i="3"/>
  <c r="I260" i="3"/>
  <c r="H260" i="3"/>
  <c r="G260" i="3"/>
  <c r="F260" i="3"/>
  <c r="E260" i="3"/>
  <c r="M259" i="3"/>
  <c r="L259" i="3"/>
  <c r="K259" i="3"/>
  <c r="J259" i="3"/>
  <c r="I259" i="3"/>
  <c r="H259" i="3"/>
  <c r="G259" i="3"/>
  <c r="F259" i="3"/>
  <c r="E259" i="3"/>
  <c r="M258" i="3"/>
  <c r="L258" i="3"/>
  <c r="K258" i="3"/>
  <c r="J258" i="3"/>
  <c r="I258" i="3"/>
  <c r="H258" i="3"/>
  <c r="G258" i="3"/>
  <c r="F258" i="3"/>
  <c r="E258" i="3"/>
  <c r="M257" i="3"/>
  <c r="L257" i="3"/>
  <c r="K257" i="3"/>
  <c r="J257" i="3"/>
  <c r="I257" i="3"/>
  <c r="H257" i="3"/>
  <c r="G257" i="3"/>
  <c r="F257" i="3"/>
  <c r="E257" i="3"/>
  <c r="M256" i="3"/>
  <c r="L256" i="3"/>
  <c r="K256" i="3"/>
  <c r="J256" i="3"/>
  <c r="I256" i="3"/>
  <c r="H256" i="3"/>
  <c r="G256" i="3"/>
  <c r="F256" i="3"/>
  <c r="E256" i="3"/>
  <c r="M255" i="3"/>
  <c r="L255" i="3"/>
  <c r="K255" i="3"/>
  <c r="J255" i="3"/>
  <c r="I255" i="3"/>
  <c r="H255" i="3"/>
  <c r="G255" i="3"/>
  <c r="F255" i="3"/>
  <c r="E255" i="3"/>
  <c r="M254" i="3"/>
  <c r="L254" i="3"/>
  <c r="K254" i="3"/>
  <c r="J254" i="3"/>
  <c r="I254" i="3"/>
  <c r="H254" i="3"/>
  <c r="G254" i="3"/>
  <c r="F254" i="3"/>
  <c r="E254" i="3"/>
  <c r="M253" i="3"/>
  <c r="L253" i="3"/>
  <c r="K253" i="3"/>
  <c r="J253" i="3"/>
  <c r="I253" i="3"/>
  <c r="H253" i="3"/>
  <c r="G253" i="3"/>
  <c r="F253" i="3"/>
  <c r="E253" i="3"/>
  <c r="M252" i="3"/>
  <c r="L252" i="3"/>
  <c r="K252" i="3"/>
  <c r="J252" i="3"/>
  <c r="I252" i="3"/>
  <c r="H252" i="3"/>
  <c r="G252" i="3"/>
  <c r="F252" i="3"/>
  <c r="E252" i="3"/>
  <c r="M251" i="3"/>
  <c r="L251" i="3"/>
  <c r="K251" i="3"/>
  <c r="J251" i="3"/>
  <c r="I251" i="3"/>
  <c r="H251" i="3"/>
  <c r="G251" i="3"/>
  <c r="F251" i="3"/>
  <c r="E251" i="3"/>
  <c r="M250" i="3"/>
  <c r="L250" i="3"/>
  <c r="K250" i="3"/>
  <c r="J250" i="3"/>
  <c r="I250" i="3"/>
  <c r="H250" i="3"/>
  <c r="G250" i="3"/>
  <c r="F250" i="3"/>
  <c r="E250" i="3"/>
  <c r="M249" i="3"/>
  <c r="L249" i="3"/>
  <c r="K249" i="3"/>
  <c r="J249" i="3"/>
  <c r="I249" i="3"/>
  <c r="H249" i="3"/>
  <c r="G249" i="3"/>
  <c r="F249" i="3"/>
  <c r="E249" i="3"/>
  <c r="M248" i="3"/>
  <c r="L248" i="3"/>
  <c r="K248" i="3"/>
  <c r="J248" i="3"/>
  <c r="I248" i="3"/>
  <c r="H248" i="3"/>
  <c r="G248" i="3"/>
  <c r="F248" i="3"/>
  <c r="E248" i="3"/>
  <c r="M247" i="3"/>
  <c r="L247" i="3"/>
  <c r="K247" i="3"/>
  <c r="J247" i="3"/>
  <c r="I247" i="3"/>
  <c r="H247" i="3"/>
  <c r="G247" i="3"/>
  <c r="F247" i="3"/>
  <c r="E247" i="3"/>
  <c r="M246" i="3"/>
  <c r="L246" i="3"/>
  <c r="K246" i="3"/>
  <c r="J246" i="3"/>
  <c r="I246" i="3"/>
  <c r="H246" i="3"/>
  <c r="G246" i="3"/>
  <c r="F246" i="3"/>
  <c r="E246" i="3"/>
  <c r="M245" i="3"/>
  <c r="L245" i="3"/>
  <c r="K245" i="3"/>
  <c r="J245" i="3"/>
  <c r="I245" i="3"/>
  <c r="H245" i="3"/>
  <c r="G245" i="3"/>
  <c r="F245" i="3"/>
  <c r="E245" i="3"/>
  <c r="M244" i="3"/>
  <c r="L244" i="3"/>
  <c r="K244" i="3"/>
  <c r="J244" i="3"/>
  <c r="I244" i="3"/>
  <c r="H244" i="3"/>
  <c r="G244" i="3"/>
  <c r="F244" i="3"/>
  <c r="E244" i="3"/>
  <c r="M243" i="3"/>
  <c r="L243" i="3"/>
  <c r="K243" i="3"/>
  <c r="J243" i="3"/>
  <c r="I243" i="3"/>
  <c r="H243" i="3"/>
  <c r="G243" i="3"/>
  <c r="F243" i="3"/>
  <c r="E243" i="3"/>
  <c r="M242" i="3"/>
  <c r="L242" i="3"/>
  <c r="K242" i="3"/>
  <c r="J242" i="3"/>
  <c r="I242" i="3"/>
  <c r="H242" i="3"/>
  <c r="G242" i="3"/>
  <c r="F242" i="3"/>
  <c r="E242" i="3"/>
  <c r="M241" i="3"/>
  <c r="L241" i="3"/>
  <c r="K241" i="3"/>
  <c r="J241" i="3"/>
  <c r="I241" i="3"/>
  <c r="H241" i="3"/>
  <c r="G241" i="3"/>
  <c r="F241" i="3"/>
  <c r="E241" i="3"/>
  <c r="M240" i="3"/>
  <c r="L240" i="3"/>
  <c r="K240" i="3"/>
  <c r="J240" i="3"/>
  <c r="I240" i="3"/>
  <c r="H240" i="3"/>
  <c r="G240" i="3"/>
  <c r="F240" i="3"/>
  <c r="E240" i="3"/>
  <c r="M239" i="3"/>
  <c r="L239" i="3"/>
  <c r="K239" i="3"/>
  <c r="J239" i="3"/>
  <c r="I239" i="3"/>
  <c r="H239" i="3"/>
  <c r="G239" i="3"/>
  <c r="F239" i="3"/>
  <c r="E239" i="3"/>
  <c r="M238" i="3"/>
  <c r="L238" i="3"/>
  <c r="K238" i="3"/>
  <c r="J238" i="3"/>
  <c r="I238" i="3"/>
  <c r="H238" i="3"/>
  <c r="G238" i="3"/>
  <c r="F238" i="3"/>
  <c r="E238" i="3"/>
  <c r="M237" i="3"/>
  <c r="L237" i="3"/>
  <c r="K237" i="3"/>
  <c r="J237" i="3"/>
  <c r="I237" i="3"/>
  <c r="H237" i="3"/>
  <c r="G237" i="3"/>
  <c r="F237" i="3"/>
  <c r="E237" i="3"/>
  <c r="M236" i="3"/>
  <c r="L236" i="3"/>
  <c r="K236" i="3"/>
  <c r="J236" i="3"/>
  <c r="I236" i="3"/>
  <c r="H236" i="3"/>
  <c r="G236" i="3"/>
  <c r="F236" i="3"/>
  <c r="E236" i="3"/>
  <c r="M235" i="3"/>
  <c r="L235" i="3"/>
  <c r="K235" i="3"/>
  <c r="J235" i="3"/>
  <c r="I235" i="3"/>
  <c r="H235" i="3"/>
  <c r="G235" i="3"/>
  <c r="F235" i="3"/>
  <c r="E235" i="3"/>
  <c r="M234" i="3"/>
  <c r="L234" i="3"/>
  <c r="K234" i="3"/>
  <c r="J234" i="3"/>
  <c r="I234" i="3"/>
  <c r="H234" i="3"/>
  <c r="G234" i="3"/>
  <c r="F234" i="3"/>
  <c r="E234" i="3"/>
  <c r="M233" i="3"/>
  <c r="L233" i="3"/>
  <c r="K233" i="3"/>
  <c r="J233" i="3"/>
  <c r="I233" i="3"/>
  <c r="H233" i="3"/>
  <c r="G233" i="3"/>
  <c r="F233" i="3"/>
  <c r="E233" i="3"/>
  <c r="M232" i="3"/>
  <c r="L232" i="3"/>
  <c r="K232" i="3"/>
  <c r="J232" i="3"/>
  <c r="I232" i="3"/>
  <c r="H232" i="3"/>
  <c r="G232" i="3"/>
  <c r="F232" i="3"/>
  <c r="E232" i="3"/>
  <c r="M231" i="3"/>
  <c r="L231" i="3"/>
  <c r="K231" i="3"/>
  <c r="J231" i="3"/>
  <c r="I231" i="3"/>
  <c r="H231" i="3"/>
  <c r="G231" i="3"/>
  <c r="F231" i="3"/>
  <c r="E231" i="3"/>
  <c r="M230" i="3"/>
  <c r="L230" i="3"/>
  <c r="K230" i="3"/>
  <c r="J230" i="3"/>
  <c r="I230" i="3"/>
  <c r="H230" i="3"/>
  <c r="G230" i="3"/>
  <c r="F230" i="3"/>
  <c r="E230" i="3"/>
  <c r="M229" i="3"/>
  <c r="L229" i="3"/>
  <c r="K229" i="3"/>
  <c r="J229" i="3"/>
  <c r="I229" i="3"/>
  <c r="H229" i="3"/>
  <c r="G229" i="3"/>
  <c r="F229" i="3"/>
  <c r="E229" i="3"/>
  <c r="M228" i="3"/>
  <c r="L228" i="3"/>
  <c r="K228" i="3"/>
  <c r="J228" i="3"/>
  <c r="I228" i="3"/>
  <c r="H228" i="3"/>
  <c r="G228" i="3"/>
  <c r="F228" i="3"/>
  <c r="E228" i="3"/>
  <c r="M227" i="3"/>
  <c r="L227" i="3"/>
  <c r="K227" i="3"/>
  <c r="J227" i="3"/>
  <c r="I227" i="3"/>
  <c r="H227" i="3"/>
  <c r="G227" i="3"/>
  <c r="F227" i="3"/>
  <c r="E227" i="3"/>
  <c r="M226" i="3"/>
  <c r="L226" i="3"/>
  <c r="K226" i="3"/>
  <c r="J226" i="3"/>
  <c r="I226" i="3"/>
  <c r="H226" i="3"/>
  <c r="G226" i="3"/>
  <c r="F226" i="3"/>
  <c r="E226" i="3"/>
  <c r="M225" i="3"/>
  <c r="L225" i="3"/>
  <c r="K225" i="3"/>
  <c r="J225" i="3"/>
  <c r="I225" i="3"/>
  <c r="H225" i="3"/>
  <c r="G225" i="3"/>
  <c r="F225" i="3"/>
  <c r="E225" i="3"/>
  <c r="M224" i="3"/>
  <c r="L224" i="3"/>
  <c r="K224" i="3"/>
  <c r="J224" i="3"/>
  <c r="I224" i="3"/>
  <c r="H224" i="3"/>
  <c r="G224" i="3"/>
  <c r="F224" i="3"/>
  <c r="E224" i="3"/>
  <c r="M223" i="3"/>
  <c r="L223" i="3"/>
  <c r="K223" i="3"/>
  <c r="J223" i="3"/>
  <c r="I223" i="3"/>
  <c r="H223" i="3"/>
  <c r="G223" i="3"/>
  <c r="F223" i="3"/>
  <c r="E223" i="3"/>
  <c r="M222" i="3"/>
  <c r="L222" i="3"/>
  <c r="K222" i="3"/>
  <c r="J222" i="3"/>
  <c r="I222" i="3"/>
  <c r="H222" i="3"/>
  <c r="G222" i="3"/>
  <c r="F222" i="3"/>
  <c r="E222" i="3"/>
  <c r="M221" i="3"/>
  <c r="L221" i="3"/>
  <c r="K221" i="3"/>
  <c r="J221" i="3"/>
  <c r="I221" i="3"/>
  <c r="H221" i="3"/>
  <c r="G221" i="3"/>
  <c r="F221" i="3"/>
  <c r="E221" i="3"/>
  <c r="M220" i="3"/>
  <c r="L220" i="3"/>
  <c r="K220" i="3"/>
  <c r="J220" i="3"/>
  <c r="I220" i="3"/>
  <c r="H220" i="3"/>
  <c r="G220" i="3"/>
  <c r="F220" i="3"/>
  <c r="E220" i="3"/>
  <c r="M219" i="3"/>
  <c r="L219" i="3"/>
  <c r="K219" i="3"/>
  <c r="J219" i="3"/>
  <c r="I219" i="3"/>
  <c r="H219" i="3"/>
  <c r="G219" i="3"/>
  <c r="F219" i="3"/>
  <c r="E219" i="3"/>
  <c r="M218" i="3"/>
  <c r="L218" i="3"/>
  <c r="K218" i="3"/>
  <c r="J218" i="3"/>
  <c r="I218" i="3"/>
  <c r="H218" i="3"/>
  <c r="G218" i="3"/>
  <c r="F218" i="3"/>
  <c r="E218" i="3"/>
  <c r="M217" i="3"/>
  <c r="L217" i="3"/>
  <c r="K217" i="3"/>
  <c r="J217" i="3"/>
  <c r="I217" i="3"/>
  <c r="H217" i="3"/>
  <c r="G217" i="3"/>
  <c r="F217" i="3"/>
  <c r="E217" i="3"/>
  <c r="M216" i="3"/>
  <c r="L216" i="3"/>
  <c r="K216" i="3"/>
  <c r="J216" i="3"/>
  <c r="I216" i="3"/>
  <c r="H216" i="3"/>
  <c r="G216" i="3"/>
  <c r="F216" i="3"/>
  <c r="E216" i="3"/>
  <c r="M215" i="3"/>
  <c r="L215" i="3"/>
  <c r="K215" i="3"/>
  <c r="J215" i="3"/>
  <c r="I215" i="3"/>
  <c r="H215" i="3"/>
  <c r="G215" i="3"/>
  <c r="F215" i="3"/>
  <c r="E215" i="3"/>
  <c r="M214" i="3"/>
  <c r="L214" i="3"/>
  <c r="K214" i="3"/>
  <c r="J214" i="3"/>
  <c r="I214" i="3"/>
  <c r="H214" i="3"/>
  <c r="G214" i="3"/>
  <c r="F214" i="3"/>
  <c r="E214" i="3"/>
  <c r="M213" i="3"/>
  <c r="L213" i="3"/>
  <c r="K213" i="3"/>
  <c r="J213" i="3"/>
  <c r="I213" i="3"/>
  <c r="H213" i="3"/>
  <c r="G213" i="3"/>
  <c r="F213" i="3"/>
  <c r="E213" i="3"/>
  <c r="M212" i="3"/>
  <c r="L212" i="3"/>
  <c r="K212" i="3"/>
  <c r="J212" i="3"/>
  <c r="I212" i="3"/>
  <c r="H212" i="3"/>
  <c r="G212" i="3"/>
  <c r="F212" i="3"/>
  <c r="E212" i="3"/>
  <c r="M211" i="3"/>
  <c r="L211" i="3"/>
  <c r="K211" i="3"/>
  <c r="J211" i="3"/>
  <c r="I211" i="3"/>
  <c r="H211" i="3"/>
  <c r="G211" i="3"/>
  <c r="F211" i="3"/>
  <c r="E211" i="3"/>
  <c r="M210" i="3"/>
  <c r="L210" i="3"/>
  <c r="K210" i="3"/>
  <c r="J210" i="3"/>
  <c r="I210" i="3"/>
  <c r="H210" i="3"/>
  <c r="G210" i="3"/>
  <c r="F210" i="3"/>
  <c r="E210" i="3"/>
  <c r="M209" i="3"/>
  <c r="L209" i="3"/>
  <c r="K209" i="3"/>
  <c r="J209" i="3"/>
  <c r="I209" i="3"/>
  <c r="H209" i="3"/>
  <c r="G209" i="3"/>
  <c r="F209" i="3"/>
  <c r="E209" i="3"/>
  <c r="M208" i="3"/>
  <c r="L208" i="3"/>
  <c r="K208" i="3"/>
  <c r="J208" i="3"/>
  <c r="I208" i="3"/>
  <c r="H208" i="3"/>
  <c r="G208" i="3"/>
  <c r="F208" i="3"/>
  <c r="E208" i="3"/>
  <c r="M207" i="3"/>
  <c r="L207" i="3"/>
  <c r="K207" i="3"/>
  <c r="J207" i="3"/>
  <c r="I207" i="3"/>
  <c r="H207" i="3"/>
  <c r="G207" i="3"/>
  <c r="F207" i="3"/>
  <c r="E207" i="3"/>
  <c r="M206" i="3"/>
  <c r="L206" i="3"/>
  <c r="K206" i="3"/>
  <c r="J206" i="3"/>
  <c r="I206" i="3"/>
  <c r="H206" i="3"/>
  <c r="G206" i="3"/>
  <c r="F206" i="3"/>
  <c r="E206" i="3"/>
  <c r="M205" i="3"/>
  <c r="L205" i="3"/>
  <c r="K205" i="3"/>
  <c r="J205" i="3"/>
  <c r="I205" i="3"/>
  <c r="H205" i="3"/>
  <c r="G205" i="3"/>
  <c r="F205" i="3"/>
  <c r="E205" i="3"/>
  <c r="M204" i="3"/>
  <c r="L204" i="3"/>
  <c r="K204" i="3"/>
  <c r="J204" i="3"/>
  <c r="I204" i="3"/>
  <c r="H204" i="3"/>
  <c r="G204" i="3"/>
  <c r="F204" i="3"/>
  <c r="E204" i="3"/>
  <c r="M203" i="3"/>
  <c r="L203" i="3"/>
  <c r="K203" i="3"/>
  <c r="J203" i="3"/>
  <c r="I203" i="3"/>
  <c r="H203" i="3"/>
  <c r="G203" i="3"/>
  <c r="F203" i="3"/>
  <c r="E203" i="3"/>
  <c r="M202" i="3"/>
  <c r="L202" i="3"/>
  <c r="K202" i="3"/>
  <c r="J202" i="3"/>
  <c r="I202" i="3"/>
  <c r="H202" i="3"/>
  <c r="G202" i="3"/>
  <c r="F202" i="3"/>
  <c r="E202" i="3"/>
  <c r="M201" i="3"/>
  <c r="L201" i="3"/>
  <c r="K201" i="3"/>
  <c r="J201" i="3"/>
  <c r="I201" i="3"/>
  <c r="H201" i="3"/>
  <c r="G201" i="3"/>
  <c r="F201" i="3"/>
  <c r="E201" i="3"/>
  <c r="M200" i="3"/>
  <c r="L200" i="3"/>
  <c r="K200" i="3"/>
  <c r="J200" i="3"/>
  <c r="I200" i="3"/>
  <c r="H200" i="3"/>
  <c r="G200" i="3"/>
  <c r="F200" i="3"/>
  <c r="E200" i="3"/>
  <c r="M199" i="3"/>
  <c r="L199" i="3"/>
  <c r="K199" i="3"/>
  <c r="J199" i="3"/>
  <c r="I199" i="3"/>
  <c r="H199" i="3"/>
  <c r="G199" i="3"/>
  <c r="F199" i="3"/>
  <c r="E199" i="3"/>
  <c r="M198" i="3"/>
  <c r="L198" i="3"/>
  <c r="K198" i="3"/>
  <c r="J198" i="3"/>
  <c r="I198" i="3"/>
  <c r="H198" i="3"/>
  <c r="G198" i="3"/>
  <c r="F198" i="3"/>
  <c r="E198" i="3"/>
  <c r="M197" i="3"/>
  <c r="L197" i="3"/>
  <c r="K197" i="3"/>
  <c r="J197" i="3"/>
  <c r="I197" i="3"/>
  <c r="H197" i="3"/>
  <c r="G197" i="3"/>
  <c r="F197" i="3"/>
  <c r="E197" i="3"/>
  <c r="M196" i="3"/>
  <c r="L196" i="3"/>
  <c r="K196" i="3"/>
  <c r="J196" i="3"/>
  <c r="I196" i="3"/>
  <c r="H196" i="3"/>
  <c r="G196" i="3"/>
  <c r="F196" i="3"/>
  <c r="E196" i="3"/>
  <c r="M195" i="3"/>
  <c r="L195" i="3"/>
  <c r="K195" i="3"/>
  <c r="J195" i="3"/>
  <c r="I195" i="3"/>
  <c r="H195" i="3"/>
  <c r="G195" i="3"/>
  <c r="F195" i="3"/>
  <c r="E195" i="3"/>
  <c r="M194" i="3"/>
  <c r="L194" i="3"/>
  <c r="K194" i="3"/>
  <c r="J194" i="3"/>
  <c r="I194" i="3"/>
  <c r="H194" i="3"/>
  <c r="G194" i="3"/>
  <c r="F194" i="3"/>
  <c r="E194" i="3"/>
  <c r="M193" i="3"/>
  <c r="L193" i="3"/>
  <c r="K193" i="3"/>
  <c r="J193" i="3"/>
  <c r="I193" i="3"/>
  <c r="H193" i="3"/>
  <c r="G193" i="3"/>
  <c r="F193" i="3"/>
  <c r="E193" i="3"/>
  <c r="M192" i="3"/>
  <c r="L192" i="3"/>
  <c r="K192" i="3"/>
  <c r="J192" i="3"/>
  <c r="I192" i="3"/>
  <c r="H192" i="3"/>
  <c r="G192" i="3"/>
  <c r="F192" i="3"/>
  <c r="E192" i="3"/>
  <c r="M191" i="3"/>
  <c r="L191" i="3"/>
  <c r="K191" i="3"/>
  <c r="J191" i="3"/>
  <c r="I191" i="3"/>
  <c r="H191" i="3"/>
  <c r="G191" i="3"/>
  <c r="F191" i="3"/>
  <c r="E191" i="3"/>
  <c r="M190" i="3"/>
  <c r="L190" i="3"/>
  <c r="K190" i="3"/>
  <c r="J190" i="3"/>
  <c r="I190" i="3"/>
  <c r="H190" i="3"/>
  <c r="G190" i="3"/>
  <c r="F190" i="3"/>
  <c r="E190" i="3"/>
  <c r="M189" i="3"/>
  <c r="L189" i="3"/>
  <c r="K189" i="3"/>
  <c r="J189" i="3"/>
  <c r="I189" i="3"/>
  <c r="H189" i="3"/>
  <c r="G189" i="3"/>
  <c r="F189" i="3"/>
  <c r="E189" i="3"/>
  <c r="M188" i="3"/>
  <c r="L188" i="3"/>
  <c r="K188" i="3"/>
  <c r="J188" i="3"/>
  <c r="I188" i="3"/>
  <c r="H188" i="3"/>
  <c r="G188" i="3"/>
  <c r="F188" i="3"/>
  <c r="E188" i="3"/>
  <c r="M187" i="3"/>
  <c r="L187" i="3"/>
  <c r="K187" i="3"/>
  <c r="J187" i="3"/>
  <c r="I187" i="3"/>
  <c r="H187" i="3"/>
  <c r="G187" i="3"/>
  <c r="F187" i="3"/>
  <c r="E187" i="3"/>
  <c r="M186" i="3"/>
  <c r="L186" i="3"/>
  <c r="K186" i="3"/>
  <c r="J186" i="3"/>
  <c r="I186" i="3"/>
  <c r="H186" i="3"/>
  <c r="G186" i="3"/>
  <c r="F186" i="3"/>
  <c r="E186" i="3"/>
  <c r="M185" i="3"/>
  <c r="L185" i="3"/>
  <c r="K185" i="3"/>
  <c r="J185" i="3"/>
  <c r="I185" i="3"/>
  <c r="H185" i="3"/>
  <c r="G185" i="3"/>
  <c r="F185" i="3"/>
  <c r="E185" i="3"/>
  <c r="M184" i="3"/>
  <c r="L184" i="3"/>
  <c r="K184" i="3"/>
  <c r="J184" i="3"/>
  <c r="I184" i="3"/>
  <c r="H184" i="3"/>
  <c r="G184" i="3"/>
  <c r="F184" i="3"/>
  <c r="E184" i="3"/>
  <c r="M183" i="3"/>
  <c r="L183" i="3"/>
  <c r="K183" i="3"/>
  <c r="J183" i="3"/>
  <c r="I183" i="3"/>
  <c r="H183" i="3"/>
  <c r="G183" i="3"/>
  <c r="F183" i="3"/>
  <c r="E183" i="3"/>
  <c r="M182" i="3"/>
  <c r="L182" i="3"/>
  <c r="K182" i="3"/>
  <c r="J182" i="3"/>
  <c r="I182" i="3"/>
  <c r="H182" i="3"/>
  <c r="G182" i="3"/>
  <c r="F182" i="3"/>
  <c r="E182" i="3"/>
  <c r="M181" i="3"/>
  <c r="L181" i="3"/>
  <c r="K181" i="3"/>
  <c r="J181" i="3"/>
  <c r="I181" i="3"/>
  <c r="H181" i="3"/>
  <c r="G181" i="3"/>
  <c r="F181" i="3"/>
  <c r="E181" i="3"/>
  <c r="M180" i="3"/>
  <c r="L180" i="3"/>
  <c r="K180" i="3"/>
  <c r="J180" i="3"/>
  <c r="I180" i="3"/>
  <c r="H180" i="3"/>
  <c r="G180" i="3"/>
  <c r="F180" i="3"/>
  <c r="E180" i="3"/>
  <c r="M179" i="3"/>
  <c r="L179" i="3"/>
  <c r="K179" i="3"/>
  <c r="J179" i="3"/>
  <c r="I179" i="3"/>
  <c r="H179" i="3"/>
  <c r="G179" i="3"/>
  <c r="F179" i="3"/>
  <c r="E179" i="3"/>
  <c r="M178" i="3"/>
  <c r="L178" i="3"/>
  <c r="K178" i="3"/>
  <c r="J178" i="3"/>
  <c r="I178" i="3"/>
  <c r="H178" i="3"/>
  <c r="G178" i="3"/>
  <c r="F178" i="3"/>
  <c r="E178" i="3"/>
  <c r="M177" i="3"/>
  <c r="L177" i="3"/>
  <c r="K177" i="3"/>
  <c r="J177" i="3"/>
  <c r="I177" i="3"/>
  <c r="H177" i="3"/>
  <c r="G177" i="3"/>
  <c r="F177" i="3"/>
  <c r="E177" i="3"/>
  <c r="M176" i="3"/>
  <c r="L176" i="3"/>
  <c r="K176" i="3"/>
  <c r="J176" i="3"/>
  <c r="I176" i="3"/>
  <c r="H176" i="3"/>
  <c r="G176" i="3"/>
  <c r="F176" i="3"/>
  <c r="E176" i="3"/>
  <c r="M175" i="3"/>
  <c r="L175" i="3"/>
  <c r="K175" i="3"/>
  <c r="J175" i="3"/>
  <c r="I175" i="3"/>
  <c r="H175" i="3"/>
  <c r="G175" i="3"/>
  <c r="F175" i="3"/>
  <c r="E175" i="3"/>
  <c r="M174" i="3"/>
  <c r="L174" i="3"/>
  <c r="K174" i="3"/>
  <c r="J174" i="3"/>
  <c r="I174" i="3"/>
  <c r="H174" i="3"/>
  <c r="G174" i="3"/>
  <c r="F174" i="3"/>
  <c r="E174" i="3"/>
  <c r="M173" i="3"/>
  <c r="L173" i="3"/>
  <c r="K173" i="3"/>
  <c r="J173" i="3"/>
  <c r="I173" i="3"/>
  <c r="H173" i="3"/>
  <c r="G173" i="3"/>
  <c r="F173" i="3"/>
  <c r="E173" i="3"/>
  <c r="M172" i="3"/>
  <c r="L172" i="3"/>
  <c r="K172" i="3"/>
  <c r="J172" i="3"/>
  <c r="I172" i="3"/>
  <c r="H172" i="3"/>
  <c r="G172" i="3"/>
  <c r="F172" i="3"/>
  <c r="E172" i="3"/>
  <c r="M171" i="3"/>
  <c r="L171" i="3"/>
  <c r="K171" i="3"/>
  <c r="J171" i="3"/>
  <c r="I171" i="3"/>
  <c r="H171" i="3"/>
  <c r="G171" i="3"/>
  <c r="F171" i="3"/>
  <c r="E171" i="3"/>
  <c r="M170" i="3"/>
  <c r="L170" i="3"/>
  <c r="K170" i="3"/>
  <c r="J170" i="3"/>
  <c r="I170" i="3"/>
  <c r="H170" i="3"/>
  <c r="G170" i="3"/>
  <c r="F170" i="3"/>
  <c r="E170" i="3"/>
  <c r="M169" i="3"/>
  <c r="L169" i="3"/>
  <c r="K169" i="3"/>
  <c r="J169" i="3"/>
  <c r="I169" i="3"/>
  <c r="H169" i="3"/>
  <c r="G169" i="3"/>
  <c r="F169" i="3"/>
  <c r="E169" i="3"/>
  <c r="M168" i="3"/>
  <c r="L168" i="3"/>
  <c r="K168" i="3"/>
  <c r="J168" i="3"/>
  <c r="I168" i="3"/>
  <c r="H168" i="3"/>
  <c r="G168" i="3"/>
  <c r="F168" i="3"/>
  <c r="E168" i="3"/>
  <c r="M167" i="3"/>
  <c r="L167" i="3"/>
  <c r="K167" i="3"/>
  <c r="J167" i="3"/>
  <c r="I167" i="3"/>
  <c r="H167" i="3"/>
  <c r="G167" i="3"/>
  <c r="F167" i="3"/>
  <c r="E167" i="3"/>
  <c r="M166" i="3"/>
  <c r="L166" i="3"/>
  <c r="K166" i="3"/>
  <c r="J166" i="3"/>
  <c r="I166" i="3"/>
  <c r="H166" i="3"/>
  <c r="G166" i="3"/>
  <c r="F166" i="3"/>
  <c r="E166" i="3"/>
  <c r="M165" i="3"/>
  <c r="L165" i="3"/>
  <c r="K165" i="3"/>
  <c r="J165" i="3"/>
  <c r="I165" i="3"/>
  <c r="H165" i="3"/>
  <c r="G165" i="3"/>
  <c r="F165" i="3"/>
  <c r="E165" i="3"/>
  <c r="M164" i="3"/>
  <c r="L164" i="3"/>
  <c r="K164" i="3"/>
  <c r="J164" i="3"/>
  <c r="I164" i="3"/>
  <c r="H164" i="3"/>
  <c r="G164" i="3"/>
  <c r="F164" i="3"/>
  <c r="E164" i="3"/>
  <c r="M163" i="3"/>
  <c r="L163" i="3"/>
  <c r="K163" i="3"/>
  <c r="J163" i="3"/>
  <c r="I163" i="3"/>
  <c r="H163" i="3"/>
  <c r="G163" i="3"/>
  <c r="F163" i="3"/>
  <c r="E163" i="3"/>
  <c r="M162" i="3"/>
  <c r="L162" i="3"/>
  <c r="K162" i="3"/>
  <c r="J162" i="3"/>
  <c r="I162" i="3"/>
  <c r="H162" i="3"/>
  <c r="G162" i="3"/>
  <c r="F162" i="3"/>
  <c r="E162" i="3"/>
  <c r="M161" i="3"/>
  <c r="L161" i="3"/>
  <c r="K161" i="3"/>
  <c r="J161" i="3"/>
  <c r="I161" i="3"/>
  <c r="H161" i="3"/>
  <c r="G161" i="3"/>
  <c r="F161" i="3"/>
  <c r="E161" i="3"/>
  <c r="M160" i="3"/>
  <c r="L160" i="3"/>
  <c r="K160" i="3"/>
  <c r="J160" i="3"/>
  <c r="I160" i="3"/>
  <c r="H160" i="3"/>
  <c r="G160" i="3"/>
  <c r="F160" i="3"/>
  <c r="E160" i="3"/>
  <c r="M159" i="3"/>
  <c r="L159" i="3"/>
  <c r="K159" i="3"/>
  <c r="J159" i="3"/>
  <c r="I159" i="3"/>
  <c r="H159" i="3"/>
  <c r="G159" i="3"/>
  <c r="F159" i="3"/>
  <c r="E159" i="3"/>
  <c r="M158" i="3"/>
  <c r="L158" i="3"/>
  <c r="K158" i="3"/>
  <c r="J158" i="3"/>
  <c r="I158" i="3"/>
  <c r="H158" i="3"/>
  <c r="G158" i="3"/>
  <c r="F158" i="3"/>
  <c r="E158" i="3"/>
  <c r="M157" i="3"/>
  <c r="L157" i="3"/>
  <c r="K157" i="3"/>
  <c r="J157" i="3"/>
  <c r="I157" i="3"/>
  <c r="H157" i="3"/>
  <c r="G157" i="3"/>
  <c r="F157" i="3"/>
  <c r="E157" i="3"/>
  <c r="M156" i="3"/>
  <c r="L156" i="3"/>
  <c r="K156" i="3"/>
  <c r="J156" i="3"/>
  <c r="I156" i="3"/>
  <c r="H156" i="3"/>
  <c r="G156" i="3"/>
  <c r="F156" i="3"/>
  <c r="E156" i="3"/>
  <c r="M155" i="3"/>
  <c r="L155" i="3"/>
  <c r="K155" i="3"/>
  <c r="J155" i="3"/>
  <c r="I155" i="3"/>
  <c r="H155" i="3"/>
  <c r="G155" i="3"/>
  <c r="F155" i="3"/>
  <c r="E155" i="3"/>
  <c r="M154" i="3"/>
  <c r="L154" i="3"/>
  <c r="K154" i="3"/>
  <c r="J154" i="3"/>
  <c r="I154" i="3"/>
  <c r="H154" i="3"/>
  <c r="G154" i="3"/>
  <c r="F154" i="3"/>
  <c r="E154" i="3"/>
  <c r="M153" i="3"/>
  <c r="L153" i="3"/>
  <c r="K153" i="3"/>
  <c r="J153" i="3"/>
  <c r="I153" i="3"/>
  <c r="H153" i="3"/>
  <c r="G153" i="3"/>
  <c r="F153" i="3"/>
  <c r="E153" i="3"/>
  <c r="M152" i="3"/>
  <c r="L152" i="3"/>
  <c r="K152" i="3"/>
  <c r="J152" i="3"/>
  <c r="I152" i="3"/>
  <c r="H152" i="3"/>
  <c r="G152" i="3"/>
  <c r="F152" i="3"/>
  <c r="E152" i="3"/>
  <c r="M151" i="3"/>
  <c r="L151" i="3"/>
  <c r="K151" i="3"/>
  <c r="J151" i="3"/>
  <c r="I151" i="3"/>
  <c r="H151" i="3"/>
  <c r="G151" i="3"/>
  <c r="F151" i="3"/>
  <c r="E151" i="3"/>
  <c r="M150" i="3"/>
  <c r="L150" i="3"/>
  <c r="K150" i="3"/>
  <c r="J150" i="3"/>
  <c r="I150" i="3"/>
  <c r="H150" i="3"/>
  <c r="G150" i="3"/>
  <c r="F150" i="3"/>
  <c r="E150" i="3"/>
  <c r="M149" i="3"/>
  <c r="L149" i="3"/>
  <c r="K149" i="3"/>
  <c r="J149" i="3"/>
  <c r="I149" i="3"/>
  <c r="H149" i="3"/>
  <c r="G149" i="3"/>
  <c r="F149" i="3"/>
  <c r="E149" i="3"/>
  <c r="M148" i="3"/>
  <c r="L148" i="3"/>
  <c r="K148" i="3"/>
  <c r="J148" i="3"/>
  <c r="I148" i="3"/>
  <c r="H148" i="3"/>
  <c r="G148" i="3"/>
  <c r="F148" i="3"/>
  <c r="E148" i="3"/>
  <c r="M147" i="3"/>
  <c r="L147" i="3"/>
  <c r="K147" i="3"/>
  <c r="J147" i="3"/>
  <c r="I147" i="3"/>
  <c r="H147" i="3"/>
  <c r="G147" i="3"/>
  <c r="F147" i="3"/>
  <c r="E147" i="3"/>
  <c r="M146" i="3"/>
  <c r="L146" i="3"/>
  <c r="K146" i="3"/>
  <c r="J146" i="3"/>
  <c r="I146" i="3"/>
  <c r="H146" i="3"/>
  <c r="G146" i="3"/>
  <c r="F146" i="3"/>
  <c r="E146" i="3"/>
  <c r="M145" i="3"/>
  <c r="L145" i="3"/>
  <c r="K145" i="3"/>
  <c r="J145" i="3"/>
  <c r="I145" i="3"/>
  <c r="H145" i="3"/>
  <c r="G145" i="3"/>
  <c r="F145" i="3"/>
  <c r="E145" i="3"/>
  <c r="M144" i="3"/>
  <c r="L144" i="3"/>
  <c r="K144" i="3"/>
  <c r="J144" i="3"/>
  <c r="I144" i="3"/>
  <c r="H144" i="3"/>
  <c r="G144" i="3"/>
  <c r="F144" i="3"/>
  <c r="E144" i="3"/>
  <c r="M143" i="3"/>
  <c r="L143" i="3"/>
  <c r="K143" i="3"/>
  <c r="J143" i="3"/>
  <c r="I143" i="3"/>
  <c r="H143" i="3"/>
  <c r="G143" i="3"/>
  <c r="F143" i="3"/>
  <c r="E143" i="3"/>
  <c r="M142" i="3"/>
  <c r="L142" i="3"/>
  <c r="K142" i="3"/>
  <c r="J142" i="3"/>
  <c r="I142" i="3"/>
  <c r="H142" i="3"/>
  <c r="G142" i="3"/>
  <c r="F142" i="3"/>
  <c r="E142" i="3"/>
  <c r="M141" i="3"/>
  <c r="L141" i="3"/>
  <c r="K141" i="3"/>
  <c r="J141" i="3"/>
  <c r="I141" i="3"/>
  <c r="H141" i="3"/>
  <c r="G141" i="3"/>
  <c r="F141" i="3"/>
  <c r="E141" i="3"/>
  <c r="M140" i="3"/>
  <c r="L140" i="3"/>
  <c r="K140" i="3"/>
  <c r="J140" i="3"/>
  <c r="I140" i="3"/>
  <c r="H140" i="3"/>
  <c r="G140" i="3"/>
  <c r="F140" i="3"/>
  <c r="E140" i="3"/>
  <c r="M139" i="3"/>
  <c r="L139" i="3"/>
  <c r="K139" i="3"/>
  <c r="J139" i="3"/>
  <c r="I139" i="3"/>
  <c r="H139" i="3"/>
  <c r="G139" i="3"/>
  <c r="F139" i="3"/>
  <c r="E139" i="3"/>
  <c r="M138" i="3"/>
  <c r="L138" i="3"/>
  <c r="K138" i="3"/>
  <c r="J138" i="3"/>
  <c r="I138" i="3"/>
  <c r="H138" i="3"/>
  <c r="G138" i="3"/>
  <c r="F138" i="3"/>
  <c r="E138" i="3"/>
  <c r="M137" i="3"/>
  <c r="L137" i="3"/>
  <c r="K137" i="3"/>
  <c r="J137" i="3"/>
  <c r="I137" i="3"/>
  <c r="H137" i="3"/>
  <c r="G137" i="3"/>
  <c r="F137" i="3"/>
  <c r="E137" i="3"/>
  <c r="M136" i="3"/>
  <c r="L136" i="3"/>
  <c r="K136" i="3"/>
  <c r="J136" i="3"/>
  <c r="I136" i="3"/>
  <c r="H136" i="3"/>
  <c r="G136" i="3"/>
  <c r="F136" i="3"/>
  <c r="E136" i="3"/>
  <c r="M135" i="3"/>
  <c r="L135" i="3"/>
  <c r="K135" i="3"/>
  <c r="J135" i="3"/>
  <c r="I135" i="3"/>
  <c r="H135" i="3"/>
  <c r="G135" i="3"/>
  <c r="F135" i="3"/>
  <c r="E135" i="3"/>
  <c r="M134" i="3"/>
  <c r="L134" i="3"/>
  <c r="K134" i="3"/>
  <c r="J134" i="3"/>
  <c r="I134" i="3"/>
  <c r="H134" i="3"/>
  <c r="G134" i="3"/>
  <c r="F134" i="3"/>
  <c r="E134" i="3"/>
  <c r="M133" i="3"/>
  <c r="L133" i="3"/>
  <c r="K133" i="3"/>
  <c r="J133" i="3"/>
  <c r="I133" i="3"/>
  <c r="H133" i="3"/>
  <c r="G133" i="3"/>
  <c r="F133" i="3"/>
  <c r="E133" i="3"/>
  <c r="M132" i="3"/>
  <c r="L132" i="3"/>
  <c r="K132" i="3"/>
  <c r="J132" i="3"/>
  <c r="I132" i="3"/>
  <c r="H132" i="3"/>
  <c r="G132" i="3"/>
  <c r="F132" i="3"/>
  <c r="E132" i="3"/>
  <c r="M131" i="3"/>
  <c r="L131" i="3"/>
  <c r="K131" i="3"/>
  <c r="J131" i="3"/>
  <c r="I131" i="3"/>
  <c r="H131" i="3"/>
  <c r="G131" i="3"/>
  <c r="F131" i="3"/>
  <c r="E131" i="3"/>
  <c r="M130" i="3"/>
  <c r="L130" i="3"/>
  <c r="K130" i="3"/>
  <c r="J130" i="3"/>
  <c r="I130" i="3"/>
  <c r="H130" i="3"/>
  <c r="G130" i="3"/>
  <c r="F130" i="3"/>
  <c r="E130" i="3"/>
  <c r="M129" i="3"/>
  <c r="L129" i="3"/>
  <c r="K129" i="3"/>
  <c r="J129" i="3"/>
  <c r="I129" i="3"/>
  <c r="H129" i="3"/>
  <c r="G129" i="3"/>
  <c r="F129" i="3"/>
  <c r="E129" i="3"/>
  <c r="M128" i="3"/>
  <c r="L128" i="3"/>
  <c r="K128" i="3"/>
  <c r="J128" i="3"/>
  <c r="I128" i="3"/>
  <c r="H128" i="3"/>
  <c r="G128" i="3"/>
  <c r="F128" i="3"/>
  <c r="E128" i="3"/>
  <c r="M127" i="3"/>
  <c r="L127" i="3"/>
  <c r="K127" i="3"/>
  <c r="J127" i="3"/>
  <c r="I127" i="3"/>
  <c r="H127" i="3"/>
  <c r="G127" i="3"/>
  <c r="F127" i="3"/>
  <c r="E127" i="3"/>
  <c r="M126" i="3"/>
  <c r="L126" i="3"/>
  <c r="K126" i="3"/>
  <c r="J126" i="3"/>
  <c r="I126" i="3"/>
  <c r="H126" i="3"/>
  <c r="G126" i="3"/>
  <c r="F126" i="3"/>
  <c r="E126" i="3"/>
  <c r="M125" i="3"/>
  <c r="L125" i="3"/>
  <c r="K125" i="3"/>
  <c r="J125" i="3"/>
  <c r="I125" i="3"/>
  <c r="H125" i="3"/>
  <c r="G125" i="3"/>
  <c r="F125" i="3"/>
  <c r="E125" i="3"/>
  <c r="M124" i="3"/>
  <c r="L124" i="3"/>
  <c r="K124" i="3"/>
  <c r="J124" i="3"/>
  <c r="I124" i="3"/>
  <c r="H124" i="3"/>
  <c r="G124" i="3"/>
  <c r="F124" i="3"/>
  <c r="E124" i="3"/>
  <c r="M123" i="3"/>
  <c r="L123" i="3"/>
  <c r="K123" i="3"/>
  <c r="J123" i="3"/>
  <c r="I123" i="3"/>
  <c r="H123" i="3"/>
  <c r="G123" i="3"/>
  <c r="F123" i="3"/>
  <c r="E123" i="3"/>
  <c r="M122" i="3"/>
  <c r="L122" i="3"/>
  <c r="K122" i="3"/>
  <c r="J122" i="3"/>
  <c r="I122" i="3"/>
  <c r="H122" i="3"/>
  <c r="G122" i="3"/>
  <c r="F122" i="3"/>
  <c r="E122" i="3"/>
  <c r="M121" i="3"/>
  <c r="L121" i="3"/>
  <c r="K121" i="3"/>
  <c r="J121" i="3"/>
  <c r="I121" i="3"/>
  <c r="H121" i="3"/>
  <c r="G121" i="3"/>
  <c r="F121" i="3"/>
  <c r="E121" i="3"/>
  <c r="M120" i="3"/>
  <c r="L120" i="3"/>
  <c r="K120" i="3"/>
  <c r="J120" i="3"/>
  <c r="I120" i="3"/>
  <c r="H120" i="3"/>
  <c r="G120" i="3"/>
  <c r="F120" i="3"/>
  <c r="E120" i="3"/>
  <c r="M119" i="3"/>
  <c r="L119" i="3"/>
  <c r="K119" i="3"/>
  <c r="J119" i="3"/>
  <c r="I119" i="3"/>
  <c r="H119" i="3"/>
  <c r="G119" i="3"/>
  <c r="F119" i="3"/>
  <c r="E119" i="3"/>
  <c r="M118" i="3"/>
  <c r="L118" i="3"/>
  <c r="K118" i="3"/>
  <c r="J118" i="3"/>
  <c r="I118" i="3"/>
  <c r="H118" i="3"/>
  <c r="G118" i="3"/>
  <c r="F118" i="3"/>
  <c r="E118" i="3"/>
  <c r="M117" i="3"/>
  <c r="L117" i="3"/>
  <c r="K117" i="3"/>
  <c r="J117" i="3"/>
  <c r="I117" i="3"/>
  <c r="H117" i="3"/>
  <c r="G117" i="3"/>
  <c r="F117" i="3"/>
  <c r="E117" i="3"/>
  <c r="M116" i="3"/>
  <c r="L116" i="3"/>
  <c r="K116" i="3"/>
  <c r="J116" i="3"/>
  <c r="I116" i="3"/>
  <c r="H116" i="3"/>
  <c r="G116" i="3"/>
  <c r="F116" i="3"/>
  <c r="E116" i="3"/>
  <c r="M115" i="3"/>
  <c r="L115" i="3"/>
  <c r="K115" i="3"/>
  <c r="J115" i="3"/>
  <c r="I115" i="3"/>
  <c r="H115" i="3"/>
  <c r="G115" i="3"/>
  <c r="F115" i="3"/>
  <c r="E115" i="3"/>
  <c r="M114" i="3"/>
  <c r="L114" i="3"/>
  <c r="K114" i="3"/>
  <c r="J114" i="3"/>
  <c r="I114" i="3"/>
  <c r="H114" i="3"/>
  <c r="G114" i="3"/>
  <c r="F114" i="3"/>
  <c r="E114" i="3"/>
  <c r="M113" i="3"/>
  <c r="L113" i="3"/>
  <c r="K113" i="3"/>
  <c r="J113" i="3"/>
  <c r="I113" i="3"/>
  <c r="H113" i="3"/>
  <c r="G113" i="3"/>
  <c r="F113" i="3"/>
  <c r="E113" i="3"/>
  <c r="M112" i="3"/>
  <c r="L112" i="3"/>
  <c r="K112" i="3"/>
  <c r="J112" i="3"/>
  <c r="I112" i="3"/>
  <c r="H112" i="3"/>
  <c r="G112" i="3"/>
  <c r="F112" i="3"/>
  <c r="E112" i="3"/>
  <c r="M111" i="3"/>
  <c r="L111" i="3"/>
  <c r="K111" i="3"/>
  <c r="J111" i="3"/>
  <c r="I111" i="3"/>
  <c r="H111" i="3"/>
  <c r="G111" i="3"/>
  <c r="F111" i="3"/>
  <c r="E111" i="3"/>
  <c r="M110" i="3"/>
  <c r="L110" i="3"/>
  <c r="K110" i="3"/>
  <c r="J110" i="3"/>
  <c r="I110" i="3"/>
  <c r="H110" i="3"/>
  <c r="G110" i="3"/>
  <c r="F110" i="3"/>
  <c r="E110" i="3"/>
  <c r="M109" i="3"/>
  <c r="L109" i="3"/>
  <c r="K109" i="3"/>
  <c r="J109" i="3"/>
  <c r="I109" i="3"/>
  <c r="H109" i="3"/>
  <c r="G109" i="3"/>
  <c r="F109" i="3"/>
  <c r="E109" i="3"/>
  <c r="M108" i="3"/>
  <c r="L108" i="3"/>
  <c r="K108" i="3"/>
  <c r="J108" i="3"/>
  <c r="I108" i="3"/>
  <c r="H108" i="3"/>
  <c r="G108" i="3"/>
  <c r="F108" i="3"/>
  <c r="E108" i="3"/>
  <c r="M107" i="3"/>
  <c r="L107" i="3"/>
  <c r="K107" i="3"/>
  <c r="J107" i="3"/>
  <c r="I107" i="3"/>
  <c r="H107" i="3"/>
  <c r="G107" i="3"/>
  <c r="F107" i="3"/>
  <c r="E107" i="3"/>
  <c r="M106" i="3"/>
  <c r="L106" i="3"/>
  <c r="K106" i="3"/>
  <c r="J106" i="3"/>
  <c r="I106" i="3"/>
  <c r="H106" i="3"/>
  <c r="G106" i="3"/>
  <c r="F106" i="3"/>
  <c r="E106" i="3"/>
  <c r="M105" i="3"/>
  <c r="L105" i="3"/>
  <c r="K105" i="3"/>
  <c r="J105" i="3"/>
  <c r="I105" i="3"/>
  <c r="H105" i="3"/>
  <c r="G105" i="3"/>
  <c r="F105" i="3"/>
  <c r="E105" i="3"/>
  <c r="M104" i="3"/>
  <c r="L104" i="3"/>
  <c r="K104" i="3"/>
  <c r="J104" i="3"/>
  <c r="I104" i="3"/>
  <c r="H104" i="3"/>
  <c r="G104" i="3"/>
  <c r="F104" i="3"/>
  <c r="E104" i="3"/>
  <c r="M103" i="3"/>
  <c r="L103" i="3"/>
  <c r="K103" i="3"/>
  <c r="J103" i="3"/>
  <c r="I103" i="3"/>
  <c r="H103" i="3"/>
  <c r="G103" i="3"/>
  <c r="F103" i="3"/>
  <c r="E103" i="3"/>
  <c r="M102" i="3"/>
  <c r="L102" i="3"/>
  <c r="K102" i="3"/>
  <c r="J102" i="3"/>
  <c r="I102" i="3"/>
  <c r="H102" i="3"/>
  <c r="G102" i="3"/>
  <c r="F102" i="3"/>
  <c r="E102" i="3"/>
  <c r="M101" i="3"/>
  <c r="L101" i="3"/>
  <c r="K101" i="3"/>
  <c r="J101" i="3"/>
  <c r="I101" i="3"/>
  <c r="H101" i="3"/>
  <c r="G101" i="3"/>
  <c r="F101" i="3"/>
  <c r="E101" i="3"/>
  <c r="M100" i="3"/>
  <c r="L100" i="3"/>
  <c r="K100" i="3"/>
  <c r="J100" i="3"/>
  <c r="I100" i="3"/>
  <c r="H100" i="3"/>
  <c r="G100" i="3"/>
  <c r="F100" i="3"/>
  <c r="E100" i="3"/>
  <c r="M99" i="3"/>
  <c r="L99" i="3"/>
  <c r="K99" i="3"/>
  <c r="J99" i="3"/>
  <c r="I99" i="3"/>
  <c r="H99" i="3"/>
  <c r="G99" i="3"/>
  <c r="F99" i="3"/>
  <c r="E99" i="3"/>
  <c r="M98" i="3"/>
  <c r="L98" i="3"/>
  <c r="K98" i="3"/>
  <c r="J98" i="3"/>
  <c r="I98" i="3"/>
  <c r="H98" i="3"/>
  <c r="G98" i="3"/>
  <c r="F98" i="3"/>
  <c r="E98" i="3"/>
  <c r="M97" i="3"/>
  <c r="L97" i="3"/>
  <c r="K97" i="3"/>
  <c r="J97" i="3"/>
  <c r="I97" i="3"/>
  <c r="H97" i="3"/>
  <c r="G97" i="3"/>
  <c r="F97" i="3"/>
  <c r="E97" i="3"/>
  <c r="M96" i="3"/>
  <c r="L96" i="3"/>
  <c r="K96" i="3"/>
  <c r="J96" i="3"/>
  <c r="I96" i="3"/>
  <c r="H96" i="3"/>
  <c r="G96" i="3"/>
  <c r="F96" i="3"/>
  <c r="E96" i="3"/>
  <c r="M95" i="3"/>
  <c r="L95" i="3"/>
  <c r="K95" i="3"/>
  <c r="J95" i="3"/>
  <c r="I95" i="3"/>
  <c r="H95" i="3"/>
  <c r="G95" i="3"/>
  <c r="F95" i="3"/>
  <c r="E95" i="3"/>
  <c r="M94" i="3"/>
  <c r="L94" i="3"/>
  <c r="K94" i="3"/>
  <c r="J94" i="3"/>
  <c r="I94" i="3"/>
  <c r="H94" i="3"/>
  <c r="G94" i="3"/>
  <c r="F94" i="3"/>
  <c r="E94" i="3"/>
  <c r="M93" i="3"/>
  <c r="L93" i="3"/>
  <c r="K93" i="3"/>
  <c r="J93" i="3"/>
  <c r="I93" i="3"/>
  <c r="H93" i="3"/>
  <c r="G93" i="3"/>
  <c r="F93" i="3"/>
  <c r="E93" i="3"/>
  <c r="M92" i="3"/>
  <c r="L92" i="3"/>
  <c r="K92" i="3"/>
  <c r="J92" i="3"/>
  <c r="I92" i="3"/>
  <c r="H92" i="3"/>
  <c r="G92" i="3"/>
  <c r="F92" i="3"/>
  <c r="E92" i="3"/>
  <c r="M91" i="3"/>
  <c r="L91" i="3"/>
  <c r="K91" i="3"/>
  <c r="J91" i="3"/>
  <c r="I91" i="3"/>
  <c r="H91" i="3"/>
  <c r="G91" i="3"/>
  <c r="F91" i="3"/>
  <c r="E91" i="3"/>
  <c r="M90" i="3"/>
  <c r="L90" i="3"/>
  <c r="K90" i="3"/>
  <c r="J90" i="3"/>
  <c r="I90" i="3"/>
  <c r="H90" i="3"/>
  <c r="G90" i="3"/>
  <c r="F90" i="3"/>
  <c r="E90" i="3"/>
  <c r="M89" i="3"/>
  <c r="L89" i="3"/>
  <c r="K89" i="3"/>
  <c r="J89" i="3"/>
  <c r="I89" i="3"/>
  <c r="H89" i="3"/>
  <c r="G89" i="3"/>
  <c r="F89" i="3"/>
  <c r="E89" i="3"/>
  <c r="M88" i="3"/>
  <c r="L88" i="3"/>
  <c r="K88" i="3"/>
  <c r="J88" i="3"/>
  <c r="I88" i="3"/>
  <c r="H88" i="3"/>
  <c r="G88" i="3"/>
  <c r="F88" i="3"/>
  <c r="E88" i="3"/>
  <c r="M87" i="3"/>
  <c r="L87" i="3"/>
  <c r="K87" i="3"/>
  <c r="J87" i="3"/>
  <c r="I87" i="3"/>
  <c r="H87" i="3"/>
  <c r="G87" i="3"/>
  <c r="F87" i="3"/>
  <c r="E87" i="3"/>
  <c r="M86" i="3"/>
  <c r="L86" i="3"/>
  <c r="K86" i="3"/>
  <c r="J86" i="3"/>
  <c r="I86" i="3"/>
  <c r="H86" i="3"/>
  <c r="G86" i="3"/>
  <c r="F86" i="3"/>
  <c r="E86" i="3"/>
  <c r="M85" i="3"/>
  <c r="L85" i="3"/>
  <c r="K85" i="3"/>
  <c r="J85" i="3"/>
  <c r="I85" i="3"/>
  <c r="H85" i="3"/>
  <c r="G85" i="3"/>
  <c r="F85" i="3"/>
  <c r="E85" i="3"/>
  <c r="M84" i="3"/>
  <c r="L84" i="3"/>
  <c r="K84" i="3"/>
  <c r="J84" i="3"/>
  <c r="I84" i="3"/>
  <c r="H84" i="3"/>
  <c r="G84" i="3"/>
  <c r="F84" i="3"/>
  <c r="E84" i="3"/>
  <c r="M83" i="3"/>
  <c r="L83" i="3"/>
  <c r="K83" i="3"/>
  <c r="J83" i="3"/>
  <c r="I83" i="3"/>
  <c r="H83" i="3"/>
  <c r="G83" i="3"/>
  <c r="F83" i="3"/>
  <c r="E83" i="3"/>
  <c r="M82" i="3"/>
  <c r="L82" i="3"/>
  <c r="K82" i="3"/>
  <c r="J82" i="3"/>
  <c r="I82" i="3"/>
  <c r="H82" i="3"/>
  <c r="G82" i="3"/>
  <c r="F82" i="3"/>
  <c r="E82" i="3"/>
  <c r="M81" i="3"/>
  <c r="L81" i="3"/>
  <c r="K81" i="3"/>
  <c r="J81" i="3"/>
  <c r="I81" i="3"/>
  <c r="H81" i="3"/>
  <c r="G81" i="3"/>
  <c r="F81" i="3"/>
  <c r="E81" i="3"/>
  <c r="M80" i="3"/>
  <c r="L80" i="3"/>
  <c r="K80" i="3"/>
  <c r="J80" i="3"/>
  <c r="I80" i="3"/>
  <c r="H80" i="3"/>
  <c r="G80" i="3"/>
  <c r="F80" i="3"/>
  <c r="E80" i="3"/>
  <c r="M79" i="3"/>
  <c r="L79" i="3"/>
  <c r="K79" i="3"/>
  <c r="J79" i="3"/>
  <c r="I79" i="3"/>
  <c r="H79" i="3"/>
  <c r="G79" i="3"/>
  <c r="F79" i="3"/>
  <c r="E79" i="3"/>
  <c r="M78" i="3"/>
  <c r="L78" i="3"/>
  <c r="K78" i="3"/>
  <c r="J78" i="3"/>
  <c r="I78" i="3"/>
  <c r="H78" i="3"/>
  <c r="G78" i="3"/>
  <c r="F78" i="3"/>
  <c r="E78" i="3"/>
  <c r="M77" i="3"/>
  <c r="L77" i="3"/>
  <c r="K77" i="3"/>
  <c r="J77" i="3"/>
  <c r="I77" i="3"/>
  <c r="H77" i="3"/>
  <c r="G77" i="3"/>
  <c r="F77" i="3"/>
  <c r="E77" i="3"/>
  <c r="M76" i="3"/>
  <c r="L76" i="3"/>
  <c r="K76" i="3"/>
  <c r="J76" i="3"/>
  <c r="I76" i="3"/>
  <c r="H76" i="3"/>
  <c r="G76" i="3"/>
  <c r="F76" i="3"/>
  <c r="E76" i="3"/>
  <c r="M75" i="3"/>
  <c r="L75" i="3"/>
  <c r="K75" i="3"/>
  <c r="J75" i="3"/>
  <c r="I75" i="3"/>
  <c r="H75" i="3"/>
  <c r="G75" i="3"/>
  <c r="F75" i="3"/>
  <c r="E75" i="3"/>
  <c r="M74" i="3"/>
  <c r="L74" i="3"/>
  <c r="K74" i="3"/>
  <c r="J74" i="3"/>
  <c r="I74" i="3"/>
  <c r="H74" i="3"/>
  <c r="G74" i="3"/>
  <c r="F74" i="3"/>
  <c r="E74" i="3"/>
  <c r="M73" i="3"/>
  <c r="L73" i="3"/>
  <c r="K73" i="3"/>
  <c r="J73" i="3"/>
  <c r="I73" i="3"/>
  <c r="H73" i="3"/>
  <c r="G73" i="3"/>
  <c r="F73" i="3"/>
  <c r="E73" i="3"/>
  <c r="M72" i="3"/>
  <c r="L72" i="3"/>
  <c r="K72" i="3"/>
  <c r="J72" i="3"/>
  <c r="I72" i="3"/>
  <c r="H72" i="3"/>
  <c r="G72" i="3"/>
  <c r="F72" i="3"/>
  <c r="E72" i="3"/>
  <c r="M71" i="3"/>
  <c r="L71" i="3"/>
  <c r="K71" i="3"/>
  <c r="J71" i="3"/>
  <c r="I71" i="3"/>
  <c r="H71" i="3"/>
  <c r="G71" i="3"/>
  <c r="F71" i="3"/>
  <c r="E71" i="3"/>
  <c r="M70" i="3"/>
  <c r="L70" i="3"/>
  <c r="K70" i="3"/>
  <c r="J70" i="3"/>
  <c r="I70" i="3"/>
  <c r="H70" i="3"/>
  <c r="G70" i="3"/>
  <c r="F70" i="3"/>
  <c r="E70" i="3"/>
  <c r="M69" i="3"/>
  <c r="L69" i="3"/>
  <c r="K69" i="3"/>
  <c r="J69" i="3"/>
  <c r="I69" i="3"/>
  <c r="H69" i="3"/>
  <c r="G69" i="3"/>
  <c r="F69" i="3"/>
  <c r="E69" i="3"/>
  <c r="M68" i="3"/>
  <c r="L68" i="3"/>
  <c r="K68" i="3"/>
  <c r="J68" i="3"/>
  <c r="I68" i="3"/>
  <c r="H68" i="3"/>
  <c r="G68" i="3"/>
  <c r="F68" i="3"/>
  <c r="E68" i="3"/>
  <c r="M67" i="3"/>
  <c r="L67" i="3"/>
  <c r="K67" i="3"/>
  <c r="J67" i="3"/>
  <c r="I67" i="3"/>
  <c r="H67" i="3"/>
  <c r="G67" i="3"/>
  <c r="F67" i="3"/>
  <c r="E67" i="3"/>
  <c r="M66" i="3"/>
  <c r="L66" i="3"/>
  <c r="K66" i="3"/>
  <c r="J66" i="3"/>
  <c r="I66" i="3"/>
  <c r="H66" i="3"/>
  <c r="G66" i="3"/>
  <c r="F66" i="3"/>
  <c r="E66" i="3"/>
  <c r="M65" i="3"/>
  <c r="L65" i="3"/>
  <c r="K65" i="3"/>
  <c r="J65" i="3"/>
  <c r="I65" i="3"/>
  <c r="H65" i="3"/>
  <c r="G65" i="3"/>
  <c r="F65" i="3"/>
  <c r="E65" i="3"/>
  <c r="M64" i="3"/>
  <c r="L64" i="3"/>
  <c r="K64" i="3"/>
  <c r="J64" i="3"/>
  <c r="I64" i="3"/>
  <c r="H64" i="3"/>
  <c r="G64" i="3"/>
  <c r="F64" i="3"/>
  <c r="E64" i="3"/>
  <c r="M63" i="3"/>
  <c r="L63" i="3"/>
  <c r="K63" i="3"/>
  <c r="J63" i="3"/>
  <c r="I63" i="3"/>
  <c r="H63" i="3"/>
  <c r="G63" i="3"/>
  <c r="F63" i="3"/>
  <c r="E63" i="3"/>
  <c r="M62" i="3"/>
  <c r="L62" i="3"/>
  <c r="K62" i="3"/>
  <c r="J62" i="3"/>
  <c r="I62" i="3"/>
  <c r="H62" i="3"/>
  <c r="G62" i="3"/>
  <c r="F62" i="3"/>
  <c r="E62" i="3"/>
  <c r="M61" i="3"/>
  <c r="L61" i="3"/>
  <c r="K61" i="3"/>
  <c r="J61" i="3"/>
  <c r="I61" i="3"/>
  <c r="H61" i="3"/>
  <c r="G61" i="3"/>
  <c r="F61" i="3"/>
  <c r="E61" i="3"/>
  <c r="M60" i="3"/>
  <c r="L60" i="3"/>
  <c r="K60" i="3"/>
  <c r="J60" i="3"/>
  <c r="I60" i="3"/>
  <c r="H60" i="3"/>
  <c r="G60" i="3"/>
  <c r="F60" i="3"/>
  <c r="E60" i="3"/>
  <c r="M59" i="3"/>
  <c r="L59" i="3"/>
  <c r="K59" i="3"/>
  <c r="J59" i="3"/>
  <c r="I59" i="3"/>
  <c r="H59" i="3"/>
  <c r="G59" i="3"/>
  <c r="F59" i="3"/>
  <c r="E59" i="3"/>
  <c r="M58" i="3"/>
  <c r="L58" i="3"/>
  <c r="K58" i="3"/>
  <c r="J58" i="3"/>
  <c r="I58" i="3"/>
  <c r="H58" i="3"/>
  <c r="G58" i="3"/>
  <c r="F58" i="3"/>
  <c r="E58" i="3"/>
  <c r="M57" i="3"/>
  <c r="L57" i="3"/>
  <c r="K57" i="3"/>
  <c r="J57" i="3"/>
  <c r="I57" i="3"/>
  <c r="H57" i="3"/>
  <c r="G57" i="3"/>
  <c r="F57" i="3"/>
  <c r="E57" i="3"/>
  <c r="M56" i="3"/>
  <c r="L56" i="3"/>
  <c r="K56" i="3"/>
  <c r="J56" i="3"/>
  <c r="I56" i="3"/>
  <c r="H56" i="3"/>
  <c r="G56" i="3"/>
  <c r="F56" i="3"/>
  <c r="E56" i="3"/>
  <c r="M55" i="3"/>
  <c r="L55" i="3"/>
  <c r="K55" i="3"/>
  <c r="J55" i="3"/>
  <c r="I55" i="3"/>
  <c r="H55" i="3"/>
  <c r="G55" i="3"/>
  <c r="F55" i="3"/>
  <c r="E55" i="3"/>
  <c r="M54" i="3"/>
  <c r="L54" i="3"/>
  <c r="K54" i="3"/>
  <c r="J54" i="3"/>
  <c r="I54" i="3"/>
  <c r="H54" i="3"/>
  <c r="G54" i="3"/>
  <c r="F54" i="3"/>
  <c r="E54" i="3"/>
  <c r="M53" i="3"/>
  <c r="L53" i="3"/>
  <c r="K53" i="3"/>
  <c r="J53" i="3"/>
  <c r="I53" i="3"/>
  <c r="H53" i="3"/>
  <c r="G53" i="3"/>
  <c r="F53" i="3"/>
  <c r="E53" i="3"/>
  <c r="M52" i="3"/>
  <c r="L52" i="3"/>
  <c r="K52" i="3"/>
  <c r="J52" i="3"/>
  <c r="I52" i="3"/>
  <c r="H52" i="3"/>
  <c r="G52" i="3"/>
  <c r="F52" i="3"/>
  <c r="E52" i="3"/>
  <c r="M51" i="3"/>
  <c r="L51" i="3"/>
  <c r="K51" i="3"/>
  <c r="J51" i="3"/>
  <c r="I51" i="3"/>
  <c r="H51" i="3"/>
  <c r="G51" i="3"/>
  <c r="F51" i="3"/>
  <c r="E51" i="3"/>
  <c r="M50" i="3"/>
  <c r="L50" i="3"/>
  <c r="K50" i="3"/>
  <c r="J50" i="3"/>
  <c r="I50" i="3"/>
  <c r="H50" i="3"/>
  <c r="G50" i="3"/>
  <c r="F50" i="3"/>
  <c r="E50" i="3"/>
  <c r="M49" i="3"/>
  <c r="L49" i="3"/>
  <c r="K49" i="3"/>
  <c r="J49" i="3"/>
  <c r="I49" i="3"/>
  <c r="H49" i="3"/>
  <c r="G49" i="3"/>
  <c r="F49" i="3"/>
  <c r="E49" i="3"/>
  <c r="M48" i="3"/>
  <c r="L48" i="3"/>
  <c r="K48" i="3"/>
  <c r="J48" i="3"/>
  <c r="I48" i="3"/>
  <c r="H48" i="3"/>
  <c r="G48" i="3"/>
  <c r="F48" i="3"/>
  <c r="E48" i="3"/>
  <c r="M47" i="3"/>
  <c r="L47" i="3"/>
  <c r="K47" i="3"/>
  <c r="J47" i="3"/>
  <c r="I47" i="3"/>
  <c r="H47" i="3"/>
  <c r="G47" i="3"/>
  <c r="F47" i="3"/>
  <c r="E47" i="3"/>
  <c r="M46" i="3"/>
  <c r="L46" i="3"/>
  <c r="K46" i="3"/>
  <c r="J46" i="3"/>
  <c r="I46" i="3"/>
  <c r="H46" i="3"/>
  <c r="G46" i="3"/>
  <c r="F46" i="3"/>
  <c r="E46" i="3"/>
  <c r="M45" i="3"/>
  <c r="L45" i="3"/>
  <c r="K45" i="3"/>
  <c r="J45" i="3"/>
  <c r="I45" i="3"/>
  <c r="H45" i="3"/>
  <c r="G45" i="3"/>
  <c r="F45" i="3"/>
  <c r="E45" i="3"/>
  <c r="M44" i="3"/>
  <c r="L44" i="3"/>
  <c r="K44" i="3"/>
  <c r="J44" i="3"/>
  <c r="I44" i="3"/>
  <c r="H44" i="3"/>
  <c r="G44" i="3"/>
  <c r="F44" i="3"/>
  <c r="E44" i="3"/>
  <c r="M43" i="3"/>
  <c r="L43" i="3"/>
  <c r="K43" i="3"/>
  <c r="J43" i="3"/>
  <c r="I43" i="3"/>
  <c r="H43" i="3"/>
  <c r="G43" i="3"/>
  <c r="F43" i="3"/>
  <c r="E43" i="3"/>
  <c r="M42" i="3"/>
  <c r="L42" i="3"/>
  <c r="K42" i="3"/>
  <c r="J42" i="3"/>
  <c r="I42" i="3"/>
  <c r="H42" i="3"/>
  <c r="G42" i="3"/>
  <c r="F42" i="3"/>
  <c r="E42" i="3"/>
  <c r="M41" i="3"/>
  <c r="L41" i="3"/>
  <c r="K41" i="3"/>
  <c r="J41" i="3"/>
  <c r="I41" i="3"/>
  <c r="H41" i="3"/>
  <c r="G41" i="3"/>
  <c r="F41" i="3"/>
  <c r="E41" i="3"/>
  <c r="M40" i="3"/>
  <c r="L40" i="3"/>
  <c r="K40" i="3"/>
  <c r="J40" i="3"/>
  <c r="I40" i="3"/>
  <c r="H40" i="3"/>
  <c r="G40" i="3"/>
  <c r="F40" i="3"/>
  <c r="E40" i="3"/>
  <c r="M39" i="3"/>
  <c r="L39" i="3"/>
  <c r="K39" i="3"/>
  <c r="J39" i="3"/>
  <c r="I39" i="3"/>
  <c r="H39" i="3"/>
  <c r="G39" i="3"/>
  <c r="F39" i="3"/>
  <c r="E39" i="3"/>
  <c r="M38" i="3"/>
  <c r="L38" i="3"/>
  <c r="K38" i="3"/>
  <c r="J38" i="3"/>
  <c r="I38" i="3"/>
  <c r="H38" i="3"/>
  <c r="G38" i="3"/>
  <c r="F38" i="3"/>
  <c r="E38" i="3"/>
  <c r="M37" i="3"/>
  <c r="L37" i="3"/>
  <c r="K37" i="3"/>
  <c r="J37" i="3"/>
  <c r="I37" i="3"/>
  <c r="H37" i="3"/>
  <c r="G37" i="3"/>
  <c r="F37" i="3"/>
  <c r="E37" i="3"/>
  <c r="M36" i="3"/>
  <c r="L36" i="3"/>
  <c r="K36" i="3"/>
  <c r="J36" i="3"/>
  <c r="I36" i="3"/>
  <c r="H36" i="3"/>
  <c r="G36" i="3"/>
  <c r="F36" i="3"/>
  <c r="E36" i="3"/>
  <c r="M35" i="3"/>
  <c r="L35" i="3"/>
  <c r="K35" i="3"/>
  <c r="J35" i="3"/>
  <c r="I35" i="3"/>
  <c r="H35" i="3"/>
  <c r="G35" i="3"/>
  <c r="F35" i="3"/>
  <c r="E35" i="3"/>
  <c r="M34" i="3"/>
  <c r="L34" i="3"/>
  <c r="K34" i="3"/>
  <c r="J34" i="3"/>
  <c r="I34" i="3"/>
  <c r="H34" i="3"/>
  <c r="G34" i="3"/>
  <c r="F34" i="3"/>
  <c r="E34" i="3"/>
  <c r="M33" i="3"/>
  <c r="L33" i="3"/>
  <c r="K33" i="3"/>
  <c r="J33" i="3"/>
  <c r="I33" i="3"/>
  <c r="H33" i="3"/>
  <c r="G33" i="3"/>
  <c r="F33" i="3"/>
  <c r="E33" i="3"/>
  <c r="M32" i="3"/>
  <c r="L32" i="3"/>
  <c r="K32" i="3"/>
  <c r="J32" i="3"/>
  <c r="I32" i="3"/>
  <c r="H32" i="3"/>
  <c r="G32" i="3"/>
  <c r="F32" i="3"/>
  <c r="E32" i="3"/>
  <c r="M31" i="3"/>
  <c r="L31" i="3"/>
  <c r="K31" i="3"/>
  <c r="J31" i="3"/>
  <c r="I31" i="3"/>
  <c r="H31" i="3"/>
  <c r="G31" i="3"/>
  <c r="F31" i="3"/>
  <c r="E31" i="3"/>
  <c r="M30" i="3"/>
  <c r="L30" i="3"/>
  <c r="K30" i="3"/>
  <c r="J30" i="3"/>
  <c r="I30" i="3"/>
  <c r="H30" i="3"/>
  <c r="G30" i="3"/>
  <c r="F30" i="3"/>
  <c r="E30" i="3"/>
  <c r="M29" i="3"/>
  <c r="L29" i="3"/>
  <c r="K29" i="3"/>
  <c r="J29" i="3"/>
  <c r="I29" i="3"/>
  <c r="H29" i="3"/>
  <c r="G29" i="3"/>
  <c r="F29" i="3"/>
  <c r="E29" i="3"/>
  <c r="M28" i="3"/>
  <c r="L28" i="3"/>
  <c r="K28" i="3"/>
  <c r="J28" i="3"/>
  <c r="I28" i="3"/>
  <c r="H28" i="3"/>
  <c r="G28" i="3"/>
  <c r="F28" i="3"/>
  <c r="E28" i="3"/>
  <c r="M27" i="3"/>
  <c r="L27" i="3"/>
  <c r="K27" i="3"/>
  <c r="J27" i="3"/>
  <c r="I27" i="3"/>
  <c r="H27" i="3"/>
  <c r="G27" i="3"/>
  <c r="F27" i="3"/>
  <c r="E27" i="3"/>
  <c r="M26" i="3"/>
  <c r="L26" i="3"/>
  <c r="K26" i="3"/>
  <c r="J26" i="3"/>
  <c r="I26" i="3"/>
  <c r="H26" i="3"/>
  <c r="G26" i="3"/>
  <c r="F26" i="3"/>
  <c r="E26" i="3"/>
  <c r="M25" i="3"/>
  <c r="L25" i="3"/>
  <c r="K25" i="3"/>
  <c r="J25" i="3"/>
  <c r="I25" i="3"/>
  <c r="H25" i="3"/>
  <c r="G25" i="3"/>
  <c r="F25" i="3"/>
  <c r="E25" i="3"/>
  <c r="M24" i="3"/>
  <c r="L24" i="3"/>
  <c r="K24" i="3"/>
  <c r="J24" i="3"/>
  <c r="I24" i="3"/>
  <c r="H24" i="3"/>
  <c r="G24" i="3"/>
  <c r="F24" i="3"/>
  <c r="E24" i="3"/>
  <c r="M23" i="3"/>
  <c r="L23" i="3"/>
  <c r="K23" i="3"/>
  <c r="J23" i="3"/>
  <c r="I23" i="3"/>
  <c r="H23" i="3"/>
  <c r="G23" i="3"/>
  <c r="F23" i="3"/>
  <c r="E23" i="3"/>
  <c r="M22" i="3"/>
  <c r="L22" i="3"/>
  <c r="K22" i="3"/>
  <c r="J22" i="3"/>
  <c r="I22" i="3"/>
  <c r="H22" i="3"/>
  <c r="G22" i="3"/>
  <c r="F22" i="3"/>
  <c r="E22" i="3"/>
  <c r="M21" i="3"/>
  <c r="L21" i="3"/>
  <c r="K21" i="3"/>
  <c r="J21" i="3"/>
  <c r="I21" i="3"/>
  <c r="H21" i="3"/>
  <c r="G21" i="3"/>
  <c r="F21" i="3"/>
  <c r="E21" i="3"/>
  <c r="M20" i="3"/>
  <c r="L20" i="3"/>
  <c r="K20" i="3"/>
  <c r="J20" i="3"/>
  <c r="I20" i="3"/>
  <c r="H20" i="3"/>
  <c r="G20" i="3"/>
  <c r="F20" i="3"/>
  <c r="E20" i="3"/>
  <c r="M19" i="3"/>
  <c r="L19" i="3"/>
  <c r="K19" i="3"/>
  <c r="J19" i="3"/>
  <c r="I19" i="3"/>
  <c r="H19" i="3"/>
  <c r="G19" i="3"/>
  <c r="F19" i="3"/>
  <c r="E19" i="3"/>
  <c r="M18" i="3"/>
  <c r="L18" i="3"/>
  <c r="K18" i="3"/>
  <c r="J18" i="3"/>
  <c r="I18" i="3"/>
  <c r="H18" i="3"/>
  <c r="G18" i="3"/>
  <c r="F18" i="3"/>
  <c r="E18" i="3"/>
  <c r="M17" i="3"/>
  <c r="L17" i="3"/>
  <c r="K17" i="3"/>
  <c r="J17" i="3"/>
  <c r="I17" i="3"/>
  <c r="H17" i="3"/>
  <c r="G17" i="3"/>
  <c r="F17" i="3"/>
  <c r="E17" i="3"/>
  <c r="M16" i="3"/>
  <c r="L16" i="3"/>
  <c r="K16" i="3"/>
  <c r="J16" i="3"/>
  <c r="I16" i="3"/>
  <c r="H16" i="3"/>
  <c r="G16" i="3"/>
  <c r="F16" i="3"/>
  <c r="E16" i="3"/>
  <c r="M15" i="3"/>
  <c r="L15" i="3"/>
  <c r="K15" i="3"/>
  <c r="J15" i="3"/>
  <c r="I15" i="3"/>
  <c r="H15" i="3"/>
  <c r="G15" i="3"/>
  <c r="F15" i="3"/>
  <c r="E15" i="3"/>
  <c r="M14" i="3"/>
  <c r="L14" i="3"/>
  <c r="K14" i="3"/>
  <c r="J14" i="3"/>
  <c r="I14" i="3"/>
  <c r="H14" i="3"/>
  <c r="G14" i="3"/>
  <c r="F14" i="3"/>
  <c r="E14" i="3"/>
  <c r="M13" i="3"/>
  <c r="L13" i="3"/>
  <c r="K13" i="3"/>
  <c r="J13" i="3"/>
  <c r="I13" i="3"/>
  <c r="H13" i="3"/>
  <c r="G13" i="3"/>
  <c r="F13" i="3"/>
  <c r="E13" i="3"/>
  <c r="M12" i="3"/>
  <c r="L12" i="3"/>
  <c r="K12" i="3"/>
  <c r="J12" i="3"/>
  <c r="I12" i="3"/>
  <c r="H12" i="3"/>
  <c r="G12" i="3"/>
  <c r="F12" i="3"/>
  <c r="E12" i="3"/>
  <c r="M11" i="3"/>
  <c r="L11" i="3"/>
  <c r="K11" i="3"/>
  <c r="J11" i="3"/>
  <c r="I11" i="3"/>
  <c r="H11" i="3"/>
  <c r="G11" i="3"/>
  <c r="F11" i="3"/>
  <c r="E11" i="3"/>
  <c r="M10" i="3"/>
  <c r="L10" i="3"/>
  <c r="K10" i="3"/>
  <c r="J10" i="3"/>
  <c r="I10" i="3"/>
  <c r="H10" i="3"/>
  <c r="G10" i="3"/>
  <c r="F10" i="3"/>
  <c r="E10" i="3"/>
  <c r="M9" i="3"/>
  <c r="L9" i="3"/>
  <c r="K9" i="3"/>
  <c r="J9" i="3"/>
  <c r="I9" i="3"/>
  <c r="H9" i="3"/>
  <c r="G9" i="3"/>
  <c r="F9" i="3"/>
  <c r="E9" i="3"/>
  <c r="M8" i="3"/>
  <c r="L8" i="3"/>
  <c r="K8" i="3"/>
  <c r="J8" i="3"/>
  <c r="I8" i="3"/>
  <c r="H8" i="3"/>
  <c r="G8" i="3"/>
  <c r="F8" i="3"/>
  <c r="E8" i="3"/>
  <c r="M7" i="3"/>
  <c r="L7" i="3"/>
  <c r="K7" i="3"/>
  <c r="J7" i="3"/>
  <c r="I7" i="3"/>
  <c r="H7" i="3"/>
  <c r="G7" i="3"/>
  <c r="F7" i="3"/>
  <c r="E7" i="3"/>
  <c r="M6" i="3"/>
  <c r="L6" i="3"/>
  <c r="K6" i="3"/>
  <c r="J6" i="3"/>
  <c r="I6" i="3"/>
  <c r="H6" i="3"/>
  <c r="G6" i="3"/>
  <c r="F6" i="3"/>
  <c r="E6" i="3"/>
  <c r="M5" i="3"/>
  <c r="L5" i="3"/>
  <c r="K5" i="3"/>
  <c r="J5" i="3"/>
  <c r="I5" i="3"/>
  <c r="H5" i="3"/>
  <c r="G5" i="3"/>
  <c r="F5" i="3"/>
  <c r="E5" i="3"/>
  <c r="M4" i="3"/>
  <c r="L4" i="3"/>
  <c r="K4" i="3"/>
  <c r="J4" i="3"/>
  <c r="I4" i="3"/>
  <c r="H4" i="3"/>
  <c r="G4" i="3"/>
  <c r="F4" i="3"/>
  <c r="E4" i="3"/>
  <c r="M3" i="3"/>
  <c r="L3" i="3"/>
  <c r="K3" i="3"/>
  <c r="J3" i="3"/>
  <c r="I3" i="3"/>
  <c r="H3" i="3"/>
  <c r="G3" i="3"/>
  <c r="F3" i="3"/>
  <c r="E3" i="3"/>
  <c r="M2" i="3"/>
  <c r="L2" i="3"/>
  <c r="K2" i="3"/>
  <c r="J2" i="3"/>
  <c r="I2" i="3"/>
  <c r="H2" i="3"/>
  <c r="G2" i="3"/>
  <c r="F2" i="3"/>
  <c r="E2" i="3"/>
  <c r="G5011" i="1"/>
  <c r="J5011" i="1" s="1"/>
  <c r="F5011" i="1"/>
  <c r="H5011" i="1" s="1"/>
  <c r="G5010" i="1"/>
  <c r="F5010" i="1"/>
  <c r="H5010" i="1" s="1"/>
  <c r="G5009" i="1"/>
  <c r="J5009" i="1" s="1"/>
  <c r="F5009" i="1"/>
  <c r="H5009" i="1" s="1"/>
  <c r="L5008" i="1"/>
  <c r="I5008" i="1"/>
  <c r="K5008" i="1" s="1"/>
  <c r="G5008" i="1"/>
  <c r="J5008" i="1" s="1"/>
  <c r="F5008" i="1"/>
  <c r="H5008" i="1" s="1"/>
  <c r="I5007" i="1"/>
  <c r="G5007" i="1"/>
  <c r="J5007" i="1" s="1"/>
  <c r="F5007" i="1"/>
  <c r="H5007" i="1" s="1"/>
  <c r="M5006" i="1"/>
  <c r="I5006" i="1"/>
  <c r="G5006" i="1"/>
  <c r="J5006" i="1" s="1"/>
  <c r="F5006" i="1"/>
  <c r="H5006" i="1" s="1"/>
  <c r="G5005" i="1"/>
  <c r="F5005" i="1"/>
  <c r="H5005" i="1" s="1"/>
  <c r="G5004" i="1"/>
  <c r="F5004" i="1"/>
  <c r="H5004" i="1" s="1"/>
  <c r="G5003" i="1"/>
  <c r="J5003" i="1" s="1"/>
  <c r="F5003" i="1"/>
  <c r="H5003" i="1" s="1"/>
  <c r="G5002" i="1"/>
  <c r="J5002" i="1" s="1"/>
  <c r="F5002" i="1"/>
  <c r="H5002" i="1" s="1"/>
  <c r="G5001" i="1"/>
  <c r="J5001" i="1" s="1"/>
  <c r="F5001" i="1"/>
  <c r="H5001" i="1" s="1"/>
  <c r="I5000" i="1"/>
  <c r="K5000" i="1" s="1"/>
  <c r="L5000" i="1" s="1"/>
  <c r="G5000" i="1"/>
  <c r="J5000" i="1" s="1"/>
  <c r="F5000" i="1"/>
  <c r="H5000" i="1" s="1"/>
  <c r="G4999" i="1"/>
  <c r="J4999" i="1" s="1"/>
  <c r="F4999" i="1"/>
  <c r="H4999" i="1" s="1"/>
  <c r="M4998" i="1"/>
  <c r="I4998" i="1"/>
  <c r="G4998" i="1"/>
  <c r="J4998" i="1" s="1"/>
  <c r="F4998" i="1"/>
  <c r="H4998" i="1" s="1"/>
  <c r="G4997" i="1"/>
  <c r="F4997" i="1"/>
  <c r="H4997" i="1" s="1"/>
  <c r="G4996" i="1"/>
  <c r="F4996" i="1"/>
  <c r="H4996" i="1" s="1"/>
  <c r="G4995" i="1"/>
  <c r="J4995" i="1" s="1"/>
  <c r="F4995" i="1"/>
  <c r="H4995" i="1" s="1"/>
  <c r="I4994" i="1"/>
  <c r="G4994" i="1"/>
  <c r="J4994" i="1" s="1"/>
  <c r="F4994" i="1"/>
  <c r="H4994" i="1" s="1"/>
  <c r="G4993" i="1"/>
  <c r="J4993" i="1" s="1"/>
  <c r="F4993" i="1"/>
  <c r="H4993" i="1" s="1"/>
  <c r="I4992" i="1"/>
  <c r="G4992" i="1"/>
  <c r="J4992" i="1" s="1"/>
  <c r="F4992" i="1"/>
  <c r="H4992" i="1" s="1"/>
  <c r="I4991" i="1"/>
  <c r="G4991" i="1"/>
  <c r="J4991" i="1" s="1"/>
  <c r="F4991" i="1"/>
  <c r="H4991" i="1" s="1"/>
  <c r="M4990" i="1"/>
  <c r="I4990" i="1"/>
  <c r="G4990" i="1"/>
  <c r="J4990" i="1" s="1"/>
  <c r="F4990" i="1"/>
  <c r="H4990" i="1" s="1"/>
  <c r="G4989" i="1"/>
  <c r="F4989" i="1"/>
  <c r="H4989" i="1" s="1"/>
  <c r="G4988" i="1"/>
  <c r="F4988" i="1"/>
  <c r="H4988" i="1" s="1"/>
  <c r="G4987" i="1"/>
  <c r="J4987" i="1" s="1"/>
  <c r="F4987" i="1"/>
  <c r="H4987" i="1" s="1"/>
  <c r="G4986" i="1"/>
  <c r="J4986" i="1" s="1"/>
  <c r="F4986" i="1"/>
  <c r="H4986" i="1" s="1"/>
  <c r="G4985" i="1"/>
  <c r="J4985" i="1" s="1"/>
  <c r="F4985" i="1"/>
  <c r="H4985" i="1" s="1"/>
  <c r="I4984" i="1"/>
  <c r="K4984" i="1" s="1"/>
  <c r="L4984" i="1" s="1"/>
  <c r="G4984" i="1"/>
  <c r="J4984" i="1" s="1"/>
  <c r="F4984" i="1"/>
  <c r="H4984" i="1" s="1"/>
  <c r="I4983" i="1"/>
  <c r="G4983" i="1"/>
  <c r="J4983" i="1" s="1"/>
  <c r="F4983" i="1"/>
  <c r="H4983" i="1" s="1"/>
  <c r="M4982" i="1"/>
  <c r="I4982" i="1"/>
  <c r="G4982" i="1"/>
  <c r="J4982" i="1" s="1"/>
  <c r="F4982" i="1"/>
  <c r="H4982" i="1" s="1"/>
  <c r="G4981" i="1"/>
  <c r="F4981" i="1"/>
  <c r="H4981" i="1" s="1"/>
  <c r="G4980" i="1"/>
  <c r="F4980" i="1"/>
  <c r="H4980" i="1" s="1"/>
  <c r="G4979" i="1"/>
  <c r="J4979" i="1" s="1"/>
  <c r="F4979" i="1"/>
  <c r="H4979" i="1" s="1"/>
  <c r="I4978" i="1"/>
  <c r="G4978" i="1"/>
  <c r="J4978" i="1" s="1"/>
  <c r="F4978" i="1"/>
  <c r="H4978" i="1" s="1"/>
  <c r="G4977" i="1"/>
  <c r="J4977" i="1" s="1"/>
  <c r="F4977" i="1"/>
  <c r="H4977" i="1" s="1"/>
  <c r="I4976" i="1"/>
  <c r="K4976" i="1" s="1"/>
  <c r="L4976" i="1" s="1"/>
  <c r="G4976" i="1"/>
  <c r="J4976" i="1" s="1"/>
  <c r="F4976" i="1"/>
  <c r="H4976" i="1" s="1"/>
  <c r="I4975" i="1"/>
  <c r="G4975" i="1"/>
  <c r="J4975" i="1" s="1"/>
  <c r="F4975" i="1"/>
  <c r="H4975" i="1" s="1"/>
  <c r="M4974" i="1"/>
  <c r="I4974" i="1"/>
  <c r="G4974" i="1"/>
  <c r="J4974" i="1" s="1"/>
  <c r="F4974" i="1"/>
  <c r="H4974" i="1" s="1"/>
  <c r="G4973" i="1"/>
  <c r="J4973" i="1" s="1"/>
  <c r="F4973" i="1"/>
  <c r="H4973" i="1" s="1"/>
  <c r="G4972" i="1"/>
  <c r="F4972" i="1"/>
  <c r="H4972" i="1" s="1"/>
  <c r="G4971" i="1"/>
  <c r="J4971" i="1" s="1"/>
  <c r="F4971" i="1"/>
  <c r="H4971" i="1" s="1"/>
  <c r="G4970" i="1"/>
  <c r="J4970" i="1" s="1"/>
  <c r="F4970" i="1"/>
  <c r="H4970" i="1" s="1"/>
  <c r="G4969" i="1"/>
  <c r="J4969" i="1" s="1"/>
  <c r="F4969" i="1"/>
  <c r="H4969" i="1" s="1"/>
  <c r="M4968" i="1"/>
  <c r="I4968" i="1"/>
  <c r="K4968" i="1" s="1"/>
  <c r="L4968" i="1" s="1"/>
  <c r="G4968" i="1"/>
  <c r="J4968" i="1" s="1"/>
  <c r="F4968" i="1"/>
  <c r="H4968" i="1" s="1"/>
  <c r="I4967" i="1"/>
  <c r="G4967" i="1"/>
  <c r="J4967" i="1" s="1"/>
  <c r="F4967" i="1"/>
  <c r="H4967" i="1" s="1"/>
  <c r="M4966" i="1"/>
  <c r="I4966" i="1"/>
  <c r="G4966" i="1"/>
  <c r="J4966" i="1" s="1"/>
  <c r="F4966" i="1"/>
  <c r="H4966" i="1" s="1"/>
  <c r="M4965" i="1"/>
  <c r="L4965" i="1"/>
  <c r="I4965" i="1"/>
  <c r="K4965" i="1" s="1"/>
  <c r="G4965" i="1"/>
  <c r="J4965" i="1" s="1"/>
  <c r="F4965" i="1"/>
  <c r="H4965" i="1" s="1"/>
  <c r="G4964" i="1"/>
  <c r="J4964" i="1" s="1"/>
  <c r="F4964" i="1"/>
  <c r="H4964" i="1" s="1"/>
  <c r="G4963" i="1"/>
  <c r="J4963" i="1" s="1"/>
  <c r="F4963" i="1"/>
  <c r="H4963" i="1" s="1"/>
  <c r="G4962" i="1"/>
  <c r="F4962" i="1"/>
  <c r="H4962" i="1" s="1"/>
  <c r="G4961" i="1"/>
  <c r="F4961" i="1"/>
  <c r="H4961" i="1" s="1"/>
  <c r="M4960" i="1"/>
  <c r="L4960" i="1"/>
  <c r="I4960" i="1"/>
  <c r="K4960" i="1" s="1"/>
  <c r="G4960" i="1"/>
  <c r="J4960" i="1" s="1"/>
  <c r="F4960" i="1"/>
  <c r="H4960" i="1" s="1"/>
  <c r="G4959" i="1"/>
  <c r="F4959" i="1"/>
  <c r="H4959" i="1" s="1"/>
  <c r="M4958" i="1"/>
  <c r="I4958" i="1"/>
  <c r="G4958" i="1"/>
  <c r="J4958" i="1" s="1"/>
  <c r="F4958" i="1"/>
  <c r="H4958" i="1" s="1"/>
  <c r="I4957" i="1"/>
  <c r="G4957" i="1"/>
  <c r="J4957" i="1" s="1"/>
  <c r="F4957" i="1"/>
  <c r="H4957" i="1" s="1"/>
  <c r="G4956" i="1"/>
  <c r="J4956" i="1" s="1"/>
  <c r="F4956" i="1"/>
  <c r="H4956" i="1" s="1"/>
  <c r="G4955" i="1"/>
  <c r="J4955" i="1" s="1"/>
  <c r="F4955" i="1"/>
  <c r="H4955" i="1" s="1"/>
  <c r="G4954" i="1"/>
  <c r="F4954" i="1"/>
  <c r="H4954" i="1" s="1"/>
  <c r="G4953" i="1"/>
  <c r="F4953" i="1"/>
  <c r="H4953" i="1" s="1"/>
  <c r="M4952" i="1"/>
  <c r="L4952" i="1"/>
  <c r="I4952" i="1"/>
  <c r="K4952" i="1" s="1"/>
  <c r="G4952" i="1"/>
  <c r="J4952" i="1" s="1"/>
  <c r="F4952" i="1"/>
  <c r="H4952" i="1" s="1"/>
  <c r="G4951" i="1"/>
  <c r="J4951" i="1" s="1"/>
  <c r="F4951" i="1"/>
  <c r="H4951" i="1" s="1"/>
  <c r="M4950" i="1"/>
  <c r="I4950" i="1"/>
  <c r="G4950" i="1"/>
  <c r="J4950" i="1" s="1"/>
  <c r="F4950" i="1"/>
  <c r="H4950" i="1" s="1"/>
  <c r="M4949" i="1"/>
  <c r="I4949" i="1"/>
  <c r="K4949" i="1" s="1"/>
  <c r="L4949" i="1" s="1"/>
  <c r="G4949" i="1"/>
  <c r="J4949" i="1" s="1"/>
  <c r="F4949" i="1"/>
  <c r="H4949" i="1" s="1"/>
  <c r="G4948" i="1"/>
  <c r="J4948" i="1" s="1"/>
  <c r="F4948" i="1"/>
  <c r="H4948" i="1" s="1"/>
  <c r="G4947" i="1"/>
  <c r="J4947" i="1" s="1"/>
  <c r="F4947" i="1"/>
  <c r="H4947" i="1" s="1"/>
  <c r="G4946" i="1"/>
  <c r="F4946" i="1"/>
  <c r="H4946" i="1" s="1"/>
  <c r="G4945" i="1"/>
  <c r="F4945" i="1"/>
  <c r="H4945" i="1" s="1"/>
  <c r="M4944" i="1"/>
  <c r="L4944" i="1"/>
  <c r="I4944" i="1"/>
  <c r="K4944" i="1" s="1"/>
  <c r="G4944" i="1"/>
  <c r="J4944" i="1" s="1"/>
  <c r="F4944" i="1"/>
  <c r="H4944" i="1" s="1"/>
  <c r="I4943" i="1"/>
  <c r="G4943" i="1"/>
  <c r="J4943" i="1" s="1"/>
  <c r="F4943" i="1"/>
  <c r="H4943" i="1" s="1"/>
  <c r="M4942" i="1"/>
  <c r="I4942" i="1"/>
  <c r="G4942" i="1"/>
  <c r="J4942" i="1" s="1"/>
  <c r="F4942" i="1"/>
  <c r="H4942" i="1" s="1"/>
  <c r="I4941" i="1"/>
  <c r="K4941" i="1" s="1"/>
  <c r="L4941" i="1" s="1"/>
  <c r="G4941" i="1"/>
  <c r="J4941" i="1" s="1"/>
  <c r="F4941" i="1"/>
  <c r="H4941" i="1" s="1"/>
  <c r="G4940" i="1"/>
  <c r="J4940" i="1" s="1"/>
  <c r="F4940" i="1"/>
  <c r="H4940" i="1" s="1"/>
  <c r="G4939" i="1"/>
  <c r="J4939" i="1" s="1"/>
  <c r="F4939" i="1"/>
  <c r="H4939" i="1" s="1"/>
  <c r="G4938" i="1"/>
  <c r="F4938" i="1"/>
  <c r="H4938" i="1" s="1"/>
  <c r="G4937" i="1"/>
  <c r="F4937" i="1"/>
  <c r="H4937" i="1" s="1"/>
  <c r="M4936" i="1"/>
  <c r="L4936" i="1"/>
  <c r="I4936" i="1"/>
  <c r="K4936" i="1" s="1"/>
  <c r="G4936" i="1"/>
  <c r="J4936" i="1" s="1"/>
  <c r="F4936" i="1"/>
  <c r="H4936" i="1" s="1"/>
  <c r="G4935" i="1"/>
  <c r="J4935" i="1" s="1"/>
  <c r="F4935" i="1"/>
  <c r="H4935" i="1" s="1"/>
  <c r="G4934" i="1"/>
  <c r="F4934" i="1"/>
  <c r="H4934" i="1" s="1"/>
  <c r="I4933" i="1"/>
  <c r="K4933" i="1" s="1"/>
  <c r="L4933" i="1" s="1"/>
  <c r="G4933" i="1"/>
  <c r="J4933" i="1" s="1"/>
  <c r="F4933" i="1"/>
  <c r="H4933" i="1" s="1"/>
  <c r="M4932" i="1"/>
  <c r="I4932" i="1"/>
  <c r="H4932" i="1"/>
  <c r="G4932" i="1"/>
  <c r="J4932" i="1" s="1"/>
  <c r="F4932" i="1"/>
  <c r="H4931" i="1"/>
  <c r="G4931" i="1"/>
  <c r="F4931" i="1"/>
  <c r="K4930" i="1"/>
  <c r="L4930" i="1" s="1"/>
  <c r="I4930" i="1"/>
  <c r="M4930" i="1" s="1"/>
  <c r="H4930" i="1"/>
  <c r="G4930" i="1"/>
  <c r="J4930" i="1" s="1"/>
  <c r="F4930" i="1"/>
  <c r="G4929" i="1"/>
  <c r="F4929" i="1"/>
  <c r="H4929" i="1" s="1"/>
  <c r="H4928" i="1"/>
  <c r="G4928" i="1"/>
  <c r="F4928" i="1"/>
  <c r="G4927" i="1"/>
  <c r="F4927" i="1"/>
  <c r="H4927" i="1" s="1"/>
  <c r="G4926" i="1"/>
  <c r="F4926" i="1"/>
  <c r="H4926" i="1" s="1"/>
  <c r="G4925" i="1"/>
  <c r="F4925" i="1"/>
  <c r="H4925" i="1" s="1"/>
  <c r="G4924" i="1"/>
  <c r="F4924" i="1"/>
  <c r="H4924" i="1" s="1"/>
  <c r="G4923" i="1"/>
  <c r="F4923" i="1"/>
  <c r="H4923" i="1" s="1"/>
  <c r="G4922" i="1"/>
  <c r="F4922" i="1"/>
  <c r="H4922" i="1" s="1"/>
  <c r="G4921" i="1"/>
  <c r="F4921" i="1"/>
  <c r="H4921" i="1" s="1"/>
  <c r="G4920" i="1"/>
  <c r="F4920" i="1"/>
  <c r="H4920" i="1" s="1"/>
  <c r="G4919" i="1"/>
  <c r="F4919" i="1"/>
  <c r="H4919" i="1" s="1"/>
  <c r="G4918" i="1"/>
  <c r="F4918" i="1"/>
  <c r="H4918" i="1" s="1"/>
  <c r="G4917" i="1"/>
  <c r="F4917" i="1"/>
  <c r="H4917" i="1" s="1"/>
  <c r="G4916" i="1"/>
  <c r="F4916" i="1"/>
  <c r="H4916" i="1" s="1"/>
  <c r="G4915" i="1"/>
  <c r="F4915" i="1"/>
  <c r="H4915" i="1" s="1"/>
  <c r="G4914" i="1"/>
  <c r="F4914" i="1"/>
  <c r="H4914" i="1" s="1"/>
  <c r="G4913" i="1"/>
  <c r="F4913" i="1"/>
  <c r="H4913" i="1" s="1"/>
  <c r="G4912" i="1"/>
  <c r="F4912" i="1"/>
  <c r="H4912" i="1" s="1"/>
  <c r="G4911" i="1"/>
  <c r="F4911" i="1"/>
  <c r="H4911" i="1" s="1"/>
  <c r="G4910" i="1"/>
  <c r="F4910" i="1"/>
  <c r="H4910" i="1" s="1"/>
  <c r="G4909" i="1"/>
  <c r="F4909" i="1"/>
  <c r="H4909" i="1" s="1"/>
  <c r="G4908" i="1"/>
  <c r="F4908" i="1"/>
  <c r="H4908" i="1" s="1"/>
  <c r="G4907" i="1"/>
  <c r="F4907" i="1"/>
  <c r="H4907" i="1" s="1"/>
  <c r="G4906" i="1"/>
  <c r="F4906" i="1"/>
  <c r="H4906" i="1" s="1"/>
  <c r="G4905" i="1"/>
  <c r="F4905" i="1"/>
  <c r="H4905" i="1" s="1"/>
  <c r="G4904" i="1"/>
  <c r="F4904" i="1"/>
  <c r="H4904" i="1" s="1"/>
  <c r="G4903" i="1"/>
  <c r="F4903" i="1"/>
  <c r="H4903" i="1" s="1"/>
  <c r="G4902" i="1"/>
  <c r="F4902" i="1"/>
  <c r="H4902" i="1" s="1"/>
  <c r="G4901" i="1"/>
  <c r="F4901" i="1"/>
  <c r="H4901" i="1" s="1"/>
  <c r="G4900" i="1"/>
  <c r="F4900" i="1"/>
  <c r="H4900" i="1" s="1"/>
  <c r="G4899" i="1"/>
  <c r="F4899" i="1"/>
  <c r="H4899" i="1" s="1"/>
  <c r="G4898" i="1"/>
  <c r="F4898" i="1"/>
  <c r="H4898" i="1" s="1"/>
  <c r="G4897" i="1"/>
  <c r="F4897" i="1"/>
  <c r="H4897" i="1" s="1"/>
  <c r="G4896" i="1"/>
  <c r="F4896" i="1"/>
  <c r="H4896" i="1" s="1"/>
  <c r="G4895" i="1"/>
  <c r="F4895" i="1"/>
  <c r="H4895" i="1" s="1"/>
  <c r="G4894" i="1"/>
  <c r="F4894" i="1"/>
  <c r="H4894" i="1" s="1"/>
  <c r="G4893" i="1"/>
  <c r="F4893" i="1"/>
  <c r="H4893" i="1" s="1"/>
  <c r="G4892" i="1"/>
  <c r="F4892" i="1"/>
  <c r="H4892" i="1" s="1"/>
  <c r="G4891" i="1"/>
  <c r="F4891" i="1"/>
  <c r="H4891" i="1" s="1"/>
  <c r="G4890" i="1"/>
  <c r="F4890" i="1"/>
  <c r="H4890" i="1" s="1"/>
  <c r="G4889" i="1"/>
  <c r="F4889" i="1"/>
  <c r="H4889" i="1" s="1"/>
  <c r="G4888" i="1"/>
  <c r="F4888" i="1"/>
  <c r="H4888" i="1" s="1"/>
  <c r="G4887" i="1"/>
  <c r="F4887" i="1"/>
  <c r="H4887" i="1" s="1"/>
  <c r="G4886" i="1"/>
  <c r="F4886" i="1"/>
  <c r="H4886" i="1" s="1"/>
  <c r="G4885" i="1"/>
  <c r="F4885" i="1"/>
  <c r="H4885" i="1" s="1"/>
  <c r="G4884" i="1"/>
  <c r="F4884" i="1"/>
  <c r="H4884" i="1" s="1"/>
  <c r="G4883" i="1"/>
  <c r="F4883" i="1"/>
  <c r="H4883" i="1" s="1"/>
  <c r="G4882" i="1"/>
  <c r="F4882" i="1"/>
  <c r="H4882" i="1" s="1"/>
  <c r="G4881" i="1"/>
  <c r="F4881" i="1"/>
  <c r="H4881" i="1" s="1"/>
  <c r="G4880" i="1"/>
  <c r="F4880" i="1"/>
  <c r="H4880" i="1" s="1"/>
  <c r="G4879" i="1"/>
  <c r="F4879" i="1"/>
  <c r="H4879" i="1" s="1"/>
  <c r="G4878" i="1"/>
  <c r="F4878" i="1"/>
  <c r="H4878" i="1" s="1"/>
  <c r="I4877" i="1"/>
  <c r="M4877" i="1" s="1"/>
  <c r="G4877" i="1"/>
  <c r="J4877" i="1" s="1"/>
  <c r="F4877" i="1"/>
  <c r="H4877" i="1" s="1"/>
  <c r="H4876" i="1"/>
  <c r="G4876" i="1"/>
  <c r="F4876" i="1"/>
  <c r="J4875" i="1"/>
  <c r="H4875" i="1"/>
  <c r="G4875" i="1"/>
  <c r="I4875" i="1" s="1"/>
  <c r="F4875" i="1"/>
  <c r="J4874" i="1"/>
  <c r="I4874" i="1"/>
  <c r="H4874" i="1"/>
  <c r="G4874" i="1"/>
  <c r="F4874" i="1"/>
  <c r="I4873" i="1"/>
  <c r="H4873" i="1"/>
  <c r="G4873" i="1"/>
  <c r="J4873" i="1" s="1"/>
  <c r="F4873" i="1"/>
  <c r="H4872" i="1"/>
  <c r="G4872" i="1"/>
  <c r="F4872" i="1"/>
  <c r="J4871" i="1"/>
  <c r="H4871" i="1"/>
  <c r="G4871" i="1"/>
  <c r="I4871" i="1" s="1"/>
  <c r="K4871" i="1" s="1"/>
  <c r="L4871" i="1" s="1"/>
  <c r="F4871" i="1"/>
  <c r="M4870" i="1"/>
  <c r="J4870" i="1"/>
  <c r="I4870" i="1"/>
  <c r="H4870" i="1"/>
  <c r="G4870" i="1"/>
  <c r="F4870" i="1"/>
  <c r="H4869" i="1"/>
  <c r="G4869" i="1"/>
  <c r="F4869" i="1"/>
  <c r="H4868" i="1"/>
  <c r="G4868" i="1"/>
  <c r="F4868" i="1"/>
  <c r="M4867" i="1"/>
  <c r="J4867" i="1"/>
  <c r="H4867" i="1"/>
  <c r="G4867" i="1"/>
  <c r="I4867" i="1" s="1"/>
  <c r="K4867" i="1" s="1"/>
  <c r="L4867" i="1" s="1"/>
  <c r="F4867" i="1"/>
  <c r="J4866" i="1"/>
  <c r="I4866" i="1"/>
  <c r="H4866" i="1"/>
  <c r="G4866" i="1"/>
  <c r="F4866" i="1"/>
  <c r="I4865" i="1"/>
  <c r="H4865" i="1"/>
  <c r="G4865" i="1"/>
  <c r="J4865" i="1" s="1"/>
  <c r="F4865" i="1"/>
  <c r="H4864" i="1"/>
  <c r="G4864" i="1"/>
  <c r="F4864" i="1"/>
  <c r="M4863" i="1"/>
  <c r="J4863" i="1"/>
  <c r="H4863" i="1"/>
  <c r="G4863" i="1"/>
  <c r="I4863" i="1" s="1"/>
  <c r="K4863" i="1" s="1"/>
  <c r="L4863" i="1" s="1"/>
  <c r="F4863" i="1"/>
  <c r="M4862" i="1"/>
  <c r="J4862" i="1"/>
  <c r="I4862" i="1"/>
  <c r="H4862" i="1"/>
  <c r="G4862" i="1"/>
  <c r="F4862" i="1"/>
  <c r="H4861" i="1"/>
  <c r="G4861" i="1"/>
  <c r="F4861" i="1"/>
  <c r="H4860" i="1"/>
  <c r="G4860" i="1"/>
  <c r="F4860" i="1"/>
  <c r="J4859" i="1"/>
  <c r="H4859" i="1"/>
  <c r="G4859" i="1"/>
  <c r="I4859" i="1" s="1"/>
  <c r="F4859" i="1"/>
  <c r="J4858" i="1"/>
  <c r="I4858" i="1"/>
  <c r="H4858" i="1"/>
  <c r="G4858" i="1"/>
  <c r="F4858" i="1"/>
  <c r="I4857" i="1"/>
  <c r="H4857" i="1"/>
  <c r="G4857" i="1"/>
  <c r="J4857" i="1" s="1"/>
  <c r="F4857" i="1"/>
  <c r="H4856" i="1"/>
  <c r="G4856" i="1"/>
  <c r="F4856" i="1"/>
  <c r="J4855" i="1"/>
  <c r="H4855" i="1"/>
  <c r="G4855" i="1"/>
  <c r="I4855" i="1" s="1"/>
  <c r="K4855" i="1" s="1"/>
  <c r="L4855" i="1" s="1"/>
  <c r="F4855" i="1"/>
  <c r="M4854" i="1"/>
  <c r="J4854" i="1"/>
  <c r="I4854" i="1"/>
  <c r="K4854" i="1" s="1"/>
  <c r="L4854" i="1" s="1"/>
  <c r="H4854" i="1"/>
  <c r="G4854" i="1"/>
  <c r="F4854" i="1"/>
  <c r="H4853" i="1"/>
  <c r="G4853" i="1"/>
  <c r="F4853" i="1"/>
  <c r="H4852" i="1"/>
  <c r="G4852" i="1"/>
  <c r="F4852" i="1"/>
  <c r="J4851" i="1"/>
  <c r="H4851" i="1"/>
  <c r="G4851" i="1"/>
  <c r="I4851" i="1" s="1"/>
  <c r="F4851" i="1"/>
  <c r="J4850" i="1"/>
  <c r="I4850" i="1"/>
  <c r="H4850" i="1"/>
  <c r="G4850" i="1"/>
  <c r="F4850" i="1"/>
  <c r="I4849" i="1"/>
  <c r="H4849" i="1"/>
  <c r="G4849" i="1"/>
  <c r="J4849" i="1" s="1"/>
  <c r="F4849" i="1"/>
  <c r="H4848" i="1"/>
  <c r="G4848" i="1"/>
  <c r="F4848" i="1"/>
  <c r="M4847" i="1"/>
  <c r="J4847" i="1"/>
  <c r="H4847" i="1"/>
  <c r="G4847" i="1"/>
  <c r="I4847" i="1" s="1"/>
  <c r="K4847" i="1" s="1"/>
  <c r="L4847" i="1" s="1"/>
  <c r="F4847" i="1"/>
  <c r="M4846" i="1"/>
  <c r="J4846" i="1"/>
  <c r="I4846" i="1"/>
  <c r="H4846" i="1"/>
  <c r="G4846" i="1"/>
  <c r="F4846" i="1"/>
  <c r="H4845" i="1"/>
  <c r="G4845" i="1"/>
  <c r="F4845" i="1"/>
  <c r="H4844" i="1"/>
  <c r="G4844" i="1"/>
  <c r="F4844" i="1"/>
  <c r="J4843" i="1"/>
  <c r="H4843" i="1"/>
  <c r="G4843" i="1"/>
  <c r="I4843" i="1" s="1"/>
  <c r="F4843" i="1"/>
  <c r="J4842" i="1"/>
  <c r="I4842" i="1"/>
  <c r="H4842" i="1"/>
  <c r="G4842" i="1"/>
  <c r="F4842" i="1"/>
  <c r="I4841" i="1"/>
  <c r="H4841" i="1"/>
  <c r="G4841" i="1"/>
  <c r="J4841" i="1" s="1"/>
  <c r="F4841" i="1"/>
  <c r="H4840" i="1"/>
  <c r="G4840" i="1"/>
  <c r="F4840" i="1"/>
  <c r="J4839" i="1"/>
  <c r="H4839" i="1"/>
  <c r="G4839" i="1"/>
  <c r="I4839" i="1" s="1"/>
  <c r="K4839" i="1" s="1"/>
  <c r="L4839" i="1" s="1"/>
  <c r="F4839" i="1"/>
  <c r="M4838" i="1"/>
  <c r="J4838" i="1"/>
  <c r="I4838" i="1"/>
  <c r="K4838" i="1" s="1"/>
  <c r="L4838" i="1" s="1"/>
  <c r="H4838" i="1"/>
  <c r="G4838" i="1"/>
  <c r="F4838" i="1"/>
  <c r="H4837" i="1"/>
  <c r="G4837" i="1"/>
  <c r="F4837" i="1"/>
  <c r="H4836" i="1"/>
  <c r="G4836" i="1"/>
  <c r="F4836" i="1"/>
  <c r="J4835" i="1"/>
  <c r="H4835" i="1"/>
  <c r="G4835" i="1"/>
  <c r="I4835" i="1" s="1"/>
  <c r="F4835" i="1"/>
  <c r="J4834" i="1"/>
  <c r="I4834" i="1"/>
  <c r="H4834" i="1"/>
  <c r="G4834" i="1"/>
  <c r="F4834" i="1"/>
  <c r="J4833" i="1"/>
  <c r="H4833" i="1"/>
  <c r="G4833" i="1"/>
  <c r="I4833" i="1" s="1"/>
  <c r="F4833" i="1"/>
  <c r="G4832" i="1"/>
  <c r="J4832" i="1" s="1"/>
  <c r="F4832" i="1"/>
  <c r="H4832" i="1" s="1"/>
  <c r="G4831" i="1"/>
  <c r="F4831" i="1"/>
  <c r="H4831" i="1" s="1"/>
  <c r="H4830" i="1"/>
  <c r="G4830" i="1"/>
  <c r="F4830" i="1"/>
  <c r="G4829" i="1"/>
  <c r="F4829" i="1"/>
  <c r="H4829" i="1" s="1"/>
  <c r="H4828" i="1"/>
  <c r="G4828" i="1"/>
  <c r="F4828" i="1"/>
  <c r="G4827" i="1"/>
  <c r="F4827" i="1"/>
  <c r="H4827" i="1" s="1"/>
  <c r="G4826" i="1"/>
  <c r="F4826" i="1"/>
  <c r="H4826" i="1" s="1"/>
  <c r="G4825" i="1"/>
  <c r="F4825" i="1"/>
  <c r="H4825" i="1" s="1"/>
  <c r="H4824" i="1"/>
  <c r="G4824" i="1"/>
  <c r="F4824" i="1"/>
  <c r="G4823" i="1"/>
  <c r="F4823" i="1"/>
  <c r="H4823" i="1" s="1"/>
  <c r="G4822" i="1"/>
  <c r="F4822" i="1"/>
  <c r="H4822" i="1" s="1"/>
  <c r="G4821" i="1"/>
  <c r="F4821" i="1"/>
  <c r="H4821" i="1" s="1"/>
  <c r="G4820" i="1"/>
  <c r="F4820" i="1"/>
  <c r="H4820" i="1" s="1"/>
  <c r="G4819" i="1"/>
  <c r="F4819" i="1"/>
  <c r="H4819" i="1" s="1"/>
  <c r="G4818" i="1"/>
  <c r="F4818" i="1"/>
  <c r="H4818" i="1" s="1"/>
  <c r="G4817" i="1"/>
  <c r="F4817" i="1"/>
  <c r="H4817" i="1" s="1"/>
  <c r="G4816" i="1"/>
  <c r="F4816" i="1"/>
  <c r="H4816" i="1" s="1"/>
  <c r="G4815" i="1"/>
  <c r="F4815" i="1"/>
  <c r="H4815" i="1" s="1"/>
  <c r="H4814" i="1"/>
  <c r="G4814" i="1"/>
  <c r="F4814" i="1"/>
  <c r="G4813" i="1"/>
  <c r="F4813" i="1"/>
  <c r="H4813" i="1" s="1"/>
  <c r="H4812" i="1"/>
  <c r="G4812" i="1"/>
  <c r="F4812" i="1"/>
  <c r="G4811" i="1"/>
  <c r="F4811" i="1"/>
  <c r="H4811" i="1" s="1"/>
  <c r="G4810" i="1"/>
  <c r="F4810" i="1"/>
  <c r="H4810" i="1" s="1"/>
  <c r="G4809" i="1"/>
  <c r="F4809" i="1"/>
  <c r="H4809" i="1" s="1"/>
  <c r="G4808" i="1"/>
  <c r="F4808" i="1"/>
  <c r="H4808" i="1" s="1"/>
  <c r="G4807" i="1"/>
  <c r="F4807" i="1"/>
  <c r="H4807" i="1" s="1"/>
  <c r="G4806" i="1"/>
  <c r="F4806" i="1"/>
  <c r="H4806" i="1" s="1"/>
  <c r="G4805" i="1"/>
  <c r="F4805" i="1"/>
  <c r="H4805" i="1" s="1"/>
  <c r="G4804" i="1"/>
  <c r="F4804" i="1"/>
  <c r="H4804" i="1" s="1"/>
  <c r="G4803" i="1"/>
  <c r="F4803" i="1"/>
  <c r="H4803" i="1" s="1"/>
  <c r="G4802" i="1"/>
  <c r="F4802" i="1"/>
  <c r="H4802" i="1" s="1"/>
  <c r="G4801" i="1"/>
  <c r="F4801" i="1"/>
  <c r="H4801" i="1" s="1"/>
  <c r="G4800" i="1"/>
  <c r="F4800" i="1"/>
  <c r="H4800" i="1" s="1"/>
  <c r="G4799" i="1"/>
  <c r="F4799" i="1"/>
  <c r="H4799" i="1" s="1"/>
  <c r="H4798" i="1"/>
  <c r="G4798" i="1"/>
  <c r="F4798" i="1"/>
  <c r="G4797" i="1"/>
  <c r="F4797" i="1"/>
  <c r="H4797" i="1" s="1"/>
  <c r="H4796" i="1"/>
  <c r="G4796" i="1"/>
  <c r="F4796" i="1"/>
  <c r="G4795" i="1"/>
  <c r="J4795" i="1" s="1"/>
  <c r="F4795" i="1"/>
  <c r="H4795" i="1" s="1"/>
  <c r="J4794" i="1"/>
  <c r="I4794" i="1"/>
  <c r="H4794" i="1"/>
  <c r="G4794" i="1"/>
  <c r="F4794" i="1"/>
  <c r="G4793" i="1"/>
  <c r="F4793" i="1"/>
  <c r="H4793" i="1" s="1"/>
  <c r="H4792" i="1"/>
  <c r="G4792" i="1"/>
  <c r="F4792" i="1"/>
  <c r="J4791" i="1"/>
  <c r="G4791" i="1"/>
  <c r="I4791" i="1" s="1"/>
  <c r="F4791" i="1"/>
  <c r="H4791" i="1" s="1"/>
  <c r="J4790" i="1"/>
  <c r="I4790" i="1"/>
  <c r="H4790" i="1"/>
  <c r="G4790" i="1"/>
  <c r="F4790" i="1"/>
  <c r="I4789" i="1"/>
  <c r="G4789" i="1"/>
  <c r="J4789" i="1" s="1"/>
  <c r="F4789" i="1"/>
  <c r="H4789" i="1" s="1"/>
  <c r="H4788" i="1"/>
  <c r="G4788" i="1"/>
  <c r="F4788" i="1"/>
  <c r="J4787" i="1"/>
  <c r="G4787" i="1"/>
  <c r="I4787" i="1" s="1"/>
  <c r="F4787" i="1"/>
  <c r="H4787" i="1" s="1"/>
  <c r="M4786" i="1"/>
  <c r="J4786" i="1"/>
  <c r="I4786" i="1"/>
  <c r="H4786" i="1"/>
  <c r="G4786" i="1"/>
  <c r="F4786" i="1"/>
  <c r="J4785" i="1"/>
  <c r="G4785" i="1"/>
  <c r="I4785" i="1" s="1"/>
  <c r="F4785" i="1"/>
  <c r="H4785" i="1" s="1"/>
  <c r="H4784" i="1"/>
  <c r="G4784" i="1"/>
  <c r="F4784" i="1"/>
  <c r="J4783" i="1"/>
  <c r="G4783" i="1"/>
  <c r="I4783" i="1" s="1"/>
  <c r="F4783" i="1"/>
  <c r="H4783" i="1" s="1"/>
  <c r="M4782" i="1"/>
  <c r="J4782" i="1"/>
  <c r="I4782" i="1"/>
  <c r="G4782" i="1"/>
  <c r="F4782" i="1"/>
  <c r="H4782" i="1" s="1"/>
  <c r="J4781" i="1"/>
  <c r="I4781" i="1"/>
  <c r="H4781" i="1"/>
  <c r="G4781" i="1"/>
  <c r="F4781" i="1"/>
  <c r="H4780" i="1"/>
  <c r="G4780" i="1"/>
  <c r="F4780" i="1"/>
  <c r="G4779" i="1"/>
  <c r="J4779" i="1" s="1"/>
  <c r="F4779" i="1"/>
  <c r="H4779" i="1" s="1"/>
  <c r="I4778" i="1"/>
  <c r="G4778" i="1"/>
  <c r="J4778" i="1" s="1"/>
  <c r="F4778" i="1"/>
  <c r="H4778" i="1" s="1"/>
  <c r="H4777" i="1"/>
  <c r="G4777" i="1"/>
  <c r="F4777" i="1"/>
  <c r="G4776" i="1"/>
  <c r="F4776" i="1"/>
  <c r="H4776" i="1" s="1"/>
  <c r="J4775" i="1"/>
  <c r="G4775" i="1"/>
  <c r="I4775" i="1" s="1"/>
  <c r="M4775" i="1" s="1"/>
  <c r="F4775" i="1"/>
  <c r="H4775" i="1" s="1"/>
  <c r="M4774" i="1"/>
  <c r="J4774" i="1"/>
  <c r="I4774" i="1"/>
  <c r="K4774" i="1" s="1"/>
  <c r="L4774" i="1" s="1"/>
  <c r="G4774" i="1"/>
  <c r="F4774" i="1"/>
  <c r="H4774" i="1" s="1"/>
  <c r="J4773" i="1"/>
  <c r="I4773" i="1"/>
  <c r="H4773" i="1"/>
  <c r="G4773" i="1"/>
  <c r="F4773" i="1"/>
  <c r="H4772" i="1"/>
  <c r="G4772" i="1"/>
  <c r="I4772" i="1" s="1"/>
  <c r="M4772" i="1" s="1"/>
  <c r="F4772" i="1"/>
  <c r="I4771" i="1"/>
  <c r="G4771" i="1"/>
  <c r="J4771" i="1" s="1"/>
  <c r="F4771" i="1"/>
  <c r="H4771" i="1" s="1"/>
  <c r="I4770" i="1"/>
  <c r="G4770" i="1"/>
  <c r="J4770" i="1" s="1"/>
  <c r="F4770" i="1"/>
  <c r="H4770" i="1" s="1"/>
  <c r="I4769" i="1"/>
  <c r="H4769" i="1"/>
  <c r="G4769" i="1"/>
  <c r="J4769" i="1" s="1"/>
  <c r="F4769" i="1"/>
  <c r="I4768" i="1"/>
  <c r="H4768" i="1"/>
  <c r="G4768" i="1"/>
  <c r="J4768" i="1" s="1"/>
  <c r="F4768" i="1"/>
  <c r="M4767" i="1"/>
  <c r="I4767" i="1"/>
  <c r="G4767" i="1"/>
  <c r="J4767" i="1" s="1"/>
  <c r="F4767" i="1"/>
  <c r="H4767" i="1" s="1"/>
  <c r="M4766" i="1"/>
  <c r="I4766" i="1"/>
  <c r="H4766" i="1"/>
  <c r="G4766" i="1"/>
  <c r="J4766" i="1" s="1"/>
  <c r="F4766" i="1"/>
  <c r="I4765" i="1"/>
  <c r="G4765" i="1"/>
  <c r="J4765" i="1" s="1"/>
  <c r="F4765" i="1"/>
  <c r="H4765" i="1" s="1"/>
  <c r="I4764" i="1"/>
  <c r="G4764" i="1"/>
  <c r="J4764" i="1" s="1"/>
  <c r="F4764" i="1"/>
  <c r="H4764" i="1" s="1"/>
  <c r="I4763" i="1"/>
  <c r="G4763" i="1"/>
  <c r="J4763" i="1" s="1"/>
  <c r="F4763" i="1"/>
  <c r="H4763" i="1" s="1"/>
  <c r="I4762" i="1"/>
  <c r="G4762" i="1"/>
  <c r="J4762" i="1" s="1"/>
  <c r="F4762" i="1"/>
  <c r="H4762" i="1" s="1"/>
  <c r="I4761" i="1"/>
  <c r="H4761" i="1"/>
  <c r="G4761" i="1"/>
  <c r="J4761" i="1" s="1"/>
  <c r="F4761" i="1"/>
  <c r="I4760" i="1"/>
  <c r="G4760" i="1"/>
  <c r="J4760" i="1" s="1"/>
  <c r="F4760" i="1"/>
  <c r="H4760" i="1" s="1"/>
  <c r="M4759" i="1"/>
  <c r="I4759" i="1"/>
  <c r="G4759" i="1"/>
  <c r="J4759" i="1" s="1"/>
  <c r="F4759" i="1"/>
  <c r="H4759" i="1" s="1"/>
  <c r="M4758" i="1"/>
  <c r="I4758" i="1"/>
  <c r="H4758" i="1"/>
  <c r="G4758" i="1"/>
  <c r="J4758" i="1" s="1"/>
  <c r="F4758" i="1"/>
  <c r="I4757" i="1"/>
  <c r="G4757" i="1"/>
  <c r="J4757" i="1" s="1"/>
  <c r="F4757" i="1"/>
  <c r="H4757" i="1" s="1"/>
  <c r="M4756" i="1"/>
  <c r="I4756" i="1"/>
  <c r="G4756" i="1"/>
  <c r="J4756" i="1" s="1"/>
  <c r="F4756" i="1"/>
  <c r="H4756" i="1" s="1"/>
  <c r="I4755" i="1"/>
  <c r="G4755" i="1"/>
  <c r="J4755" i="1" s="1"/>
  <c r="F4755" i="1"/>
  <c r="H4755" i="1" s="1"/>
  <c r="I4754" i="1"/>
  <c r="G4754" i="1"/>
  <c r="J4754" i="1" s="1"/>
  <c r="F4754" i="1"/>
  <c r="H4754" i="1" s="1"/>
  <c r="I4753" i="1"/>
  <c r="H4753" i="1"/>
  <c r="G4753" i="1"/>
  <c r="J4753" i="1" s="1"/>
  <c r="F4753" i="1"/>
  <c r="I4752" i="1"/>
  <c r="G4752" i="1"/>
  <c r="J4752" i="1" s="1"/>
  <c r="F4752" i="1"/>
  <c r="H4752" i="1" s="1"/>
  <c r="M4751" i="1"/>
  <c r="I4751" i="1"/>
  <c r="G4751" i="1"/>
  <c r="J4751" i="1" s="1"/>
  <c r="F4751" i="1"/>
  <c r="H4751" i="1" s="1"/>
  <c r="M4750" i="1"/>
  <c r="I4750" i="1"/>
  <c r="H4750" i="1"/>
  <c r="G4750" i="1"/>
  <c r="J4750" i="1" s="1"/>
  <c r="F4750" i="1"/>
  <c r="I4749" i="1"/>
  <c r="G4749" i="1"/>
  <c r="J4749" i="1" s="1"/>
  <c r="F4749" i="1"/>
  <c r="H4749" i="1" s="1"/>
  <c r="M4748" i="1"/>
  <c r="I4748" i="1"/>
  <c r="G4748" i="1"/>
  <c r="J4748" i="1" s="1"/>
  <c r="F4748" i="1"/>
  <c r="H4748" i="1" s="1"/>
  <c r="I4747" i="1"/>
  <c r="G4747" i="1"/>
  <c r="J4747" i="1" s="1"/>
  <c r="F4747" i="1"/>
  <c r="H4747" i="1" s="1"/>
  <c r="M4746" i="1"/>
  <c r="I4746" i="1"/>
  <c r="G4746" i="1"/>
  <c r="J4746" i="1" s="1"/>
  <c r="F4746" i="1"/>
  <c r="H4746" i="1" s="1"/>
  <c r="I4745" i="1"/>
  <c r="H4745" i="1"/>
  <c r="G4745" i="1"/>
  <c r="J4745" i="1" s="1"/>
  <c r="F4745" i="1"/>
  <c r="I4744" i="1"/>
  <c r="H4744" i="1"/>
  <c r="G4744" i="1"/>
  <c r="J4744" i="1" s="1"/>
  <c r="F4744" i="1"/>
  <c r="M4743" i="1"/>
  <c r="I4743" i="1"/>
  <c r="G4743" i="1"/>
  <c r="J4743" i="1" s="1"/>
  <c r="F4743" i="1"/>
  <c r="H4743" i="1" s="1"/>
  <c r="M4742" i="1"/>
  <c r="I4742" i="1"/>
  <c r="H4742" i="1"/>
  <c r="G4742" i="1"/>
  <c r="J4742" i="1" s="1"/>
  <c r="F4742" i="1"/>
  <c r="I4741" i="1"/>
  <c r="G4741" i="1"/>
  <c r="J4741" i="1" s="1"/>
  <c r="F4741" i="1"/>
  <c r="H4741" i="1" s="1"/>
  <c r="M4740" i="1"/>
  <c r="I4740" i="1"/>
  <c r="K4740" i="1" s="1"/>
  <c r="L4740" i="1" s="1"/>
  <c r="G4740" i="1"/>
  <c r="J4740" i="1" s="1"/>
  <c r="F4740" i="1"/>
  <c r="H4740" i="1" s="1"/>
  <c r="I4739" i="1"/>
  <c r="G4739" i="1"/>
  <c r="J4739" i="1" s="1"/>
  <c r="F4739" i="1"/>
  <c r="H4739" i="1" s="1"/>
  <c r="M4738" i="1"/>
  <c r="I4738" i="1"/>
  <c r="G4738" i="1"/>
  <c r="J4738" i="1" s="1"/>
  <c r="F4738" i="1"/>
  <c r="H4738" i="1" s="1"/>
  <c r="I4737" i="1"/>
  <c r="H4737" i="1"/>
  <c r="G4737" i="1"/>
  <c r="J4737" i="1" s="1"/>
  <c r="F4737" i="1"/>
  <c r="I4736" i="1"/>
  <c r="H4736" i="1"/>
  <c r="G4736" i="1"/>
  <c r="J4736" i="1" s="1"/>
  <c r="F4736" i="1"/>
  <c r="M4735" i="1"/>
  <c r="I4735" i="1"/>
  <c r="G4735" i="1"/>
  <c r="J4735" i="1" s="1"/>
  <c r="F4735" i="1"/>
  <c r="H4735" i="1" s="1"/>
  <c r="M4734" i="1"/>
  <c r="I4734" i="1"/>
  <c r="H4734" i="1"/>
  <c r="G4734" i="1"/>
  <c r="J4734" i="1" s="1"/>
  <c r="F4734" i="1"/>
  <c r="I4733" i="1"/>
  <c r="G4733" i="1"/>
  <c r="J4733" i="1" s="1"/>
  <c r="F4733" i="1"/>
  <c r="H4733" i="1" s="1"/>
  <c r="I4732" i="1"/>
  <c r="G4732" i="1"/>
  <c r="J4732" i="1" s="1"/>
  <c r="F4732" i="1"/>
  <c r="H4732" i="1" s="1"/>
  <c r="I4731" i="1"/>
  <c r="G4731" i="1"/>
  <c r="J4731" i="1" s="1"/>
  <c r="F4731" i="1"/>
  <c r="H4731" i="1" s="1"/>
  <c r="M4730" i="1"/>
  <c r="I4730" i="1"/>
  <c r="G4730" i="1"/>
  <c r="J4730" i="1" s="1"/>
  <c r="F4730" i="1"/>
  <c r="H4730" i="1" s="1"/>
  <c r="I4729" i="1"/>
  <c r="H4729" i="1"/>
  <c r="G4729" i="1"/>
  <c r="J4729" i="1" s="1"/>
  <c r="F4729" i="1"/>
  <c r="I4728" i="1"/>
  <c r="G4728" i="1"/>
  <c r="J4728" i="1" s="1"/>
  <c r="F4728" i="1"/>
  <c r="H4728" i="1" s="1"/>
  <c r="M4727" i="1"/>
  <c r="I4727" i="1"/>
  <c r="G4727" i="1"/>
  <c r="J4727" i="1" s="1"/>
  <c r="F4727" i="1"/>
  <c r="H4727" i="1" s="1"/>
  <c r="M4726" i="1"/>
  <c r="I4726" i="1"/>
  <c r="H4726" i="1"/>
  <c r="G4726" i="1"/>
  <c r="J4726" i="1" s="1"/>
  <c r="F4726" i="1"/>
  <c r="I4725" i="1"/>
  <c r="G4725" i="1"/>
  <c r="J4725" i="1" s="1"/>
  <c r="F4725" i="1"/>
  <c r="H4725" i="1" s="1"/>
  <c r="I4724" i="1"/>
  <c r="G4724" i="1"/>
  <c r="J4724" i="1" s="1"/>
  <c r="F4724" i="1"/>
  <c r="H4724" i="1" s="1"/>
  <c r="I4723" i="1"/>
  <c r="G4723" i="1"/>
  <c r="J4723" i="1" s="1"/>
  <c r="F4723" i="1"/>
  <c r="H4723" i="1" s="1"/>
  <c r="M4722" i="1"/>
  <c r="I4722" i="1"/>
  <c r="G4722" i="1"/>
  <c r="J4722" i="1" s="1"/>
  <c r="F4722" i="1"/>
  <c r="H4722" i="1" s="1"/>
  <c r="I4721" i="1"/>
  <c r="H4721" i="1"/>
  <c r="G4721" i="1"/>
  <c r="J4721" i="1" s="1"/>
  <c r="F4721" i="1"/>
  <c r="I4720" i="1"/>
  <c r="G4720" i="1"/>
  <c r="J4720" i="1" s="1"/>
  <c r="F4720" i="1"/>
  <c r="H4720" i="1" s="1"/>
  <c r="M4719" i="1"/>
  <c r="I4719" i="1"/>
  <c r="G4719" i="1"/>
  <c r="J4719" i="1" s="1"/>
  <c r="F4719" i="1"/>
  <c r="H4719" i="1" s="1"/>
  <c r="M4718" i="1"/>
  <c r="I4718" i="1"/>
  <c r="H4718" i="1"/>
  <c r="G4718" i="1"/>
  <c r="J4718" i="1" s="1"/>
  <c r="F4718" i="1"/>
  <c r="I4717" i="1"/>
  <c r="G4717" i="1"/>
  <c r="J4717" i="1" s="1"/>
  <c r="F4717" i="1"/>
  <c r="H4717" i="1" s="1"/>
  <c r="I4716" i="1"/>
  <c r="G4716" i="1"/>
  <c r="J4716" i="1" s="1"/>
  <c r="F4716" i="1"/>
  <c r="H4716" i="1" s="1"/>
  <c r="I4715" i="1"/>
  <c r="G4715" i="1"/>
  <c r="J4715" i="1" s="1"/>
  <c r="F4715" i="1"/>
  <c r="H4715" i="1" s="1"/>
  <c r="M4714" i="1"/>
  <c r="I4714" i="1"/>
  <c r="G4714" i="1"/>
  <c r="J4714" i="1" s="1"/>
  <c r="F4714" i="1"/>
  <c r="H4714" i="1" s="1"/>
  <c r="I4713" i="1"/>
  <c r="H4713" i="1"/>
  <c r="G4713" i="1"/>
  <c r="J4713" i="1" s="1"/>
  <c r="F4713" i="1"/>
  <c r="I4712" i="1"/>
  <c r="G4712" i="1"/>
  <c r="J4712" i="1" s="1"/>
  <c r="F4712" i="1"/>
  <c r="H4712" i="1" s="1"/>
  <c r="M4711" i="1"/>
  <c r="I4711" i="1"/>
  <c r="G4711" i="1"/>
  <c r="J4711" i="1" s="1"/>
  <c r="F4711" i="1"/>
  <c r="H4711" i="1" s="1"/>
  <c r="M4710" i="1"/>
  <c r="I4710" i="1"/>
  <c r="H4710" i="1"/>
  <c r="G4710" i="1"/>
  <c r="J4710" i="1" s="1"/>
  <c r="F4710" i="1"/>
  <c r="I4709" i="1"/>
  <c r="G4709" i="1"/>
  <c r="J4709" i="1" s="1"/>
  <c r="F4709" i="1"/>
  <c r="H4709" i="1" s="1"/>
  <c r="M4708" i="1"/>
  <c r="I4708" i="1"/>
  <c r="G4708" i="1"/>
  <c r="J4708" i="1" s="1"/>
  <c r="F4708" i="1"/>
  <c r="H4708" i="1" s="1"/>
  <c r="G4707" i="1"/>
  <c r="J4707" i="1" s="1"/>
  <c r="F4707" i="1"/>
  <c r="H4707" i="1" s="1"/>
  <c r="G4706" i="1"/>
  <c r="J4706" i="1" s="1"/>
  <c r="F4706" i="1"/>
  <c r="H4706" i="1" s="1"/>
  <c r="I4705" i="1"/>
  <c r="H4705" i="1"/>
  <c r="G4705" i="1"/>
  <c r="J4705" i="1" s="1"/>
  <c r="F4705" i="1"/>
  <c r="H4704" i="1"/>
  <c r="G4704" i="1"/>
  <c r="J4704" i="1" s="1"/>
  <c r="F4704" i="1"/>
  <c r="G4703" i="1"/>
  <c r="J4703" i="1" s="1"/>
  <c r="F4703" i="1"/>
  <c r="H4703" i="1" s="1"/>
  <c r="H4702" i="1"/>
  <c r="G4702" i="1"/>
  <c r="F4702" i="1"/>
  <c r="G4701" i="1"/>
  <c r="F4701" i="1"/>
  <c r="H4701" i="1" s="1"/>
  <c r="I4700" i="1"/>
  <c r="G4700" i="1"/>
  <c r="J4700" i="1" s="1"/>
  <c r="F4700" i="1"/>
  <c r="H4700" i="1" s="1"/>
  <c r="I4699" i="1"/>
  <c r="G4699" i="1"/>
  <c r="J4699" i="1" s="1"/>
  <c r="F4699" i="1"/>
  <c r="H4699" i="1" s="1"/>
  <c r="G4698" i="1"/>
  <c r="J4698" i="1" s="1"/>
  <c r="F4698" i="1"/>
  <c r="H4698" i="1" s="1"/>
  <c r="I4697" i="1"/>
  <c r="H4697" i="1"/>
  <c r="G4697" i="1"/>
  <c r="J4697" i="1" s="1"/>
  <c r="F4697" i="1"/>
  <c r="G4696" i="1"/>
  <c r="J4696" i="1" s="1"/>
  <c r="F4696" i="1"/>
  <c r="H4696" i="1" s="1"/>
  <c r="M4695" i="1"/>
  <c r="I4695" i="1"/>
  <c r="G4695" i="1"/>
  <c r="J4695" i="1" s="1"/>
  <c r="F4695" i="1"/>
  <c r="H4695" i="1" s="1"/>
  <c r="H4694" i="1"/>
  <c r="G4694" i="1"/>
  <c r="F4694" i="1"/>
  <c r="G4693" i="1"/>
  <c r="F4693" i="1"/>
  <c r="H4693" i="1" s="1"/>
  <c r="I4692" i="1"/>
  <c r="G4692" i="1"/>
  <c r="J4692" i="1" s="1"/>
  <c r="F4692" i="1"/>
  <c r="H4692" i="1" s="1"/>
  <c r="I4691" i="1"/>
  <c r="G4691" i="1"/>
  <c r="J4691" i="1" s="1"/>
  <c r="F4691" i="1"/>
  <c r="H4691" i="1" s="1"/>
  <c r="G4690" i="1"/>
  <c r="J4690" i="1" s="1"/>
  <c r="F4690" i="1"/>
  <c r="H4690" i="1" s="1"/>
  <c r="I4689" i="1"/>
  <c r="H4689" i="1"/>
  <c r="G4689" i="1"/>
  <c r="J4689" i="1" s="1"/>
  <c r="F4689" i="1"/>
  <c r="I4688" i="1"/>
  <c r="G4688" i="1"/>
  <c r="J4688" i="1" s="1"/>
  <c r="F4688" i="1"/>
  <c r="H4688" i="1" s="1"/>
  <c r="G4687" i="1"/>
  <c r="F4687" i="1"/>
  <c r="H4687" i="1" s="1"/>
  <c r="M4686" i="1"/>
  <c r="J4686" i="1"/>
  <c r="I4686" i="1"/>
  <c r="G4686" i="1"/>
  <c r="F4686" i="1"/>
  <c r="H4686" i="1" s="1"/>
  <c r="J4685" i="1"/>
  <c r="I4685" i="1"/>
  <c r="H4685" i="1"/>
  <c r="G4685" i="1"/>
  <c r="F4685" i="1"/>
  <c r="I4684" i="1"/>
  <c r="G4684" i="1"/>
  <c r="J4684" i="1" s="1"/>
  <c r="F4684" i="1"/>
  <c r="H4684" i="1" s="1"/>
  <c r="G4683" i="1"/>
  <c r="F4683" i="1"/>
  <c r="H4683" i="1" s="1"/>
  <c r="M4682" i="1"/>
  <c r="J4682" i="1"/>
  <c r="I4682" i="1"/>
  <c r="G4682" i="1"/>
  <c r="F4682" i="1"/>
  <c r="H4682" i="1" s="1"/>
  <c r="J4681" i="1"/>
  <c r="I4681" i="1"/>
  <c r="H4681" i="1"/>
  <c r="G4681" i="1"/>
  <c r="F4681" i="1"/>
  <c r="I4680" i="1"/>
  <c r="G4680" i="1"/>
  <c r="J4680" i="1" s="1"/>
  <c r="F4680" i="1"/>
  <c r="H4680" i="1" s="1"/>
  <c r="G4679" i="1"/>
  <c r="F4679" i="1"/>
  <c r="H4679" i="1" s="1"/>
  <c r="M4678" i="1"/>
  <c r="J4678" i="1"/>
  <c r="I4678" i="1"/>
  <c r="G4678" i="1"/>
  <c r="F4678" i="1"/>
  <c r="H4678" i="1" s="1"/>
  <c r="J4677" i="1"/>
  <c r="I4677" i="1"/>
  <c r="H4677" i="1"/>
  <c r="G4677" i="1"/>
  <c r="F4677" i="1"/>
  <c r="I4676" i="1"/>
  <c r="G4676" i="1"/>
  <c r="J4676" i="1" s="1"/>
  <c r="F4676" i="1"/>
  <c r="H4676" i="1" s="1"/>
  <c r="G4675" i="1"/>
  <c r="F4675" i="1"/>
  <c r="H4675" i="1" s="1"/>
  <c r="M4674" i="1"/>
  <c r="J4674" i="1"/>
  <c r="I4674" i="1"/>
  <c r="G4674" i="1"/>
  <c r="F4674" i="1"/>
  <c r="H4674" i="1" s="1"/>
  <c r="J4673" i="1"/>
  <c r="I4673" i="1"/>
  <c r="H4673" i="1"/>
  <c r="G4673" i="1"/>
  <c r="F4673" i="1"/>
  <c r="I4672" i="1"/>
  <c r="G4672" i="1"/>
  <c r="J4672" i="1" s="1"/>
  <c r="F4672" i="1"/>
  <c r="H4672" i="1" s="1"/>
  <c r="G4671" i="1"/>
  <c r="F4671" i="1"/>
  <c r="H4671" i="1" s="1"/>
  <c r="M4670" i="1"/>
  <c r="J4670" i="1"/>
  <c r="I4670" i="1"/>
  <c r="G4670" i="1"/>
  <c r="F4670" i="1"/>
  <c r="H4670" i="1" s="1"/>
  <c r="M4669" i="1"/>
  <c r="J4669" i="1"/>
  <c r="I4669" i="1"/>
  <c r="K4669" i="1" s="1"/>
  <c r="L4669" i="1" s="1"/>
  <c r="H4669" i="1"/>
  <c r="G4669" i="1"/>
  <c r="F4669" i="1"/>
  <c r="J4668" i="1"/>
  <c r="I4668" i="1"/>
  <c r="H4668" i="1"/>
  <c r="G4668" i="1"/>
  <c r="F4668" i="1"/>
  <c r="H4667" i="1"/>
  <c r="G4667" i="1"/>
  <c r="I4667" i="1" s="1"/>
  <c r="F4667" i="1"/>
  <c r="G4666" i="1"/>
  <c r="F4666" i="1"/>
  <c r="H4666" i="1" s="1"/>
  <c r="H4665" i="1"/>
  <c r="G4665" i="1"/>
  <c r="J4665" i="1" s="1"/>
  <c r="F4665" i="1"/>
  <c r="G4664" i="1"/>
  <c r="F4664" i="1"/>
  <c r="H4664" i="1" s="1"/>
  <c r="M4663" i="1"/>
  <c r="K4663" i="1"/>
  <c r="L4663" i="1" s="1"/>
  <c r="I4663" i="1"/>
  <c r="G4663" i="1"/>
  <c r="J4663" i="1" s="1"/>
  <c r="F4663" i="1"/>
  <c r="H4663" i="1" s="1"/>
  <c r="M4662" i="1"/>
  <c r="K4662" i="1"/>
  <c r="L4662" i="1" s="1"/>
  <c r="J4662" i="1"/>
  <c r="I4662" i="1"/>
  <c r="H4662" i="1"/>
  <c r="G4662" i="1"/>
  <c r="F4662" i="1"/>
  <c r="M4661" i="1"/>
  <c r="J4661" i="1"/>
  <c r="I4661" i="1"/>
  <c r="K4661" i="1" s="1"/>
  <c r="L4661" i="1" s="1"/>
  <c r="H4661" i="1"/>
  <c r="G4661" i="1"/>
  <c r="F4661" i="1"/>
  <c r="K4660" i="1"/>
  <c r="L4660" i="1" s="1"/>
  <c r="J4660" i="1"/>
  <c r="I4660" i="1"/>
  <c r="M4660" i="1" s="1"/>
  <c r="H4660" i="1"/>
  <c r="G4660" i="1"/>
  <c r="F4660" i="1"/>
  <c r="H4659" i="1"/>
  <c r="G4659" i="1"/>
  <c r="F4659" i="1"/>
  <c r="I4658" i="1"/>
  <c r="G4658" i="1"/>
  <c r="J4658" i="1" s="1"/>
  <c r="F4658" i="1"/>
  <c r="H4658" i="1" s="1"/>
  <c r="G4657" i="1"/>
  <c r="J4657" i="1" s="1"/>
  <c r="F4657" i="1"/>
  <c r="H4657" i="1" s="1"/>
  <c r="G4656" i="1"/>
  <c r="F4656" i="1"/>
  <c r="H4656" i="1" s="1"/>
  <c r="M4655" i="1"/>
  <c r="I4655" i="1"/>
  <c r="G4655" i="1"/>
  <c r="J4655" i="1" s="1"/>
  <c r="F4655" i="1"/>
  <c r="H4655" i="1" s="1"/>
  <c r="K4655" i="1" s="1"/>
  <c r="L4655" i="1" s="1"/>
  <c r="M4654" i="1"/>
  <c r="K4654" i="1"/>
  <c r="L4654" i="1" s="1"/>
  <c r="J4654" i="1"/>
  <c r="I4654" i="1"/>
  <c r="H4654" i="1"/>
  <c r="G4654" i="1"/>
  <c r="F4654" i="1"/>
  <c r="M4653" i="1"/>
  <c r="J4653" i="1"/>
  <c r="I4653" i="1"/>
  <c r="K4653" i="1" s="1"/>
  <c r="L4653" i="1" s="1"/>
  <c r="H4653" i="1"/>
  <c r="G4653" i="1"/>
  <c r="F4653" i="1"/>
  <c r="J4652" i="1"/>
  <c r="I4652" i="1"/>
  <c r="M4652" i="1" s="1"/>
  <c r="H4652" i="1"/>
  <c r="G4652" i="1"/>
  <c r="F4652" i="1"/>
  <c r="H4651" i="1"/>
  <c r="G4651" i="1"/>
  <c r="F4651" i="1"/>
  <c r="G4650" i="1"/>
  <c r="J4650" i="1" s="1"/>
  <c r="F4650" i="1"/>
  <c r="H4650" i="1" s="1"/>
  <c r="H4649" i="1"/>
  <c r="G4649" i="1"/>
  <c r="J4649" i="1" s="1"/>
  <c r="F4649" i="1"/>
  <c r="G4648" i="1"/>
  <c r="F4648" i="1"/>
  <c r="H4648" i="1" s="1"/>
  <c r="M4647" i="1"/>
  <c r="K4647" i="1"/>
  <c r="L4647" i="1" s="1"/>
  <c r="I4647" i="1"/>
  <c r="G4647" i="1"/>
  <c r="J4647" i="1" s="1"/>
  <c r="F4647" i="1"/>
  <c r="H4647" i="1" s="1"/>
  <c r="M4646" i="1"/>
  <c r="K4646" i="1"/>
  <c r="L4646" i="1" s="1"/>
  <c r="J4646" i="1"/>
  <c r="I4646" i="1"/>
  <c r="H4646" i="1"/>
  <c r="G4646" i="1"/>
  <c r="F4646" i="1"/>
  <c r="M4645" i="1"/>
  <c r="K4645" i="1"/>
  <c r="L4645" i="1" s="1"/>
  <c r="J4645" i="1"/>
  <c r="I4645" i="1"/>
  <c r="H4645" i="1"/>
  <c r="G4645" i="1"/>
  <c r="F4645" i="1"/>
  <c r="M4644" i="1"/>
  <c r="K4644" i="1"/>
  <c r="L4644" i="1" s="1"/>
  <c r="J4644" i="1"/>
  <c r="I4644" i="1"/>
  <c r="H4644" i="1"/>
  <c r="G4644" i="1"/>
  <c r="F4644" i="1"/>
  <c r="M4643" i="1"/>
  <c r="K4643" i="1"/>
  <c r="L4643" i="1" s="1"/>
  <c r="J4643" i="1"/>
  <c r="I4643" i="1"/>
  <c r="H4643" i="1"/>
  <c r="G4643" i="1"/>
  <c r="F4643" i="1"/>
  <c r="M4642" i="1"/>
  <c r="K4642" i="1"/>
  <c r="L4642" i="1" s="1"/>
  <c r="J4642" i="1"/>
  <c r="I4642" i="1"/>
  <c r="H4642" i="1"/>
  <c r="G4642" i="1"/>
  <c r="F4642" i="1"/>
  <c r="M4641" i="1"/>
  <c r="K4641" i="1"/>
  <c r="L4641" i="1" s="1"/>
  <c r="J4641" i="1"/>
  <c r="I4641" i="1"/>
  <c r="H4641" i="1"/>
  <c r="G4641" i="1"/>
  <c r="F4641" i="1"/>
  <c r="M4640" i="1"/>
  <c r="K4640" i="1"/>
  <c r="L4640" i="1" s="1"/>
  <c r="J4640" i="1"/>
  <c r="H4640" i="1"/>
  <c r="G4640" i="1"/>
  <c r="I4640" i="1" s="1"/>
  <c r="F4640" i="1"/>
  <c r="M4639" i="1"/>
  <c r="K4639" i="1"/>
  <c r="L4639" i="1" s="1"/>
  <c r="J4639" i="1"/>
  <c r="H4639" i="1"/>
  <c r="G4639" i="1"/>
  <c r="I4639" i="1" s="1"/>
  <c r="F4639" i="1"/>
  <c r="J4638" i="1"/>
  <c r="H4638" i="1"/>
  <c r="G4638" i="1"/>
  <c r="I4638" i="1" s="1"/>
  <c r="F4638" i="1"/>
  <c r="J4637" i="1"/>
  <c r="H4637" i="1"/>
  <c r="G4637" i="1"/>
  <c r="I4637" i="1" s="1"/>
  <c r="F4637" i="1"/>
  <c r="M4636" i="1"/>
  <c r="K4636" i="1"/>
  <c r="L4636" i="1" s="1"/>
  <c r="J4636" i="1"/>
  <c r="H4636" i="1"/>
  <c r="G4636" i="1"/>
  <c r="I4636" i="1" s="1"/>
  <c r="F4636" i="1"/>
  <c r="M4635" i="1"/>
  <c r="K4635" i="1"/>
  <c r="L4635" i="1" s="1"/>
  <c r="J4635" i="1"/>
  <c r="H4635" i="1"/>
  <c r="G4635" i="1"/>
  <c r="I4635" i="1" s="1"/>
  <c r="F4635" i="1"/>
  <c r="J4634" i="1"/>
  <c r="H4634" i="1"/>
  <c r="G4634" i="1"/>
  <c r="I4634" i="1" s="1"/>
  <c r="F4634" i="1"/>
  <c r="J4633" i="1"/>
  <c r="H4633" i="1"/>
  <c r="G4633" i="1"/>
  <c r="I4633" i="1" s="1"/>
  <c r="F4633" i="1"/>
  <c r="M4632" i="1"/>
  <c r="K4632" i="1"/>
  <c r="L4632" i="1" s="1"/>
  <c r="J4632" i="1"/>
  <c r="H4632" i="1"/>
  <c r="G4632" i="1"/>
  <c r="I4632" i="1" s="1"/>
  <c r="F4632" i="1"/>
  <c r="M4631" i="1"/>
  <c r="K4631" i="1"/>
  <c r="L4631" i="1" s="1"/>
  <c r="J4631" i="1"/>
  <c r="H4631" i="1"/>
  <c r="G4631" i="1"/>
  <c r="I4631" i="1" s="1"/>
  <c r="F4631" i="1"/>
  <c r="J4630" i="1"/>
  <c r="H4630" i="1"/>
  <c r="G4630" i="1"/>
  <c r="I4630" i="1" s="1"/>
  <c r="F4630" i="1"/>
  <c r="J4629" i="1"/>
  <c r="H4629" i="1"/>
  <c r="G4629" i="1"/>
  <c r="I4629" i="1" s="1"/>
  <c r="F4629" i="1"/>
  <c r="M4628" i="1"/>
  <c r="K4628" i="1"/>
  <c r="L4628" i="1" s="1"/>
  <c r="J4628" i="1"/>
  <c r="H4628" i="1"/>
  <c r="G4628" i="1"/>
  <c r="I4628" i="1" s="1"/>
  <c r="F4628" i="1"/>
  <c r="M4627" i="1"/>
  <c r="K4627" i="1"/>
  <c r="L4627" i="1" s="1"/>
  <c r="J4627" i="1"/>
  <c r="H4627" i="1"/>
  <c r="G4627" i="1"/>
  <c r="I4627" i="1" s="1"/>
  <c r="F4627" i="1"/>
  <c r="J4626" i="1"/>
  <c r="H4626" i="1"/>
  <c r="G4626" i="1"/>
  <c r="I4626" i="1" s="1"/>
  <c r="F4626" i="1"/>
  <c r="J4625" i="1"/>
  <c r="H4625" i="1"/>
  <c r="G4625" i="1"/>
  <c r="I4625" i="1" s="1"/>
  <c r="F4625" i="1"/>
  <c r="M4624" i="1"/>
  <c r="L4624" i="1"/>
  <c r="K4624" i="1"/>
  <c r="J4624" i="1"/>
  <c r="H4624" i="1"/>
  <c r="G4624" i="1"/>
  <c r="I4624" i="1" s="1"/>
  <c r="F4624" i="1"/>
  <c r="M4623" i="1"/>
  <c r="K4623" i="1"/>
  <c r="L4623" i="1" s="1"/>
  <c r="J4623" i="1"/>
  <c r="H4623" i="1"/>
  <c r="G4623" i="1"/>
  <c r="I4623" i="1" s="1"/>
  <c r="F4623" i="1"/>
  <c r="M4622" i="1"/>
  <c r="L4622" i="1"/>
  <c r="K4622" i="1"/>
  <c r="J4622" i="1"/>
  <c r="H4622" i="1"/>
  <c r="G4622" i="1"/>
  <c r="I4622" i="1" s="1"/>
  <c r="F4622" i="1"/>
  <c r="K4621" i="1"/>
  <c r="L4621" i="1" s="1"/>
  <c r="J4621" i="1"/>
  <c r="H4621" i="1"/>
  <c r="G4621" i="1"/>
  <c r="I4621" i="1" s="1"/>
  <c r="M4621" i="1" s="1"/>
  <c r="F4621" i="1"/>
  <c r="J4620" i="1"/>
  <c r="H4620" i="1"/>
  <c r="G4620" i="1"/>
  <c r="I4620" i="1" s="1"/>
  <c r="F4620" i="1"/>
  <c r="J4619" i="1"/>
  <c r="H4619" i="1"/>
  <c r="G4619" i="1"/>
  <c r="I4619" i="1" s="1"/>
  <c r="F4619" i="1"/>
  <c r="J4618" i="1"/>
  <c r="H4618" i="1"/>
  <c r="G4618" i="1"/>
  <c r="I4618" i="1" s="1"/>
  <c r="F4618" i="1"/>
  <c r="J4617" i="1"/>
  <c r="H4617" i="1"/>
  <c r="G4617" i="1"/>
  <c r="I4617" i="1" s="1"/>
  <c r="F4617" i="1"/>
  <c r="M4616" i="1"/>
  <c r="L4616" i="1"/>
  <c r="K4616" i="1"/>
  <c r="J4616" i="1"/>
  <c r="H4616" i="1"/>
  <c r="G4616" i="1"/>
  <c r="I4616" i="1" s="1"/>
  <c r="F4616" i="1"/>
  <c r="M4615" i="1"/>
  <c r="K4615" i="1"/>
  <c r="L4615" i="1" s="1"/>
  <c r="J4615" i="1"/>
  <c r="H4615" i="1"/>
  <c r="G4615" i="1"/>
  <c r="I4615" i="1" s="1"/>
  <c r="F4615" i="1"/>
  <c r="M4614" i="1"/>
  <c r="K4614" i="1"/>
  <c r="L4614" i="1" s="1"/>
  <c r="J4614" i="1"/>
  <c r="H4614" i="1"/>
  <c r="G4614" i="1"/>
  <c r="I4614" i="1" s="1"/>
  <c r="F4614" i="1"/>
  <c r="L4613" i="1"/>
  <c r="K4613" i="1"/>
  <c r="J4613" i="1"/>
  <c r="H4613" i="1"/>
  <c r="G4613" i="1"/>
  <c r="I4613" i="1" s="1"/>
  <c r="M4613" i="1" s="1"/>
  <c r="F4613" i="1"/>
  <c r="J4612" i="1"/>
  <c r="H4612" i="1"/>
  <c r="G4612" i="1"/>
  <c r="I4612" i="1" s="1"/>
  <c r="F4612" i="1"/>
  <c r="J4611" i="1"/>
  <c r="H4611" i="1"/>
  <c r="G4611" i="1"/>
  <c r="I4611" i="1" s="1"/>
  <c r="F4611" i="1"/>
  <c r="J4610" i="1"/>
  <c r="H4610" i="1"/>
  <c r="G4610" i="1"/>
  <c r="I4610" i="1" s="1"/>
  <c r="F4610" i="1"/>
  <c r="M4609" i="1"/>
  <c r="J4609" i="1"/>
  <c r="H4609" i="1"/>
  <c r="G4609" i="1"/>
  <c r="I4609" i="1" s="1"/>
  <c r="K4609" i="1" s="1"/>
  <c r="L4609" i="1" s="1"/>
  <c r="F4609" i="1"/>
  <c r="M4608" i="1"/>
  <c r="L4608" i="1"/>
  <c r="K4608" i="1"/>
  <c r="J4608" i="1"/>
  <c r="H4608" i="1"/>
  <c r="G4608" i="1"/>
  <c r="I4608" i="1" s="1"/>
  <c r="F4608" i="1"/>
  <c r="M4607" i="1"/>
  <c r="K4607" i="1"/>
  <c r="L4607" i="1" s="1"/>
  <c r="J4607" i="1"/>
  <c r="H4607" i="1"/>
  <c r="G4607" i="1"/>
  <c r="I4607" i="1" s="1"/>
  <c r="F4607" i="1"/>
  <c r="M4606" i="1"/>
  <c r="K4606" i="1"/>
  <c r="L4606" i="1" s="1"/>
  <c r="J4606" i="1"/>
  <c r="H4606" i="1"/>
  <c r="G4606" i="1"/>
  <c r="I4606" i="1" s="1"/>
  <c r="F4606" i="1"/>
  <c r="K4605" i="1"/>
  <c r="L4605" i="1" s="1"/>
  <c r="J4605" i="1"/>
  <c r="H4605" i="1"/>
  <c r="G4605" i="1"/>
  <c r="I4605" i="1" s="1"/>
  <c r="M4605" i="1" s="1"/>
  <c r="F4605" i="1"/>
  <c r="K4604" i="1"/>
  <c r="L4604" i="1" s="1"/>
  <c r="J4604" i="1"/>
  <c r="H4604" i="1"/>
  <c r="G4604" i="1"/>
  <c r="I4604" i="1" s="1"/>
  <c r="M4604" i="1" s="1"/>
  <c r="F4604" i="1"/>
  <c r="J4603" i="1"/>
  <c r="H4603" i="1"/>
  <c r="G4603" i="1"/>
  <c r="I4603" i="1" s="1"/>
  <c r="F4603" i="1"/>
  <c r="J4602" i="1"/>
  <c r="H4602" i="1"/>
  <c r="G4602" i="1"/>
  <c r="I4602" i="1" s="1"/>
  <c r="F4602" i="1"/>
  <c r="J4601" i="1"/>
  <c r="H4601" i="1"/>
  <c r="G4601" i="1"/>
  <c r="I4601" i="1" s="1"/>
  <c r="K4601" i="1" s="1"/>
  <c r="L4601" i="1" s="1"/>
  <c r="F4601" i="1"/>
  <c r="M4600" i="1"/>
  <c r="L4600" i="1"/>
  <c r="K4600" i="1"/>
  <c r="J4600" i="1"/>
  <c r="H4600" i="1"/>
  <c r="G4600" i="1"/>
  <c r="I4600" i="1" s="1"/>
  <c r="F4600" i="1"/>
  <c r="M4599" i="1"/>
  <c r="K4599" i="1"/>
  <c r="L4599" i="1" s="1"/>
  <c r="J4599" i="1"/>
  <c r="H4599" i="1"/>
  <c r="G4599" i="1"/>
  <c r="I4599" i="1" s="1"/>
  <c r="F4599" i="1"/>
  <c r="M4598" i="1"/>
  <c r="L4598" i="1"/>
  <c r="K4598" i="1"/>
  <c r="J4598" i="1"/>
  <c r="H4598" i="1"/>
  <c r="G4598" i="1"/>
  <c r="I4598" i="1" s="1"/>
  <c r="F4598" i="1"/>
  <c r="K4597" i="1"/>
  <c r="L4597" i="1" s="1"/>
  <c r="J4597" i="1"/>
  <c r="H4597" i="1"/>
  <c r="G4597" i="1"/>
  <c r="I4597" i="1" s="1"/>
  <c r="M4597" i="1" s="1"/>
  <c r="F4597" i="1"/>
  <c r="J4596" i="1"/>
  <c r="H4596" i="1"/>
  <c r="G4596" i="1"/>
  <c r="I4596" i="1" s="1"/>
  <c r="F4596" i="1"/>
  <c r="J4595" i="1"/>
  <c r="H4595" i="1"/>
  <c r="G4595" i="1"/>
  <c r="I4595" i="1" s="1"/>
  <c r="F4595" i="1"/>
  <c r="J4594" i="1"/>
  <c r="H4594" i="1"/>
  <c r="G4594" i="1"/>
  <c r="I4594" i="1" s="1"/>
  <c r="F4594" i="1"/>
  <c r="J4593" i="1"/>
  <c r="H4593" i="1"/>
  <c r="G4593" i="1"/>
  <c r="I4593" i="1" s="1"/>
  <c r="F4593" i="1"/>
  <c r="M4592" i="1"/>
  <c r="L4592" i="1"/>
  <c r="K4592" i="1"/>
  <c r="J4592" i="1"/>
  <c r="H4592" i="1"/>
  <c r="G4592" i="1"/>
  <c r="I4592" i="1" s="1"/>
  <c r="F4592" i="1"/>
  <c r="M4591" i="1"/>
  <c r="K4591" i="1"/>
  <c r="L4591" i="1" s="1"/>
  <c r="J4591" i="1"/>
  <c r="H4591" i="1"/>
  <c r="G4591" i="1"/>
  <c r="I4591" i="1" s="1"/>
  <c r="F4591" i="1"/>
  <c r="M4590" i="1"/>
  <c r="L4590" i="1"/>
  <c r="K4590" i="1"/>
  <c r="J4590" i="1"/>
  <c r="H4590" i="1"/>
  <c r="G4590" i="1"/>
  <c r="I4590" i="1" s="1"/>
  <c r="F4590" i="1"/>
  <c r="K4589" i="1"/>
  <c r="L4589" i="1" s="1"/>
  <c r="J4589" i="1"/>
  <c r="H4589" i="1"/>
  <c r="G4589" i="1"/>
  <c r="I4589" i="1" s="1"/>
  <c r="M4589" i="1" s="1"/>
  <c r="F4589" i="1"/>
  <c r="J4588" i="1"/>
  <c r="H4588" i="1"/>
  <c r="G4588" i="1"/>
  <c r="I4588" i="1" s="1"/>
  <c r="F4588" i="1"/>
  <c r="J4587" i="1"/>
  <c r="H4587" i="1"/>
  <c r="G4587" i="1"/>
  <c r="I4587" i="1" s="1"/>
  <c r="F4587" i="1"/>
  <c r="J4586" i="1"/>
  <c r="H4586" i="1"/>
  <c r="G4586" i="1"/>
  <c r="I4586" i="1" s="1"/>
  <c r="F4586" i="1"/>
  <c r="M4585" i="1"/>
  <c r="J4585" i="1"/>
  <c r="H4585" i="1"/>
  <c r="G4585" i="1"/>
  <c r="I4585" i="1" s="1"/>
  <c r="K4585" i="1" s="1"/>
  <c r="L4585" i="1" s="1"/>
  <c r="F4585" i="1"/>
  <c r="M4584" i="1"/>
  <c r="L4584" i="1"/>
  <c r="K4584" i="1"/>
  <c r="J4584" i="1"/>
  <c r="H4584" i="1"/>
  <c r="G4584" i="1"/>
  <c r="I4584" i="1" s="1"/>
  <c r="F4584" i="1"/>
  <c r="M4583" i="1"/>
  <c r="K4583" i="1"/>
  <c r="L4583" i="1" s="1"/>
  <c r="J4583" i="1"/>
  <c r="H4583" i="1"/>
  <c r="G4583" i="1"/>
  <c r="I4583" i="1" s="1"/>
  <c r="F4583" i="1"/>
  <c r="M4582" i="1"/>
  <c r="K4582" i="1"/>
  <c r="L4582" i="1" s="1"/>
  <c r="J4582" i="1"/>
  <c r="H4582" i="1"/>
  <c r="G4582" i="1"/>
  <c r="I4582" i="1" s="1"/>
  <c r="F4582" i="1"/>
  <c r="L4581" i="1"/>
  <c r="K4581" i="1"/>
  <c r="J4581" i="1"/>
  <c r="H4581" i="1"/>
  <c r="G4581" i="1"/>
  <c r="I4581" i="1" s="1"/>
  <c r="M4581" i="1" s="1"/>
  <c r="F4581" i="1"/>
  <c r="K4580" i="1"/>
  <c r="L4580" i="1" s="1"/>
  <c r="J4580" i="1"/>
  <c r="H4580" i="1"/>
  <c r="G4580" i="1"/>
  <c r="I4580" i="1" s="1"/>
  <c r="M4580" i="1" s="1"/>
  <c r="F4580" i="1"/>
  <c r="J4579" i="1"/>
  <c r="H4579" i="1"/>
  <c r="G4579" i="1"/>
  <c r="I4579" i="1" s="1"/>
  <c r="F4579" i="1"/>
  <c r="J4578" i="1"/>
  <c r="H4578" i="1"/>
  <c r="G4578" i="1"/>
  <c r="I4578" i="1" s="1"/>
  <c r="F4578" i="1"/>
  <c r="M4577" i="1"/>
  <c r="J4577" i="1"/>
  <c r="H4577" i="1"/>
  <c r="G4577" i="1"/>
  <c r="I4577" i="1" s="1"/>
  <c r="K4577" i="1" s="1"/>
  <c r="L4577" i="1" s="1"/>
  <c r="F4577" i="1"/>
  <c r="M4576" i="1"/>
  <c r="L4576" i="1"/>
  <c r="K4576" i="1"/>
  <c r="J4576" i="1"/>
  <c r="H4576" i="1"/>
  <c r="G4576" i="1"/>
  <c r="I4576" i="1" s="1"/>
  <c r="F4576" i="1"/>
  <c r="M4575" i="1"/>
  <c r="L4575" i="1"/>
  <c r="K4575" i="1"/>
  <c r="J4575" i="1"/>
  <c r="H4575" i="1"/>
  <c r="G4575" i="1"/>
  <c r="I4575" i="1" s="1"/>
  <c r="F4575" i="1"/>
  <c r="M4574" i="1"/>
  <c r="L4574" i="1"/>
  <c r="K4574" i="1"/>
  <c r="J4574" i="1"/>
  <c r="H4574" i="1"/>
  <c r="G4574" i="1"/>
  <c r="I4574" i="1" s="1"/>
  <c r="F4574" i="1"/>
  <c r="L4573" i="1"/>
  <c r="K4573" i="1"/>
  <c r="J4573" i="1"/>
  <c r="H4573" i="1"/>
  <c r="G4573" i="1"/>
  <c r="I4573" i="1" s="1"/>
  <c r="M4573" i="1" s="1"/>
  <c r="F4573" i="1"/>
  <c r="J4572" i="1"/>
  <c r="H4572" i="1"/>
  <c r="G4572" i="1"/>
  <c r="I4572" i="1" s="1"/>
  <c r="M4572" i="1" s="1"/>
  <c r="F4572" i="1"/>
  <c r="J4571" i="1"/>
  <c r="H4571" i="1"/>
  <c r="G4571" i="1"/>
  <c r="I4571" i="1" s="1"/>
  <c r="F4571" i="1"/>
  <c r="J4570" i="1"/>
  <c r="H4570" i="1"/>
  <c r="G4570" i="1"/>
  <c r="I4570" i="1" s="1"/>
  <c r="F4570" i="1"/>
  <c r="M4569" i="1"/>
  <c r="J4569" i="1"/>
  <c r="H4569" i="1"/>
  <c r="G4569" i="1"/>
  <c r="I4569" i="1" s="1"/>
  <c r="K4569" i="1" s="1"/>
  <c r="L4569" i="1" s="1"/>
  <c r="F4569" i="1"/>
  <c r="M4568" i="1"/>
  <c r="L4568" i="1"/>
  <c r="K4568" i="1"/>
  <c r="J4568" i="1"/>
  <c r="H4568" i="1"/>
  <c r="G4568" i="1"/>
  <c r="I4568" i="1" s="1"/>
  <c r="F4568" i="1"/>
  <c r="M4567" i="1"/>
  <c r="L4567" i="1"/>
  <c r="K4567" i="1"/>
  <c r="J4567" i="1"/>
  <c r="H4567" i="1"/>
  <c r="G4567" i="1"/>
  <c r="I4567" i="1" s="1"/>
  <c r="F4567" i="1"/>
  <c r="M4566" i="1"/>
  <c r="K4566" i="1"/>
  <c r="L4566" i="1" s="1"/>
  <c r="J4566" i="1"/>
  <c r="H4566" i="1"/>
  <c r="G4566" i="1"/>
  <c r="I4566" i="1" s="1"/>
  <c r="F4566" i="1"/>
  <c r="K4565" i="1"/>
  <c r="L4565" i="1" s="1"/>
  <c r="J4565" i="1"/>
  <c r="H4565" i="1"/>
  <c r="G4565" i="1"/>
  <c r="I4565" i="1" s="1"/>
  <c r="M4565" i="1" s="1"/>
  <c r="F4565" i="1"/>
  <c r="K4564" i="1"/>
  <c r="L4564" i="1" s="1"/>
  <c r="J4564" i="1"/>
  <c r="H4564" i="1"/>
  <c r="G4564" i="1"/>
  <c r="I4564" i="1" s="1"/>
  <c r="M4564" i="1" s="1"/>
  <c r="F4564" i="1"/>
  <c r="J4563" i="1"/>
  <c r="H4563" i="1"/>
  <c r="G4563" i="1"/>
  <c r="I4563" i="1" s="1"/>
  <c r="F4563" i="1"/>
  <c r="J4562" i="1"/>
  <c r="H4562" i="1"/>
  <c r="G4562" i="1"/>
  <c r="I4562" i="1" s="1"/>
  <c r="F4562" i="1"/>
  <c r="J4561" i="1"/>
  <c r="H4561" i="1"/>
  <c r="G4561" i="1"/>
  <c r="I4561" i="1" s="1"/>
  <c r="F4561" i="1"/>
  <c r="M4560" i="1"/>
  <c r="L4560" i="1"/>
  <c r="K4560" i="1"/>
  <c r="J4560" i="1"/>
  <c r="H4560" i="1"/>
  <c r="G4560" i="1"/>
  <c r="I4560" i="1" s="1"/>
  <c r="F4560" i="1"/>
  <c r="M4559" i="1"/>
  <c r="K4559" i="1"/>
  <c r="L4559" i="1" s="1"/>
  <c r="J4559" i="1"/>
  <c r="H4559" i="1"/>
  <c r="G4559" i="1"/>
  <c r="I4559" i="1" s="1"/>
  <c r="F4559" i="1"/>
  <c r="M4558" i="1"/>
  <c r="L4558" i="1"/>
  <c r="K4558" i="1"/>
  <c r="J4558" i="1"/>
  <c r="H4558" i="1"/>
  <c r="G4558" i="1"/>
  <c r="I4558" i="1" s="1"/>
  <c r="F4558" i="1"/>
  <c r="K4557" i="1"/>
  <c r="L4557" i="1" s="1"/>
  <c r="J4557" i="1"/>
  <c r="H4557" i="1"/>
  <c r="G4557" i="1"/>
  <c r="I4557" i="1" s="1"/>
  <c r="M4557" i="1" s="1"/>
  <c r="F4557" i="1"/>
  <c r="J4556" i="1"/>
  <c r="H4556" i="1"/>
  <c r="G4556" i="1"/>
  <c r="I4556" i="1" s="1"/>
  <c r="F4556" i="1"/>
  <c r="J4555" i="1"/>
  <c r="H4555" i="1"/>
  <c r="G4555" i="1"/>
  <c r="I4555" i="1" s="1"/>
  <c r="F4555" i="1"/>
  <c r="J4554" i="1"/>
  <c r="H4554" i="1"/>
  <c r="G4554" i="1"/>
  <c r="I4554" i="1" s="1"/>
  <c r="F4554" i="1"/>
  <c r="J4553" i="1"/>
  <c r="H4553" i="1"/>
  <c r="G4553" i="1"/>
  <c r="I4553" i="1" s="1"/>
  <c r="F4553" i="1"/>
  <c r="M4552" i="1"/>
  <c r="L4552" i="1"/>
  <c r="K4552" i="1"/>
  <c r="J4552" i="1"/>
  <c r="H4552" i="1"/>
  <c r="G4552" i="1"/>
  <c r="I4552" i="1" s="1"/>
  <c r="F4552" i="1"/>
  <c r="M4551" i="1"/>
  <c r="K4551" i="1"/>
  <c r="L4551" i="1" s="1"/>
  <c r="J4551" i="1"/>
  <c r="H4551" i="1"/>
  <c r="G4551" i="1"/>
  <c r="I4551" i="1" s="1"/>
  <c r="F4551" i="1"/>
  <c r="M4550" i="1"/>
  <c r="K4550" i="1"/>
  <c r="L4550" i="1" s="1"/>
  <c r="J4550" i="1"/>
  <c r="H4550" i="1"/>
  <c r="G4550" i="1"/>
  <c r="I4550" i="1" s="1"/>
  <c r="F4550" i="1"/>
  <c r="L4549" i="1"/>
  <c r="K4549" i="1"/>
  <c r="J4549" i="1"/>
  <c r="H4549" i="1"/>
  <c r="G4549" i="1"/>
  <c r="I4549" i="1" s="1"/>
  <c r="M4549" i="1" s="1"/>
  <c r="F4549" i="1"/>
  <c r="J4548" i="1"/>
  <c r="H4548" i="1"/>
  <c r="G4548" i="1"/>
  <c r="I4548" i="1" s="1"/>
  <c r="F4548" i="1"/>
  <c r="J4547" i="1"/>
  <c r="H4547" i="1"/>
  <c r="G4547" i="1"/>
  <c r="I4547" i="1" s="1"/>
  <c r="F4547" i="1"/>
  <c r="J4546" i="1"/>
  <c r="H4546" i="1"/>
  <c r="G4546" i="1"/>
  <c r="I4546" i="1" s="1"/>
  <c r="F4546" i="1"/>
  <c r="M4545" i="1"/>
  <c r="J4545" i="1"/>
  <c r="H4545" i="1"/>
  <c r="G4545" i="1"/>
  <c r="I4545" i="1" s="1"/>
  <c r="K4545" i="1" s="1"/>
  <c r="L4545" i="1" s="1"/>
  <c r="F4545" i="1"/>
  <c r="M4544" i="1"/>
  <c r="L4544" i="1"/>
  <c r="J4544" i="1"/>
  <c r="H4544" i="1"/>
  <c r="K4544" i="1" s="1"/>
  <c r="G4544" i="1"/>
  <c r="I4544" i="1" s="1"/>
  <c r="F4544" i="1"/>
  <c r="M4543" i="1"/>
  <c r="K4543" i="1"/>
  <c r="L4543" i="1" s="1"/>
  <c r="J4543" i="1"/>
  <c r="H4543" i="1"/>
  <c r="G4543" i="1"/>
  <c r="I4543" i="1" s="1"/>
  <c r="F4543" i="1"/>
  <c r="M4542" i="1"/>
  <c r="K4542" i="1"/>
  <c r="L4542" i="1" s="1"/>
  <c r="J4542" i="1"/>
  <c r="H4542" i="1"/>
  <c r="G4542" i="1"/>
  <c r="I4542" i="1" s="1"/>
  <c r="F4542" i="1"/>
  <c r="J4541" i="1"/>
  <c r="H4541" i="1"/>
  <c r="K4541" i="1" s="1"/>
  <c r="L4541" i="1" s="1"/>
  <c r="G4541" i="1"/>
  <c r="I4541" i="1" s="1"/>
  <c r="M4541" i="1" s="1"/>
  <c r="F4541" i="1"/>
  <c r="J4540" i="1"/>
  <c r="H4540" i="1"/>
  <c r="K4540" i="1" s="1"/>
  <c r="L4540" i="1" s="1"/>
  <c r="G4540" i="1"/>
  <c r="I4540" i="1" s="1"/>
  <c r="M4540" i="1" s="1"/>
  <c r="F4540" i="1"/>
  <c r="J4539" i="1"/>
  <c r="H4539" i="1"/>
  <c r="G4539" i="1"/>
  <c r="I4539" i="1" s="1"/>
  <c r="F4539" i="1"/>
  <c r="J4538" i="1"/>
  <c r="H4538" i="1"/>
  <c r="G4538" i="1"/>
  <c r="I4538" i="1" s="1"/>
  <c r="F4538" i="1"/>
  <c r="M4537" i="1"/>
  <c r="J4537" i="1"/>
  <c r="H4537" i="1"/>
  <c r="G4537" i="1"/>
  <c r="I4537" i="1" s="1"/>
  <c r="K4537" i="1" s="1"/>
  <c r="L4537" i="1" s="1"/>
  <c r="F4537" i="1"/>
  <c r="M4536" i="1"/>
  <c r="J4536" i="1"/>
  <c r="H4536" i="1"/>
  <c r="K4536" i="1" s="1"/>
  <c r="L4536" i="1" s="1"/>
  <c r="G4536" i="1"/>
  <c r="I4536" i="1" s="1"/>
  <c r="F4536" i="1"/>
  <c r="M4535" i="1"/>
  <c r="K4535" i="1"/>
  <c r="L4535" i="1" s="1"/>
  <c r="J4535" i="1"/>
  <c r="H4535" i="1"/>
  <c r="G4535" i="1"/>
  <c r="I4535" i="1" s="1"/>
  <c r="F4535" i="1"/>
  <c r="M4534" i="1"/>
  <c r="K4534" i="1"/>
  <c r="L4534" i="1" s="1"/>
  <c r="J4534" i="1"/>
  <c r="H4534" i="1"/>
  <c r="G4534" i="1"/>
  <c r="I4534" i="1" s="1"/>
  <c r="F4534" i="1"/>
  <c r="J4533" i="1"/>
  <c r="H4533" i="1"/>
  <c r="K4533" i="1" s="1"/>
  <c r="L4533" i="1" s="1"/>
  <c r="G4533" i="1"/>
  <c r="I4533" i="1" s="1"/>
  <c r="M4533" i="1" s="1"/>
  <c r="F4533" i="1"/>
  <c r="J4532" i="1"/>
  <c r="H4532" i="1"/>
  <c r="G4532" i="1"/>
  <c r="I4532" i="1" s="1"/>
  <c r="F4532" i="1"/>
  <c r="J4531" i="1"/>
  <c r="H4531" i="1"/>
  <c r="G4531" i="1"/>
  <c r="I4531" i="1" s="1"/>
  <c r="F4531" i="1"/>
  <c r="J4530" i="1"/>
  <c r="H4530" i="1"/>
  <c r="G4530" i="1"/>
  <c r="I4530" i="1" s="1"/>
  <c r="F4530" i="1"/>
  <c r="M4529" i="1"/>
  <c r="J4529" i="1"/>
  <c r="H4529" i="1"/>
  <c r="G4529" i="1"/>
  <c r="I4529" i="1" s="1"/>
  <c r="K4529" i="1" s="1"/>
  <c r="L4529" i="1" s="1"/>
  <c r="F4529" i="1"/>
  <c r="M4528" i="1"/>
  <c r="J4528" i="1"/>
  <c r="H4528" i="1"/>
  <c r="K4528" i="1" s="1"/>
  <c r="L4528" i="1" s="1"/>
  <c r="G4528" i="1"/>
  <c r="I4528" i="1" s="1"/>
  <c r="F4528" i="1"/>
  <c r="M4527" i="1"/>
  <c r="K4527" i="1"/>
  <c r="L4527" i="1" s="1"/>
  <c r="J4527" i="1"/>
  <c r="H4527" i="1"/>
  <c r="G4527" i="1"/>
  <c r="I4527" i="1" s="1"/>
  <c r="F4527" i="1"/>
  <c r="M4526" i="1"/>
  <c r="K4526" i="1"/>
  <c r="L4526" i="1" s="1"/>
  <c r="J4526" i="1"/>
  <c r="H4526" i="1"/>
  <c r="G4526" i="1"/>
  <c r="I4526" i="1" s="1"/>
  <c r="F4526" i="1"/>
  <c r="J4525" i="1"/>
  <c r="H4525" i="1"/>
  <c r="K4525" i="1" s="1"/>
  <c r="L4525" i="1" s="1"/>
  <c r="G4525" i="1"/>
  <c r="I4525" i="1" s="1"/>
  <c r="M4525" i="1" s="1"/>
  <c r="F4525" i="1"/>
  <c r="J4524" i="1"/>
  <c r="H4524" i="1"/>
  <c r="K4524" i="1" s="1"/>
  <c r="L4524" i="1" s="1"/>
  <c r="G4524" i="1"/>
  <c r="I4524" i="1" s="1"/>
  <c r="M4524" i="1" s="1"/>
  <c r="F4524" i="1"/>
  <c r="J4523" i="1"/>
  <c r="H4523" i="1"/>
  <c r="G4523" i="1"/>
  <c r="I4523" i="1" s="1"/>
  <c r="F4523" i="1"/>
  <c r="J4522" i="1"/>
  <c r="H4522" i="1"/>
  <c r="G4522" i="1"/>
  <c r="I4522" i="1" s="1"/>
  <c r="F4522" i="1"/>
  <c r="M4521" i="1"/>
  <c r="J4521" i="1"/>
  <c r="H4521" i="1"/>
  <c r="G4521" i="1"/>
  <c r="I4521" i="1" s="1"/>
  <c r="K4521" i="1" s="1"/>
  <c r="L4521" i="1" s="1"/>
  <c r="F4521" i="1"/>
  <c r="M4520" i="1"/>
  <c r="L4520" i="1"/>
  <c r="K4520" i="1"/>
  <c r="J4520" i="1"/>
  <c r="H4520" i="1"/>
  <c r="G4520" i="1"/>
  <c r="I4520" i="1" s="1"/>
  <c r="F4520" i="1"/>
  <c r="M4519" i="1"/>
  <c r="L4519" i="1"/>
  <c r="K4519" i="1"/>
  <c r="J4519" i="1"/>
  <c r="H4519" i="1"/>
  <c r="G4519" i="1"/>
  <c r="I4519" i="1" s="1"/>
  <c r="F4519" i="1"/>
  <c r="M4518" i="1"/>
  <c r="L4518" i="1"/>
  <c r="K4518" i="1"/>
  <c r="J4518" i="1"/>
  <c r="H4518" i="1"/>
  <c r="G4518" i="1"/>
  <c r="I4518" i="1" s="1"/>
  <c r="F4518" i="1"/>
  <c r="L4517" i="1"/>
  <c r="J4517" i="1"/>
  <c r="H4517" i="1"/>
  <c r="K4517" i="1" s="1"/>
  <c r="G4517" i="1"/>
  <c r="I4517" i="1" s="1"/>
  <c r="M4517" i="1" s="1"/>
  <c r="F4517" i="1"/>
  <c r="J4516" i="1"/>
  <c r="H4516" i="1"/>
  <c r="G4516" i="1"/>
  <c r="I4516" i="1" s="1"/>
  <c r="M4516" i="1" s="1"/>
  <c r="F4516" i="1"/>
  <c r="J4515" i="1"/>
  <c r="H4515" i="1"/>
  <c r="G4515" i="1"/>
  <c r="I4515" i="1" s="1"/>
  <c r="F4515" i="1"/>
  <c r="J4514" i="1"/>
  <c r="H4514" i="1"/>
  <c r="G4514" i="1"/>
  <c r="I4514" i="1" s="1"/>
  <c r="F4514" i="1"/>
  <c r="M4513" i="1"/>
  <c r="J4513" i="1"/>
  <c r="H4513" i="1"/>
  <c r="G4513" i="1"/>
  <c r="I4513" i="1" s="1"/>
  <c r="K4513" i="1" s="1"/>
  <c r="L4513" i="1" s="1"/>
  <c r="F4513" i="1"/>
  <c r="M4512" i="1"/>
  <c r="J4512" i="1"/>
  <c r="H4512" i="1"/>
  <c r="K4512" i="1" s="1"/>
  <c r="L4512" i="1" s="1"/>
  <c r="G4512" i="1"/>
  <c r="I4512" i="1" s="1"/>
  <c r="F4512" i="1"/>
  <c r="M4511" i="1"/>
  <c r="K4511" i="1"/>
  <c r="L4511" i="1" s="1"/>
  <c r="J4511" i="1"/>
  <c r="H4511" i="1"/>
  <c r="G4511" i="1"/>
  <c r="I4511" i="1" s="1"/>
  <c r="F4511" i="1"/>
  <c r="M4510" i="1"/>
  <c r="K4510" i="1"/>
  <c r="L4510" i="1" s="1"/>
  <c r="J4510" i="1"/>
  <c r="H4510" i="1"/>
  <c r="G4510" i="1"/>
  <c r="I4510" i="1" s="1"/>
  <c r="F4510" i="1"/>
  <c r="J4509" i="1"/>
  <c r="H4509" i="1"/>
  <c r="K4509" i="1" s="1"/>
  <c r="L4509" i="1" s="1"/>
  <c r="G4509" i="1"/>
  <c r="I4509" i="1" s="1"/>
  <c r="M4509" i="1" s="1"/>
  <c r="F4509" i="1"/>
  <c r="K4508" i="1"/>
  <c r="L4508" i="1" s="1"/>
  <c r="J4508" i="1"/>
  <c r="H4508" i="1"/>
  <c r="G4508" i="1"/>
  <c r="I4508" i="1" s="1"/>
  <c r="M4508" i="1" s="1"/>
  <c r="F4508" i="1"/>
  <c r="J4507" i="1"/>
  <c r="H4507" i="1"/>
  <c r="G4507" i="1"/>
  <c r="I4507" i="1" s="1"/>
  <c r="F4507" i="1"/>
  <c r="J4506" i="1"/>
  <c r="H4506" i="1"/>
  <c r="G4506" i="1"/>
  <c r="I4506" i="1" s="1"/>
  <c r="F4506" i="1"/>
  <c r="M4505" i="1"/>
  <c r="J4505" i="1"/>
  <c r="H4505" i="1"/>
  <c r="G4505" i="1"/>
  <c r="I4505" i="1" s="1"/>
  <c r="K4505" i="1" s="1"/>
  <c r="L4505" i="1" s="1"/>
  <c r="F4505" i="1"/>
  <c r="M4504" i="1"/>
  <c r="L4504" i="1"/>
  <c r="K4504" i="1"/>
  <c r="J4504" i="1"/>
  <c r="H4504" i="1"/>
  <c r="G4504" i="1"/>
  <c r="I4504" i="1" s="1"/>
  <c r="F4504" i="1"/>
  <c r="M4503" i="1"/>
  <c r="L4503" i="1"/>
  <c r="K4503" i="1"/>
  <c r="J4503" i="1"/>
  <c r="H4503" i="1"/>
  <c r="G4503" i="1"/>
  <c r="I4503" i="1" s="1"/>
  <c r="F4503" i="1"/>
  <c r="M4502" i="1"/>
  <c r="L4502" i="1"/>
  <c r="K4502" i="1"/>
  <c r="J4502" i="1"/>
  <c r="H4502" i="1"/>
  <c r="G4502" i="1"/>
  <c r="I4502" i="1" s="1"/>
  <c r="F4502" i="1"/>
  <c r="K4501" i="1"/>
  <c r="L4501" i="1" s="1"/>
  <c r="J4501" i="1"/>
  <c r="H4501" i="1"/>
  <c r="G4501" i="1"/>
  <c r="I4501" i="1" s="1"/>
  <c r="M4501" i="1" s="1"/>
  <c r="F4501" i="1"/>
  <c r="K4500" i="1"/>
  <c r="L4500" i="1" s="1"/>
  <c r="J4500" i="1"/>
  <c r="H4500" i="1"/>
  <c r="G4500" i="1"/>
  <c r="I4500" i="1" s="1"/>
  <c r="M4500" i="1" s="1"/>
  <c r="F4500" i="1"/>
  <c r="J4499" i="1"/>
  <c r="H4499" i="1"/>
  <c r="G4499" i="1"/>
  <c r="I4499" i="1" s="1"/>
  <c r="F4499" i="1"/>
  <c r="J4498" i="1"/>
  <c r="H4498" i="1"/>
  <c r="G4498" i="1"/>
  <c r="I4498" i="1" s="1"/>
  <c r="F4498" i="1"/>
  <c r="J4497" i="1"/>
  <c r="H4497" i="1"/>
  <c r="G4497" i="1"/>
  <c r="I4497" i="1" s="1"/>
  <c r="F4497" i="1"/>
  <c r="M4496" i="1"/>
  <c r="L4496" i="1"/>
  <c r="K4496" i="1"/>
  <c r="J4496" i="1"/>
  <c r="H4496" i="1"/>
  <c r="G4496" i="1"/>
  <c r="I4496" i="1" s="1"/>
  <c r="F4496" i="1"/>
  <c r="M4495" i="1"/>
  <c r="K4495" i="1"/>
  <c r="L4495" i="1" s="1"/>
  <c r="J4495" i="1"/>
  <c r="H4495" i="1"/>
  <c r="G4495" i="1"/>
  <c r="I4495" i="1" s="1"/>
  <c r="F4495" i="1"/>
  <c r="M4494" i="1"/>
  <c r="L4494" i="1"/>
  <c r="K4494" i="1"/>
  <c r="J4494" i="1"/>
  <c r="H4494" i="1"/>
  <c r="G4494" i="1"/>
  <c r="I4494" i="1" s="1"/>
  <c r="F4494" i="1"/>
  <c r="K4493" i="1"/>
  <c r="L4493" i="1" s="1"/>
  <c r="J4493" i="1"/>
  <c r="H4493" i="1"/>
  <c r="G4493" i="1"/>
  <c r="I4493" i="1" s="1"/>
  <c r="M4493" i="1" s="1"/>
  <c r="F4493" i="1"/>
  <c r="J4492" i="1"/>
  <c r="H4492" i="1"/>
  <c r="G4492" i="1"/>
  <c r="I4492" i="1" s="1"/>
  <c r="F4492" i="1"/>
  <c r="J4491" i="1"/>
  <c r="H4491" i="1"/>
  <c r="G4491" i="1"/>
  <c r="I4491" i="1" s="1"/>
  <c r="F4491" i="1"/>
  <c r="J4490" i="1"/>
  <c r="H4490" i="1"/>
  <c r="G4490" i="1"/>
  <c r="I4490" i="1" s="1"/>
  <c r="F4490" i="1"/>
  <c r="M4489" i="1"/>
  <c r="J4489" i="1"/>
  <c r="H4489" i="1"/>
  <c r="G4489" i="1"/>
  <c r="I4489" i="1" s="1"/>
  <c r="K4489" i="1" s="1"/>
  <c r="L4489" i="1" s="1"/>
  <c r="F4489" i="1"/>
  <c r="M4488" i="1"/>
  <c r="L4488" i="1"/>
  <c r="K4488" i="1"/>
  <c r="J4488" i="1"/>
  <c r="H4488" i="1"/>
  <c r="G4488" i="1"/>
  <c r="I4488" i="1" s="1"/>
  <c r="F4488" i="1"/>
  <c r="M4487" i="1"/>
  <c r="K4487" i="1"/>
  <c r="L4487" i="1" s="1"/>
  <c r="J4487" i="1"/>
  <c r="H4487" i="1"/>
  <c r="G4487" i="1"/>
  <c r="I4487" i="1" s="1"/>
  <c r="F4487" i="1"/>
  <c r="M4486" i="1"/>
  <c r="K4486" i="1"/>
  <c r="L4486" i="1" s="1"/>
  <c r="J4486" i="1"/>
  <c r="H4486" i="1"/>
  <c r="G4486" i="1"/>
  <c r="I4486" i="1" s="1"/>
  <c r="F4486" i="1"/>
  <c r="J4485" i="1"/>
  <c r="H4485" i="1"/>
  <c r="K4485" i="1" s="1"/>
  <c r="L4485" i="1" s="1"/>
  <c r="G4485" i="1"/>
  <c r="I4485" i="1" s="1"/>
  <c r="M4485" i="1" s="1"/>
  <c r="F4485" i="1"/>
  <c r="J4484" i="1"/>
  <c r="H4484" i="1"/>
  <c r="K4484" i="1" s="1"/>
  <c r="L4484" i="1" s="1"/>
  <c r="G4484" i="1"/>
  <c r="I4484" i="1" s="1"/>
  <c r="M4484" i="1" s="1"/>
  <c r="F4484" i="1"/>
  <c r="H4483" i="1"/>
  <c r="G4483" i="1"/>
  <c r="F4483" i="1"/>
  <c r="H4482" i="1"/>
  <c r="G4482" i="1"/>
  <c r="F4482" i="1"/>
  <c r="G4481" i="1"/>
  <c r="F4481" i="1"/>
  <c r="H4481" i="1" s="1"/>
  <c r="M4480" i="1"/>
  <c r="L4480" i="1"/>
  <c r="J4480" i="1"/>
  <c r="G4480" i="1"/>
  <c r="I4480" i="1" s="1"/>
  <c r="F4480" i="1"/>
  <c r="H4480" i="1" s="1"/>
  <c r="K4480" i="1" s="1"/>
  <c r="M4479" i="1"/>
  <c r="J4479" i="1"/>
  <c r="I4479" i="1"/>
  <c r="G4479" i="1"/>
  <c r="F4479" i="1"/>
  <c r="H4479" i="1" s="1"/>
  <c r="K4479" i="1" s="1"/>
  <c r="L4479" i="1" s="1"/>
  <c r="M4478" i="1"/>
  <c r="J4478" i="1"/>
  <c r="I4478" i="1"/>
  <c r="G4478" i="1"/>
  <c r="F4478" i="1"/>
  <c r="H4478" i="1" s="1"/>
  <c r="K4478" i="1" s="1"/>
  <c r="L4478" i="1" s="1"/>
  <c r="M4477" i="1"/>
  <c r="J4477" i="1"/>
  <c r="I4477" i="1"/>
  <c r="G4477" i="1"/>
  <c r="F4477" i="1"/>
  <c r="H4477" i="1" s="1"/>
  <c r="K4477" i="1" s="1"/>
  <c r="L4477" i="1" s="1"/>
  <c r="M4476" i="1"/>
  <c r="J4476" i="1"/>
  <c r="I4476" i="1"/>
  <c r="G4476" i="1"/>
  <c r="F4476" i="1"/>
  <c r="H4476" i="1" s="1"/>
  <c r="M4475" i="1"/>
  <c r="L4475" i="1"/>
  <c r="J4475" i="1"/>
  <c r="I4475" i="1"/>
  <c r="G4475" i="1"/>
  <c r="F4475" i="1"/>
  <c r="H4475" i="1" s="1"/>
  <c r="K4475" i="1" s="1"/>
  <c r="M4474" i="1"/>
  <c r="K4474" i="1"/>
  <c r="L4474" i="1" s="1"/>
  <c r="J4474" i="1"/>
  <c r="I4474" i="1"/>
  <c r="G4474" i="1"/>
  <c r="F4474" i="1"/>
  <c r="H4474" i="1" s="1"/>
  <c r="J4473" i="1"/>
  <c r="I4473" i="1"/>
  <c r="G4473" i="1"/>
  <c r="F4473" i="1"/>
  <c r="H4473" i="1" s="1"/>
  <c r="J4472" i="1"/>
  <c r="I4472" i="1"/>
  <c r="G4472" i="1"/>
  <c r="F4472" i="1"/>
  <c r="H4472" i="1" s="1"/>
  <c r="K4471" i="1"/>
  <c r="L4471" i="1" s="1"/>
  <c r="J4471" i="1"/>
  <c r="I4471" i="1"/>
  <c r="M4471" i="1" s="1"/>
  <c r="G4471" i="1"/>
  <c r="F4471" i="1"/>
  <c r="H4471" i="1" s="1"/>
  <c r="J4470" i="1"/>
  <c r="I4470" i="1"/>
  <c r="G4470" i="1"/>
  <c r="F4470" i="1"/>
  <c r="H4470" i="1" s="1"/>
  <c r="M4469" i="1"/>
  <c r="J4469" i="1"/>
  <c r="I4469" i="1"/>
  <c r="K4469" i="1" s="1"/>
  <c r="L4469" i="1" s="1"/>
  <c r="G4469" i="1"/>
  <c r="F4469" i="1"/>
  <c r="H4469" i="1" s="1"/>
  <c r="M4468" i="1"/>
  <c r="L4468" i="1"/>
  <c r="J4468" i="1"/>
  <c r="I4468" i="1"/>
  <c r="K4468" i="1" s="1"/>
  <c r="G4468" i="1"/>
  <c r="F4468" i="1"/>
  <c r="H4468" i="1" s="1"/>
  <c r="M4467" i="1"/>
  <c r="L4467" i="1"/>
  <c r="K4467" i="1"/>
  <c r="J4467" i="1"/>
  <c r="I4467" i="1"/>
  <c r="G4467" i="1"/>
  <c r="F4467" i="1"/>
  <c r="H4467" i="1" s="1"/>
  <c r="M4466" i="1"/>
  <c r="K4466" i="1"/>
  <c r="L4466" i="1" s="1"/>
  <c r="J4466" i="1"/>
  <c r="I4466" i="1"/>
  <c r="G4466" i="1"/>
  <c r="F4466" i="1"/>
  <c r="H4466" i="1" s="1"/>
  <c r="J4465" i="1"/>
  <c r="I4465" i="1"/>
  <c r="K4465" i="1" s="1"/>
  <c r="L4465" i="1" s="1"/>
  <c r="G4465" i="1"/>
  <c r="F4465" i="1"/>
  <c r="H4465" i="1" s="1"/>
  <c r="L4464" i="1"/>
  <c r="K4464" i="1"/>
  <c r="J4464" i="1"/>
  <c r="I4464" i="1"/>
  <c r="M4464" i="1" s="1"/>
  <c r="G4464" i="1"/>
  <c r="F4464" i="1"/>
  <c r="H4464" i="1" s="1"/>
  <c r="K4463" i="1"/>
  <c r="L4463" i="1" s="1"/>
  <c r="J4463" i="1"/>
  <c r="I4463" i="1"/>
  <c r="M4463" i="1" s="1"/>
  <c r="G4463" i="1"/>
  <c r="F4463" i="1"/>
  <c r="H4463" i="1" s="1"/>
  <c r="J4462" i="1"/>
  <c r="I4462" i="1"/>
  <c r="G4462" i="1"/>
  <c r="F4462" i="1"/>
  <c r="H4462" i="1" s="1"/>
  <c r="M4461" i="1"/>
  <c r="J4461" i="1"/>
  <c r="I4461" i="1"/>
  <c r="K4461" i="1" s="1"/>
  <c r="L4461" i="1" s="1"/>
  <c r="G4461" i="1"/>
  <c r="F4461" i="1"/>
  <c r="H4461" i="1" s="1"/>
  <c r="M4460" i="1"/>
  <c r="J4460" i="1"/>
  <c r="I4460" i="1"/>
  <c r="G4460" i="1"/>
  <c r="F4460" i="1"/>
  <c r="H4460" i="1" s="1"/>
  <c r="M4459" i="1"/>
  <c r="J4459" i="1"/>
  <c r="I4459" i="1"/>
  <c r="G4459" i="1"/>
  <c r="F4459" i="1"/>
  <c r="H4459" i="1" s="1"/>
  <c r="K4459" i="1" s="1"/>
  <c r="L4459" i="1" s="1"/>
  <c r="M4458" i="1"/>
  <c r="K4458" i="1"/>
  <c r="L4458" i="1" s="1"/>
  <c r="J4458" i="1"/>
  <c r="I4458" i="1"/>
  <c r="G4458" i="1"/>
  <c r="F4458" i="1"/>
  <c r="H4458" i="1" s="1"/>
  <c r="M4457" i="1"/>
  <c r="L4457" i="1"/>
  <c r="J4457" i="1"/>
  <c r="I4457" i="1"/>
  <c r="K4457" i="1" s="1"/>
  <c r="G4457" i="1"/>
  <c r="F4457" i="1"/>
  <c r="H4457" i="1" s="1"/>
  <c r="K4456" i="1"/>
  <c r="L4456" i="1" s="1"/>
  <c r="J4456" i="1"/>
  <c r="I4456" i="1"/>
  <c r="M4456" i="1" s="1"/>
  <c r="G4456" i="1"/>
  <c r="F4456" i="1"/>
  <c r="H4456" i="1" s="1"/>
  <c r="J4455" i="1"/>
  <c r="I4455" i="1"/>
  <c r="M4455" i="1" s="1"/>
  <c r="G4455" i="1"/>
  <c r="F4455" i="1"/>
  <c r="H4455" i="1" s="1"/>
  <c r="K4455" i="1" s="1"/>
  <c r="L4455" i="1" s="1"/>
  <c r="J4454" i="1"/>
  <c r="I4454" i="1"/>
  <c r="G4454" i="1"/>
  <c r="F4454" i="1"/>
  <c r="H4454" i="1" s="1"/>
  <c r="J4453" i="1"/>
  <c r="I4453" i="1"/>
  <c r="G4453" i="1"/>
  <c r="F4453" i="1"/>
  <c r="H4453" i="1" s="1"/>
  <c r="M4452" i="1"/>
  <c r="J4452" i="1"/>
  <c r="I4452" i="1"/>
  <c r="G4452" i="1"/>
  <c r="F4452" i="1"/>
  <c r="H4452" i="1" s="1"/>
  <c r="M4451" i="1"/>
  <c r="L4451" i="1"/>
  <c r="K4451" i="1"/>
  <c r="J4451" i="1"/>
  <c r="I4451" i="1"/>
  <c r="G4451" i="1"/>
  <c r="F4451" i="1"/>
  <c r="H4451" i="1" s="1"/>
  <c r="M4450" i="1"/>
  <c r="K4450" i="1"/>
  <c r="L4450" i="1" s="1"/>
  <c r="J4450" i="1"/>
  <c r="I4450" i="1"/>
  <c r="G4450" i="1"/>
  <c r="F4450" i="1"/>
  <c r="H4450" i="1" s="1"/>
  <c r="J4449" i="1"/>
  <c r="I4449" i="1"/>
  <c r="G4449" i="1"/>
  <c r="F4449" i="1"/>
  <c r="H4449" i="1" s="1"/>
  <c r="J4448" i="1"/>
  <c r="I4448" i="1"/>
  <c r="M4448" i="1" s="1"/>
  <c r="G4448" i="1"/>
  <c r="F4448" i="1"/>
  <c r="H4448" i="1" s="1"/>
  <c r="K4447" i="1"/>
  <c r="L4447" i="1" s="1"/>
  <c r="J4447" i="1"/>
  <c r="I4447" i="1"/>
  <c r="M4447" i="1" s="1"/>
  <c r="G4447" i="1"/>
  <c r="F4447" i="1"/>
  <c r="H4447" i="1" s="1"/>
  <c r="J4446" i="1"/>
  <c r="I4446" i="1"/>
  <c r="G4446" i="1"/>
  <c r="F4446" i="1"/>
  <c r="H4446" i="1" s="1"/>
  <c r="M4445" i="1"/>
  <c r="J4445" i="1"/>
  <c r="I4445" i="1"/>
  <c r="K4445" i="1" s="1"/>
  <c r="L4445" i="1" s="1"/>
  <c r="G4445" i="1"/>
  <c r="F4445" i="1"/>
  <c r="H4445" i="1" s="1"/>
  <c r="M4444" i="1"/>
  <c r="J4444" i="1"/>
  <c r="I4444" i="1"/>
  <c r="K4444" i="1" s="1"/>
  <c r="L4444" i="1" s="1"/>
  <c r="G4444" i="1"/>
  <c r="F4444" i="1"/>
  <c r="H4444" i="1" s="1"/>
  <c r="M4443" i="1"/>
  <c r="K4443" i="1"/>
  <c r="L4443" i="1" s="1"/>
  <c r="J4443" i="1"/>
  <c r="I4443" i="1"/>
  <c r="G4443" i="1"/>
  <c r="F4443" i="1"/>
  <c r="H4443" i="1" s="1"/>
  <c r="M4442" i="1"/>
  <c r="K4442" i="1"/>
  <c r="L4442" i="1" s="1"/>
  <c r="J4442" i="1"/>
  <c r="I4442" i="1"/>
  <c r="G4442" i="1"/>
  <c r="F4442" i="1"/>
  <c r="H4442" i="1" s="1"/>
  <c r="M4441" i="1"/>
  <c r="J4441" i="1"/>
  <c r="I4441" i="1"/>
  <c r="K4441" i="1" s="1"/>
  <c r="L4441" i="1" s="1"/>
  <c r="G4441" i="1"/>
  <c r="F4441" i="1"/>
  <c r="H4441" i="1" s="1"/>
  <c r="L4440" i="1"/>
  <c r="K4440" i="1"/>
  <c r="J4440" i="1"/>
  <c r="I4440" i="1"/>
  <c r="M4440" i="1" s="1"/>
  <c r="G4440" i="1"/>
  <c r="F4440" i="1"/>
  <c r="H4440" i="1" s="1"/>
  <c r="J4439" i="1"/>
  <c r="I4439" i="1"/>
  <c r="M4439" i="1" s="1"/>
  <c r="G4439" i="1"/>
  <c r="F4439" i="1"/>
  <c r="H4439" i="1" s="1"/>
  <c r="K4439" i="1" s="1"/>
  <c r="L4439" i="1" s="1"/>
  <c r="J4438" i="1"/>
  <c r="I4438" i="1"/>
  <c r="G4438" i="1"/>
  <c r="F4438" i="1"/>
  <c r="H4438" i="1" s="1"/>
  <c r="M4437" i="1"/>
  <c r="J4437" i="1"/>
  <c r="I4437" i="1"/>
  <c r="K4437" i="1" s="1"/>
  <c r="L4437" i="1" s="1"/>
  <c r="G4437" i="1"/>
  <c r="F4437" i="1"/>
  <c r="H4437" i="1" s="1"/>
  <c r="M4436" i="1"/>
  <c r="J4436" i="1"/>
  <c r="I4436" i="1"/>
  <c r="G4436" i="1"/>
  <c r="F4436" i="1"/>
  <c r="H4436" i="1" s="1"/>
  <c r="M4435" i="1"/>
  <c r="J4435" i="1"/>
  <c r="I4435" i="1"/>
  <c r="G4435" i="1"/>
  <c r="F4435" i="1"/>
  <c r="H4435" i="1" s="1"/>
  <c r="K4435" i="1" s="1"/>
  <c r="L4435" i="1" s="1"/>
  <c r="M4434" i="1"/>
  <c r="K4434" i="1"/>
  <c r="L4434" i="1" s="1"/>
  <c r="J4434" i="1"/>
  <c r="I4434" i="1"/>
  <c r="G4434" i="1"/>
  <c r="F4434" i="1"/>
  <c r="H4434" i="1" s="1"/>
  <c r="J4433" i="1"/>
  <c r="I4433" i="1"/>
  <c r="G4433" i="1"/>
  <c r="F4433" i="1"/>
  <c r="H4433" i="1" s="1"/>
  <c r="J4432" i="1"/>
  <c r="I4432" i="1"/>
  <c r="G4432" i="1"/>
  <c r="F4432" i="1"/>
  <c r="H4432" i="1" s="1"/>
  <c r="J4431" i="1"/>
  <c r="I4431" i="1"/>
  <c r="M4431" i="1" s="1"/>
  <c r="G4431" i="1"/>
  <c r="F4431" i="1"/>
  <c r="H4431" i="1" s="1"/>
  <c r="K4431" i="1" s="1"/>
  <c r="L4431" i="1" s="1"/>
  <c r="J4430" i="1"/>
  <c r="I4430" i="1"/>
  <c r="G4430" i="1"/>
  <c r="F4430" i="1"/>
  <c r="H4430" i="1" s="1"/>
  <c r="J4429" i="1"/>
  <c r="I4429" i="1"/>
  <c r="K4429" i="1" s="1"/>
  <c r="L4429" i="1" s="1"/>
  <c r="G4429" i="1"/>
  <c r="F4429" i="1"/>
  <c r="H4429" i="1" s="1"/>
  <c r="M4428" i="1"/>
  <c r="J4428" i="1"/>
  <c r="I4428" i="1"/>
  <c r="G4428" i="1"/>
  <c r="F4428" i="1"/>
  <c r="H4428" i="1" s="1"/>
  <c r="M4427" i="1"/>
  <c r="L4427" i="1"/>
  <c r="K4427" i="1"/>
  <c r="J4427" i="1"/>
  <c r="I4427" i="1"/>
  <c r="G4427" i="1"/>
  <c r="F4427" i="1"/>
  <c r="H4427" i="1" s="1"/>
  <c r="M4426" i="1"/>
  <c r="K4426" i="1"/>
  <c r="L4426" i="1" s="1"/>
  <c r="J4426" i="1"/>
  <c r="I4426" i="1"/>
  <c r="G4426" i="1"/>
  <c r="F4426" i="1"/>
  <c r="H4426" i="1" s="1"/>
  <c r="J4425" i="1"/>
  <c r="I4425" i="1"/>
  <c r="G4425" i="1"/>
  <c r="F4425" i="1"/>
  <c r="H4425" i="1" s="1"/>
  <c r="J4424" i="1"/>
  <c r="I4424" i="1"/>
  <c r="M4424" i="1" s="1"/>
  <c r="G4424" i="1"/>
  <c r="F4424" i="1"/>
  <c r="H4424" i="1" s="1"/>
  <c r="K4423" i="1"/>
  <c r="L4423" i="1" s="1"/>
  <c r="J4423" i="1"/>
  <c r="I4423" i="1"/>
  <c r="M4423" i="1" s="1"/>
  <c r="G4423" i="1"/>
  <c r="F4423" i="1"/>
  <c r="H4423" i="1" s="1"/>
  <c r="J4422" i="1"/>
  <c r="I4422" i="1"/>
  <c r="G4422" i="1"/>
  <c r="F4422" i="1"/>
  <c r="H4422" i="1" s="1"/>
  <c r="M4421" i="1"/>
  <c r="J4421" i="1"/>
  <c r="I4421" i="1"/>
  <c r="K4421" i="1" s="1"/>
  <c r="L4421" i="1" s="1"/>
  <c r="G4421" i="1"/>
  <c r="F4421" i="1"/>
  <c r="H4421" i="1" s="1"/>
  <c r="M4420" i="1"/>
  <c r="J4420" i="1"/>
  <c r="I4420" i="1"/>
  <c r="K4420" i="1" s="1"/>
  <c r="L4420" i="1" s="1"/>
  <c r="G4420" i="1"/>
  <c r="F4420" i="1"/>
  <c r="H4420" i="1" s="1"/>
  <c r="M4419" i="1"/>
  <c r="J4419" i="1"/>
  <c r="I4419" i="1"/>
  <c r="G4419" i="1"/>
  <c r="F4419" i="1"/>
  <c r="H4419" i="1" s="1"/>
  <c r="K4419" i="1" s="1"/>
  <c r="L4419" i="1" s="1"/>
  <c r="M4418" i="1"/>
  <c r="K4418" i="1"/>
  <c r="L4418" i="1" s="1"/>
  <c r="J4418" i="1"/>
  <c r="I4418" i="1"/>
  <c r="G4418" i="1"/>
  <c r="F4418" i="1"/>
  <c r="H4418" i="1" s="1"/>
  <c r="M4417" i="1"/>
  <c r="L4417" i="1"/>
  <c r="J4417" i="1"/>
  <c r="I4417" i="1"/>
  <c r="K4417" i="1" s="1"/>
  <c r="G4417" i="1"/>
  <c r="F4417" i="1"/>
  <c r="H4417" i="1" s="1"/>
  <c r="J4416" i="1"/>
  <c r="I4416" i="1"/>
  <c r="G4416" i="1"/>
  <c r="F4416" i="1"/>
  <c r="H4416" i="1" s="1"/>
  <c r="J4415" i="1"/>
  <c r="I4415" i="1"/>
  <c r="M4415" i="1" s="1"/>
  <c r="G4415" i="1"/>
  <c r="F4415" i="1"/>
  <c r="H4415" i="1" s="1"/>
  <c r="K4415" i="1" s="1"/>
  <c r="L4415" i="1" s="1"/>
  <c r="J4414" i="1"/>
  <c r="I4414" i="1"/>
  <c r="G4414" i="1"/>
  <c r="F4414" i="1"/>
  <c r="H4414" i="1" s="1"/>
  <c r="J4413" i="1"/>
  <c r="I4413" i="1"/>
  <c r="G4413" i="1"/>
  <c r="F4413" i="1"/>
  <c r="H4413" i="1" s="1"/>
  <c r="M4412" i="1"/>
  <c r="J4412" i="1"/>
  <c r="I4412" i="1"/>
  <c r="G4412" i="1"/>
  <c r="F4412" i="1"/>
  <c r="H4412" i="1" s="1"/>
  <c r="M4411" i="1"/>
  <c r="J4411" i="1"/>
  <c r="I4411" i="1"/>
  <c r="G4411" i="1"/>
  <c r="F4411" i="1"/>
  <c r="H4411" i="1" s="1"/>
  <c r="K4411" i="1" s="1"/>
  <c r="L4411" i="1" s="1"/>
  <c r="M4410" i="1"/>
  <c r="K4410" i="1"/>
  <c r="L4410" i="1" s="1"/>
  <c r="J4410" i="1"/>
  <c r="I4410" i="1"/>
  <c r="G4410" i="1"/>
  <c r="F4410" i="1"/>
  <c r="H4410" i="1" s="1"/>
  <c r="J4409" i="1"/>
  <c r="I4409" i="1"/>
  <c r="G4409" i="1"/>
  <c r="F4409" i="1"/>
  <c r="H4409" i="1" s="1"/>
  <c r="J4408" i="1"/>
  <c r="I4408" i="1"/>
  <c r="G4408" i="1"/>
  <c r="F4408" i="1"/>
  <c r="H4408" i="1" s="1"/>
  <c r="K4407" i="1"/>
  <c r="L4407" i="1" s="1"/>
  <c r="J4407" i="1"/>
  <c r="I4407" i="1"/>
  <c r="M4407" i="1" s="1"/>
  <c r="G4407" i="1"/>
  <c r="F4407" i="1"/>
  <c r="H4407" i="1" s="1"/>
  <c r="J4406" i="1"/>
  <c r="I4406" i="1"/>
  <c r="G4406" i="1"/>
  <c r="F4406" i="1"/>
  <c r="H4406" i="1" s="1"/>
  <c r="M4405" i="1"/>
  <c r="J4405" i="1"/>
  <c r="I4405" i="1"/>
  <c r="K4405" i="1" s="1"/>
  <c r="L4405" i="1" s="1"/>
  <c r="G4405" i="1"/>
  <c r="F4405" i="1"/>
  <c r="H4405" i="1" s="1"/>
  <c r="M4404" i="1"/>
  <c r="L4404" i="1"/>
  <c r="J4404" i="1"/>
  <c r="I4404" i="1"/>
  <c r="K4404" i="1" s="1"/>
  <c r="G4404" i="1"/>
  <c r="F4404" i="1"/>
  <c r="H4404" i="1" s="1"/>
  <c r="M4403" i="1"/>
  <c r="K4403" i="1"/>
  <c r="L4403" i="1" s="1"/>
  <c r="J4403" i="1"/>
  <c r="I4403" i="1"/>
  <c r="G4403" i="1"/>
  <c r="F4403" i="1"/>
  <c r="H4403" i="1" s="1"/>
  <c r="M4402" i="1"/>
  <c r="K4402" i="1"/>
  <c r="L4402" i="1" s="1"/>
  <c r="J4402" i="1"/>
  <c r="I4402" i="1"/>
  <c r="G4402" i="1"/>
  <c r="F4402" i="1"/>
  <c r="H4402" i="1" s="1"/>
  <c r="J4401" i="1"/>
  <c r="I4401" i="1"/>
  <c r="K4401" i="1" s="1"/>
  <c r="L4401" i="1" s="1"/>
  <c r="G4401" i="1"/>
  <c r="F4401" i="1"/>
  <c r="H4401" i="1" s="1"/>
  <c r="K4400" i="1"/>
  <c r="L4400" i="1" s="1"/>
  <c r="J4400" i="1"/>
  <c r="I4400" i="1"/>
  <c r="M4400" i="1" s="1"/>
  <c r="G4400" i="1"/>
  <c r="F4400" i="1"/>
  <c r="H4400" i="1" s="1"/>
  <c r="K4399" i="1"/>
  <c r="L4399" i="1" s="1"/>
  <c r="J4399" i="1"/>
  <c r="I4399" i="1"/>
  <c r="M4399" i="1" s="1"/>
  <c r="G4399" i="1"/>
  <c r="F4399" i="1"/>
  <c r="H4399" i="1" s="1"/>
  <c r="J4398" i="1"/>
  <c r="I4398" i="1"/>
  <c r="G4398" i="1"/>
  <c r="F4398" i="1"/>
  <c r="H4398" i="1" s="1"/>
  <c r="J4397" i="1"/>
  <c r="I4397" i="1"/>
  <c r="K4397" i="1" s="1"/>
  <c r="L4397" i="1" s="1"/>
  <c r="G4397" i="1"/>
  <c r="F4397" i="1"/>
  <c r="H4397" i="1" s="1"/>
  <c r="M4396" i="1"/>
  <c r="J4396" i="1"/>
  <c r="I4396" i="1"/>
  <c r="G4396" i="1"/>
  <c r="F4396" i="1"/>
  <c r="H4396" i="1" s="1"/>
  <c r="M4395" i="1"/>
  <c r="J4395" i="1"/>
  <c r="I4395" i="1"/>
  <c r="G4395" i="1"/>
  <c r="F4395" i="1"/>
  <c r="H4395" i="1" s="1"/>
  <c r="K4395" i="1" s="1"/>
  <c r="L4395" i="1" s="1"/>
  <c r="M4394" i="1"/>
  <c r="K4394" i="1"/>
  <c r="L4394" i="1" s="1"/>
  <c r="J4394" i="1"/>
  <c r="I4394" i="1"/>
  <c r="G4394" i="1"/>
  <c r="F4394" i="1"/>
  <c r="H4394" i="1" s="1"/>
  <c r="M4393" i="1"/>
  <c r="L4393" i="1"/>
  <c r="J4393" i="1"/>
  <c r="I4393" i="1"/>
  <c r="K4393" i="1" s="1"/>
  <c r="G4393" i="1"/>
  <c r="F4393" i="1"/>
  <c r="H4393" i="1" s="1"/>
  <c r="J4392" i="1"/>
  <c r="I4392" i="1"/>
  <c r="G4392" i="1"/>
  <c r="F4392" i="1"/>
  <c r="H4392" i="1" s="1"/>
  <c r="J4391" i="1"/>
  <c r="I4391" i="1"/>
  <c r="M4391" i="1" s="1"/>
  <c r="G4391" i="1"/>
  <c r="F4391" i="1"/>
  <c r="H4391" i="1" s="1"/>
  <c r="K4391" i="1" s="1"/>
  <c r="L4391" i="1" s="1"/>
  <c r="J4390" i="1"/>
  <c r="I4390" i="1"/>
  <c r="G4390" i="1"/>
  <c r="F4390" i="1"/>
  <c r="H4390" i="1" s="1"/>
  <c r="J4389" i="1"/>
  <c r="I4389" i="1"/>
  <c r="G4389" i="1"/>
  <c r="F4389" i="1"/>
  <c r="H4389" i="1" s="1"/>
  <c r="M4388" i="1"/>
  <c r="J4388" i="1"/>
  <c r="I4388" i="1"/>
  <c r="G4388" i="1"/>
  <c r="F4388" i="1"/>
  <c r="H4388" i="1" s="1"/>
  <c r="M4387" i="1"/>
  <c r="K4387" i="1"/>
  <c r="L4387" i="1" s="1"/>
  <c r="J4387" i="1"/>
  <c r="I4387" i="1"/>
  <c r="G4387" i="1"/>
  <c r="F4387" i="1"/>
  <c r="H4387" i="1" s="1"/>
  <c r="M4386" i="1"/>
  <c r="K4386" i="1"/>
  <c r="L4386" i="1" s="1"/>
  <c r="J4386" i="1"/>
  <c r="I4386" i="1"/>
  <c r="G4386" i="1"/>
  <c r="F4386" i="1"/>
  <c r="H4386" i="1" s="1"/>
  <c r="J4385" i="1"/>
  <c r="I4385" i="1"/>
  <c r="G4385" i="1"/>
  <c r="F4385" i="1"/>
  <c r="H4385" i="1" s="1"/>
  <c r="J4384" i="1"/>
  <c r="I4384" i="1"/>
  <c r="M4384" i="1" s="1"/>
  <c r="G4384" i="1"/>
  <c r="F4384" i="1"/>
  <c r="H4384" i="1" s="1"/>
  <c r="K4383" i="1"/>
  <c r="L4383" i="1" s="1"/>
  <c r="J4383" i="1"/>
  <c r="I4383" i="1"/>
  <c r="M4383" i="1" s="1"/>
  <c r="H4383" i="1"/>
  <c r="G4383" i="1"/>
  <c r="F4383" i="1"/>
  <c r="K4382" i="1"/>
  <c r="L4382" i="1" s="1"/>
  <c r="J4382" i="1"/>
  <c r="I4382" i="1"/>
  <c r="M4382" i="1" s="1"/>
  <c r="H4382" i="1"/>
  <c r="G4382" i="1"/>
  <c r="F4382" i="1"/>
  <c r="J4381" i="1"/>
  <c r="I4381" i="1"/>
  <c r="M4381" i="1" s="1"/>
  <c r="H4381" i="1"/>
  <c r="K4381" i="1" s="1"/>
  <c r="L4381" i="1" s="1"/>
  <c r="G4381" i="1"/>
  <c r="F4381" i="1"/>
  <c r="J4380" i="1"/>
  <c r="I4380" i="1"/>
  <c r="M4380" i="1" s="1"/>
  <c r="H4380" i="1"/>
  <c r="K4380" i="1" s="1"/>
  <c r="L4380" i="1" s="1"/>
  <c r="G4380" i="1"/>
  <c r="F4380" i="1"/>
  <c r="K4379" i="1"/>
  <c r="L4379" i="1" s="1"/>
  <c r="J4379" i="1"/>
  <c r="I4379" i="1"/>
  <c r="M4379" i="1" s="1"/>
  <c r="H4379" i="1"/>
  <c r="G4379" i="1"/>
  <c r="F4379" i="1"/>
  <c r="J4378" i="1"/>
  <c r="I4378" i="1"/>
  <c r="M4378" i="1" s="1"/>
  <c r="H4378" i="1"/>
  <c r="K4378" i="1" s="1"/>
  <c r="L4378" i="1" s="1"/>
  <c r="G4378" i="1"/>
  <c r="F4378" i="1"/>
  <c r="J4377" i="1"/>
  <c r="I4377" i="1"/>
  <c r="M4377" i="1" s="1"/>
  <c r="H4377" i="1"/>
  <c r="K4377" i="1" s="1"/>
  <c r="L4377" i="1" s="1"/>
  <c r="G4377" i="1"/>
  <c r="F4377" i="1"/>
  <c r="J4376" i="1"/>
  <c r="I4376" i="1"/>
  <c r="M4376" i="1" s="1"/>
  <c r="H4376" i="1"/>
  <c r="K4376" i="1" s="1"/>
  <c r="L4376" i="1" s="1"/>
  <c r="G4376" i="1"/>
  <c r="F4376" i="1"/>
  <c r="K4375" i="1"/>
  <c r="L4375" i="1" s="1"/>
  <c r="J4375" i="1"/>
  <c r="I4375" i="1"/>
  <c r="M4375" i="1" s="1"/>
  <c r="H4375" i="1"/>
  <c r="G4375" i="1"/>
  <c r="F4375" i="1"/>
  <c r="J4374" i="1"/>
  <c r="I4374" i="1"/>
  <c r="M4374" i="1" s="1"/>
  <c r="H4374" i="1"/>
  <c r="K4374" i="1" s="1"/>
  <c r="L4374" i="1" s="1"/>
  <c r="G4374" i="1"/>
  <c r="F4374" i="1"/>
  <c r="J4373" i="1"/>
  <c r="I4373" i="1"/>
  <c r="M4373" i="1" s="1"/>
  <c r="H4373" i="1"/>
  <c r="K4373" i="1" s="1"/>
  <c r="L4373" i="1" s="1"/>
  <c r="G4373" i="1"/>
  <c r="F4373" i="1"/>
  <c r="J4372" i="1"/>
  <c r="I4372" i="1"/>
  <c r="M4372" i="1" s="1"/>
  <c r="H4372" i="1"/>
  <c r="K4372" i="1" s="1"/>
  <c r="L4372" i="1" s="1"/>
  <c r="G4372" i="1"/>
  <c r="F4372" i="1"/>
  <c r="K4371" i="1"/>
  <c r="L4371" i="1" s="1"/>
  <c r="J4371" i="1"/>
  <c r="I4371" i="1"/>
  <c r="M4371" i="1" s="1"/>
  <c r="H4371" i="1"/>
  <c r="G4371" i="1"/>
  <c r="F4371" i="1"/>
  <c r="K4370" i="1"/>
  <c r="L4370" i="1" s="1"/>
  <c r="J4370" i="1"/>
  <c r="I4370" i="1"/>
  <c r="M4370" i="1" s="1"/>
  <c r="H4370" i="1"/>
  <c r="G4370" i="1"/>
  <c r="F4370" i="1"/>
  <c r="J4369" i="1"/>
  <c r="I4369" i="1"/>
  <c r="M4369" i="1" s="1"/>
  <c r="H4369" i="1"/>
  <c r="K4369" i="1" s="1"/>
  <c r="L4369" i="1" s="1"/>
  <c r="G4369" i="1"/>
  <c r="F4369" i="1"/>
  <c r="J4368" i="1"/>
  <c r="I4368" i="1"/>
  <c r="M4368" i="1" s="1"/>
  <c r="H4368" i="1"/>
  <c r="K4368" i="1" s="1"/>
  <c r="L4368" i="1" s="1"/>
  <c r="G4368" i="1"/>
  <c r="F4368" i="1"/>
  <c r="K4367" i="1"/>
  <c r="L4367" i="1" s="1"/>
  <c r="J4367" i="1"/>
  <c r="I4367" i="1"/>
  <c r="M4367" i="1" s="1"/>
  <c r="H4367" i="1"/>
  <c r="G4367" i="1"/>
  <c r="F4367" i="1"/>
  <c r="K4366" i="1"/>
  <c r="L4366" i="1" s="1"/>
  <c r="J4366" i="1"/>
  <c r="I4366" i="1"/>
  <c r="M4366" i="1" s="1"/>
  <c r="H4366" i="1"/>
  <c r="G4366" i="1"/>
  <c r="F4366" i="1"/>
  <c r="J4365" i="1"/>
  <c r="I4365" i="1"/>
  <c r="M4365" i="1" s="1"/>
  <c r="H4365" i="1"/>
  <c r="K4365" i="1" s="1"/>
  <c r="L4365" i="1" s="1"/>
  <c r="G4365" i="1"/>
  <c r="F4365" i="1"/>
  <c r="J4364" i="1"/>
  <c r="I4364" i="1"/>
  <c r="M4364" i="1" s="1"/>
  <c r="H4364" i="1"/>
  <c r="K4364" i="1" s="1"/>
  <c r="L4364" i="1" s="1"/>
  <c r="G4364" i="1"/>
  <c r="F4364" i="1"/>
  <c r="K4363" i="1"/>
  <c r="L4363" i="1" s="1"/>
  <c r="J4363" i="1"/>
  <c r="I4363" i="1"/>
  <c r="M4363" i="1" s="1"/>
  <c r="H4363" i="1"/>
  <c r="G4363" i="1"/>
  <c r="F4363" i="1"/>
  <c r="J4362" i="1"/>
  <c r="I4362" i="1"/>
  <c r="M4362" i="1" s="1"/>
  <c r="H4362" i="1"/>
  <c r="K4362" i="1" s="1"/>
  <c r="L4362" i="1" s="1"/>
  <c r="G4362" i="1"/>
  <c r="F4362" i="1"/>
  <c r="J4361" i="1"/>
  <c r="I4361" i="1"/>
  <c r="M4361" i="1" s="1"/>
  <c r="H4361" i="1"/>
  <c r="K4361" i="1" s="1"/>
  <c r="L4361" i="1" s="1"/>
  <c r="G4361" i="1"/>
  <c r="F4361" i="1"/>
  <c r="J4360" i="1"/>
  <c r="I4360" i="1"/>
  <c r="M4360" i="1" s="1"/>
  <c r="H4360" i="1"/>
  <c r="K4360" i="1" s="1"/>
  <c r="L4360" i="1" s="1"/>
  <c r="G4360" i="1"/>
  <c r="F4360" i="1"/>
  <c r="K4359" i="1"/>
  <c r="L4359" i="1" s="1"/>
  <c r="J4359" i="1"/>
  <c r="I4359" i="1"/>
  <c r="M4359" i="1" s="1"/>
  <c r="H4359" i="1"/>
  <c r="G4359" i="1"/>
  <c r="F4359" i="1"/>
  <c r="J4358" i="1"/>
  <c r="I4358" i="1"/>
  <c r="M4358" i="1" s="1"/>
  <c r="H4358" i="1"/>
  <c r="K4358" i="1" s="1"/>
  <c r="L4358" i="1" s="1"/>
  <c r="G4358" i="1"/>
  <c r="F4358" i="1"/>
  <c r="J4357" i="1"/>
  <c r="I4357" i="1"/>
  <c r="M4357" i="1" s="1"/>
  <c r="H4357" i="1"/>
  <c r="K4357" i="1" s="1"/>
  <c r="L4357" i="1" s="1"/>
  <c r="G4357" i="1"/>
  <c r="F4357" i="1"/>
  <c r="J4356" i="1"/>
  <c r="I4356" i="1"/>
  <c r="M4356" i="1" s="1"/>
  <c r="H4356" i="1"/>
  <c r="K4356" i="1" s="1"/>
  <c r="L4356" i="1" s="1"/>
  <c r="G4356" i="1"/>
  <c r="F4356" i="1"/>
  <c r="K4355" i="1"/>
  <c r="L4355" i="1" s="1"/>
  <c r="J4355" i="1"/>
  <c r="I4355" i="1"/>
  <c r="M4355" i="1" s="1"/>
  <c r="H4355" i="1"/>
  <c r="G4355" i="1"/>
  <c r="F4355" i="1"/>
  <c r="K4354" i="1"/>
  <c r="L4354" i="1" s="1"/>
  <c r="J4354" i="1"/>
  <c r="I4354" i="1"/>
  <c r="M4354" i="1" s="1"/>
  <c r="H4354" i="1"/>
  <c r="G4354" i="1"/>
  <c r="F4354" i="1"/>
  <c r="J4353" i="1"/>
  <c r="I4353" i="1"/>
  <c r="M4353" i="1" s="1"/>
  <c r="H4353" i="1"/>
  <c r="K4353" i="1" s="1"/>
  <c r="L4353" i="1" s="1"/>
  <c r="G4353" i="1"/>
  <c r="F4353" i="1"/>
  <c r="J4352" i="1"/>
  <c r="I4352" i="1"/>
  <c r="M4352" i="1" s="1"/>
  <c r="H4352" i="1"/>
  <c r="K4352" i="1" s="1"/>
  <c r="L4352" i="1" s="1"/>
  <c r="G4352" i="1"/>
  <c r="F4352" i="1"/>
  <c r="K4351" i="1"/>
  <c r="L4351" i="1" s="1"/>
  <c r="J4351" i="1"/>
  <c r="I4351" i="1"/>
  <c r="M4351" i="1" s="1"/>
  <c r="H4351" i="1"/>
  <c r="G4351" i="1"/>
  <c r="F4351" i="1"/>
  <c r="K4350" i="1"/>
  <c r="L4350" i="1" s="1"/>
  <c r="J4350" i="1"/>
  <c r="H4350" i="1"/>
  <c r="G4350" i="1"/>
  <c r="I4350" i="1" s="1"/>
  <c r="M4350" i="1" s="1"/>
  <c r="F4350" i="1"/>
  <c r="H4349" i="1"/>
  <c r="G4349" i="1"/>
  <c r="F4349" i="1"/>
  <c r="K4348" i="1"/>
  <c r="L4348" i="1" s="1"/>
  <c r="J4348" i="1"/>
  <c r="H4348" i="1"/>
  <c r="G4348" i="1"/>
  <c r="I4348" i="1" s="1"/>
  <c r="M4348" i="1" s="1"/>
  <c r="F4348" i="1"/>
  <c r="H4347" i="1"/>
  <c r="G4347" i="1"/>
  <c r="F4347" i="1"/>
  <c r="H4346" i="1"/>
  <c r="G4346" i="1"/>
  <c r="I4346" i="1" s="1"/>
  <c r="M4346" i="1" s="1"/>
  <c r="F4346" i="1"/>
  <c r="J4345" i="1"/>
  <c r="H4345" i="1"/>
  <c r="K4345" i="1" s="1"/>
  <c r="L4345" i="1" s="1"/>
  <c r="G4345" i="1"/>
  <c r="I4345" i="1" s="1"/>
  <c r="M4345" i="1" s="1"/>
  <c r="F4345" i="1"/>
  <c r="H4344" i="1"/>
  <c r="G4344" i="1"/>
  <c r="F4344" i="1"/>
  <c r="K4343" i="1"/>
  <c r="L4343" i="1" s="1"/>
  <c r="J4343" i="1"/>
  <c r="H4343" i="1"/>
  <c r="G4343" i="1"/>
  <c r="I4343" i="1" s="1"/>
  <c r="M4343" i="1" s="1"/>
  <c r="F4343" i="1"/>
  <c r="K4342" i="1"/>
  <c r="L4342" i="1" s="1"/>
  <c r="J4342" i="1"/>
  <c r="H4342" i="1"/>
  <c r="G4342" i="1"/>
  <c r="I4342" i="1" s="1"/>
  <c r="M4342" i="1" s="1"/>
  <c r="F4342" i="1"/>
  <c r="H4341" i="1"/>
  <c r="G4341" i="1"/>
  <c r="F4341" i="1"/>
  <c r="K4340" i="1"/>
  <c r="L4340" i="1" s="1"/>
  <c r="J4340" i="1"/>
  <c r="H4340" i="1"/>
  <c r="G4340" i="1"/>
  <c r="I4340" i="1" s="1"/>
  <c r="M4340" i="1" s="1"/>
  <c r="F4340" i="1"/>
  <c r="H4339" i="1"/>
  <c r="G4339" i="1"/>
  <c r="F4339" i="1"/>
  <c r="H4338" i="1"/>
  <c r="G4338" i="1"/>
  <c r="I4338" i="1" s="1"/>
  <c r="M4338" i="1" s="1"/>
  <c r="F4338" i="1"/>
  <c r="J4337" i="1"/>
  <c r="H4337" i="1"/>
  <c r="K4337" i="1" s="1"/>
  <c r="L4337" i="1" s="1"/>
  <c r="G4337" i="1"/>
  <c r="I4337" i="1" s="1"/>
  <c r="M4337" i="1" s="1"/>
  <c r="F4337" i="1"/>
  <c r="H4336" i="1"/>
  <c r="G4336" i="1"/>
  <c r="F4336" i="1"/>
  <c r="K4335" i="1"/>
  <c r="L4335" i="1" s="1"/>
  <c r="J4335" i="1"/>
  <c r="H4335" i="1"/>
  <c r="G4335" i="1"/>
  <c r="I4335" i="1" s="1"/>
  <c r="M4335" i="1" s="1"/>
  <c r="F4335" i="1"/>
  <c r="K4334" i="1"/>
  <c r="L4334" i="1" s="1"/>
  <c r="H4334" i="1"/>
  <c r="G4334" i="1"/>
  <c r="I4334" i="1" s="1"/>
  <c r="M4334" i="1" s="1"/>
  <c r="F4334" i="1"/>
  <c r="H4333" i="1"/>
  <c r="G4333" i="1"/>
  <c r="F4333" i="1"/>
  <c r="K4332" i="1"/>
  <c r="L4332" i="1" s="1"/>
  <c r="J4332" i="1"/>
  <c r="H4332" i="1"/>
  <c r="G4332" i="1"/>
  <c r="I4332" i="1" s="1"/>
  <c r="M4332" i="1" s="1"/>
  <c r="F4332" i="1"/>
  <c r="J4331" i="1"/>
  <c r="H4331" i="1"/>
  <c r="G4331" i="1"/>
  <c r="I4331" i="1" s="1"/>
  <c r="F4331" i="1"/>
  <c r="H4330" i="1"/>
  <c r="G4330" i="1"/>
  <c r="I4330" i="1" s="1"/>
  <c r="M4330" i="1" s="1"/>
  <c r="F4330" i="1"/>
  <c r="J4329" i="1"/>
  <c r="H4329" i="1"/>
  <c r="K4329" i="1" s="1"/>
  <c r="L4329" i="1" s="1"/>
  <c r="G4329" i="1"/>
  <c r="I4329" i="1" s="1"/>
  <c r="M4329" i="1" s="1"/>
  <c r="F4329" i="1"/>
  <c r="H4328" i="1"/>
  <c r="G4328" i="1"/>
  <c r="F4328" i="1"/>
  <c r="K4327" i="1"/>
  <c r="L4327" i="1" s="1"/>
  <c r="J4327" i="1"/>
  <c r="H4327" i="1"/>
  <c r="G4327" i="1"/>
  <c r="I4327" i="1" s="1"/>
  <c r="M4327" i="1" s="1"/>
  <c r="F4327" i="1"/>
  <c r="H4326" i="1"/>
  <c r="G4326" i="1"/>
  <c r="I4326" i="1" s="1"/>
  <c r="M4326" i="1" s="1"/>
  <c r="F4326" i="1"/>
  <c r="H4325" i="1"/>
  <c r="G4325" i="1"/>
  <c r="F4325" i="1"/>
  <c r="K4324" i="1"/>
  <c r="L4324" i="1" s="1"/>
  <c r="J4324" i="1"/>
  <c r="H4324" i="1"/>
  <c r="G4324" i="1"/>
  <c r="I4324" i="1" s="1"/>
  <c r="M4324" i="1" s="1"/>
  <c r="F4324" i="1"/>
  <c r="K4323" i="1"/>
  <c r="L4323" i="1" s="1"/>
  <c r="J4323" i="1"/>
  <c r="H4323" i="1"/>
  <c r="G4323" i="1"/>
  <c r="I4323" i="1" s="1"/>
  <c r="M4323" i="1" s="1"/>
  <c r="F4323" i="1"/>
  <c r="H4322" i="1"/>
  <c r="G4322" i="1"/>
  <c r="F4322" i="1"/>
  <c r="H4321" i="1"/>
  <c r="G4321" i="1"/>
  <c r="I4321" i="1" s="1"/>
  <c r="M4321" i="1" s="1"/>
  <c r="F4321" i="1"/>
  <c r="K4320" i="1"/>
  <c r="L4320" i="1" s="1"/>
  <c r="J4320" i="1"/>
  <c r="I4320" i="1"/>
  <c r="M4320" i="1" s="1"/>
  <c r="H4320" i="1"/>
  <c r="G4320" i="1"/>
  <c r="F4320" i="1"/>
  <c r="J4319" i="1"/>
  <c r="I4319" i="1"/>
  <c r="M4319" i="1" s="1"/>
  <c r="H4319" i="1"/>
  <c r="G4319" i="1"/>
  <c r="F4319" i="1"/>
  <c r="K4318" i="1"/>
  <c r="L4318" i="1" s="1"/>
  <c r="J4318" i="1"/>
  <c r="I4318" i="1"/>
  <c r="M4318" i="1" s="1"/>
  <c r="H4318" i="1"/>
  <c r="G4318" i="1"/>
  <c r="F4318" i="1"/>
  <c r="J4317" i="1"/>
  <c r="I4317" i="1"/>
  <c r="H4317" i="1"/>
  <c r="G4317" i="1"/>
  <c r="F4317" i="1"/>
  <c r="H4316" i="1"/>
  <c r="G4316" i="1"/>
  <c r="F4316" i="1"/>
  <c r="H4315" i="1"/>
  <c r="G4315" i="1"/>
  <c r="F4315" i="1"/>
  <c r="H4314" i="1"/>
  <c r="G4314" i="1"/>
  <c r="F4314" i="1"/>
  <c r="H4313" i="1"/>
  <c r="G4313" i="1"/>
  <c r="J4313" i="1" s="1"/>
  <c r="F4313" i="1"/>
  <c r="K4312" i="1"/>
  <c r="L4312" i="1" s="1"/>
  <c r="J4312" i="1"/>
  <c r="I4312" i="1"/>
  <c r="M4312" i="1" s="1"/>
  <c r="H4312" i="1"/>
  <c r="G4312" i="1"/>
  <c r="F4312" i="1"/>
  <c r="J4311" i="1"/>
  <c r="I4311" i="1"/>
  <c r="H4311" i="1"/>
  <c r="G4311" i="1"/>
  <c r="F4311" i="1"/>
  <c r="J4310" i="1"/>
  <c r="I4310" i="1"/>
  <c r="M4310" i="1" s="1"/>
  <c r="H4310" i="1"/>
  <c r="G4310" i="1"/>
  <c r="F4310" i="1"/>
  <c r="J4309" i="1"/>
  <c r="I4309" i="1"/>
  <c r="H4309" i="1"/>
  <c r="G4309" i="1"/>
  <c r="F4309" i="1"/>
  <c r="H4308" i="1"/>
  <c r="G4308" i="1"/>
  <c r="F4308" i="1"/>
  <c r="H4307" i="1"/>
  <c r="G4307" i="1"/>
  <c r="F4307" i="1"/>
  <c r="G4306" i="1"/>
  <c r="F4306" i="1"/>
  <c r="H4306" i="1" s="1"/>
  <c r="G4305" i="1"/>
  <c r="J4305" i="1" s="1"/>
  <c r="F4305" i="1"/>
  <c r="H4305" i="1" s="1"/>
  <c r="J4304" i="1"/>
  <c r="I4304" i="1"/>
  <c r="M4304" i="1" s="1"/>
  <c r="G4304" i="1"/>
  <c r="F4304" i="1"/>
  <c r="H4304" i="1" s="1"/>
  <c r="K4304" i="1" s="1"/>
  <c r="L4304" i="1" s="1"/>
  <c r="J4303" i="1"/>
  <c r="I4303" i="1"/>
  <c r="M4303" i="1" s="1"/>
  <c r="H4303" i="1"/>
  <c r="G4303" i="1"/>
  <c r="F4303" i="1"/>
  <c r="K4302" i="1"/>
  <c r="L4302" i="1" s="1"/>
  <c r="J4302" i="1"/>
  <c r="I4302" i="1"/>
  <c r="M4302" i="1" s="1"/>
  <c r="H4302" i="1"/>
  <c r="G4302" i="1"/>
  <c r="F4302" i="1"/>
  <c r="J4301" i="1"/>
  <c r="I4301" i="1"/>
  <c r="H4301" i="1"/>
  <c r="G4301" i="1"/>
  <c r="F4301" i="1"/>
  <c r="G4300" i="1"/>
  <c r="J4300" i="1" s="1"/>
  <c r="F4300" i="1"/>
  <c r="H4300" i="1" s="1"/>
  <c r="H4299" i="1"/>
  <c r="G4299" i="1"/>
  <c r="F4299" i="1"/>
  <c r="G4298" i="1"/>
  <c r="F4298" i="1"/>
  <c r="H4298" i="1" s="1"/>
  <c r="G4297" i="1"/>
  <c r="J4297" i="1" s="1"/>
  <c r="F4297" i="1"/>
  <c r="H4297" i="1" s="1"/>
  <c r="J4296" i="1"/>
  <c r="I4296" i="1"/>
  <c r="M4296" i="1" s="1"/>
  <c r="G4296" i="1"/>
  <c r="F4296" i="1"/>
  <c r="H4296" i="1" s="1"/>
  <c r="K4296" i="1" s="1"/>
  <c r="L4296" i="1" s="1"/>
  <c r="L4295" i="1"/>
  <c r="K4295" i="1"/>
  <c r="J4295" i="1"/>
  <c r="I4295" i="1"/>
  <c r="M4295" i="1" s="1"/>
  <c r="H4295" i="1"/>
  <c r="G4295" i="1"/>
  <c r="F4295" i="1"/>
  <c r="K4294" i="1"/>
  <c r="L4294" i="1" s="1"/>
  <c r="J4294" i="1"/>
  <c r="I4294" i="1"/>
  <c r="M4294" i="1" s="1"/>
  <c r="H4294" i="1"/>
  <c r="G4294" i="1"/>
  <c r="F4294" i="1"/>
  <c r="H4293" i="1"/>
  <c r="G4293" i="1"/>
  <c r="F4293" i="1"/>
  <c r="I4292" i="1"/>
  <c r="G4292" i="1"/>
  <c r="J4292" i="1" s="1"/>
  <c r="F4292" i="1"/>
  <c r="H4292" i="1" s="1"/>
  <c r="G4291" i="1"/>
  <c r="F4291" i="1"/>
  <c r="H4291" i="1" s="1"/>
  <c r="G4290" i="1"/>
  <c r="F4290" i="1"/>
  <c r="H4290" i="1" s="1"/>
  <c r="G4289" i="1"/>
  <c r="J4289" i="1" s="1"/>
  <c r="F4289" i="1"/>
  <c r="H4289" i="1" s="1"/>
  <c r="K4288" i="1"/>
  <c r="L4288" i="1" s="1"/>
  <c r="J4288" i="1"/>
  <c r="I4288" i="1"/>
  <c r="M4288" i="1" s="1"/>
  <c r="G4288" i="1"/>
  <c r="F4288" i="1"/>
  <c r="H4288" i="1" s="1"/>
  <c r="K4287" i="1"/>
  <c r="L4287" i="1" s="1"/>
  <c r="J4287" i="1"/>
  <c r="I4287" i="1"/>
  <c r="M4287" i="1" s="1"/>
  <c r="H4287" i="1"/>
  <c r="G4287" i="1"/>
  <c r="F4287" i="1"/>
  <c r="J4286" i="1"/>
  <c r="I4286" i="1"/>
  <c r="H4286" i="1"/>
  <c r="G4286" i="1"/>
  <c r="F4286" i="1"/>
  <c r="H4285" i="1"/>
  <c r="G4285" i="1"/>
  <c r="J4285" i="1" s="1"/>
  <c r="F4285" i="1"/>
  <c r="I4284" i="1"/>
  <c r="H4284" i="1"/>
  <c r="G4284" i="1"/>
  <c r="J4284" i="1" s="1"/>
  <c r="F4284" i="1"/>
  <c r="G4283" i="1"/>
  <c r="F4283" i="1"/>
  <c r="H4283" i="1" s="1"/>
  <c r="G4282" i="1"/>
  <c r="F4282" i="1"/>
  <c r="H4282" i="1" s="1"/>
  <c r="G4281" i="1"/>
  <c r="J4281" i="1" s="1"/>
  <c r="F4281" i="1"/>
  <c r="H4281" i="1" s="1"/>
  <c r="K4280" i="1"/>
  <c r="L4280" i="1" s="1"/>
  <c r="J4280" i="1"/>
  <c r="I4280" i="1"/>
  <c r="M4280" i="1" s="1"/>
  <c r="G4280" i="1"/>
  <c r="F4280" i="1"/>
  <c r="H4280" i="1" s="1"/>
  <c r="J4279" i="1"/>
  <c r="I4279" i="1"/>
  <c r="H4279" i="1"/>
  <c r="G4279" i="1"/>
  <c r="F4279" i="1"/>
  <c r="J4278" i="1"/>
  <c r="I4278" i="1"/>
  <c r="M4278" i="1" s="1"/>
  <c r="H4278" i="1"/>
  <c r="G4278" i="1"/>
  <c r="F4278" i="1"/>
  <c r="J4277" i="1"/>
  <c r="I4277" i="1"/>
  <c r="H4277" i="1"/>
  <c r="G4277" i="1"/>
  <c r="F4277" i="1"/>
  <c r="H4276" i="1"/>
  <c r="G4276" i="1"/>
  <c r="F4276" i="1"/>
  <c r="H4275" i="1"/>
  <c r="G4275" i="1"/>
  <c r="F4275" i="1"/>
  <c r="G4274" i="1"/>
  <c r="F4274" i="1"/>
  <c r="H4274" i="1" s="1"/>
  <c r="G4273" i="1"/>
  <c r="J4273" i="1" s="1"/>
  <c r="F4273" i="1"/>
  <c r="H4273" i="1" s="1"/>
  <c r="J4272" i="1"/>
  <c r="I4272" i="1"/>
  <c r="M4272" i="1" s="1"/>
  <c r="G4272" i="1"/>
  <c r="F4272" i="1"/>
  <c r="H4272" i="1" s="1"/>
  <c r="K4272" i="1" s="1"/>
  <c r="L4272" i="1" s="1"/>
  <c r="J4271" i="1"/>
  <c r="I4271" i="1"/>
  <c r="M4271" i="1" s="1"/>
  <c r="H4271" i="1"/>
  <c r="G4271" i="1"/>
  <c r="F4271" i="1"/>
  <c r="K4270" i="1"/>
  <c r="L4270" i="1" s="1"/>
  <c r="J4270" i="1"/>
  <c r="I4270" i="1"/>
  <c r="M4270" i="1" s="1"/>
  <c r="H4270" i="1"/>
  <c r="G4270" i="1"/>
  <c r="F4270" i="1"/>
  <c r="K4269" i="1"/>
  <c r="L4269" i="1" s="1"/>
  <c r="J4269" i="1"/>
  <c r="I4269" i="1"/>
  <c r="M4269" i="1" s="1"/>
  <c r="H4269" i="1"/>
  <c r="G4269" i="1"/>
  <c r="F4269" i="1"/>
  <c r="J4268" i="1"/>
  <c r="I4268" i="1"/>
  <c r="H4268" i="1"/>
  <c r="G4268" i="1"/>
  <c r="F4268" i="1"/>
  <c r="J4267" i="1"/>
  <c r="I4267" i="1"/>
  <c r="M4267" i="1" s="1"/>
  <c r="H4267" i="1"/>
  <c r="G4267" i="1"/>
  <c r="F4267" i="1"/>
  <c r="K4266" i="1"/>
  <c r="L4266" i="1" s="1"/>
  <c r="J4266" i="1"/>
  <c r="I4266" i="1"/>
  <c r="M4266" i="1" s="1"/>
  <c r="H4266" i="1"/>
  <c r="G4266" i="1"/>
  <c r="F4266" i="1"/>
  <c r="K4265" i="1"/>
  <c r="L4265" i="1" s="1"/>
  <c r="J4265" i="1"/>
  <c r="I4265" i="1"/>
  <c r="M4265" i="1" s="1"/>
  <c r="H4265" i="1"/>
  <c r="G4265" i="1"/>
  <c r="F4265" i="1"/>
  <c r="J4264" i="1"/>
  <c r="I4264" i="1"/>
  <c r="H4264" i="1"/>
  <c r="G4264" i="1"/>
  <c r="F4264" i="1"/>
  <c r="J4263" i="1"/>
  <c r="I4263" i="1"/>
  <c r="M4263" i="1" s="1"/>
  <c r="H4263" i="1"/>
  <c r="G4263" i="1"/>
  <c r="F4263" i="1"/>
  <c r="K4262" i="1"/>
  <c r="L4262" i="1" s="1"/>
  <c r="J4262" i="1"/>
  <c r="I4262" i="1"/>
  <c r="M4262" i="1" s="1"/>
  <c r="H4262" i="1"/>
  <c r="G4262" i="1"/>
  <c r="F4262" i="1"/>
  <c r="J4261" i="1"/>
  <c r="I4261" i="1"/>
  <c r="H4261" i="1"/>
  <c r="G4261" i="1"/>
  <c r="F4261" i="1"/>
  <c r="J4260" i="1"/>
  <c r="I4260" i="1"/>
  <c r="H4260" i="1"/>
  <c r="G4260" i="1"/>
  <c r="F4260" i="1"/>
  <c r="J4259" i="1"/>
  <c r="I4259" i="1"/>
  <c r="M4259" i="1" s="1"/>
  <c r="H4259" i="1"/>
  <c r="G4259" i="1"/>
  <c r="F4259" i="1"/>
  <c r="K4258" i="1"/>
  <c r="L4258" i="1" s="1"/>
  <c r="J4258" i="1"/>
  <c r="I4258" i="1"/>
  <c r="M4258" i="1" s="1"/>
  <c r="H4258" i="1"/>
  <c r="G4258" i="1"/>
  <c r="F4258" i="1"/>
  <c r="J4257" i="1"/>
  <c r="I4257" i="1"/>
  <c r="M4257" i="1" s="1"/>
  <c r="H4257" i="1"/>
  <c r="G4257" i="1"/>
  <c r="F4257" i="1"/>
  <c r="J4256" i="1"/>
  <c r="I4256" i="1"/>
  <c r="H4256" i="1"/>
  <c r="G4256" i="1"/>
  <c r="F4256" i="1"/>
  <c r="J4255" i="1"/>
  <c r="I4255" i="1"/>
  <c r="M4255" i="1" s="1"/>
  <c r="H4255" i="1"/>
  <c r="G4255" i="1"/>
  <c r="F4255" i="1"/>
  <c r="K4254" i="1"/>
  <c r="L4254" i="1" s="1"/>
  <c r="J4254" i="1"/>
  <c r="I4254" i="1"/>
  <c r="M4254" i="1" s="1"/>
  <c r="H4254" i="1"/>
  <c r="G4254" i="1"/>
  <c r="F4254" i="1"/>
  <c r="K4253" i="1"/>
  <c r="L4253" i="1" s="1"/>
  <c r="J4253" i="1"/>
  <c r="I4253" i="1"/>
  <c r="M4253" i="1" s="1"/>
  <c r="H4253" i="1"/>
  <c r="G4253" i="1"/>
  <c r="F4253" i="1"/>
  <c r="J4252" i="1"/>
  <c r="I4252" i="1"/>
  <c r="H4252" i="1"/>
  <c r="G4252" i="1"/>
  <c r="F4252" i="1"/>
  <c r="J4251" i="1"/>
  <c r="I4251" i="1"/>
  <c r="M4251" i="1" s="1"/>
  <c r="H4251" i="1"/>
  <c r="G4251" i="1"/>
  <c r="F4251" i="1"/>
  <c r="K4250" i="1"/>
  <c r="L4250" i="1" s="1"/>
  <c r="J4250" i="1"/>
  <c r="I4250" i="1"/>
  <c r="M4250" i="1" s="1"/>
  <c r="H4250" i="1"/>
  <c r="G4250" i="1"/>
  <c r="F4250" i="1"/>
  <c r="K4249" i="1"/>
  <c r="L4249" i="1" s="1"/>
  <c r="J4249" i="1"/>
  <c r="I4249" i="1"/>
  <c r="M4249" i="1" s="1"/>
  <c r="H4249" i="1"/>
  <c r="G4249" i="1"/>
  <c r="F4249" i="1"/>
  <c r="J4248" i="1"/>
  <c r="I4248" i="1"/>
  <c r="H4248" i="1"/>
  <c r="G4248" i="1"/>
  <c r="F4248" i="1"/>
  <c r="J4247" i="1"/>
  <c r="I4247" i="1"/>
  <c r="M4247" i="1" s="1"/>
  <c r="H4247" i="1"/>
  <c r="G4247" i="1"/>
  <c r="F4247" i="1"/>
  <c r="K4246" i="1"/>
  <c r="L4246" i="1" s="1"/>
  <c r="J4246" i="1"/>
  <c r="I4246" i="1"/>
  <c r="M4246" i="1" s="1"/>
  <c r="H4246" i="1"/>
  <c r="G4246" i="1"/>
  <c r="F4246" i="1"/>
  <c r="J4245" i="1"/>
  <c r="I4245" i="1"/>
  <c r="H4245" i="1"/>
  <c r="G4245" i="1"/>
  <c r="F4245" i="1"/>
  <c r="J4244" i="1"/>
  <c r="I4244" i="1"/>
  <c r="H4244" i="1"/>
  <c r="G4244" i="1"/>
  <c r="F4244" i="1"/>
  <c r="J4243" i="1"/>
  <c r="I4243" i="1"/>
  <c r="M4243" i="1" s="1"/>
  <c r="H4243" i="1"/>
  <c r="G4243" i="1"/>
  <c r="F4243" i="1"/>
  <c r="K4242" i="1"/>
  <c r="L4242" i="1" s="1"/>
  <c r="J4242" i="1"/>
  <c r="I4242" i="1"/>
  <c r="M4242" i="1" s="1"/>
  <c r="H4242" i="1"/>
  <c r="G4242" i="1"/>
  <c r="F4242" i="1"/>
  <c r="J4241" i="1"/>
  <c r="I4241" i="1"/>
  <c r="M4241" i="1" s="1"/>
  <c r="H4241" i="1"/>
  <c r="G4241" i="1"/>
  <c r="F4241" i="1"/>
  <c r="J4240" i="1"/>
  <c r="I4240" i="1"/>
  <c r="H4240" i="1"/>
  <c r="G4240" i="1"/>
  <c r="F4240" i="1"/>
  <c r="J4239" i="1"/>
  <c r="I4239" i="1"/>
  <c r="M4239" i="1" s="1"/>
  <c r="H4239" i="1"/>
  <c r="G4239" i="1"/>
  <c r="F4239" i="1"/>
  <c r="K4238" i="1"/>
  <c r="L4238" i="1" s="1"/>
  <c r="J4238" i="1"/>
  <c r="I4238" i="1"/>
  <c r="M4238" i="1" s="1"/>
  <c r="H4238" i="1"/>
  <c r="G4238" i="1"/>
  <c r="F4238" i="1"/>
  <c r="K4237" i="1"/>
  <c r="L4237" i="1" s="1"/>
  <c r="J4237" i="1"/>
  <c r="I4237" i="1"/>
  <c r="M4237" i="1" s="1"/>
  <c r="H4237" i="1"/>
  <c r="G4237" i="1"/>
  <c r="F4237" i="1"/>
  <c r="J4236" i="1"/>
  <c r="I4236" i="1"/>
  <c r="H4236" i="1"/>
  <c r="G4236" i="1"/>
  <c r="F4236" i="1"/>
  <c r="J4235" i="1"/>
  <c r="I4235" i="1"/>
  <c r="M4235" i="1" s="1"/>
  <c r="H4235" i="1"/>
  <c r="G4235" i="1"/>
  <c r="F4235" i="1"/>
  <c r="K4234" i="1"/>
  <c r="L4234" i="1" s="1"/>
  <c r="J4234" i="1"/>
  <c r="I4234" i="1"/>
  <c r="M4234" i="1" s="1"/>
  <c r="H4234" i="1"/>
  <c r="G4234" i="1"/>
  <c r="F4234" i="1"/>
  <c r="K4233" i="1"/>
  <c r="L4233" i="1" s="1"/>
  <c r="J4233" i="1"/>
  <c r="I4233" i="1"/>
  <c r="M4233" i="1" s="1"/>
  <c r="H4233" i="1"/>
  <c r="G4233" i="1"/>
  <c r="F4233" i="1"/>
  <c r="J4232" i="1"/>
  <c r="I4232" i="1"/>
  <c r="H4232" i="1"/>
  <c r="G4232" i="1"/>
  <c r="F4232" i="1"/>
  <c r="J4231" i="1"/>
  <c r="I4231" i="1"/>
  <c r="M4231" i="1" s="1"/>
  <c r="H4231" i="1"/>
  <c r="G4231" i="1"/>
  <c r="F4231" i="1"/>
  <c r="K4230" i="1"/>
  <c r="L4230" i="1" s="1"/>
  <c r="J4230" i="1"/>
  <c r="I4230" i="1"/>
  <c r="M4230" i="1" s="1"/>
  <c r="H4230" i="1"/>
  <c r="G4230" i="1"/>
  <c r="F4230" i="1"/>
  <c r="J4229" i="1"/>
  <c r="I4229" i="1"/>
  <c r="H4229" i="1"/>
  <c r="G4229" i="1"/>
  <c r="F4229" i="1"/>
  <c r="J4228" i="1"/>
  <c r="I4228" i="1"/>
  <c r="H4228" i="1"/>
  <c r="G4228" i="1"/>
  <c r="F4228" i="1"/>
  <c r="J4227" i="1"/>
  <c r="I4227" i="1"/>
  <c r="M4227" i="1" s="1"/>
  <c r="H4227" i="1"/>
  <c r="G4227" i="1"/>
  <c r="F4227" i="1"/>
  <c r="K4226" i="1"/>
  <c r="L4226" i="1" s="1"/>
  <c r="J4226" i="1"/>
  <c r="I4226" i="1"/>
  <c r="M4226" i="1" s="1"/>
  <c r="H4226" i="1"/>
  <c r="G4226" i="1"/>
  <c r="F4226" i="1"/>
  <c r="J4225" i="1"/>
  <c r="I4225" i="1"/>
  <c r="M4225" i="1" s="1"/>
  <c r="H4225" i="1"/>
  <c r="G4225" i="1"/>
  <c r="F4225" i="1"/>
  <c r="J4224" i="1"/>
  <c r="I4224" i="1"/>
  <c r="H4224" i="1"/>
  <c r="G4224" i="1"/>
  <c r="F4224" i="1"/>
  <c r="J4223" i="1"/>
  <c r="I4223" i="1"/>
  <c r="M4223" i="1" s="1"/>
  <c r="G4223" i="1"/>
  <c r="F4223" i="1"/>
  <c r="H4223" i="1" s="1"/>
  <c r="J4222" i="1"/>
  <c r="I4222" i="1"/>
  <c r="M4222" i="1" s="1"/>
  <c r="G4222" i="1"/>
  <c r="F4222" i="1"/>
  <c r="H4222" i="1" s="1"/>
  <c r="K4222" i="1" s="1"/>
  <c r="L4222" i="1" s="1"/>
  <c r="K4221" i="1"/>
  <c r="L4221" i="1" s="1"/>
  <c r="J4221" i="1"/>
  <c r="I4221" i="1"/>
  <c r="M4221" i="1" s="1"/>
  <c r="H4221" i="1"/>
  <c r="G4221" i="1"/>
  <c r="F4221" i="1"/>
  <c r="J4220" i="1"/>
  <c r="I4220" i="1"/>
  <c r="H4220" i="1"/>
  <c r="G4220" i="1"/>
  <c r="F4220" i="1"/>
  <c r="J4219" i="1"/>
  <c r="I4219" i="1"/>
  <c r="M4219" i="1" s="1"/>
  <c r="G4219" i="1"/>
  <c r="F4219" i="1"/>
  <c r="H4219" i="1" s="1"/>
  <c r="K4218" i="1"/>
  <c r="L4218" i="1" s="1"/>
  <c r="J4218" i="1"/>
  <c r="I4218" i="1"/>
  <c r="M4218" i="1" s="1"/>
  <c r="G4218" i="1"/>
  <c r="F4218" i="1"/>
  <c r="H4218" i="1" s="1"/>
  <c r="J4217" i="1"/>
  <c r="I4217" i="1"/>
  <c r="M4217" i="1" s="1"/>
  <c r="H4217" i="1"/>
  <c r="G4217" i="1"/>
  <c r="F4217" i="1"/>
  <c r="J4216" i="1"/>
  <c r="I4216" i="1"/>
  <c r="H4216" i="1"/>
  <c r="G4216" i="1"/>
  <c r="F4216" i="1"/>
  <c r="J4215" i="1"/>
  <c r="I4215" i="1"/>
  <c r="M4215" i="1" s="1"/>
  <c r="G4215" i="1"/>
  <c r="F4215" i="1"/>
  <c r="H4215" i="1" s="1"/>
  <c r="J4214" i="1"/>
  <c r="I4214" i="1"/>
  <c r="M4214" i="1" s="1"/>
  <c r="G4214" i="1"/>
  <c r="F4214" i="1"/>
  <c r="H4214" i="1" s="1"/>
  <c r="K4214" i="1" s="1"/>
  <c r="L4214" i="1" s="1"/>
  <c r="K4213" i="1"/>
  <c r="L4213" i="1" s="1"/>
  <c r="J4213" i="1"/>
  <c r="I4213" i="1"/>
  <c r="M4213" i="1" s="1"/>
  <c r="H4213" i="1"/>
  <c r="G4213" i="1"/>
  <c r="F4213" i="1"/>
  <c r="J4212" i="1"/>
  <c r="I4212" i="1"/>
  <c r="H4212" i="1"/>
  <c r="G4212" i="1"/>
  <c r="F4212" i="1"/>
  <c r="J4211" i="1"/>
  <c r="I4211" i="1"/>
  <c r="M4211" i="1" s="1"/>
  <c r="G4211" i="1"/>
  <c r="F4211" i="1"/>
  <c r="H4211" i="1" s="1"/>
  <c r="K4210" i="1"/>
  <c r="L4210" i="1" s="1"/>
  <c r="J4210" i="1"/>
  <c r="I4210" i="1"/>
  <c r="M4210" i="1" s="1"/>
  <c r="G4210" i="1"/>
  <c r="F4210" i="1"/>
  <c r="H4210" i="1" s="1"/>
  <c r="J4209" i="1"/>
  <c r="I4209" i="1"/>
  <c r="M4209" i="1" s="1"/>
  <c r="H4209" i="1"/>
  <c r="G4209" i="1"/>
  <c r="F4209" i="1"/>
  <c r="J4208" i="1"/>
  <c r="I4208" i="1"/>
  <c r="H4208" i="1"/>
  <c r="G4208" i="1"/>
  <c r="F4208" i="1"/>
  <c r="J4207" i="1"/>
  <c r="I4207" i="1"/>
  <c r="M4207" i="1" s="1"/>
  <c r="G4207" i="1"/>
  <c r="F4207" i="1"/>
  <c r="H4207" i="1" s="1"/>
  <c r="J4206" i="1"/>
  <c r="I4206" i="1"/>
  <c r="M4206" i="1" s="1"/>
  <c r="G4206" i="1"/>
  <c r="F4206" i="1"/>
  <c r="H4206" i="1" s="1"/>
  <c r="K4206" i="1" s="1"/>
  <c r="L4206" i="1" s="1"/>
  <c r="K4205" i="1"/>
  <c r="L4205" i="1" s="1"/>
  <c r="J4205" i="1"/>
  <c r="I4205" i="1"/>
  <c r="M4205" i="1" s="1"/>
  <c r="H4205" i="1"/>
  <c r="G4205" i="1"/>
  <c r="F4205" i="1"/>
  <c r="J4204" i="1"/>
  <c r="I4204" i="1"/>
  <c r="H4204" i="1"/>
  <c r="G4204" i="1"/>
  <c r="F4204" i="1"/>
  <c r="J4203" i="1"/>
  <c r="I4203" i="1"/>
  <c r="M4203" i="1" s="1"/>
  <c r="G4203" i="1"/>
  <c r="F4203" i="1"/>
  <c r="H4203" i="1" s="1"/>
  <c r="K4202" i="1"/>
  <c r="L4202" i="1" s="1"/>
  <c r="J4202" i="1"/>
  <c r="I4202" i="1"/>
  <c r="M4202" i="1" s="1"/>
  <c r="G4202" i="1"/>
  <c r="F4202" i="1"/>
  <c r="H4202" i="1" s="1"/>
  <c r="J4201" i="1"/>
  <c r="I4201" i="1"/>
  <c r="M4201" i="1" s="1"/>
  <c r="H4201" i="1"/>
  <c r="G4201" i="1"/>
  <c r="F4201" i="1"/>
  <c r="J4200" i="1"/>
  <c r="I4200" i="1"/>
  <c r="H4200" i="1"/>
  <c r="G4200" i="1"/>
  <c r="F4200" i="1"/>
  <c r="J4199" i="1"/>
  <c r="I4199" i="1"/>
  <c r="M4199" i="1" s="1"/>
  <c r="G4199" i="1"/>
  <c r="F4199" i="1"/>
  <c r="H4199" i="1" s="1"/>
  <c r="J4198" i="1"/>
  <c r="I4198" i="1"/>
  <c r="M4198" i="1" s="1"/>
  <c r="G4198" i="1"/>
  <c r="F4198" i="1"/>
  <c r="H4198" i="1" s="1"/>
  <c r="K4198" i="1" s="1"/>
  <c r="L4198" i="1" s="1"/>
  <c r="K4197" i="1"/>
  <c r="L4197" i="1" s="1"/>
  <c r="J4197" i="1"/>
  <c r="I4197" i="1"/>
  <c r="M4197" i="1" s="1"/>
  <c r="H4197" i="1"/>
  <c r="G4197" i="1"/>
  <c r="F4197" i="1"/>
  <c r="J4196" i="1"/>
  <c r="I4196" i="1"/>
  <c r="H4196" i="1"/>
  <c r="G4196" i="1"/>
  <c r="F4196" i="1"/>
  <c r="J4195" i="1"/>
  <c r="I4195" i="1"/>
  <c r="M4195" i="1" s="1"/>
  <c r="G4195" i="1"/>
  <c r="F4195" i="1"/>
  <c r="H4195" i="1" s="1"/>
  <c r="K4194" i="1"/>
  <c r="L4194" i="1" s="1"/>
  <c r="J4194" i="1"/>
  <c r="I4194" i="1"/>
  <c r="M4194" i="1" s="1"/>
  <c r="G4194" i="1"/>
  <c r="F4194" i="1"/>
  <c r="H4194" i="1" s="1"/>
  <c r="J4193" i="1"/>
  <c r="I4193" i="1"/>
  <c r="M4193" i="1" s="1"/>
  <c r="H4193" i="1"/>
  <c r="G4193" i="1"/>
  <c r="F4193" i="1"/>
  <c r="J4192" i="1"/>
  <c r="I4192" i="1"/>
  <c r="H4192" i="1"/>
  <c r="G4192" i="1"/>
  <c r="F4192" i="1"/>
  <c r="J4191" i="1"/>
  <c r="I4191" i="1"/>
  <c r="M4191" i="1" s="1"/>
  <c r="G4191" i="1"/>
  <c r="F4191" i="1"/>
  <c r="H4191" i="1" s="1"/>
  <c r="J4190" i="1"/>
  <c r="I4190" i="1"/>
  <c r="M4190" i="1" s="1"/>
  <c r="G4190" i="1"/>
  <c r="F4190" i="1"/>
  <c r="H4190" i="1" s="1"/>
  <c r="K4190" i="1" s="1"/>
  <c r="L4190" i="1" s="1"/>
  <c r="K4189" i="1"/>
  <c r="L4189" i="1" s="1"/>
  <c r="J4189" i="1"/>
  <c r="I4189" i="1"/>
  <c r="M4189" i="1" s="1"/>
  <c r="H4189" i="1"/>
  <c r="G4189" i="1"/>
  <c r="F4189" i="1"/>
  <c r="J4188" i="1"/>
  <c r="I4188" i="1"/>
  <c r="H4188" i="1"/>
  <c r="G4188" i="1"/>
  <c r="F4188" i="1"/>
  <c r="J4187" i="1"/>
  <c r="I4187" i="1"/>
  <c r="M4187" i="1" s="1"/>
  <c r="G4187" i="1"/>
  <c r="F4187" i="1"/>
  <c r="H4187" i="1" s="1"/>
  <c r="K4186" i="1"/>
  <c r="L4186" i="1" s="1"/>
  <c r="J4186" i="1"/>
  <c r="I4186" i="1"/>
  <c r="M4186" i="1" s="1"/>
  <c r="G4186" i="1"/>
  <c r="F4186" i="1"/>
  <c r="H4186" i="1" s="1"/>
  <c r="J4185" i="1"/>
  <c r="I4185" i="1"/>
  <c r="M4185" i="1" s="1"/>
  <c r="H4185" i="1"/>
  <c r="G4185" i="1"/>
  <c r="F4185" i="1"/>
  <c r="J4184" i="1"/>
  <c r="I4184" i="1"/>
  <c r="H4184" i="1"/>
  <c r="G4184" i="1"/>
  <c r="F4184" i="1"/>
  <c r="J4183" i="1"/>
  <c r="I4183" i="1"/>
  <c r="M4183" i="1" s="1"/>
  <c r="G4183" i="1"/>
  <c r="F4183" i="1"/>
  <c r="H4183" i="1" s="1"/>
  <c r="J4182" i="1"/>
  <c r="I4182" i="1"/>
  <c r="M4182" i="1" s="1"/>
  <c r="G4182" i="1"/>
  <c r="F4182" i="1"/>
  <c r="H4182" i="1" s="1"/>
  <c r="K4182" i="1" s="1"/>
  <c r="L4182" i="1" s="1"/>
  <c r="K4181" i="1"/>
  <c r="L4181" i="1" s="1"/>
  <c r="J4181" i="1"/>
  <c r="I4181" i="1"/>
  <c r="M4181" i="1" s="1"/>
  <c r="H4181" i="1"/>
  <c r="G4181" i="1"/>
  <c r="F4181" i="1"/>
  <c r="J4180" i="1"/>
  <c r="I4180" i="1"/>
  <c r="H4180" i="1"/>
  <c r="G4180" i="1"/>
  <c r="F4180" i="1"/>
  <c r="J4179" i="1"/>
  <c r="I4179" i="1"/>
  <c r="M4179" i="1" s="1"/>
  <c r="G4179" i="1"/>
  <c r="F4179" i="1"/>
  <c r="H4179" i="1" s="1"/>
  <c r="K4178" i="1"/>
  <c r="L4178" i="1" s="1"/>
  <c r="J4178" i="1"/>
  <c r="I4178" i="1"/>
  <c r="M4178" i="1" s="1"/>
  <c r="G4178" i="1"/>
  <c r="F4178" i="1"/>
  <c r="H4178" i="1" s="1"/>
  <c r="J4177" i="1"/>
  <c r="I4177" i="1"/>
  <c r="M4177" i="1" s="1"/>
  <c r="H4177" i="1"/>
  <c r="G4177" i="1"/>
  <c r="F4177" i="1"/>
  <c r="J4176" i="1"/>
  <c r="I4176" i="1"/>
  <c r="H4176" i="1"/>
  <c r="G4176" i="1"/>
  <c r="F4176" i="1"/>
  <c r="J4175" i="1"/>
  <c r="I4175" i="1"/>
  <c r="M4175" i="1" s="1"/>
  <c r="G4175" i="1"/>
  <c r="F4175" i="1"/>
  <c r="H4175" i="1" s="1"/>
  <c r="J4174" i="1"/>
  <c r="I4174" i="1"/>
  <c r="M4174" i="1" s="1"/>
  <c r="G4174" i="1"/>
  <c r="F4174" i="1"/>
  <c r="H4174" i="1" s="1"/>
  <c r="K4174" i="1" s="1"/>
  <c r="L4174" i="1" s="1"/>
  <c r="K4173" i="1"/>
  <c r="L4173" i="1" s="1"/>
  <c r="J4173" i="1"/>
  <c r="I4173" i="1"/>
  <c r="M4173" i="1" s="1"/>
  <c r="H4173" i="1"/>
  <c r="G4173" i="1"/>
  <c r="F4173" i="1"/>
  <c r="J4172" i="1"/>
  <c r="I4172" i="1"/>
  <c r="H4172" i="1"/>
  <c r="G4172" i="1"/>
  <c r="F4172" i="1"/>
  <c r="J4171" i="1"/>
  <c r="I4171" i="1"/>
  <c r="M4171" i="1" s="1"/>
  <c r="G4171" i="1"/>
  <c r="F4171" i="1"/>
  <c r="H4171" i="1" s="1"/>
  <c r="K4170" i="1"/>
  <c r="L4170" i="1" s="1"/>
  <c r="J4170" i="1"/>
  <c r="I4170" i="1"/>
  <c r="M4170" i="1" s="1"/>
  <c r="G4170" i="1"/>
  <c r="F4170" i="1"/>
  <c r="H4170" i="1" s="1"/>
  <c r="J4169" i="1"/>
  <c r="I4169" i="1"/>
  <c r="M4169" i="1" s="1"/>
  <c r="H4169" i="1"/>
  <c r="G4169" i="1"/>
  <c r="F4169" i="1"/>
  <c r="J4168" i="1"/>
  <c r="I4168" i="1"/>
  <c r="H4168" i="1"/>
  <c r="G4168" i="1"/>
  <c r="F4168" i="1"/>
  <c r="J4167" i="1"/>
  <c r="I4167" i="1"/>
  <c r="M4167" i="1" s="1"/>
  <c r="G4167" i="1"/>
  <c r="F4167" i="1"/>
  <c r="H4167" i="1" s="1"/>
  <c r="J4166" i="1"/>
  <c r="I4166" i="1"/>
  <c r="M4166" i="1" s="1"/>
  <c r="G4166" i="1"/>
  <c r="F4166" i="1"/>
  <c r="H4166" i="1" s="1"/>
  <c r="K4166" i="1" s="1"/>
  <c r="L4166" i="1" s="1"/>
  <c r="K4165" i="1"/>
  <c r="L4165" i="1" s="1"/>
  <c r="J4165" i="1"/>
  <c r="I4165" i="1"/>
  <c r="M4165" i="1" s="1"/>
  <c r="H4165" i="1"/>
  <c r="G4165" i="1"/>
  <c r="F4165" i="1"/>
  <c r="J4164" i="1"/>
  <c r="I4164" i="1"/>
  <c r="H4164" i="1"/>
  <c r="G4164" i="1"/>
  <c r="F4164" i="1"/>
  <c r="J4163" i="1"/>
  <c r="I4163" i="1"/>
  <c r="M4163" i="1" s="1"/>
  <c r="G4163" i="1"/>
  <c r="F4163" i="1"/>
  <c r="H4163" i="1" s="1"/>
  <c r="K4162" i="1"/>
  <c r="L4162" i="1" s="1"/>
  <c r="J4162" i="1"/>
  <c r="I4162" i="1"/>
  <c r="M4162" i="1" s="1"/>
  <c r="G4162" i="1"/>
  <c r="F4162" i="1"/>
  <c r="H4162" i="1" s="1"/>
  <c r="J4161" i="1"/>
  <c r="I4161" i="1"/>
  <c r="M4161" i="1" s="1"/>
  <c r="H4161" i="1"/>
  <c r="G4161" i="1"/>
  <c r="F4161" i="1"/>
  <c r="J4160" i="1"/>
  <c r="I4160" i="1"/>
  <c r="H4160" i="1"/>
  <c r="G4160" i="1"/>
  <c r="F4160" i="1"/>
  <c r="J4159" i="1"/>
  <c r="I4159" i="1"/>
  <c r="M4159" i="1" s="1"/>
  <c r="G4159" i="1"/>
  <c r="F4159" i="1"/>
  <c r="H4159" i="1" s="1"/>
  <c r="J4158" i="1"/>
  <c r="I4158" i="1"/>
  <c r="M4158" i="1" s="1"/>
  <c r="G4158" i="1"/>
  <c r="F4158" i="1"/>
  <c r="H4158" i="1" s="1"/>
  <c r="K4158" i="1" s="1"/>
  <c r="L4158" i="1" s="1"/>
  <c r="J4157" i="1"/>
  <c r="I4157" i="1"/>
  <c r="M4157" i="1" s="1"/>
  <c r="G4157" i="1"/>
  <c r="F4157" i="1"/>
  <c r="H4157" i="1" s="1"/>
  <c r="K4157" i="1" s="1"/>
  <c r="L4157" i="1" s="1"/>
  <c r="K4156" i="1"/>
  <c r="L4156" i="1" s="1"/>
  <c r="J4156" i="1"/>
  <c r="I4156" i="1"/>
  <c r="M4156" i="1" s="1"/>
  <c r="G4156" i="1"/>
  <c r="F4156" i="1"/>
  <c r="H4156" i="1" s="1"/>
  <c r="J4155" i="1"/>
  <c r="I4155" i="1"/>
  <c r="M4155" i="1" s="1"/>
  <c r="H4155" i="1"/>
  <c r="G4155" i="1"/>
  <c r="F4155" i="1"/>
  <c r="J4154" i="1"/>
  <c r="I4154" i="1"/>
  <c r="H4154" i="1"/>
  <c r="G4154" i="1"/>
  <c r="F4154" i="1"/>
  <c r="J4153" i="1"/>
  <c r="I4153" i="1"/>
  <c r="H4153" i="1"/>
  <c r="G4153" i="1"/>
  <c r="F4153" i="1"/>
  <c r="J4152" i="1"/>
  <c r="I4152" i="1"/>
  <c r="M4152" i="1" s="1"/>
  <c r="G4152" i="1"/>
  <c r="F4152" i="1"/>
  <c r="H4152" i="1" s="1"/>
  <c r="J4151" i="1"/>
  <c r="I4151" i="1"/>
  <c r="M4151" i="1" s="1"/>
  <c r="G4151" i="1"/>
  <c r="F4151" i="1"/>
  <c r="H4151" i="1" s="1"/>
  <c r="L4150" i="1"/>
  <c r="J4150" i="1"/>
  <c r="I4150" i="1"/>
  <c r="M4150" i="1" s="1"/>
  <c r="G4150" i="1"/>
  <c r="F4150" i="1"/>
  <c r="H4150" i="1" s="1"/>
  <c r="K4150" i="1" s="1"/>
  <c r="J4149" i="1"/>
  <c r="I4149" i="1"/>
  <c r="M4149" i="1" s="1"/>
  <c r="G4149" i="1"/>
  <c r="F4149" i="1"/>
  <c r="H4149" i="1" s="1"/>
  <c r="K4149" i="1" s="1"/>
  <c r="L4149" i="1" s="1"/>
  <c r="L4148" i="1"/>
  <c r="J4148" i="1"/>
  <c r="I4148" i="1"/>
  <c r="M4148" i="1" s="1"/>
  <c r="G4148" i="1"/>
  <c r="F4148" i="1"/>
  <c r="H4148" i="1" s="1"/>
  <c r="K4148" i="1" s="1"/>
  <c r="J4147" i="1"/>
  <c r="I4147" i="1"/>
  <c r="H4147" i="1"/>
  <c r="G4147" i="1"/>
  <c r="F4147" i="1"/>
  <c r="J4146" i="1"/>
  <c r="I4146" i="1"/>
  <c r="H4146" i="1"/>
  <c r="G4146" i="1"/>
  <c r="F4146" i="1"/>
  <c r="J4145" i="1"/>
  <c r="I4145" i="1"/>
  <c r="H4145" i="1"/>
  <c r="G4145" i="1"/>
  <c r="F4145" i="1"/>
  <c r="J4144" i="1"/>
  <c r="I4144" i="1"/>
  <c r="M4144" i="1" s="1"/>
  <c r="H4144" i="1"/>
  <c r="G4144" i="1"/>
  <c r="F4144" i="1"/>
  <c r="J4143" i="1"/>
  <c r="I4143" i="1"/>
  <c r="M4143" i="1" s="1"/>
  <c r="G4143" i="1"/>
  <c r="F4143" i="1"/>
  <c r="H4143" i="1" s="1"/>
  <c r="L4142" i="1"/>
  <c r="J4142" i="1"/>
  <c r="I4142" i="1"/>
  <c r="M4142" i="1" s="1"/>
  <c r="G4142" i="1"/>
  <c r="F4142" i="1"/>
  <c r="H4142" i="1" s="1"/>
  <c r="K4142" i="1" s="1"/>
  <c r="K4141" i="1"/>
  <c r="L4141" i="1" s="1"/>
  <c r="J4141" i="1"/>
  <c r="I4141" i="1"/>
  <c r="M4141" i="1" s="1"/>
  <c r="G4141" i="1"/>
  <c r="F4141" i="1"/>
  <c r="H4141" i="1" s="1"/>
  <c r="J4140" i="1"/>
  <c r="I4140" i="1"/>
  <c r="M4140" i="1" s="1"/>
  <c r="G4140" i="1"/>
  <c r="F4140" i="1"/>
  <c r="H4140" i="1" s="1"/>
  <c r="K4140" i="1" s="1"/>
  <c r="L4140" i="1" s="1"/>
  <c r="K4139" i="1"/>
  <c r="L4139" i="1" s="1"/>
  <c r="J4139" i="1"/>
  <c r="I4139" i="1"/>
  <c r="M4139" i="1" s="1"/>
  <c r="H4139" i="1"/>
  <c r="G4139" i="1"/>
  <c r="F4139" i="1"/>
  <c r="J4138" i="1"/>
  <c r="I4138" i="1"/>
  <c r="H4138" i="1"/>
  <c r="G4138" i="1"/>
  <c r="F4138" i="1"/>
  <c r="J4137" i="1"/>
  <c r="I4137" i="1"/>
  <c r="H4137" i="1"/>
  <c r="G4137" i="1"/>
  <c r="F4137" i="1"/>
  <c r="J4136" i="1"/>
  <c r="I4136" i="1"/>
  <c r="M4136" i="1" s="1"/>
  <c r="H4136" i="1"/>
  <c r="G4136" i="1"/>
  <c r="F4136" i="1"/>
  <c r="J4135" i="1"/>
  <c r="I4135" i="1"/>
  <c r="M4135" i="1" s="1"/>
  <c r="G4135" i="1"/>
  <c r="F4135" i="1"/>
  <c r="H4135" i="1" s="1"/>
  <c r="J4134" i="1"/>
  <c r="I4134" i="1"/>
  <c r="M4134" i="1" s="1"/>
  <c r="G4134" i="1"/>
  <c r="F4134" i="1"/>
  <c r="H4134" i="1" s="1"/>
  <c r="K4134" i="1" s="1"/>
  <c r="L4134" i="1" s="1"/>
  <c r="K4133" i="1"/>
  <c r="L4133" i="1" s="1"/>
  <c r="J4133" i="1"/>
  <c r="I4133" i="1"/>
  <c r="M4133" i="1" s="1"/>
  <c r="G4133" i="1"/>
  <c r="F4133" i="1"/>
  <c r="H4133" i="1" s="1"/>
  <c r="K4132" i="1"/>
  <c r="L4132" i="1" s="1"/>
  <c r="J4132" i="1"/>
  <c r="I4132" i="1"/>
  <c r="M4132" i="1" s="1"/>
  <c r="G4132" i="1"/>
  <c r="F4132" i="1"/>
  <c r="H4132" i="1" s="1"/>
  <c r="K4131" i="1"/>
  <c r="L4131" i="1" s="1"/>
  <c r="J4131" i="1"/>
  <c r="I4131" i="1"/>
  <c r="M4131" i="1" s="1"/>
  <c r="H4131" i="1"/>
  <c r="G4131" i="1"/>
  <c r="F4131" i="1"/>
  <c r="J4130" i="1"/>
  <c r="I4130" i="1"/>
  <c r="H4130" i="1"/>
  <c r="G4130" i="1"/>
  <c r="F4130" i="1"/>
  <c r="J4129" i="1"/>
  <c r="I4129" i="1"/>
  <c r="H4129" i="1"/>
  <c r="G4129" i="1"/>
  <c r="F4129" i="1"/>
  <c r="J4128" i="1"/>
  <c r="I4128" i="1"/>
  <c r="M4128" i="1" s="1"/>
  <c r="G4128" i="1"/>
  <c r="F4128" i="1"/>
  <c r="H4128" i="1" s="1"/>
  <c r="J4127" i="1"/>
  <c r="I4127" i="1"/>
  <c r="M4127" i="1" s="1"/>
  <c r="G4127" i="1"/>
  <c r="F4127" i="1"/>
  <c r="H4127" i="1" s="1"/>
  <c r="J4126" i="1"/>
  <c r="I4126" i="1"/>
  <c r="M4126" i="1" s="1"/>
  <c r="G4126" i="1"/>
  <c r="F4126" i="1"/>
  <c r="H4126" i="1" s="1"/>
  <c r="K4126" i="1" s="1"/>
  <c r="L4126" i="1" s="1"/>
  <c r="J4125" i="1"/>
  <c r="I4125" i="1"/>
  <c r="M4125" i="1" s="1"/>
  <c r="G4125" i="1"/>
  <c r="F4125" i="1"/>
  <c r="H4125" i="1" s="1"/>
  <c r="K4125" i="1" s="1"/>
  <c r="L4125" i="1" s="1"/>
  <c r="K4124" i="1"/>
  <c r="L4124" i="1" s="1"/>
  <c r="J4124" i="1"/>
  <c r="I4124" i="1"/>
  <c r="M4124" i="1" s="1"/>
  <c r="G4124" i="1"/>
  <c r="F4124" i="1"/>
  <c r="H4124" i="1" s="1"/>
  <c r="J4123" i="1"/>
  <c r="I4123" i="1"/>
  <c r="M4123" i="1" s="1"/>
  <c r="H4123" i="1"/>
  <c r="G4123" i="1"/>
  <c r="F4123" i="1"/>
  <c r="J4122" i="1"/>
  <c r="I4122" i="1"/>
  <c r="H4122" i="1"/>
  <c r="G4122" i="1"/>
  <c r="F4122" i="1"/>
  <c r="J4121" i="1"/>
  <c r="I4121" i="1"/>
  <c r="H4121" i="1"/>
  <c r="G4121" i="1"/>
  <c r="F4121" i="1"/>
  <c r="J4120" i="1"/>
  <c r="I4120" i="1"/>
  <c r="M4120" i="1" s="1"/>
  <c r="G4120" i="1"/>
  <c r="F4120" i="1"/>
  <c r="H4120" i="1" s="1"/>
  <c r="J4119" i="1"/>
  <c r="I4119" i="1"/>
  <c r="M4119" i="1" s="1"/>
  <c r="G4119" i="1"/>
  <c r="F4119" i="1"/>
  <c r="H4119" i="1" s="1"/>
  <c r="L4118" i="1"/>
  <c r="J4118" i="1"/>
  <c r="I4118" i="1"/>
  <c r="M4118" i="1" s="1"/>
  <c r="G4118" i="1"/>
  <c r="F4118" i="1"/>
  <c r="H4118" i="1" s="1"/>
  <c r="K4118" i="1" s="1"/>
  <c r="J4117" i="1"/>
  <c r="I4117" i="1"/>
  <c r="M4117" i="1" s="1"/>
  <c r="G4117" i="1"/>
  <c r="F4117" i="1"/>
  <c r="H4117" i="1" s="1"/>
  <c r="K4117" i="1" s="1"/>
  <c r="L4117" i="1" s="1"/>
  <c r="L4116" i="1"/>
  <c r="J4116" i="1"/>
  <c r="I4116" i="1"/>
  <c r="M4116" i="1" s="1"/>
  <c r="G4116" i="1"/>
  <c r="F4116" i="1"/>
  <c r="H4116" i="1" s="1"/>
  <c r="K4116" i="1" s="1"/>
  <c r="J4115" i="1"/>
  <c r="I4115" i="1"/>
  <c r="H4115" i="1"/>
  <c r="G4115" i="1"/>
  <c r="F4115" i="1"/>
  <c r="J4114" i="1"/>
  <c r="I4114" i="1"/>
  <c r="H4114" i="1"/>
  <c r="G4114" i="1"/>
  <c r="F4114" i="1"/>
  <c r="J4113" i="1"/>
  <c r="I4113" i="1"/>
  <c r="H4113" i="1"/>
  <c r="G4113" i="1"/>
  <c r="F4113" i="1"/>
  <c r="J4112" i="1"/>
  <c r="I4112" i="1"/>
  <c r="M4112" i="1" s="1"/>
  <c r="H4112" i="1"/>
  <c r="G4112" i="1"/>
  <c r="F4112" i="1"/>
  <c r="J4111" i="1"/>
  <c r="I4111" i="1"/>
  <c r="M4111" i="1" s="1"/>
  <c r="G4111" i="1"/>
  <c r="F4111" i="1"/>
  <c r="H4111" i="1" s="1"/>
  <c r="L4110" i="1"/>
  <c r="J4110" i="1"/>
  <c r="I4110" i="1"/>
  <c r="M4110" i="1" s="1"/>
  <c r="G4110" i="1"/>
  <c r="F4110" i="1"/>
  <c r="H4110" i="1" s="1"/>
  <c r="K4110" i="1" s="1"/>
  <c r="K4109" i="1"/>
  <c r="L4109" i="1" s="1"/>
  <c r="J4109" i="1"/>
  <c r="I4109" i="1"/>
  <c r="M4109" i="1" s="1"/>
  <c r="G4109" i="1"/>
  <c r="F4109" i="1"/>
  <c r="H4109" i="1" s="1"/>
  <c r="J4108" i="1"/>
  <c r="I4108" i="1"/>
  <c r="M4108" i="1" s="1"/>
  <c r="G4108" i="1"/>
  <c r="F4108" i="1"/>
  <c r="H4108" i="1" s="1"/>
  <c r="K4108" i="1" s="1"/>
  <c r="L4108" i="1" s="1"/>
  <c r="K4107" i="1"/>
  <c r="L4107" i="1" s="1"/>
  <c r="J4107" i="1"/>
  <c r="I4107" i="1"/>
  <c r="M4107" i="1" s="1"/>
  <c r="H4107" i="1"/>
  <c r="G4107" i="1"/>
  <c r="F4107" i="1"/>
  <c r="J4106" i="1"/>
  <c r="I4106" i="1"/>
  <c r="H4106" i="1"/>
  <c r="G4106" i="1"/>
  <c r="F4106" i="1"/>
  <c r="J4105" i="1"/>
  <c r="I4105" i="1"/>
  <c r="H4105" i="1"/>
  <c r="G4105" i="1"/>
  <c r="F4105" i="1"/>
  <c r="J4104" i="1"/>
  <c r="I4104" i="1"/>
  <c r="M4104" i="1" s="1"/>
  <c r="H4104" i="1"/>
  <c r="G4104" i="1"/>
  <c r="F4104" i="1"/>
  <c r="J4103" i="1"/>
  <c r="I4103" i="1"/>
  <c r="M4103" i="1" s="1"/>
  <c r="G4103" i="1"/>
  <c r="F4103" i="1"/>
  <c r="H4103" i="1" s="1"/>
  <c r="J4102" i="1"/>
  <c r="I4102" i="1"/>
  <c r="M4102" i="1" s="1"/>
  <c r="G4102" i="1"/>
  <c r="F4102" i="1"/>
  <c r="H4102" i="1" s="1"/>
  <c r="K4102" i="1" s="1"/>
  <c r="L4102" i="1" s="1"/>
  <c r="K4101" i="1"/>
  <c r="L4101" i="1" s="1"/>
  <c r="J4101" i="1"/>
  <c r="I4101" i="1"/>
  <c r="M4101" i="1" s="1"/>
  <c r="G4101" i="1"/>
  <c r="F4101" i="1"/>
  <c r="H4101" i="1" s="1"/>
  <c r="K4100" i="1"/>
  <c r="L4100" i="1" s="1"/>
  <c r="J4100" i="1"/>
  <c r="I4100" i="1"/>
  <c r="M4100" i="1" s="1"/>
  <c r="G4100" i="1"/>
  <c r="F4100" i="1"/>
  <c r="H4100" i="1" s="1"/>
  <c r="K4099" i="1"/>
  <c r="L4099" i="1" s="1"/>
  <c r="J4099" i="1"/>
  <c r="I4099" i="1"/>
  <c r="M4099" i="1" s="1"/>
  <c r="H4099" i="1"/>
  <c r="G4099" i="1"/>
  <c r="F4099" i="1"/>
  <c r="J4098" i="1"/>
  <c r="I4098" i="1"/>
  <c r="H4098" i="1"/>
  <c r="G4098" i="1"/>
  <c r="F4098" i="1"/>
  <c r="J4097" i="1"/>
  <c r="I4097" i="1"/>
  <c r="H4097" i="1"/>
  <c r="G4097" i="1"/>
  <c r="F4097" i="1"/>
  <c r="J4096" i="1"/>
  <c r="I4096" i="1"/>
  <c r="M4096" i="1" s="1"/>
  <c r="G4096" i="1"/>
  <c r="F4096" i="1"/>
  <c r="H4096" i="1" s="1"/>
  <c r="J4095" i="1"/>
  <c r="I4095" i="1"/>
  <c r="M4095" i="1" s="1"/>
  <c r="G4095" i="1"/>
  <c r="F4095" i="1"/>
  <c r="H4095" i="1" s="1"/>
  <c r="J4094" i="1"/>
  <c r="I4094" i="1"/>
  <c r="M4094" i="1" s="1"/>
  <c r="G4094" i="1"/>
  <c r="F4094" i="1"/>
  <c r="H4094" i="1" s="1"/>
  <c r="K4094" i="1" s="1"/>
  <c r="L4094" i="1" s="1"/>
  <c r="J4093" i="1"/>
  <c r="I4093" i="1"/>
  <c r="M4093" i="1" s="1"/>
  <c r="G4093" i="1"/>
  <c r="F4093" i="1"/>
  <c r="H4093" i="1" s="1"/>
  <c r="K4093" i="1" s="1"/>
  <c r="L4093" i="1" s="1"/>
  <c r="K4092" i="1"/>
  <c r="L4092" i="1" s="1"/>
  <c r="J4092" i="1"/>
  <c r="I4092" i="1"/>
  <c r="M4092" i="1" s="1"/>
  <c r="G4092" i="1"/>
  <c r="F4092" i="1"/>
  <c r="H4092" i="1" s="1"/>
  <c r="J4091" i="1"/>
  <c r="I4091" i="1"/>
  <c r="M4091" i="1" s="1"/>
  <c r="H4091" i="1"/>
  <c r="G4091" i="1"/>
  <c r="F4091" i="1"/>
  <c r="J4090" i="1"/>
  <c r="I4090" i="1"/>
  <c r="H4090" i="1"/>
  <c r="G4090" i="1"/>
  <c r="F4090" i="1"/>
  <c r="J4089" i="1"/>
  <c r="I4089" i="1"/>
  <c r="H4089" i="1"/>
  <c r="G4089" i="1"/>
  <c r="F4089" i="1"/>
  <c r="J4088" i="1"/>
  <c r="I4088" i="1"/>
  <c r="M4088" i="1" s="1"/>
  <c r="G4088" i="1"/>
  <c r="F4088" i="1"/>
  <c r="H4088" i="1" s="1"/>
  <c r="J4087" i="1"/>
  <c r="I4087" i="1"/>
  <c r="M4087" i="1" s="1"/>
  <c r="G4087" i="1"/>
  <c r="F4087" i="1"/>
  <c r="H4087" i="1" s="1"/>
  <c r="L4086" i="1"/>
  <c r="J4086" i="1"/>
  <c r="I4086" i="1"/>
  <c r="M4086" i="1" s="1"/>
  <c r="G4086" i="1"/>
  <c r="F4086" i="1"/>
  <c r="H4086" i="1" s="1"/>
  <c r="K4086" i="1" s="1"/>
  <c r="J4085" i="1"/>
  <c r="I4085" i="1"/>
  <c r="M4085" i="1" s="1"/>
  <c r="G4085" i="1"/>
  <c r="F4085" i="1"/>
  <c r="H4085" i="1" s="1"/>
  <c r="K4085" i="1" s="1"/>
  <c r="L4085" i="1" s="1"/>
  <c r="L4084" i="1"/>
  <c r="J4084" i="1"/>
  <c r="I4084" i="1"/>
  <c r="M4084" i="1" s="1"/>
  <c r="G4084" i="1"/>
  <c r="F4084" i="1"/>
  <c r="H4084" i="1" s="1"/>
  <c r="K4084" i="1" s="1"/>
  <c r="J4083" i="1"/>
  <c r="I4083" i="1"/>
  <c r="H4083" i="1"/>
  <c r="G4083" i="1"/>
  <c r="F4083" i="1"/>
  <c r="J4082" i="1"/>
  <c r="I4082" i="1"/>
  <c r="H4082" i="1"/>
  <c r="G4082" i="1"/>
  <c r="F4082" i="1"/>
  <c r="J4081" i="1"/>
  <c r="I4081" i="1"/>
  <c r="H4081" i="1"/>
  <c r="G4081" i="1"/>
  <c r="F4081" i="1"/>
  <c r="J4080" i="1"/>
  <c r="I4080" i="1"/>
  <c r="M4080" i="1" s="1"/>
  <c r="H4080" i="1"/>
  <c r="G4080" i="1"/>
  <c r="F4080" i="1"/>
  <c r="J4079" i="1"/>
  <c r="I4079" i="1"/>
  <c r="M4079" i="1" s="1"/>
  <c r="G4079" i="1"/>
  <c r="F4079" i="1"/>
  <c r="H4079" i="1" s="1"/>
  <c r="L4078" i="1"/>
  <c r="J4078" i="1"/>
  <c r="I4078" i="1"/>
  <c r="M4078" i="1" s="1"/>
  <c r="G4078" i="1"/>
  <c r="F4078" i="1"/>
  <c r="H4078" i="1" s="1"/>
  <c r="K4078" i="1" s="1"/>
  <c r="K4077" i="1"/>
  <c r="L4077" i="1" s="1"/>
  <c r="J4077" i="1"/>
  <c r="I4077" i="1"/>
  <c r="M4077" i="1" s="1"/>
  <c r="G4077" i="1"/>
  <c r="F4077" i="1"/>
  <c r="H4077" i="1" s="1"/>
  <c r="J4076" i="1"/>
  <c r="I4076" i="1"/>
  <c r="M4076" i="1" s="1"/>
  <c r="G4076" i="1"/>
  <c r="F4076" i="1"/>
  <c r="H4076" i="1" s="1"/>
  <c r="K4076" i="1" s="1"/>
  <c r="L4076" i="1" s="1"/>
  <c r="K4075" i="1"/>
  <c r="L4075" i="1" s="1"/>
  <c r="J4075" i="1"/>
  <c r="I4075" i="1"/>
  <c r="M4075" i="1" s="1"/>
  <c r="H4075" i="1"/>
  <c r="G4075" i="1"/>
  <c r="F4075" i="1"/>
  <c r="J4074" i="1"/>
  <c r="I4074" i="1"/>
  <c r="H4074" i="1"/>
  <c r="G4074" i="1"/>
  <c r="F4074" i="1"/>
  <c r="J4073" i="1"/>
  <c r="I4073" i="1"/>
  <c r="H4073" i="1"/>
  <c r="G4073" i="1"/>
  <c r="F4073" i="1"/>
  <c r="J4072" i="1"/>
  <c r="I4072" i="1"/>
  <c r="M4072" i="1" s="1"/>
  <c r="H4072" i="1"/>
  <c r="G4072" i="1"/>
  <c r="F4072" i="1"/>
  <c r="J4071" i="1"/>
  <c r="I4071" i="1"/>
  <c r="M4071" i="1" s="1"/>
  <c r="G4071" i="1"/>
  <c r="F4071" i="1"/>
  <c r="H4071" i="1" s="1"/>
  <c r="J4070" i="1"/>
  <c r="I4070" i="1"/>
  <c r="M4070" i="1" s="1"/>
  <c r="G4070" i="1"/>
  <c r="F4070" i="1"/>
  <c r="H4070" i="1" s="1"/>
  <c r="K4070" i="1" s="1"/>
  <c r="L4070" i="1" s="1"/>
  <c r="K4069" i="1"/>
  <c r="L4069" i="1" s="1"/>
  <c r="J4069" i="1"/>
  <c r="I4069" i="1"/>
  <c r="M4069" i="1" s="1"/>
  <c r="G4069" i="1"/>
  <c r="F4069" i="1"/>
  <c r="H4069" i="1" s="1"/>
  <c r="K4068" i="1"/>
  <c r="L4068" i="1" s="1"/>
  <c r="J4068" i="1"/>
  <c r="I4068" i="1"/>
  <c r="M4068" i="1" s="1"/>
  <c r="G4068" i="1"/>
  <c r="F4068" i="1"/>
  <c r="H4068" i="1" s="1"/>
  <c r="K4067" i="1"/>
  <c r="L4067" i="1" s="1"/>
  <c r="J4067" i="1"/>
  <c r="I4067" i="1"/>
  <c r="M4067" i="1" s="1"/>
  <c r="H4067" i="1"/>
  <c r="G4067" i="1"/>
  <c r="F4067" i="1"/>
  <c r="J4066" i="1"/>
  <c r="I4066" i="1"/>
  <c r="H4066" i="1"/>
  <c r="G4066" i="1"/>
  <c r="F4066" i="1"/>
  <c r="J4065" i="1"/>
  <c r="I4065" i="1"/>
  <c r="H4065" i="1"/>
  <c r="G4065" i="1"/>
  <c r="F4065" i="1"/>
  <c r="J4064" i="1"/>
  <c r="I4064" i="1"/>
  <c r="M4064" i="1" s="1"/>
  <c r="G4064" i="1"/>
  <c r="F4064" i="1"/>
  <c r="H4064" i="1" s="1"/>
  <c r="G4063" i="1"/>
  <c r="F4063" i="1"/>
  <c r="H4063" i="1" s="1"/>
  <c r="G4062" i="1"/>
  <c r="J4062" i="1" s="1"/>
  <c r="F4062" i="1"/>
  <c r="H4062" i="1" s="1"/>
  <c r="G4061" i="1"/>
  <c r="J4061" i="1" s="1"/>
  <c r="F4061" i="1"/>
  <c r="H4061" i="1" s="1"/>
  <c r="J4060" i="1"/>
  <c r="I4060" i="1"/>
  <c r="M4060" i="1" s="1"/>
  <c r="G4060" i="1"/>
  <c r="F4060" i="1"/>
  <c r="H4060" i="1" s="1"/>
  <c r="K4060" i="1" s="1"/>
  <c r="L4060" i="1" s="1"/>
  <c r="J4059" i="1"/>
  <c r="I4059" i="1"/>
  <c r="H4059" i="1"/>
  <c r="G4059" i="1"/>
  <c r="F4059" i="1"/>
  <c r="J4058" i="1"/>
  <c r="I4058" i="1"/>
  <c r="H4058" i="1"/>
  <c r="G4058" i="1"/>
  <c r="F4058" i="1"/>
  <c r="I4057" i="1"/>
  <c r="H4057" i="1"/>
  <c r="G4057" i="1"/>
  <c r="J4057" i="1" s="1"/>
  <c r="F4057" i="1"/>
  <c r="H4056" i="1"/>
  <c r="G4056" i="1"/>
  <c r="F4056" i="1"/>
  <c r="I4055" i="1"/>
  <c r="H4055" i="1"/>
  <c r="G4055" i="1"/>
  <c r="J4055" i="1" s="1"/>
  <c r="F4055" i="1"/>
  <c r="H4054" i="1"/>
  <c r="G4054" i="1"/>
  <c r="F4054" i="1"/>
  <c r="I4053" i="1"/>
  <c r="H4053" i="1"/>
  <c r="G4053" i="1"/>
  <c r="J4053" i="1" s="1"/>
  <c r="F4053" i="1"/>
  <c r="H4052" i="1"/>
  <c r="G4052" i="1"/>
  <c r="F4052" i="1"/>
  <c r="I4051" i="1"/>
  <c r="H4051" i="1"/>
  <c r="G4051" i="1"/>
  <c r="J4051" i="1" s="1"/>
  <c r="F4051" i="1"/>
  <c r="H4050" i="1"/>
  <c r="G4050" i="1"/>
  <c r="F4050" i="1"/>
  <c r="I4049" i="1"/>
  <c r="H4049" i="1"/>
  <c r="G4049" i="1"/>
  <c r="J4049" i="1" s="1"/>
  <c r="F4049" i="1"/>
  <c r="H4048" i="1"/>
  <c r="G4048" i="1"/>
  <c r="F4048" i="1"/>
  <c r="H4047" i="1"/>
  <c r="G4047" i="1"/>
  <c r="F4047" i="1"/>
  <c r="J4046" i="1"/>
  <c r="I4046" i="1"/>
  <c r="H4046" i="1"/>
  <c r="G4046" i="1"/>
  <c r="F4046" i="1"/>
  <c r="I4045" i="1"/>
  <c r="H4045" i="1"/>
  <c r="G4045" i="1"/>
  <c r="J4045" i="1" s="1"/>
  <c r="F4045" i="1"/>
  <c r="J4044" i="1"/>
  <c r="I4044" i="1"/>
  <c r="H4044" i="1"/>
  <c r="G4044" i="1"/>
  <c r="F4044" i="1"/>
  <c r="J4043" i="1"/>
  <c r="I4043" i="1"/>
  <c r="H4043" i="1"/>
  <c r="G4043" i="1"/>
  <c r="F4043" i="1"/>
  <c r="H4042" i="1"/>
  <c r="G4042" i="1"/>
  <c r="J4042" i="1" s="1"/>
  <c r="F4042" i="1"/>
  <c r="J4041" i="1"/>
  <c r="I4041" i="1"/>
  <c r="H4041" i="1"/>
  <c r="G4041" i="1"/>
  <c r="F4041" i="1"/>
  <c r="J4040" i="1"/>
  <c r="H4040" i="1"/>
  <c r="G4040" i="1"/>
  <c r="I4040" i="1" s="1"/>
  <c r="F4040" i="1"/>
  <c r="H4039" i="1"/>
  <c r="G4039" i="1"/>
  <c r="F4039" i="1"/>
  <c r="J4038" i="1"/>
  <c r="I4038" i="1"/>
  <c r="H4038" i="1"/>
  <c r="G4038" i="1"/>
  <c r="F4038" i="1"/>
  <c r="H4037" i="1"/>
  <c r="G4037" i="1"/>
  <c r="F4037" i="1"/>
  <c r="J4036" i="1"/>
  <c r="I4036" i="1"/>
  <c r="H4036" i="1"/>
  <c r="G4036" i="1"/>
  <c r="F4036" i="1"/>
  <c r="J4035" i="1"/>
  <c r="I4035" i="1"/>
  <c r="H4035" i="1"/>
  <c r="G4035" i="1"/>
  <c r="F4035" i="1"/>
  <c r="H4034" i="1"/>
  <c r="G4034" i="1"/>
  <c r="J4034" i="1" s="1"/>
  <c r="F4034" i="1"/>
  <c r="J4033" i="1"/>
  <c r="I4033" i="1"/>
  <c r="H4033" i="1"/>
  <c r="G4033" i="1"/>
  <c r="F4033" i="1"/>
  <c r="J4032" i="1"/>
  <c r="H4032" i="1"/>
  <c r="G4032" i="1"/>
  <c r="I4032" i="1" s="1"/>
  <c r="F4032" i="1"/>
  <c r="H4031" i="1"/>
  <c r="G4031" i="1"/>
  <c r="F4031" i="1"/>
  <c r="J4030" i="1"/>
  <c r="I4030" i="1"/>
  <c r="H4030" i="1"/>
  <c r="G4030" i="1"/>
  <c r="F4030" i="1"/>
  <c r="H4029" i="1"/>
  <c r="G4029" i="1"/>
  <c r="F4029" i="1"/>
  <c r="J4028" i="1"/>
  <c r="I4028" i="1"/>
  <c r="H4028" i="1"/>
  <c r="G4028" i="1"/>
  <c r="F4028" i="1"/>
  <c r="J4027" i="1"/>
  <c r="I4027" i="1"/>
  <c r="H4027" i="1"/>
  <c r="G4027" i="1"/>
  <c r="F4027" i="1"/>
  <c r="H4026" i="1"/>
  <c r="G4026" i="1"/>
  <c r="J4026" i="1" s="1"/>
  <c r="F4026" i="1"/>
  <c r="J4025" i="1"/>
  <c r="I4025" i="1"/>
  <c r="H4025" i="1"/>
  <c r="G4025" i="1"/>
  <c r="F4025" i="1"/>
  <c r="H4024" i="1"/>
  <c r="G4024" i="1"/>
  <c r="F4024" i="1"/>
  <c r="H4023" i="1"/>
  <c r="G4023" i="1"/>
  <c r="F4023" i="1"/>
  <c r="J4022" i="1"/>
  <c r="I4022" i="1"/>
  <c r="H4022" i="1"/>
  <c r="G4022" i="1"/>
  <c r="F4022" i="1"/>
  <c r="I4021" i="1"/>
  <c r="H4021" i="1"/>
  <c r="G4021" i="1"/>
  <c r="J4021" i="1" s="1"/>
  <c r="F4021" i="1"/>
  <c r="J4020" i="1"/>
  <c r="I4020" i="1"/>
  <c r="H4020" i="1"/>
  <c r="G4020" i="1"/>
  <c r="F4020" i="1"/>
  <c r="J4019" i="1"/>
  <c r="I4019" i="1"/>
  <c r="H4019" i="1"/>
  <c r="G4019" i="1"/>
  <c r="F4019" i="1"/>
  <c r="H4018" i="1"/>
  <c r="G4018" i="1"/>
  <c r="J4018" i="1" s="1"/>
  <c r="F4018" i="1"/>
  <c r="J4017" i="1"/>
  <c r="I4017" i="1"/>
  <c r="H4017" i="1"/>
  <c r="G4017" i="1"/>
  <c r="F4017" i="1"/>
  <c r="H4016" i="1"/>
  <c r="G4016" i="1"/>
  <c r="F4016" i="1"/>
  <c r="H4015" i="1"/>
  <c r="G4015" i="1"/>
  <c r="F4015" i="1"/>
  <c r="J4014" i="1"/>
  <c r="I4014" i="1"/>
  <c r="H4014" i="1"/>
  <c r="G4014" i="1"/>
  <c r="F4014" i="1"/>
  <c r="I4013" i="1"/>
  <c r="H4013" i="1"/>
  <c r="G4013" i="1"/>
  <c r="J4013" i="1" s="1"/>
  <c r="F4013" i="1"/>
  <c r="J4012" i="1"/>
  <c r="I4012" i="1"/>
  <c r="H4012" i="1"/>
  <c r="G4012" i="1"/>
  <c r="F4012" i="1"/>
  <c r="J4011" i="1"/>
  <c r="I4011" i="1"/>
  <c r="H4011" i="1"/>
  <c r="G4011" i="1"/>
  <c r="F4011" i="1"/>
  <c r="H4010" i="1"/>
  <c r="G4010" i="1"/>
  <c r="J4010" i="1" s="1"/>
  <c r="F4010" i="1"/>
  <c r="J4009" i="1"/>
  <c r="I4009" i="1"/>
  <c r="H4009" i="1"/>
  <c r="G4009" i="1"/>
  <c r="F4009" i="1"/>
  <c r="J4008" i="1"/>
  <c r="H4008" i="1"/>
  <c r="G4008" i="1"/>
  <c r="I4008" i="1" s="1"/>
  <c r="F4008" i="1"/>
  <c r="H4007" i="1"/>
  <c r="G4007" i="1"/>
  <c r="F4007" i="1"/>
  <c r="J4006" i="1"/>
  <c r="I4006" i="1"/>
  <c r="H4006" i="1"/>
  <c r="G4006" i="1"/>
  <c r="F4006" i="1"/>
  <c r="H4005" i="1"/>
  <c r="G4005" i="1"/>
  <c r="F4005" i="1"/>
  <c r="J4004" i="1"/>
  <c r="I4004" i="1"/>
  <c r="H4004" i="1"/>
  <c r="G4004" i="1"/>
  <c r="F4004" i="1"/>
  <c r="J4003" i="1"/>
  <c r="I4003" i="1"/>
  <c r="H4003" i="1"/>
  <c r="G4003" i="1"/>
  <c r="F4003" i="1"/>
  <c r="H4002" i="1"/>
  <c r="G4002" i="1"/>
  <c r="J4002" i="1" s="1"/>
  <c r="F4002" i="1"/>
  <c r="J4001" i="1"/>
  <c r="I4001" i="1"/>
  <c r="H4001" i="1"/>
  <c r="G4001" i="1"/>
  <c r="F4001" i="1"/>
  <c r="J4000" i="1"/>
  <c r="H4000" i="1"/>
  <c r="G4000" i="1"/>
  <c r="I4000" i="1" s="1"/>
  <c r="F4000" i="1"/>
  <c r="H3999" i="1"/>
  <c r="G3999" i="1"/>
  <c r="F3999" i="1"/>
  <c r="J3998" i="1"/>
  <c r="I3998" i="1"/>
  <c r="H3998" i="1"/>
  <c r="G3998" i="1"/>
  <c r="F3998" i="1"/>
  <c r="I3997" i="1"/>
  <c r="H3997" i="1"/>
  <c r="G3997" i="1"/>
  <c r="J3997" i="1" s="1"/>
  <c r="F3997" i="1"/>
  <c r="J3996" i="1"/>
  <c r="I3996" i="1"/>
  <c r="H3996" i="1"/>
  <c r="G3996" i="1"/>
  <c r="F3996" i="1"/>
  <c r="J3995" i="1"/>
  <c r="I3995" i="1"/>
  <c r="H3995" i="1"/>
  <c r="G3995" i="1"/>
  <c r="F3995" i="1"/>
  <c r="H3994" i="1"/>
  <c r="G3994" i="1"/>
  <c r="J3994" i="1" s="1"/>
  <c r="F3994" i="1"/>
  <c r="J3993" i="1"/>
  <c r="I3993" i="1"/>
  <c r="H3993" i="1"/>
  <c r="G3993" i="1"/>
  <c r="F3993" i="1"/>
  <c r="H3992" i="1"/>
  <c r="G3992" i="1"/>
  <c r="F3992" i="1"/>
  <c r="H3991" i="1"/>
  <c r="G3991" i="1"/>
  <c r="F3991" i="1"/>
  <c r="J3990" i="1"/>
  <c r="I3990" i="1"/>
  <c r="H3990" i="1"/>
  <c r="G3990" i="1"/>
  <c r="F3990" i="1"/>
  <c r="I3989" i="1"/>
  <c r="H3989" i="1"/>
  <c r="G3989" i="1"/>
  <c r="J3989" i="1" s="1"/>
  <c r="F3989" i="1"/>
  <c r="J3988" i="1"/>
  <c r="I3988" i="1"/>
  <c r="H3988" i="1"/>
  <c r="G3988" i="1"/>
  <c r="F3988" i="1"/>
  <c r="J3987" i="1"/>
  <c r="I3987" i="1"/>
  <c r="H3987" i="1"/>
  <c r="G3987" i="1"/>
  <c r="F3987" i="1"/>
  <c r="H3986" i="1"/>
  <c r="G3986" i="1"/>
  <c r="J3986" i="1" s="1"/>
  <c r="F3986" i="1"/>
  <c r="J3985" i="1"/>
  <c r="I3985" i="1"/>
  <c r="H3985" i="1"/>
  <c r="G3985" i="1"/>
  <c r="F3985" i="1"/>
  <c r="J3984" i="1"/>
  <c r="H3984" i="1"/>
  <c r="G3984" i="1"/>
  <c r="I3984" i="1" s="1"/>
  <c r="F3984" i="1"/>
  <c r="H3983" i="1"/>
  <c r="G3983" i="1"/>
  <c r="F3983" i="1"/>
  <c r="J3982" i="1"/>
  <c r="I3982" i="1"/>
  <c r="H3982" i="1"/>
  <c r="G3982" i="1"/>
  <c r="F3982" i="1"/>
  <c r="I3981" i="1"/>
  <c r="H3981" i="1"/>
  <c r="G3981" i="1"/>
  <c r="J3981" i="1" s="1"/>
  <c r="F3981" i="1"/>
  <c r="J3980" i="1"/>
  <c r="I3980" i="1"/>
  <c r="H3980" i="1"/>
  <c r="G3980" i="1"/>
  <c r="F3980" i="1"/>
  <c r="J3979" i="1"/>
  <c r="I3979" i="1"/>
  <c r="H3979" i="1"/>
  <c r="G3979" i="1"/>
  <c r="F3979" i="1"/>
  <c r="H3978" i="1"/>
  <c r="G3978" i="1"/>
  <c r="J3978" i="1" s="1"/>
  <c r="F3978" i="1"/>
  <c r="J3977" i="1"/>
  <c r="I3977" i="1"/>
  <c r="H3977" i="1"/>
  <c r="G3977" i="1"/>
  <c r="F3977" i="1"/>
  <c r="J3976" i="1"/>
  <c r="H3976" i="1"/>
  <c r="G3976" i="1"/>
  <c r="I3976" i="1" s="1"/>
  <c r="F3976" i="1"/>
  <c r="H3975" i="1"/>
  <c r="G3975" i="1"/>
  <c r="F3975" i="1"/>
  <c r="J3974" i="1"/>
  <c r="I3974" i="1"/>
  <c r="H3974" i="1"/>
  <c r="G3974" i="1"/>
  <c r="F3974" i="1"/>
  <c r="H3973" i="1"/>
  <c r="G3973" i="1"/>
  <c r="F3973" i="1"/>
  <c r="J3972" i="1"/>
  <c r="I3972" i="1"/>
  <c r="H3972" i="1"/>
  <c r="G3972" i="1"/>
  <c r="F3972" i="1"/>
  <c r="J3971" i="1"/>
  <c r="I3971" i="1"/>
  <c r="H3971" i="1"/>
  <c r="G3971" i="1"/>
  <c r="F3971" i="1"/>
  <c r="H3970" i="1"/>
  <c r="G3970" i="1"/>
  <c r="J3970" i="1" s="1"/>
  <c r="F3970" i="1"/>
  <c r="J3969" i="1"/>
  <c r="I3969" i="1"/>
  <c r="H3969" i="1"/>
  <c r="G3969" i="1"/>
  <c r="F3969" i="1"/>
  <c r="J3968" i="1"/>
  <c r="H3968" i="1"/>
  <c r="G3968" i="1"/>
  <c r="I3968" i="1" s="1"/>
  <c r="F3968" i="1"/>
  <c r="H3967" i="1"/>
  <c r="G3967" i="1"/>
  <c r="F3967" i="1"/>
  <c r="J3966" i="1"/>
  <c r="I3966" i="1"/>
  <c r="H3966" i="1"/>
  <c r="G3966" i="1"/>
  <c r="F3966" i="1"/>
  <c r="H3965" i="1"/>
  <c r="G3965" i="1"/>
  <c r="J3965" i="1" s="1"/>
  <c r="F3965" i="1"/>
  <c r="J3964" i="1"/>
  <c r="I3964" i="1"/>
  <c r="H3964" i="1"/>
  <c r="G3964" i="1"/>
  <c r="F3964" i="1"/>
  <c r="J3963" i="1"/>
  <c r="I3963" i="1"/>
  <c r="H3963" i="1"/>
  <c r="G3963" i="1"/>
  <c r="F3963" i="1"/>
  <c r="H3962" i="1"/>
  <c r="G3962" i="1"/>
  <c r="J3962" i="1" s="1"/>
  <c r="F3962" i="1"/>
  <c r="J3961" i="1"/>
  <c r="I3961" i="1"/>
  <c r="H3961" i="1"/>
  <c r="G3961" i="1"/>
  <c r="F3961" i="1"/>
  <c r="H3960" i="1"/>
  <c r="G3960" i="1"/>
  <c r="F3960" i="1"/>
  <c r="H3959" i="1"/>
  <c r="G3959" i="1"/>
  <c r="F3959" i="1"/>
  <c r="J3958" i="1"/>
  <c r="I3958" i="1"/>
  <c r="H3958" i="1"/>
  <c r="G3958" i="1"/>
  <c r="F3958" i="1"/>
  <c r="I3957" i="1"/>
  <c r="H3957" i="1"/>
  <c r="G3957" i="1"/>
  <c r="J3957" i="1" s="1"/>
  <c r="F3957" i="1"/>
  <c r="J3956" i="1"/>
  <c r="I3956" i="1"/>
  <c r="H3956" i="1"/>
  <c r="G3956" i="1"/>
  <c r="F3956" i="1"/>
  <c r="J3955" i="1"/>
  <c r="I3955" i="1"/>
  <c r="H3955" i="1"/>
  <c r="G3955" i="1"/>
  <c r="F3955" i="1"/>
  <c r="H3954" i="1"/>
  <c r="G3954" i="1"/>
  <c r="J3954" i="1" s="1"/>
  <c r="F3954" i="1"/>
  <c r="J3953" i="1"/>
  <c r="I3953" i="1"/>
  <c r="H3953" i="1"/>
  <c r="G3953" i="1"/>
  <c r="F3953" i="1"/>
  <c r="J3952" i="1"/>
  <c r="H3952" i="1"/>
  <c r="G3952" i="1"/>
  <c r="I3952" i="1" s="1"/>
  <c r="F3952" i="1"/>
  <c r="H3951" i="1"/>
  <c r="G3951" i="1"/>
  <c r="F3951" i="1"/>
  <c r="J3950" i="1"/>
  <c r="I3950" i="1"/>
  <c r="H3950" i="1"/>
  <c r="G3950" i="1"/>
  <c r="F3950" i="1"/>
  <c r="I3949" i="1"/>
  <c r="H3949" i="1"/>
  <c r="G3949" i="1"/>
  <c r="J3949" i="1" s="1"/>
  <c r="F3949" i="1"/>
  <c r="J3948" i="1"/>
  <c r="I3948" i="1"/>
  <c r="H3948" i="1"/>
  <c r="G3948" i="1"/>
  <c r="F3948" i="1"/>
  <c r="J3947" i="1"/>
  <c r="I3947" i="1"/>
  <c r="H3947" i="1"/>
  <c r="G3947" i="1"/>
  <c r="F3947" i="1"/>
  <c r="H3946" i="1"/>
  <c r="G3946" i="1"/>
  <c r="J3946" i="1" s="1"/>
  <c r="F3946" i="1"/>
  <c r="J3945" i="1"/>
  <c r="I3945" i="1"/>
  <c r="H3945" i="1"/>
  <c r="G3945" i="1"/>
  <c r="F3945" i="1"/>
  <c r="J3944" i="1"/>
  <c r="H3944" i="1"/>
  <c r="G3944" i="1"/>
  <c r="I3944" i="1" s="1"/>
  <c r="F3944" i="1"/>
  <c r="H3943" i="1"/>
  <c r="G3943" i="1"/>
  <c r="F3943" i="1"/>
  <c r="J3942" i="1"/>
  <c r="I3942" i="1"/>
  <c r="H3942" i="1"/>
  <c r="G3942" i="1"/>
  <c r="F3942" i="1"/>
  <c r="H3941" i="1"/>
  <c r="G3941" i="1"/>
  <c r="F3941" i="1"/>
  <c r="J3940" i="1"/>
  <c r="I3940" i="1"/>
  <c r="H3940" i="1"/>
  <c r="G3940" i="1"/>
  <c r="F3940" i="1"/>
  <c r="J3939" i="1"/>
  <c r="I3939" i="1"/>
  <c r="H3939" i="1"/>
  <c r="G3939" i="1"/>
  <c r="F3939" i="1"/>
  <c r="H3938" i="1"/>
  <c r="G3938" i="1"/>
  <c r="J3938" i="1" s="1"/>
  <c r="F3938" i="1"/>
  <c r="J3937" i="1"/>
  <c r="I3937" i="1"/>
  <c r="H3937" i="1"/>
  <c r="G3937" i="1"/>
  <c r="F3937" i="1"/>
  <c r="J3936" i="1"/>
  <c r="H3936" i="1"/>
  <c r="G3936" i="1"/>
  <c r="I3936" i="1" s="1"/>
  <c r="F3936" i="1"/>
  <c r="H3935" i="1"/>
  <c r="G3935" i="1"/>
  <c r="F3935" i="1"/>
  <c r="J3934" i="1"/>
  <c r="I3934" i="1"/>
  <c r="H3934" i="1"/>
  <c r="G3934" i="1"/>
  <c r="F3934" i="1"/>
  <c r="I3933" i="1"/>
  <c r="H3933" i="1"/>
  <c r="G3933" i="1"/>
  <c r="J3933" i="1" s="1"/>
  <c r="F3933" i="1"/>
  <c r="J3932" i="1"/>
  <c r="I3932" i="1"/>
  <c r="H3932" i="1"/>
  <c r="G3932" i="1"/>
  <c r="F3932" i="1"/>
  <c r="J3931" i="1"/>
  <c r="I3931" i="1"/>
  <c r="H3931" i="1"/>
  <c r="G3931" i="1"/>
  <c r="F3931" i="1"/>
  <c r="H3930" i="1"/>
  <c r="G3930" i="1"/>
  <c r="J3930" i="1" s="1"/>
  <c r="F3930" i="1"/>
  <c r="J3929" i="1"/>
  <c r="I3929" i="1"/>
  <c r="H3929" i="1"/>
  <c r="G3929" i="1"/>
  <c r="F3929" i="1"/>
  <c r="H3928" i="1"/>
  <c r="G3928" i="1"/>
  <c r="F3928" i="1"/>
  <c r="H3927" i="1"/>
  <c r="G3927" i="1"/>
  <c r="F3927" i="1"/>
  <c r="J3926" i="1"/>
  <c r="I3926" i="1"/>
  <c r="H3926" i="1"/>
  <c r="G3926" i="1"/>
  <c r="F3926" i="1"/>
  <c r="I3925" i="1"/>
  <c r="H3925" i="1"/>
  <c r="G3925" i="1"/>
  <c r="J3925" i="1" s="1"/>
  <c r="F3925" i="1"/>
  <c r="J3924" i="1"/>
  <c r="I3924" i="1"/>
  <c r="H3924" i="1"/>
  <c r="G3924" i="1"/>
  <c r="F3924" i="1"/>
  <c r="J3923" i="1"/>
  <c r="I3923" i="1"/>
  <c r="H3923" i="1"/>
  <c r="G3923" i="1"/>
  <c r="F3923" i="1"/>
  <c r="H3922" i="1"/>
  <c r="G3922" i="1"/>
  <c r="J3922" i="1" s="1"/>
  <c r="F3922" i="1"/>
  <c r="J3921" i="1"/>
  <c r="I3921" i="1"/>
  <c r="H3921" i="1"/>
  <c r="G3921" i="1"/>
  <c r="F3921" i="1"/>
  <c r="H3920" i="1"/>
  <c r="G3920" i="1"/>
  <c r="F3920" i="1"/>
  <c r="H3919" i="1"/>
  <c r="G3919" i="1"/>
  <c r="F3919" i="1"/>
  <c r="J3918" i="1"/>
  <c r="I3918" i="1"/>
  <c r="H3918" i="1"/>
  <c r="G3918" i="1"/>
  <c r="F3918" i="1"/>
  <c r="I3917" i="1"/>
  <c r="H3917" i="1"/>
  <c r="G3917" i="1"/>
  <c r="J3917" i="1" s="1"/>
  <c r="F3917" i="1"/>
  <c r="J3916" i="1"/>
  <c r="I3916" i="1"/>
  <c r="H3916" i="1"/>
  <c r="G3916" i="1"/>
  <c r="F3916" i="1"/>
  <c r="J3915" i="1"/>
  <c r="I3915" i="1"/>
  <c r="H3915" i="1"/>
  <c r="G3915" i="1"/>
  <c r="F3915" i="1"/>
  <c r="H3914" i="1"/>
  <c r="G3914" i="1"/>
  <c r="J3914" i="1" s="1"/>
  <c r="F3914" i="1"/>
  <c r="J3913" i="1"/>
  <c r="I3913" i="1"/>
  <c r="H3913" i="1"/>
  <c r="G3913" i="1"/>
  <c r="F3913" i="1"/>
  <c r="J3912" i="1"/>
  <c r="H3912" i="1"/>
  <c r="G3912" i="1"/>
  <c r="I3912" i="1" s="1"/>
  <c r="F3912" i="1"/>
  <c r="H3911" i="1"/>
  <c r="G3911" i="1"/>
  <c r="F3911" i="1"/>
  <c r="J3910" i="1"/>
  <c r="I3910" i="1"/>
  <c r="H3910" i="1"/>
  <c r="G3910" i="1"/>
  <c r="F3910" i="1"/>
  <c r="H3909" i="1"/>
  <c r="G3909" i="1"/>
  <c r="F3909" i="1"/>
  <c r="J3908" i="1"/>
  <c r="I3908" i="1"/>
  <c r="H3908" i="1"/>
  <c r="G3908" i="1"/>
  <c r="F3908" i="1"/>
  <c r="J3907" i="1"/>
  <c r="I3907" i="1"/>
  <c r="H3907" i="1"/>
  <c r="G3907" i="1"/>
  <c r="F3907" i="1"/>
  <c r="H3906" i="1"/>
  <c r="G3906" i="1"/>
  <c r="J3906" i="1" s="1"/>
  <c r="F3906" i="1"/>
  <c r="J3905" i="1"/>
  <c r="I3905" i="1"/>
  <c r="H3905" i="1"/>
  <c r="G3905" i="1"/>
  <c r="F3905" i="1"/>
  <c r="J3904" i="1"/>
  <c r="H3904" i="1"/>
  <c r="G3904" i="1"/>
  <c r="I3904" i="1" s="1"/>
  <c r="F3904" i="1"/>
  <c r="H3903" i="1"/>
  <c r="G3903" i="1"/>
  <c r="F3903" i="1"/>
  <c r="J3902" i="1"/>
  <c r="I3902" i="1"/>
  <c r="H3902" i="1"/>
  <c r="G3902" i="1"/>
  <c r="F3902" i="1"/>
  <c r="H3901" i="1"/>
  <c r="G3901" i="1"/>
  <c r="F3901" i="1"/>
  <c r="J3900" i="1"/>
  <c r="I3900" i="1"/>
  <c r="H3900" i="1"/>
  <c r="G3900" i="1"/>
  <c r="F3900" i="1"/>
  <c r="J3899" i="1"/>
  <c r="I3899" i="1"/>
  <c r="H3899" i="1"/>
  <c r="G3899" i="1"/>
  <c r="F3899" i="1"/>
  <c r="H3898" i="1"/>
  <c r="G3898" i="1"/>
  <c r="J3898" i="1" s="1"/>
  <c r="F3898" i="1"/>
  <c r="J3897" i="1"/>
  <c r="I3897" i="1"/>
  <c r="H3897" i="1"/>
  <c r="G3897" i="1"/>
  <c r="F3897" i="1"/>
  <c r="H3896" i="1"/>
  <c r="G3896" i="1"/>
  <c r="F3896" i="1"/>
  <c r="H3895" i="1"/>
  <c r="G3895" i="1"/>
  <c r="F3895" i="1"/>
  <c r="J3894" i="1"/>
  <c r="I3894" i="1"/>
  <c r="H3894" i="1"/>
  <c r="G3894" i="1"/>
  <c r="F3894" i="1"/>
  <c r="I3893" i="1"/>
  <c r="H3893" i="1"/>
  <c r="G3893" i="1"/>
  <c r="J3893" i="1" s="1"/>
  <c r="F3893" i="1"/>
  <c r="J3892" i="1"/>
  <c r="I3892" i="1"/>
  <c r="H3892" i="1"/>
  <c r="G3892" i="1"/>
  <c r="F3892" i="1"/>
  <c r="J3891" i="1"/>
  <c r="I3891" i="1"/>
  <c r="H3891" i="1"/>
  <c r="G3891" i="1"/>
  <c r="F3891" i="1"/>
  <c r="H3890" i="1"/>
  <c r="G3890" i="1"/>
  <c r="J3890" i="1" s="1"/>
  <c r="F3890" i="1"/>
  <c r="J3889" i="1"/>
  <c r="I3889" i="1"/>
  <c r="H3889" i="1"/>
  <c r="G3889" i="1"/>
  <c r="F3889" i="1"/>
  <c r="H3888" i="1"/>
  <c r="G3888" i="1"/>
  <c r="F3888" i="1"/>
  <c r="G3887" i="1"/>
  <c r="F3887" i="1"/>
  <c r="H3887" i="1" s="1"/>
  <c r="J3886" i="1"/>
  <c r="I3886" i="1"/>
  <c r="H3886" i="1"/>
  <c r="G3886" i="1"/>
  <c r="F3886" i="1"/>
  <c r="J3885" i="1"/>
  <c r="H3885" i="1"/>
  <c r="G3885" i="1"/>
  <c r="I3885" i="1" s="1"/>
  <c r="F3885" i="1"/>
  <c r="G3884" i="1"/>
  <c r="J3884" i="1" s="1"/>
  <c r="F3884" i="1"/>
  <c r="H3884" i="1" s="1"/>
  <c r="M3883" i="1"/>
  <c r="J3883" i="1"/>
  <c r="I3883" i="1"/>
  <c r="G3883" i="1"/>
  <c r="F3883" i="1"/>
  <c r="H3883" i="1" s="1"/>
  <c r="J3882" i="1"/>
  <c r="I3882" i="1"/>
  <c r="H3882" i="1"/>
  <c r="G3882" i="1"/>
  <c r="F3882" i="1"/>
  <c r="J3881" i="1"/>
  <c r="H3881" i="1"/>
  <c r="G3881" i="1"/>
  <c r="I3881" i="1" s="1"/>
  <c r="F3881" i="1"/>
  <c r="H3880" i="1"/>
  <c r="G3880" i="1"/>
  <c r="J3880" i="1" s="1"/>
  <c r="F3880" i="1"/>
  <c r="M3879" i="1"/>
  <c r="J3879" i="1"/>
  <c r="I3879" i="1"/>
  <c r="G3879" i="1"/>
  <c r="F3879" i="1"/>
  <c r="H3879" i="1" s="1"/>
  <c r="J3878" i="1"/>
  <c r="I3878" i="1"/>
  <c r="H3878" i="1"/>
  <c r="G3878" i="1"/>
  <c r="F3878" i="1"/>
  <c r="H3877" i="1"/>
  <c r="G3877" i="1"/>
  <c r="I3877" i="1" s="1"/>
  <c r="F3877" i="1"/>
  <c r="H3876" i="1"/>
  <c r="G3876" i="1"/>
  <c r="J3876" i="1" s="1"/>
  <c r="F3876" i="1"/>
  <c r="M3875" i="1"/>
  <c r="J3875" i="1"/>
  <c r="I3875" i="1"/>
  <c r="G3875" i="1"/>
  <c r="F3875" i="1"/>
  <c r="H3875" i="1" s="1"/>
  <c r="J3874" i="1"/>
  <c r="I3874" i="1"/>
  <c r="H3874" i="1"/>
  <c r="G3874" i="1"/>
  <c r="F3874" i="1"/>
  <c r="H3873" i="1"/>
  <c r="G3873" i="1"/>
  <c r="F3873" i="1"/>
  <c r="H3872" i="1"/>
  <c r="G3872" i="1"/>
  <c r="J3872" i="1" s="1"/>
  <c r="F3872" i="1"/>
  <c r="M3871" i="1"/>
  <c r="J3871" i="1"/>
  <c r="I3871" i="1"/>
  <c r="G3871" i="1"/>
  <c r="F3871" i="1"/>
  <c r="H3871" i="1" s="1"/>
  <c r="J3870" i="1"/>
  <c r="I3870" i="1"/>
  <c r="H3870" i="1"/>
  <c r="G3870" i="1"/>
  <c r="F3870" i="1"/>
  <c r="J3869" i="1"/>
  <c r="I3869" i="1"/>
  <c r="H3869" i="1"/>
  <c r="G3869" i="1"/>
  <c r="F3869" i="1"/>
  <c r="H3868" i="1"/>
  <c r="G3868" i="1"/>
  <c r="I3868" i="1" s="1"/>
  <c r="F3868" i="1"/>
  <c r="I3867" i="1"/>
  <c r="G3867" i="1"/>
  <c r="J3867" i="1" s="1"/>
  <c r="F3867" i="1"/>
  <c r="H3867" i="1" s="1"/>
  <c r="H3866" i="1"/>
  <c r="G3866" i="1"/>
  <c r="J3866" i="1" s="1"/>
  <c r="F3866" i="1"/>
  <c r="G3865" i="1"/>
  <c r="F3865" i="1"/>
  <c r="H3865" i="1" s="1"/>
  <c r="G3864" i="1"/>
  <c r="F3864" i="1"/>
  <c r="H3864" i="1" s="1"/>
  <c r="G3863" i="1"/>
  <c r="F3863" i="1"/>
  <c r="H3863" i="1" s="1"/>
  <c r="G3862" i="1"/>
  <c r="F3862" i="1"/>
  <c r="H3862" i="1" s="1"/>
  <c r="G3861" i="1"/>
  <c r="F3861" i="1"/>
  <c r="H3861" i="1" s="1"/>
  <c r="G3860" i="1"/>
  <c r="F3860" i="1"/>
  <c r="H3860" i="1" s="1"/>
  <c r="G3859" i="1"/>
  <c r="F3859" i="1"/>
  <c r="H3859" i="1" s="1"/>
  <c r="G3858" i="1"/>
  <c r="F3858" i="1"/>
  <c r="H3858" i="1" s="1"/>
  <c r="G3857" i="1"/>
  <c r="F3857" i="1"/>
  <c r="H3857" i="1" s="1"/>
  <c r="G3856" i="1"/>
  <c r="F3856" i="1"/>
  <c r="H3856" i="1" s="1"/>
  <c r="G3855" i="1"/>
  <c r="F3855" i="1"/>
  <c r="H3855" i="1" s="1"/>
  <c r="G3854" i="1"/>
  <c r="F3854" i="1"/>
  <c r="H3854" i="1" s="1"/>
  <c r="G3853" i="1"/>
  <c r="F3853" i="1"/>
  <c r="H3853" i="1" s="1"/>
  <c r="G3852" i="1"/>
  <c r="F3852" i="1"/>
  <c r="H3852" i="1" s="1"/>
  <c r="G3851" i="1"/>
  <c r="F3851" i="1"/>
  <c r="H3851" i="1" s="1"/>
  <c r="G3850" i="1"/>
  <c r="F3850" i="1"/>
  <c r="H3850" i="1" s="1"/>
  <c r="G3849" i="1"/>
  <c r="F3849" i="1"/>
  <c r="H3849" i="1" s="1"/>
  <c r="G3848" i="1"/>
  <c r="F3848" i="1"/>
  <c r="H3848" i="1" s="1"/>
  <c r="G3847" i="1"/>
  <c r="F3847" i="1"/>
  <c r="H3847" i="1" s="1"/>
  <c r="G3846" i="1"/>
  <c r="F3846" i="1"/>
  <c r="H3846" i="1" s="1"/>
  <c r="G3845" i="1"/>
  <c r="F3845" i="1"/>
  <c r="H3845" i="1" s="1"/>
  <c r="G3844" i="1"/>
  <c r="F3844" i="1"/>
  <c r="H3844" i="1" s="1"/>
  <c r="G3843" i="1"/>
  <c r="F3843" i="1"/>
  <c r="H3843" i="1" s="1"/>
  <c r="G3842" i="1"/>
  <c r="F3842" i="1"/>
  <c r="H3842" i="1" s="1"/>
  <c r="G3841" i="1"/>
  <c r="F3841" i="1"/>
  <c r="H3841" i="1" s="1"/>
  <c r="G3840" i="1"/>
  <c r="F3840" i="1"/>
  <c r="H3840" i="1" s="1"/>
  <c r="G3839" i="1"/>
  <c r="F3839" i="1"/>
  <c r="H3839" i="1" s="1"/>
  <c r="G3838" i="1"/>
  <c r="F3838" i="1"/>
  <c r="H3838" i="1" s="1"/>
  <c r="G3837" i="1"/>
  <c r="F3837" i="1"/>
  <c r="H3837" i="1" s="1"/>
  <c r="G3836" i="1"/>
  <c r="F3836" i="1"/>
  <c r="H3836" i="1" s="1"/>
  <c r="G3835" i="1"/>
  <c r="F3835" i="1"/>
  <c r="H3835" i="1" s="1"/>
  <c r="G3834" i="1"/>
  <c r="F3834" i="1"/>
  <c r="H3834" i="1" s="1"/>
  <c r="G3833" i="1"/>
  <c r="F3833" i="1"/>
  <c r="H3833" i="1" s="1"/>
  <c r="G3832" i="1"/>
  <c r="F3832" i="1"/>
  <c r="H3832" i="1" s="1"/>
  <c r="G3831" i="1"/>
  <c r="F3831" i="1"/>
  <c r="H3831" i="1" s="1"/>
  <c r="G3830" i="1"/>
  <c r="F3830" i="1"/>
  <c r="H3830" i="1" s="1"/>
  <c r="G3829" i="1"/>
  <c r="F3829" i="1"/>
  <c r="H3829" i="1" s="1"/>
  <c r="G3828" i="1"/>
  <c r="F3828" i="1"/>
  <c r="H3828" i="1" s="1"/>
  <c r="G3827" i="1"/>
  <c r="F3827" i="1"/>
  <c r="H3827" i="1" s="1"/>
  <c r="G3826" i="1"/>
  <c r="F3826" i="1"/>
  <c r="H3826" i="1" s="1"/>
  <c r="G3825" i="1"/>
  <c r="F3825" i="1"/>
  <c r="H3825" i="1" s="1"/>
  <c r="G3824" i="1"/>
  <c r="F3824" i="1"/>
  <c r="H3824" i="1" s="1"/>
  <c r="G3823" i="1"/>
  <c r="F3823" i="1"/>
  <c r="H3823" i="1" s="1"/>
  <c r="G3822" i="1"/>
  <c r="F3822" i="1"/>
  <c r="H3822" i="1" s="1"/>
  <c r="G3821" i="1"/>
  <c r="F3821" i="1"/>
  <c r="H3821" i="1" s="1"/>
  <c r="G3820" i="1"/>
  <c r="F3820" i="1"/>
  <c r="H3820" i="1" s="1"/>
  <c r="G3819" i="1"/>
  <c r="F3819" i="1"/>
  <c r="H3819" i="1" s="1"/>
  <c r="G3818" i="1"/>
  <c r="F3818" i="1"/>
  <c r="H3818" i="1" s="1"/>
  <c r="G3817" i="1"/>
  <c r="F3817" i="1"/>
  <c r="H3817" i="1" s="1"/>
  <c r="G3816" i="1"/>
  <c r="F3816" i="1"/>
  <c r="H3816" i="1" s="1"/>
  <c r="G3815" i="1"/>
  <c r="F3815" i="1"/>
  <c r="H3815" i="1" s="1"/>
  <c r="G3814" i="1"/>
  <c r="F3814" i="1"/>
  <c r="H3814" i="1" s="1"/>
  <c r="G3813" i="1"/>
  <c r="F3813" i="1"/>
  <c r="H3813" i="1" s="1"/>
  <c r="G3812" i="1"/>
  <c r="F3812" i="1"/>
  <c r="H3812" i="1" s="1"/>
  <c r="G3811" i="1"/>
  <c r="F3811" i="1"/>
  <c r="H3811" i="1" s="1"/>
  <c r="G3810" i="1"/>
  <c r="F3810" i="1"/>
  <c r="H3810" i="1" s="1"/>
  <c r="G3809" i="1"/>
  <c r="F3809" i="1"/>
  <c r="H3809" i="1" s="1"/>
  <c r="G3808" i="1"/>
  <c r="F3808" i="1"/>
  <c r="H3808" i="1" s="1"/>
  <c r="G3807" i="1"/>
  <c r="F3807" i="1"/>
  <c r="H3807" i="1" s="1"/>
  <c r="G3806" i="1"/>
  <c r="F3806" i="1"/>
  <c r="H3806" i="1" s="1"/>
  <c r="G3805" i="1"/>
  <c r="F3805" i="1"/>
  <c r="H3805" i="1" s="1"/>
  <c r="G3804" i="1"/>
  <c r="F3804" i="1"/>
  <c r="H3804" i="1" s="1"/>
  <c r="G3803" i="1"/>
  <c r="F3803" i="1"/>
  <c r="H3803" i="1" s="1"/>
  <c r="G3802" i="1"/>
  <c r="F3802" i="1"/>
  <c r="H3802" i="1" s="1"/>
  <c r="G3801" i="1"/>
  <c r="F3801" i="1"/>
  <c r="H3801" i="1" s="1"/>
  <c r="G3800" i="1"/>
  <c r="F3800" i="1"/>
  <c r="H3800" i="1" s="1"/>
  <c r="G3799" i="1"/>
  <c r="F3799" i="1"/>
  <c r="H3799" i="1" s="1"/>
  <c r="G3798" i="1"/>
  <c r="F3798" i="1"/>
  <c r="H3798" i="1" s="1"/>
  <c r="G3797" i="1"/>
  <c r="F3797" i="1"/>
  <c r="H3797" i="1" s="1"/>
  <c r="G3796" i="1"/>
  <c r="F3796" i="1"/>
  <c r="H3796" i="1" s="1"/>
  <c r="G3795" i="1"/>
  <c r="F3795" i="1"/>
  <c r="H3795" i="1" s="1"/>
  <c r="G3794" i="1"/>
  <c r="F3794" i="1"/>
  <c r="H3794" i="1" s="1"/>
  <c r="G3793" i="1"/>
  <c r="F3793" i="1"/>
  <c r="H3793" i="1" s="1"/>
  <c r="G3792" i="1"/>
  <c r="F3792" i="1"/>
  <c r="H3792" i="1" s="1"/>
  <c r="G3791" i="1"/>
  <c r="F3791" i="1"/>
  <c r="H3791" i="1" s="1"/>
  <c r="H3790" i="1"/>
  <c r="G3790" i="1"/>
  <c r="F3790" i="1"/>
  <c r="H3789" i="1"/>
  <c r="G3789" i="1"/>
  <c r="F3789" i="1"/>
  <c r="H3788" i="1"/>
  <c r="G3788" i="1"/>
  <c r="F3788" i="1"/>
  <c r="H3787" i="1"/>
  <c r="G3787" i="1"/>
  <c r="F3787" i="1"/>
  <c r="H3786" i="1"/>
  <c r="G3786" i="1"/>
  <c r="F3786" i="1"/>
  <c r="H3785" i="1"/>
  <c r="G3785" i="1"/>
  <c r="F3785" i="1"/>
  <c r="H3784" i="1"/>
  <c r="G3784" i="1"/>
  <c r="F3784" i="1"/>
  <c r="H3783" i="1"/>
  <c r="G3783" i="1"/>
  <c r="F3783" i="1"/>
  <c r="H3782" i="1"/>
  <c r="G3782" i="1"/>
  <c r="F3782" i="1"/>
  <c r="H3781" i="1"/>
  <c r="G3781" i="1"/>
  <c r="F3781" i="1"/>
  <c r="H3780" i="1"/>
  <c r="G3780" i="1"/>
  <c r="F3780" i="1"/>
  <c r="H3779" i="1"/>
  <c r="G3779" i="1"/>
  <c r="F3779" i="1"/>
  <c r="H3778" i="1"/>
  <c r="G3778" i="1"/>
  <c r="F3778" i="1"/>
  <c r="H3777" i="1"/>
  <c r="G3777" i="1"/>
  <c r="F3777" i="1"/>
  <c r="H3776" i="1"/>
  <c r="G3776" i="1"/>
  <c r="F3776" i="1"/>
  <c r="H3775" i="1"/>
  <c r="G3775" i="1"/>
  <c r="F3775" i="1"/>
  <c r="H3774" i="1"/>
  <c r="G3774" i="1"/>
  <c r="F3774" i="1"/>
  <c r="H3773" i="1"/>
  <c r="G3773" i="1"/>
  <c r="F3773" i="1"/>
  <c r="H3772" i="1"/>
  <c r="G3772" i="1"/>
  <c r="F3772" i="1"/>
  <c r="H3771" i="1"/>
  <c r="G3771" i="1"/>
  <c r="F3771" i="1"/>
  <c r="H3770" i="1"/>
  <c r="G3770" i="1"/>
  <c r="F3770" i="1"/>
  <c r="H3769" i="1"/>
  <c r="G3769" i="1"/>
  <c r="F3769" i="1"/>
  <c r="H3768" i="1"/>
  <c r="G3768" i="1"/>
  <c r="F3768" i="1"/>
  <c r="H3767" i="1"/>
  <c r="G3767" i="1"/>
  <c r="F3767" i="1"/>
  <c r="H3766" i="1"/>
  <c r="G3766" i="1"/>
  <c r="F3766" i="1"/>
  <c r="H3765" i="1"/>
  <c r="G3765" i="1"/>
  <c r="F3765" i="1"/>
  <c r="H3764" i="1"/>
  <c r="G3764" i="1"/>
  <c r="F3764" i="1"/>
  <c r="H3763" i="1"/>
  <c r="G3763" i="1"/>
  <c r="F3763" i="1"/>
  <c r="H3762" i="1"/>
  <c r="G3762" i="1"/>
  <c r="F3762" i="1"/>
  <c r="H3761" i="1"/>
  <c r="G3761" i="1"/>
  <c r="F3761" i="1"/>
  <c r="H3760" i="1"/>
  <c r="G3760" i="1"/>
  <c r="F3760" i="1"/>
  <c r="H3759" i="1"/>
  <c r="G3759" i="1"/>
  <c r="F3759" i="1"/>
  <c r="H3758" i="1"/>
  <c r="G3758" i="1"/>
  <c r="F3758" i="1"/>
  <c r="H3757" i="1"/>
  <c r="G3757" i="1"/>
  <c r="F3757" i="1"/>
  <c r="H3756" i="1"/>
  <c r="G3756" i="1"/>
  <c r="F3756" i="1"/>
  <c r="H3755" i="1"/>
  <c r="G3755" i="1"/>
  <c r="F3755" i="1"/>
  <c r="H3754" i="1"/>
  <c r="G3754" i="1"/>
  <c r="F3754" i="1"/>
  <c r="H3753" i="1"/>
  <c r="G3753" i="1"/>
  <c r="F3753" i="1"/>
  <c r="H3752" i="1"/>
  <c r="G3752" i="1"/>
  <c r="F3752" i="1"/>
  <c r="H3751" i="1"/>
  <c r="G3751" i="1"/>
  <c r="F3751" i="1"/>
  <c r="H3750" i="1"/>
  <c r="G3750" i="1"/>
  <c r="F3750" i="1"/>
  <c r="H3749" i="1"/>
  <c r="G3749" i="1"/>
  <c r="F3749" i="1"/>
  <c r="H3748" i="1"/>
  <c r="G3748" i="1"/>
  <c r="F3748" i="1"/>
  <c r="H3747" i="1"/>
  <c r="G3747" i="1"/>
  <c r="F3747" i="1"/>
  <c r="H3746" i="1"/>
  <c r="G3746" i="1"/>
  <c r="F3746" i="1"/>
  <c r="H3745" i="1"/>
  <c r="G3745" i="1"/>
  <c r="F3745" i="1"/>
  <c r="H3744" i="1"/>
  <c r="G3744" i="1"/>
  <c r="F3744" i="1"/>
  <c r="H3743" i="1"/>
  <c r="G3743" i="1"/>
  <c r="F3743" i="1"/>
  <c r="H3742" i="1"/>
  <c r="G3742" i="1"/>
  <c r="F3742" i="1"/>
  <c r="H3741" i="1"/>
  <c r="G3741" i="1"/>
  <c r="F3741" i="1"/>
  <c r="H3740" i="1"/>
  <c r="G3740" i="1"/>
  <c r="F3740" i="1"/>
  <c r="H3739" i="1"/>
  <c r="G3739" i="1"/>
  <c r="F3739" i="1"/>
  <c r="H3738" i="1"/>
  <c r="G3738" i="1"/>
  <c r="F3738" i="1"/>
  <c r="H3737" i="1"/>
  <c r="G3737" i="1"/>
  <c r="F3737" i="1"/>
  <c r="H3736" i="1"/>
  <c r="G3736" i="1"/>
  <c r="F3736" i="1"/>
  <c r="H3735" i="1"/>
  <c r="G3735" i="1"/>
  <c r="F3735" i="1"/>
  <c r="H3734" i="1"/>
  <c r="G3734" i="1"/>
  <c r="F3734" i="1"/>
  <c r="H3733" i="1"/>
  <c r="G3733" i="1"/>
  <c r="F3733" i="1"/>
  <c r="H3732" i="1"/>
  <c r="G3732" i="1"/>
  <c r="F3732" i="1"/>
  <c r="H3731" i="1"/>
  <c r="G3731" i="1"/>
  <c r="F3731" i="1"/>
  <c r="H3730" i="1"/>
  <c r="G3730" i="1"/>
  <c r="F3730" i="1"/>
  <c r="H3729" i="1"/>
  <c r="G3729" i="1"/>
  <c r="F3729" i="1"/>
  <c r="H3728" i="1"/>
  <c r="G3728" i="1"/>
  <c r="F3728" i="1"/>
  <c r="H3727" i="1"/>
  <c r="G3727" i="1"/>
  <c r="F3727" i="1"/>
  <c r="H3726" i="1"/>
  <c r="G3726" i="1"/>
  <c r="F3726" i="1"/>
  <c r="H3725" i="1"/>
  <c r="G3725" i="1"/>
  <c r="F3725" i="1"/>
  <c r="H3724" i="1"/>
  <c r="G3724" i="1"/>
  <c r="F3724" i="1"/>
  <c r="H3723" i="1"/>
  <c r="G3723" i="1"/>
  <c r="F3723" i="1"/>
  <c r="H3722" i="1"/>
  <c r="G3722" i="1"/>
  <c r="F3722" i="1"/>
  <c r="H3721" i="1"/>
  <c r="G3721" i="1"/>
  <c r="F3721" i="1"/>
  <c r="H3720" i="1"/>
  <c r="G3720" i="1"/>
  <c r="F3720" i="1"/>
  <c r="H3719" i="1"/>
  <c r="G3719" i="1"/>
  <c r="F3719" i="1"/>
  <c r="H3718" i="1"/>
  <c r="G3718" i="1"/>
  <c r="F3718" i="1"/>
  <c r="H3717" i="1"/>
  <c r="G3717" i="1"/>
  <c r="F3717" i="1"/>
  <c r="H3716" i="1"/>
  <c r="G3716" i="1"/>
  <c r="F3716" i="1"/>
  <c r="H3715" i="1"/>
  <c r="G3715" i="1"/>
  <c r="F3715" i="1"/>
  <c r="H3714" i="1"/>
  <c r="G3714" i="1"/>
  <c r="F3714" i="1"/>
  <c r="H3713" i="1"/>
  <c r="G3713" i="1"/>
  <c r="F3713" i="1"/>
  <c r="H3712" i="1"/>
  <c r="G3712" i="1"/>
  <c r="F3712" i="1"/>
  <c r="H3711" i="1"/>
  <c r="G3711" i="1"/>
  <c r="F3711" i="1"/>
  <c r="H3710" i="1"/>
  <c r="G3710" i="1"/>
  <c r="F3710" i="1"/>
  <c r="H3709" i="1"/>
  <c r="G3709" i="1"/>
  <c r="F3709" i="1"/>
  <c r="H3708" i="1"/>
  <c r="G3708" i="1"/>
  <c r="F3708" i="1"/>
  <c r="H3707" i="1"/>
  <c r="G3707" i="1"/>
  <c r="F3707" i="1"/>
  <c r="H3706" i="1"/>
  <c r="G3706" i="1"/>
  <c r="F3706" i="1"/>
  <c r="H3705" i="1"/>
  <c r="G3705" i="1"/>
  <c r="F3705" i="1"/>
  <c r="H3704" i="1"/>
  <c r="G3704" i="1"/>
  <c r="F3704" i="1"/>
  <c r="H3703" i="1"/>
  <c r="G3703" i="1"/>
  <c r="F3703" i="1"/>
  <c r="H3702" i="1"/>
  <c r="G3702" i="1"/>
  <c r="F3702" i="1"/>
  <c r="H3701" i="1"/>
  <c r="G3701" i="1"/>
  <c r="F3701" i="1"/>
  <c r="H3700" i="1"/>
  <c r="G3700" i="1"/>
  <c r="F3700" i="1"/>
  <c r="H3699" i="1"/>
  <c r="G3699" i="1"/>
  <c r="F3699" i="1"/>
  <c r="H3698" i="1"/>
  <c r="G3698" i="1"/>
  <c r="F3698" i="1"/>
  <c r="H3697" i="1"/>
  <c r="G3697" i="1"/>
  <c r="F3697" i="1"/>
  <c r="H3696" i="1"/>
  <c r="G3696" i="1"/>
  <c r="F3696" i="1"/>
  <c r="H3695" i="1"/>
  <c r="G3695" i="1"/>
  <c r="F3695" i="1"/>
  <c r="H3694" i="1"/>
  <c r="G3694" i="1"/>
  <c r="F3694" i="1"/>
  <c r="H3693" i="1"/>
  <c r="G3693" i="1"/>
  <c r="F3693" i="1"/>
  <c r="H3692" i="1"/>
  <c r="G3692" i="1"/>
  <c r="F3692" i="1"/>
  <c r="H3691" i="1"/>
  <c r="G3691" i="1"/>
  <c r="F3691" i="1"/>
  <c r="H3690" i="1"/>
  <c r="G3690" i="1"/>
  <c r="F3690" i="1"/>
  <c r="H3689" i="1"/>
  <c r="G3689" i="1"/>
  <c r="F3689" i="1"/>
  <c r="H3688" i="1"/>
  <c r="G3688" i="1"/>
  <c r="F3688" i="1"/>
  <c r="H3687" i="1"/>
  <c r="G3687" i="1"/>
  <c r="F3687" i="1"/>
  <c r="H3686" i="1"/>
  <c r="G3686" i="1"/>
  <c r="F3686" i="1"/>
  <c r="H3685" i="1"/>
  <c r="G3685" i="1"/>
  <c r="F3685" i="1"/>
  <c r="H3684" i="1"/>
  <c r="G3684" i="1"/>
  <c r="F3684" i="1"/>
  <c r="H3683" i="1"/>
  <c r="G3683" i="1"/>
  <c r="F3683" i="1"/>
  <c r="H3682" i="1"/>
  <c r="G3682" i="1"/>
  <c r="F3682" i="1"/>
  <c r="H3681" i="1"/>
  <c r="G3681" i="1"/>
  <c r="F3681" i="1"/>
  <c r="H3680" i="1"/>
  <c r="G3680" i="1"/>
  <c r="F3680" i="1"/>
  <c r="H3679" i="1"/>
  <c r="G3679" i="1"/>
  <c r="F3679" i="1"/>
  <c r="H3678" i="1"/>
  <c r="G3678" i="1"/>
  <c r="F3678" i="1"/>
  <c r="H3677" i="1"/>
  <c r="G3677" i="1"/>
  <c r="F3677" i="1"/>
  <c r="H3676" i="1"/>
  <c r="G3676" i="1"/>
  <c r="F3676" i="1"/>
  <c r="H3675" i="1"/>
  <c r="G3675" i="1"/>
  <c r="F3675" i="1"/>
  <c r="H3674" i="1"/>
  <c r="G3674" i="1"/>
  <c r="F3674" i="1"/>
  <c r="H3673" i="1"/>
  <c r="G3673" i="1"/>
  <c r="F3673" i="1"/>
  <c r="H3672" i="1"/>
  <c r="G3672" i="1"/>
  <c r="F3672" i="1"/>
  <c r="H3671" i="1"/>
  <c r="G3671" i="1"/>
  <c r="F3671" i="1"/>
  <c r="H3670" i="1"/>
  <c r="G3670" i="1"/>
  <c r="F3670" i="1"/>
  <c r="H3669" i="1"/>
  <c r="G3669" i="1"/>
  <c r="F3669" i="1"/>
  <c r="H3668" i="1"/>
  <c r="G3668" i="1"/>
  <c r="F3668" i="1"/>
  <c r="H3667" i="1"/>
  <c r="G3667" i="1"/>
  <c r="F3667" i="1"/>
  <c r="H3666" i="1"/>
  <c r="G3666" i="1"/>
  <c r="F3666" i="1"/>
  <c r="H3665" i="1"/>
  <c r="G3665" i="1"/>
  <c r="F3665" i="1"/>
  <c r="H3664" i="1"/>
  <c r="G3664" i="1"/>
  <c r="F3664" i="1"/>
  <c r="G3663" i="1"/>
  <c r="F3663" i="1"/>
  <c r="H3663" i="1" s="1"/>
  <c r="H3662" i="1"/>
  <c r="G3662" i="1"/>
  <c r="F3662" i="1"/>
  <c r="H3661" i="1"/>
  <c r="G3661" i="1"/>
  <c r="F3661" i="1"/>
  <c r="G3660" i="1"/>
  <c r="F3660" i="1"/>
  <c r="H3660" i="1" s="1"/>
  <c r="H3659" i="1"/>
  <c r="G3659" i="1"/>
  <c r="F3659" i="1"/>
  <c r="H3658" i="1"/>
  <c r="G3658" i="1"/>
  <c r="F3658" i="1"/>
  <c r="G3657" i="1"/>
  <c r="F3657" i="1"/>
  <c r="H3657" i="1" s="1"/>
  <c r="H3656" i="1"/>
  <c r="G3656" i="1"/>
  <c r="F3656" i="1"/>
  <c r="G3655" i="1"/>
  <c r="F3655" i="1"/>
  <c r="H3655" i="1" s="1"/>
  <c r="H3654" i="1"/>
  <c r="G3654" i="1"/>
  <c r="F3654" i="1"/>
  <c r="J3653" i="1"/>
  <c r="H3653" i="1"/>
  <c r="G3653" i="1"/>
  <c r="I3653" i="1" s="1"/>
  <c r="F3653" i="1"/>
  <c r="H3652" i="1"/>
  <c r="G3652" i="1"/>
  <c r="F3652" i="1"/>
  <c r="M3651" i="1"/>
  <c r="G3651" i="1"/>
  <c r="I3651" i="1" s="1"/>
  <c r="F3651" i="1"/>
  <c r="H3651" i="1" s="1"/>
  <c r="M3650" i="1"/>
  <c r="L3650" i="1"/>
  <c r="J3650" i="1"/>
  <c r="H3650" i="1"/>
  <c r="G3650" i="1"/>
  <c r="I3650" i="1" s="1"/>
  <c r="K3650" i="1" s="1"/>
  <c r="F3650" i="1"/>
  <c r="J3649" i="1"/>
  <c r="H3649" i="1"/>
  <c r="G3649" i="1"/>
  <c r="I3649" i="1" s="1"/>
  <c r="F3649" i="1"/>
  <c r="G3648" i="1"/>
  <c r="F3648" i="1"/>
  <c r="H3648" i="1" s="1"/>
  <c r="M3647" i="1"/>
  <c r="G3647" i="1"/>
  <c r="I3647" i="1" s="1"/>
  <c r="F3647" i="1"/>
  <c r="H3647" i="1" s="1"/>
  <c r="M3646" i="1"/>
  <c r="L3646" i="1"/>
  <c r="J3646" i="1"/>
  <c r="H3646" i="1"/>
  <c r="G3646" i="1"/>
  <c r="I3646" i="1" s="1"/>
  <c r="K3646" i="1" s="1"/>
  <c r="F3646" i="1"/>
  <c r="H3645" i="1"/>
  <c r="G3645" i="1"/>
  <c r="F3645" i="1"/>
  <c r="G3644" i="1"/>
  <c r="F3644" i="1"/>
  <c r="H3644" i="1" s="1"/>
  <c r="M3643" i="1"/>
  <c r="G3643" i="1"/>
  <c r="I3643" i="1" s="1"/>
  <c r="F3643" i="1"/>
  <c r="H3643" i="1" s="1"/>
  <c r="M3642" i="1"/>
  <c r="L3642" i="1"/>
  <c r="J3642" i="1"/>
  <c r="H3642" i="1"/>
  <c r="G3642" i="1"/>
  <c r="I3642" i="1" s="1"/>
  <c r="K3642" i="1" s="1"/>
  <c r="F3642" i="1"/>
  <c r="J3641" i="1"/>
  <c r="H3641" i="1"/>
  <c r="G3641" i="1"/>
  <c r="I3641" i="1" s="1"/>
  <c r="F3641" i="1"/>
  <c r="G3640" i="1"/>
  <c r="F3640" i="1"/>
  <c r="H3640" i="1" s="1"/>
  <c r="M3639" i="1"/>
  <c r="G3639" i="1"/>
  <c r="I3639" i="1" s="1"/>
  <c r="F3639" i="1"/>
  <c r="H3639" i="1" s="1"/>
  <c r="M3638" i="1"/>
  <c r="L3638" i="1"/>
  <c r="J3638" i="1"/>
  <c r="H3638" i="1"/>
  <c r="G3638" i="1"/>
  <c r="I3638" i="1" s="1"/>
  <c r="K3638" i="1" s="1"/>
  <c r="F3638" i="1"/>
  <c r="J3637" i="1"/>
  <c r="H3637" i="1"/>
  <c r="G3637" i="1"/>
  <c r="I3637" i="1" s="1"/>
  <c r="F3637" i="1"/>
  <c r="H3636" i="1"/>
  <c r="G3636" i="1"/>
  <c r="F3636" i="1"/>
  <c r="M3635" i="1"/>
  <c r="G3635" i="1"/>
  <c r="I3635" i="1" s="1"/>
  <c r="F3635" i="1"/>
  <c r="H3635" i="1" s="1"/>
  <c r="M3634" i="1"/>
  <c r="L3634" i="1"/>
  <c r="J3634" i="1"/>
  <c r="H3634" i="1"/>
  <c r="G3634" i="1"/>
  <c r="I3634" i="1" s="1"/>
  <c r="K3634" i="1" s="1"/>
  <c r="F3634" i="1"/>
  <c r="H3633" i="1"/>
  <c r="G3633" i="1"/>
  <c r="F3633" i="1"/>
  <c r="G3632" i="1"/>
  <c r="F3632" i="1"/>
  <c r="H3632" i="1" s="1"/>
  <c r="M3631" i="1"/>
  <c r="G3631" i="1"/>
  <c r="I3631" i="1" s="1"/>
  <c r="F3631" i="1"/>
  <c r="H3631" i="1" s="1"/>
  <c r="M3630" i="1"/>
  <c r="L3630" i="1"/>
  <c r="J3630" i="1"/>
  <c r="H3630" i="1"/>
  <c r="G3630" i="1"/>
  <c r="I3630" i="1" s="1"/>
  <c r="K3630" i="1" s="1"/>
  <c r="F3630" i="1"/>
  <c r="H3629" i="1"/>
  <c r="G3629" i="1"/>
  <c r="I3629" i="1" s="1"/>
  <c r="F3629" i="1"/>
  <c r="G3628" i="1"/>
  <c r="F3628" i="1"/>
  <c r="H3628" i="1" s="1"/>
  <c r="M3627" i="1"/>
  <c r="G3627" i="1"/>
  <c r="I3627" i="1" s="1"/>
  <c r="F3627" i="1"/>
  <c r="H3627" i="1" s="1"/>
  <c r="M3626" i="1"/>
  <c r="L3626" i="1"/>
  <c r="J3626" i="1"/>
  <c r="H3626" i="1"/>
  <c r="G3626" i="1"/>
  <c r="I3626" i="1" s="1"/>
  <c r="K3626" i="1" s="1"/>
  <c r="F3626" i="1"/>
  <c r="J3625" i="1"/>
  <c r="H3625" i="1"/>
  <c r="G3625" i="1"/>
  <c r="I3625" i="1" s="1"/>
  <c r="F3625" i="1"/>
  <c r="G3624" i="1"/>
  <c r="F3624" i="1"/>
  <c r="H3624" i="1" s="1"/>
  <c r="M3623" i="1"/>
  <c r="G3623" i="1"/>
  <c r="I3623" i="1" s="1"/>
  <c r="F3623" i="1"/>
  <c r="H3623" i="1" s="1"/>
  <c r="M3622" i="1"/>
  <c r="L3622" i="1"/>
  <c r="J3622" i="1"/>
  <c r="H3622" i="1"/>
  <c r="G3622" i="1"/>
  <c r="I3622" i="1" s="1"/>
  <c r="K3622" i="1" s="1"/>
  <c r="F3622" i="1"/>
  <c r="J3621" i="1"/>
  <c r="H3621" i="1"/>
  <c r="G3621" i="1"/>
  <c r="I3621" i="1" s="1"/>
  <c r="F3621" i="1"/>
  <c r="H3620" i="1"/>
  <c r="G3620" i="1"/>
  <c r="F3620" i="1"/>
  <c r="M3619" i="1"/>
  <c r="G3619" i="1"/>
  <c r="I3619" i="1" s="1"/>
  <c r="F3619" i="1"/>
  <c r="H3619" i="1" s="1"/>
  <c r="M3618" i="1"/>
  <c r="L3618" i="1"/>
  <c r="J3618" i="1"/>
  <c r="H3618" i="1"/>
  <c r="G3618" i="1"/>
  <c r="I3618" i="1" s="1"/>
  <c r="K3618" i="1" s="1"/>
  <c r="F3618" i="1"/>
  <c r="H3617" i="1"/>
  <c r="G3617" i="1"/>
  <c r="F3617" i="1"/>
  <c r="G3616" i="1"/>
  <c r="F3616" i="1"/>
  <c r="H3616" i="1" s="1"/>
  <c r="M3615" i="1"/>
  <c r="G3615" i="1"/>
  <c r="I3615" i="1" s="1"/>
  <c r="K3615" i="1" s="1"/>
  <c r="L3615" i="1" s="1"/>
  <c r="F3615" i="1"/>
  <c r="H3615" i="1" s="1"/>
  <c r="M3614" i="1"/>
  <c r="L3614" i="1"/>
  <c r="J3614" i="1"/>
  <c r="H3614" i="1"/>
  <c r="G3614" i="1"/>
  <c r="I3614" i="1" s="1"/>
  <c r="K3614" i="1" s="1"/>
  <c r="F3614" i="1"/>
  <c r="H3613" i="1"/>
  <c r="G3613" i="1"/>
  <c r="I3613" i="1" s="1"/>
  <c r="F3613" i="1"/>
  <c r="J3612" i="1"/>
  <c r="H3612" i="1"/>
  <c r="G3612" i="1"/>
  <c r="I3612" i="1" s="1"/>
  <c r="F3612" i="1"/>
  <c r="H3611" i="1"/>
  <c r="G3611" i="1"/>
  <c r="F3611" i="1"/>
  <c r="G3610" i="1"/>
  <c r="F3610" i="1"/>
  <c r="H3610" i="1" s="1"/>
  <c r="M3609" i="1"/>
  <c r="J3609" i="1"/>
  <c r="I3609" i="1"/>
  <c r="G3609" i="1"/>
  <c r="F3609" i="1"/>
  <c r="H3609" i="1" s="1"/>
  <c r="M3608" i="1"/>
  <c r="J3608" i="1"/>
  <c r="I3608" i="1"/>
  <c r="K3608" i="1" s="1"/>
  <c r="L3608" i="1" s="1"/>
  <c r="H3608" i="1"/>
  <c r="G3608" i="1"/>
  <c r="F3608" i="1"/>
  <c r="J3607" i="1"/>
  <c r="I3607" i="1"/>
  <c r="H3607" i="1"/>
  <c r="G3607" i="1"/>
  <c r="F3607" i="1"/>
  <c r="H3606" i="1"/>
  <c r="G3606" i="1"/>
  <c r="F3606" i="1"/>
  <c r="J3605" i="1"/>
  <c r="G3605" i="1"/>
  <c r="I3605" i="1" s="1"/>
  <c r="F3605" i="1"/>
  <c r="H3605" i="1" s="1"/>
  <c r="G3604" i="1"/>
  <c r="F3604" i="1"/>
  <c r="H3604" i="1" s="1"/>
  <c r="H3603" i="1"/>
  <c r="G3603" i="1"/>
  <c r="F3603" i="1"/>
  <c r="G3602" i="1"/>
  <c r="F3602" i="1"/>
  <c r="H3602" i="1" s="1"/>
  <c r="M3601" i="1"/>
  <c r="J3601" i="1"/>
  <c r="I3601" i="1"/>
  <c r="G3601" i="1"/>
  <c r="F3601" i="1"/>
  <c r="H3601" i="1" s="1"/>
  <c r="M3600" i="1"/>
  <c r="J3600" i="1"/>
  <c r="I3600" i="1"/>
  <c r="K3600" i="1" s="1"/>
  <c r="L3600" i="1" s="1"/>
  <c r="H3600" i="1"/>
  <c r="G3600" i="1"/>
  <c r="F3600" i="1"/>
  <c r="M3599" i="1"/>
  <c r="J3599" i="1"/>
  <c r="I3599" i="1"/>
  <c r="H3599" i="1"/>
  <c r="G3599" i="1"/>
  <c r="F3599" i="1"/>
  <c r="J3598" i="1"/>
  <c r="I3598" i="1"/>
  <c r="H3598" i="1"/>
  <c r="G3598" i="1"/>
  <c r="F3598" i="1"/>
  <c r="I3597" i="1"/>
  <c r="G3597" i="1"/>
  <c r="J3597" i="1" s="1"/>
  <c r="F3597" i="1"/>
  <c r="H3597" i="1" s="1"/>
  <c r="G3596" i="1"/>
  <c r="J3596" i="1" s="1"/>
  <c r="F3596" i="1"/>
  <c r="H3596" i="1" s="1"/>
  <c r="G3595" i="1"/>
  <c r="F3595" i="1"/>
  <c r="H3595" i="1" s="1"/>
  <c r="G3594" i="1"/>
  <c r="F3594" i="1"/>
  <c r="H3594" i="1" s="1"/>
  <c r="M3593" i="1"/>
  <c r="J3593" i="1"/>
  <c r="I3593" i="1"/>
  <c r="G3593" i="1"/>
  <c r="F3593" i="1"/>
  <c r="H3593" i="1" s="1"/>
  <c r="M3592" i="1"/>
  <c r="L3592" i="1"/>
  <c r="J3592" i="1"/>
  <c r="I3592" i="1"/>
  <c r="K3592" i="1" s="1"/>
  <c r="H3592" i="1"/>
  <c r="G3592" i="1"/>
  <c r="F3592" i="1"/>
  <c r="J3591" i="1"/>
  <c r="I3591" i="1"/>
  <c r="H3591" i="1"/>
  <c r="G3591" i="1"/>
  <c r="F3591" i="1"/>
  <c r="I3590" i="1"/>
  <c r="H3590" i="1"/>
  <c r="G3590" i="1"/>
  <c r="J3590" i="1" s="1"/>
  <c r="F3590" i="1"/>
  <c r="J3589" i="1"/>
  <c r="I3589" i="1"/>
  <c r="G3589" i="1"/>
  <c r="F3589" i="1"/>
  <c r="H3589" i="1" s="1"/>
  <c r="I3588" i="1"/>
  <c r="H3588" i="1"/>
  <c r="G3588" i="1"/>
  <c r="J3588" i="1" s="1"/>
  <c r="F3588" i="1"/>
  <c r="G3587" i="1"/>
  <c r="F3587" i="1"/>
  <c r="H3587" i="1" s="1"/>
  <c r="G3586" i="1"/>
  <c r="F3586" i="1"/>
  <c r="H3586" i="1" s="1"/>
  <c r="M3585" i="1"/>
  <c r="J3585" i="1"/>
  <c r="I3585" i="1"/>
  <c r="G3585" i="1"/>
  <c r="F3585" i="1"/>
  <c r="H3585" i="1" s="1"/>
  <c r="J3584" i="1"/>
  <c r="I3584" i="1"/>
  <c r="H3584" i="1"/>
  <c r="G3584" i="1"/>
  <c r="F3584" i="1"/>
  <c r="J3583" i="1"/>
  <c r="I3583" i="1"/>
  <c r="H3583" i="1"/>
  <c r="G3583" i="1"/>
  <c r="F3583" i="1"/>
  <c r="H3582" i="1"/>
  <c r="G3582" i="1"/>
  <c r="I3582" i="1" s="1"/>
  <c r="F3582" i="1"/>
  <c r="I3581" i="1"/>
  <c r="H3581" i="1"/>
  <c r="G3581" i="1"/>
  <c r="J3581" i="1" s="1"/>
  <c r="F3581" i="1"/>
  <c r="H3580" i="1"/>
  <c r="G3580" i="1"/>
  <c r="J3580" i="1" s="1"/>
  <c r="F3580" i="1"/>
  <c r="H3579" i="1"/>
  <c r="G3579" i="1"/>
  <c r="F3579" i="1"/>
  <c r="G3578" i="1"/>
  <c r="F3578" i="1"/>
  <c r="H3578" i="1" s="1"/>
  <c r="M3577" i="1"/>
  <c r="J3577" i="1"/>
  <c r="I3577" i="1"/>
  <c r="G3577" i="1"/>
  <c r="F3577" i="1"/>
  <c r="H3577" i="1" s="1"/>
  <c r="M3576" i="1"/>
  <c r="J3576" i="1"/>
  <c r="I3576" i="1"/>
  <c r="K3576" i="1" s="1"/>
  <c r="L3576" i="1" s="1"/>
  <c r="H3576" i="1"/>
  <c r="G3576" i="1"/>
  <c r="F3576" i="1"/>
  <c r="J3575" i="1"/>
  <c r="I3575" i="1"/>
  <c r="H3575" i="1"/>
  <c r="G3575" i="1"/>
  <c r="F3575" i="1"/>
  <c r="H3574" i="1"/>
  <c r="G3574" i="1"/>
  <c r="J3574" i="1" s="1"/>
  <c r="F3574" i="1"/>
  <c r="J3573" i="1"/>
  <c r="H3573" i="1"/>
  <c r="G3573" i="1"/>
  <c r="I3573" i="1" s="1"/>
  <c r="F3573" i="1"/>
  <c r="G3572" i="1"/>
  <c r="J3572" i="1" s="1"/>
  <c r="F3572" i="1"/>
  <c r="H3572" i="1" s="1"/>
  <c r="H3571" i="1"/>
  <c r="G3571" i="1"/>
  <c r="F3571" i="1"/>
  <c r="G3570" i="1"/>
  <c r="F3570" i="1"/>
  <c r="H3570" i="1" s="1"/>
  <c r="M3569" i="1"/>
  <c r="J3569" i="1"/>
  <c r="I3569" i="1"/>
  <c r="G3569" i="1"/>
  <c r="F3569" i="1"/>
  <c r="H3569" i="1" s="1"/>
  <c r="J3568" i="1"/>
  <c r="I3568" i="1"/>
  <c r="H3568" i="1"/>
  <c r="G3568" i="1"/>
  <c r="F3568" i="1"/>
  <c r="M3567" i="1"/>
  <c r="J3567" i="1"/>
  <c r="I3567" i="1"/>
  <c r="H3567" i="1"/>
  <c r="G3567" i="1"/>
  <c r="F3567" i="1"/>
  <c r="J3566" i="1"/>
  <c r="I3566" i="1"/>
  <c r="H3566" i="1"/>
  <c r="G3566" i="1"/>
  <c r="F3566" i="1"/>
  <c r="J3565" i="1"/>
  <c r="G3565" i="1"/>
  <c r="I3565" i="1" s="1"/>
  <c r="F3565" i="1"/>
  <c r="H3565" i="1" s="1"/>
  <c r="G3564" i="1"/>
  <c r="F3564" i="1"/>
  <c r="H3564" i="1" s="1"/>
  <c r="G3563" i="1"/>
  <c r="F3563" i="1"/>
  <c r="H3563" i="1" s="1"/>
  <c r="G3562" i="1"/>
  <c r="F3562" i="1"/>
  <c r="H3562" i="1" s="1"/>
  <c r="M3561" i="1"/>
  <c r="J3561" i="1"/>
  <c r="I3561" i="1"/>
  <c r="G3561" i="1"/>
  <c r="F3561" i="1"/>
  <c r="H3561" i="1" s="1"/>
  <c r="M3560" i="1"/>
  <c r="L3560" i="1"/>
  <c r="J3560" i="1"/>
  <c r="I3560" i="1"/>
  <c r="K3560" i="1" s="1"/>
  <c r="H3560" i="1"/>
  <c r="G3560" i="1"/>
  <c r="F3560" i="1"/>
  <c r="J3559" i="1"/>
  <c r="I3559" i="1"/>
  <c r="H3559" i="1"/>
  <c r="G3559" i="1"/>
  <c r="F3559" i="1"/>
  <c r="I3558" i="1"/>
  <c r="H3558" i="1"/>
  <c r="G3558" i="1"/>
  <c r="J3558" i="1" s="1"/>
  <c r="F3558" i="1"/>
  <c r="J3557" i="1"/>
  <c r="I3557" i="1"/>
  <c r="G3557" i="1"/>
  <c r="F3557" i="1"/>
  <c r="H3557" i="1" s="1"/>
  <c r="I3556" i="1"/>
  <c r="H3556" i="1"/>
  <c r="G3556" i="1"/>
  <c r="J3556" i="1" s="1"/>
  <c r="F3556" i="1"/>
  <c r="H3555" i="1"/>
  <c r="G3555" i="1"/>
  <c r="F3555" i="1"/>
  <c r="G3554" i="1"/>
  <c r="F3554" i="1"/>
  <c r="H3554" i="1" s="1"/>
  <c r="M3553" i="1"/>
  <c r="J3553" i="1"/>
  <c r="I3553" i="1"/>
  <c r="G3553" i="1"/>
  <c r="F3553" i="1"/>
  <c r="H3553" i="1" s="1"/>
  <c r="J3552" i="1"/>
  <c r="I3552" i="1"/>
  <c r="H3552" i="1"/>
  <c r="G3552" i="1"/>
  <c r="F3552" i="1"/>
  <c r="M3551" i="1"/>
  <c r="J3551" i="1"/>
  <c r="I3551" i="1"/>
  <c r="H3551" i="1"/>
  <c r="G3551" i="1"/>
  <c r="F3551" i="1"/>
  <c r="J3550" i="1"/>
  <c r="H3550" i="1"/>
  <c r="G3550" i="1"/>
  <c r="I3550" i="1" s="1"/>
  <c r="F3550" i="1"/>
  <c r="J3549" i="1"/>
  <c r="I3549" i="1"/>
  <c r="H3549" i="1"/>
  <c r="G3549" i="1"/>
  <c r="F3549" i="1"/>
  <c r="H3548" i="1"/>
  <c r="G3548" i="1"/>
  <c r="I3548" i="1" s="1"/>
  <c r="F3548" i="1"/>
  <c r="J3547" i="1"/>
  <c r="I3547" i="1"/>
  <c r="M3547" i="1" s="1"/>
  <c r="H3547" i="1"/>
  <c r="G3547" i="1"/>
  <c r="F3547" i="1"/>
  <c r="J3546" i="1"/>
  <c r="H3546" i="1"/>
  <c r="G3546" i="1"/>
  <c r="I3546" i="1" s="1"/>
  <c r="F3546" i="1"/>
  <c r="J3545" i="1"/>
  <c r="I3545" i="1"/>
  <c r="H3545" i="1"/>
  <c r="G3545" i="1"/>
  <c r="F3545" i="1"/>
  <c r="H3544" i="1"/>
  <c r="G3544" i="1"/>
  <c r="F3544" i="1"/>
  <c r="J3543" i="1"/>
  <c r="I3543" i="1"/>
  <c r="M3543" i="1" s="1"/>
  <c r="H3543" i="1"/>
  <c r="G3543" i="1"/>
  <c r="F3543" i="1"/>
  <c r="K3542" i="1"/>
  <c r="L3542" i="1" s="1"/>
  <c r="J3542" i="1"/>
  <c r="H3542" i="1"/>
  <c r="G3542" i="1"/>
  <c r="I3542" i="1" s="1"/>
  <c r="M3542" i="1" s="1"/>
  <c r="F3542" i="1"/>
  <c r="J3541" i="1"/>
  <c r="I3541" i="1"/>
  <c r="H3541" i="1"/>
  <c r="G3541" i="1"/>
  <c r="F3541" i="1"/>
  <c r="H3540" i="1"/>
  <c r="G3540" i="1"/>
  <c r="F3540" i="1"/>
  <c r="J3539" i="1"/>
  <c r="I3539" i="1"/>
  <c r="M3539" i="1" s="1"/>
  <c r="H3539" i="1"/>
  <c r="G3539" i="1"/>
  <c r="F3539" i="1"/>
  <c r="J3538" i="1"/>
  <c r="H3538" i="1"/>
  <c r="G3538" i="1"/>
  <c r="I3538" i="1" s="1"/>
  <c r="F3538" i="1"/>
  <c r="J3537" i="1"/>
  <c r="I3537" i="1"/>
  <c r="H3537" i="1"/>
  <c r="G3537" i="1"/>
  <c r="F3537" i="1"/>
  <c r="H3536" i="1"/>
  <c r="G3536" i="1"/>
  <c r="F3536" i="1"/>
  <c r="J3535" i="1"/>
  <c r="I3535" i="1"/>
  <c r="M3535" i="1" s="1"/>
  <c r="H3535" i="1"/>
  <c r="G3535" i="1"/>
  <c r="F3535" i="1"/>
  <c r="J3534" i="1"/>
  <c r="H3534" i="1"/>
  <c r="G3534" i="1"/>
  <c r="I3534" i="1" s="1"/>
  <c r="F3534" i="1"/>
  <c r="J3533" i="1"/>
  <c r="I3533" i="1"/>
  <c r="H3533" i="1"/>
  <c r="G3533" i="1"/>
  <c r="F3533" i="1"/>
  <c r="J3532" i="1"/>
  <c r="H3532" i="1"/>
  <c r="G3532" i="1"/>
  <c r="I3532" i="1" s="1"/>
  <c r="F3532" i="1"/>
  <c r="J3531" i="1"/>
  <c r="I3531" i="1"/>
  <c r="M3531" i="1" s="1"/>
  <c r="H3531" i="1"/>
  <c r="G3531" i="1"/>
  <c r="F3531" i="1"/>
  <c r="J3530" i="1"/>
  <c r="H3530" i="1"/>
  <c r="G3530" i="1"/>
  <c r="I3530" i="1" s="1"/>
  <c r="M3530" i="1" s="1"/>
  <c r="F3530" i="1"/>
  <c r="J3529" i="1"/>
  <c r="I3529" i="1"/>
  <c r="H3529" i="1"/>
  <c r="G3529" i="1"/>
  <c r="F3529" i="1"/>
  <c r="H3528" i="1"/>
  <c r="G3528" i="1"/>
  <c r="I3528" i="1" s="1"/>
  <c r="F3528" i="1"/>
  <c r="J3527" i="1"/>
  <c r="I3527" i="1"/>
  <c r="M3527" i="1" s="1"/>
  <c r="H3527" i="1"/>
  <c r="G3527" i="1"/>
  <c r="F3527" i="1"/>
  <c r="K3526" i="1"/>
  <c r="L3526" i="1" s="1"/>
  <c r="J3526" i="1"/>
  <c r="H3526" i="1"/>
  <c r="G3526" i="1"/>
  <c r="I3526" i="1" s="1"/>
  <c r="M3526" i="1" s="1"/>
  <c r="F3526" i="1"/>
  <c r="J3525" i="1"/>
  <c r="I3525" i="1"/>
  <c r="H3525" i="1"/>
  <c r="G3525" i="1"/>
  <c r="F3525" i="1"/>
  <c r="H3524" i="1"/>
  <c r="G3524" i="1"/>
  <c r="I3524" i="1" s="1"/>
  <c r="F3524" i="1"/>
  <c r="J3523" i="1"/>
  <c r="I3523" i="1"/>
  <c r="M3523" i="1" s="1"/>
  <c r="H3523" i="1"/>
  <c r="G3523" i="1"/>
  <c r="F3523" i="1"/>
  <c r="J3522" i="1"/>
  <c r="H3522" i="1"/>
  <c r="K3522" i="1" s="1"/>
  <c r="L3522" i="1" s="1"/>
  <c r="G3522" i="1"/>
  <c r="I3522" i="1" s="1"/>
  <c r="M3522" i="1" s="1"/>
  <c r="F3522" i="1"/>
  <c r="J3521" i="1"/>
  <c r="I3521" i="1"/>
  <c r="H3521" i="1"/>
  <c r="G3521" i="1"/>
  <c r="F3521" i="1"/>
  <c r="J3520" i="1"/>
  <c r="H3520" i="1"/>
  <c r="G3520" i="1"/>
  <c r="I3520" i="1" s="1"/>
  <c r="F3520" i="1"/>
  <c r="J3519" i="1"/>
  <c r="I3519" i="1"/>
  <c r="M3519" i="1" s="1"/>
  <c r="H3519" i="1"/>
  <c r="G3519" i="1"/>
  <c r="F3519" i="1"/>
  <c r="J3518" i="1"/>
  <c r="H3518" i="1"/>
  <c r="G3518" i="1"/>
  <c r="I3518" i="1" s="1"/>
  <c r="M3518" i="1" s="1"/>
  <c r="F3518" i="1"/>
  <c r="J3517" i="1"/>
  <c r="I3517" i="1"/>
  <c r="H3517" i="1"/>
  <c r="G3517" i="1"/>
  <c r="F3517" i="1"/>
  <c r="H3516" i="1"/>
  <c r="G3516" i="1"/>
  <c r="F3516" i="1"/>
  <c r="J3515" i="1"/>
  <c r="I3515" i="1"/>
  <c r="M3515" i="1" s="1"/>
  <c r="H3515" i="1"/>
  <c r="G3515" i="1"/>
  <c r="F3515" i="1"/>
  <c r="J3514" i="1"/>
  <c r="H3514" i="1"/>
  <c r="G3514" i="1"/>
  <c r="I3514" i="1" s="1"/>
  <c r="F3514" i="1"/>
  <c r="J3513" i="1"/>
  <c r="I3513" i="1"/>
  <c r="H3513" i="1"/>
  <c r="G3513" i="1"/>
  <c r="F3513" i="1"/>
  <c r="J3512" i="1"/>
  <c r="H3512" i="1"/>
  <c r="G3512" i="1"/>
  <c r="I3512" i="1" s="1"/>
  <c r="F3512" i="1"/>
  <c r="J3511" i="1"/>
  <c r="I3511" i="1"/>
  <c r="M3511" i="1" s="1"/>
  <c r="H3511" i="1"/>
  <c r="G3511" i="1"/>
  <c r="F3511" i="1"/>
  <c r="K3510" i="1"/>
  <c r="L3510" i="1" s="1"/>
  <c r="J3510" i="1"/>
  <c r="H3510" i="1"/>
  <c r="G3510" i="1"/>
  <c r="I3510" i="1" s="1"/>
  <c r="M3510" i="1" s="1"/>
  <c r="F3510" i="1"/>
  <c r="J3509" i="1"/>
  <c r="I3509" i="1"/>
  <c r="H3509" i="1"/>
  <c r="G3509" i="1"/>
  <c r="F3509" i="1"/>
  <c r="H3508" i="1"/>
  <c r="G3508" i="1"/>
  <c r="F3508" i="1"/>
  <c r="J3507" i="1"/>
  <c r="I3507" i="1"/>
  <c r="M3507" i="1" s="1"/>
  <c r="H3507" i="1"/>
  <c r="G3507" i="1"/>
  <c r="F3507" i="1"/>
  <c r="J3506" i="1"/>
  <c r="H3506" i="1"/>
  <c r="G3506" i="1"/>
  <c r="I3506" i="1" s="1"/>
  <c r="F3506" i="1"/>
  <c r="J3505" i="1"/>
  <c r="I3505" i="1"/>
  <c r="H3505" i="1"/>
  <c r="G3505" i="1"/>
  <c r="F3505" i="1"/>
  <c r="H3504" i="1"/>
  <c r="G3504" i="1"/>
  <c r="F3504" i="1"/>
  <c r="J3503" i="1"/>
  <c r="I3503" i="1"/>
  <c r="M3503" i="1" s="1"/>
  <c r="H3503" i="1"/>
  <c r="G3503" i="1"/>
  <c r="F3503" i="1"/>
  <c r="J3502" i="1"/>
  <c r="H3502" i="1"/>
  <c r="G3502" i="1"/>
  <c r="I3502" i="1" s="1"/>
  <c r="F3502" i="1"/>
  <c r="J3501" i="1"/>
  <c r="I3501" i="1"/>
  <c r="H3501" i="1"/>
  <c r="G3501" i="1"/>
  <c r="F3501" i="1"/>
  <c r="J3500" i="1"/>
  <c r="H3500" i="1"/>
  <c r="G3500" i="1"/>
  <c r="I3500" i="1" s="1"/>
  <c r="F3500" i="1"/>
  <c r="J3499" i="1"/>
  <c r="I3499" i="1"/>
  <c r="M3499" i="1" s="1"/>
  <c r="H3499" i="1"/>
  <c r="G3499" i="1"/>
  <c r="F3499" i="1"/>
  <c r="K3498" i="1"/>
  <c r="L3498" i="1" s="1"/>
  <c r="J3498" i="1"/>
  <c r="H3498" i="1"/>
  <c r="G3498" i="1"/>
  <c r="I3498" i="1" s="1"/>
  <c r="M3498" i="1" s="1"/>
  <c r="F3498" i="1"/>
  <c r="J3497" i="1"/>
  <c r="I3497" i="1"/>
  <c r="H3497" i="1"/>
  <c r="G3497" i="1"/>
  <c r="F3497" i="1"/>
  <c r="H3496" i="1"/>
  <c r="G3496" i="1"/>
  <c r="I3496" i="1" s="1"/>
  <c r="F3496" i="1"/>
  <c r="J3495" i="1"/>
  <c r="I3495" i="1"/>
  <c r="M3495" i="1" s="1"/>
  <c r="H3495" i="1"/>
  <c r="G3495" i="1"/>
  <c r="F3495" i="1"/>
  <c r="J3494" i="1"/>
  <c r="H3494" i="1"/>
  <c r="G3494" i="1"/>
  <c r="I3494" i="1" s="1"/>
  <c r="M3494" i="1" s="1"/>
  <c r="F3494" i="1"/>
  <c r="J3493" i="1"/>
  <c r="I3493" i="1"/>
  <c r="H3493" i="1"/>
  <c r="G3493" i="1"/>
  <c r="F3493" i="1"/>
  <c r="H3492" i="1"/>
  <c r="G3492" i="1"/>
  <c r="F3492" i="1"/>
  <c r="J3491" i="1"/>
  <c r="I3491" i="1"/>
  <c r="M3491" i="1" s="1"/>
  <c r="H3491" i="1"/>
  <c r="G3491" i="1"/>
  <c r="F3491" i="1"/>
  <c r="J3490" i="1"/>
  <c r="H3490" i="1"/>
  <c r="K3490" i="1" s="1"/>
  <c r="L3490" i="1" s="1"/>
  <c r="G3490" i="1"/>
  <c r="I3490" i="1" s="1"/>
  <c r="M3490" i="1" s="1"/>
  <c r="F3490" i="1"/>
  <c r="J3489" i="1"/>
  <c r="I3489" i="1"/>
  <c r="H3489" i="1"/>
  <c r="G3489" i="1"/>
  <c r="F3489" i="1"/>
  <c r="J3488" i="1"/>
  <c r="H3488" i="1"/>
  <c r="G3488" i="1"/>
  <c r="I3488" i="1" s="1"/>
  <c r="F3488" i="1"/>
  <c r="J3487" i="1"/>
  <c r="I3487" i="1"/>
  <c r="M3487" i="1" s="1"/>
  <c r="H3487" i="1"/>
  <c r="G3487" i="1"/>
  <c r="F3487" i="1"/>
  <c r="J3486" i="1"/>
  <c r="H3486" i="1"/>
  <c r="G3486" i="1"/>
  <c r="I3486" i="1" s="1"/>
  <c r="M3486" i="1" s="1"/>
  <c r="F3486" i="1"/>
  <c r="J3485" i="1"/>
  <c r="I3485" i="1"/>
  <c r="H3485" i="1"/>
  <c r="G3485" i="1"/>
  <c r="F3485" i="1"/>
  <c r="J3484" i="1"/>
  <c r="H3484" i="1"/>
  <c r="G3484" i="1"/>
  <c r="I3484" i="1" s="1"/>
  <c r="F3484" i="1"/>
  <c r="J3483" i="1"/>
  <c r="I3483" i="1"/>
  <c r="M3483" i="1" s="1"/>
  <c r="H3483" i="1"/>
  <c r="G3483" i="1"/>
  <c r="F3483" i="1"/>
  <c r="J3482" i="1"/>
  <c r="H3482" i="1"/>
  <c r="G3482" i="1"/>
  <c r="I3482" i="1" s="1"/>
  <c r="F3482" i="1"/>
  <c r="J3481" i="1"/>
  <c r="I3481" i="1"/>
  <c r="H3481" i="1"/>
  <c r="G3481" i="1"/>
  <c r="F3481" i="1"/>
  <c r="H3480" i="1"/>
  <c r="G3480" i="1"/>
  <c r="I3480" i="1" s="1"/>
  <c r="F3480" i="1"/>
  <c r="J3479" i="1"/>
  <c r="I3479" i="1"/>
  <c r="M3479" i="1" s="1"/>
  <c r="H3479" i="1"/>
  <c r="G3479" i="1"/>
  <c r="F3479" i="1"/>
  <c r="K3478" i="1"/>
  <c r="L3478" i="1" s="1"/>
  <c r="J3478" i="1"/>
  <c r="H3478" i="1"/>
  <c r="G3478" i="1"/>
  <c r="I3478" i="1" s="1"/>
  <c r="M3478" i="1" s="1"/>
  <c r="F3478" i="1"/>
  <c r="J3477" i="1"/>
  <c r="I3477" i="1"/>
  <c r="H3477" i="1"/>
  <c r="G3477" i="1"/>
  <c r="F3477" i="1"/>
  <c r="H3476" i="1"/>
  <c r="G3476" i="1"/>
  <c r="F3476" i="1"/>
  <c r="J3475" i="1"/>
  <c r="I3475" i="1"/>
  <c r="M3475" i="1" s="1"/>
  <c r="H3475" i="1"/>
  <c r="G3475" i="1"/>
  <c r="F3475" i="1"/>
  <c r="J3474" i="1"/>
  <c r="H3474" i="1"/>
  <c r="G3474" i="1"/>
  <c r="I3474" i="1" s="1"/>
  <c r="F3474" i="1"/>
  <c r="J3473" i="1"/>
  <c r="I3473" i="1"/>
  <c r="G3473" i="1"/>
  <c r="F3473" i="1"/>
  <c r="H3473" i="1" s="1"/>
  <c r="G3472" i="1"/>
  <c r="F3472" i="1"/>
  <c r="H3472" i="1" s="1"/>
  <c r="J3471" i="1"/>
  <c r="I3471" i="1"/>
  <c r="M3471" i="1" s="1"/>
  <c r="G3471" i="1"/>
  <c r="F3471" i="1"/>
  <c r="H3471" i="1" s="1"/>
  <c r="J3470" i="1"/>
  <c r="H3470" i="1"/>
  <c r="G3470" i="1"/>
  <c r="I3470" i="1" s="1"/>
  <c r="F3470" i="1"/>
  <c r="J3469" i="1"/>
  <c r="I3469" i="1"/>
  <c r="G3469" i="1"/>
  <c r="F3469" i="1"/>
  <c r="H3469" i="1" s="1"/>
  <c r="J3468" i="1"/>
  <c r="H3468" i="1"/>
  <c r="G3468" i="1"/>
  <c r="I3468" i="1" s="1"/>
  <c r="F3468" i="1"/>
  <c r="J3467" i="1"/>
  <c r="I3467" i="1"/>
  <c r="M3467" i="1" s="1"/>
  <c r="G3467" i="1"/>
  <c r="F3467" i="1"/>
  <c r="H3467" i="1" s="1"/>
  <c r="J3466" i="1"/>
  <c r="G3466" i="1"/>
  <c r="I3466" i="1" s="1"/>
  <c r="F3466" i="1"/>
  <c r="H3466" i="1" s="1"/>
  <c r="G3465" i="1"/>
  <c r="F3465" i="1"/>
  <c r="H3465" i="1" s="1"/>
  <c r="J3464" i="1"/>
  <c r="I3464" i="1"/>
  <c r="G3464" i="1"/>
  <c r="F3464" i="1"/>
  <c r="H3464" i="1" s="1"/>
  <c r="H3463" i="1"/>
  <c r="G3463" i="1"/>
  <c r="F3463" i="1"/>
  <c r="M3462" i="1"/>
  <c r="H3462" i="1"/>
  <c r="G3462" i="1"/>
  <c r="I3462" i="1" s="1"/>
  <c r="K3462" i="1" s="1"/>
  <c r="L3462" i="1" s="1"/>
  <c r="F3462" i="1"/>
  <c r="I3461" i="1"/>
  <c r="G3461" i="1"/>
  <c r="J3461" i="1" s="1"/>
  <c r="F3461" i="1"/>
  <c r="H3461" i="1" s="1"/>
  <c r="M3460" i="1"/>
  <c r="J3460" i="1"/>
  <c r="I3460" i="1"/>
  <c r="G3460" i="1"/>
  <c r="F3460" i="1"/>
  <c r="H3460" i="1" s="1"/>
  <c r="H3459" i="1"/>
  <c r="G3459" i="1"/>
  <c r="F3459" i="1"/>
  <c r="J3458" i="1"/>
  <c r="G3458" i="1"/>
  <c r="I3458" i="1" s="1"/>
  <c r="F3458" i="1"/>
  <c r="H3458" i="1" s="1"/>
  <c r="G3457" i="1"/>
  <c r="F3457" i="1"/>
  <c r="H3457" i="1" s="1"/>
  <c r="J3456" i="1"/>
  <c r="I3456" i="1"/>
  <c r="H3456" i="1"/>
  <c r="G3456" i="1"/>
  <c r="F3456" i="1"/>
  <c r="H3455" i="1"/>
  <c r="G3455" i="1"/>
  <c r="F3455" i="1"/>
  <c r="G3454" i="1"/>
  <c r="F3454" i="1"/>
  <c r="H3454" i="1" s="1"/>
  <c r="I3453" i="1"/>
  <c r="G3453" i="1"/>
  <c r="J3453" i="1" s="1"/>
  <c r="F3453" i="1"/>
  <c r="H3453" i="1" s="1"/>
  <c r="M3452" i="1"/>
  <c r="J3452" i="1"/>
  <c r="I3452" i="1"/>
  <c r="K3452" i="1" s="1"/>
  <c r="L3452" i="1" s="1"/>
  <c r="G3452" i="1"/>
  <c r="F3452" i="1"/>
  <c r="H3452" i="1" s="1"/>
  <c r="H3451" i="1"/>
  <c r="G3451" i="1"/>
  <c r="F3451" i="1"/>
  <c r="M3450" i="1"/>
  <c r="J3450" i="1"/>
  <c r="H3450" i="1"/>
  <c r="K3450" i="1" s="1"/>
  <c r="L3450" i="1" s="1"/>
  <c r="G3450" i="1"/>
  <c r="I3450" i="1" s="1"/>
  <c r="F3450" i="1"/>
  <c r="G3449" i="1"/>
  <c r="F3449" i="1"/>
  <c r="H3449" i="1" s="1"/>
  <c r="M3448" i="1"/>
  <c r="J3448" i="1"/>
  <c r="I3448" i="1"/>
  <c r="G3448" i="1"/>
  <c r="F3448" i="1"/>
  <c r="H3448" i="1" s="1"/>
  <c r="K3447" i="1"/>
  <c r="L3447" i="1" s="1"/>
  <c r="I3447" i="1"/>
  <c r="M3447" i="1" s="1"/>
  <c r="H3447" i="1"/>
  <c r="G3447" i="1"/>
  <c r="J3447" i="1" s="1"/>
  <c r="F3447" i="1"/>
  <c r="G3446" i="1"/>
  <c r="F3446" i="1"/>
  <c r="H3446" i="1" s="1"/>
  <c r="G3445" i="1"/>
  <c r="J3445" i="1" s="1"/>
  <c r="F3445" i="1"/>
  <c r="H3445" i="1" s="1"/>
  <c r="M3444" i="1"/>
  <c r="J3444" i="1"/>
  <c r="I3444" i="1"/>
  <c r="K3444" i="1" s="1"/>
  <c r="L3444" i="1" s="1"/>
  <c r="H3444" i="1"/>
  <c r="G3444" i="1"/>
  <c r="F3444" i="1"/>
  <c r="H3443" i="1"/>
  <c r="G3443" i="1"/>
  <c r="F3443" i="1"/>
  <c r="M3442" i="1"/>
  <c r="J3442" i="1"/>
  <c r="H3442" i="1"/>
  <c r="G3442" i="1"/>
  <c r="I3442" i="1" s="1"/>
  <c r="F3442" i="1"/>
  <c r="K3441" i="1"/>
  <c r="L3441" i="1" s="1"/>
  <c r="J3441" i="1"/>
  <c r="I3441" i="1"/>
  <c r="M3441" i="1" s="1"/>
  <c r="G3441" i="1"/>
  <c r="F3441" i="1"/>
  <c r="H3441" i="1" s="1"/>
  <c r="M3440" i="1"/>
  <c r="J3440" i="1"/>
  <c r="I3440" i="1"/>
  <c r="H3440" i="1"/>
  <c r="G3440" i="1"/>
  <c r="F3440" i="1"/>
  <c r="H3439" i="1"/>
  <c r="G3439" i="1"/>
  <c r="J3439" i="1" s="1"/>
  <c r="F3439" i="1"/>
  <c r="M3438" i="1"/>
  <c r="J3438" i="1"/>
  <c r="H3438" i="1"/>
  <c r="G3438" i="1"/>
  <c r="I3438" i="1" s="1"/>
  <c r="F3438" i="1"/>
  <c r="G3437" i="1"/>
  <c r="F3437" i="1"/>
  <c r="H3437" i="1" s="1"/>
  <c r="M3436" i="1"/>
  <c r="J3436" i="1"/>
  <c r="I3436" i="1"/>
  <c r="G3436" i="1"/>
  <c r="F3436" i="1"/>
  <c r="H3436" i="1" s="1"/>
  <c r="I3435" i="1"/>
  <c r="H3435" i="1"/>
  <c r="G3435" i="1"/>
  <c r="J3435" i="1" s="1"/>
  <c r="F3435" i="1"/>
  <c r="J3434" i="1"/>
  <c r="G3434" i="1"/>
  <c r="I3434" i="1" s="1"/>
  <c r="F3434" i="1"/>
  <c r="H3434" i="1" s="1"/>
  <c r="I3433" i="1"/>
  <c r="G3433" i="1"/>
  <c r="J3433" i="1" s="1"/>
  <c r="F3433" i="1"/>
  <c r="H3433" i="1" s="1"/>
  <c r="J3432" i="1"/>
  <c r="I3432" i="1"/>
  <c r="G3432" i="1"/>
  <c r="F3432" i="1"/>
  <c r="H3432" i="1" s="1"/>
  <c r="H3431" i="1"/>
  <c r="G3431" i="1"/>
  <c r="F3431" i="1"/>
  <c r="G3430" i="1"/>
  <c r="I3430" i="1" s="1"/>
  <c r="F3430" i="1"/>
  <c r="H3430" i="1" s="1"/>
  <c r="G3429" i="1"/>
  <c r="F3429" i="1"/>
  <c r="H3429" i="1" s="1"/>
  <c r="M3428" i="1"/>
  <c r="J3428" i="1"/>
  <c r="I3428" i="1"/>
  <c r="G3428" i="1"/>
  <c r="F3428" i="1"/>
  <c r="H3428" i="1" s="1"/>
  <c r="H3427" i="1"/>
  <c r="G3427" i="1"/>
  <c r="J3427" i="1" s="1"/>
  <c r="F3427" i="1"/>
  <c r="M3426" i="1"/>
  <c r="J3426" i="1"/>
  <c r="G3426" i="1"/>
  <c r="I3426" i="1" s="1"/>
  <c r="F3426" i="1"/>
  <c r="H3426" i="1" s="1"/>
  <c r="K3426" i="1" s="1"/>
  <c r="L3426" i="1" s="1"/>
  <c r="J3425" i="1"/>
  <c r="G3425" i="1"/>
  <c r="I3425" i="1" s="1"/>
  <c r="F3425" i="1"/>
  <c r="H3425" i="1" s="1"/>
  <c r="J3424" i="1"/>
  <c r="I3424" i="1"/>
  <c r="G3424" i="1"/>
  <c r="F3424" i="1"/>
  <c r="H3424" i="1" s="1"/>
  <c r="K3423" i="1"/>
  <c r="L3423" i="1" s="1"/>
  <c r="I3423" i="1"/>
  <c r="M3423" i="1" s="1"/>
  <c r="H3423" i="1"/>
  <c r="G3423" i="1"/>
  <c r="J3423" i="1" s="1"/>
  <c r="F3423" i="1"/>
  <c r="J3422" i="1"/>
  <c r="G3422" i="1"/>
  <c r="I3422" i="1" s="1"/>
  <c r="F3422" i="1"/>
  <c r="H3422" i="1" s="1"/>
  <c r="G3421" i="1"/>
  <c r="F3421" i="1"/>
  <c r="H3421" i="1" s="1"/>
  <c r="M3420" i="1"/>
  <c r="J3420" i="1"/>
  <c r="I3420" i="1"/>
  <c r="K3420" i="1" s="1"/>
  <c r="L3420" i="1" s="1"/>
  <c r="H3420" i="1"/>
  <c r="G3420" i="1"/>
  <c r="F3420" i="1"/>
  <c r="H3419" i="1"/>
  <c r="G3419" i="1"/>
  <c r="J3419" i="1" s="1"/>
  <c r="F3419" i="1"/>
  <c r="J3418" i="1"/>
  <c r="G3418" i="1"/>
  <c r="I3418" i="1" s="1"/>
  <c r="F3418" i="1"/>
  <c r="H3418" i="1" s="1"/>
  <c r="J3417" i="1"/>
  <c r="G3417" i="1"/>
  <c r="I3417" i="1" s="1"/>
  <c r="M3417" i="1" s="1"/>
  <c r="F3417" i="1"/>
  <c r="H3417" i="1" s="1"/>
  <c r="J3416" i="1"/>
  <c r="I3416" i="1"/>
  <c r="H3416" i="1"/>
  <c r="G3416" i="1"/>
  <c r="F3416" i="1"/>
  <c r="H3415" i="1"/>
  <c r="G3415" i="1"/>
  <c r="J3415" i="1" s="1"/>
  <c r="F3415" i="1"/>
  <c r="M3414" i="1"/>
  <c r="J3414" i="1"/>
  <c r="G3414" i="1"/>
  <c r="I3414" i="1" s="1"/>
  <c r="F3414" i="1"/>
  <c r="H3414" i="1" s="1"/>
  <c r="G3413" i="1"/>
  <c r="J3413" i="1" s="1"/>
  <c r="F3413" i="1"/>
  <c r="H3413" i="1" s="1"/>
  <c r="M3412" i="1"/>
  <c r="J3412" i="1"/>
  <c r="I3412" i="1"/>
  <c r="H3412" i="1"/>
  <c r="G3412" i="1"/>
  <c r="F3412" i="1"/>
  <c r="I3411" i="1"/>
  <c r="H3411" i="1"/>
  <c r="G3411" i="1"/>
  <c r="J3411" i="1" s="1"/>
  <c r="F3411" i="1"/>
  <c r="J3410" i="1"/>
  <c r="H3410" i="1"/>
  <c r="G3410" i="1"/>
  <c r="I3410" i="1" s="1"/>
  <c r="M3410" i="1" s="1"/>
  <c r="F3410" i="1"/>
  <c r="G3409" i="1"/>
  <c r="F3409" i="1"/>
  <c r="H3409" i="1" s="1"/>
  <c r="M3408" i="1"/>
  <c r="J3408" i="1"/>
  <c r="I3408" i="1"/>
  <c r="G3408" i="1"/>
  <c r="F3408" i="1"/>
  <c r="H3408" i="1" s="1"/>
  <c r="I3407" i="1"/>
  <c r="H3407" i="1"/>
  <c r="G3407" i="1"/>
  <c r="J3407" i="1" s="1"/>
  <c r="F3407" i="1"/>
  <c r="J3406" i="1"/>
  <c r="G3406" i="1"/>
  <c r="I3406" i="1" s="1"/>
  <c r="F3406" i="1"/>
  <c r="H3406" i="1" s="1"/>
  <c r="I3405" i="1"/>
  <c r="G3405" i="1"/>
  <c r="J3405" i="1" s="1"/>
  <c r="F3405" i="1"/>
  <c r="H3405" i="1" s="1"/>
  <c r="M3404" i="1"/>
  <c r="J3404" i="1"/>
  <c r="I3404" i="1"/>
  <c r="G3404" i="1"/>
  <c r="F3404" i="1"/>
  <c r="H3404" i="1" s="1"/>
  <c r="I3403" i="1"/>
  <c r="H3403" i="1"/>
  <c r="G3403" i="1"/>
  <c r="J3403" i="1" s="1"/>
  <c r="F3403" i="1"/>
  <c r="J3402" i="1"/>
  <c r="G3402" i="1"/>
  <c r="I3402" i="1" s="1"/>
  <c r="M3402" i="1" s="1"/>
  <c r="F3402" i="1"/>
  <c r="H3402" i="1" s="1"/>
  <c r="I3401" i="1"/>
  <c r="M3401" i="1" s="1"/>
  <c r="G3401" i="1"/>
  <c r="J3401" i="1" s="1"/>
  <c r="F3401" i="1"/>
  <c r="H3401" i="1" s="1"/>
  <c r="J3400" i="1"/>
  <c r="I3400" i="1"/>
  <c r="H3400" i="1"/>
  <c r="G3400" i="1"/>
  <c r="F3400" i="1"/>
  <c r="H3399" i="1"/>
  <c r="G3399" i="1"/>
  <c r="F3399" i="1"/>
  <c r="M3398" i="1"/>
  <c r="J3398" i="1"/>
  <c r="H3398" i="1"/>
  <c r="G3398" i="1"/>
  <c r="I3398" i="1" s="1"/>
  <c r="K3398" i="1" s="1"/>
  <c r="L3398" i="1" s="1"/>
  <c r="F3398" i="1"/>
  <c r="I3397" i="1"/>
  <c r="G3397" i="1"/>
  <c r="J3397" i="1" s="1"/>
  <c r="F3397" i="1"/>
  <c r="H3397" i="1" s="1"/>
  <c r="M3396" i="1"/>
  <c r="J3396" i="1"/>
  <c r="I3396" i="1"/>
  <c r="G3396" i="1"/>
  <c r="F3396" i="1"/>
  <c r="H3396" i="1" s="1"/>
  <c r="I3395" i="1"/>
  <c r="H3395" i="1"/>
  <c r="G3395" i="1"/>
  <c r="J3395" i="1" s="1"/>
  <c r="F3395" i="1"/>
  <c r="J3394" i="1"/>
  <c r="G3394" i="1"/>
  <c r="I3394" i="1" s="1"/>
  <c r="M3394" i="1" s="1"/>
  <c r="F3394" i="1"/>
  <c r="H3394" i="1" s="1"/>
  <c r="G3393" i="1"/>
  <c r="F3393" i="1"/>
  <c r="H3393" i="1" s="1"/>
  <c r="J3392" i="1"/>
  <c r="I3392" i="1"/>
  <c r="K3392" i="1" s="1"/>
  <c r="L3392" i="1" s="1"/>
  <c r="H3392" i="1"/>
  <c r="G3392" i="1"/>
  <c r="F3392" i="1"/>
  <c r="H3391" i="1"/>
  <c r="G3391" i="1"/>
  <c r="F3391" i="1"/>
  <c r="G3390" i="1"/>
  <c r="F3390" i="1"/>
  <c r="H3390" i="1" s="1"/>
  <c r="G3389" i="1"/>
  <c r="J3389" i="1" s="1"/>
  <c r="F3389" i="1"/>
  <c r="H3389" i="1" s="1"/>
  <c r="J3388" i="1"/>
  <c r="I3388" i="1"/>
  <c r="G3388" i="1"/>
  <c r="F3388" i="1"/>
  <c r="H3388" i="1" s="1"/>
  <c r="H3387" i="1"/>
  <c r="G3387" i="1"/>
  <c r="F3387" i="1"/>
  <c r="M3386" i="1"/>
  <c r="J3386" i="1"/>
  <c r="H3386" i="1"/>
  <c r="K3386" i="1" s="1"/>
  <c r="L3386" i="1" s="1"/>
  <c r="G3386" i="1"/>
  <c r="I3386" i="1" s="1"/>
  <c r="F3386" i="1"/>
  <c r="G3385" i="1"/>
  <c r="J3385" i="1" s="1"/>
  <c r="F3385" i="1"/>
  <c r="H3385" i="1" s="1"/>
  <c r="M3384" i="1"/>
  <c r="J3384" i="1"/>
  <c r="I3384" i="1"/>
  <c r="H3384" i="1"/>
  <c r="G3384" i="1"/>
  <c r="F3384" i="1"/>
  <c r="I3383" i="1"/>
  <c r="H3383" i="1"/>
  <c r="G3383" i="1"/>
  <c r="J3383" i="1" s="1"/>
  <c r="F3383" i="1"/>
  <c r="H3382" i="1"/>
  <c r="G3382" i="1"/>
  <c r="I3382" i="1" s="1"/>
  <c r="M3382" i="1" s="1"/>
  <c r="F3382" i="1"/>
  <c r="G3381" i="1"/>
  <c r="F3381" i="1"/>
  <c r="H3381" i="1" s="1"/>
  <c r="M3380" i="1"/>
  <c r="J3380" i="1"/>
  <c r="I3380" i="1"/>
  <c r="H3380" i="1"/>
  <c r="G3380" i="1"/>
  <c r="F3380" i="1"/>
  <c r="M3379" i="1"/>
  <c r="K3379" i="1"/>
  <c r="L3379" i="1" s="1"/>
  <c r="I3379" i="1"/>
  <c r="H3379" i="1"/>
  <c r="G3379" i="1"/>
  <c r="J3379" i="1" s="1"/>
  <c r="F3379" i="1"/>
  <c r="H3378" i="1"/>
  <c r="G3378" i="1"/>
  <c r="F3378" i="1"/>
  <c r="J3377" i="1"/>
  <c r="I3377" i="1"/>
  <c r="G3377" i="1"/>
  <c r="F3377" i="1"/>
  <c r="H3377" i="1" s="1"/>
  <c r="J3376" i="1"/>
  <c r="I3376" i="1"/>
  <c r="G3376" i="1"/>
  <c r="F3376" i="1"/>
  <c r="H3376" i="1" s="1"/>
  <c r="H3375" i="1"/>
  <c r="G3375" i="1"/>
  <c r="J3375" i="1" s="1"/>
  <c r="F3375" i="1"/>
  <c r="G3374" i="1"/>
  <c r="F3374" i="1"/>
  <c r="H3374" i="1" s="1"/>
  <c r="G3373" i="1"/>
  <c r="F3373" i="1"/>
  <c r="H3373" i="1" s="1"/>
  <c r="M3372" i="1"/>
  <c r="J3372" i="1"/>
  <c r="I3372" i="1"/>
  <c r="H3372" i="1"/>
  <c r="G3372" i="1"/>
  <c r="F3372" i="1"/>
  <c r="H3371" i="1"/>
  <c r="G3371" i="1"/>
  <c r="F3371" i="1"/>
  <c r="G3370" i="1"/>
  <c r="I3370" i="1" s="1"/>
  <c r="F3370" i="1"/>
  <c r="H3370" i="1" s="1"/>
  <c r="K3369" i="1"/>
  <c r="L3369" i="1" s="1"/>
  <c r="J3369" i="1"/>
  <c r="G3369" i="1"/>
  <c r="I3369" i="1" s="1"/>
  <c r="M3369" i="1" s="1"/>
  <c r="F3369" i="1"/>
  <c r="H3369" i="1" s="1"/>
  <c r="J3368" i="1"/>
  <c r="I3368" i="1"/>
  <c r="H3368" i="1"/>
  <c r="G3368" i="1"/>
  <c r="F3368" i="1"/>
  <c r="J3367" i="1"/>
  <c r="I3367" i="1"/>
  <c r="G3367" i="1"/>
  <c r="F3367" i="1"/>
  <c r="H3367" i="1" s="1"/>
  <c r="J3366" i="1"/>
  <c r="I3366" i="1"/>
  <c r="G3366" i="1"/>
  <c r="F3366" i="1"/>
  <c r="H3366" i="1" s="1"/>
  <c r="J3365" i="1"/>
  <c r="I3365" i="1"/>
  <c r="G3365" i="1"/>
  <c r="F3365" i="1"/>
  <c r="H3365" i="1" s="1"/>
  <c r="M3364" i="1"/>
  <c r="J3364" i="1"/>
  <c r="I3364" i="1"/>
  <c r="G3364" i="1"/>
  <c r="F3364" i="1"/>
  <c r="H3364" i="1" s="1"/>
  <c r="M3363" i="1"/>
  <c r="J3363" i="1"/>
  <c r="I3363" i="1"/>
  <c r="G3363" i="1"/>
  <c r="F3363" i="1"/>
  <c r="H3363" i="1" s="1"/>
  <c r="J3362" i="1"/>
  <c r="I3362" i="1"/>
  <c r="G3362" i="1"/>
  <c r="F3362" i="1"/>
  <c r="H3362" i="1" s="1"/>
  <c r="J3361" i="1"/>
  <c r="I3361" i="1"/>
  <c r="H3361" i="1"/>
  <c r="G3361" i="1"/>
  <c r="F3361" i="1"/>
  <c r="M3360" i="1"/>
  <c r="J3360" i="1"/>
  <c r="I3360" i="1"/>
  <c r="H3360" i="1"/>
  <c r="G3360" i="1"/>
  <c r="F3360" i="1"/>
  <c r="J3359" i="1"/>
  <c r="I3359" i="1"/>
  <c r="H3359" i="1"/>
  <c r="G3359" i="1"/>
  <c r="F3359" i="1"/>
  <c r="G3358" i="1"/>
  <c r="J3358" i="1" s="1"/>
  <c r="F3358" i="1"/>
  <c r="H3358" i="1" s="1"/>
  <c r="G3357" i="1"/>
  <c r="J3357" i="1" s="1"/>
  <c r="F3357" i="1"/>
  <c r="H3357" i="1" s="1"/>
  <c r="H3356" i="1"/>
  <c r="G3356" i="1"/>
  <c r="F3356" i="1"/>
  <c r="G3355" i="1"/>
  <c r="F3355" i="1"/>
  <c r="H3355" i="1" s="1"/>
  <c r="I3354" i="1"/>
  <c r="M3354" i="1" s="1"/>
  <c r="G3354" i="1"/>
  <c r="J3354" i="1" s="1"/>
  <c r="F3354" i="1"/>
  <c r="H3354" i="1" s="1"/>
  <c r="G3353" i="1"/>
  <c r="J3353" i="1" s="1"/>
  <c r="F3353" i="1"/>
  <c r="H3353" i="1" s="1"/>
  <c r="G3352" i="1"/>
  <c r="J3352" i="1" s="1"/>
  <c r="F3352" i="1"/>
  <c r="H3352" i="1" s="1"/>
  <c r="I3351" i="1"/>
  <c r="H3351" i="1"/>
  <c r="G3351" i="1"/>
  <c r="J3351" i="1" s="1"/>
  <c r="F3351" i="1"/>
  <c r="G3350" i="1"/>
  <c r="J3350" i="1" s="1"/>
  <c r="F3350" i="1"/>
  <c r="H3350" i="1" s="1"/>
  <c r="G3349" i="1"/>
  <c r="J3349" i="1" s="1"/>
  <c r="F3349" i="1"/>
  <c r="H3349" i="1" s="1"/>
  <c r="H3348" i="1"/>
  <c r="G3348" i="1"/>
  <c r="F3348" i="1"/>
  <c r="G3347" i="1"/>
  <c r="F3347" i="1"/>
  <c r="H3347" i="1" s="1"/>
  <c r="K3346" i="1"/>
  <c r="L3346" i="1" s="1"/>
  <c r="I3346" i="1"/>
  <c r="M3346" i="1" s="1"/>
  <c r="G3346" i="1"/>
  <c r="J3346" i="1" s="1"/>
  <c r="F3346" i="1"/>
  <c r="H3346" i="1" s="1"/>
  <c r="G3345" i="1"/>
  <c r="F3345" i="1"/>
  <c r="H3345" i="1" s="1"/>
  <c r="G3344" i="1"/>
  <c r="J3344" i="1" s="1"/>
  <c r="F3344" i="1"/>
  <c r="H3344" i="1" s="1"/>
  <c r="I3343" i="1"/>
  <c r="H3343" i="1"/>
  <c r="G3343" i="1"/>
  <c r="J3343" i="1" s="1"/>
  <c r="F3343" i="1"/>
  <c r="H3342" i="1"/>
  <c r="G3342" i="1"/>
  <c r="J3342" i="1" s="1"/>
  <c r="F3342" i="1"/>
  <c r="G3341" i="1"/>
  <c r="J3341" i="1" s="1"/>
  <c r="F3341" i="1"/>
  <c r="H3341" i="1" s="1"/>
  <c r="H3340" i="1"/>
  <c r="G3340" i="1"/>
  <c r="F3340" i="1"/>
  <c r="G3339" i="1"/>
  <c r="F3339" i="1"/>
  <c r="H3339" i="1" s="1"/>
  <c r="I3338" i="1"/>
  <c r="M3338" i="1" s="1"/>
  <c r="G3338" i="1"/>
  <c r="J3338" i="1" s="1"/>
  <c r="F3338" i="1"/>
  <c r="H3338" i="1" s="1"/>
  <c r="G3337" i="1"/>
  <c r="J3337" i="1" s="1"/>
  <c r="F3337" i="1"/>
  <c r="H3337" i="1" s="1"/>
  <c r="G3336" i="1"/>
  <c r="J3336" i="1" s="1"/>
  <c r="F3336" i="1"/>
  <c r="H3336" i="1" s="1"/>
  <c r="I3335" i="1"/>
  <c r="H3335" i="1"/>
  <c r="G3335" i="1"/>
  <c r="J3335" i="1" s="1"/>
  <c r="F3335" i="1"/>
  <c r="H3334" i="1"/>
  <c r="G3334" i="1"/>
  <c r="J3334" i="1" s="1"/>
  <c r="F3334" i="1"/>
  <c r="G3333" i="1"/>
  <c r="J3333" i="1" s="1"/>
  <c r="F3333" i="1"/>
  <c r="H3333" i="1" s="1"/>
  <c r="H3332" i="1"/>
  <c r="G3332" i="1"/>
  <c r="F3332" i="1"/>
  <c r="G3331" i="1"/>
  <c r="F3331" i="1"/>
  <c r="H3331" i="1" s="1"/>
  <c r="I3330" i="1"/>
  <c r="M3330" i="1" s="1"/>
  <c r="G3330" i="1"/>
  <c r="J3330" i="1" s="1"/>
  <c r="F3330" i="1"/>
  <c r="H3330" i="1" s="1"/>
  <c r="K3330" i="1" s="1"/>
  <c r="L3330" i="1" s="1"/>
  <c r="I3329" i="1"/>
  <c r="G3329" i="1"/>
  <c r="J3329" i="1" s="1"/>
  <c r="F3329" i="1"/>
  <c r="H3329" i="1" s="1"/>
  <c r="G3328" i="1"/>
  <c r="J3328" i="1" s="1"/>
  <c r="F3328" i="1"/>
  <c r="H3328" i="1" s="1"/>
  <c r="I3327" i="1"/>
  <c r="H3327" i="1"/>
  <c r="G3327" i="1"/>
  <c r="J3327" i="1" s="1"/>
  <c r="F3327" i="1"/>
  <c r="G3326" i="1"/>
  <c r="J3326" i="1" s="1"/>
  <c r="F3326" i="1"/>
  <c r="H3326" i="1" s="1"/>
  <c r="G3325" i="1"/>
  <c r="J3325" i="1" s="1"/>
  <c r="F3325" i="1"/>
  <c r="H3325" i="1" s="1"/>
  <c r="H3324" i="1"/>
  <c r="G3324" i="1"/>
  <c r="F3324" i="1"/>
  <c r="G3323" i="1"/>
  <c r="F3323" i="1"/>
  <c r="H3323" i="1" s="1"/>
  <c r="I3322" i="1"/>
  <c r="M3322" i="1" s="1"/>
  <c r="G3322" i="1"/>
  <c r="J3322" i="1" s="1"/>
  <c r="F3322" i="1"/>
  <c r="H3322" i="1" s="1"/>
  <c r="G3321" i="1"/>
  <c r="J3321" i="1" s="1"/>
  <c r="F3321" i="1"/>
  <c r="H3321" i="1" s="1"/>
  <c r="G3320" i="1"/>
  <c r="J3320" i="1" s="1"/>
  <c r="F3320" i="1"/>
  <c r="H3320" i="1" s="1"/>
  <c r="I3319" i="1"/>
  <c r="H3319" i="1"/>
  <c r="G3319" i="1"/>
  <c r="J3319" i="1" s="1"/>
  <c r="F3319" i="1"/>
  <c r="G3318" i="1"/>
  <c r="J3318" i="1" s="1"/>
  <c r="F3318" i="1"/>
  <c r="H3318" i="1" s="1"/>
  <c r="G3317" i="1"/>
  <c r="J3317" i="1" s="1"/>
  <c r="F3317" i="1"/>
  <c r="H3317" i="1" s="1"/>
  <c r="H3316" i="1"/>
  <c r="G3316" i="1"/>
  <c r="F3316" i="1"/>
  <c r="G3315" i="1"/>
  <c r="F3315" i="1"/>
  <c r="H3315" i="1" s="1"/>
  <c r="I3314" i="1"/>
  <c r="G3314" i="1"/>
  <c r="J3314" i="1" s="1"/>
  <c r="F3314" i="1"/>
  <c r="H3314" i="1" s="1"/>
  <c r="I3313" i="1"/>
  <c r="G3313" i="1"/>
  <c r="J3313" i="1" s="1"/>
  <c r="F3313" i="1"/>
  <c r="H3313" i="1" s="1"/>
  <c r="G3312" i="1"/>
  <c r="J3312" i="1" s="1"/>
  <c r="F3312" i="1"/>
  <c r="H3312" i="1" s="1"/>
  <c r="I3311" i="1"/>
  <c r="H3311" i="1"/>
  <c r="G3311" i="1"/>
  <c r="J3311" i="1" s="1"/>
  <c r="F3311" i="1"/>
  <c r="H3310" i="1"/>
  <c r="G3310" i="1"/>
  <c r="J3310" i="1" s="1"/>
  <c r="F3310" i="1"/>
  <c r="G3309" i="1"/>
  <c r="J3309" i="1" s="1"/>
  <c r="F3309" i="1"/>
  <c r="H3309" i="1" s="1"/>
  <c r="H3308" i="1"/>
  <c r="G3308" i="1"/>
  <c r="F3308" i="1"/>
  <c r="G3307" i="1"/>
  <c r="F3307" i="1"/>
  <c r="H3307" i="1" s="1"/>
  <c r="K3306" i="1"/>
  <c r="L3306" i="1" s="1"/>
  <c r="I3306" i="1"/>
  <c r="M3306" i="1" s="1"/>
  <c r="G3306" i="1"/>
  <c r="J3306" i="1" s="1"/>
  <c r="F3306" i="1"/>
  <c r="H3306" i="1" s="1"/>
  <c r="G3305" i="1"/>
  <c r="J3305" i="1" s="1"/>
  <c r="F3305" i="1"/>
  <c r="H3305" i="1" s="1"/>
  <c r="G3304" i="1"/>
  <c r="J3304" i="1" s="1"/>
  <c r="F3304" i="1"/>
  <c r="H3304" i="1" s="1"/>
  <c r="I3303" i="1"/>
  <c r="H3303" i="1"/>
  <c r="G3303" i="1"/>
  <c r="J3303" i="1" s="1"/>
  <c r="F3303" i="1"/>
  <c r="H3302" i="1"/>
  <c r="G3302" i="1"/>
  <c r="J3302" i="1" s="1"/>
  <c r="F3302" i="1"/>
  <c r="G3301" i="1"/>
  <c r="J3301" i="1" s="1"/>
  <c r="F3301" i="1"/>
  <c r="H3301" i="1" s="1"/>
  <c r="H3300" i="1"/>
  <c r="G3300" i="1"/>
  <c r="F3300" i="1"/>
  <c r="G3299" i="1"/>
  <c r="F3299" i="1"/>
  <c r="H3299" i="1" s="1"/>
  <c r="K3298" i="1"/>
  <c r="L3298" i="1" s="1"/>
  <c r="I3298" i="1"/>
  <c r="M3298" i="1" s="1"/>
  <c r="G3298" i="1"/>
  <c r="J3298" i="1" s="1"/>
  <c r="F3298" i="1"/>
  <c r="H3298" i="1" s="1"/>
  <c r="I3297" i="1"/>
  <c r="G3297" i="1"/>
  <c r="J3297" i="1" s="1"/>
  <c r="F3297" i="1"/>
  <c r="H3297" i="1" s="1"/>
  <c r="G3296" i="1"/>
  <c r="J3296" i="1" s="1"/>
  <c r="F3296" i="1"/>
  <c r="H3296" i="1" s="1"/>
  <c r="I3295" i="1"/>
  <c r="H3295" i="1"/>
  <c r="G3295" i="1"/>
  <c r="J3295" i="1" s="1"/>
  <c r="F3295" i="1"/>
  <c r="G3294" i="1"/>
  <c r="J3294" i="1" s="1"/>
  <c r="F3294" i="1"/>
  <c r="H3294" i="1" s="1"/>
  <c r="G3293" i="1"/>
  <c r="J3293" i="1" s="1"/>
  <c r="F3293" i="1"/>
  <c r="H3293" i="1" s="1"/>
  <c r="H3292" i="1"/>
  <c r="G3292" i="1"/>
  <c r="F3292" i="1"/>
  <c r="G3291" i="1"/>
  <c r="F3291" i="1"/>
  <c r="H3291" i="1" s="1"/>
  <c r="I3290" i="1"/>
  <c r="M3290" i="1" s="1"/>
  <c r="G3290" i="1"/>
  <c r="J3290" i="1" s="1"/>
  <c r="F3290" i="1"/>
  <c r="H3290" i="1" s="1"/>
  <c r="G3289" i="1"/>
  <c r="J3289" i="1" s="1"/>
  <c r="F3289" i="1"/>
  <c r="H3289" i="1" s="1"/>
  <c r="G3288" i="1"/>
  <c r="J3288" i="1" s="1"/>
  <c r="F3288" i="1"/>
  <c r="H3288" i="1" s="1"/>
  <c r="I3287" i="1"/>
  <c r="H3287" i="1"/>
  <c r="G3287" i="1"/>
  <c r="J3287" i="1" s="1"/>
  <c r="F3287" i="1"/>
  <c r="G3286" i="1"/>
  <c r="J3286" i="1" s="1"/>
  <c r="F3286" i="1"/>
  <c r="H3286" i="1" s="1"/>
  <c r="G3285" i="1"/>
  <c r="J3285" i="1" s="1"/>
  <c r="F3285" i="1"/>
  <c r="H3285" i="1" s="1"/>
  <c r="H3284" i="1"/>
  <c r="G3284" i="1"/>
  <c r="F3284" i="1"/>
  <c r="G3283" i="1"/>
  <c r="F3283" i="1"/>
  <c r="H3283" i="1" s="1"/>
  <c r="K3282" i="1"/>
  <c r="L3282" i="1" s="1"/>
  <c r="I3282" i="1"/>
  <c r="M3282" i="1" s="1"/>
  <c r="G3282" i="1"/>
  <c r="J3282" i="1" s="1"/>
  <c r="F3282" i="1"/>
  <c r="H3282" i="1" s="1"/>
  <c r="G3281" i="1"/>
  <c r="F3281" i="1"/>
  <c r="H3281" i="1" s="1"/>
  <c r="G3280" i="1"/>
  <c r="J3280" i="1" s="1"/>
  <c r="F3280" i="1"/>
  <c r="H3280" i="1" s="1"/>
  <c r="I3279" i="1"/>
  <c r="H3279" i="1"/>
  <c r="G3279" i="1"/>
  <c r="J3279" i="1" s="1"/>
  <c r="F3279" i="1"/>
  <c r="H3278" i="1"/>
  <c r="G3278" i="1"/>
  <c r="J3278" i="1" s="1"/>
  <c r="F3278" i="1"/>
  <c r="G3277" i="1"/>
  <c r="J3277" i="1" s="1"/>
  <c r="F3277" i="1"/>
  <c r="H3277" i="1" s="1"/>
  <c r="H3276" i="1"/>
  <c r="G3276" i="1"/>
  <c r="F3276" i="1"/>
  <c r="G3275" i="1"/>
  <c r="F3275" i="1"/>
  <c r="H3275" i="1" s="1"/>
  <c r="I3274" i="1"/>
  <c r="M3274" i="1" s="1"/>
  <c r="G3274" i="1"/>
  <c r="J3274" i="1" s="1"/>
  <c r="F3274" i="1"/>
  <c r="H3274" i="1" s="1"/>
  <c r="G3273" i="1"/>
  <c r="J3273" i="1" s="1"/>
  <c r="F3273" i="1"/>
  <c r="H3273" i="1" s="1"/>
  <c r="G3272" i="1"/>
  <c r="J3272" i="1" s="1"/>
  <c r="F3272" i="1"/>
  <c r="H3272" i="1" s="1"/>
  <c r="I3271" i="1"/>
  <c r="H3271" i="1"/>
  <c r="G3271" i="1"/>
  <c r="J3271" i="1" s="1"/>
  <c r="F3271" i="1"/>
  <c r="H3270" i="1"/>
  <c r="G3270" i="1"/>
  <c r="J3270" i="1" s="1"/>
  <c r="F3270" i="1"/>
  <c r="G3269" i="1"/>
  <c r="J3269" i="1" s="1"/>
  <c r="F3269" i="1"/>
  <c r="H3269" i="1" s="1"/>
  <c r="H3268" i="1"/>
  <c r="G3268" i="1"/>
  <c r="F3268" i="1"/>
  <c r="G3267" i="1"/>
  <c r="F3267" i="1"/>
  <c r="H3267" i="1" s="1"/>
  <c r="I3266" i="1"/>
  <c r="M3266" i="1" s="1"/>
  <c r="G3266" i="1"/>
  <c r="J3266" i="1" s="1"/>
  <c r="F3266" i="1"/>
  <c r="H3266" i="1" s="1"/>
  <c r="K3266" i="1" s="1"/>
  <c r="L3266" i="1" s="1"/>
  <c r="I3265" i="1"/>
  <c r="G3265" i="1"/>
  <c r="J3265" i="1" s="1"/>
  <c r="F3265" i="1"/>
  <c r="H3265" i="1" s="1"/>
  <c r="G3264" i="1"/>
  <c r="J3264" i="1" s="1"/>
  <c r="F3264" i="1"/>
  <c r="H3264" i="1" s="1"/>
  <c r="I3263" i="1"/>
  <c r="H3263" i="1"/>
  <c r="G3263" i="1"/>
  <c r="J3263" i="1" s="1"/>
  <c r="F3263" i="1"/>
  <c r="G3262" i="1"/>
  <c r="J3262" i="1" s="1"/>
  <c r="F3262" i="1"/>
  <c r="H3262" i="1" s="1"/>
  <c r="G3261" i="1"/>
  <c r="J3261" i="1" s="1"/>
  <c r="F3261" i="1"/>
  <c r="H3261" i="1" s="1"/>
  <c r="H3260" i="1"/>
  <c r="G3260" i="1"/>
  <c r="F3260" i="1"/>
  <c r="G3259" i="1"/>
  <c r="F3259" i="1"/>
  <c r="H3259" i="1" s="1"/>
  <c r="I3258" i="1"/>
  <c r="M3258" i="1" s="1"/>
  <c r="G3258" i="1"/>
  <c r="J3258" i="1" s="1"/>
  <c r="F3258" i="1"/>
  <c r="H3258" i="1" s="1"/>
  <c r="G3257" i="1"/>
  <c r="J3257" i="1" s="1"/>
  <c r="F3257" i="1"/>
  <c r="H3257" i="1" s="1"/>
  <c r="G3256" i="1"/>
  <c r="J3256" i="1" s="1"/>
  <c r="F3256" i="1"/>
  <c r="H3256" i="1" s="1"/>
  <c r="I3255" i="1"/>
  <c r="H3255" i="1"/>
  <c r="G3255" i="1"/>
  <c r="J3255" i="1" s="1"/>
  <c r="F3255" i="1"/>
  <c r="G3254" i="1"/>
  <c r="J3254" i="1" s="1"/>
  <c r="F3254" i="1"/>
  <c r="H3254" i="1" s="1"/>
  <c r="G3253" i="1"/>
  <c r="J3253" i="1" s="1"/>
  <c r="F3253" i="1"/>
  <c r="H3253" i="1" s="1"/>
  <c r="H3252" i="1"/>
  <c r="G3252" i="1"/>
  <c r="F3252" i="1"/>
  <c r="G3251" i="1"/>
  <c r="F3251" i="1"/>
  <c r="H3251" i="1" s="1"/>
  <c r="I3250" i="1"/>
  <c r="G3250" i="1"/>
  <c r="J3250" i="1" s="1"/>
  <c r="F3250" i="1"/>
  <c r="H3250" i="1" s="1"/>
  <c r="I3249" i="1"/>
  <c r="G3249" i="1"/>
  <c r="J3249" i="1" s="1"/>
  <c r="F3249" i="1"/>
  <c r="H3249" i="1" s="1"/>
  <c r="G3248" i="1"/>
  <c r="J3248" i="1" s="1"/>
  <c r="F3248" i="1"/>
  <c r="H3248" i="1" s="1"/>
  <c r="I3247" i="1"/>
  <c r="H3247" i="1"/>
  <c r="G3247" i="1"/>
  <c r="J3247" i="1" s="1"/>
  <c r="F3247" i="1"/>
  <c r="H3246" i="1"/>
  <c r="G3246" i="1"/>
  <c r="J3246" i="1" s="1"/>
  <c r="F3246" i="1"/>
  <c r="G3245" i="1"/>
  <c r="J3245" i="1" s="1"/>
  <c r="F3245" i="1"/>
  <c r="H3245" i="1" s="1"/>
  <c r="H3244" i="1"/>
  <c r="G3244" i="1"/>
  <c r="F3244" i="1"/>
  <c r="G3243" i="1"/>
  <c r="F3243" i="1"/>
  <c r="H3243" i="1" s="1"/>
  <c r="I3242" i="1"/>
  <c r="G3242" i="1"/>
  <c r="J3242" i="1" s="1"/>
  <c r="F3242" i="1"/>
  <c r="H3242" i="1" s="1"/>
  <c r="G3241" i="1"/>
  <c r="J3241" i="1" s="1"/>
  <c r="F3241" i="1"/>
  <c r="H3241" i="1" s="1"/>
  <c r="G3240" i="1"/>
  <c r="J3240" i="1" s="1"/>
  <c r="F3240" i="1"/>
  <c r="H3240" i="1" s="1"/>
  <c r="I3239" i="1"/>
  <c r="H3239" i="1"/>
  <c r="G3239" i="1"/>
  <c r="J3239" i="1" s="1"/>
  <c r="F3239" i="1"/>
  <c r="H3238" i="1"/>
  <c r="G3238" i="1"/>
  <c r="J3238" i="1" s="1"/>
  <c r="F3238" i="1"/>
  <c r="G3237" i="1"/>
  <c r="J3237" i="1" s="1"/>
  <c r="F3237" i="1"/>
  <c r="H3237" i="1" s="1"/>
  <c r="H3236" i="1"/>
  <c r="G3236" i="1"/>
  <c r="F3236" i="1"/>
  <c r="G3235" i="1"/>
  <c r="F3235" i="1"/>
  <c r="H3235" i="1" s="1"/>
  <c r="K3234" i="1"/>
  <c r="L3234" i="1" s="1"/>
  <c r="I3234" i="1"/>
  <c r="M3234" i="1" s="1"/>
  <c r="G3234" i="1"/>
  <c r="J3234" i="1" s="1"/>
  <c r="F3234" i="1"/>
  <c r="H3234" i="1" s="1"/>
  <c r="I3233" i="1"/>
  <c r="G3233" i="1"/>
  <c r="J3233" i="1" s="1"/>
  <c r="F3233" i="1"/>
  <c r="H3233" i="1" s="1"/>
  <c r="G3232" i="1"/>
  <c r="J3232" i="1" s="1"/>
  <c r="F3232" i="1"/>
  <c r="H3232" i="1" s="1"/>
  <c r="I3231" i="1"/>
  <c r="H3231" i="1"/>
  <c r="G3231" i="1"/>
  <c r="J3231" i="1" s="1"/>
  <c r="F3231" i="1"/>
  <c r="G3230" i="1"/>
  <c r="J3230" i="1" s="1"/>
  <c r="F3230" i="1"/>
  <c r="H3230" i="1" s="1"/>
  <c r="G3229" i="1"/>
  <c r="J3229" i="1" s="1"/>
  <c r="F3229" i="1"/>
  <c r="H3229" i="1" s="1"/>
  <c r="H3228" i="1"/>
  <c r="G3228" i="1"/>
  <c r="F3228" i="1"/>
  <c r="G3227" i="1"/>
  <c r="F3227" i="1"/>
  <c r="H3227" i="1" s="1"/>
  <c r="I3226" i="1"/>
  <c r="M3226" i="1" s="1"/>
  <c r="G3226" i="1"/>
  <c r="J3226" i="1" s="1"/>
  <c r="F3226" i="1"/>
  <c r="H3226" i="1" s="1"/>
  <c r="G3225" i="1"/>
  <c r="J3225" i="1" s="1"/>
  <c r="F3225" i="1"/>
  <c r="H3225" i="1" s="1"/>
  <c r="G3224" i="1"/>
  <c r="J3224" i="1" s="1"/>
  <c r="F3224" i="1"/>
  <c r="H3224" i="1" s="1"/>
  <c r="I3223" i="1"/>
  <c r="H3223" i="1"/>
  <c r="G3223" i="1"/>
  <c r="J3223" i="1" s="1"/>
  <c r="F3223" i="1"/>
  <c r="G3222" i="1"/>
  <c r="J3222" i="1" s="1"/>
  <c r="F3222" i="1"/>
  <c r="H3222" i="1" s="1"/>
  <c r="G3221" i="1"/>
  <c r="J3221" i="1" s="1"/>
  <c r="F3221" i="1"/>
  <c r="H3221" i="1" s="1"/>
  <c r="H3220" i="1"/>
  <c r="G3220" i="1"/>
  <c r="F3220" i="1"/>
  <c r="G3219" i="1"/>
  <c r="F3219" i="1"/>
  <c r="H3219" i="1" s="1"/>
  <c r="K3218" i="1"/>
  <c r="L3218" i="1" s="1"/>
  <c r="I3218" i="1"/>
  <c r="M3218" i="1" s="1"/>
  <c r="G3218" i="1"/>
  <c r="J3218" i="1" s="1"/>
  <c r="F3218" i="1"/>
  <c r="H3218" i="1" s="1"/>
  <c r="G3217" i="1"/>
  <c r="F3217" i="1"/>
  <c r="H3217" i="1" s="1"/>
  <c r="G3216" i="1"/>
  <c r="J3216" i="1" s="1"/>
  <c r="F3216" i="1"/>
  <c r="H3216" i="1" s="1"/>
  <c r="I3215" i="1"/>
  <c r="H3215" i="1"/>
  <c r="G3215" i="1"/>
  <c r="J3215" i="1" s="1"/>
  <c r="F3215" i="1"/>
  <c r="H3214" i="1"/>
  <c r="G3214" i="1"/>
  <c r="J3214" i="1" s="1"/>
  <c r="F3214" i="1"/>
  <c r="G3213" i="1"/>
  <c r="J3213" i="1" s="1"/>
  <c r="F3213" i="1"/>
  <c r="H3213" i="1" s="1"/>
  <c r="H3212" i="1"/>
  <c r="G3212" i="1"/>
  <c r="F3212" i="1"/>
  <c r="G3211" i="1"/>
  <c r="F3211" i="1"/>
  <c r="H3211" i="1" s="1"/>
  <c r="I3210" i="1"/>
  <c r="M3210" i="1" s="1"/>
  <c r="G3210" i="1"/>
  <c r="J3210" i="1" s="1"/>
  <c r="F3210" i="1"/>
  <c r="H3210" i="1" s="1"/>
  <c r="G3209" i="1"/>
  <c r="J3209" i="1" s="1"/>
  <c r="F3209" i="1"/>
  <c r="H3209" i="1" s="1"/>
  <c r="G3208" i="1"/>
  <c r="J3208" i="1" s="1"/>
  <c r="F3208" i="1"/>
  <c r="H3208" i="1" s="1"/>
  <c r="I3207" i="1"/>
  <c r="H3207" i="1"/>
  <c r="G3207" i="1"/>
  <c r="J3207" i="1" s="1"/>
  <c r="F3207" i="1"/>
  <c r="H3206" i="1"/>
  <c r="G3206" i="1"/>
  <c r="J3206" i="1" s="1"/>
  <c r="F3206" i="1"/>
  <c r="G3205" i="1"/>
  <c r="J3205" i="1" s="1"/>
  <c r="F3205" i="1"/>
  <c r="H3205" i="1" s="1"/>
  <c r="H3204" i="1"/>
  <c r="G3204" i="1"/>
  <c r="F3204" i="1"/>
  <c r="G3203" i="1"/>
  <c r="F3203" i="1"/>
  <c r="H3203" i="1" s="1"/>
  <c r="I3202" i="1"/>
  <c r="M3202" i="1" s="1"/>
  <c r="G3202" i="1"/>
  <c r="J3202" i="1" s="1"/>
  <c r="F3202" i="1"/>
  <c r="H3202" i="1" s="1"/>
  <c r="K3202" i="1" s="1"/>
  <c r="L3202" i="1" s="1"/>
  <c r="I3201" i="1"/>
  <c r="G3201" i="1"/>
  <c r="J3201" i="1" s="1"/>
  <c r="F3201" i="1"/>
  <c r="H3201" i="1" s="1"/>
  <c r="G3200" i="1"/>
  <c r="J3200" i="1" s="1"/>
  <c r="F3200" i="1"/>
  <c r="H3200" i="1" s="1"/>
  <c r="I3199" i="1"/>
  <c r="H3199" i="1"/>
  <c r="G3199" i="1"/>
  <c r="J3199" i="1" s="1"/>
  <c r="F3199" i="1"/>
  <c r="G3198" i="1"/>
  <c r="J3198" i="1" s="1"/>
  <c r="F3198" i="1"/>
  <c r="H3198" i="1" s="1"/>
  <c r="G3197" i="1"/>
  <c r="J3197" i="1" s="1"/>
  <c r="F3197" i="1"/>
  <c r="H3197" i="1" s="1"/>
  <c r="H3196" i="1"/>
  <c r="G3196" i="1"/>
  <c r="F3196" i="1"/>
  <c r="G3195" i="1"/>
  <c r="F3195" i="1"/>
  <c r="H3195" i="1" s="1"/>
  <c r="I3194" i="1"/>
  <c r="M3194" i="1" s="1"/>
  <c r="G3194" i="1"/>
  <c r="J3194" i="1" s="1"/>
  <c r="F3194" i="1"/>
  <c r="H3194" i="1" s="1"/>
  <c r="G3193" i="1"/>
  <c r="J3193" i="1" s="1"/>
  <c r="F3193" i="1"/>
  <c r="H3193" i="1" s="1"/>
  <c r="G3192" i="1"/>
  <c r="J3192" i="1" s="1"/>
  <c r="F3192" i="1"/>
  <c r="H3192" i="1" s="1"/>
  <c r="I3191" i="1"/>
  <c r="H3191" i="1"/>
  <c r="G3191" i="1"/>
  <c r="J3191" i="1" s="1"/>
  <c r="F3191" i="1"/>
  <c r="G3190" i="1"/>
  <c r="J3190" i="1" s="1"/>
  <c r="F3190" i="1"/>
  <c r="H3190" i="1" s="1"/>
  <c r="G3189" i="1"/>
  <c r="J3189" i="1" s="1"/>
  <c r="F3189" i="1"/>
  <c r="H3189" i="1" s="1"/>
  <c r="H3188" i="1"/>
  <c r="G3188" i="1"/>
  <c r="F3188" i="1"/>
  <c r="G3187" i="1"/>
  <c r="F3187" i="1"/>
  <c r="H3187" i="1" s="1"/>
  <c r="I3186" i="1"/>
  <c r="G3186" i="1"/>
  <c r="J3186" i="1" s="1"/>
  <c r="F3186" i="1"/>
  <c r="H3186" i="1" s="1"/>
  <c r="I3185" i="1"/>
  <c r="G3185" i="1"/>
  <c r="J3185" i="1" s="1"/>
  <c r="F3185" i="1"/>
  <c r="H3185" i="1" s="1"/>
  <c r="G3184" i="1"/>
  <c r="J3184" i="1" s="1"/>
  <c r="F3184" i="1"/>
  <c r="H3184" i="1" s="1"/>
  <c r="I3183" i="1"/>
  <c r="H3183" i="1"/>
  <c r="G3183" i="1"/>
  <c r="J3183" i="1" s="1"/>
  <c r="F3183" i="1"/>
  <c r="H3182" i="1"/>
  <c r="G3182" i="1"/>
  <c r="J3182" i="1" s="1"/>
  <c r="F3182" i="1"/>
  <c r="G3181" i="1"/>
  <c r="J3181" i="1" s="1"/>
  <c r="F3181" i="1"/>
  <c r="H3181" i="1" s="1"/>
  <c r="H3180" i="1"/>
  <c r="G3180" i="1"/>
  <c r="F3180" i="1"/>
  <c r="G3179" i="1"/>
  <c r="F3179" i="1"/>
  <c r="H3179" i="1" s="1"/>
  <c r="I3178" i="1"/>
  <c r="M3178" i="1" s="1"/>
  <c r="G3178" i="1"/>
  <c r="J3178" i="1" s="1"/>
  <c r="F3178" i="1"/>
  <c r="H3178" i="1" s="1"/>
  <c r="G3177" i="1"/>
  <c r="J3177" i="1" s="1"/>
  <c r="F3177" i="1"/>
  <c r="H3177" i="1" s="1"/>
  <c r="G3176" i="1"/>
  <c r="J3176" i="1" s="1"/>
  <c r="F3176" i="1"/>
  <c r="H3176" i="1" s="1"/>
  <c r="I3175" i="1"/>
  <c r="H3175" i="1"/>
  <c r="G3175" i="1"/>
  <c r="J3175" i="1" s="1"/>
  <c r="F3175" i="1"/>
  <c r="H3174" i="1"/>
  <c r="G3174" i="1"/>
  <c r="J3174" i="1" s="1"/>
  <c r="F3174" i="1"/>
  <c r="G3173" i="1"/>
  <c r="J3173" i="1" s="1"/>
  <c r="F3173" i="1"/>
  <c r="H3173" i="1" s="1"/>
  <c r="H3172" i="1"/>
  <c r="G3172" i="1"/>
  <c r="F3172" i="1"/>
  <c r="G3171" i="1"/>
  <c r="F3171" i="1"/>
  <c r="H3171" i="1" s="1"/>
  <c r="K3170" i="1"/>
  <c r="L3170" i="1" s="1"/>
  <c r="I3170" i="1"/>
  <c r="M3170" i="1" s="1"/>
  <c r="G3170" i="1"/>
  <c r="J3170" i="1" s="1"/>
  <c r="F3170" i="1"/>
  <c r="H3170" i="1" s="1"/>
  <c r="I3169" i="1"/>
  <c r="G3169" i="1"/>
  <c r="J3169" i="1" s="1"/>
  <c r="F3169" i="1"/>
  <c r="H3169" i="1" s="1"/>
  <c r="G3168" i="1"/>
  <c r="J3168" i="1" s="1"/>
  <c r="F3168" i="1"/>
  <c r="H3168" i="1" s="1"/>
  <c r="I3167" i="1"/>
  <c r="H3167" i="1"/>
  <c r="G3167" i="1"/>
  <c r="J3167" i="1" s="1"/>
  <c r="F3167" i="1"/>
  <c r="G3166" i="1"/>
  <c r="J3166" i="1" s="1"/>
  <c r="F3166" i="1"/>
  <c r="H3166" i="1" s="1"/>
  <c r="G3165" i="1"/>
  <c r="J3165" i="1" s="1"/>
  <c r="F3165" i="1"/>
  <c r="H3165" i="1" s="1"/>
  <c r="H3164" i="1"/>
  <c r="G3164" i="1"/>
  <c r="F3164" i="1"/>
  <c r="G3163" i="1"/>
  <c r="F3163" i="1"/>
  <c r="H3163" i="1" s="1"/>
  <c r="I3162" i="1"/>
  <c r="M3162" i="1" s="1"/>
  <c r="G3162" i="1"/>
  <c r="J3162" i="1" s="1"/>
  <c r="F3162" i="1"/>
  <c r="H3162" i="1" s="1"/>
  <c r="G3161" i="1"/>
  <c r="J3161" i="1" s="1"/>
  <c r="F3161" i="1"/>
  <c r="H3161" i="1" s="1"/>
  <c r="G3160" i="1"/>
  <c r="J3160" i="1" s="1"/>
  <c r="F3160" i="1"/>
  <c r="H3160" i="1" s="1"/>
  <c r="I3159" i="1"/>
  <c r="H3159" i="1"/>
  <c r="G3159" i="1"/>
  <c r="J3159" i="1" s="1"/>
  <c r="F3159" i="1"/>
  <c r="G3158" i="1"/>
  <c r="J3158" i="1" s="1"/>
  <c r="F3158" i="1"/>
  <c r="H3158" i="1" s="1"/>
  <c r="G3157" i="1"/>
  <c r="J3157" i="1" s="1"/>
  <c r="F3157" i="1"/>
  <c r="H3157" i="1" s="1"/>
  <c r="H3156" i="1"/>
  <c r="G3156" i="1"/>
  <c r="F3156" i="1"/>
  <c r="G3155" i="1"/>
  <c r="F3155" i="1"/>
  <c r="H3155" i="1" s="1"/>
  <c r="K3154" i="1"/>
  <c r="L3154" i="1" s="1"/>
  <c r="I3154" i="1"/>
  <c r="M3154" i="1" s="1"/>
  <c r="G3154" i="1"/>
  <c r="J3154" i="1" s="1"/>
  <c r="F3154" i="1"/>
  <c r="H3154" i="1" s="1"/>
  <c r="G3153" i="1"/>
  <c r="F3153" i="1"/>
  <c r="H3153" i="1" s="1"/>
  <c r="G3152" i="1"/>
  <c r="J3152" i="1" s="1"/>
  <c r="F3152" i="1"/>
  <c r="H3152" i="1" s="1"/>
  <c r="I3151" i="1"/>
  <c r="H3151" i="1"/>
  <c r="G3151" i="1"/>
  <c r="J3151" i="1" s="1"/>
  <c r="F3151" i="1"/>
  <c r="H3150" i="1"/>
  <c r="G3150" i="1"/>
  <c r="J3150" i="1" s="1"/>
  <c r="F3150" i="1"/>
  <c r="G3149" i="1"/>
  <c r="J3149" i="1" s="1"/>
  <c r="F3149" i="1"/>
  <c r="H3149" i="1" s="1"/>
  <c r="H3148" i="1"/>
  <c r="G3148" i="1"/>
  <c r="F3148" i="1"/>
  <c r="G3147" i="1"/>
  <c r="F3147" i="1"/>
  <c r="H3147" i="1" s="1"/>
  <c r="I3146" i="1"/>
  <c r="M3146" i="1" s="1"/>
  <c r="G3146" i="1"/>
  <c r="J3146" i="1" s="1"/>
  <c r="F3146" i="1"/>
  <c r="H3146" i="1" s="1"/>
  <c r="I3145" i="1"/>
  <c r="G3145" i="1"/>
  <c r="J3145" i="1" s="1"/>
  <c r="F3145" i="1"/>
  <c r="H3145" i="1" s="1"/>
  <c r="G3144" i="1"/>
  <c r="J3144" i="1" s="1"/>
  <c r="F3144" i="1"/>
  <c r="H3144" i="1" s="1"/>
  <c r="I3143" i="1"/>
  <c r="H3143" i="1"/>
  <c r="G3143" i="1"/>
  <c r="J3143" i="1" s="1"/>
  <c r="F3143" i="1"/>
  <c r="H3142" i="1"/>
  <c r="G3142" i="1"/>
  <c r="J3142" i="1" s="1"/>
  <c r="F3142" i="1"/>
  <c r="G3141" i="1"/>
  <c r="J3141" i="1" s="1"/>
  <c r="F3141" i="1"/>
  <c r="H3141" i="1" s="1"/>
  <c r="H3140" i="1"/>
  <c r="G3140" i="1"/>
  <c r="F3140" i="1"/>
  <c r="G3139" i="1"/>
  <c r="F3139" i="1"/>
  <c r="H3139" i="1" s="1"/>
  <c r="I3138" i="1"/>
  <c r="M3138" i="1" s="1"/>
  <c r="G3138" i="1"/>
  <c r="J3138" i="1" s="1"/>
  <c r="F3138" i="1"/>
  <c r="H3138" i="1" s="1"/>
  <c r="K3138" i="1" s="1"/>
  <c r="L3138" i="1" s="1"/>
  <c r="I3137" i="1"/>
  <c r="G3137" i="1"/>
  <c r="J3137" i="1" s="1"/>
  <c r="F3137" i="1"/>
  <c r="H3137" i="1" s="1"/>
  <c r="G3136" i="1"/>
  <c r="J3136" i="1" s="1"/>
  <c r="F3136" i="1"/>
  <c r="H3136" i="1" s="1"/>
  <c r="I3135" i="1"/>
  <c r="H3135" i="1"/>
  <c r="G3135" i="1"/>
  <c r="J3135" i="1" s="1"/>
  <c r="F3135" i="1"/>
  <c r="G3134" i="1"/>
  <c r="J3134" i="1" s="1"/>
  <c r="F3134" i="1"/>
  <c r="H3134" i="1" s="1"/>
  <c r="G3133" i="1"/>
  <c r="J3133" i="1" s="1"/>
  <c r="F3133" i="1"/>
  <c r="H3133" i="1" s="1"/>
  <c r="H3132" i="1"/>
  <c r="G3132" i="1"/>
  <c r="F3132" i="1"/>
  <c r="G3131" i="1"/>
  <c r="F3131" i="1"/>
  <c r="H3131" i="1" s="1"/>
  <c r="I3130" i="1"/>
  <c r="M3130" i="1" s="1"/>
  <c r="G3130" i="1"/>
  <c r="J3130" i="1" s="1"/>
  <c r="F3130" i="1"/>
  <c r="H3130" i="1" s="1"/>
  <c r="G3129" i="1"/>
  <c r="J3129" i="1" s="1"/>
  <c r="F3129" i="1"/>
  <c r="H3129" i="1" s="1"/>
  <c r="G3128" i="1"/>
  <c r="J3128" i="1" s="1"/>
  <c r="F3128" i="1"/>
  <c r="H3128" i="1" s="1"/>
  <c r="I3127" i="1"/>
  <c r="H3127" i="1"/>
  <c r="G3127" i="1"/>
  <c r="J3127" i="1" s="1"/>
  <c r="F3127" i="1"/>
  <c r="G3126" i="1"/>
  <c r="J3126" i="1" s="1"/>
  <c r="F3126" i="1"/>
  <c r="H3126" i="1" s="1"/>
  <c r="G3125" i="1"/>
  <c r="J3125" i="1" s="1"/>
  <c r="F3125" i="1"/>
  <c r="H3125" i="1" s="1"/>
  <c r="H3124" i="1"/>
  <c r="G3124" i="1"/>
  <c r="F3124" i="1"/>
  <c r="G3123" i="1"/>
  <c r="F3123" i="1"/>
  <c r="H3123" i="1" s="1"/>
  <c r="I3122" i="1"/>
  <c r="G3122" i="1"/>
  <c r="J3122" i="1" s="1"/>
  <c r="F3122" i="1"/>
  <c r="H3122" i="1" s="1"/>
  <c r="I3121" i="1"/>
  <c r="G3121" i="1"/>
  <c r="J3121" i="1" s="1"/>
  <c r="F3121" i="1"/>
  <c r="H3121" i="1" s="1"/>
  <c r="G3120" i="1"/>
  <c r="J3120" i="1" s="1"/>
  <c r="F3120" i="1"/>
  <c r="H3120" i="1" s="1"/>
  <c r="I3119" i="1"/>
  <c r="H3119" i="1"/>
  <c r="G3119" i="1"/>
  <c r="J3119" i="1" s="1"/>
  <c r="F3119" i="1"/>
  <c r="G3118" i="1"/>
  <c r="J3118" i="1" s="1"/>
  <c r="F3118" i="1"/>
  <c r="H3118" i="1" s="1"/>
  <c r="G3117" i="1"/>
  <c r="J3117" i="1" s="1"/>
  <c r="F3117" i="1"/>
  <c r="H3117" i="1" s="1"/>
  <c r="H3116" i="1"/>
  <c r="G3116" i="1"/>
  <c r="F3116" i="1"/>
  <c r="G3115" i="1"/>
  <c r="F3115" i="1"/>
  <c r="H3115" i="1" s="1"/>
  <c r="I3114" i="1"/>
  <c r="M3114" i="1" s="1"/>
  <c r="G3114" i="1"/>
  <c r="J3114" i="1" s="1"/>
  <c r="F3114" i="1"/>
  <c r="H3114" i="1" s="1"/>
  <c r="G3113" i="1"/>
  <c r="J3113" i="1" s="1"/>
  <c r="F3113" i="1"/>
  <c r="H3113" i="1" s="1"/>
  <c r="G3112" i="1"/>
  <c r="J3112" i="1" s="1"/>
  <c r="F3112" i="1"/>
  <c r="H3112" i="1" s="1"/>
  <c r="I3111" i="1"/>
  <c r="H3111" i="1"/>
  <c r="G3111" i="1"/>
  <c r="J3111" i="1" s="1"/>
  <c r="F3111" i="1"/>
  <c r="G3110" i="1"/>
  <c r="J3110" i="1" s="1"/>
  <c r="F3110" i="1"/>
  <c r="H3110" i="1" s="1"/>
  <c r="G3109" i="1"/>
  <c r="J3109" i="1" s="1"/>
  <c r="F3109" i="1"/>
  <c r="H3109" i="1" s="1"/>
  <c r="H3108" i="1"/>
  <c r="G3108" i="1"/>
  <c r="F3108" i="1"/>
  <c r="G3107" i="1"/>
  <c r="F3107" i="1"/>
  <c r="H3107" i="1" s="1"/>
  <c r="K3106" i="1"/>
  <c r="L3106" i="1" s="1"/>
  <c r="I3106" i="1"/>
  <c r="M3106" i="1" s="1"/>
  <c r="G3106" i="1"/>
  <c r="J3106" i="1" s="1"/>
  <c r="F3106" i="1"/>
  <c r="H3106" i="1" s="1"/>
  <c r="I3105" i="1"/>
  <c r="G3105" i="1"/>
  <c r="J3105" i="1" s="1"/>
  <c r="F3105" i="1"/>
  <c r="H3105" i="1" s="1"/>
  <c r="G3104" i="1"/>
  <c r="J3104" i="1" s="1"/>
  <c r="F3104" i="1"/>
  <c r="H3104" i="1" s="1"/>
  <c r="I3103" i="1"/>
  <c r="H3103" i="1"/>
  <c r="G3103" i="1"/>
  <c r="J3103" i="1" s="1"/>
  <c r="F3103" i="1"/>
  <c r="G3102" i="1"/>
  <c r="J3102" i="1" s="1"/>
  <c r="F3102" i="1"/>
  <c r="H3102" i="1" s="1"/>
  <c r="G3101" i="1"/>
  <c r="J3101" i="1" s="1"/>
  <c r="F3101" i="1"/>
  <c r="H3101" i="1" s="1"/>
  <c r="H3100" i="1"/>
  <c r="G3100" i="1"/>
  <c r="F3100" i="1"/>
  <c r="G3099" i="1"/>
  <c r="F3099" i="1"/>
  <c r="H3099" i="1" s="1"/>
  <c r="I3098" i="1"/>
  <c r="M3098" i="1" s="1"/>
  <c r="G3098" i="1"/>
  <c r="J3098" i="1" s="1"/>
  <c r="F3098" i="1"/>
  <c r="H3098" i="1" s="1"/>
  <c r="G3097" i="1"/>
  <c r="J3097" i="1" s="1"/>
  <c r="F3097" i="1"/>
  <c r="H3097" i="1" s="1"/>
  <c r="G3096" i="1"/>
  <c r="J3096" i="1" s="1"/>
  <c r="F3096" i="1"/>
  <c r="H3096" i="1" s="1"/>
  <c r="I3095" i="1"/>
  <c r="H3095" i="1"/>
  <c r="G3095" i="1"/>
  <c r="J3095" i="1" s="1"/>
  <c r="F3095" i="1"/>
  <c r="G3094" i="1"/>
  <c r="J3094" i="1" s="1"/>
  <c r="F3094" i="1"/>
  <c r="H3094" i="1" s="1"/>
  <c r="G3093" i="1"/>
  <c r="J3093" i="1" s="1"/>
  <c r="F3093" i="1"/>
  <c r="H3093" i="1" s="1"/>
  <c r="I3092" i="1"/>
  <c r="H3092" i="1"/>
  <c r="G3092" i="1"/>
  <c r="J3092" i="1" s="1"/>
  <c r="F3092" i="1"/>
  <c r="G3091" i="1"/>
  <c r="J3091" i="1" s="1"/>
  <c r="F3091" i="1"/>
  <c r="H3091" i="1" s="1"/>
  <c r="G3090" i="1"/>
  <c r="F3090" i="1"/>
  <c r="H3090" i="1" s="1"/>
  <c r="G3089" i="1"/>
  <c r="J3089" i="1" s="1"/>
  <c r="F3089" i="1"/>
  <c r="H3089" i="1" s="1"/>
  <c r="I3088" i="1"/>
  <c r="H3088" i="1"/>
  <c r="G3088" i="1"/>
  <c r="J3088" i="1" s="1"/>
  <c r="F3088" i="1"/>
  <c r="G3087" i="1"/>
  <c r="F3087" i="1"/>
  <c r="H3087" i="1" s="1"/>
  <c r="G3086" i="1"/>
  <c r="F3086" i="1"/>
  <c r="H3086" i="1" s="1"/>
  <c r="G3085" i="1"/>
  <c r="J3085" i="1" s="1"/>
  <c r="F3085" i="1"/>
  <c r="H3085" i="1" s="1"/>
  <c r="G3084" i="1"/>
  <c r="J3084" i="1" s="1"/>
  <c r="F3084" i="1"/>
  <c r="H3084" i="1" s="1"/>
  <c r="J3083" i="1"/>
  <c r="G3083" i="1"/>
  <c r="I3083" i="1" s="1"/>
  <c r="F3083" i="1"/>
  <c r="H3083" i="1" s="1"/>
  <c r="J3082" i="1"/>
  <c r="G3082" i="1"/>
  <c r="I3082" i="1" s="1"/>
  <c r="M3082" i="1" s="1"/>
  <c r="F3082" i="1"/>
  <c r="H3082" i="1" s="1"/>
  <c r="M3081" i="1"/>
  <c r="K3081" i="1"/>
  <c r="L3081" i="1" s="1"/>
  <c r="J3081" i="1"/>
  <c r="G3081" i="1"/>
  <c r="I3081" i="1" s="1"/>
  <c r="F3081" i="1"/>
  <c r="H3081" i="1" s="1"/>
  <c r="J3080" i="1"/>
  <c r="G3080" i="1"/>
  <c r="I3080" i="1" s="1"/>
  <c r="M3080" i="1" s="1"/>
  <c r="F3080" i="1"/>
  <c r="H3080" i="1" s="1"/>
  <c r="K3080" i="1" s="1"/>
  <c r="L3080" i="1" s="1"/>
  <c r="M3079" i="1"/>
  <c r="J3079" i="1"/>
  <c r="G3079" i="1"/>
  <c r="I3079" i="1" s="1"/>
  <c r="F3079" i="1"/>
  <c r="H3079" i="1" s="1"/>
  <c r="K3079" i="1" s="1"/>
  <c r="L3079" i="1" s="1"/>
  <c r="J3078" i="1"/>
  <c r="G3078" i="1"/>
  <c r="I3078" i="1" s="1"/>
  <c r="F3078" i="1"/>
  <c r="H3078" i="1" s="1"/>
  <c r="M3077" i="1"/>
  <c r="J3077" i="1"/>
  <c r="G3077" i="1"/>
  <c r="I3077" i="1" s="1"/>
  <c r="F3077" i="1"/>
  <c r="H3077" i="1" s="1"/>
  <c r="K3077" i="1" s="1"/>
  <c r="L3077" i="1" s="1"/>
  <c r="M3076" i="1"/>
  <c r="K3076" i="1"/>
  <c r="L3076" i="1" s="1"/>
  <c r="J3076" i="1"/>
  <c r="G3076" i="1"/>
  <c r="I3076" i="1" s="1"/>
  <c r="F3076" i="1"/>
  <c r="H3076" i="1" s="1"/>
  <c r="J3075" i="1"/>
  <c r="G3075" i="1"/>
  <c r="I3075" i="1" s="1"/>
  <c r="F3075" i="1"/>
  <c r="H3075" i="1" s="1"/>
  <c r="J3074" i="1"/>
  <c r="G3074" i="1"/>
  <c r="I3074" i="1" s="1"/>
  <c r="M3074" i="1" s="1"/>
  <c r="F3074" i="1"/>
  <c r="H3074" i="1" s="1"/>
  <c r="M3073" i="1"/>
  <c r="K3073" i="1"/>
  <c r="L3073" i="1" s="1"/>
  <c r="J3073" i="1"/>
  <c r="G3073" i="1"/>
  <c r="I3073" i="1" s="1"/>
  <c r="F3073" i="1"/>
  <c r="H3073" i="1" s="1"/>
  <c r="J3072" i="1"/>
  <c r="G3072" i="1"/>
  <c r="I3072" i="1" s="1"/>
  <c r="M3072" i="1" s="1"/>
  <c r="F3072" i="1"/>
  <c r="H3072" i="1" s="1"/>
  <c r="K3072" i="1" s="1"/>
  <c r="L3072" i="1" s="1"/>
  <c r="M3071" i="1"/>
  <c r="J3071" i="1"/>
  <c r="G3071" i="1"/>
  <c r="I3071" i="1" s="1"/>
  <c r="F3071" i="1"/>
  <c r="H3071" i="1" s="1"/>
  <c r="K3071" i="1" s="1"/>
  <c r="L3071" i="1" s="1"/>
  <c r="J3070" i="1"/>
  <c r="G3070" i="1"/>
  <c r="I3070" i="1" s="1"/>
  <c r="F3070" i="1"/>
  <c r="H3070" i="1" s="1"/>
  <c r="M3069" i="1"/>
  <c r="J3069" i="1"/>
  <c r="G3069" i="1"/>
  <c r="I3069" i="1" s="1"/>
  <c r="F3069" i="1"/>
  <c r="H3069" i="1" s="1"/>
  <c r="K3069" i="1" s="1"/>
  <c r="L3069" i="1" s="1"/>
  <c r="M3068" i="1"/>
  <c r="K3068" i="1"/>
  <c r="L3068" i="1" s="1"/>
  <c r="J3068" i="1"/>
  <c r="G3068" i="1"/>
  <c r="I3068" i="1" s="1"/>
  <c r="F3068" i="1"/>
  <c r="H3068" i="1" s="1"/>
  <c r="J3067" i="1"/>
  <c r="G3067" i="1"/>
  <c r="I3067" i="1" s="1"/>
  <c r="F3067" i="1"/>
  <c r="H3067" i="1" s="1"/>
  <c r="J3066" i="1"/>
  <c r="G3066" i="1"/>
  <c r="I3066" i="1" s="1"/>
  <c r="M3066" i="1" s="1"/>
  <c r="F3066" i="1"/>
  <c r="H3066" i="1" s="1"/>
  <c r="M3065" i="1"/>
  <c r="K3065" i="1"/>
  <c r="L3065" i="1" s="1"/>
  <c r="J3065" i="1"/>
  <c r="G3065" i="1"/>
  <c r="I3065" i="1" s="1"/>
  <c r="F3065" i="1"/>
  <c r="H3065" i="1" s="1"/>
  <c r="J3064" i="1"/>
  <c r="G3064" i="1"/>
  <c r="I3064" i="1" s="1"/>
  <c r="M3064" i="1" s="1"/>
  <c r="F3064" i="1"/>
  <c r="H3064" i="1" s="1"/>
  <c r="K3064" i="1" s="1"/>
  <c r="L3064" i="1" s="1"/>
  <c r="M3063" i="1"/>
  <c r="J3063" i="1"/>
  <c r="G3063" i="1"/>
  <c r="I3063" i="1" s="1"/>
  <c r="F3063" i="1"/>
  <c r="H3063" i="1" s="1"/>
  <c r="K3063" i="1" s="1"/>
  <c r="L3063" i="1" s="1"/>
  <c r="J3062" i="1"/>
  <c r="G3062" i="1"/>
  <c r="I3062" i="1" s="1"/>
  <c r="F3062" i="1"/>
  <c r="H3062" i="1" s="1"/>
  <c r="M3061" i="1"/>
  <c r="J3061" i="1"/>
  <c r="G3061" i="1"/>
  <c r="I3061" i="1" s="1"/>
  <c r="F3061" i="1"/>
  <c r="H3061" i="1" s="1"/>
  <c r="K3061" i="1" s="1"/>
  <c r="L3061" i="1" s="1"/>
  <c r="M3060" i="1"/>
  <c r="K3060" i="1"/>
  <c r="L3060" i="1" s="1"/>
  <c r="J3060" i="1"/>
  <c r="G3060" i="1"/>
  <c r="I3060" i="1" s="1"/>
  <c r="F3060" i="1"/>
  <c r="H3060" i="1" s="1"/>
  <c r="J3059" i="1"/>
  <c r="G3059" i="1"/>
  <c r="I3059" i="1" s="1"/>
  <c r="F3059" i="1"/>
  <c r="H3059" i="1" s="1"/>
  <c r="J3058" i="1"/>
  <c r="G3058" i="1"/>
  <c r="I3058" i="1" s="1"/>
  <c r="M3058" i="1" s="1"/>
  <c r="F3058" i="1"/>
  <c r="H3058" i="1" s="1"/>
  <c r="M3057" i="1"/>
  <c r="K3057" i="1"/>
  <c r="L3057" i="1" s="1"/>
  <c r="J3057" i="1"/>
  <c r="G3057" i="1"/>
  <c r="I3057" i="1" s="1"/>
  <c r="F3057" i="1"/>
  <c r="H3057" i="1" s="1"/>
  <c r="J3056" i="1"/>
  <c r="G3056" i="1"/>
  <c r="I3056" i="1" s="1"/>
  <c r="M3056" i="1" s="1"/>
  <c r="F3056" i="1"/>
  <c r="H3056" i="1" s="1"/>
  <c r="K3056" i="1" s="1"/>
  <c r="L3056" i="1" s="1"/>
  <c r="M3055" i="1"/>
  <c r="J3055" i="1"/>
  <c r="G3055" i="1"/>
  <c r="I3055" i="1" s="1"/>
  <c r="K3055" i="1" s="1"/>
  <c r="L3055" i="1" s="1"/>
  <c r="F3055" i="1"/>
  <c r="H3055" i="1" s="1"/>
  <c r="J3054" i="1"/>
  <c r="G3054" i="1"/>
  <c r="I3054" i="1" s="1"/>
  <c r="F3054" i="1"/>
  <c r="H3054" i="1" s="1"/>
  <c r="M3053" i="1"/>
  <c r="J3053" i="1"/>
  <c r="G3053" i="1"/>
  <c r="I3053" i="1" s="1"/>
  <c r="F3053" i="1"/>
  <c r="H3053" i="1" s="1"/>
  <c r="K3053" i="1" s="1"/>
  <c r="L3053" i="1" s="1"/>
  <c r="M3052" i="1"/>
  <c r="K3052" i="1"/>
  <c r="L3052" i="1" s="1"/>
  <c r="J3052" i="1"/>
  <c r="G3052" i="1"/>
  <c r="I3052" i="1" s="1"/>
  <c r="F3052" i="1"/>
  <c r="H3052" i="1" s="1"/>
  <c r="J3051" i="1"/>
  <c r="G3051" i="1"/>
  <c r="I3051" i="1" s="1"/>
  <c r="F3051" i="1"/>
  <c r="H3051" i="1" s="1"/>
  <c r="J3050" i="1"/>
  <c r="G3050" i="1"/>
  <c r="I3050" i="1" s="1"/>
  <c r="M3050" i="1" s="1"/>
  <c r="F3050" i="1"/>
  <c r="H3050" i="1" s="1"/>
  <c r="M3049" i="1"/>
  <c r="K3049" i="1"/>
  <c r="L3049" i="1" s="1"/>
  <c r="J3049" i="1"/>
  <c r="G3049" i="1"/>
  <c r="I3049" i="1" s="1"/>
  <c r="F3049" i="1"/>
  <c r="H3049" i="1" s="1"/>
  <c r="J3048" i="1"/>
  <c r="G3048" i="1"/>
  <c r="I3048" i="1" s="1"/>
  <c r="M3048" i="1" s="1"/>
  <c r="F3048" i="1"/>
  <c r="H3048" i="1" s="1"/>
  <c r="K3048" i="1" s="1"/>
  <c r="L3048" i="1" s="1"/>
  <c r="M3047" i="1"/>
  <c r="J3047" i="1"/>
  <c r="G3047" i="1"/>
  <c r="I3047" i="1" s="1"/>
  <c r="K3047" i="1" s="1"/>
  <c r="L3047" i="1" s="1"/>
  <c r="F3047" i="1"/>
  <c r="H3047" i="1" s="1"/>
  <c r="J3046" i="1"/>
  <c r="G3046" i="1"/>
  <c r="I3046" i="1" s="1"/>
  <c r="F3046" i="1"/>
  <c r="H3046" i="1" s="1"/>
  <c r="M3045" i="1"/>
  <c r="J3045" i="1"/>
  <c r="G3045" i="1"/>
  <c r="I3045" i="1" s="1"/>
  <c r="F3045" i="1"/>
  <c r="H3045" i="1" s="1"/>
  <c r="K3045" i="1" s="1"/>
  <c r="L3045" i="1" s="1"/>
  <c r="M3044" i="1"/>
  <c r="K3044" i="1"/>
  <c r="L3044" i="1" s="1"/>
  <c r="J3044" i="1"/>
  <c r="G3044" i="1"/>
  <c r="I3044" i="1" s="1"/>
  <c r="F3044" i="1"/>
  <c r="H3044" i="1" s="1"/>
  <c r="J3043" i="1"/>
  <c r="G3043" i="1"/>
  <c r="I3043" i="1" s="1"/>
  <c r="F3043" i="1"/>
  <c r="H3043" i="1" s="1"/>
  <c r="J3042" i="1"/>
  <c r="G3042" i="1"/>
  <c r="I3042" i="1" s="1"/>
  <c r="M3042" i="1" s="1"/>
  <c r="F3042" i="1"/>
  <c r="H3042" i="1" s="1"/>
  <c r="M3041" i="1"/>
  <c r="K3041" i="1"/>
  <c r="L3041" i="1" s="1"/>
  <c r="J3041" i="1"/>
  <c r="G3041" i="1"/>
  <c r="I3041" i="1" s="1"/>
  <c r="F3041" i="1"/>
  <c r="H3041" i="1" s="1"/>
  <c r="J3040" i="1"/>
  <c r="G3040" i="1"/>
  <c r="I3040" i="1" s="1"/>
  <c r="M3040" i="1" s="1"/>
  <c r="F3040" i="1"/>
  <c r="H3040" i="1" s="1"/>
  <c r="M3039" i="1"/>
  <c r="J3039" i="1"/>
  <c r="G3039" i="1"/>
  <c r="I3039" i="1" s="1"/>
  <c r="K3039" i="1" s="1"/>
  <c r="L3039" i="1" s="1"/>
  <c r="F3039" i="1"/>
  <c r="H3039" i="1" s="1"/>
  <c r="J3038" i="1"/>
  <c r="G3038" i="1"/>
  <c r="I3038" i="1" s="1"/>
  <c r="F3038" i="1"/>
  <c r="H3038" i="1" s="1"/>
  <c r="M3037" i="1"/>
  <c r="J3037" i="1"/>
  <c r="G3037" i="1"/>
  <c r="I3037" i="1" s="1"/>
  <c r="F3037" i="1"/>
  <c r="H3037" i="1" s="1"/>
  <c r="K3037" i="1" s="1"/>
  <c r="L3037" i="1" s="1"/>
  <c r="M3036" i="1"/>
  <c r="K3036" i="1"/>
  <c r="L3036" i="1" s="1"/>
  <c r="J3036" i="1"/>
  <c r="G3036" i="1"/>
  <c r="I3036" i="1" s="1"/>
  <c r="F3036" i="1"/>
  <c r="H3036" i="1" s="1"/>
  <c r="J3035" i="1"/>
  <c r="G3035" i="1"/>
  <c r="I3035" i="1" s="1"/>
  <c r="F3035" i="1"/>
  <c r="H3035" i="1" s="1"/>
  <c r="J3034" i="1"/>
  <c r="G3034" i="1"/>
  <c r="I3034" i="1" s="1"/>
  <c r="M3034" i="1" s="1"/>
  <c r="F3034" i="1"/>
  <c r="H3034" i="1" s="1"/>
  <c r="M3033" i="1"/>
  <c r="K3033" i="1"/>
  <c r="L3033" i="1" s="1"/>
  <c r="J3033" i="1"/>
  <c r="G3033" i="1"/>
  <c r="I3033" i="1" s="1"/>
  <c r="F3033" i="1"/>
  <c r="H3033" i="1" s="1"/>
  <c r="J3032" i="1"/>
  <c r="G3032" i="1"/>
  <c r="I3032" i="1" s="1"/>
  <c r="M3032" i="1" s="1"/>
  <c r="F3032" i="1"/>
  <c r="H3032" i="1" s="1"/>
  <c r="M3031" i="1"/>
  <c r="J3031" i="1"/>
  <c r="G3031" i="1"/>
  <c r="I3031" i="1" s="1"/>
  <c r="K3031" i="1" s="1"/>
  <c r="L3031" i="1" s="1"/>
  <c r="F3031" i="1"/>
  <c r="H3031" i="1" s="1"/>
  <c r="J3030" i="1"/>
  <c r="G3030" i="1"/>
  <c r="I3030" i="1" s="1"/>
  <c r="F3030" i="1"/>
  <c r="H3030" i="1" s="1"/>
  <c r="M3029" i="1"/>
  <c r="J3029" i="1"/>
  <c r="G3029" i="1"/>
  <c r="I3029" i="1" s="1"/>
  <c r="F3029" i="1"/>
  <c r="H3029" i="1" s="1"/>
  <c r="K3029" i="1" s="1"/>
  <c r="L3029" i="1" s="1"/>
  <c r="M3028" i="1"/>
  <c r="K3028" i="1"/>
  <c r="L3028" i="1" s="1"/>
  <c r="J3028" i="1"/>
  <c r="G3028" i="1"/>
  <c r="I3028" i="1" s="1"/>
  <c r="F3028" i="1"/>
  <c r="H3028" i="1" s="1"/>
  <c r="J3027" i="1"/>
  <c r="G3027" i="1"/>
  <c r="I3027" i="1" s="1"/>
  <c r="F3027" i="1"/>
  <c r="H3027" i="1" s="1"/>
  <c r="J3026" i="1"/>
  <c r="G3026" i="1"/>
  <c r="I3026" i="1" s="1"/>
  <c r="M3026" i="1" s="1"/>
  <c r="F3026" i="1"/>
  <c r="H3026" i="1" s="1"/>
  <c r="M3025" i="1"/>
  <c r="K3025" i="1"/>
  <c r="L3025" i="1" s="1"/>
  <c r="J3025" i="1"/>
  <c r="G3025" i="1"/>
  <c r="I3025" i="1" s="1"/>
  <c r="F3025" i="1"/>
  <c r="H3025" i="1" s="1"/>
  <c r="J3024" i="1"/>
  <c r="G3024" i="1"/>
  <c r="I3024" i="1" s="1"/>
  <c r="M3024" i="1" s="1"/>
  <c r="F3024" i="1"/>
  <c r="H3024" i="1" s="1"/>
  <c r="M3023" i="1"/>
  <c r="J3023" i="1"/>
  <c r="G3023" i="1"/>
  <c r="I3023" i="1" s="1"/>
  <c r="K3023" i="1" s="1"/>
  <c r="L3023" i="1" s="1"/>
  <c r="F3023" i="1"/>
  <c r="H3023" i="1" s="1"/>
  <c r="J3022" i="1"/>
  <c r="G3022" i="1"/>
  <c r="I3022" i="1" s="1"/>
  <c r="F3022" i="1"/>
  <c r="H3022" i="1" s="1"/>
  <c r="M3021" i="1"/>
  <c r="J3021" i="1"/>
  <c r="G3021" i="1"/>
  <c r="I3021" i="1" s="1"/>
  <c r="F3021" i="1"/>
  <c r="H3021" i="1" s="1"/>
  <c r="K3021" i="1" s="1"/>
  <c r="L3021" i="1" s="1"/>
  <c r="M3020" i="1"/>
  <c r="K3020" i="1"/>
  <c r="L3020" i="1" s="1"/>
  <c r="J3020" i="1"/>
  <c r="G3020" i="1"/>
  <c r="I3020" i="1" s="1"/>
  <c r="F3020" i="1"/>
  <c r="H3020" i="1" s="1"/>
  <c r="J3019" i="1"/>
  <c r="G3019" i="1"/>
  <c r="I3019" i="1" s="1"/>
  <c r="F3019" i="1"/>
  <c r="H3019" i="1" s="1"/>
  <c r="J3018" i="1"/>
  <c r="G3018" i="1"/>
  <c r="I3018" i="1" s="1"/>
  <c r="M3018" i="1" s="1"/>
  <c r="F3018" i="1"/>
  <c r="H3018" i="1" s="1"/>
  <c r="M3017" i="1"/>
  <c r="K3017" i="1"/>
  <c r="L3017" i="1" s="1"/>
  <c r="J3017" i="1"/>
  <c r="G3017" i="1"/>
  <c r="I3017" i="1" s="1"/>
  <c r="F3017" i="1"/>
  <c r="H3017" i="1" s="1"/>
  <c r="J3016" i="1"/>
  <c r="G3016" i="1"/>
  <c r="I3016" i="1" s="1"/>
  <c r="M3016" i="1" s="1"/>
  <c r="F3016" i="1"/>
  <c r="H3016" i="1" s="1"/>
  <c r="M3015" i="1"/>
  <c r="J3015" i="1"/>
  <c r="G3015" i="1"/>
  <c r="I3015" i="1" s="1"/>
  <c r="K3015" i="1" s="1"/>
  <c r="L3015" i="1" s="1"/>
  <c r="F3015" i="1"/>
  <c r="H3015" i="1" s="1"/>
  <c r="J3014" i="1"/>
  <c r="G3014" i="1"/>
  <c r="I3014" i="1" s="1"/>
  <c r="F3014" i="1"/>
  <c r="H3014" i="1" s="1"/>
  <c r="M3013" i="1"/>
  <c r="J3013" i="1"/>
  <c r="G3013" i="1"/>
  <c r="I3013" i="1" s="1"/>
  <c r="F3013" i="1"/>
  <c r="H3013" i="1" s="1"/>
  <c r="K3013" i="1" s="1"/>
  <c r="L3013" i="1" s="1"/>
  <c r="M3012" i="1"/>
  <c r="K3012" i="1"/>
  <c r="L3012" i="1" s="1"/>
  <c r="J3012" i="1"/>
  <c r="G3012" i="1"/>
  <c r="I3012" i="1" s="1"/>
  <c r="F3012" i="1"/>
  <c r="H3012" i="1" s="1"/>
  <c r="J3011" i="1"/>
  <c r="G3011" i="1"/>
  <c r="I3011" i="1" s="1"/>
  <c r="F3011" i="1"/>
  <c r="H3011" i="1" s="1"/>
  <c r="J3010" i="1"/>
  <c r="G3010" i="1"/>
  <c r="I3010" i="1" s="1"/>
  <c r="M3010" i="1" s="1"/>
  <c r="F3010" i="1"/>
  <c r="H3010" i="1" s="1"/>
  <c r="M3009" i="1"/>
  <c r="K3009" i="1"/>
  <c r="L3009" i="1" s="1"/>
  <c r="J3009" i="1"/>
  <c r="G3009" i="1"/>
  <c r="I3009" i="1" s="1"/>
  <c r="F3009" i="1"/>
  <c r="H3009" i="1" s="1"/>
  <c r="J3008" i="1"/>
  <c r="G3008" i="1"/>
  <c r="I3008" i="1" s="1"/>
  <c r="M3008" i="1" s="1"/>
  <c r="F3008" i="1"/>
  <c r="H3008" i="1" s="1"/>
  <c r="M3007" i="1"/>
  <c r="J3007" i="1"/>
  <c r="G3007" i="1"/>
  <c r="I3007" i="1" s="1"/>
  <c r="K3007" i="1" s="1"/>
  <c r="L3007" i="1" s="1"/>
  <c r="F3007" i="1"/>
  <c r="H3007" i="1" s="1"/>
  <c r="J3006" i="1"/>
  <c r="G3006" i="1"/>
  <c r="I3006" i="1" s="1"/>
  <c r="F3006" i="1"/>
  <c r="H3006" i="1" s="1"/>
  <c r="M3005" i="1"/>
  <c r="J3005" i="1"/>
  <c r="G3005" i="1"/>
  <c r="I3005" i="1" s="1"/>
  <c r="F3005" i="1"/>
  <c r="H3005" i="1" s="1"/>
  <c r="K3005" i="1" s="1"/>
  <c r="L3005" i="1" s="1"/>
  <c r="M3004" i="1"/>
  <c r="K3004" i="1"/>
  <c r="L3004" i="1" s="1"/>
  <c r="J3004" i="1"/>
  <c r="G3004" i="1"/>
  <c r="I3004" i="1" s="1"/>
  <c r="F3004" i="1"/>
  <c r="H3004" i="1" s="1"/>
  <c r="J3003" i="1"/>
  <c r="G3003" i="1"/>
  <c r="I3003" i="1" s="1"/>
  <c r="F3003" i="1"/>
  <c r="H3003" i="1" s="1"/>
  <c r="J3002" i="1"/>
  <c r="G3002" i="1"/>
  <c r="I3002" i="1" s="1"/>
  <c r="M3002" i="1" s="1"/>
  <c r="F3002" i="1"/>
  <c r="H3002" i="1" s="1"/>
  <c r="M3001" i="1"/>
  <c r="K3001" i="1"/>
  <c r="L3001" i="1" s="1"/>
  <c r="J3001" i="1"/>
  <c r="G3001" i="1"/>
  <c r="I3001" i="1" s="1"/>
  <c r="F3001" i="1"/>
  <c r="H3001" i="1" s="1"/>
  <c r="J3000" i="1"/>
  <c r="G3000" i="1"/>
  <c r="I3000" i="1" s="1"/>
  <c r="M3000" i="1" s="1"/>
  <c r="F3000" i="1"/>
  <c r="H3000" i="1" s="1"/>
  <c r="M2999" i="1"/>
  <c r="J2999" i="1"/>
  <c r="G2999" i="1"/>
  <c r="I2999" i="1" s="1"/>
  <c r="K2999" i="1" s="1"/>
  <c r="L2999" i="1" s="1"/>
  <c r="F2999" i="1"/>
  <c r="H2999" i="1" s="1"/>
  <c r="J2998" i="1"/>
  <c r="G2998" i="1"/>
  <c r="I2998" i="1" s="1"/>
  <c r="F2998" i="1"/>
  <c r="H2998" i="1" s="1"/>
  <c r="M2997" i="1"/>
  <c r="J2997" i="1"/>
  <c r="G2997" i="1"/>
  <c r="I2997" i="1" s="1"/>
  <c r="K2997" i="1" s="1"/>
  <c r="L2997" i="1" s="1"/>
  <c r="F2997" i="1"/>
  <c r="H2997" i="1" s="1"/>
  <c r="M2996" i="1"/>
  <c r="K2996" i="1"/>
  <c r="L2996" i="1" s="1"/>
  <c r="J2996" i="1"/>
  <c r="G2996" i="1"/>
  <c r="I2996" i="1" s="1"/>
  <c r="F2996" i="1"/>
  <c r="H2996" i="1" s="1"/>
  <c r="J2995" i="1"/>
  <c r="G2995" i="1"/>
  <c r="I2995" i="1" s="1"/>
  <c r="F2995" i="1"/>
  <c r="H2995" i="1" s="1"/>
  <c r="J2994" i="1"/>
  <c r="G2994" i="1"/>
  <c r="I2994" i="1" s="1"/>
  <c r="M2994" i="1" s="1"/>
  <c r="F2994" i="1"/>
  <c r="H2994" i="1" s="1"/>
  <c r="M2993" i="1"/>
  <c r="K2993" i="1"/>
  <c r="L2993" i="1" s="1"/>
  <c r="J2993" i="1"/>
  <c r="G2993" i="1"/>
  <c r="I2993" i="1" s="1"/>
  <c r="F2993" i="1"/>
  <c r="H2993" i="1" s="1"/>
  <c r="J2992" i="1"/>
  <c r="G2992" i="1"/>
  <c r="I2992" i="1" s="1"/>
  <c r="M2992" i="1" s="1"/>
  <c r="F2992" i="1"/>
  <c r="H2992" i="1" s="1"/>
  <c r="M2991" i="1"/>
  <c r="J2991" i="1"/>
  <c r="G2991" i="1"/>
  <c r="I2991" i="1" s="1"/>
  <c r="K2991" i="1" s="1"/>
  <c r="L2991" i="1" s="1"/>
  <c r="F2991" i="1"/>
  <c r="H2991" i="1" s="1"/>
  <c r="J2990" i="1"/>
  <c r="G2990" i="1"/>
  <c r="I2990" i="1" s="1"/>
  <c r="F2990" i="1"/>
  <c r="H2990" i="1" s="1"/>
  <c r="M2989" i="1"/>
  <c r="J2989" i="1"/>
  <c r="G2989" i="1"/>
  <c r="I2989" i="1" s="1"/>
  <c r="K2989" i="1" s="1"/>
  <c r="L2989" i="1" s="1"/>
  <c r="F2989" i="1"/>
  <c r="H2989" i="1" s="1"/>
  <c r="M2988" i="1"/>
  <c r="K2988" i="1"/>
  <c r="L2988" i="1" s="1"/>
  <c r="J2988" i="1"/>
  <c r="G2988" i="1"/>
  <c r="I2988" i="1" s="1"/>
  <c r="F2988" i="1"/>
  <c r="H2988" i="1" s="1"/>
  <c r="J2987" i="1"/>
  <c r="G2987" i="1"/>
  <c r="I2987" i="1" s="1"/>
  <c r="F2987" i="1"/>
  <c r="H2987" i="1" s="1"/>
  <c r="J2986" i="1"/>
  <c r="G2986" i="1"/>
  <c r="I2986" i="1" s="1"/>
  <c r="M2986" i="1" s="1"/>
  <c r="F2986" i="1"/>
  <c r="H2986" i="1" s="1"/>
  <c r="M2985" i="1"/>
  <c r="K2985" i="1"/>
  <c r="L2985" i="1" s="1"/>
  <c r="J2985" i="1"/>
  <c r="G2985" i="1"/>
  <c r="I2985" i="1" s="1"/>
  <c r="F2985" i="1"/>
  <c r="H2985" i="1" s="1"/>
  <c r="J2984" i="1"/>
  <c r="G2984" i="1"/>
  <c r="I2984" i="1" s="1"/>
  <c r="M2984" i="1" s="1"/>
  <c r="F2984" i="1"/>
  <c r="H2984" i="1" s="1"/>
  <c r="M2983" i="1"/>
  <c r="J2983" i="1"/>
  <c r="G2983" i="1"/>
  <c r="I2983" i="1" s="1"/>
  <c r="K2983" i="1" s="1"/>
  <c r="L2983" i="1" s="1"/>
  <c r="F2983" i="1"/>
  <c r="H2983" i="1" s="1"/>
  <c r="J2982" i="1"/>
  <c r="G2982" i="1"/>
  <c r="I2982" i="1" s="1"/>
  <c r="F2982" i="1"/>
  <c r="H2982" i="1" s="1"/>
  <c r="M2981" i="1"/>
  <c r="J2981" i="1"/>
  <c r="G2981" i="1"/>
  <c r="I2981" i="1" s="1"/>
  <c r="F2981" i="1"/>
  <c r="H2981" i="1" s="1"/>
  <c r="K2981" i="1" s="1"/>
  <c r="L2981" i="1" s="1"/>
  <c r="M2980" i="1"/>
  <c r="K2980" i="1"/>
  <c r="L2980" i="1" s="1"/>
  <c r="J2980" i="1"/>
  <c r="G2980" i="1"/>
  <c r="I2980" i="1" s="1"/>
  <c r="F2980" i="1"/>
  <c r="H2980" i="1" s="1"/>
  <c r="J2979" i="1"/>
  <c r="G2979" i="1"/>
  <c r="I2979" i="1" s="1"/>
  <c r="F2979" i="1"/>
  <c r="H2979" i="1" s="1"/>
  <c r="J2978" i="1"/>
  <c r="G2978" i="1"/>
  <c r="I2978" i="1" s="1"/>
  <c r="M2978" i="1" s="1"/>
  <c r="F2978" i="1"/>
  <c r="H2978" i="1" s="1"/>
  <c r="M2977" i="1"/>
  <c r="K2977" i="1"/>
  <c r="L2977" i="1" s="1"/>
  <c r="J2977" i="1"/>
  <c r="G2977" i="1"/>
  <c r="I2977" i="1" s="1"/>
  <c r="F2977" i="1"/>
  <c r="H2977" i="1" s="1"/>
  <c r="J2976" i="1"/>
  <c r="G2976" i="1"/>
  <c r="I2976" i="1" s="1"/>
  <c r="M2976" i="1" s="1"/>
  <c r="F2976" i="1"/>
  <c r="H2976" i="1" s="1"/>
  <c r="M2975" i="1"/>
  <c r="J2975" i="1"/>
  <c r="G2975" i="1"/>
  <c r="I2975" i="1" s="1"/>
  <c r="K2975" i="1" s="1"/>
  <c r="L2975" i="1" s="1"/>
  <c r="F2975" i="1"/>
  <c r="H2975" i="1" s="1"/>
  <c r="J2974" i="1"/>
  <c r="G2974" i="1"/>
  <c r="I2974" i="1" s="1"/>
  <c r="F2974" i="1"/>
  <c r="H2974" i="1" s="1"/>
  <c r="M2973" i="1"/>
  <c r="J2973" i="1"/>
  <c r="G2973" i="1"/>
  <c r="I2973" i="1" s="1"/>
  <c r="F2973" i="1"/>
  <c r="H2973" i="1" s="1"/>
  <c r="K2973" i="1" s="1"/>
  <c r="L2973" i="1" s="1"/>
  <c r="M2972" i="1"/>
  <c r="K2972" i="1"/>
  <c r="L2972" i="1" s="1"/>
  <c r="J2972" i="1"/>
  <c r="G2972" i="1"/>
  <c r="I2972" i="1" s="1"/>
  <c r="F2972" i="1"/>
  <c r="H2972" i="1" s="1"/>
  <c r="J2971" i="1"/>
  <c r="G2971" i="1"/>
  <c r="I2971" i="1" s="1"/>
  <c r="F2971" i="1"/>
  <c r="H2971" i="1" s="1"/>
  <c r="J2970" i="1"/>
  <c r="G2970" i="1"/>
  <c r="I2970" i="1" s="1"/>
  <c r="M2970" i="1" s="1"/>
  <c r="F2970" i="1"/>
  <c r="H2970" i="1" s="1"/>
  <c r="M2969" i="1"/>
  <c r="K2969" i="1"/>
  <c r="L2969" i="1" s="1"/>
  <c r="J2969" i="1"/>
  <c r="G2969" i="1"/>
  <c r="I2969" i="1" s="1"/>
  <c r="F2969" i="1"/>
  <c r="H2969" i="1" s="1"/>
  <c r="J2968" i="1"/>
  <c r="G2968" i="1"/>
  <c r="I2968" i="1" s="1"/>
  <c r="M2968" i="1" s="1"/>
  <c r="F2968" i="1"/>
  <c r="H2968" i="1" s="1"/>
  <c r="M2967" i="1"/>
  <c r="J2967" i="1"/>
  <c r="G2967" i="1"/>
  <c r="I2967" i="1" s="1"/>
  <c r="K2967" i="1" s="1"/>
  <c r="L2967" i="1" s="1"/>
  <c r="F2967" i="1"/>
  <c r="H2967" i="1" s="1"/>
  <c r="J2966" i="1"/>
  <c r="G2966" i="1"/>
  <c r="I2966" i="1" s="1"/>
  <c r="F2966" i="1"/>
  <c r="H2966" i="1" s="1"/>
  <c r="M2965" i="1"/>
  <c r="J2965" i="1"/>
  <c r="G2965" i="1"/>
  <c r="I2965" i="1" s="1"/>
  <c r="F2965" i="1"/>
  <c r="H2965" i="1" s="1"/>
  <c r="K2965" i="1" s="1"/>
  <c r="L2965" i="1" s="1"/>
  <c r="M2964" i="1"/>
  <c r="K2964" i="1"/>
  <c r="L2964" i="1" s="1"/>
  <c r="J2964" i="1"/>
  <c r="G2964" i="1"/>
  <c r="I2964" i="1" s="1"/>
  <c r="F2964" i="1"/>
  <c r="H2964" i="1" s="1"/>
  <c r="J2963" i="1"/>
  <c r="G2963" i="1"/>
  <c r="I2963" i="1" s="1"/>
  <c r="F2963" i="1"/>
  <c r="H2963" i="1" s="1"/>
  <c r="J2962" i="1"/>
  <c r="G2962" i="1"/>
  <c r="I2962" i="1" s="1"/>
  <c r="M2962" i="1" s="1"/>
  <c r="F2962" i="1"/>
  <c r="H2962" i="1" s="1"/>
  <c r="M2961" i="1"/>
  <c r="K2961" i="1"/>
  <c r="L2961" i="1" s="1"/>
  <c r="J2961" i="1"/>
  <c r="G2961" i="1"/>
  <c r="I2961" i="1" s="1"/>
  <c r="F2961" i="1"/>
  <c r="H2961" i="1" s="1"/>
  <c r="J2960" i="1"/>
  <c r="G2960" i="1"/>
  <c r="I2960" i="1" s="1"/>
  <c r="M2960" i="1" s="1"/>
  <c r="F2960" i="1"/>
  <c r="H2960" i="1" s="1"/>
  <c r="M2959" i="1"/>
  <c r="J2959" i="1"/>
  <c r="G2959" i="1"/>
  <c r="I2959" i="1" s="1"/>
  <c r="K2959" i="1" s="1"/>
  <c r="L2959" i="1" s="1"/>
  <c r="F2959" i="1"/>
  <c r="H2959" i="1" s="1"/>
  <c r="J2958" i="1"/>
  <c r="G2958" i="1"/>
  <c r="I2958" i="1" s="1"/>
  <c r="F2958" i="1"/>
  <c r="H2958" i="1" s="1"/>
  <c r="M2957" i="1"/>
  <c r="J2957" i="1"/>
  <c r="G2957" i="1"/>
  <c r="I2957" i="1" s="1"/>
  <c r="F2957" i="1"/>
  <c r="H2957" i="1" s="1"/>
  <c r="K2957" i="1" s="1"/>
  <c r="L2957" i="1" s="1"/>
  <c r="M2956" i="1"/>
  <c r="K2956" i="1"/>
  <c r="L2956" i="1" s="1"/>
  <c r="J2956" i="1"/>
  <c r="G2956" i="1"/>
  <c r="I2956" i="1" s="1"/>
  <c r="F2956" i="1"/>
  <c r="H2956" i="1" s="1"/>
  <c r="J2955" i="1"/>
  <c r="G2955" i="1"/>
  <c r="I2955" i="1" s="1"/>
  <c r="F2955" i="1"/>
  <c r="H2955" i="1" s="1"/>
  <c r="J2954" i="1"/>
  <c r="G2954" i="1"/>
  <c r="I2954" i="1" s="1"/>
  <c r="M2954" i="1" s="1"/>
  <c r="F2954" i="1"/>
  <c r="H2954" i="1" s="1"/>
  <c r="M2953" i="1"/>
  <c r="K2953" i="1"/>
  <c r="L2953" i="1" s="1"/>
  <c r="J2953" i="1"/>
  <c r="G2953" i="1"/>
  <c r="I2953" i="1" s="1"/>
  <c r="F2953" i="1"/>
  <c r="H2953" i="1" s="1"/>
  <c r="J2952" i="1"/>
  <c r="G2952" i="1"/>
  <c r="I2952" i="1" s="1"/>
  <c r="M2952" i="1" s="1"/>
  <c r="F2952" i="1"/>
  <c r="H2952" i="1" s="1"/>
  <c r="K2952" i="1" s="1"/>
  <c r="L2952" i="1" s="1"/>
  <c r="M2951" i="1"/>
  <c r="J2951" i="1"/>
  <c r="G2951" i="1"/>
  <c r="I2951" i="1" s="1"/>
  <c r="K2951" i="1" s="1"/>
  <c r="L2951" i="1" s="1"/>
  <c r="F2951" i="1"/>
  <c r="H2951" i="1" s="1"/>
  <c r="J2950" i="1"/>
  <c r="G2950" i="1"/>
  <c r="I2950" i="1" s="1"/>
  <c r="F2950" i="1"/>
  <c r="H2950" i="1" s="1"/>
  <c r="M2949" i="1"/>
  <c r="J2949" i="1"/>
  <c r="G2949" i="1"/>
  <c r="I2949" i="1" s="1"/>
  <c r="F2949" i="1"/>
  <c r="H2949" i="1" s="1"/>
  <c r="K2949" i="1" s="1"/>
  <c r="L2949" i="1" s="1"/>
  <c r="M2948" i="1"/>
  <c r="K2948" i="1"/>
  <c r="L2948" i="1" s="1"/>
  <c r="J2948" i="1"/>
  <c r="G2948" i="1"/>
  <c r="I2948" i="1" s="1"/>
  <c r="F2948" i="1"/>
  <c r="H2948" i="1" s="1"/>
  <c r="J2947" i="1"/>
  <c r="G2947" i="1"/>
  <c r="I2947" i="1" s="1"/>
  <c r="F2947" i="1"/>
  <c r="H2947" i="1" s="1"/>
  <c r="J2946" i="1"/>
  <c r="G2946" i="1"/>
  <c r="I2946" i="1" s="1"/>
  <c r="M2946" i="1" s="1"/>
  <c r="F2946" i="1"/>
  <c r="H2946" i="1" s="1"/>
  <c r="M2945" i="1"/>
  <c r="K2945" i="1"/>
  <c r="L2945" i="1" s="1"/>
  <c r="J2945" i="1"/>
  <c r="G2945" i="1"/>
  <c r="I2945" i="1" s="1"/>
  <c r="F2945" i="1"/>
  <c r="H2945" i="1" s="1"/>
  <c r="J2944" i="1"/>
  <c r="G2944" i="1"/>
  <c r="I2944" i="1" s="1"/>
  <c r="F2944" i="1"/>
  <c r="H2944" i="1" s="1"/>
  <c r="J2943" i="1"/>
  <c r="G2943" i="1"/>
  <c r="I2943" i="1" s="1"/>
  <c r="M2943" i="1" s="1"/>
  <c r="F2943" i="1"/>
  <c r="H2943" i="1" s="1"/>
  <c r="K2943" i="1" s="1"/>
  <c r="L2943" i="1" s="1"/>
  <c r="M2942" i="1"/>
  <c r="J2942" i="1"/>
  <c r="G2942" i="1"/>
  <c r="I2942" i="1" s="1"/>
  <c r="K2942" i="1" s="1"/>
  <c r="L2942" i="1" s="1"/>
  <c r="F2942" i="1"/>
  <c r="H2942" i="1" s="1"/>
  <c r="M2941" i="1"/>
  <c r="K2941" i="1"/>
  <c r="L2941" i="1" s="1"/>
  <c r="J2941" i="1"/>
  <c r="G2941" i="1"/>
  <c r="I2941" i="1" s="1"/>
  <c r="F2941" i="1"/>
  <c r="H2941" i="1" s="1"/>
  <c r="M2940" i="1"/>
  <c r="K2940" i="1"/>
  <c r="L2940" i="1" s="1"/>
  <c r="J2940" i="1"/>
  <c r="I2940" i="1"/>
  <c r="G2940" i="1"/>
  <c r="F2940" i="1"/>
  <c r="H2940" i="1" s="1"/>
  <c r="J2939" i="1"/>
  <c r="I2939" i="1"/>
  <c r="G2939" i="1"/>
  <c r="F2939" i="1"/>
  <c r="H2939" i="1" s="1"/>
  <c r="J2938" i="1"/>
  <c r="I2938" i="1"/>
  <c r="M2938" i="1" s="1"/>
  <c r="G2938" i="1"/>
  <c r="F2938" i="1"/>
  <c r="H2938" i="1" s="1"/>
  <c r="M2937" i="1"/>
  <c r="J2937" i="1"/>
  <c r="I2937" i="1"/>
  <c r="G2937" i="1"/>
  <c r="F2937" i="1"/>
  <c r="H2937" i="1" s="1"/>
  <c r="K2937" i="1" s="1"/>
  <c r="L2937" i="1" s="1"/>
  <c r="M2936" i="1"/>
  <c r="J2936" i="1"/>
  <c r="I2936" i="1"/>
  <c r="K2936" i="1" s="1"/>
  <c r="L2936" i="1" s="1"/>
  <c r="G2936" i="1"/>
  <c r="F2936" i="1"/>
  <c r="H2936" i="1" s="1"/>
  <c r="M2935" i="1"/>
  <c r="J2935" i="1"/>
  <c r="I2935" i="1"/>
  <c r="K2935" i="1" s="1"/>
  <c r="L2935" i="1" s="1"/>
  <c r="G2935" i="1"/>
  <c r="F2935" i="1"/>
  <c r="H2935" i="1" s="1"/>
  <c r="M2934" i="1"/>
  <c r="L2934" i="1"/>
  <c r="K2934" i="1"/>
  <c r="J2934" i="1"/>
  <c r="I2934" i="1"/>
  <c r="G2934" i="1"/>
  <c r="F2934" i="1"/>
  <c r="H2934" i="1" s="1"/>
  <c r="K2933" i="1"/>
  <c r="L2933" i="1" s="1"/>
  <c r="J2933" i="1"/>
  <c r="I2933" i="1"/>
  <c r="M2933" i="1" s="1"/>
  <c r="G2933" i="1"/>
  <c r="F2933" i="1"/>
  <c r="H2933" i="1" s="1"/>
  <c r="J2932" i="1"/>
  <c r="I2932" i="1"/>
  <c r="G2932" i="1"/>
  <c r="F2932" i="1"/>
  <c r="H2932" i="1" s="1"/>
  <c r="J2931" i="1"/>
  <c r="I2931" i="1"/>
  <c r="G2931" i="1"/>
  <c r="F2931" i="1"/>
  <c r="H2931" i="1" s="1"/>
  <c r="J2930" i="1"/>
  <c r="I2930" i="1"/>
  <c r="M2930" i="1" s="1"/>
  <c r="G2930" i="1"/>
  <c r="F2930" i="1"/>
  <c r="H2930" i="1" s="1"/>
  <c r="M2929" i="1"/>
  <c r="J2929" i="1"/>
  <c r="I2929" i="1"/>
  <c r="G2929" i="1"/>
  <c r="F2929" i="1"/>
  <c r="H2929" i="1" s="1"/>
  <c r="K2929" i="1" s="1"/>
  <c r="L2929" i="1" s="1"/>
  <c r="M2928" i="1"/>
  <c r="J2928" i="1"/>
  <c r="I2928" i="1"/>
  <c r="K2928" i="1" s="1"/>
  <c r="L2928" i="1" s="1"/>
  <c r="G2928" i="1"/>
  <c r="F2928" i="1"/>
  <c r="H2928" i="1" s="1"/>
  <c r="M2927" i="1"/>
  <c r="J2927" i="1"/>
  <c r="I2927" i="1"/>
  <c r="K2927" i="1" s="1"/>
  <c r="L2927" i="1" s="1"/>
  <c r="G2927" i="1"/>
  <c r="F2927" i="1"/>
  <c r="H2927" i="1" s="1"/>
  <c r="M2926" i="1"/>
  <c r="L2926" i="1"/>
  <c r="K2926" i="1"/>
  <c r="J2926" i="1"/>
  <c r="I2926" i="1"/>
  <c r="G2926" i="1"/>
  <c r="F2926" i="1"/>
  <c r="H2926" i="1" s="1"/>
  <c r="K2925" i="1"/>
  <c r="L2925" i="1" s="1"/>
  <c r="J2925" i="1"/>
  <c r="I2925" i="1"/>
  <c r="M2925" i="1" s="1"/>
  <c r="G2925" i="1"/>
  <c r="F2925" i="1"/>
  <c r="H2925" i="1" s="1"/>
  <c r="J2924" i="1"/>
  <c r="I2924" i="1"/>
  <c r="G2924" i="1"/>
  <c r="F2924" i="1"/>
  <c r="H2924" i="1" s="1"/>
  <c r="J2923" i="1"/>
  <c r="I2923" i="1"/>
  <c r="G2923" i="1"/>
  <c r="F2923" i="1"/>
  <c r="H2923" i="1" s="1"/>
  <c r="J2922" i="1"/>
  <c r="I2922" i="1"/>
  <c r="M2922" i="1" s="1"/>
  <c r="G2922" i="1"/>
  <c r="F2922" i="1"/>
  <c r="H2922" i="1" s="1"/>
  <c r="M2921" i="1"/>
  <c r="J2921" i="1"/>
  <c r="I2921" i="1"/>
  <c r="G2921" i="1"/>
  <c r="F2921" i="1"/>
  <c r="H2921" i="1" s="1"/>
  <c r="K2921" i="1" s="1"/>
  <c r="L2921" i="1" s="1"/>
  <c r="M2920" i="1"/>
  <c r="J2920" i="1"/>
  <c r="I2920" i="1"/>
  <c r="K2920" i="1" s="1"/>
  <c r="L2920" i="1" s="1"/>
  <c r="G2920" i="1"/>
  <c r="F2920" i="1"/>
  <c r="H2920" i="1" s="1"/>
  <c r="M2919" i="1"/>
  <c r="J2919" i="1"/>
  <c r="I2919" i="1"/>
  <c r="K2919" i="1" s="1"/>
  <c r="L2919" i="1" s="1"/>
  <c r="G2919" i="1"/>
  <c r="F2919" i="1"/>
  <c r="H2919" i="1" s="1"/>
  <c r="M2918" i="1"/>
  <c r="L2918" i="1"/>
  <c r="K2918" i="1"/>
  <c r="J2918" i="1"/>
  <c r="I2918" i="1"/>
  <c r="G2918" i="1"/>
  <c r="F2918" i="1"/>
  <c r="H2918" i="1" s="1"/>
  <c r="K2917" i="1"/>
  <c r="L2917" i="1" s="1"/>
  <c r="J2917" i="1"/>
  <c r="I2917" i="1"/>
  <c r="M2917" i="1" s="1"/>
  <c r="G2917" i="1"/>
  <c r="F2917" i="1"/>
  <c r="H2917" i="1" s="1"/>
  <c r="J2916" i="1"/>
  <c r="I2916" i="1"/>
  <c r="G2916" i="1"/>
  <c r="F2916" i="1"/>
  <c r="H2916" i="1" s="1"/>
  <c r="J2915" i="1"/>
  <c r="I2915" i="1"/>
  <c r="G2915" i="1"/>
  <c r="F2915" i="1"/>
  <c r="H2915" i="1" s="1"/>
  <c r="J2914" i="1"/>
  <c r="I2914" i="1"/>
  <c r="M2914" i="1" s="1"/>
  <c r="G2914" i="1"/>
  <c r="F2914" i="1"/>
  <c r="H2914" i="1" s="1"/>
  <c r="M2913" i="1"/>
  <c r="J2913" i="1"/>
  <c r="I2913" i="1"/>
  <c r="G2913" i="1"/>
  <c r="F2913" i="1"/>
  <c r="H2913" i="1" s="1"/>
  <c r="K2913" i="1" s="1"/>
  <c r="L2913" i="1" s="1"/>
  <c r="M2912" i="1"/>
  <c r="J2912" i="1"/>
  <c r="I2912" i="1"/>
  <c r="K2912" i="1" s="1"/>
  <c r="L2912" i="1" s="1"/>
  <c r="G2912" i="1"/>
  <c r="F2912" i="1"/>
  <c r="H2912" i="1" s="1"/>
  <c r="M2911" i="1"/>
  <c r="J2911" i="1"/>
  <c r="I2911" i="1"/>
  <c r="K2911" i="1" s="1"/>
  <c r="L2911" i="1" s="1"/>
  <c r="G2911" i="1"/>
  <c r="F2911" i="1"/>
  <c r="H2911" i="1" s="1"/>
  <c r="M2910" i="1"/>
  <c r="L2910" i="1"/>
  <c r="K2910" i="1"/>
  <c r="J2910" i="1"/>
  <c r="I2910" i="1"/>
  <c r="G2910" i="1"/>
  <c r="F2910" i="1"/>
  <c r="H2910" i="1" s="1"/>
  <c r="K2909" i="1"/>
  <c r="L2909" i="1" s="1"/>
  <c r="J2909" i="1"/>
  <c r="I2909" i="1"/>
  <c r="M2909" i="1" s="1"/>
  <c r="G2909" i="1"/>
  <c r="F2909" i="1"/>
  <c r="H2909" i="1" s="1"/>
  <c r="J2908" i="1"/>
  <c r="I2908" i="1"/>
  <c r="G2908" i="1"/>
  <c r="F2908" i="1"/>
  <c r="H2908" i="1" s="1"/>
  <c r="J2907" i="1"/>
  <c r="I2907" i="1"/>
  <c r="G2907" i="1"/>
  <c r="F2907" i="1"/>
  <c r="H2907" i="1" s="1"/>
  <c r="J2906" i="1"/>
  <c r="I2906" i="1"/>
  <c r="M2906" i="1" s="1"/>
  <c r="G2906" i="1"/>
  <c r="F2906" i="1"/>
  <c r="H2906" i="1" s="1"/>
  <c r="M2905" i="1"/>
  <c r="J2905" i="1"/>
  <c r="I2905" i="1"/>
  <c r="G2905" i="1"/>
  <c r="F2905" i="1"/>
  <c r="H2905" i="1" s="1"/>
  <c r="K2905" i="1" s="1"/>
  <c r="L2905" i="1" s="1"/>
  <c r="M2904" i="1"/>
  <c r="J2904" i="1"/>
  <c r="I2904" i="1"/>
  <c r="K2904" i="1" s="1"/>
  <c r="L2904" i="1" s="1"/>
  <c r="G2904" i="1"/>
  <c r="F2904" i="1"/>
  <c r="H2904" i="1" s="1"/>
  <c r="M2903" i="1"/>
  <c r="J2903" i="1"/>
  <c r="I2903" i="1"/>
  <c r="K2903" i="1" s="1"/>
  <c r="L2903" i="1" s="1"/>
  <c r="G2903" i="1"/>
  <c r="F2903" i="1"/>
  <c r="H2903" i="1" s="1"/>
  <c r="M2902" i="1"/>
  <c r="L2902" i="1"/>
  <c r="K2902" i="1"/>
  <c r="J2902" i="1"/>
  <c r="I2902" i="1"/>
  <c r="G2902" i="1"/>
  <c r="F2902" i="1"/>
  <c r="H2902" i="1" s="1"/>
  <c r="K2901" i="1"/>
  <c r="L2901" i="1" s="1"/>
  <c r="J2901" i="1"/>
  <c r="I2901" i="1"/>
  <c r="M2901" i="1" s="1"/>
  <c r="G2901" i="1"/>
  <c r="F2901" i="1"/>
  <c r="H2901" i="1" s="1"/>
  <c r="J2900" i="1"/>
  <c r="I2900" i="1"/>
  <c r="G2900" i="1"/>
  <c r="F2900" i="1"/>
  <c r="H2900" i="1" s="1"/>
  <c r="J2899" i="1"/>
  <c r="I2899" i="1"/>
  <c r="G2899" i="1"/>
  <c r="F2899" i="1"/>
  <c r="H2899" i="1" s="1"/>
  <c r="J2898" i="1"/>
  <c r="I2898" i="1"/>
  <c r="M2898" i="1" s="1"/>
  <c r="G2898" i="1"/>
  <c r="F2898" i="1"/>
  <c r="H2898" i="1" s="1"/>
  <c r="M2897" i="1"/>
  <c r="J2897" i="1"/>
  <c r="I2897" i="1"/>
  <c r="G2897" i="1"/>
  <c r="F2897" i="1"/>
  <c r="H2897" i="1" s="1"/>
  <c r="K2897" i="1" s="1"/>
  <c r="L2897" i="1" s="1"/>
  <c r="M2896" i="1"/>
  <c r="J2896" i="1"/>
  <c r="I2896" i="1"/>
  <c r="K2896" i="1" s="1"/>
  <c r="L2896" i="1" s="1"/>
  <c r="G2896" i="1"/>
  <c r="F2896" i="1"/>
  <c r="H2896" i="1" s="1"/>
  <c r="M2895" i="1"/>
  <c r="J2895" i="1"/>
  <c r="I2895" i="1"/>
  <c r="K2895" i="1" s="1"/>
  <c r="L2895" i="1" s="1"/>
  <c r="G2895" i="1"/>
  <c r="F2895" i="1"/>
  <c r="H2895" i="1" s="1"/>
  <c r="M2894" i="1"/>
  <c r="L2894" i="1"/>
  <c r="K2894" i="1"/>
  <c r="J2894" i="1"/>
  <c r="I2894" i="1"/>
  <c r="G2894" i="1"/>
  <c r="F2894" i="1"/>
  <c r="H2894" i="1" s="1"/>
  <c r="K2893" i="1"/>
  <c r="L2893" i="1" s="1"/>
  <c r="J2893" i="1"/>
  <c r="I2893" i="1"/>
  <c r="M2893" i="1" s="1"/>
  <c r="G2893" i="1"/>
  <c r="F2893" i="1"/>
  <c r="H2893" i="1" s="1"/>
  <c r="J2892" i="1"/>
  <c r="I2892" i="1"/>
  <c r="G2892" i="1"/>
  <c r="F2892" i="1"/>
  <c r="H2892" i="1" s="1"/>
  <c r="J2891" i="1"/>
  <c r="I2891" i="1"/>
  <c r="G2891" i="1"/>
  <c r="F2891" i="1"/>
  <c r="H2891" i="1" s="1"/>
  <c r="J2890" i="1"/>
  <c r="I2890" i="1"/>
  <c r="M2890" i="1" s="1"/>
  <c r="G2890" i="1"/>
  <c r="F2890" i="1"/>
  <c r="H2890" i="1" s="1"/>
  <c r="M2889" i="1"/>
  <c r="J2889" i="1"/>
  <c r="I2889" i="1"/>
  <c r="G2889" i="1"/>
  <c r="F2889" i="1"/>
  <c r="H2889" i="1" s="1"/>
  <c r="K2889" i="1" s="1"/>
  <c r="L2889" i="1" s="1"/>
  <c r="M2888" i="1"/>
  <c r="J2888" i="1"/>
  <c r="I2888" i="1"/>
  <c r="K2888" i="1" s="1"/>
  <c r="L2888" i="1" s="1"/>
  <c r="H2888" i="1"/>
  <c r="G2888" i="1"/>
  <c r="F2888" i="1"/>
  <c r="M2887" i="1"/>
  <c r="J2887" i="1"/>
  <c r="I2887" i="1"/>
  <c r="K2887" i="1" s="1"/>
  <c r="L2887" i="1" s="1"/>
  <c r="H2887" i="1"/>
  <c r="G2887" i="1"/>
  <c r="F2887" i="1"/>
  <c r="M2886" i="1"/>
  <c r="J2886" i="1"/>
  <c r="I2886" i="1"/>
  <c r="K2886" i="1" s="1"/>
  <c r="L2886" i="1" s="1"/>
  <c r="H2886" i="1"/>
  <c r="G2886" i="1"/>
  <c r="F2886" i="1"/>
  <c r="M2885" i="1"/>
  <c r="J2885" i="1"/>
  <c r="I2885" i="1"/>
  <c r="K2885" i="1" s="1"/>
  <c r="L2885" i="1" s="1"/>
  <c r="H2885" i="1"/>
  <c r="G2885" i="1"/>
  <c r="F2885" i="1"/>
  <c r="M2884" i="1"/>
  <c r="J2884" i="1"/>
  <c r="I2884" i="1"/>
  <c r="K2884" i="1" s="1"/>
  <c r="L2884" i="1" s="1"/>
  <c r="H2884" i="1"/>
  <c r="G2884" i="1"/>
  <c r="F2884" i="1"/>
  <c r="M2883" i="1"/>
  <c r="J2883" i="1"/>
  <c r="I2883" i="1"/>
  <c r="K2883" i="1" s="1"/>
  <c r="L2883" i="1" s="1"/>
  <c r="H2883" i="1"/>
  <c r="G2883" i="1"/>
  <c r="F2883" i="1"/>
  <c r="M2882" i="1"/>
  <c r="J2882" i="1"/>
  <c r="I2882" i="1"/>
  <c r="K2882" i="1" s="1"/>
  <c r="L2882" i="1" s="1"/>
  <c r="H2882" i="1"/>
  <c r="G2882" i="1"/>
  <c r="F2882" i="1"/>
  <c r="M2881" i="1"/>
  <c r="J2881" i="1"/>
  <c r="I2881" i="1"/>
  <c r="K2881" i="1" s="1"/>
  <c r="L2881" i="1" s="1"/>
  <c r="H2881" i="1"/>
  <c r="G2881" i="1"/>
  <c r="F2881" i="1"/>
  <c r="M2880" i="1"/>
  <c r="J2880" i="1"/>
  <c r="I2880" i="1"/>
  <c r="K2880" i="1" s="1"/>
  <c r="L2880" i="1" s="1"/>
  <c r="H2880" i="1"/>
  <c r="G2880" i="1"/>
  <c r="F2880" i="1"/>
  <c r="M2879" i="1"/>
  <c r="J2879" i="1"/>
  <c r="I2879" i="1"/>
  <c r="K2879" i="1" s="1"/>
  <c r="L2879" i="1" s="1"/>
  <c r="H2879" i="1"/>
  <c r="G2879" i="1"/>
  <c r="F2879" i="1"/>
  <c r="M2878" i="1"/>
  <c r="J2878" i="1"/>
  <c r="I2878" i="1"/>
  <c r="K2878" i="1" s="1"/>
  <c r="L2878" i="1" s="1"/>
  <c r="H2878" i="1"/>
  <c r="G2878" i="1"/>
  <c r="F2878" i="1"/>
  <c r="M2877" i="1"/>
  <c r="J2877" i="1"/>
  <c r="I2877" i="1"/>
  <c r="K2877" i="1" s="1"/>
  <c r="L2877" i="1" s="1"/>
  <c r="H2877" i="1"/>
  <c r="G2877" i="1"/>
  <c r="F2877" i="1"/>
  <c r="M2876" i="1"/>
  <c r="J2876" i="1"/>
  <c r="I2876" i="1"/>
  <c r="K2876" i="1" s="1"/>
  <c r="L2876" i="1" s="1"/>
  <c r="H2876" i="1"/>
  <c r="G2876" i="1"/>
  <c r="F2876" i="1"/>
  <c r="M2875" i="1"/>
  <c r="J2875" i="1"/>
  <c r="I2875" i="1"/>
  <c r="K2875" i="1" s="1"/>
  <c r="L2875" i="1" s="1"/>
  <c r="H2875" i="1"/>
  <c r="G2875" i="1"/>
  <c r="F2875" i="1"/>
  <c r="M2874" i="1"/>
  <c r="J2874" i="1"/>
  <c r="I2874" i="1"/>
  <c r="K2874" i="1" s="1"/>
  <c r="L2874" i="1" s="1"/>
  <c r="H2874" i="1"/>
  <c r="G2874" i="1"/>
  <c r="F2874" i="1"/>
  <c r="M2873" i="1"/>
  <c r="J2873" i="1"/>
  <c r="I2873" i="1"/>
  <c r="K2873" i="1" s="1"/>
  <c r="L2873" i="1" s="1"/>
  <c r="H2873" i="1"/>
  <c r="G2873" i="1"/>
  <c r="F2873" i="1"/>
  <c r="M2872" i="1"/>
  <c r="J2872" i="1"/>
  <c r="I2872" i="1"/>
  <c r="K2872" i="1" s="1"/>
  <c r="L2872" i="1" s="1"/>
  <c r="G2872" i="1"/>
  <c r="F2872" i="1"/>
  <c r="H2872" i="1" s="1"/>
  <c r="M2871" i="1"/>
  <c r="J2871" i="1"/>
  <c r="I2871" i="1"/>
  <c r="K2871" i="1" s="1"/>
  <c r="L2871" i="1" s="1"/>
  <c r="G2871" i="1"/>
  <c r="F2871" i="1"/>
  <c r="H2871" i="1" s="1"/>
  <c r="M2870" i="1"/>
  <c r="L2870" i="1"/>
  <c r="K2870" i="1"/>
  <c r="J2870" i="1"/>
  <c r="I2870" i="1"/>
  <c r="G2870" i="1"/>
  <c r="F2870" i="1"/>
  <c r="H2870" i="1" s="1"/>
  <c r="K2869" i="1"/>
  <c r="L2869" i="1" s="1"/>
  <c r="J2869" i="1"/>
  <c r="I2869" i="1"/>
  <c r="M2869" i="1" s="1"/>
  <c r="G2869" i="1"/>
  <c r="F2869" i="1"/>
  <c r="H2869" i="1" s="1"/>
  <c r="J2868" i="1"/>
  <c r="I2868" i="1"/>
  <c r="G2868" i="1"/>
  <c r="F2868" i="1"/>
  <c r="H2868" i="1" s="1"/>
  <c r="J2867" i="1"/>
  <c r="I2867" i="1"/>
  <c r="G2867" i="1"/>
  <c r="F2867" i="1"/>
  <c r="H2867" i="1" s="1"/>
  <c r="J2866" i="1"/>
  <c r="I2866" i="1"/>
  <c r="M2866" i="1" s="1"/>
  <c r="G2866" i="1"/>
  <c r="F2866" i="1"/>
  <c r="H2866" i="1" s="1"/>
  <c r="K2866" i="1" s="1"/>
  <c r="L2866" i="1" s="1"/>
  <c r="M2865" i="1"/>
  <c r="J2865" i="1"/>
  <c r="I2865" i="1"/>
  <c r="G2865" i="1"/>
  <c r="F2865" i="1"/>
  <c r="H2865" i="1" s="1"/>
  <c r="K2865" i="1" s="1"/>
  <c r="L2865" i="1" s="1"/>
  <c r="M2864" i="1"/>
  <c r="J2864" i="1"/>
  <c r="I2864" i="1"/>
  <c r="K2864" i="1" s="1"/>
  <c r="L2864" i="1" s="1"/>
  <c r="G2864" i="1"/>
  <c r="F2864" i="1"/>
  <c r="H2864" i="1" s="1"/>
  <c r="M2863" i="1"/>
  <c r="J2863" i="1"/>
  <c r="I2863" i="1"/>
  <c r="K2863" i="1" s="1"/>
  <c r="L2863" i="1" s="1"/>
  <c r="G2863" i="1"/>
  <c r="F2863" i="1"/>
  <c r="H2863" i="1" s="1"/>
  <c r="M2862" i="1"/>
  <c r="L2862" i="1"/>
  <c r="K2862" i="1"/>
  <c r="J2862" i="1"/>
  <c r="I2862" i="1"/>
  <c r="G2862" i="1"/>
  <c r="F2862" i="1"/>
  <c r="H2862" i="1" s="1"/>
  <c r="K2861" i="1"/>
  <c r="L2861" i="1" s="1"/>
  <c r="J2861" i="1"/>
  <c r="I2861" i="1"/>
  <c r="M2861" i="1" s="1"/>
  <c r="G2861" i="1"/>
  <c r="F2861" i="1"/>
  <c r="H2861" i="1" s="1"/>
  <c r="J2860" i="1"/>
  <c r="I2860" i="1"/>
  <c r="G2860" i="1"/>
  <c r="F2860" i="1"/>
  <c r="H2860" i="1" s="1"/>
  <c r="J2859" i="1"/>
  <c r="I2859" i="1"/>
  <c r="G2859" i="1"/>
  <c r="F2859" i="1"/>
  <c r="H2859" i="1" s="1"/>
  <c r="J2858" i="1"/>
  <c r="I2858" i="1"/>
  <c r="M2858" i="1" s="1"/>
  <c r="G2858" i="1"/>
  <c r="F2858" i="1"/>
  <c r="H2858" i="1" s="1"/>
  <c r="K2858" i="1" s="1"/>
  <c r="L2858" i="1" s="1"/>
  <c r="M2857" i="1"/>
  <c r="J2857" i="1"/>
  <c r="I2857" i="1"/>
  <c r="G2857" i="1"/>
  <c r="F2857" i="1"/>
  <c r="H2857" i="1" s="1"/>
  <c r="K2857" i="1" s="1"/>
  <c r="L2857" i="1" s="1"/>
  <c r="M2856" i="1"/>
  <c r="J2856" i="1"/>
  <c r="I2856" i="1"/>
  <c r="K2856" i="1" s="1"/>
  <c r="L2856" i="1" s="1"/>
  <c r="G2856" i="1"/>
  <c r="F2856" i="1"/>
  <c r="H2856" i="1" s="1"/>
  <c r="M2855" i="1"/>
  <c r="J2855" i="1"/>
  <c r="I2855" i="1"/>
  <c r="K2855" i="1" s="1"/>
  <c r="L2855" i="1" s="1"/>
  <c r="G2855" i="1"/>
  <c r="F2855" i="1"/>
  <c r="H2855" i="1" s="1"/>
  <c r="M2854" i="1"/>
  <c r="L2854" i="1"/>
  <c r="K2854" i="1"/>
  <c r="J2854" i="1"/>
  <c r="I2854" i="1"/>
  <c r="G2854" i="1"/>
  <c r="F2854" i="1"/>
  <c r="H2854" i="1" s="1"/>
  <c r="K2853" i="1"/>
  <c r="L2853" i="1" s="1"/>
  <c r="J2853" i="1"/>
  <c r="I2853" i="1"/>
  <c r="M2853" i="1" s="1"/>
  <c r="G2853" i="1"/>
  <c r="F2853" i="1"/>
  <c r="H2853" i="1" s="1"/>
  <c r="J2852" i="1"/>
  <c r="I2852" i="1"/>
  <c r="G2852" i="1"/>
  <c r="F2852" i="1"/>
  <c r="H2852" i="1" s="1"/>
  <c r="J2851" i="1"/>
  <c r="I2851" i="1"/>
  <c r="G2851" i="1"/>
  <c r="F2851" i="1"/>
  <c r="H2851" i="1" s="1"/>
  <c r="J2850" i="1"/>
  <c r="I2850" i="1"/>
  <c r="M2850" i="1" s="1"/>
  <c r="G2850" i="1"/>
  <c r="F2850" i="1"/>
  <c r="H2850" i="1" s="1"/>
  <c r="K2850" i="1" s="1"/>
  <c r="L2850" i="1" s="1"/>
  <c r="M2849" i="1"/>
  <c r="J2849" i="1"/>
  <c r="I2849" i="1"/>
  <c r="G2849" i="1"/>
  <c r="F2849" i="1"/>
  <c r="H2849" i="1" s="1"/>
  <c r="K2849" i="1" s="1"/>
  <c r="L2849" i="1" s="1"/>
  <c r="M2848" i="1"/>
  <c r="J2848" i="1"/>
  <c r="I2848" i="1"/>
  <c r="K2848" i="1" s="1"/>
  <c r="L2848" i="1" s="1"/>
  <c r="G2848" i="1"/>
  <c r="F2848" i="1"/>
  <c r="H2848" i="1" s="1"/>
  <c r="M2847" i="1"/>
  <c r="J2847" i="1"/>
  <c r="I2847" i="1"/>
  <c r="K2847" i="1" s="1"/>
  <c r="L2847" i="1" s="1"/>
  <c r="G2847" i="1"/>
  <c r="F2847" i="1"/>
  <c r="H2847" i="1" s="1"/>
  <c r="M2846" i="1"/>
  <c r="L2846" i="1"/>
  <c r="K2846" i="1"/>
  <c r="J2846" i="1"/>
  <c r="I2846" i="1"/>
  <c r="G2846" i="1"/>
  <c r="F2846" i="1"/>
  <c r="H2846" i="1" s="1"/>
  <c r="K2845" i="1"/>
  <c r="L2845" i="1" s="1"/>
  <c r="J2845" i="1"/>
  <c r="I2845" i="1"/>
  <c r="M2845" i="1" s="1"/>
  <c r="G2845" i="1"/>
  <c r="F2845" i="1"/>
  <c r="H2845" i="1" s="1"/>
  <c r="J2844" i="1"/>
  <c r="I2844" i="1"/>
  <c r="G2844" i="1"/>
  <c r="F2844" i="1"/>
  <c r="H2844" i="1" s="1"/>
  <c r="J2843" i="1"/>
  <c r="I2843" i="1"/>
  <c r="G2843" i="1"/>
  <c r="F2843" i="1"/>
  <c r="H2843" i="1" s="1"/>
  <c r="J2842" i="1"/>
  <c r="I2842" i="1"/>
  <c r="M2842" i="1" s="1"/>
  <c r="G2842" i="1"/>
  <c r="F2842" i="1"/>
  <c r="H2842" i="1" s="1"/>
  <c r="K2842" i="1" s="1"/>
  <c r="L2842" i="1" s="1"/>
  <c r="M2841" i="1"/>
  <c r="J2841" i="1"/>
  <c r="I2841" i="1"/>
  <c r="G2841" i="1"/>
  <c r="F2841" i="1"/>
  <c r="H2841" i="1" s="1"/>
  <c r="K2841" i="1" s="1"/>
  <c r="L2841" i="1" s="1"/>
  <c r="M2840" i="1"/>
  <c r="J2840" i="1"/>
  <c r="I2840" i="1"/>
  <c r="K2840" i="1" s="1"/>
  <c r="L2840" i="1" s="1"/>
  <c r="G2840" i="1"/>
  <c r="F2840" i="1"/>
  <c r="H2840" i="1" s="1"/>
  <c r="M2839" i="1"/>
  <c r="J2839" i="1"/>
  <c r="I2839" i="1"/>
  <c r="K2839" i="1" s="1"/>
  <c r="L2839" i="1" s="1"/>
  <c r="G2839" i="1"/>
  <c r="F2839" i="1"/>
  <c r="H2839" i="1" s="1"/>
  <c r="M2838" i="1"/>
  <c r="L2838" i="1"/>
  <c r="K2838" i="1"/>
  <c r="J2838" i="1"/>
  <c r="I2838" i="1"/>
  <c r="G2838" i="1"/>
  <c r="F2838" i="1"/>
  <c r="H2838" i="1" s="1"/>
  <c r="K2837" i="1"/>
  <c r="L2837" i="1" s="1"/>
  <c r="J2837" i="1"/>
  <c r="I2837" i="1"/>
  <c r="M2837" i="1" s="1"/>
  <c r="G2837" i="1"/>
  <c r="F2837" i="1"/>
  <c r="H2837" i="1" s="1"/>
  <c r="J2836" i="1"/>
  <c r="I2836" i="1"/>
  <c r="G2836" i="1"/>
  <c r="F2836" i="1"/>
  <c r="H2836" i="1" s="1"/>
  <c r="J2835" i="1"/>
  <c r="I2835" i="1"/>
  <c r="G2835" i="1"/>
  <c r="F2835" i="1"/>
  <c r="H2835" i="1" s="1"/>
  <c r="J2834" i="1"/>
  <c r="I2834" i="1"/>
  <c r="M2834" i="1" s="1"/>
  <c r="G2834" i="1"/>
  <c r="F2834" i="1"/>
  <c r="H2834" i="1" s="1"/>
  <c r="K2834" i="1" s="1"/>
  <c r="L2834" i="1" s="1"/>
  <c r="M2833" i="1"/>
  <c r="J2833" i="1"/>
  <c r="I2833" i="1"/>
  <c r="G2833" i="1"/>
  <c r="F2833" i="1"/>
  <c r="H2833" i="1" s="1"/>
  <c r="K2833" i="1" s="1"/>
  <c r="L2833" i="1" s="1"/>
  <c r="M2832" i="1"/>
  <c r="J2832" i="1"/>
  <c r="I2832" i="1"/>
  <c r="K2832" i="1" s="1"/>
  <c r="L2832" i="1" s="1"/>
  <c r="G2832" i="1"/>
  <c r="F2832" i="1"/>
  <c r="H2832" i="1" s="1"/>
  <c r="M2831" i="1"/>
  <c r="J2831" i="1"/>
  <c r="I2831" i="1"/>
  <c r="K2831" i="1" s="1"/>
  <c r="L2831" i="1" s="1"/>
  <c r="G2831" i="1"/>
  <c r="F2831" i="1"/>
  <c r="H2831" i="1" s="1"/>
  <c r="M2830" i="1"/>
  <c r="L2830" i="1"/>
  <c r="K2830" i="1"/>
  <c r="J2830" i="1"/>
  <c r="I2830" i="1"/>
  <c r="G2830" i="1"/>
  <c r="F2830" i="1"/>
  <c r="H2830" i="1" s="1"/>
  <c r="K2829" i="1"/>
  <c r="L2829" i="1" s="1"/>
  <c r="J2829" i="1"/>
  <c r="I2829" i="1"/>
  <c r="M2829" i="1" s="1"/>
  <c r="G2829" i="1"/>
  <c r="F2829" i="1"/>
  <c r="H2829" i="1" s="1"/>
  <c r="J2828" i="1"/>
  <c r="I2828" i="1"/>
  <c r="G2828" i="1"/>
  <c r="F2828" i="1"/>
  <c r="H2828" i="1" s="1"/>
  <c r="J2827" i="1"/>
  <c r="I2827" i="1"/>
  <c r="G2827" i="1"/>
  <c r="F2827" i="1"/>
  <c r="H2827" i="1" s="1"/>
  <c r="J2826" i="1"/>
  <c r="I2826" i="1"/>
  <c r="M2826" i="1" s="1"/>
  <c r="G2826" i="1"/>
  <c r="F2826" i="1"/>
  <c r="H2826" i="1" s="1"/>
  <c r="K2826" i="1" s="1"/>
  <c r="L2826" i="1" s="1"/>
  <c r="M2825" i="1"/>
  <c r="J2825" i="1"/>
  <c r="I2825" i="1"/>
  <c r="G2825" i="1"/>
  <c r="F2825" i="1"/>
  <c r="H2825" i="1" s="1"/>
  <c r="K2825" i="1" s="1"/>
  <c r="L2825" i="1" s="1"/>
  <c r="M2824" i="1"/>
  <c r="J2824" i="1"/>
  <c r="I2824" i="1"/>
  <c r="K2824" i="1" s="1"/>
  <c r="L2824" i="1" s="1"/>
  <c r="G2824" i="1"/>
  <c r="F2824" i="1"/>
  <c r="H2824" i="1" s="1"/>
  <c r="M2823" i="1"/>
  <c r="J2823" i="1"/>
  <c r="I2823" i="1"/>
  <c r="K2823" i="1" s="1"/>
  <c r="L2823" i="1" s="1"/>
  <c r="G2823" i="1"/>
  <c r="F2823" i="1"/>
  <c r="H2823" i="1" s="1"/>
  <c r="M2822" i="1"/>
  <c r="L2822" i="1"/>
  <c r="K2822" i="1"/>
  <c r="J2822" i="1"/>
  <c r="I2822" i="1"/>
  <c r="G2822" i="1"/>
  <c r="F2822" i="1"/>
  <c r="H2822" i="1" s="1"/>
  <c r="K2821" i="1"/>
  <c r="L2821" i="1" s="1"/>
  <c r="J2821" i="1"/>
  <c r="I2821" i="1"/>
  <c r="M2821" i="1" s="1"/>
  <c r="G2821" i="1"/>
  <c r="F2821" i="1"/>
  <c r="H2821" i="1" s="1"/>
  <c r="J2820" i="1"/>
  <c r="I2820" i="1"/>
  <c r="G2820" i="1"/>
  <c r="F2820" i="1"/>
  <c r="H2820" i="1" s="1"/>
  <c r="J2819" i="1"/>
  <c r="I2819" i="1"/>
  <c r="G2819" i="1"/>
  <c r="F2819" i="1"/>
  <c r="H2819" i="1" s="1"/>
  <c r="J2818" i="1"/>
  <c r="I2818" i="1"/>
  <c r="M2818" i="1" s="1"/>
  <c r="G2818" i="1"/>
  <c r="F2818" i="1"/>
  <c r="H2818" i="1" s="1"/>
  <c r="K2818" i="1" s="1"/>
  <c r="L2818" i="1" s="1"/>
  <c r="M2817" i="1"/>
  <c r="J2817" i="1"/>
  <c r="I2817" i="1"/>
  <c r="G2817" i="1"/>
  <c r="F2817" i="1"/>
  <c r="H2817" i="1" s="1"/>
  <c r="K2817" i="1" s="1"/>
  <c r="L2817" i="1" s="1"/>
  <c r="M2816" i="1"/>
  <c r="J2816" i="1"/>
  <c r="I2816" i="1"/>
  <c r="K2816" i="1" s="1"/>
  <c r="L2816" i="1" s="1"/>
  <c r="G2816" i="1"/>
  <c r="F2816" i="1"/>
  <c r="H2816" i="1" s="1"/>
  <c r="M2815" i="1"/>
  <c r="J2815" i="1"/>
  <c r="I2815" i="1"/>
  <c r="K2815" i="1" s="1"/>
  <c r="L2815" i="1" s="1"/>
  <c r="G2815" i="1"/>
  <c r="F2815" i="1"/>
  <c r="H2815" i="1" s="1"/>
  <c r="M2814" i="1"/>
  <c r="L2814" i="1"/>
  <c r="K2814" i="1"/>
  <c r="J2814" i="1"/>
  <c r="I2814" i="1"/>
  <c r="G2814" i="1"/>
  <c r="F2814" i="1"/>
  <c r="H2814" i="1" s="1"/>
  <c r="K2813" i="1"/>
  <c r="L2813" i="1" s="1"/>
  <c r="J2813" i="1"/>
  <c r="I2813" i="1"/>
  <c r="M2813" i="1" s="1"/>
  <c r="G2813" i="1"/>
  <c r="F2813" i="1"/>
  <c r="H2813" i="1" s="1"/>
  <c r="J2812" i="1"/>
  <c r="I2812" i="1"/>
  <c r="G2812" i="1"/>
  <c r="F2812" i="1"/>
  <c r="H2812" i="1" s="1"/>
  <c r="J2811" i="1"/>
  <c r="I2811" i="1"/>
  <c r="G2811" i="1"/>
  <c r="F2811" i="1"/>
  <c r="H2811" i="1" s="1"/>
  <c r="J2810" i="1"/>
  <c r="I2810" i="1"/>
  <c r="M2810" i="1" s="1"/>
  <c r="G2810" i="1"/>
  <c r="F2810" i="1"/>
  <c r="H2810" i="1" s="1"/>
  <c r="K2810" i="1" s="1"/>
  <c r="L2810" i="1" s="1"/>
  <c r="M2809" i="1"/>
  <c r="J2809" i="1"/>
  <c r="I2809" i="1"/>
  <c r="G2809" i="1"/>
  <c r="F2809" i="1"/>
  <c r="H2809" i="1" s="1"/>
  <c r="K2809" i="1" s="1"/>
  <c r="L2809" i="1" s="1"/>
  <c r="M2808" i="1"/>
  <c r="J2808" i="1"/>
  <c r="I2808" i="1"/>
  <c r="K2808" i="1" s="1"/>
  <c r="L2808" i="1" s="1"/>
  <c r="G2808" i="1"/>
  <c r="F2808" i="1"/>
  <c r="H2808" i="1" s="1"/>
  <c r="M2807" i="1"/>
  <c r="J2807" i="1"/>
  <c r="I2807" i="1"/>
  <c r="K2807" i="1" s="1"/>
  <c r="L2807" i="1" s="1"/>
  <c r="G2807" i="1"/>
  <c r="F2807" i="1"/>
  <c r="H2807" i="1" s="1"/>
  <c r="M2806" i="1"/>
  <c r="L2806" i="1"/>
  <c r="K2806" i="1"/>
  <c r="J2806" i="1"/>
  <c r="I2806" i="1"/>
  <c r="G2806" i="1"/>
  <c r="F2806" i="1"/>
  <c r="H2806" i="1" s="1"/>
  <c r="K2805" i="1"/>
  <c r="L2805" i="1" s="1"/>
  <c r="J2805" i="1"/>
  <c r="I2805" i="1"/>
  <c r="M2805" i="1" s="1"/>
  <c r="G2805" i="1"/>
  <c r="F2805" i="1"/>
  <c r="H2805" i="1" s="1"/>
  <c r="J2804" i="1"/>
  <c r="I2804" i="1"/>
  <c r="G2804" i="1"/>
  <c r="F2804" i="1"/>
  <c r="H2804" i="1" s="1"/>
  <c r="J2803" i="1"/>
  <c r="I2803" i="1"/>
  <c r="G2803" i="1"/>
  <c r="F2803" i="1"/>
  <c r="H2803" i="1" s="1"/>
  <c r="J2802" i="1"/>
  <c r="I2802" i="1"/>
  <c r="M2802" i="1" s="1"/>
  <c r="G2802" i="1"/>
  <c r="F2802" i="1"/>
  <c r="H2802" i="1" s="1"/>
  <c r="K2802" i="1" s="1"/>
  <c r="L2802" i="1" s="1"/>
  <c r="M2801" i="1"/>
  <c r="J2801" i="1"/>
  <c r="I2801" i="1"/>
  <c r="G2801" i="1"/>
  <c r="F2801" i="1"/>
  <c r="H2801" i="1" s="1"/>
  <c r="K2801" i="1" s="1"/>
  <c r="L2801" i="1" s="1"/>
  <c r="J2800" i="1"/>
  <c r="I2800" i="1"/>
  <c r="G2800" i="1"/>
  <c r="F2800" i="1"/>
  <c r="H2800" i="1" s="1"/>
  <c r="M2799" i="1"/>
  <c r="J2799" i="1"/>
  <c r="I2799" i="1"/>
  <c r="K2799" i="1" s="1"/>
  <c r="L2799" i="1" s="1"/>
  <c r="G2799" i="1"/>
  <c r="F2799" i="1"/>
  <c r="H2799" i="1" s="1"/>
  <c r="M2798" i="1"/>
  <c r="J2798" i="1"/>
  <c r="I2798" i="1"/>
  <c r="G2798" i="1"/>
  <c r="F2798" i="1"/>
  <c r="H2798" i="1" s="1"/>
  <c r="K2798" i="1" s="1"/>
  <c r="L2798" i="1" s="1"/>
  <c r="K2797" i="1"/>
  <c r="L2797" i="1" s="1"/>
  <c r="J2797" i="1"/>
  <c r="I2797" i="1"/>
  <c r="M2797" i="1" s="1"/>
  <c r="G2797" i="1"/>
  <c r="F2797" i="1"/>
  <c r="H2797" i="1" s="1"/>
  <c r="J2796" i="1"/>
  <c r="I2796" i="1"/>
  <c r="K2796" i="1" s="1"/>
  <c r="L2796" i="1" s="1"/>
  <c r="G2796" i="1"/>
  <c r="F2796" i="1"/>
  <c r="H2796" i="1" s="1"/>
  <c r="J2795" i="1"/>
  <c r="I2795" i="1"/>
  <c r="G2795" i="1"/>
  <c r="F2795" i="1"/>
  <c r="H2795" i="1" s="1"/>
  <c r="K2794" i="1"/>
  <c r="L2794" i="1" s="1"/>
  <c r="J2794" i="1"/>
  <c r="I2794" i="1"/>
  <c r="M2794" i="1" s="1"/>
  <c r="G2794" i="1"/>
  <c r="F2794" i="1"/>
  <c r="H2794" i="1" s="1"/>
  <c r="M2793" i="1"/>
  <c r="J2793" i="1"/>
  <c r="I2793" i="1"/>
  <c r="G2793" i="1"/>
  <c r="F2793" i="1"/>
  <c r="H2793" i="1" s="1"/>
  <c r="K2793" i="1" s="1"/>
  <c r="L2793" i="1" s="1"/>
  <c r="J2792" i="1"/>
  <c r="I2792" i="1"/>
  <c r="K2792" i="1" s="1"/>
  <c r="L2792" i="1" s="1"/>
  <c r="G2792" i="1"/>
  <c r="F2792" i="1"/>
  <c r="H2792" i="1" s="1"/>
  <c r="M2791" i="1"/>
  <c r="L2791" i="1"/>
  <c r="J2791" i="1"/>
  <c r="I2791" i="1"/>
  <c r="K2791" i="1" s="1"/>
  <c r="G2791" i="1"/>
  <c r="F2791" i="1"/>
  <c r="H2791" i="1" s="1"/>
  <c r="M2790" i="1"/>
  <c r="J2790" i="1"/>
  <c r="I2790" i="1"/>
  <c r="G2790" i="1"/>
  <c r="F2790" i="1"/>
  <c r="H2790" i="1" s="1"/>
  <c r="K2790" i="1" s="1"/>
  <c r="L2790" i="1" s="1"/>
  <c r="K2789" i="1"/>
  <c r="L2789" i="1" s="1"/>
  <c r="J2789" i="1"/>
  <c r="I2789" i="1"/>
  <c r="M2789" i="1" s="1"/>
  <c r="G2789" i="1"/>
  <c r="F2789" i="1"/>
  <c r="H2789" i="1" s="1"/>
  <c r="M2788" i="1"/>
  <c r="J2788" i="1"/>
  <c r="I2788" i="1"/>
  <c r="K2788" i="1" s="1"/>
  <c r="L2788" i="1" s="1"/>
  <c r="G2788" i="1"/>
  <c r="F2788" i="1"/>
  <c r="H2788" i="1" s="1"/>
  <c r="J2787" i="1"/>
  <c r="I2787" i="1"/>
  <c r="G2787" i="1"/>
  <c r="F2787" i="1"/>
  <c r="H2787" i="1" s="1"/>
  <c r="K2786" i="1"/>
  <c r="L2786" i="1" s="1"/>
  <c r="J2786" i="1"/>
  <c r="I2786" i="1"/>
  <c r="M2786" i="1" s="1"/>
  <c r="G2786" i="1"/>
  <c r="F2786" i="1"/>
  <c r="H2786" i="1" s="1"/>
  <c r="M2785" i="1"/>
  <c r="J2785" i="1"/>
  <c r="I2785" i="1"/>
  <c r="G2785" i="1"/>
  <c r="F2785" i="1"/>
  <c r="H2785" i="1" s="1"/>
  <c r="K2785" i="1" s="1"/>
  <c r="L2785" i="1" s="1"/>
  <c r="J2784" i="1"/>
  <c r="I2784" i="1"/>
  <c r="G2784" i="1"/>
  <c r="F2784" i="1"/>
  <c r="H2784" i="1" s="1"/>
  <c r="M2783" i="1"/>
  <c r="L2783" i="1"/>
  <c r="J2783" i="1"/>
  <c r="I2783" i="1"/>
  <c r="K2783" i="1" s="1"/>
  <c r="G2783" i="1"/>
  <c r="F2783" i="1"/>
  <c r="H2783" i="1" s="1"/>
  <c r="M2782" i="1"/>
  <c r="J2782" i="1"/>
  <c r="I2782" i="1"/>
  <c r="G2782" i="1"/>
  <c r="F2782" i="1"/>
  <c r="H2782" i="1" s="1"/>
  <c r="K2782" i="1" s="1"/>
  <c r="L2782" i="1" s="1"/>
  <c r="K2781" i="1"/>
  <c r="L2781" i="1" s="1"/>
  <c r="J2781" i="1"/>
  <c r="I2781" i="1"/>
  <c r="M2781" i="1" s="1"/>
  <c r="G2781" i="1"/>
  <c r="F2781" i="1"/>
  <c r="H2781" i="1" s="1"/>
  <c r="J2780" i="1"/>
  <c r="I2780" i="1"/>
  <c r="M2780" i="1" s="1"/>
  <c r="G2780" i="1"/>
  <c r="F2780" i="1"/>
  <c r="H2780" i="1" s="1"/>
  <c r="J2779" i="1"/>
  <c r="I2779" i="1"/>
  <c r="G2779" i="1"/>
  <c r="F2779" i="1"/>
  <c r="H2779" i="1" s="1"/>
  <c r="K2778" i="1"/>
  <c r="L2778" i="1" s="1"/>
  <c r="J2778" i="1"/>
  <c r="I2778" i="1"/>
  <c r="M2778" i="1" s="1"/>
  <c r="G2778" i="1"/>
  <c r="F2778" i="1"/>
  <c r="H2778" i="1" s="1"/>
  <c r="M2777" i="1"/>
  <c r="J2777" i="1"/>
  <c r="I2777" i="1"/>
  <c r="G2777" i="1"/>
  <c r="F2777" i="1"/>
  <c r="H2777" i="1" s="1"/>
  <c r="K2777" i="1" s="1"/>
  <c r="L2777" i="1" s="1"/>
  <c r="J2776" i="1"/>
  <c r="I2776" i="1"/>
  <c r="G2776" i="1"/>
  <c r="F2776" i="1"/>
  <c r="H2776" i="1" s="1"/>
  <c r="M2775" i="1"/>
  <c r="L2775" i="1"/>
  <c r="J2775" i="1"/>
  <c r="I2775" i="1"/>
  <c r="K2775" i="1" s="1"/>
  <c r="G2775" i="1"/>
  <c r="F2775" i="1"/>
  <c r="H2775" i="1" s="1"/>
  <c r="M2774" i="1"/>
  <c r="J2774" i="1"/>
  <c r="I2774" i="1"/>
  <c r="G2774" i="1"/>
  <c r="F2774" i="1"/>
  <c r="H2774" i="1" s="1"/>
  <c r="K2774" i="1" s="1"/>
  <c r="L2774" i="1" s="1"/>
  <c r="L2773" i="1"/>
  <c r="K2773" i="1"/>
  <c r="J2773" i="1"/>
  <c r="I2773" i="1"/>
  <c r="M2773" i="1" s="1"/>
  <c r="G2773" i="1"/>
  <c r="F2773" i="1"/>
  <c r="H2773" i="1" s="1"/>
  <c r="M2772" i="1"/>
  <c r="K2772" i="1"/>
  <c r="L2772" i="1" s="1"/>
  <c r="J2772" i="1"/>
  <c r="I2772" i="1"/>
  <c r="G2772" i="1"/>
  <c r="F2772" i="1"/>
  <c r="H2772" i="1" s="1"/>
  <c r="J2771" i="1"/>
  <c r="I2771" i="1"/>
  <c r="G2771" i="1"/>
  <c r="F2771" i="1"/>
  <c r="H2771" i="1" s="1"/>
  <c r="J2770" i="1"/>
  <c r="I2770" i="1"/>
  <c r="M2770" i="1" s="1"/>
  <c r="G2770" i="1"/>
  <c r="F2770" i="1"/>
  <c r="H2770" i="1" s="1"/>
  <c r="M2769" i="1"/>
  <c r="J2769" i="1"/>
  <c r="I2769" i="1"/>
  <c r="G2769" i="1"/>
  <c r="F2769" i="1"/>
  <c r="H2769" i="1" s="1"/>
  <c r="K2769" i="1" s="1"/>
  <c r="L2769" i="1" s="1"/>
  <c r="J2768" i="1"/>
  <c r="I2768" i="1"/>
  <c r="G2768" i="1"/>
  <c r="F2768" i="1"/>
  <c r="H2768" i="1" s="1"/>
  <c r="M2767" i="1"/>
  <c r="J2767" i="1"/>
  <c r="I2767" i="1"/>
  <c r="K2767" i="1" s="1"/>
  <c r="L2767" i="1" s="1"/>
  <c r="G2767" i="1"/>
  <c r="F2767" i="1"/>
  <c r="H2767" i="1" s="1"/>
  <c r="M2766" i="1"/>
  <c r="J2766" i="1"/>
  <c r="I2766" i="1"/>
  <c r="G2766" i="1"/>
  <c r="F2766" i="1"/>
  <c r="H2766" i="1" s="1"/>
  <c r="K2766" i="1" s="1"/>
  <c r="L2766" i="1" s="1"/>
  <c r="L2765" i="1"/>
  <c r="K2765" i="1"/>
  <c r="J2765" i="1"/>
  <c r="I2765" i="1"/>
  <c r="M2765" i="1" s="1"/>
  <c r="G2765" i="1"/>
  <c r="F2765" i="1"/>
  <c r="H2765" i="1" s="1"/>
  <c r="M2764" i="1"/>
  <c r="K2764" i="1"/>
  <c r="L2764" i="1" s="1"/>
  <c r="J2764" i="1"/>
  <c r="I2764" i="1"/>
  <c r="G2764" i="1"/>
  <c r="F2764" i="1"/>
  <c r="H2764" i="1" s="1"/>
  <c r="J2763" i="1"/>
  <c r="I2763" i="1"/>
  <c r="G2763" i="1"/>
  <c r="F2763" i="1"/>
  <c r="H2763" i="1" s="1"/>
  <c r="J2762" i="1"/>
  <c r="I2762" i="1"/>
  <c r="M2762" i="1" s="1"/>
  <c r="G2762" i="1"/>
  <c r="F2762" i="1"/>
  <c r="H2762" i="1" s="1"/>
  <c r="M2761" i="1"/>
  <c r="J2761" i="1"/>
  <c r="I2761" i="1"/>
  <c r="G2761" i="1"/>
  <c r="F2761" i="1"/>
  <c r="H2761" i="1" s="1"/>
  <c r="K2761" i="1" s="1"/>
  <c r="L2761" i="1" s="1"/>
  <c r="J2760" i="1"/>
  <c r="I2760" i="1"/>
  <c r="G2760" i="1"/>
  <c r="F2760" i="1"/>
  <c r="H2760" i="1" s="1"/>
  <c r="M2759" i="1"/>
  <c r="J2759" i="1"/>
  <c r="I2759" i="1"/>
  <c r="K2759" i="1" s="1"/>
  <c r="L2759" i="1" s="1"/>
  <c r="G2759" i="1"/>
  <c r="F2759" i="1"/>
  <c r="H2759" i="1" s="1"/>
  <c r="M2758" i="1"/>
  <c r="K2758" i="1"/>
  <c r="L2758" i="1" s="1"/>
  <c r="J2758" i="1"/>
  <c r="I2758" i="1"/>
  <c r="G2758" i="1"/>
  <c r="F2758" i="1"/>
  <c r="H2758" i="1" s="1"/>
  <c r="K2757" i="1"/>
  <c r="L2757" i="1" s="1"/>
  <c r="J2757" i="1"/>
  <c r="I2757" i="1"/>
  <c r="M2757" i="1" s="1"/>
  <c r="G2757" i="1"/>
  <c r="F2757" i="1"/>
  <c r="H2757" i="1" s="1"/>
  <c r="J2756" i="1"/>
  <c r="I2756" i="1"/>
  <c r="M2756" i="1" s="1"/>
  <c r="G2756" i="1"/>
  <c r="F2756" i="1"/>
  <c r="H2756" i="1" s="1"/>
  <c r="J2755" i="1"/>
  <c r="I2755" i="1"/>
  <c r="G2755" i="1"/>
  <c r="F2755" i="1"/>
  <c r="H2755" i="1" s="1"/>
  <c r="J2754" i="1"/>
  <c r="I2754" i="1"/>
  <c r="G2754" i="1"/>
  <c r="F2754" i="1"/>
  <c r="H2754" i="1" s="1"/>
  <c r="M2753" i="1"/>
  <c r="J2753" i="1"/>
  <c r="I2753" i="1"/>
  <c r="G2753" i="1"/>
  <c r="F2753" i="1"/>
  <c r="H2753" i="1" s="1"/>
  <c r="K2753" i="1" s="1"/>
  <c r="L2753" i="1" s="1"/>
  <c r="M2752" i="1"/>
  <c r="J2752" i="1"/>
  <c r="I2752" i="1"/>
  <c r="K2752" i="1" s="1"/>
  <c r="L2752" i="1" s="1"/>
  <c r="G2752" i="1"/>
  <c r="F2752" i="1"/>
  <c r="H2752" i="1" s="1"/>
  <c r="M2751" i="1"/>
  <c r="J2751" i="1"/>
  <c r="I2751" i="1"/>
  <c r="K2751" i="1" s="1"/>
  <c r="L2751" i="1" s="1"/>
  <c r="G2751" i="1"/>
  <c r="F2751" i="1"/>
  <c r="H2751" i="1" s="1"/>
  <c r="M2750" i="1"/>
  <c r="K2750" i="1"/>
  <c r="L2750" i="1" s="1"/>
  <c r="J2750" i="1"/>
  <c r="I2750" i="1"/>
  <c r="G2750" i="1"/>
  <c r="F2750" i="1"/>
  <c r="H2750" i="1" s="1"/>
  <c r="L2749" i="1"/>
  <c r="K2749" i="1"/>
  <c r="J2749" i="1"/>
  <c r="I2749" i="1"/>
  <c r="M2749" i="1" s="1"/>
  <c r="G2749" i="1"/>
  <c r="F2749" i="1"/>
  <c r="H2749" i="1" s="1"/>
  <c r="M2748" i="1"/>
  <c r="J2748" i="1"/>
  <c r="I2748" i="1"/>
  <c r="K2748" i="1" s="1"/>
  <c r="L2748" i="1" s="1"/>
  <c r="G2748" i="1"/>
  <c r="F2748" i="1"/>
  <c r="H2748" i="1" s="1"/>
  <c r="J2747" i="1"/>
  <c r="I2747" i="1"/>
  <c r="G2747" i="1"/>
  <c r="F2747" i="1"/>
  <c r="H2747" i="1" s="1"/>
  <c r="J2746" i="1"/>
  <c r="I2746" i="1"/>
  <c r="M2746" i="1" s="1"/>
  <c r="G2746" i="1"/>
  <c r="F2746" i="1"/>
  <c r="H2746" i="1" s="1"/>
  <c r="M2745" i="1"/>
  <c r="J2745" i="1"/>
  <c r="I2745" i="1"/>
  <c r="G2745" i="1"/>
  <c r="F2745" i="1"/>
  <c r="H2745" i="1" s="1"/>
  <c r="K2745" i="1" s="1"/>
  <c r="L2745" i="1" s="1"/>
  <c r="J2744" i="1"/>
  <c r="I2744" i="1"/>
  <c r="K2744" i="1" s="1"/>
  <c r="L2744" i="1" s="1"/>
  <c r="G2744" i="1"/>
  <c r="F2744" i="1"/>
  <c r="H2744" i="1" s="1"/>
  <c r="M2743" i="1"/>
  <c r="J2743" i="1"/>
  <c r="I2743" i="1"/>
  <c r="K2743" i="1" s="1"/>
  <c r="L2743" i="1" s="1"/>
  <c r="G2743" i="1"/>
  <c r="F2743" i="1"/>
  <c r="H2743" i="1" s="1"/>
  <c r="M2742" i="1"/>
  <c r="K2742" i="1"/>
  <c r="L2742" i="1" s="1"/>
  <c r="J2742" i="1"/>
  <c r="I2742" i="1"/>
  <c r="G2742" i="1"/>
  <c r="F2742" i="1"/>
  <c r="H2742" i="1" s="1"/>
  <c r="K2741" i="1"/>
  <c r="L2741" i="1" s="1"/>
  <c r="J2741" i="1"/>
  <c r="I2741" i="1"/>
  <c r="M2741" i="1" s="1"/>
  <c r="G2741" i="1"/>
  <c r="F2741" i="1"/>
  <c r="H2741" i="1" s="1"/>
  <c r="J2740" i="1"/>
  <c r="I2740" i="1"/>
  <c r="G2740" i="1"/>
  <c r="F2740" i="1"/>
  <c r="H2740" i="1" s="1"/>
  <c r="J2739" i="1"/>
  <c r="I2739" i="1"/>
  <c r="G2739" i="1"/>
  <c r="F2739" i="1"/>
  <c r="H2739" i="1" s="1"/>
  <c r="K2738" i="1"/>
  <c r="L2738" i="1" s="1"/>
  <c r="J2738" i="1"/>
  <c r="I2738" i="1"/>
  <c r="M2738" i="1" s="1"/>
  <c r="G2738" i="1"/>
  <c r="F2738" i="1"/>
  <c r="H2738" i="1" s="1"/>
  <c r="M2737" i="1"/>
  <c r="J2737" i="1"/>
  <c r="I2737" i="1"/>
  <c r="G2737" i="1"/>
  <c r="F2737" i="1"/>
  <c r="H2737" i="1" s="1"/>
  <c r="K2737" i="1" s="1"/>
  <c r="L2737" i="1" s="1"/>
  <c r="M2736" i="1"/>
  <c r="J2736" i="1"/>
  <c r="I2736" i="1"/>
  <c r="G2736" i="1"/>
  <c r="F2736" i="1"/>
  <c r="H2736" i="1" s="1"/>
  <c r="M2735" i="1"/>
  <c r="L2735" i="1"/>
  <c r="J2735" i="1"/>
  <c r="I2735" i="1"/>
  <c r="K2735" i="1" s="1"/>
  <c r="G2735" i="1"/>
  <c r="F2735" i="1"/>
  <c r="H2735" i="1" s="1"/>
  <c r="M2734" i="1"/>
  <c r="K2734" i="1"/>
  <c r="L2734" i="1" s="1"/>
  <c r="J2734" i="1"/>
  <c r="I2734" i="1"/>
  <c r="G2734" i="1"/>
  <c r="F2734" i="1"/>
  <c r="H2734" i="1" s="1"/>
  <c r="K2733" i="1"/>
  <c r="L2733" i="1" s="1"/>
  <c r="J2733" i="1"/>
  <c r="I2733" i="1"/>
  <c r="M2733" i="1" s="1"/>
  <c r="G2733" i="1"/>
  <c r="F2733" i="1"/>
  <c r="H2733" i="1" s="1"/>
  <c r="M2732" i="1"/>
  <c r="J2732" i="1"/>
  <c r="I2732" i="1"/>
  <c r="K2732" i="1" s="1"/>
  <c r="L2732" i="1" s="1"/>
  <c r="G2732" i="1"/>
  <c r="F2732" i="1"/>
  <c r="H2732" i="1" s="1"/>
  <c r="J2731" i="1"/>
  <c r="I2731" i="1"/>
  <c r="G2731" i="1"/>
  <c r="F2731" i="1"/>
  <c r="H2731" i="1" s="1"/>
  <c r="J2730" i="1"/>
  <c r="I2730" i="1"/>
  <c r="M2730" i="1" s="1"/>
  <c r="G2730" i="1"/>
  <c r="F2730" i="1"/>
  <c r="H2730" i="1" s="1"/>
  <c r="M2729" i="1"/>
  <c r="J2729" i="1"/>
  <c r="I2729" i="1"/>
  <c r="G2729" i="1"/>
  <c r="F2729" i="1"/>
  <c r="H2729" i="1" s="1"/>
  <c r="K2729" i="1" s="1"/>
  <c r="L2729" i="1" s="1"/>
  <c r="M2728" i="1"/>
  <c r="J2728" i="1"/>
  <c r="I2728" i="1"/>
  <c r="G2728" i="1"/>
  <c r="F2728" i="1"/>
  <c r="H2728" i="1" s="1"/>
  <c r="M2727" i="1"/>
  <c r="J2727" i="1"/>
  <c r="I2727" i="1"/>
  <c r="K2727" i="1" s="1"/>
  <c r="L2727" i="1" s="1"/>
  <c r="G2727" i="1"/>
  <c r="F2727" i="1"/>
  <c r="H2727" i="1" s="1"/>
  <c r="M2726" i="1"/>
  <c r="J2726" i="1"/>
  <c r="I2726" i="1"/>
  <c r="G2726" i="1"/>
  <c r="F2726" i="1"/>
  <c r="H2726" i="1" s="1"/>
  <c r="K2726" i="1" s="1"/>
  <c r="L2726" i="1" s="1"/>
  <c r="K2725" i="1"/>
  <c r="L2725" i="1" s="1"/>
  <c r="J2725" i="1"/>
  <c r="I2725" i="1"/>
  <c r="M2725" i="1" s="1"/>
  <c r="G2725" i="1"/>
  <c r="F2725" i="1"/>
  <c r="H2725" i="1" s="1"/>
  <c r="M2724" i="1"/>
  <c r="K2724" i="1"/>
  <c r="L2724" i="1" s="1"/>
  <c r="J2724" i="1"/>
  <c r="I2724" i="1"/>
  <c r="G2724" i="1"/>
  <c r="F2724" i="1"/>
  <c r="H2724" i="1" s="1"/>
  <c r="J2723" i="1"/>
  <c r="I2723" i="1"/>
  <c r="G2723" i="1"/>
  <c r="F2723" i="1"/>
  <c r="H2723" i="1" s="1"/>
  <c r="K2722" i="1"/>
  <c r="L2722" i="1" s="1"/>
  <c r="J2722" i="1"/>
  <c r="I2722" i="1"/>
  <c r="M2722" i="1" s="1"/>
  <c r="G2722" i="1"/>
  <c r="F2722" i="1"/>
  <c r="H2722" i="1" s="1"/>
  <c r="M2721" i="1"/>
  <c r="J2721" i="1"/>
  <c r="I2721" i="1"/>
  <c r="G2721" i="1"/>
  <c r="F2721" i="1"/>
  <c r="H2721" i="1" s="1"/>
  <c r="K2721" i="1" s="1"/>
  <c r="L2721" i="1" s="1"/>
  <c r="J2720" i="1"/>
  <c r="I2720" i="1"/>
  <c r="G2720" i="1"/>
  <c r="F2720" i="1"/>
  <c r="H2720" i="1" s="1"/>
  <c r="M2719" i="1"/>
  <c r="L2719" i="1"/>
  <c r="J2719" i="1"/>
  <c r="I2719" i="1"/>
  <c r="K2719" i="1" s="1"/>
  <c r="G2719" i="1"/>
  <c r="F2719" i="1"/>
  <c r="H2719" i="1" s="1"/>
  <c r="M2718" i="1"/>
  <c r="J2718" i="1"/>
  <c r="I2718" i="1"/>
  <c r="G2718" i="1"/>
  <c r="F2718" i="1"/>
  <c r="H2718" i="1" s="1"/>
  <c r="K2718" i="1" s="1"/>
  <c r="L2718" i="1" s="1"/>
  <c r="K2717" i="1"/>
  <c r="L2717" i="1" s="1"/>
  <c r="J2717" i="1"/>
  <c r="I2717" i="1"/>
  <c r="M2717" i="1" s="1"/>
  <c r="G2717" i="1"/>
  <c r="F2717" i="1"/>
  <c r="H2717" i="1" s="1"/>
  <c r="J2716" i="1"/>
  <c r="I2716" i="1"/>
  <c r="G2716" i="1"/>
  <c r="F2716" i="1"/>
  <c r="H2716" i="1" s="1"/>
  <c r="J2715" i="1"/>
  <c r="I2715" i="1"/>
  <c r="G2715" i="1"/>
  <c r="F2715" i="1"/>
  <c r="H2715" i="1" s="1"/>
  <c r="K2714" i="1"/>
  <c r="L2714" i="1" s="1"/>
  <c r="J2714" i="1"/>
  <c r="I2714" i="1"/>
  <c r="M2714" i="1" s="1"/>
  <c r="G2714" i="1"/>
  <c r="F2714" i="1"/>
  <c r="H2714" i="1" s="1"/>
  <c r="M2713" i="1"/>
  <c r="J2713" i="1"/>
  <c r="I2713" i="1"/>
  <c r="G2713" i="1"/>
  <c r="F2713" i="1"/>
  <c r="H2713" i="1" s="1"/>
  <c r="K2713" i="1" s="1"/>
  <c r="L2713" i="1" s="1"/>
  <c r="J2712" i="1"/>
  <c r="I2712" i="1"/>
  <c r="K2712" i="1" s="1"/>
  <c r="L2712" i="1" s="1"/>
  <c r="G2712" i="1"/>
  <c r="F2712" i="1"/>
  <c r="H2712" i="1" s="1"/>
  <c r="M2711" i="1"/>
  <c r="L2711" i="1"/>
  <c r="J2711" i="1"/>
  <c r="I2711" i="1"/>
  <c r="K2711" i="1" s="1"/>
  <c r="G2711" i="1"/>
  <c r="F2711" i="1"/>
  <c r="H2711" i="1" s="1"/>
  <c r="M2710" i="1"/>
  <c r="J2710" i="1"/>
  <c r="I2710" i="1"/>
  <c r="G2710" i="1"/>
  <c r="F2710" i="1"/>
  <c r="H2710" i="1" s="1"/>
  <c r="K2710" i="1" s="1"/>
  <c r="L2710" i="1" s="1"/>
  <c r="L2709" i="1"/>
  <c r="K2709" i="1"/>
  <c r="J2709" i="1"/>
  <c r="I2709" i="1"/>
  <c r="M2709" i="1" s="1"/>
  <c r="G2709" i="1"/>
  <c r="F2709" i="1"/>
  <c r="H2709" i="1" s="1"/>
  <c r="M2708" i="1"/>
  <c r="K2708" i="1"/>
  <c r="L2708" i="1" s="1"/>
  <c r="J2708" i="1"/>
  <c r="I2708" i="1"/>
  <c r="G2708" i="1"/>
  <c r="F2708" i="1"/>
  <c r="H2708" i="1" s="1"/>
  <c r="J2707" i="1"/>
  <c r="I2707" i="1"/>
  <c r="G2707" i="1"/>
  <c r="F2707" i="1"/>
  <c r="H2707" i="1" s="1"/>
  <c r="J2706" i="1"/>
  <c r="I2706" i="1"/>
  <c r="G2706" i="1"/>
  <c r="F2706" i="1"/>
  <c r="H2706" i="1" s="1"/>
  <c r="M2705" i="1"/>
  <c r="K2705" i="1"/>
  <c r="L2705" i="1" s="1"/>
  <c r="J2705" i="1"/>
  <c r="I2705" i="1"/>
  <c r="G2705" i="1"/>
  <c r="F2705" i="1"/>
  <c r="H2705" i="1" s="1"/>
  <c r="M2704" i="1"/>
  <c r="J2704" i="1"/>
  <c r="I2704" i="1"/>
  <c r="G2704" i="1"/>
  <c r="F2704" i="1"/>
  <c r="H2704" i="1" s="1"/>
  <c r="L2703" i="1"/>
  <c r="K2703" i="1"/>
  <c r="J2703" i="1"/>
  <c r="I2703" i="1"/>
  <c r="M2703" i="1" s="1"/>
  <c r="G2703" i="1"/>
  <c r="F2703" i="1"/>
  <c r="H2703" i="1" s="1"/>
  <c r="M2702" i="1"/>
  <c r="K2702" i="1"/>
  <c r="L2702" i="1" s="1"/>
  <c r="J2702" i="1"/>
  <c r="I2702" i="1"/>
  <c r="G2702" i="1"/>
  <c r="F2702" i="1"/>
  <c r="H2702" i="1" s="1"/>
  <c r="L2701" i="1"/>
  <c r="K2701" i="1"/>
  <c r="J2701" i="1"/>
  <c r="I2701" i="1"/>
  <c r="M2701" i="1" s="1"/>
  <c r="H2701" i="1"/>
  <c r="G2701" i="1"/>
  <c r="F2701" i="1"/>
  <c r="K2700" i="1"/>
  <c r="L2700" i="1" s="1"/>
  <c r="J2700" i="1"/>
  <c r="I2700" i="1"/>
  <c r="M2700" i="1" s="1"/>
  <c r="H2700" i="1"/>
  <c r="G2700" i="1"/>
  <c r="F2700" i="1"/>
  <c r="J2699" i="1"/>
  <c r="I2699" i="1"/>
  <c r="H2699" i="1"/>
  <c r="G2699" i="1"/>
  <c r="F2699" i="1"/>
  <c r="J2698" i="1"/>
  <c r="I2698" i="1"/>
  <c r="H2698" i="1"/>
  <c r="G2698" i="1"/>
  <c r="F2698" i="1"/>
  <c r="J2697" i="1"/>
  <c r="I2697" i="1"/>
  <c r="M2697" i="1" s="1"/>
  <c r="H2697" i="1"/>
  <c r="G2697" i="1"/>
  <c r="F2697" i="1"/>
  <c r="L2696" i="1"/>
  <c r="K2696" i="1"/>
  <c r="J2696" i="1"/>
  <c r="I2696" i="1"/>
  <c r="M2696" i="1" s="1"/>
  <c r="H2696" i="1"/>
  <c r="G2696" i="1"/>
  <c r="F2696" i="1"/>
  <c r="K2695" i="1"/>
  <c r="L2695" i="1" s="1"/>
  <c r="J2695" i="1"/>
  <c r="I2695" i="1"/>
  <c r="M2695" i="1" s="1"/>
  <c r="H2695" i="1"/>
  <c r="G2695" i="1"/>
  <c r="F2695" i="1"/>
  <c r="J2694" i="1"/>
  <c r="I2694" i="1"/>
  <c r="M2694" i="1" s="1"/>
  <c r="H2694" i="1"/>
  <c r="G2694" i="1"/>
  <c r="F2694" i="1"/>
  <c r="K2693" i="1"/>
  <c r="L2693" i="1" s="1"/>
  <c r="J2693" i="1"/>
  <c r="I2693" i="1"/>
  <c r="M2693" i="1" s="1"/>
  <c r="H2693" i="1"/>
  <c r="G2693" i="1"/>
  <c r="F2693" i="1"/>
  <c r="K2692" i="1"/>
  <c r="L2692" i="1" s="1"/>
  <c r="J2692" i="1"/>
  <c r="I2692" i="1"/>
  <c r="M2692" i="1" s="1"/>
  <c r="H2692" i="1"/>
  <c r="G2692" i="1"/>
  <c r="F2692" i="1"/>
  <c r="J2691" i="1"/>
  <c r="I2691" i="1"/>
  <c r="H2691" i="1"/>
  <c r="G2691" i="1"/>
  <c r="F2691" i="1"/>
  <c r="J2690" i="1"/>
  <c r="I2690" i="1"/>
  <c r="H2690" i="1"/>
  <c r="G2690" i="1"/>
  <c r="F2690" i="1"/>
  <c r="J2689" i="1"/>
  <c r="I2689" i="1"/>
  <c r="M2689" i="1" s="1"/>
  <c r="H2689" i="1"/>
  <c r="G2689" i="1"/>
  <c r="F2689" i="1"/>
  <c r="L2688" i="1"/>
  <c r="K2688" i="1"/>
  <c r="J2688" i="1"/>
  <c r="I2688" i="1"/>
  <c r="M2688" i="1" s="1"/>
  <c r="H2688" i="1"/>
  <c r="G2688" i="1"/>
  <c r="F2688" i="1"/>
  <c r="K2687" i="1"/>
  <c r="L2687" i="1" s="1"/>
  <c r="J2687" i="1"/>
  <c r="I2687" i="1"/>
  <c r="M2687" i="1" s="1"/>
  <c r="H2687" i="1"/>
  <c r="G2687" i="1"/>
  <c r="F2687" i="1"/>
  <c r="J2686" i="1"/>
  <c r="I2686" i="1"/>
  <c r="M2686" i="1" s="1"/>
  <c r="H2686" i="1"/>
  <c r="G2686" i="1"/>
  <c r="F2686" i="1"/>
  <c r="M2685" i="1"/>
  <c r="J2685" i="1"/>
  <c r="I2685" i="1"/>
  <c r="K2685" i="1" s="1"/>
  <c r="L2685" i="1" s="1"/>
  <c r="H2685" i="1"/>
  <c r="G2685" i="1"/>
  <c r="F2685" i="1"/>
  <c r="M2684" i="1"/>
  <c r="J2684" i="1"/>
  <c r="I2684" i="1"/>
  <c r="K2684" i="1" s="1"/>
  <c r="L2684" i="1" s="1"/>
  <c r="H2684" i="1"/>
  <c r="G2684" i="1"/>
  <c r="F2684" i="1"/>
  <c r="M2683" i="1"/>
  <c r="L2683" i="1"/>
  <c r="J2683" i="1"/>
  <c r="I2683" i="1"/>
  <c r="K2683" i="1" s="1"/>
  <c r="H2683" i="1"/>
  <c r="G2683" i="1"/>
  <c r="F2683" i="1"/>
  <c r="M2682" i="1"/>
  <c r="L2682" i="1"/>
  <c r="J2682" i="1"/>
  <c r="I2682" i="1"/>
  <c r="K2682" i="1" s="1"/>
  <c r="H2682" i="1"/>
  <c r="G2682" i="1"/>
  <c r="F2682" i="1"/>
  <c r="M2681" i="1"/>
  <c r="J2681" i="1"/>
  <c r="I2681" i="1"/>
  <c r="K2681" i="1" s="1"/>
  <c r="L2681" i="1" s="1"/>
  <c r="H2681" i="1"/>
  <c r="G2681" i="1"/>
  <c r="F2681" i="1"/>
  <c r="M2680" i="1"/>
  <c r="L2680" i="1"/>
  <c r="J2680" i="1"/>
  <c r="I2680" i="1"/>
  <c r="K2680" i="1" s="1"/>
  <c r="H2680" i="1"/>
  <c r="G2680" i="1"/>
  <c r="F2680" i="1"/>
  <c r="M2679" i="1"/>
  <c r="J2679" i="1"/>
  <c r="I2679" i="1"/>
  <c r="K2679" i="1" s="1"/>
  <c r="L2679" i="1" s="1"/>
  <c r="H2679" i="1"/>
  <c r="G2679" i="1"/>
  <c r="F2679" i="1"/>
  <c r="M2678" i="1"/>
  <c r="L2678" i="1"/>
  <c r="J2678" i="1"/>
  <c r="I2678" i="1"/>
  <c r="K2678" i="1" s="1"/>
  <c r="H2678" i="1"/>
  <c r="G2678" i="1"/>
  <c r="F2678" i="1"/>
  <c r="M2677" i="1"/>
  <c r="J2677" i="1"/>
  <c r="I2677" i="1"/>
  <c r="K2677" i="1" s="1"/>
  <c r="L2677" i="1" s="1"/>
  <c r="H2677" i="1"/>
  <c r="G2677" i="1"/>
  <c r="F2677" i="1"/>
  <c r="M2676" i="1"/>
  <c r="J2676" i="1"/>
  <c r="I2676" i="1"/>
  <c r="K2676" i="1" s="1"/>
  <c r="L2676" i="1" s="1"/>
  <c r="H2676" i="1"/>
  <c r="G2676" i="1"/>
  <c r="F2676" i="1"/>
  <c r="M2675" i="1"/>
  <c r="L2675" i="1"/>
  <c r="J2675" i="1"/>
  <c r="I2675" i="1"/>
  <c r="K2675" i="1" s="1"/>
  <c r="H2675" i="1"/>
  <c r="G2675" i="1"/>
  <c r="F2675" i="1"/>
  <c r="M2674" i="1"/>
  <c r="L2674" i="1"/>
  <c r="J2674" i="1"/>
  <c r="I2674" i="1"/>
  <c r="K2674" i="1" s="1"/>
  <c r="H2674" i="1"/>
  <c r="G2674" i="1"/>
  <c r="F2674" i="1"/>
  <c r="M2673" i="1"/>
  <c r="J2673" i="1"/>
  <c r="I2673" i="1"/>
  <c r="K2673" i="1" s="1"/>
  <c r="L2673" i="1" s="1"/>
  <c r="H2673" i="1"/>
  <c r="G2673" i="1"/>
  <c r="F2673" i="1"/>
  <c r="M2672" i="1"/>
  <c r="L2672" i="1"/>
  <c r="J2672" i="1"/>
  <c r="I2672" i="1"/>
  <c r="K2672" i="1" s="1"/>
  <c r="H2672" i="1"/>
  <c r="G2672" i="1"/>
  <c r="F2672" i="1"/>
  <c r="M2671" i="1"/>
  <c r="J2671" i="1"/>
  <c r="I2671" i="1"/>
  <c r="K2671" i="1" s="1"/>
  <c r="L2671" i="1" s="1"/>
  <c r="H2671" i="1"/>
  <c r="G2671" i="1"/>
  <c r="F2671" i="1"/>
  <c r="M2670" i="1"/>
  <c r="L2670" i="1"/>
  <c r="J2670" i="1"/>
  <c r="I2670" i="1"/>
  <c r="K2670" i="1" s="1"/>
  <c r="H2670" i="1"/>
  <c r="G2670" i="1"/>
  <c r="F2670" i="1"/>
  <c r="M2669" i="1"/>
  <c r="J2669" i="1"/>
  <c r="I2669" i="1"/>
  <c r="K2669" i="1" s="1"/>
  <c r="L2669" i="1" s="1"/>
  <c r="H2669" i="1"/>
  <c r="G2669" i="1"/>
  <c r="F2669" i="1"/>
  <c r="M2668" i="1"/>
  <c r="J2668" i="1"/>
  <c r="I2668" i="1"/>
  <c r="K2668" i="1" s="1"/>
  <c r="L2668" i="1" s="1"/>
  <c r="H2668" i="1"/>
  <c r="G2668" i="1"/>
  <c r="F2668" i="1"/>
  <c r="M2667" i="1"/>
  <c r="L2667" i="1"/>
  <c r="J2667" i="1"/>
  <c r="I2667" i="1"/>
  <c r="K2667" i="1" s="1"/>
  <c r="H2667" i="1"/>
  <c r="G2667" i="1"/>
  <c r="F2667" i="1"/>
  <c r="M2666" i="1"/>
  <c r="L2666" i="1"/>
  <c r="J2666" i="1"/>
  <c r="I2666" i="1"/>
  <c r="K2666" i="1" s="1"/>
  <c r="H2666" i="1"/>
  <c r="G2666" i="1"/>
  <c r="F2666" i="1"/>
  <c r="M2665" i="1"/>
  <c r="J2665" i="1"/>
  <c r="I2665" i="1"/>
  <c r="K2665" i="1" s="1"/>
  <c r="L2665" i="1" s="1"/>
  <c r="H2665" i="1"/>
  <c r="G2665" i="1"/>
  <c r="F2665" i="1"/>
  <c r="M2664" i="1"/>
  <c r="L2664" i="1"/>
  <c r="J2664" i="1"/>
  <c r="I2664" i="1"/>
  <c r="K2664" i="1" s="1"/>
  <c r="H2664" i="1"/>
  <c r="G2664" i="1"/>
  <c r="F2664" i="1"/>
  <c r="M2663" i="1"/>
  <c r="J2663" i="1"/>
  <c r="I2663" i="1"/>
  <c r="K2663" i="1" s="1"/>
  <c r="L2663" i="1" s="1"/>
  <c r="H2663" i="1"/>
  <c r="G2663" i="1"/>
  <c r="F2663" i="1"/>
  <c r="M2662" i="1"/>
  <c r="L2662" i="1"/>
  <c r="J2662" i="1"/>
  <c r="I2662" i="1"/>
  <c r="K2662" i="1" s="1"/>
  <c r="H2662" i="1"/>
  <c r="G2662" i="1"/>
  <c r="F2662" i="1"/>
  <c r="M2661" i="1"/>
  <c r="J2661" i="1"/>
  <c r="I2661" i="1"/>
  <c r="K2661" i="1" s="1"/>
  <c r="L2661" i="1" s="1"/>
  <c r="H2661" i="1"/>
  <c r="G2661" i="1"/>
  <c r="F2661" i="1"/>
  <c r="M2660" i="1"/>
  <c r="J2660" i="1"/>
  <c r="I2660" i="1"/>
  <c r="K2660" i="1" s="1"/>
  <c r="L2660" i="1" s="1"/>
  <c r="H2660" i="1"/>
  <c r="G2660" i="1"/>
  <c r="F2660" i="1"/>
  <c r="M2659" i="1"/>
  <c r="L2659" i="1"/>
  <c r="J2659" i="1"/>
  <c r="I2659" i="1"/>
  <c r="K2659" i="1" s="1"/>
  <c r="H2659" i="1"/>
  <c r="G2659" i="1"/>
  <c r="F2659" i="1"/>
  <c r="M2658" i="1"/>
  <c r="L2658" i="1"/>
  <c r="J2658" i="1"/>
  <c r="I2658" i="1"/>
  <c r="K2658" i="1" s="1"/>
  <c r="H2658" i="1"/>
  <c r="G2658" i="1"/>
  <c r="F2658" i="1"/>
  <c r="M2657" i="1"/>
  <c r="J2657" i="1"/>
  <c r="I2657" i="1"/>
  <c r="K2657" i="1" s="1"/>
  <c r="L2657" i="1" s="1"/>
  <c r="H2657" i="1"/>
  <c r="G2657" i="1"/>
  <c r="F2657" i="1"/>
  <c r="M2656" i="1"/>
  <c r="L2656" i="1"/>
  <c r="J2656" i="1"/>
  <c r="I2656" i="1"/>
  <c r="K2656" i="1" s="1"/>
  <c r="H2656" i="1"/>
  <c r="G2656" i="1"/>
  <c r="F2656" i="1"/>
  <c r="M2655" i="1"/>
  <c r="J2655" i="1"/>
  <c r="I2655" i="1"/>
  <c r="K2655" i="1" s="1"/>
  <c r="L2655" i="1" s="1"/>
  <c r="H2655" i="1"/>
  <c r="G2655" i="1"/>
  <c r="F2655" i="1"/>
  <c r="M2654" i="1"/>
  <c r="L2654" i="1"/>
  <c r="J2654" i="1"/>
  <c r="I2654" i="1"/>
  <c r="K2654" i="1" s="1"/>
  <c r="H2654" i="1"/>
  <c r="G2654" i="1"/>
  <c r="F2654" i="1"/>
  <c r="M2653" i="1"/>
  <c r="J2653" i="1"/>
  <c r="I2653" i="1"/>
  <c r="K2653" i="1" s="1"/>
  <c r="L2653" i="1" s="1"/>
  <c r="H2653" i="1"/>
  <c r="G2653" i="1"/>
  <c r="F2653" i="1"/>
  <c r="M2652" i="1"/>
  <c r="J2652" i="1"/>
  <c r="I2652" i="1"/>
  <c r="K2652" i="1" s="1"/>
  <c r="L2652" i="1" s="1"/>
  <c r="H2652" i="1"/>
  <c r="G2652" i="1"/>
  <c r="F2652" i="1"/>
  <c r="M2651" i="1"/>
  <c r="L2651" i="1"/>
  <c r="J2651" i="1"/>
  <c r="I2651" i="1"/>
  <c r="K2651" i="1" s="1"/>
  <c r="H2651" i="1"/>
  <c r="G2651" i="1"/>
  <c r="F2651" i="1"/>
  <c r="M2650" i="1"/>
  <c r="L2650" i="1"/>
  <c r="J2650" i="1"/>
  <c r="I2650" i="1"/>
  <c r="K2650" i="1" s="1"/>
  <c r="H2650" i="1"/>
  <c r="G2650" i="1"/>
  <c r="F2650" i="1"/>
  <c r="M2649" i="1"/>
  <c r="J2649" i="1"/>
  <c r="I2649" i="1"/>
  <c r="K2649" i="1" s="1"/>
  <c r="L2649" i="1" s="1"/>
  <c r="H2649" i="1"/>
  <c r="G2649" i="1"/>
  <c r="F2649" i="1"/>
  <c r="M2648" i="1"/>
  <c r="L2648" i="1"/>
  <c r="J2648" i="1"/>
  <c r="I2648" i="1"/>
  <c r="K2648" i="1" s="1"/>
  <c r="H2648" i="1"/>
  <c r="G2648" i="1"/>
  <c r="F2648" i="1"/>
  <c r="M2647" i="1"/>
  <c r="J2647" i="1"/>
  <c r="I2647" i="1"/>
  <c r="K2647" i="1" s="1"/>
  <c r="L2647" i="1" s="1"/>
  <c r="H2647" i="1"/>
  <c r="G2647" i="1"/>
  <c r="F2647" i="1"/>
  <c r="M2646" i="1"/>
  <c r="L2646" i="1"/>
  <c r="J2646" i="1"/>
  <c r="I2646" i="1"/>
  <c r="K2646" i="1" s="1"/>
  <c r="H2646" i="1"/>
  <c r="G2646" i="1"/>
  <c r="F2646" i="1"/>
  <c r="M2645" i="1"/>
  <c r="J2645" i="1"/>
  <c r="I2645" i="1"/>
  <c r="K2645" i="1" s="1"/>
  <c r="L2645" i="1" s="1"/>
  <c r="G2645" i="1"/>
  <c r="F2645" i="1"/>
  <c r="H2645" i="1" s="1"/>
  <c r="K2644" i="1"/>
  <c r="L2644" i="1" s="1"/>
  <c r="J2644" i="1"/>
  <c r="I2644" i="1"/>
  <c r="M2644" i="1" s="1"/>
  <c r="G2644" i="1"/>
  <c r="F2644" i="1"/>
  <c r="H2644" i="1" s="1"/>
  <c r="K2643" i="1"/>
  <c r="L2643" i="1" s="1"/>
  <c r="J2643" i="1"/>
  <c r="I2643" i="1"/>
  <c r="M2643" i="1" s="1"/>
  <c r="G2643" i="1"/>
  <c r="F2643" i="1"/>
  <c r="H2643" i="1" s="1"/>
  <c r="J2642" i="1"/>
  <c r="I2642" i="1"/>
  <c r="G2642" i="1"/>
  <c r="F2642" i="1"/>
  <c r="H2642" i="1" s="1"/>
  <c r="J2641" i="1"/>
  <c r="I2641" i="1"/>
  <c r="G2641" i="1"/>
  <c r="F2641" i="1"/>
  <c r="H2641" i="1" s="1"/>
  <c r="M2640" i="1"/>
  <c r="J2640" i="1"/>
  <c r="I2640" i="1"/>
  <c r="G2640" i="1"/>
  <c r="F2640" i="1"/>
  <c r="H2640" i="1" s="1"/>
  <c r="M2639" i="1"/>
  <c r="J2639" i="1"/>
  <c r="I2639" i="1"/>
  <c r="G2639" i="1"/>
  <c r="F2639" i="1"/>
  <c r="H2639" i="1" s="1"/>
  <c r="K2639" i="1" s="1"/>
  <c r="L2639" i="1" s="1"/>
  <c r="M2638" i="1"/>
  <c r="K2638" i="1"/>
  <c r="L2638" i="1" s="1"/>
  <c r="J2638" i="1"/>
  <c r="I2638" i="1"/>
  <c r="G2638" i="1"/>
  <c r="F2638" i="1"/>
  <c r="H2638" i="1" s="1"/>
  <c r="M2637" i="1"/>
  <c r="L2637" i="1"/>
  <c r="J2637" i="1"/>
  <c r="I2637" i="1"/>
  <c r="K2637" i="1" s="1"/>
  <c r="H2637" i="1"/>
  <c r="G2637" i="1"/>
  <c r="F2637" i="1"/>
  <c r="M2636" i="1"/>
  <c r="J2636" i="1"/>
  <c r="I2636" i="1"/>
  <c r="K2636" i="1" s="1"/>
  <c r="L2636" i="1" s="1"/>
  <c r="H2636" i="1"/>
  <c r="G2636" i="1"/>
  <c r="F2636" i="1"/>
  <c r="M2635" i="1"/>
  <c r="J2635" i="1"/>
  <c r="I2635" i="1"/>
  <c r="K2635" i="1" s="1"/>
  <c r="L2635" i="1" s="1"/>
  <c r="H2635" i="1"/>
  <c r="G2635" i="1"/>
  <c r="F2635" i="1"/>
  <c r="M2634" i="1"/>
  <c r="L2634" i="1"/>
  <c r="J2634" i="1"/>
  <c r="I2634" i="1"/>
  <c r="K2634" i="1" s="1"/>
  <c r="H2634" i="1"/>
  <c r="G2634" i="1"/>
  <c r="F2634" i="1"/>
  <c r="M2633" i="1"/>
  <c r="L2633" i="1"/>
  <c r="J2633" i="1"/>
  <c r="I2633" i="1"/>
  <c r="K2633" i="1" s="1"/>
  <c r="H2633" i="1"/>
  <c r="G2633" i="1"/>
  <c r="F2633" i="1"/>
  <c r="M2632" i="1"/>
  <c r="J2632" i="1"/>
  <c r="I2632" i="1"/>
  <c r="K2632" i="1" s="1"/>
  <c r="L2632" i="1" s="1"/>
  <c r="H2632" i="1"/>
  <c r="G2632" i="1"/>
  <c r="F2632" i="1"/>
  <c r="M2631" i="1"/>
  <c r="L2631" i="1"/>
  <c r="J2631" i="1"/>
  <c r="I2631" i="1"/>
  <c r="K2631" i="1" s="1"/>
  <c r="H2631" i="1"/>
  <c r="G2631" i="1"/>
  <c r="F2631" i="1"/>
  <c r="M2630" i="1"/>
  <c r="J2630" i="1"/>
  <c r="I2630" i="1"/>
  <c r="K2630" i="1" s="1"/>
  <c r="L2630" i="1" s="1"/>
  <c r="H2630" i="1"/>
  <c r="G2630" i="1"/>
  <c r="F2630" i="1"/>
  <c r="M2629" i="1"/>
  <c r="L2629" i="1"/>
  <c r="J2629" i="1"/>
  <c r="I2629" i="1"/>
  <c r="K2629" i="1" s="1"/>
  <c r="H2629" i="1"/>
  <c r="G2629" i="1"/>
  <c r="F2629" i="1"/>
  <c r="M2628" i="1"/>
  <c r="J2628" i="1"/>
  <c r="I2628" i="1"/>
  <c r="K2628" i="1" s="1"/>
  <c r="L2628" i="1" s="1"/>
  <c r="H2628" i="1"/>
  <c r="G2628" i="1"/>
  <c r="F2628" i="1"/>
  <c r="M2627" i="1"/>
  <c r="J2627" i="1"/>
  <c r="I2627" i="1"/>
  <c r="K2627" i="1" s="1"/>
  <c r="L2627" i="1" s="1"/>
  <c r="H2627" i="1"/>
  <c r="G2627" i="1"/>
  <c r="F2627" i="1"/>
  <c r="M2626" i="1"/>
  <c r="L2626" i="1"/>
  <c r="J2626" i="1"/>
  <c r="I2626" i="1"/>
  <c r="K2626" i="1" s="1"/>
  <c r="H2626" i="1"/>
  <c r="G2626" i="1"/>
  <c r="F2626" i="1"/>
  <c r="M2625" i="1"/>
  <c r="L2625" i="1"/>
  <c r="J2625" i="1"/>
  <c r="I2625" i="1"/>
  <c r="K2625" i="1" s="1"/>
  <c r="G2625" i="1"/>
  <c r="F2625" i="1"/>
  <c r="H2625" i="1" s="1"/>
  <c r="L2624" i="1"/>
  <c r="K2624" i="1"/>
  <c r="J2624" i="1"/>
  <c r="I2624" i="1"/>
  <c r="M2624" i="1" s="1"/>
  <c r="G2624" i="1"/>
  <c r="F2624" i="1"/>
  <c r="H2624" i="1" s="1"/>
  <c r="K2623" i="1"/>
  <c r="L2623" i="1" s="1"/>
  <c r="J2623" i="1"/>
  <c r="I2623" i="1"/>
  <c r="M2623" i="1" s="1"/>
  <c r="G2623" i="1"/>
  <c r="F2623" i="1"/>
  <c r="H2623" i="1" s="1"/>
  <c r="J2622" i="1"/>
  <c r="I2622" i="1"/>
  <c r="G2622" i="1"/>
  <c r="F2622" i="1"/>
  <c r="H2622" i="1" s="1"/>
  <c r="J2621" i="1"/>
  <c r="I2621" i="1"/>
  <c r="G2621" i="1"/>
  <c r="F2621" i="1"/>
  <c r="H2621" i="1" s="1"/>
  <c r="M2620" i="1"/>
  <c r="J2620" i="1"/>
  <c r="I2620" i="1"/>
  <c r="G2620" i="1"/>
  <c r="F2620" i="1"/>
  <c r="H2620" i="1" s="1"/>
  <c r="M2619" i="1"/>
  <c r="J2619" i="1"/>
  <c r="I2619" i="1"/>
  <c r="G2619" i="1"/>
  <c r="F2619" i="1"/>
  <c r="H2619" i="1" s="1"/>
  <c r="K2619" i="1" s="1"/>
  <c r="L2619" i="1" s="1"/>
  <c r="M2618" i="1"/>
  <c r="K2618" i="1"/>
  <c r="L2618" i="1" s="1"/>
  <c r="J2618" i="1"/>
  <c r="I2618" i="1"/>
  <c r="G2618" i="1"/>
  <c r="F2618" i="1"/>
  <c r="H2618" i="1" s="1"/>
  <c r="M2617" i="1"/>
  <c r="L2617" i="1"/>
  <c r="J2617" i="1"/>
  <c r="I2617" i="1"/>
  <c r="K2617" i="1" s="1"/>
  <c r="G2617" i="1"/>
  <c r="F2617" i="1"/>
  <c r="H2617" i="1" s="1"/>
  <c r="K2616" i="1"/>
  <c r="L2616" i="1" s="1"/>
  <c r="J2616" i="1"/>
  <c r="I2616" i="1"/>
  <c r="M2616" i="1" s="1"/>
  <c r="G2616" i="1"/>
  <c r="F2616" i="1"/>
  <c r="H2616" i="1" s="1"/>
  <c r="K2615" i="1"/>
  <c r="L2615" i="1" s="1"/>
  <c r="J2615" i="1"/>
  <c r="I2615" i="1"/>
  <c r="M2615" i="1" s="1"/>
  <c r="G2615" i="1"/>
  <c r="F2615" i="1"/>
  <c r="H2615" i="1" s="1"/>
  <c r="J2614" i="1"/>
  <c r="I2614" i="1"/>
  <c r="G2614" i="1"/>
  <c r="F2614" i="1"/>
  <c r="H2614" i="1" s="1"/>
  <c r="J2613" i="1"/>
  <c r="I2613" i="1"/>
  <c r="G2613" i="1"/>
  <c r="F2613" i="1"/>
  <c r="H2613" i="1" s="1"/>
  <c r="M2612" i="1"/>
  <c r="J2612" i="1"/>
  <c r="I2612" i="1"/>
  <c r="G2612" i="1"/>
  <c r="F2612" i="1"/>
  <c r="H2612" i="1" s="1"/>
  <c r="M2611" i="1"/>
  <c r="J2611" i="1"/>
  <c r="I2611" i="1"/>
  <c r="G2611" i="1"/>
  <c r="F2611" i="1"/>
  <c r="H2611" i="1" s="1"/>
  <c r="K2611" i="1" s="1"/>
  <c r="L2611" i="1" s="1"/>
  <c r="M2610" i="1"/>
  <c r="K2610" i="1"/>
  <c r="L2610" i="1" s="1"/>
  <c r="J2610" i="1"/>
  <c r="I2610" i="1"/>
  <c r="G2610" i="1"/>
  <c r="F2610" i="1"/>
  <c r="H2610" i="1" s="1"/>
  <c r="M2609" i="1"/>
  <c r="J2609" i="1"/>
  <c r="I2609" i="1"/>
  <c r="K2609" i="1" s="1"/>
  <c r="L2609" i="1" s="1"/>
  <c r="G2609" i="1"/>
  <c r="F2609" i="1"/>
  <c r="H2609" i="1" s="1"/>
  <c r="L2608" i="1"/>
  <c r="K2608" i="1"/>
  <c r="J2608" i="1"/>
  <c r="I2608" i="1"/>
  <c r="M2608" i="1" s="1"/>
  <c r="G2608" i="1"/>
  <c r="F2608" i="1"/>
  <c r="H2608" i="1" s="1"/>
  <c r="K2607" i="1"/>
  <c r="L2607" i="1" s="1"/>
  <c r="J2607" i="1"/>
  <c r="I2607" i="1"/>
  <c r="M2607" i="1" s="1"/>
  <c r="G2607" i="1"/>
  <c r="F2607" i="1"/>
  <c r="H2607" i="1" s="1"/>
  <c r="J2606" i="1"/>
  <c r="I2606" i="1"/>
  <c r="G2606" i="1"/>
  <c r="F2606" i="1"/>
  <c r="H2606" i="1" s="1"/>
  <c r="J2605" i="1"/>
  <c r="I2605" i="1"/>
  <c r="G2605" i="1"/>
  <c r="F2605" i="1"/>
  <c r="H2605" i="1" s="1"/>
  <c r="M2604" i="1"/>
  <c r="J2604" i="1"/>
  <c r="I2604" i="1"/>
  <c r="K2604" i="1" s="1"/>
  <c r="L2604" i="1" s="1"/>
  <c r="G2604" i="1"/>
  <c r="F2604" i="1"/>
  <c r="H2604" i="1" s="1"/>
  <c r="M2603" i="1"/>
  <c r="J2603" i="1"/>
  <c r="I2603" i="1"/>
  <c r="G2603" i="1"/>
  <c r="F2603" i="1"/>
  <c r="H2603" i="1" s="1"/>
  <c r="K2603" i="1" s="1"/>
  <c r="L2603" i="1" s="1"/>
  <c r="M2602" i="1"/>
  <c r="K2602" i="1"/>
  <c r="L2602" i="1" s="1"/>
  <c r="J2602" i="1"/>
  <c r="I2602" i="1"/>
  <c r="G2602" i="1"/>
  <c r="F2602" i="1"/>
  <c r="H2602" i="1" s="1"/>
  <c r="M2601" i="1"/>
  <c r="J2601" i="1"/>
  <c r="I2601" i="1"/>
  <c r="K2601" i="1" s="1"/>
  <c r="L2601" i="1" s="1"/>
  <c r="G2601" i="1"/>
  <c r="F2601" i="1"/>
  <c r="H2601" i="1" s="1"/>
  <c r="K2600" i="1"/>
  <c r="L2600" i="1" s="1"/>
  <c r="J2600" i="1"/>
  <c r="I2600" i="1"/>
  <c r="M2600" i="1" s="1"/>
  <c r="G2600" i="1"/>
  <c r="F2600" i="1"/>
  <c r="H2600" i="1" s="1"/>
  <c r="K2599" i="1"/>
  <c r="L2599" i="1" s="1"/>
  <c r="J2599" i="1"/>
  <c r="I2599" i="1"/>
  <c r="M2599" i="1" s="1"/>
  <c r="G2599" i="1"/>
  <c r="F2599" i="1"/>
  <c r="H2599" i="1" s="1"/>
  <c r="J2598" i="1"/>
  <c r="I2598" i="1"/>
  <c r="G2598" i="1"/>
  <c r="F2598" i="1"/>
  <c r="H2598" i="1" s="1"/>
  <c r="J2597" i="1"/>
  <c r="I2597" i="1"/>
  <c r="G2597" i="1"/>
  <c r="F2597" i="1"/>
  <c r="H2597" i="1" s="1"/>
  <c r="M2596" i="1"/>
  <c r="J2596" i="1"/>
  <c r="I2596" i="1"/>
  <c r="G2596" i="1"/>
  <c r="F2596" i="1"/>
  <c r="H2596" i="1" s="1"/>
  <c r="M2595" i="1"/>
  <c r="J2595" i="1"/>
  <c r="I2595" i="1"/>
  <c r="G2595" i="1"/>
  <c r="F2595" i="1"/>
  <c r="H2595" i="1" s="1"/>
  <c r="K2595" i="1" s="1"/>
  <c r="L2595" i="1" s="1"/>
  <c r="M2594" i="1"/>
  <c r="K2594" i="1"/>
  <c r="L2594" i="1" s="1"/>
  <c r="J2594" i="1"/>
  <c r="I2594" i="1"/>
  <c r="G2594" i="1"/>
  <c r="F2594" i="1"/>
  <c r="H2594" i="1" s="1"/>
  <c r="M2593" i="1"/>
  <c r="L2593" i="1"/>
  <c r="J2593" i="1"/>
  <c r="I2593" i="1"/>
  <c r="K2593" i="1" s="1"/>
  <c r="G2593" i="1"/>
  <c r="F2593" i="1"/>
  <c r="H2593" i="1" s="1"/>
  <c r="L2592" i="1"/>
  <c r="K2592" i="1"/>
  <c r="J2592" i="1"/>
  <c r="I2592" i="1"/>
  <c r="M2592" i="1" s="1"/>
  <c r="G2592" i="1"/>
  <c r="F2592" i="1"/>
  <c r="H2592" i="1" s="1"/>
  <c r="K2591" i="1"/>
  <c r="L2591" i="1" s="1"/>
  <c r="J2591" i="1"/>
  <c r="I2591" i="1"/>
  <c r="M2591" i="1" s="1"/>
  <c r="G2591" i="1"/>
  <c r="F2591" i="1"/>
  <c r="H2591" i="1" s="1"/>
  <c r="J2590" i="1"/>
  <c r="I2590" i="1"/>
  <c r="G2590" i="1"/>
  <c r="F2590" i="1"/>
  <c r="H2590" i="1" s="1"/>
  <c r="J2589" i="1"/>
  <c r="I2589" i="1"/>
  <c r="G2589" i="1"/>
  <c r="F2589" i="1"/>
  <c r="H2589" i="1" s="1"/>
  <c r="M2588" i="1"/>
  <c r="J2588" i="1"/>
  <c r="I2588" i="1"/>
  <c r="K2588" i="1" s="1"/>
  <c r="L2588" i="1" s="1"/>
  <c r="G2588" i="1"/>
  <c r="F2588" i="1"/>
  <c r="H2588" i="1" s="1"/>
  <c r="M2587" i="1"/>
  <c r="J2587" i="1"/>
  <c r="I2587" i="1"/>
  <c r="G2587" i="1"/>
  <c r="F2587" i="1"/>
  <c r="H2587" i="1" s="1"/>
  <c r="K2587" i="1" s="1"/>
  <c r="L2587" i="1" s="1"/>
  <c r="M2586" i="1"/>
  <c r="K2586" i="1"/>
  <c r="L2586" i="1" s="1"/>
  <c r="J2586" i="1"/>
  <c r="I2586" i="1"/>
  <c r="G2586" i="1"/>
  <c r="F2586" i="1"/>
  <c r="H2586" i="1" s="1"/>
  <c r="M2585" i="1"/>
  <c r="J2585" i="1"/>
  <c r="I2585" i="1"/>
  <c r="K2585" i="1" s="1"/>
  <c r="L2585" i="1" s="1"/>
  <c r="G2585" i="1"/>
  <c r="F2585" i="1"/>
  <c r="H2585" i="1" s="1"/>
  <c r="K2584" i="1"/>
  <c r="L2584" i="1" s="1"/>
  <c r="J2584" i="1"/>
  <c r="I2584" i="1"/>
  <c r="M2584" i="1" s="1"/>
  <c r="G2584" i="1"/>
  <c r="F2584" i="1"/>
  <c r="H2584" i="1" s="1"/>
  <c r="K2583" i="1"/>
  <c r="L2583" i="1" s="1"/>
  <c r="J2583" i="1"/>
  <c r="I2583" i="1"/>
  <c r="M2583" i="1" s="1"/>
  <c r="G2583" i="1"/>
  <c r="F2583" i="1"/>
  <c r="H2583" i="1" s="1"/>
  <c r="J2582" i="1"/>
  <c r="I2582" i="1"/>
  <c r="G2582" i="1"/>
  <c r="F2582" i="1"/>
  <c r="H2582" i="1" s="1"/>
  <c r="J2581" i="1"/>
  <c r="I2581" i="1"/>
  <c r="G2581" i="1"/>
  <c r="F2581" i="1"/>
  <c r="H2581" i="1" s="1"/>
  <c r="M2580" i="1"/>
  <c r="J2580" i="1"/>
  <c r="I2580" i="1"/>
  <c r="G2580" i="1"/>
  <c r="F2580" i="1"/>
  <c r="H2580" i="1" s="1"/>
  <c r="M2579" i="1"/>
  <c r="J2579" i="1"/>
  <c r="I2579" i="1"/>
  <c r="G2579" i="1"/>
  <c r="F2579" i="1"/>
  <c r="H2579" i="1" s="1"/>
  <c r="K2579" i="1" s="1"/>
  <c r="L2579" i="1" s="1"/>
  <c r="M2578" i="1"/>
  <c r="K2578" i="1"/>
  <c r="L2578" i="1" s="1"/>
  <c r="J2578" i="1"/>
  <c r="I2578" i="1"/>
  <c r="G2578" i="1"/>
  <c r="F2578" i="1"/>
  <c r="H2578" i="1" s="1"/>
  <c r="M2577" i="1"/>
  <c r="L2577" i="1"/>
  <c r="J2577" i="1"/>
  <c r="I2577" i="1"/>
  <c r="K2577" i="1" s="1"/>
  <c r="G2577" i="1"/>
  <c r="F2577" i="1"/>
  <c r="H2577" i="1" s="1"/>
  <c r="K2576" i="1"/>
  <c r="L2576" i="1" s="1"/>
  <c r="J2576" i="1"/>
  <c r="I2576" i="1"/>
  <c r="M2576" i="1" s="1"/>
  <c r="G2576" i="1"/>
  <c r="F2576" i="1"/>
  <c r="H2576" i="1" s="1"/>
  <c r="K2575" i="1"/>
  <c r="L2575" i="1" s="1"/>
  <c r="J2575" i="1"/>
  <c r="I2575" i="1"/>
  <c r="M2575" i="1" s="1"/>
  <c r="G2575" i="1"/>
  <c r="F2575" i="1"/>
  <c r="H2575" i="1" s="1"/>
  <c r="J2574" i="1"/>
  <c r="I2574" i="1"/>
  <c r="G2574" i="1"/>
  <c r="F2574" i="1"/>
  <c r="H2574" i="1" s="1"/>
  <c r="G2573" i="1"/>
  <c r="J2573" i="1" s="1"/>
  <c r="F2573" i="1"/>
  <c r="H2573" i="1" s="1"/>
  <c r="G2572" i="1"/>
  <c r="F2572" i="1"/>
  <c r="H2572" i="1" s="1"/>
  <c r="G2571" i="1"/>
  <c r="J2571" i="1" s="1"/>
  <c r="F2571" i="1"/>
  <c r="H2571" i="1" s="1"/>
  <c r="M2570" i="1"/>
  <c r="J2570" i="1"/>
  <c r="G2570" i="1"/>
  <c r="I2570" i="1" s="1"/>
  <c r="K2570" i="1" s="1"/>
  <c r="L2570" i="1" s="1"/>
  <c r="F2570" i="1"/>
  <c r="H2570" i="1" s="1"/>
  <c r="M2569" i="1"/>
  <c r="L2569" i="1"/>
  <c r="J2569" i="1"/>
  <c r="I2569" i="1"/>
  <c r="K2569" i="1" s="1"/>
  <c r="G2569" i="1"/>
  <c r="F2569" i="1"/>
  <c r="H2569" i="1" s="1"/>
  <c r="K2568" i="1"/>
  <c r="L2568" i="1" s="1"/>
  <c r="I2568" i="1"/>
  <c r="M2568" i="1" s="1"/>
  <c r="G2568" i="1"/>
  <c r="J2568" i="1" s="1"/>
  <c r="F2568" i="1"/>
  <c r="H2568" i="1" s="1"/>
  <c r="K2567" i="1"/>
  <c r="L2567" i="1" s="1"/>
  <c r="J2567" i="1"/>
  <c r="G2567" i="1"/>
  <c r="I2567" i="1" s="1"/>
  <c r="M2567" i="1" s="1"/>
  <c r="F2567" i="1"/>
  <c r="H2567" i="1" s="1"/>
  <c r="J2566" i="1"/>
  <c r="I2566" i="1"/>
  <c r="G2566" i="1"/>
  <c r="F2566" i="1"/>
  <c r="H2566" i="1" s="1"/>
  <c r="G2565" i="1"/>
  <c r="F2565" i="1"/>
  <c r="H2565" i="1" s="1"/>
  <c r="G2564" i="1"/>
  <c r="F2564" i="1"/>
  <c r="H2564" i="1" s="1"/>
  <c r="G2563" i="1"/>
  <c r="J2563" i="1" s="1"/>
  <c r="F2563" i="1"/>
  <c r="H2563" i="1" s="1"/>
  <c r="J2562" i="1"/>
  <c r="G2562" i="1"/>
  <c r="I2562" i="1" s="1"/>
  <c r="F2562" i="1"/>
  <c r="H2562" i="1" s="1"/>
  <c r="M2561" i="1"/>
  <c r="L2561" i="1"/>
  <c r="J2561" i="1"/>
  <c r="I2561" i="1"/>
  <c r="K2561" i="1" s="1"/>
  <c r="G2561" i="1"/>
  <c r="F2561" i="1"/>
  <c r="H2561" i="1" s="1"/>
  <c r="L2560" i="1"/>
  <c r="K2560" i="1"/>
  <c r="I2560" i="1"/>
  <c r="M2560" i="1" s="1"/>
  <c r="G2560" i="1"/>
  <c r="J2560" i="1" s="1"/>
  <c r="F2560" i="1"/>
  <c r="H2560" i="1" s="1"/>
  <c r="K2559" i="1"/>
  <c r="L2559" i="1" s="1"/>
  <c r="J2559" i="1"/>
  <c r="G2559" i="1"/>
  <c r="I2559" i="1" s="1"/>
  <c r="M2559" i="1" s="1"/>
  <c r="F2559" i="1"/>
  <c r="H2559" i="1" s="1"/>
  <c r="J2558" i="1"/>
  <c r="I2558" i="1"/>
  <c r="G2558" i="1"/>
  <c r="F2558" i="1"/>
  <c r="H2558" i="1" s="1"/>
  <c r="G2557" i="1"/>
  <c r="J2557" i="1" s="1"/>
  <c r="F2557" i="1"/>
  <c r="H2557" i="1" s="1"/>
  <c r="G2556" i="1"/>
  <c r="F2556" i="1"/>
  <c r="H2556" i="1" s="1"/>
  <c r="G2555" i="1"/>
  <c r="J2555" i="1" s="1"/>
  <c r="F2555" i="1"/>
  <c r="H2555" i="1" s="1"/>
  <c r="J2554" i="1"/>
  <c r="G2554" i="1"/>
  <c r="I2554" i="1" s="1"/>
  <c r="K2554" i="1" s="1"/>
  <c r="L2554" i="1" s="1"/>
  <c r="F2554" i="1"/>
  <c r="H2554" i="1" s="1"/>
  <c r="M2553" i="1"/>
  <c r="J2553" i="1"/>
  <c r="I2553" i="1"/>
  <c r="K2553" i="1" s="1"/>
  <c r="L2553" i="1" s="1"/>
  <c r="G2553" i="1"/>
  <c r="F2553" i="1"/>
  <c r="H2553" i="1" s="1"/>
  <c r="L2552" i="1"/>
  <c r="K2552" i="1"/>
  <c r="I2552" i="1"/>
  <c r="M2552" i="1" s="1"/>
  <c r="G2552" i="1"/>
  <c r="J2552" i="1" s="1"/>
  <c r="F2552" i="1"/>
  <c r="H2552" i="1" s="1"/>
  <c r="K2551" i="1"/>
  <c r="L2551" i="1" s="1"/>
  <c r="J2551" i="1"/>
  <c r="G2551" i="1"/>
  <c r="I2551" i="1" s="1"/>
  <c r="M2551" i="1" s="1"/>
  <c r="F2551" i="1"/>
  <c r="H2551" i="1" s="1"/>
  <c r="J2550" i="1"/>
  <c r="I2550" i="1"/>
  <c r="G2550" i="1"/>
  <c r="F2550" i="1"/>
  <c r="H2550" i="1" s="1"/>
  <c r="I2549" i="1"/>
  <c r="G2549" i="1"/>
  <c r="J2549" i="1" s="1"/>
  <c r="F2549" i="1"/>
  <c r="H2549" i="1" s="1"/>
  <c r="G2548" i="1"/>
  <c r="F2548" i="1"/>
  <c r="H2548" i="1" s="1"/>
  <c r="G2547" i="1"/>
  <c r="J2547" i="1" s="1"/>
  <c r="F2547" i="1"/>
  <c r="H2547" i="1" s="1"/>
  <c r="J2546" i="1"/>
  <c r="G2546" i="1"/>
  <c r="I2546" i="1" s="1"/>
  <c r="K2546" i="1" s="1"/>
  <c r="L2546" i="1" s="1"/>
  <c r="F2546" i="1"/>
  <c r="H2546" i="1" s="1"/>
  <c r="M2545" i="1"/>
  <c r="L2545" i="1"/>
  <c r="J2545" i="1"/>
  <c r="I2545" i="1"/>
  <c r="K2545" i="1" s="1"/>
  <c r="G2545" i="1"/>
  <c r="F2545" i="1"/>
  <c r="H2545" i="1" s="1"/>
  <c r="L2544" i="1"/>
  <c r="K2544" i="1"/>
  <c r="I2544" i="1"/>
  <c r="M2544" i="1" s="1"/>
  <c r="G2544" i="1"/>
  <c r="J2544" i="1" s="1"/>
  <c r="F2544" i="1"/>
  <c r="H2544" i="1" s="1"/>
  <c r="J2543" i="1"/>
  <c r="G2543" i="1"/>
  <c r="I2543" i="1" s="1"/>
  <c r="F2543" i="1"/>
  <c r="H2543" i="1" s="1"/>
  <c r="J2542" i="1"/>
  <c r="I2542" i="1"/>
  <c r="G2542" i="1"/>
  <c r="F2542" i="1"/>
  <c r="H2542" i="1" s="1"/>
  <c r="G2541" i="1"/>
  <c r="J2541" i="1" s="1"/>
  <c r="F2541" i="1"/>
  <c r="H2541" i="1" s="1"/>
  <c r="G2540" i="1"/>
  <c r="F2540" i="1"/>
  <c r="H2540" i="1" s="1"/>
  <c r="G2539" i="1"/>
  <c r="J2539" i="1" s="1"/>
  <c r="F2539" i="1"/>
  <c r="H2539" i="1" s="1"/>
  <c r="M2538" i="1"/>
  <c r="J2538" i="1"/>
  <c r="G2538" i="1"/>
  <c r="I2538" i="1" s="1"/>
  <c r="K2538" i="1" s="1"/>
  <c r="L2538" i="1" s="1"/>
  <c r="F2538" i="1"/>
  <c r="H2538" i="1" s="1"/>
  <c r="M2537" i="1"/>
  <c r="L2537" i="1"/>
  <c r="J2537" i="1"/>
  <c r="I2537" i="1"/>
  <c r="K2537" i="1" s="1"/>
  <c r="G2537" i="1"/>
  <c r="F2537" i="1"/>
  <c r="H2537" i="1" s="1"/>
  <c r="K2536" i="1"/>
  <c r="L2536" i="1" s="1"/>
  <c r="I2536" i="1"/>
  <c r="M2536" i="1" s="1"/>
  <c r="G2536" i="1"/>
  <c r="J2536" i="1" s="1"/>
  <c r="F2536" i="1"/>
  <c r="H2536" i="1" s="1"/>
  <c r="K2535" i="1"/>
  <c r="L2535" i="1" s="1"/>
  <c r="J2535" i="1"/>
  <c r="G2535" i="1"/>
  <c r="I2535" i="1" s="1"/>
  <c r="M2535" i="1" s="1"/>
  <c r="F2535" i="1"/>
  <c r="H2535" i="1" s="1"/>
  <c r="J2534" i="1"/>
  <c r="I2534" i="1"/>
  <c r="G2534" i="1"/>
  <c r="F2534" i="1"/>
  <c r="H2534" i="1" s="1"/>
  <c r="G2533" i="1"/>
  <c r="F2533" i="1"/>
  <c r="H2533" i="1" s="1"/>
  <c r="G2532" i="1"/>
  <c r="F2532" i="1"/>
  <c r="H2532" i="1" s="1"/>
  <c r="G2531" i="1"/>
  <c r="J2531" i="1" s="1"/>
  <c r="F2531" i="1"/>
  <c r="H2531" i="1" s="1"/>
  <c r="J2530" i="1"/>
  <c r="G2530" i="1"/>
  <c r="I2530" i="1" s="1"/>
  <c r="F2530" i="1"/>
  <c r="H2530" i="1" s="1"/>
  <c r="M2529" i="1"/>
  <c r="L2529" i="1"/>
  <c r="J2529" i="1"/>
  <c r="I2529" i="1"/>
  <c r="K2529" i="1" s="1"/>
  <c r="G2529" i="1"/>
  <c r="F2529" i="1"/>
  <c r="H2529" i="1" s="1"/>
  <c r="L2528" i="1"/>
  <c r="K2528" i="1"/>
  <c r="I2528" i="1"/>
  <c r="M2528" i="1" s="1"/>
  <c r="G2528" i="1"/>
  <c r="J2528" i="1" s="1"/>
  <c r="F2528" i="1"/>
  <c r="H2528" i="1" s="1"/>
  <c r="K2527" i="1"/>
  <c r="L2527" i="1" s="1"/>
  <c r="J2527" i="1"/>
  <c r="G2527" i="1"/>
  <c r="I2527" i="1" s="1"/>
  <c r="M2527" i="1" s="1"/>
  <c r="F2527" i="1"/>
  <c r="H2527" i="1" s="1"/>
  <c r="J2526" i="1"/>
  <c r="I2526" i="1"/>
  <c r="G2526" i="1"/>
  <c r="F2526" i="1"/>
  <c r="H2526" i="1" s="1"/>
  <c r="G2525" i="1"/>
  <c r="J2525" i="1" s="1"/>
  <c r="F2525" i="1"/>
  <c r="H2525" i="1" s="1"/>
  <c r="G2524" i="1"/>
  <c r="F2524" i="1"/>
  <c r="H2524" i="1" s="1"/>
  <c r="G2523" i="1"/>
  <c r="J2523" i="1" s="1"/>
  <c r="F2523" i="1"/>
  <c r="H2523" i="1" s="1"/>
  <c r="J2522" i="1"/>
  <c r="G2522" i="1"/>
  <c r="I2522" i="1" s="1"/>
  <c r="K2522" i="1" s="1"/>
  <c r="L2522" i="1" s="1"/>
  <c r="F2522" i="1"/>
  <c r="H2522" i="1" s="1"/>
  <c r="M2521" i="1"/>
  <c r="J2521" i="1"/>
  <c r="I2521" i="1"/>
  <c r="K2521" i="1" s="1"/>
  <c r="L2521" i="1" s="1"/>
  <c r="G2521" i="1"/>
  <c r="F2521" i="1"/>
  <c r="H2521" i="1" s="1"/>
  <c r="L2520" i="1"/>
  <c r="K2520" i="1"/>
  <c r="I2520" i="1"/>
  <c r="M2520" i="1" s="1"/>
  <c r="G2520" i="1"/>
  <c r="J2520" i="1" s="1"/>
  <c r="F2520" i="1"/>
  <c r="H2520" i="1" s="1"/>
  <c r="K2519" i="1"/>
  <c r="L2519" i="1" s="1"/>
  <c r="J2519" i="1"/>
  <c r="G2519" i="1"/>
  <c r="I2519" i="1" s="1"/>
  <c r="M2519" i="1" s="1"/>
  <c r="F2519" i="1"/>
  <c r="H2519" i="1" s="1"/>
  <c r="J2518" i="1"/>
  <c r="I2518" i="1"/>
  <c r="G2518" i="1"/>
  <c r="F2518" i="1"/>
  <c r="H2518" i="1" s="1"/>
  <c r="I2517" i="1"/>
  <c r="G2517" i="1"/>
  <c r="J2517" i="1" s="1"/>
  <c r="F2517" i="1"/>
  <c r="H2517" i="1" s="1"/>
  <c r="G2516" i="1"/>
  <c r="F2516" i="1"/>
  <c r="H2516" i="1" s="1"/>
  <c r="G2515" i="1"/>
  <c r="J2515" i="1" s="1"/>
  <c r="F2515" i="1"/>
  <c r="H2515" i="1" s="1"/>
  <c r="J2514" i="1"/>
  <c r="G2514" i="1"/>
  <c r="I2514" i="1" s="1"/>
  <c r="K2514" i="1" s="1"/>
  <c r="L2514" i="1" s="1"/>
  <c r="F2514" i="1"/>
  <c r="H2514" i="1" s="1"/>
  <c r="M2513" i="1"/>
  <c r="L2513" i="1"/>
  <c r="J2513" i="1"/>
  <c r="I2513" i="1"/>
  <c r="K2513" i="1" s="1"/>
  <c r="G2513" i="1"/>
  <c r="F2513" i="1"/>
  <c r="H2513" i="1" s="1"/>
  <c r="L2512" i="1"/>
  <c r="K2512" i="1"/>
  <c r="I2512" i="1"/>
  <c r="M2512" i="1" s="1"/>
  <c r="G2512" i="1"/>
  <c r="J2512" i="1" s="1"/>
  <c r="F2512" i="1"/>
  <c r="H2512" i="1" s="1"/>
  <c r="J2511" i="1"/>
  <c r="G2511" i="1"/>
  <c r="I2511" i="1" s="1"/>
  <c r="F2511" i="1"/>
  <c r="H2511" i="1" s="1"/>
  <c r="J2510" i="1"/>
  <c r="I2510" i="1"/>
  <c r="G2510" i="1"/>
  <c r="F2510" i="1"/>
  <c r="H2510" i="1" s="1"/>
  <c r="G2509" i="1"/>
  <c r="J2509" i="1" s="1"/>
  <c r="F2509" i="1"/>
  <c r="H2509" i="1" s="1"/>
  <c r="G2508" i="1"/>
  <c r="F2508" i="1"/>
  <c r="H2508" i="1" s="1"/>
  <c r="G2507" i="1"/>
  <c r="J2507" i="1" s="1"/>
  <c r="F2507" i="1"/>
  <c r="H2507" i="1" s="1"/>
  <c r="M2506" i="1"/>
  <c r="J2506" i="1"/>
  <c r="G2506" i="1"/>
  <c r="I2506" i="1" s="1"/>
  <c r="K2506" i="1" s="1"/>
  <c r="L2506" i="1" s="1"/>
  <c r="F2506" i="1"/>
  <c r="H2506" i="1" s="1"/>
  <c r="M2505" i="1"/>
  <c r="L2505" i="1"/>
  <c r="J2505" i="1"/>
  <c r="I2505" i="1"/>
  <c r="K2505" i="1" s="1"/>
  <c r="G2505" i="1"/>
  <c r="F2505" i="1"/>
  <c r="H2505" i="1" s="1"/>
  <c r="K2504" i="1"/>
  <c r="L2504" i="1" s="1"/>
  <c r="I2504" i="1"/>
  <c r="M2504" i="1" s="1"/>
  <c r="G2504" i="1"/>
  <c r="J2504" i="1" s="1"/>
  <c r="F2504" i="1"/>
  <c r="H2504" i="1" s="1"/>
  <c r="K2503" i="1"/>
  <c r="L2503" i="1" s="1"/>
  <c r="J2503" i="1"/>
  <c r="G2503" i="1"/>
  <c r="I2503" i="1" s="1"/>
  <c r="M2503" i="1" s="1"/>
  <c r="F2503" i="1"/>
  <c r="H2503" i="1" s="1"/>
  <c r="J2502" i="1"/>
  <c r="I2502" i="1"/>
  <c r="G2502" i="1"/>
  <c r="F2502" i="1"/>
  <c r="H2502" i="1" s="1"/>
  <c r="G2501" i="1"/>
  <c r="F2501" i="1"/>
  <c r="H2501" i="1" s="1"/>
  <c r="G2500" i="1"/>
  <c r="F2500" i="1"/>
  <c r="H2500" i="1" s="1"/>
  <c r="G2499" i="1"/>
  <c r="J2499" i="1" s="1"/>
  <c r="F2499" i="1"/>
  <c r="H2499" i="1" s="1"/>
  <c r="J2498" i="1"/>
  <c r="G2498" i="1"/>
  <c r="I2498" i="1" s="1"/>
  <c r="F2498" i="1"/>
  <c r="H2498" i="1" s="1"/>
  <c r="M2497" i="1"/>
  <c r="L2497" i="1"/>
  <c r="J2497" i="1"/>
  <c r="I2497" i="1"/>
  <c r="K2497" i="1" s="1"/>
  <c r="G2497" i="1"/>
  <c r="F2497" i="1"/>
  <c r="H2497" i="1" s="1"/>
  <c r="L2496" i="1"/>
  <c r="K2496" i="1"/>
  <c r="I2496" i="1"/>
  <c r="M2496" i="1" s="1"/>
  <c r="G2496" i="1"/>
  <c r="J2496" i="1" s="1"/>
  <c r="F2496" i="1"/>
  <c r="H2496" i="1" s="1"/>
  <c r="K2495" i="1"/>
  <c r="L2495" i="1" s="1"/>
  <c r="J2495" i="1"/>
  <c r="G2495" i="1"/>
  <c r="I2495" i="1" s="1"/>
  <c r="M2495" i="1" s="1"/>
  <c r="F2495" i="1"/>
  <c r="H2495" i="1" s="1"/>
  <c r="J2494" i="1"/>
  <c r="I2494" i="1"/>
  <c r="G2494" i="1"/>
  <c r="F2494" i="1"/>
  <c r="H2494" i="1" s="1"/>
  <c r="G2493" i="1"/>
  <c r="J2493" i="1" s="1"/>
  <c r="F2493" i="1"/>
  <c r="H2493" i="1" s="1"/>
  <c r="G2492" i="1"/>
  <c r="F2492" i="1"/>
  <c r="H2492" i="1" s="1"/>
  <c r="G2491" i="1"/>
  <c r="J2491" i="1" s="1"/>
  <c r="F2491" i="1"/>
  <c r="H2491" i="1" s="1"/>
  <c r="J2490" i="1"/>
  <c r="G2490" i="1"/>
  <c r="I2490" i="1" s="1"/>
  <c r="K2490" i="1" s="1"/>
  <c r="L2490" i="1" s="1"/>
  <c r="F2490" i="1"/>
  <c r="H2490" i="1" s="1"/>
  <c r="M2489" i="1"/>
  <c r="J2489" i="1"/>
  <c r="I2489" i="1"/>
  <c r="K2489" i="1" s="1"/>
  <c r="L2489" i="1" s="1"/>
  <c r="G2489" i="1"/>
  <c r="F2489" i="1"/>
  <c r="H2489" i="1" s="1"/>
  <c r="L2488" i="1"/>
  <c r="K2488" i="1"/>
  <c r="I2488" i="1"/>
  <c r="M2488" i="1" s="1"/>
  <c r="G2488" i="1"/>
  <c r="J2488" i="1" s="1"/>
  <c r="F2488" i="1"/>
  <c r="H2488" i="1" s="1"/>
  <c r="K2487" i="1"/>
  <c r="L2487" i="1" s="1"/>
  <c r="J2487" i="1"/>
  <c r="G2487" i="1"/>
  <c r="I2487" i="1" s="1"/>
  <c r="M2487" i="1" s="1"/>
  <c r="F2487" i="1"/>
  <c r="H2487" i="1" s="1"/>
  <c r="J2486" i="1"/>
  <c r="I2486" i="1"/>
  <c r="G2486" i="1"/>
  <c r="F2486" i="1"/>
  <c r="H2486" i="1" s="1"/>
  <c r="I2485" i="1"/>
  <c r="G2485" i="1"/>
  <c r="J2485" i="1" s="1"/>
  <c r="F2485" i="1"/>
  <c r="H2485" i="1" s="1"/>
  <c r="G2484" i="1"/>
  <c r="F2484" i="1"/>
  <c r="H2484" i="1" s="1"/>
  <c r="G2483" i="1"/>
  <c r="J2483" i="1" s="1"/>
  <c r="F2483" i="1"/>
  <c r="H2483" i="1" s="1"/>
  <c r="J2482" i="1"/>
  <c r="G2482" i="1"/>
  <c r="I2482" i="1" s="1"/>
  <c r="K2482" i="1" s="1"/>
  <c r="L2482" i="1" s="1"/>
  <c r="F2482" i="1"/>
  <c r="H2482" i="1" s="1"/>
  <c r="M2481" i="1"/>
  <c r="L2481" i="1"/>
  <c r="J2481" i="1"/>
  <c r="I2481" i="1"/>
  <c r="K2481" i="1" s="1"/>
  <c r="G2481" i="1"/>
  <c r="F2481" i="1"/>
  <c r="H2481" i="1" s="1"/>
  <c r="L2480" i="1"/>
  <c r="K2480" i="1"/>
  <c r="I2480" i="1"/>
  <c r="M2480" i="1" s="1"/>
  <c r="G2480" i="1"/>
  <c r="J2480" i="1" s="1"/>
  <c r="F2480" i="1"/>
  <c r="H2480" i="1" s="1"/>
  <c r="J2479" i="1"/>
  <c r="G2479" i="1"/>
  <c r="I2479" i="1" s="1"/>
  <c r="F2479" i="1"/>
  <c r="H2479" i="1" s="1"/>
  <c r="J2478" i="1"/>
  <c r="I2478" i="1"/>
  <c r="G2478" i="1"/>
  <c r="F2478" i="1"/>
  <c r="H2478" i="1" s="1"/>
  <c r="G2477" i="1"/>
  <c r="J2477" i="1" s="1"/>
  <c r="F2477" i="1"/>
  <c r="H2477" i="1" s="1"/>
  <c r="G2476" i="1"/>
  <c r="F2476" i="1"/>
  <c r="H2476" i="1" s="1"/>
  <c r="G2475" i="1"/>
  <c r="J2475" i="1" s="1"/>
  <c r="F2475" i="1"/>
  <c r="H2475" i="1" s="1"/>
  <c r="M2474" i="1"/>
  <c r="J2474" i="1"/>
  <c r="G2474" i="1"/>
  <c r="I2474" i="1" s="1"/>
  <c r="K2474" i="1" s="1"/>
  <c r="L2474" i="1" s="1"/>
  <c r="F2474" i="1"/>
  <c r="H2474" i="1" s="1"/>
  <c r="M2473" i="1"/>
  <c r="L2473" i="1"/>
  <c r="J2473" i="1"/>
  <c r="I2473" i="1"/>
  <c r="K2473" i="1" s="1"/>
  <c r="G2473" i="1"/>
  <c r="F2473" i="1"/>
  <c r="H2473" i="1" s="1"/>
  <c r="K2472" i="1"/>
  <c r="L2472" i="1" s="1"/>
  <c r="I2472" i="1"/>
  <c r="M2472" i="1" s="1"/>
  <c r="G2472" i="1"/>
  <c r="J2472" i="1" s="1"/>
  <c r="F2472" i="1"/>
  <c r="H2472" i="1" s="1"/>
  <c r="K2471" i="1"/>
  <c r="L2471" i="1" s="1"/>
  <c r="J2471" i="1"/>
  <c r="G2471" i="1"/>
  <c r="I2471" i="1" s="1"/>
  <c r="M2471" i="1" s="1"/>
  <c r="F2471" i="1"/>
  <c r="H2471" i="1" s="1"/>
  <c r="J2470" i="1"/>
  <c r="I2470" i="1"/>
  <c r="G2470" i="1"/>
  <c r="F2470" i="1"/>
  <c r="H2470" i="1" s="1"/>
  <c r="G2469" i="1"/>
  <c r="F2469" i="1"/>
  <c r="H2469" i="1" s="1"/>
  <c r="G2468" i="1"/>
  <c r="F2468" i="1"/>
  <c r="H2468" i="1" s="1"/>
  <c r="G2467" i="1"/>
  <c r="J2467" i="1" s="1"/>
  <c r="F2467" i="1"/>
  <c r="H2467" i="1" s="1"/>
  <c r="J2466" i="1"/>
  <c r="G2466" i="1"/>
  <c r="I2466" i="1" s="1"/>
  <c r="F2466" i="1"/>
  <c r="H2466" i="1" s="1"/>
  <c r="M2465" i="1"/>
  <c r="L2465" i="1"/>
  <c r="J2465" i="1"/>
  <c r="I2465" i="1"/>
  <c r="K2465" i="1" s="1"/>
  <c r="G2465" i="1"/>
  <c r="F2465" i="1"/>
  <c r="H2465" i="1" s="1"/>
  <c r="L2464" i="1"/>
  <c r="K2464" i="1"/>
  <c r="I2464" i="1"/>
  <c r="M2464" i="1" s="1"/>
  <c r="G2464" i="1"/>
  <c r="J2464" i="1" s="1"/>
  <c r="F2464" i="1"/>
  <c r="H2464" i="1" s="1"/>
  <c r="K2463" i="1"/>
  <c r="L2463" i="1" s="1"/>
  <c r="J2463" i="1"/>
  <c r="G2463" i="1"/>
  <c r="I2463" i="1" s="1"/>
  <c r="M2463" i="1" s="1"/>
  <c r="F2463" i="1"/>
  <c r="H2463" i="1" s="1"/>
  <c r="J2462" i="1"/>
  <c r="I2462" i="1"/>
  <c r="G2462" i="1"/>
  <c r="F2462" i="1"/>
  <c r="H2462" i="1" s="1"/>
  <c r="G2461" i="1"/>
  <c r="J2461" i="1" s="1"/>
  <c r="F2461" i="1"/>
  <c r="H2461" i="1" s="1"/>
  <c r="G2460" i="1"/>
  <c r="F2460" i="1"/>
  <c r="H2460" i="1" s="1"/>
  <c r="G2459" i="1"/>
  <c r="J2459" i="1" s="1"/>
  <c r="F2459" i="1"/>
  <c r="H2459" i="1" s="1"/>
  <c r="J2458" i="1"/>
  <c r="G2458" i="1"/>
  <c r="I2458" i="1" s="1"/>
  <c r="K2458" i="1" s="1"/>
  <c r="L2458" i="1" s="1"/>
  <c r="F2458" i="1"/>
  <c r="H2458" i="1" s="1"/>
  <c r="M2457" i="1"/>
  <c r="J2457" i="1"/>
  <c r="I2457" i="1"/>
  <c r="K2457" i="1" s="1"/>
  <c r="L2457" i="1" s="1"/>
  <c r="G2457" i="1"/>
  <c r="F2457" i="1"/>
  <c r="H2457" i="1" s="1"/>
  <c r="L2456" i="1"/>
  <c r="K2456" i="1"/>
  <c r="I2456" i="1"/>
  <c r="M2456" i="1" s="1"/>
  <c r="G2456" i="1"/>
  <c r="J2456" i="1" s="1"/>
  <c r="F2456" i="1"/>
  <c r="H2456" i="1" s="1"/>
  <c r="K2455" i="1"/>
  <c r="L2455" i="1" s="1"/>
  <c r="J2455" i="1"/>
  <c r="H2455" i="1"/>
  <c r="G2455" i="1"/>
  <c r="I2455" i="1" s="1"/>
  <c r="M2455" i="1" s="1"/>
  <c r="F2455" i="1"/>
  <c r="J2454" i="1"/>
  <c r="H2454" i="1"/>
  <c r="G2454" i="1"/>
  <c r="I2454" i="1" s="1"/>
  <c r="M2454" i="1" s="1"/>
  <c r="F2454" i="1"/>
  <c r="J2453" i="1"/>
  <c r="H2453" i="1"/>
  <c r="G2453" i="1"/>
  <c r="I2453" i="1" s="1"/>
  <c r="F2453" i="1"/>
  <c r="J2452" i="1"/>
  <c r="H2452" i="1"/>
  <c r="G2452" i="1"/>
  <c r="I2452" i="1" s="1"/>
  <c r="M2452" i="1" s="1"/>
  <c r="F2452" i="1"/>
  <c r="K2451" i="1"/>
  <c r="L2451" i="1" s="1"/>
  <c r="J2451" i="1"/>
  <c r="H2451" i="1"/>
  <c r="G2451" i="1"/>
  <c r="I2451" i="1" s="1"/>
  <c r="M2451" i="1" s="1"/>
  <c r="F2451" i="1"/>
  <c r="K2450" i="1"/>
  <c r="L2450" i="1" s="1"/>
  <c r="J2450" i="1"/>
  <c r="H2450" i="1"/>
  <c r="G2450" i="1"/>
  <c r="I2450" i="1" s="1"/>
  <c r="M2450" i="1" s="1"/>
  <c r="F2450" i="1"/>
  <c r="J2449" i="1"/>
  <c r="H2449" i="1"/>
  <c r="G2449" i="1"/>
  <c r="I2449" i="1" s="1"/>
  <c r="M2449" i="1" s="1"/>
  <c r="F2449" i="1"/>
  <c r="K2448" i="1"/>
  <c r="L2448" i="1" s="1"/>
  <c r="J2448" i="1"/>
  <c r="H2448" i="1"/>
  <c r="G2448" i="1"/>
  <c r="I2448" i="1" s="1"/>
  <c r="M2448" i="1" s="1"/>
  <c r="F2448" i="1"/>
  <c r="K2447" i="1"/>
  <c r="L2447" i="1" s="1"/>
  <c r="J2447" i="1"/>
  <c r="H2447" i="1"/>
  <c r="G2447" i="1"/>
  <c r="I2447" i="1" s="1"/>
  <c r="M2447" i="1" s="1"/>
  <c r="F2447" i="1"/>
  <c r="K2446" i="1"/>
  <c r="L2446" i="1" s="1"/>
  <c r="J2446" i="1"/>
  <c r="H2446" i="1"/>
  <c r="G2446" i="1"/>
  <c r="I2446" i="1" s="1"/>
  <c r="M2446" i="1" s="1"/>
  <c r="F2446" i="1"/>
  <c r="J2445" i="1"/>
  <c r="H2445" i="1"/>
  <c r="G2445" i="1"/>
  <c r="I2445" i="1" s="1"/>
  <c r="F2445" i="1"/>
  <c r="J2444" i="1"/>
  <c r="H2444" i="1"/>
  <c r="G2444" i="1"/>
  <c r="I2444" i="1" s="1"/>
  <c r="M2444" i="1" s="1"/>
  <c r="F2444" i="1"/>
  <c r="K2443" i="1"/>
  <c r="L2443" i="1" s="1"/>
  <c r="J2443" i="1"/>
  <c r="H2443" i="1"/>
  <c r="G2443" i="1"/>
  <c r="I2443" i="1" s="1"/>
  <c r="M2443" i="1" s="1"/>
  <c r="F2443" i="1"/>
  <c r="K2442" i="1"/>
  <c r="L2442" i="1" s="1"/>
  <c r="J2442" i="1"/>
  <c r="H2442" i="1"/>
  <c r="G2442" i="1"/>
  <c r="I2442" i="1" s="1"/>
  <c r="M2442" i="1" s="1"/>
  <c r="F2442" i="1"/>
  <c r="J2441" i="1"/>
  <c r="H2441" i="1"/>
  <c r="G2441" i="1"/>
  <c r="I2441" i="1" s="1"/>
  <c r="M2441" i="1" s="1"/>
  <c r="F2441" i="1"/>
  <c r="K2440" i="1"/>
  <c r="L2440" i="1" s="1"/>
  <c r="J2440" i="1"/>
  <c r="H2440" i="1"/>
  <c r="G2440" i="1"/>
  <c r="I2440" i="1" s="1"/>
  <c r="M2440" i="1" s="1"/>
  <c r="F2440" i="1"/>
  <c r="K2439" i="1"/>
  <c r="L2439" i="1" s="1"/>
  <c r="J2439" i="1"/>
  <c r="H2439" i="1"/>
  <c r="G2439" i="1"/>
  <c r="I2439" i="1" s="1"/>
  <c r="M2439" i="1" s="1"/>
  <c r="F2439" i="1"/>
  <c r="J2438" i="1"/>
  <c r="H2438" i="1"/>
  <c r="G2438" i="1"/>
  <c r="I2438" i="1" s="1"/>
  <c r="F2438" i="1"/>
  <c r="J2437" i="1"/>
  <c r="H2437" i="1"/>
  <c r="G2437" i="1"/>
  <c r="I2437" i="1" s="1"/>
  <c r="F2437" i="1"/>
  <c r="J2436" i="1"/>
  <c r="H2436" i="1"/>
  <c r="G2436" i="1"/>
  <c r="I2436" i="1" s="1"/>
  <c r="M2436" i="1" s="1"/>
  <c r="F2436" i="1"/>
  <c r="K2435" i="1"/>
  <c r="L2435" i="1" s="1"/>
  <c r="J2435" i="1"/>
  <c r="H2435" i="1"/>
  <c r="G2435" i="1"/>
  <c r="I2435" i="1" s="1"/>
  <c r="M2435" i="1" s="1"/>
  <c r="F2435" i="1"/>
  <c r="K2434" i="1"/>
  <c r="L2434" i="1" s="1"/>
  <c r="J2434" i="1"/>
  <c r="H2434" i="1"/>
  <c r="G2434" i="1"/>
  <c r="I2434" i="1" s="1"/>
  <c r="M2434" i="1" s="1"/>
  <c r="F2434" i="1"/>
  <c r="J2433" i="1"/>
  <c r="H2433" i="1"/>
  <c r="G2433" i="1"/>
  <c r="I2433" i="1" s="1"/>
  <c r="M2433" i="1" s="1"/>
  <c r="F2433" i="1"/>
  <c r="K2432" i="1"/>
  <c r="L2432" i="1" s="1"/>
  <c r="J2432" i="1"/>
  <c r="H2432" i="1"/>
  <c r="G2432" i="1"/>
  <c r="I2432" i="1" s="1"/>
  <c r="M2432" i="1" s="1"/>
  <c r="F2432" i="1"/>
  <c r="K2431" i="1"/>
  <c r="L2431" i="1" s="1"/>
  <c r="J2431" i="1"/>
  <c r="H2431" i="1"/>
  <c r="G2431" i="1"/>
  <c r="I2431" i="1" s="1"/>
  <c r="M2431" i="1" s="1"/>
  <c r="F2431" i="1"/>
  <c r="J2430" i="1"/>
  <c r="H2430" i="1"/>
  <c r="G2430" i="1"/>
  <c r="I2430" i="1" s="1"/>
  <c r="M2430" i="1" s="1"/>
  <c r="F2430" i="1"/>
  <c r="J2429" i="1"/>
  <c r="H2429" i="1"/>
  <c r="G2429" i="1"/>
  <c r="I2429" i="1" s="1"/>
  <c r="F2429" i="1"/>
  <c r="J2428" i="1"/>
  <c r="H2428" i="1"/>
  <c r="G2428" i="1"/>
  <c r="I2428" i="1" s="1"/>
  <c r="M2428" i="1" s="1"/>
  <c r="F2428" i="1"/>
  <c r="K2427" i="1"/>
  <c r="L2427" i="1" s="1"/>
  <c r="J2427" i="1"/>
  <c r="H2427" i="1"/>
  <c r="G2427" i="1"/>
  <c r="I2427" i="1" s="1"/>
  <c r="M2427" i="1" s="1"/>
  <c r="F2427" i="1"/>
  <c r="K2426" i="1"/>
  <c r="L2426" i="1" s="1"/>
  <c r="J2426" i="1"/>
  <c r="H2426" i="1"/>
  <c r="G2426" i="1"/>
  <c r="I2426" i="1" s="1"/>
  <c r="M2426" i="1" s="1"/>
  <c r="F2426" i="1"/>
  <c r="J2425" i="1"/>
  <c r="H2425" i="1"/>
  <c r="G2425" i="1"/>
  <c r="I2425" i="1" s="1"/>
  <c r="M2425" i="1" s="1"/>
  <c r="F2425" i="1"/>
  <c r="K2424" i="1"/>
  <c r="L2424" i="1" s="1"/>
  <c r="J2424" i="1"/>
  <c r="H2424" i="1"/>
  <c r="G2424" i="1"/>
  <c r="I2424" i="1" s="1"/>
  <c r="M2424" i="1" s="1"/>
  <c r="F2424" i="1"/>
  <c r="K2423" i="1"/>
  <c r="L2423" i="1" s="1"/>
  <c r="J2423" i="1"/>
  <c r="H2423" i="1"/>
  <c r="G2423" i="1"/>
  <c r="I2423" i="1" s="1"/>
  <c r="M2423" i="1" s="1"/>
  <c r="F2423" i="1"/>
  <c r="J2422" i="1"/>
  <c r="H2422" i="1"/>
  <c r="G2422" i="1"/>
  <c r="I2422" i="1" s="1"/>
  <c r="M2422" i="1" s="1"/>
  <c r="F2422" i="1"/>
  <c r="J2421" i="1"/>
  <c r="H2421" i="1"/>
  <c r="G2421" i="1"/>
  <c r="I2421" i="1" s="1"/>
  <c r="F2421" i="1"/>
  <c r="J2420" i="1"/>
  <c r="H2420" i="1"/>
  <c r="G2420" i="1"/>
  <c r="I2420" i="1" s="1"/>
  <c r="M2420" i="1" s="1"/>
  <c r="F2420" i="1"/>
  <c r="K2419" i="1"/>
  <c r="L2419" i="1" s="1"/>
  <c r="J2419" i="1"/>
  <c r="H2419" i="1"/>
  <c r="G2419" i="1"/>
  <c r="I2419" i="1" s="1"/>
  <c r="M2419" i="1" s="1"/>
  <c r="F2419" i="1"/>
  <c r="K2418" i="1"/>
  <c r="L2418" i="1" s="1"/>
  <c r="J2418" i="1"/>
  <c r="H2418" i="1"/>
  <c r="G2418" i="1"/>
  <c r="I2418" i="1" s="1"/>
  <c r="M2418" i="1" s="1"/>
  <c r="F2418" i="1"/>
  <c r="J2417" i="1"/>
  <c r="H2417" i="1"/>
  <c r="G2417" i="1"/>
  <c r="I2417" i="1" s="1"/>
  <c r="M2417" i="1" s="1"/>
  <c r="F2417" i="1"/>
  <c r="K2416" i="1"/>
  <c r="L2416" i="1" s="1"/>
  <c r="J2416" i="1"/>
  <c r="H2416" i="1"/>
  <c r="G2416" i="1"/>
  <c r="I2416" i="1" s="1"/>
  <c r="M2416" i="1" s="1"/>
  <c r="F2416" i="1"/>
  <c r="K2415" i="1"/>
  <c r="L2415" i="1" s="1"/>
  <c r="J2415" i="1"/>
  <c r="H2415" i="1"/>
  <c r="G2415" i="1"/>
  <c r="I2415" i="1" s="1"/>
  <c r="M2415" i="1" s="1"/>
  <c r="F2415" i="1"/>
  <c r="K2414" i="1"/>
  <c r="L2414" i="1" s="1"/>
  <c r="J2414" i="1"/>
  <c r="H2414" i="1"/>
  <c r="G2414" i="1"/>
  <c r="I2414" i="1" s="1"/>
  <c r="M2414" i="1" s="1"/>
  <c r="F2414" i="1"/>
  <c r="J2413" i="1"/>
  <c r="H2413" i="1"/>
  <c r="G2413" i="1"/>
  <c r="I2413" i="1" s="1"/>
  <c r="F2413" i="1"/>
  <c r="J2412" i="1"/>
  <c r="H2412" i="1"/>
  <c r="G2412" i="1"/>
  <c r="I2412" i="1" s="1"/>
  <c r="M2412" i="1" s="1"/>
  <c r="F2412" i="1"/>
  <c r="K2411" i="1"/>
  <c r="L2411" i="1" s="1"/>
  <c r="J2411" i="1"/>
  <c r="H2411" i="1"/>
  <c r="G2411" i="1"/>
  <c r="I2411" i="1" s="1"/>
  <c r="M2411" i="1" s="1"/>
  <c r="F2411" i="1"/>
  <c r="K2410" i="1"/>
  <c r="L2410" i="1" s="1"/>
  <c r="J2410" i="1"/>
  <c r="H2410" i="1"/>
  <c r="G2410" i="1"/>
  <c r="I2410" i="1" s="1"/>
  <c r="M2410" i="1" s="1"/>
  <c r="F2410" i="1"/>
  <c r="J2409" i="1"/>
  <c r="H2409" i="1"/>
  <c r="G2409" i="1"/>
  <c r="I2409" i="1" s="1"/>
  <c r="M2409" i="1" s="1"/>
  <c r="F2409" i="1"/>
  <c r="K2408" i="1"/>
  <c r="L2408" i="1" s="1"/>
  <c r="J2408" i="1"/>
  <c r="H2408" i="1"/>
  <c r="G2408" i="1"/>
  <c r="I2408" i="1" s="1"/>
  <c r="M2408" i="1" s="1"/>
  <c r="F2408" i="1"/>
  <c r="K2407" i="1"/>
  <c r="L2407" i="1" s="1"/>
  <c r="J2407" i="1"/>
  <c r="H2407" i="1"/>
  <c r="G2407" i="1"/>
  <c r="I2407" i="1" s="1"/>
  <c r="M2407" i="1" s="1"/>
  <c r="F2407" i="1"/>
  <c r="J2406" i="1"/>
  <c r="H2406" i="1"/>
  <c r="G2406" i="1"/>
  <c r="I2406" i="1" s="1"/>
  <c r="F2406" i="1"/>
  <c r="J2405" i="1"/>
  <c r="H2405" i="1"/>
  <c r="G2405" i="1"/>
  <c r="I2405" i="1" s="1"/>
  <c r="F2405" i="1"/>
  <c r="J2404" i="1"/>
  <c r="H2404" i="1"/>
  <c r="G2404" i="1"/>
  <c r="I2404" i="1" s="1"/>
  <c r="M2404" i="1" s="1"/>
  <c r="F2404" i="1"/>
  <c r="K2403" i="1"/>
  <c r="L2403" i="1" s="1"/>
  <c r="J2403" i="1"/>
  <c r="H2403" i="1"/>
  <c r="G2403" i="1"/>
  <c r="I2403" i="1" s="1"/>
  <c r="M2403" i="1" s="1"/>
  <c r="F2403" i="1"/>
  <c r="K2402" i="1"/>
  <c r="L2402" i="1" s="1"/>
  <c r="J2402" i="1"/>
  <c r="H2402" i="1"/>
  <c r="G2402" i="1"/>
  <c r="I2402" i="1" s="1"/>
  <c r="M2402" i="1" s="1"/>
  <c r="F2402" i="1"/>
  <c r="J2401" i="1"/>
  <c r="H2401" i="1"/>
  <c r="G2401" i="1"/>
  <c r="I2401" i="1" s="1"/>
  <c r="M2401" i="1" s="1"/>
  <c r="F2401" i="1"/>
  <c r="K2400" i="1"/>
  <c r="L2400" i="1" s="1"/>
  <c r="J2400" i="1"/>
  <c r="H2400" i="1"/>
  <c r="G2400" i="1"/>
  <c r="I2400" i="1" s="1"/>
  <c r="M2400" i="1" s="1"/>
  <c r="F2400" i="1"/>
  <c r="K2399" i="1"/>
  <c r="L2399" i="1" s="1"/>
  <c r="J2399" i="1"/>
  <c r="H2399" i="1"/>
  <c r="G2399" i="1"/>
  <c r="I2399" i="1" s="1"/>
  <c r="M2399" i="1" s="1"/>
  <c r="F2399" i="1"/>
  <c r="K2398" i="1"/>
  <c r="L2398" i="1" s="1"/>
  <c r="J2398" i="1"/>
  <c r="H2398" i="1"/>
  <c r="G2398" i="1"/>
  <c r="I2398" i="1" s="1"/>
  <c r="M2398" i="1" s="1"/>
  <c r="F2398" i="1"/>
  <c r="J2397" i="1"/>
  <c r="H2397" i="1"/>
  <c r="G2397" i="1"/>
  <c r="I2397" i="1" s="1"/>
  <c r="F2397" i="1"/>
  <c r="J2396" i="1"/>
  <c r="H2396" i="1"/>
  <c r="G2396" i="1"/>
  <c r="I2396" i="1" s="1"/>
  <c r="M2396" i="1" s="1"/>
  <c r="F2396" i="1"/>
  <c r="K2395" i="1"/>
  <c r="L2395" i="1" s="1"/>
  <c r="J2395" i="1"/>
  <c r="H2395" i="1"/>
  <c r="G2395" i="1"/>
  <c r="I2395" i="1" s="1"/>
  <c r="M2395" i="1" s="1"/>
  <c r="F2395" i="1"/>
  <c r="K2394" i="1"/>
  <c r="L2394" i="1" s="1"/>
  <c r="J2394" i="1"/>
  <c r="H2394" i="1"/>
  <c r="G2394" i="1"/>
  <c r="I2394" i="1" s="1"/>
  <c r="M2394" i="1" s="1"/>
  <c r="F2394" i="1"/>
  <c r="J2393" i="1"/>
  <c r="H2393" i="1"/>
  <c r="G2393" i="1"/>
  <c r="I2393" i="1" s="1"/>
  <c r="M2393" i="1" s="1"/>
  <c r="F2393" i="1"/>
  <c r="K2392" i="1"/>
  <c r="L2392" i="1" s="1"/>
  <c r="J2392" i="1"/>
  <c r="H2392" i="1"/>
  <c r="G2392" i="1"/>
  <c r="I2392" i="1" s="1"/>
  <c r="M2392" i="1" s="1"/>
  <c r="F2392" i="1"/>
  <c r="K2391" i="1"/>
  <c r="L2391" i="1" s="1"/>
  <c r="J2391" i="1"/>
  <c r="H2391" i="1"/>
  <c r="G2391" i="1"/>
  <c r="I2391" i="1" s="1"/>
  <c r="M2391" i="1" s="1"/>
  <c r="F2391" i="1"/>
  <c r="J2390" i="1"/>
  <c r="H2390" i="1"/>
  <c r="G2390" i="1"/>
  <c r="I2390" i="1" s="1"/>
  <c r="M2390" i="1" s="1"/>
  <c r="F2390" i="1"/>
  <c r="J2389" i="1"/>
  <c r="H2389" i="1"/>
  <c r="G2389" i="1"/>
  <c r="I2389" i="1" s="1"/>
  <c r="F2389" i="1"/>
  <c r="J2388" i="1"/>
  <c r="H2388" i="1"/>
  <c r="G2388" i="1"/>
  <c r="I2388" i="1" s="1"/>
  <c r="M2388" i="1" s="1"/>
  <c r="F2388" i="1"/>
  <c r="K2387" i="1"/>
  <c r="L2387" i="1" s="1"/>
  <c r="J2387" i="1"/>
  <c r="H2387" i="1"/>
  <c r="G2387" i="1"/>
  <c r="I2387" i="1" s="1"/>
  <c r="M2387" i="1" s="1"/>
  <c r="F2387" i="1"/>
  <c r="K2386" i="1"/>
  <c r="L2386" i="1" s="1"/>
  <c r="J2386" i="1"/>
  <c r="H2386" i="1"/>
  <c r="G2386" i="1"/>
  <c r="I2386" i="1" s="1"/>
  <c r="M2386" i="1" s="1"/>
  <c r="F2386" i="1"/>
  <c r="J2385" i="1"/>
  <c r="H2385" i="1"/>
  <c r="G2385" i="1"/>
  <c r="I2385" i="1" s="1"/>
  <c r="M2385" i="1" s="1"/>
  <c r="F2385" i="1"/>
  <c r="K2384" i="1"/>
  <c r="L2384" i="1" s="1"/>
  <c r="J2384" i="1"/>
  <c r="H2384" i="1"/>
  <c r="G2384" i="1"/>
  <c r="I2384" i="1" s="1"/>
  <c r="M2384" i="1" s="1"/>
  <c r="F2384" i="1"/>
  <c r="K2383" i="1"/>
  <c r="L2383" i="1" s="1"/>
  <c r="J2383" i="1"/>
  <c r="H2383" i="1"/>
  <c r="G2383" i="1"/>
  <c r="I2383" i="1" s="1"/>
  <c r="M2383" i="1" s="1"/>
  <c r="F2383" i="1"/>
  <c r="K2382" i="1"/>
  <c r="L2382" i="1" s="1"/>
  <c r="J2382" i="1"/>
  <c r="H2382" i="1"/>
  <c r="G2382" i="1"/>
  <c r="I2382" i="1" s="1"/>
  <c r="M2382" i="1" s="1"/>
  <c r="F2382" i="1"/>
  <c r="J2381" i="1"/>
  <c r="H2381" i="1"/>
  <c r="G2381" i="1"/>
  <c r="I2381" i="1" s="1"/>
  <c r="F2381" i="1"/>
  <c r="J2380" i="1"/>
  <c r="H2380" i="1"/>
  <c r="G2380" i="1"/>
  <c r="I2380" i="1" s="1"/>
  <c r="M2380" i="1" s="1"/>
  <c r="F2380" i="1"/>
  <c r="K2379" i="1"/>
  <c r="L2379" i="1" s="1"/>
  <c r="J2379" i="1"/>
  <c r="H2379" i="1"/>
  <c r="G2379" i="1"/>
  <c r="I2379" i="1" s="1"/>
  <c r="M2379" i="1" s="1"/>
  <c r="F2379" i="1"/>
  <c r="K2378" i="1"/>
  <c r="L2378" i="1" s="1"/>
  <c r="J2378" i="1"/>
  <c r="H2378" i="1"/>
  <c r="G2378" i="1"/>
  <c r="I2378" i="1" s="1"/>
  <c r="M2378" i="1" s="1"/>
  <c r="F2378" i="1"/>
  <c r="J2377" i="1"/>
  <c r="H2377" i="1"/>
  <c r="G2377" i="1"/>
  <c r="I2377" i="1" s="1"/>
  <c r="M2377" i="1" s="1"/>
  <c r="F2377" i="1"/>
  <c r="K2376" i="1"/>
  <c r="L2376" i="1" s="1"/>
  <c r="J2376" i="1"/>
  <c r="H2376" i="1"/>
  <c r="G2376" i="1"/>
  <c r="I2376" i="1" s="1"/>
  <c r="M2376" i="1" s="1"/>
  <c r="F2376" i="1"/>
  <c r="K2375" i="1"/>
  <c r="L2375" i="1" s="1"/>
  <c r="J2375" i="1"/>
  <c r="H2375" i="1"/>
  <c r="G2375" i="1"/>
  <c r="I2375" i="1" s="1"/>
  <c r="M2375" i="1" s="1"/>
  <c r="F2375" i="1"/>
  <c r="J2374" i="1"/>
  <c r="H2374" i="1"/>
  <c r="G2374" i="1"/>
  <c r="I2374" i="1" s="1"/>
  <c r="F2374" i="1"/>
  <c r="J2373" i="1"/>
  <c r="H2373" i="1"/>
  <c r="G2373" i="1"/>
  <c r="I2373" i="1" s="1"/>
  <c r="F2373" i="1"/>
  <c r="J2372" i="1"/>
  <c r="H2372" i="1"/>
  <c r="G2372" i="1"/>
  <c r="I2372" i="1" s="1"/>
  <c r="M2372" i="1" s="1"/>
  <c r="F2372" i="1"/>
  <c r="K2371" i="1"/>
  <c r="L2371" i="1" s="1"/>
  <c r="J2371" i="1"/>
  <c r="H2371" i="1"/>
  <c r="G2371" i="1"/>
  <c r="I2371" i="1" s="1"/>
  <c r="M2371" i="1" s="1"/>
  <c r="F2371" i="1"/>
  <c r="K2370" i="1"/>
  <c r="L2370" i="1" s="1"/>
  <c r="J2370" i="1"/>
  <c r="H2370" i="1"/>
  <c r="G2370" i="1"/>
  <c r="I2370" i="1" s="1"/>
  <c r="M2370" i="1" s="1"/>
  <c r="F2370" i="1"/>
  <c r="J2369" i="1"/>
  <c r="H2369" i="1"/>
  <c r="G2369" i="1"/>
  <c r="I2369" i="1" s="1"/>
  <c r="M2369" i="1" s="1"/>
  <c r="F2369" i="1"/>
  <c r="K2368" i="1"/>
  <c r="L2368" i="1" s="1"/>
  <c r="J2368" i="1"/>
  <c r="H2368" i="1"/>
  <c r="G2368" i="1"/>
  <c r="I2368" i="1" s="1"/>
  <c r="M2368" i="1" s="1"/>
  <c r="F2368" i="1"/>
  <c r="K2367" i="1"/>
  <c r="L2367" i="1" s="1"/>
  <c r="J2367" i="1"/>
  <c r="H2367" i="1"/>
  <c r="G2367" i="1"/>
  <c r="I2367" i="1" s="1"/>
  <c r="M2367" i="1" s="1"/>
  <c r="F2367" i="1"/>
  <c r="J2366" i="1"/>
  <c r="H2366" i="1"/>
  <c r="G2366" i="1"/>
  <c r="I2366" i="1" s="1"/>
  <c r="M2366" i="1" s="1"/>
  <c r="F2366" i="1"/>
  <c r="J2365" i="1"/>
  <c r="H2365" i="1"/>
  <c r="G2365" i="1"/>
  <c r="I2365" i="1" s="1"/>
  <c r="F2365" i="1"/>
  <c r="J2364" i="1"/>
  <c r="H2364" i="1"/>
  <c r="G2364" i="1"/>
  <c r="I2364" i="1" s="1"/>
  <c r="M2364" i="1" s="1"/>
  <c r="F2364" i="1"/>
  <c r="K2363" i="1"/>
  <c r="L2363" i="1" s="1"/>
  <c r="J2363" i="1"/>
  <c r="H2363" i="1"/>
  <c r="G2363" i="1"/>
  <c r="I2363" i="1" s="1"/>
  <c r="M2363" i="1" s="1"/>
  <c r="F2363" i="1"/>
  <c r="K2362" i="1"/>
  <c r="L2362" i="1" s="1"/>
  <c r="J2362" i="1"/>
  <c r="H2362" i="1"/>
  <c r="G2362" i="1"/>
  <c r="I2362" i="1" s="1"/>
  <c r="M2362" i="1" s="1"/>
  <c r="F2362" i="1"/>
  <c r="J2361" i="1"/>
  <c r="H2361" i="1"/>
  <c r="G2361" i="1"/>
  <c r="I2361" i="1" s="1"/>
  <c r="M2361" i="1" s="1"/>
  <c r="F2361" i="1"/>
  <c r="K2360" i="1"/>
  <c r="L2360" i="1" s="1"/>
  <c r="J2360" i="1"/>
  <c r="H2360" i="1"/>
  <c r="G2360" i="1"/>
  <c r="I2360" i="1" s="1"/>
  <c r="M2360" i="1" s="1"/>
  <c r="F2360" i="1"/>
  <c r="K2359" i="1"/>
  <c r="L2359" i="1" s="1"/>
  <c r="J2359" i="1"/>
  <c r="H2359" i="1"/>
  <c r="G2359" i="1"/>
  <c r="I2359" i="1" s="1"/>
  <c r="M2359" i="1" s="1"/>
  <c r="F2359" i="1"/>
  <c r="J2358" i="1"/>
  <c r="H2358" i="1"/>
  <c r="G2358" i="1"/>
  <c r="I2358" i="1" s="1"/>
  <c r="M2358" i="1" s="1"/>
  <c r="F2358" i="1"/>
  <c r="J2357" i="1"/>
  <c r="H2357" i="1"/>
  <c r="G2357" i="1"/>
  <c r="I2357" i="1" s="1"/>
  <c r="F2357" i="1"/>
  <c r="J2356" i="1"/>
  <c r="H2356" i="1"/>
  <c r="G2356" i="1"/>
  <c r="I2356" i="1" s="1"/>
  <c r="M2356" i="1" s="1"/>
  <c r="F2356" i="1"/>
  <c r="K2355" i="1"/>
  <c r="L2355" i="1" s="1"/>
  <c r="J2355" i="1"/>
  <c r="H2355" i="1"/>
  <c r="G2355" i="1"/>
  <c r="I2355" i="1" s="1"/>
  <c r="M2355" i="1" s="1"/>
  <c r="F2355" i="1"/>
  <c r="K2354" i="1"/>
  <c r="L2354" i="1" s="1"/>
  <c r="J2354" i="1"/>
  <c r="H2354" i="1"/>
  <c r="G2354" i="1"/>
  <c r="I2354" i="1" s="1"/>
  <c r="M2354" i="1" s="1"/>
  <c r="F2354" i="1"/>
  <c r="J2353" i="1"/>
  <c r="H2353" i="1"/>
  <c r="G2353" i="1"/>
  <c r="I2353" i="1" s="1"/>
  <c r="M2353" i="1" s="1"/>
  <c r="F2353" i="1"/>
  <c r="K2352" i="1"/>
  <c r="L2352" i="1" s="1"/>
  <c r="J2352" i="1"/>
  <c r="H2352" i="1"/>
  <c r="G2352" i="1"/>
  <c r="I2352" i="1" s="1"/>
  <c r="M2352" i="1" s="1"/>
  <c r="F2352" i="1"/>
  <c r="K2351" i="1"/>
  <c r="L2351" i="1" s="1"/>
  <c r="J2351" i="1"/>
  <c r="H2351" i="1"/>
  <c r="G2351" i="1"/>
  <c r="I2351" i="1" s="1"/>
  <c r="M2351" i="1" s="1"/>
  <c r="F2351" i="1"/>
  <c r="K2350" i="1"/>
  <c r="L2350" i="1" s="1"/>
  <c r="J2350" i="1"/>
  <c r="H2350" i="1"/>
  <c r="G2350" i="1"/>
  <c r="I2350" i="1" s="1"/>
  <c r="M2350" i="1" s="1"/>
  <c r="F2350" i="1"/>
  <c r="J2349" i="1"/>
  <c r="H2349" i="1"/>
  <c r="G2349" i="1"/>
  <c r="I2349" i="1" s="1"/>
  <c r="F2349" i="1"/>
  <c r="J2348" i="1"/>
  <c r="H2348" i="1"/>
  <c r="G2348" i="1"/>
  <c r="I2348" i="1" s="1"/>
  <c r="M2348" i="1" s="1"/>
  <c r="F2348" i="1"/>
  <c r="K2347" i="1"/>
  <c r="L2347" i="1" s="1"/>
  <c r="J2347" i="1"/>
  <c r="H2347" i="1"/>
  <c r="G2347" i="1"/>
  <c r="I2347" i="1" s="1"/>
  <c r="M2347" i="1" s="1"/>
  <c r="F2347" i="1"/>
  <c r="K2346" i="1"/>
  <c r="L2346" i="1" s="1"/>
  <c r="J2346" i="1"/>
  <c r="H2346" i="1"/>
  <c r="G2346" i="1"/>
  <c r="I2346" i="1" s="1"/>
  <c r="M2346" i="1" s="1"/>
  <c r="F2346" i="1"/>
  <c r="J2345" i="1"/>
  <c r="H2345" i="1"/>
  <c r="G2345" i="1"/>
  <c r="I2345" i="1" s="1"/>
  <c r="M2345" i="1" s="1"/>
  <c r="F2345" i="1"/>
  <c r="K2344" i="1"/>
  <c r="L2344" i="1" s="1"/>
  <c r="J2344" i="1"/>
  <c r="H2344" i="1"/>
  <c r="G2344" i="1"/>
  <c r="I2344" i="1" s="1"/>
  <c r="M2344" i="1" s="1"/>
  <c r="F2344" i="1"/>
  <c r="K2343" i="1"/>
  <c r="L2343" i="1" s="1"/>
  <c r="J2343" i="1"/>
  <c r="H2343" i="1"/>
  <c r="G2343" i="1"/>
  <c r="I2343" i="1" s="1"/>
  <c r="M2343" i="1" s="1"/>
  <c r="F2343" i="1"/>
  <c r="J2342" i="1"/>
  <c r="H2342" i="1"/>
  <c r="G2342" i="1"/>
  <c r="I2342" i="1" s="1"/>
  <c r="F2342" i="1"/>
  <c r="J2341" i="1"/>
  <c r="H2341" i="1"/>
  <c r="G2341" i="1"/>
  <c r="I2341" i="1" s="1"/>
  <c r="F2341" i="1"/>
  <c r="J2340" i="1"/>
  <c r="H2340" i="1"/>
  <c r="G2340" i="1"/>
  <c r="I2340" i="1" s="1"/>
  <c r="M2340" i="1" s="1"/>
  <c r="F2340" i="1"/>
  <c r="K2339" i="1"/>
  <c r="L2339" i="1" s="1"/>
  <c r="J2339" i="1"/>
  <c r="H2339" i="1"/>
  <c r="G2339" i="1"/>
  <c r="I2339" i="1" s="1"/>
  <c r="M2339" i="1" s="1"/>
  <c r="F2339" i="1"/>
  <c r="J2338" i="1"/>
  <c r="H2338" i="1"/>
  <c r="K2338" i="1" s="1"/>
  <c r="L2338" i="1" s="1"/>
  <c r="G2338" i="1"/>
  <c r="I2338" i="1" s="1"/>
  <c r="M2338" i="1" s="1"/>
  <c r="F2338" i="1"/>
  <c r="J2337" i="1"/>
  <c r="H2337" i="1"/>
  <c r="G2337" i="1"/>
  <c r="I2337" i="1" s="1"/>
  <c r="M2337" i="1" s="1"/>
  <c r="F2337" i="1"/>
  <c r="J2336" i="1"/>
  <c r="H2336" i="1"/>
  <c r="K2336" i="1" s="1"/>
  <c r="L2336" i="1" s="1"/>
  <c r="G2336" i="1"/>
  <c r="I2336" i="1" s="1"/>
  <c r="M2336" i="1" s="1"/>
  <c r="F2336" i="1"/>
  <c r="K2335" i="1"/>
  <c r="L2335" i="1" s="1"/>
  <c r="J2335" i="1"/>
  <c r="H2335" i="1"/>
  <c r="G2335" i="1"/>
  <c r="I2335" i="1" s="1"/>
  <c r="M2335" i="1" s="1"/>
  <c r="F2335" i="1"/>
  <c r="J2334" i="1"/>
  <c r="H2334" i="1"/>
  <c r="G2334" i="1"/>
  <c r="I2334" i="1" s="1"/>
  <c r="F2334" i="1"/>
  <c r="J2333" i="1"/>
  <c r="H2333" i="1"/>
  <c r="G2333" i="1"/>
  <c r="I2333" i="1" s="1"/>
  <c r="F2333" i="1"/>
  <c r="J2332" i="1"/>
  <c r="H2332" i="1"/>
  <c r="G2332" i="1"/>
  <c r="I2332" i="1" s="1"/>
  <c r="M2332" i="1" s="1"/>
  <c r="F2332" i="1"/>
  <c r="K2331" i="1"/>
  <c r="L2331" i="1" s="1"/>
  <c r="J2331" i="1"/>
  <c r="H2331" i="1"/>
  <c r="G2331" i="1"/>
  <c r="I2331" i="1" s="1"/>
  <c r="M2331" i="1" s="1"/>
  <c r="F2331" i="1"/>
  <c r="J2330" i="1"/>
  <c r="H2330" i="1"/>
  <c r="K2330" i="1" s="1"/>
  <c r="L2330" i="1" s="1"/>
  <c r="G2330" i="1"/>
  <c r="I2330" i="1" s="1"/>
  <c r="M2330" i="1" s="1"/>
  <c r="F2330" i="1"/>
  <c r="J2329" i="1"/>
  <c r="H2329" i="1"/>
  <c r="G2329" i="1"/>
  <c r="I2329" i="1" s="1"/>
  <c r="M2329" i="1" s="1"/>
  <c r="F2329" i="1"/>
  <c r="K2328" i="1"/>
  <c r="L2328" i="1" s="1"/>
  <c r="J2328" i="1"/>
  <c r="H2328" i="1"/>
  <c r="G2328" i="1"/>
  <c r="I2328" i="1" s="1"/>
  <c r="M2328" i="1" s="1"/>
  <c r="F2328" i="1"/>
  <c r="K2327" i="1"/>
  <c r="L2327" i="1" s="1"/>
  <c r="J2327" i="1"/>
  <c r="H2327" i="1"/>
  <c r="G2327" i="1"/>
  <c r="I2327" i="1" s="1"/>
  <c r="M2327" i="1" s="1"/>
  <c r="F2327" i="1"/>
  <c r="J2326" i="1"/>
  <c r="H2326" i="1"/>
  <c r="G2326" i="1"/>
  <c r="I2326" i="1" s="1"/>
  <c r="F2326" i="1"/>
  <c r="J2325" i="1"/>
  <c r="H2325" i="1"/>
  <c r="G2325" i="1"/>
  <c r="I2325" i="1" s="1"/>
  <c r="F2325" i="1"/>
  <c r="J2324" i="1"/>
  <c r="H2324" i="1"/>
  <c r="G2324" i="1"/>
  <c r="I2324" i="1" s="1"/>
  <c r="M2324" i="1" s="1"/>
  <c r="F2324" i="1"/>
  <c r="K2323" i="1"/>
  <c r="L2323" i="1" s="1"/>
  <c r="J2323" i="1"/>
  <c r="H2323" i="1"/>
  <c r="G2323" i="1"/>
  <c r="I2323" i="1" s="1"/>
  <c r="M2323" i="1" s="1"/>
  <c r="F2323" i="1"/>
  <c r="J2322" i="1"/>
  <c r="H2322" i="1"/>
  <c r="K2322" i="1" s="1"/>
  <c r="L2322" i="1" s="1"/>
  <c r="G2322" i="1"/>
  <c r="I2322" i="1" s="1"/>
  <c r="M2322" i="1" s="1"/>
  <c r="F2322" i="1"/>
  <c r="J2321" i="1"/>
  <c r="H2321" i="1"/>
  <c r="G2321" i="1"/>
  <c r="I2321" i="1" s="1"/>
  <c r="F2321" i="1"/>
  <c r="J2320" i="1"/>
  <c r="H2320" i="1"/>
  <c r="K2320" i="1" s="1"/>
  <c r="L2320" i="1" s="1"/>
  <c r="G2320" i="1"/>
  <c r="I2320" i="1" s="1"/>
  <c r="M2320" i="1" s="1"/>
  <c r="F2320" i="1"/>
  <c r="K2319" i="1"/>
  <c r="L2319" i="1" s="1"/>
  <c r="J2319" i="1"/>
  <c r="H2319" i="1"/>
  <c r="G2319" i="1"/>
  <c r="I2319" i="1" s="1"/>
  <c r="M2319" i="1" s="1"/>
  <c r="F2319" i="1"/>
  <c r="J2318" i="1"/>
  <c r="H2318" i="1"/>
  <c r="G2318" i="1"/>
  <c r="I2318" i="1" s="1"/>
  <c r="F2318" i="1"/>
  <c r="J2317" i="1"/>
  <c r="H2317" i="1"/>
  <c r="G2317" i="1"/>
  <c r="I2317" i="1" s="1"/>
  <c r="F2317" i="1"/>
  <c r="J2316" i="1"/>
  <c r="H2316" i="1"/>
  <c r="G2316" i="1"/>
  <c r="I2316" i="1" s="1"/>
  <c r="M2316" i="1" s="1"/>
  <c r="F2316" i="1"/>
  <c r="K2315" i="1"/>
  <c r="L2315" i="1" s="1"/>
  <c r="J2315" i="1"/>
  <c r="H2315" i="1"/>
  <c r="G2315" i="1"/>
  <c r="I2315" i="1" s="1"/>
  <c r="M2315" i="1" s="1"/>
  <c r="F2315" i="1"/>
  <c r="K2314" i="1"/>
  <c r="L2314" i="1" s="1"/>
  <c r="J2314" i="1"/>
  <c r="H2314" i="1"/>
  <c r="G2314" i="1"/>
  <c r="I2314" i="1" s="1"/>
  <c r="M2314" i="1" s="1"/>
  <c r="F2314" i="1"/>
  <c r="J2313" i="1"/>
  <c r="H2313" i="1"/>
  <c r="G2313" i="1"/>
  <c r="I2313" i="1" s="1"/>
  <c r="F2313" i="1"/>
  <c r="K2312" i="1"/>
  <c r="L2312" i="1" s="1"/>
  <c r="J2312" i="1"/>
  <c r="H2312" i="1"/>
  <c r="G2312" i="1"/>
  <c r="I2312" i="1" s="1"/>
  <c r="M2312" i="1" s="1"/>
  <c r="F2312" i="1"/>
  <c r="J2311" i="1"/>
  <c r="H2311" i="1"/>
  <c r="G2311" i="1"/>
  <c r="I2311" i="1" s="1"/>
  <c r="F2311" i="1"/>
  <c r="J2310" i="1"/>
  <c r="H2310" i="1"/>
  <c r="G2310" i="1"/>
  <c r="I2310" i="1" s="1"/>
  <c r="M2310" i="1" s="1"/>
  <c r="F2310" i="1"/>
  <c r="J2309" i="1"/>
  <c r="H2309" i="1"/>
  <c r="G2309" i="1"/>
  <c r="I2309" i="1" s="1"/>
  <c r="F2309" i="1"/>
  <c r="J2308" i="1"/>
  <c r="H2308" i="1"/>
  <c r="G2308" i="1"/>
  <c r="I2308" i="1" s="1"/>
  <c r="M2308" i="1" s="1"/>
  <c r="F2308" i="1"/>
  <c r="K2307" i="1"/>
  <c r="L2307" i="1" s="1"/>
  <c r="J2307" i="1"/>
  <c r="H2307" i="1"/>
  <c r="G2307" i="1"/>
  <c r="I2307" i="1" s="1"/>
  <c r="M2307" i="1" s="1"/>
  <c r="F2307" i="1"/>
  <c r="K2306" i="1"/>
  <c r="L2306" i="1" s="1"/>
  <c r="J2306" i="1"/>
  <c r="H2306" i="1"/>
  <c r="G2306" i="1"/>
  <c r="I2306" i="1" s="1"/>
  <c r="M2306" i="1" s="1"/>
  <c r="F2306" i="1"/>
  <c r="H2305" i="1"/>
  <c r="G2305" i="1"/>
  <c r="F2305" i="1"/>
  <c r="K2304" i="1"/>
  <c r="L2304" i="1" s="1"/>
  <c r="J2304" i="1"/>
  <c r="H2304" i="1"/>
  <c r="G2304" i="1"/>
  <c r="I2304" i="1" s="1"/>
  <c r="M2304" i="1" s="1"/>
  <c r="F2304" i="1"/>
  <c r="H2303" i="1"/>
  <c r="G2303" i="1"/>
  <c r="F2303" i="1"/>
  <c r="H2302" i="1"/>
  <c r="G2302" i="1"/>
  <c r="F2302" i="1"/>
  <c r="H2301" i="1"/>
  <c r="G2301" i="1"/>
  <c r="F2301" i="1"/>
  <c r="J2300" i="1"/>
  <c r="H2300" i="1"/>
  <c r="G2300" i="1"/>
  <c r="I2300" i="1" s="1"/>
  <c r="M2300" i="1" s="1"/>
  <c r="F2300" i="1"/>
  <c r="K2299" i="1"/>
  <c r="L2299" i="1" s="1"/>
  <c r="J2299" i="1"/>
  <c r="H2299" i="1"/>
  <c r="G2299" i="1"/>
  <c r="I2299" i="1" s="1"/>
  <c r="M2299" i="1" s="1"/>
  <c r="F2299" i="1"/>
  <c r="H2298" i="1"/>
  <c r="K2298" i="1" s="1"/>
  <c r="L2298" i="1" s="1"/>
  <c r="G2298" i="1"/>
  <c r="I2298" i="1" s="1"/>
  <c r="M2298" i="1" s="1"/>
  <c r="F2298" i="1"/>
  <c r="H2297" i="1"/>
  <c r="G2297" i="1"/>
  <c r="F2297" i="1"/>
  <c r="J2296" i="1"/>
  <c r="H2296" i="1"/>
  <c r="K2296" i="1" s="1"/>
  <c r="L2296" i="1" s="1"/>
  <c r="G2296" i="1"/>
  <c r="I2296" i="1" s="1"/>
  <c r="M2296" i="1" s="1"/>
  <c r="F2296" i="1"/>
  <c r="J2295" i="1"/>
  <c r="H2295" i="1"/>
  <c r="G2295" i="1"/>
  <c r="I2295" i="1" s="1"/>
  <c r="M2295" i="1" s="1"/>
  <c r="F2295" i="1"/>
  <c r="H2294" i="1"/>
  <c r="G2294" i="1"/>
  <c r="F2294" i="1"/>
  <c r="J2293" i="1"/>
  <c r="H2293" i="1"/>
  <c r="G2293" i="1"/>
  <c r="I2293" i="1" s="1"/>
  <c r="F2293" i="1"/>
  <c r="J2292" i="1"/>
  <c r="H2292" i="1"/>
  <c r="G2292" i="1"/>
  <c r="I2292" i="1" s="1"/>
  <c r="M2292" i="1" s="1"/>
  <c r="F2292" i="1"/>
  <c r="K2291" i="1"/>
  <c r="L2291" i="1" s="1"/>
  <c r="J2291" i="1"/>
  <c r="H2291" i="1"/>
  <c r="G2291" i="1"/>
  <c r="I2291" i="1" s="1"/>
  <c r="M2291" i="1" s="1"/>
  <c r="F2291" i="1"/>
  <c r="H2290" i="1"/>
  <c r="G2290" i="1"/>
  <c r="F2290" i="1"/>
  <c r="K2289" i="1"/>
  <c r="L2289" i="1" s="1"/>
  <c r="J2289" i="1"/>
  <c r="H2289" i="1"/>
  <c r="G2289" i="1"/>
  <c r="I2289" i="1" s="1"/>
  <c r="M2289" i="1" s="1"/>
  <c r="F2289" i="1"/>
  <c r="H2288" i="1"/>
  <c r="G2288" i="1"/>
  <c r="F2288" i="1"/>
  <c r="L2287" i="1"/>
  <c r="K2287" i="1"/>
  <c r="J2287" i="1"/>
  <c r="H2287" i="1"/>
  <c r="G2287" i="1"/>
  <c r="I2287" i="1" s="1"/>
  <c r="M2287" i="1" s="1"/>
  <c r="F2287" i="1"/>
  <c r="H2286" i="1"/>
  <c r="G2286" i="1"/>
  <c r="F2286" i="1"/>
  <c r="H2285" i="1"/>
  <c r="G2285" i="1"/>
  <c r="I2285" i="1" s="1"/>
  <c r="M2285" i="1" s="1"/>
  <c r="F2285" i="1"/>
  <c r="H2284" i="1"/>
  <c r="G2284" i="1"/>
  <c r="F2284" i="1"/>
  <c r="L2283" i="1"/>
  <c r="K2283" i="1"/>
  <c r="J2283" i="1"/>
  <c r="H2283" i="1"/>
  <c r="G2283" i="1"/>
  <c r="I2283" i="1" s="1"/>
  <c r="M2283" i="1" s="1"/>
  <c r="F2283" i="1"/>
  <c r="H2282" i="1"/>
  <c r="G2282" i="1"/>
  <c r="F2282" i="1"/>
  <c r="K2281" i="1"/>
  <c r="L2281" i="1" s="1"/>
  <c r="J2281" i="1"/>
  <c r="H2281" i="1"/>
  <c r="G2281" i="1"/>
  <c r="I2281" i="1" s="1"/>
  <c r="M2281" i="1" s="1"/>
  <c r="F2281" i="1"/>
  <c r="H2280" i="1"/>
  <c r="G2280" i="1"/>
  <c r="F2280" i="1"/>
  <c r="L2279" i="1"/>
  <c r="K2279" i="1"/>
  <c r="J2279" i="1"/>
  <c r="H2279" i="1"/>
  <c r="G2279" i="1"/>
  <c r="I2279" i="1" s="1"/>
  <c r="M2279" i="1" s="1"/>
  <c r="F2279" i="1"/>
  <c r="H2278" i="1"/>
  <c r="G2278" i="1"/>
  <c r="F2278" i="1"/>
  <c r="H2277" i="1"/>
  <c r="G2277" i="1"/>
  <c r="I2277" i="1" s="1"/>
  <c r="M2277" i="1" s="1"/>
  <c r="F2277" i="1"/>
  <c r="H2276" i="1"/>
  <c r="G2276" i="1"/>
  <c r="F2276" i="1"/>
  <c r="L2275" i="1"/>
  <c r="K2275" i="1"/>
  <c r="J2275" i="1"/>
  <c r="H2275" i="1"/>
  <c r="G2275" i="1"/>
  <c r="I2275" i="1" s="1"/>
  <c r="M2275" i="1" s="1"/>
  <c r="F2275" i="1"/>
  <c r="H2274" i="1"/>
  <c r="G2274" i="1"/>
  <c r="F2274" i="1"/>
  <c r="K2273" i="1"/>
  <c r="L2273" i="1" s="1"/>
  <c r="J2273" i="1"/>
  <c r="H2273" i="1"/>
  <c r="G2273" i="1"/>
  <c r="I2273" i="1" s="1"/>
  <c r="M2273" i="1" s="1"/>
  <c r="F2273" i="1"/>
  <c r="H2272" i="1"/>
  <c r="G2272" i="1"/>
  <c r="F2272" i="1"/>
  <c r="K2271" i="1"/>
  <c r="L2271" i="1" s="1"/>
  <c r="J2271" i="1"/>
  <c r="H2271" i="1"/>
  <c r="G2271" i="1"/>
  <c r="I2271" i="1" s="1"/>
  <c r="M2271" i="1" s="1"/>
  <c r="F2271" i="1"/>
  <c r="H2270" i="1"/>
  <c r="G2270" i="1"/>
  <c r="F2270" i="1"/>
  <c r="H2269" i="1"/>
  <c r="G2269" i="1"/>
  <c r="I2269" i="1" s="1"/>
  <c r="M2269" i="1" s="1"/>
  <c r="F2269" i="1"/>
  <c r="H2268" i="1"/>
  <c r="G2268" i="1"/>
  <c r="F2268" i="1"/>
  <c r="K2267" i="1"/>
  <c r="L2267" i="1" s="1"/>
  <c r="J2267" i="1"/>
  <c r="G2267" i="1"/>
  <c r="I2267" i="1" s="1"/>
  <c r="M2267" i="1" s="1"/>
  <c r="F2267" i="1"/>
  <c r="H2267" i="1" s="1"/>
  <c r="H2266" i="1"/>
  <c r="G2266" i="1"/>
  <c r="F2266" i="1"/>
  <c r="J2265" i="1"/>
  <c r="H2265" i="1"/>
  <c r="K2265" i="1" s="1"/>
  <c r="L2265" i="1" s="1"/>
  <c r="G2265" i="1"/>
  <c r="I2265" i="1" s="1"/>
  <c r="M2265" i="1" s="1"/>
  <c r="F2265" i="1"/>
  <c r="I2264" i="1"/>
  <c r="H2264" i="1"/>
  <c r="G2264" i="1"/>
  <c r="J2264" i="1" s="1"/>
  <c r="F2264" i="1"/>
  <c r="G2263" i="1"/>
  <c r="F2263" i="1"/>
  <c r="H2263" i="1" s="1"/>
  <c r="G2262" i="1"/>
  <c r="F2262" i="1"/>
  <c r="H2262" i="1" s="1"/>
  <c r="J2261" i="1"/>
  <c r="I2261" i="1"/>
  <c r="M2261" i="1" s="1"/>
  <c r="G2261" i="1"/>
  <c r="F2261" i="1"/>
  <c r="H2261" i="1" s="1"/>
  <c r="L2260" i="1"/>
  <c r="J2260" i="1"/>
  <c r="I2260" i="1"/>
  <c r="M2260" i="1" s="1"/>
  <c r="H2260" i="1"/>
  <c r="K2260" i="1" s="1"/>
  <c r="G2260" i="1"/>
  <c r="F2260" i="1"/>
  <c r="H2259" i="1"/>
  <c r="G2259" i="1"/>
  <c r="F2259" i="1"/>
  <c r="J2258" i="1"/>
  <c r="I2258" i="1"/>
  <c r="H2258" i="1"/>
  <c r="G2258" i="1"/>
  <c r="F2258" i="1"/>
  <c r="J2257" i="1"/>
  <c r="G2257" i="1"/>
  <c r="I2257" i="1" s="1"/>
  <c r="F2257" i="1"/>
  <c r="H2257" i="1" s="1"/>
  <c r="G2256" i="1"/>
  <c r="F2256" i="1"/>
  <c r="H2256" i="1" s="1"/>
  <c r="H2255" i="1"/>
  <c r="G2255" i="1"/>
  <c r="F2255" i="1"/>
  <c r="K2254" i="1"/>
  <c r="L2254" i="1" s="1"/>
  <c r="G2254" i="1"/>
  <c r="I2254" i="1" s="1"/>
  <c r="M2254" i="1" s="1"/>
  <c r="F2254" i="1"/>
  <c r="H2254" i="1" s="1"/>
  <c r="J2253" i="1"/>
  <c r="I2253" i="1"/>
  <c r="M2253" i="1" s="1"/>
  <c r="G2253" i="1"/>
  <c r="F2253" i="1"/>
  <c r="H2253" i="1" s="1"/>
  <c r="K2253" i="1" s="1"/>
  <c r="L2253" i="1" s="1"/>
  <c r="K2252" i="1"/>
  <c r="L2252" i="1" s="1"/>
  <c r="J2252" i="1"/>
  <c r="I2252" i="1"/>
  <c r="M2252" i="1" s="1"/>
  <c r="H2252" i="1"/>
  <c r="G2252" i="1"/>
  <c r="F2252" i="1"/>
  <c r="J2251" i="1"/>
  <c r="I2251" i="1"/>
  <c r="H2251" i="1"/>
  <c r="G2251" i="1"/>
  <c r="F2251" i="1"/>
  <c r="H2250" i="1"/>
  <c r="G2250" i="1"/>
  <c r="F2250" i="1"/>
  <c r="H2249" i="1"/>
  <c r="G2249" i="1"/>
  <c r="J2249" i="1" s="1"/>
  <c r="F2249" i="1"/>
  <c r="I2248" i="1"/>
  <c r="H2248" i="1"/>
  <c r="G2248" i="1"/>
  <c r="J2248" i="1" s="1"/>
  <c r="F2248" i="1"/>
  <c r="G2247" i="1"/>
  <c r="F2247" i="1"/>
  <c r="H2247" i="1" s="1"/>
  <c r="G2246" i="1"/>
  <c r="F2246" i="1"/>
  <c r="H2246" i="1" s="1"/>
  <c r="K2245" i="1"/>
  <c r="L2245" i="1" s="1"/>
  <c r="J2245" i="1"/>
  <c r="I2245" i="1"/>
  <c r="M2245" i="1" s="1"/>
  <c r="G2245" i="1"/>
  <c r="F2245" i="1"/>
  <c r="H2245" i="1" s="1"/>
  <c r="J2244" i="1"/>
  <c r="I2244" i="1"/>
  <c r="M2244" i="1" s="1"/>
  <c r="H2244" i="1"/>
  <c r="G2244" i="1"/>
  <c r="F2244" i="1"/>
  <c r="H2243" i="1"/>
  <c r="G2243" i="1"/>
  <c r="F2243" i="1"/>
  <c r="I2242" i="1"/>
  <c r="G2242" i="1"/>
  <c r="J2242" i="1" s="1"/>
  <c r="F2242" i="1"/>
  <c r="H2242" i="1" s="1"/>
  <c r="J2241" i="1"/>
  <c r="I2241" i="1"/>
  <c r="G2241" i="1"/>
  <c r="F2241" i="1"/>
  <c r="H2241" i="1" s="1"/>
  <c r="H2240" i="1"/>
  <c r="G2240" i="1"/>
  <c r="F2240" i="1"/>
  <c r="H2239" i="1"/>
  <c r="G2239" i="1"/>
  <c r="F2239" i="1"/>
  <c r="K2238" i="1"/>
  <c r="L2238" i="1" s="1"/>
  <c r="G2238" i="1"/>
  <c r="I2238" i="1" s="1"/>
  <c r="M2238" i="1" s="1"/>
  <c r="F2238" i="1"/>
  <c r="H2238" i="1" s="1"/>
  <c r="G2237" i="1"/>
  <c r="F2237" i="1"/>
  <c r="H2237" i="1" s="1"/>
  <c r="K2236" i="1"/>
  <c r="L2236" i="1" s="1"/>
  <c r="G2236" i="1"/>
  <c r="I2236" i="1" s="1"/>
  <c r="M2236" i="1" s="1"/>
  <c r="F2236" i="1"/>
  <c r="H2236" i="1" s="1"/>
  <c r="G2235" i="1"/>
  <c r="F2235" i="1"/>
  <c r="H2235" i="1" s="1"/>
  <c r="M2234" i="1"/>
  <c r="K2234" i="1"/>
  <c r="L2234" i="1" s="1"/>
  <c r="G2234" i="1"/>
  <c r="I2234" i="1" s="1"/>
  <c r="F2234" i="1"/>
  <c r="H2234" i="1" s="1"/>
  <c r="G2233" i="1"/>
  <c r="F2233" i="1"/>
  <c r="H2233" i="1" s="1"/>
  <c r="K2232" i="1"/>
  <c r="L2232" i="1" s="1"/>
  <c r="G2232" i="1"/>
  <c r="I2232" i="1" s="1"/>
  <c r="M2232" i="1" s="1"/>
  <c r="F2232" i="1"/>
  <c r="H2232" i="1" s="1"/>
  <c r="G2231" i="1"/>
  <c r="F2231" i="1"/>
  <c r="H2231" i="1" s="1"/>
  <c r="M2230" i="1"/>
  <c r="J2230" i="1"/>
  <c r="G2230" i="1"/>
  <c r="I2230" i="1" s="1"/>
  <c r="F2230" i="1"/>
  <c r="H2230" i="1" s="1"/>
  <c r="K2230" i="1" s="1"/>
  <c r="L2230" i="1" s="1"/>
  <c r="M2229" i="1"/>
  <c r="K2229" i="1"/>
  <c r="L2229" i="1" s="1"/>
  <c r="J2229" i="1"/>
  <c r="H2229" i="1"/>
  <c r="G2229" i="1"/>
  <c r="I2229" i="1" s="1"/>
  <c r="F2229" i="1"/>
  <c r="M2228" i="1"/>
  <c r="J2228" i="1"/>
  <c r="H2228" i="1"/>
  <c r="K2228" i="1" s="1"/>
  <c r="L2228" i="1" s="1"/>
  <c r="G2228" i="1"/>
  <c r="I2228" i="1" s="1"/>
  <c r="F2228" i="1"/>
  <c r="H2227" i="1"/>
  <c r="G2227" i="1"/>
  <c r="F2227" i="1"/>
  <c r="G2226" i="1"/>
  <c r="I2226" i="1" s="1"/>
  <c r="M2226" i="1" s="1"/>
  <c r="F2226" i="1"/>
  <c r="H2226" i="1" s="1"/>
  <c r="K2226" i="1" s="1"/>
  <c r="L2226" i="1" s="1"/>
  <c r="J2225" i="1"/>
  <c r="G2225" i="1"/>
  <c r="I2225" i="1" s="1"/>
  <c r="M2225" i="1" s="1"/>
  <c r="F2225" i="1"/>
  <c r="H2225" i="1" s="1"/>
  <c r="M2224" i="1"/>
  <c r="H2224" i="1"/>
  <c r="G2224" i="1"/>
  <c r="I2224" i="1" s="1"/>
  <c r="K2224" i="1" s="1"/>
  <c r="L2224" i="1" s="1"/>
  <c r="F2224" i="1"/>
  <c r="G2223" i="1"/>
  <c r="F2223" i="1"/>
  <c r="H2223" i="1" s="1"/>
  <c r="M2222" i="1"/>
  <c r="K2222" i="1"/>
  <c r="L2222" i="1" s="1"/>
  <c r="J2222" i="1"/>
  <c r="G2222" i="1"/>
  <c r="I2222" i="1" s="1"/>
  <c r="F2222" i="1"/>
  <c r="H2222" i="1" s="1"/>
  <c r="M2221" i="1"/>
  <c r="J2221" i="1"/>
  <c r="G2221" i="1"/>
  <c r="I2221" i="1" s="1"/>
  <c r="F2221" i="1"/>
  <c r="H2221" i="1" s="1"/>
  <c r="K2221" i="1" s="1"/>
  <c r="L2221" i="1" s="1"/>
  <c r="M2220" i="1"/>
  <c r="J2220" i="1"/>
  <c r="H2220" i="1"/>
  <c r="K2220" i="1" s="1"/>
  <c r="L2220" i="1" s="1"/>
  <c r="G2220" i="1"/>
  <c r="I2220" i="1" s="1"/>
  <c r="F2220" i="1"/>
  <c r="J2219" i="1"/>
  <c r="I2219" i="1"/>
  <c r="M2219" i="1" s="1"/>
  <c r="H2219" i="1"/>
  <c r="G2219" i="1"/>
  <c r="F2219" i="1"/>
  <c r="J2218" i="1"/>
  <c r="I2218" i="1"/>
  <c r="M2218" i="1" s="1"/>
  <c r="H2218" i="1"/>
  <c r="G2218" i="1"/>
  <c r="F2218" i="1"/>
  <c r="J2217" i="1"/>
  <c r="I2217" i="1"/>
  <c r="M2217" i="1" s="1"/>
  <c r="H2217" i="1"/>
  <c r="G2217" i="1"/>
  <c r="F2217" i="1"/>
  <c r="J2216" i="1"/>
  <c r="I2216" i="1"/>
  <c r="M2216" i="1" s="1"/>
  <c r="H2216" i="1"/>
  <c r="G2216" i="1"/>
  <c r="F2216" i="1"/>
  <c r="J2215" i="1"/>
  <c r="I2215" i="1"/>
  <c r="M2215" i="1" s="1"/>
  <c r="H2215" i="1"/>
  <c r="G2215" i="1"/>
  <c r="F2215" i="1"/>
  <c r="J2214" i="1"/>
  <c r="I2214" i="1"/>
  <c r="M2214" i="1" s="1"/>
  <c r="H2214" i="1"/>
  <c r="G2214" i="1"/>
  <c r="F2214" i="1"/>
  <c r="J2213" i="1"/>
  <c r="I2213" i="1"/>
  <c r="M2213" i="1" s="1"/>
  <c r="H2213" i="1"/>
  <c r="G2213" i="1"/>
  <c r="F2213" i="1"/>
  <c r="J2212" i="1"/>
  <c r="I2212" i="1"/>
  <c r="M2212" i="1" s="1"/>
  <c r="H2212" i="1"/>
  <c r="G2212" i="1"/>
  <c r="F2212" i="1"/>
  <c r="J2211" i="1"/>
  <c r="I2211" i="1"/>
  <c r="M2211" i="1" s="1"/>
  <c r="H2211" i="1"/>
  <c r="G2211" i="1"/>
  <c r="F2211" i="1"/>
  <c r="J2210" i="1"/>
  <c r="I2210" i="1"/>
  <c r="M2210" i="1" s="1"/>
  <c r="H2210" i="1"/>
  <c r="G2210" i="1"/>
  <c r="F2210" i="1"/>
  <c r="J2209" i="1"/>
  <c r="I2209" i="1"/>
  <c r="M2209" i="1" s="1"/>
  <c r="H2209" i="1"/>
  <c r="G2209" i="1"/>
  <c r="F2209" i="1"/>
  <c r="J2208" i="1"/>
  <c r="I2208" i="1"/>
  <c r="M2208" i="1" s="1"/>
  <c r="H2208" i="1"/>
  <c r="G2208" i="1"/>
  <c r="F2208" i="1"/>
  <c r="J2207" i="1"/>
  <c r="I2207" i="1"/>
  <c r="M2207" i="1" s="1"/>
  <c r="H2207" i="1"/>
  <c r="G2207" i="1"/>
  <c r="F2207" i="1"/>
  <c r="J2206" i="1"/>
  <c r="I2206" i="1"/>
  <c r="M2206" i="1" s="1"/>
  <c r="H2206" i="1"/>
  <c r="G2206" i="1"/>
  <c r="F2206" i="1"/>
  <c r="J2205" i="1"/>
  <c r="I2205" i="1"/>
  <c r="M2205" i="1" s="1"/>
  <c r="H2205" i="1"/>
  <c r="G2205" i="1"/>
  <c r="F2205" i="1"/>
  <c r="J2204" i="1"/>
  <c r="I2204" i="1"/>
  <c r="M2204" i="1" s="1"/>
  <c r="H2204" i="1"/>
  <c r="G2204" i="1"/>
  <c r="F2204" i="1"/>
  <c r="J2203" i="1"/>
  <c r="I2203" i="1"/>
  <c r="M2203" i="1" s="1"/>
  <c r="H2203" i="1"/>
  <c r="G2203" i="1"/>
  <c r="F2203" i="1"/>
  <c r="J2202" i="1"/>
  <c r="I2202" i="1"/>
  <c r="M2202" i="1" s="1"/>
  <c r="H2202" i="1"/>
  <c r="G2202" i="1"/>
  <c r="F2202" i="1"/>
  <c r="J2201" i="1"/>
  <c r="I2201" i="1"/>
  <c r="M2201" i="1" s="1"/>
  <c r="H2201" i="1"/>
  <c r="G2201" i="1"/>
  <c r="F2201" i="1"/>
  <c r="J2200" i="1"/>
  <c r="I2200" i="1"/>
  <c r="M2200" i="1" s="1"/>
  <c r="H2200" i="1"/>
  <c r="G2200" i="1"/>
  <c r="F2200" i="1"/>
  <c r="J2199" i="1"/>
  <c r="I2199" i="1"/>
  <c r="M2199" i="1" s="1"/>
  <c r="H2199" i="1"/>
  <c r="G2199" i="1"/>
  <c r="F2199" i="1"/>
  <c r="J2198" i="1"/>
  <c r="I2198" i="1"/>
  <c r="M2198" i="1" s="1"/>
  <c r="H2198" i="1"/>
  <c r="G2198" i="1"/>
  <c r="F2198" i="1"/>
  <c r="J2197" i="1"/>
  <c r="I2197" i="1"/>
  <c r="M2197" i="1" s="1"/>
  <c r="H2197" i="1"/>
  <c r="G2197" i="1"/>
  <c r="F2197" i="1"/>
  <c r="J2196" i="1"/>
  <c r="I2196" i="1"/>
  <c r="M2196" i="1" s="1"/>
  <c r="H2196" i="1"/>
  <c r="G2196" i="1"/>
  <c r="F2196" i="1"/>
  <c r="J2195" i="1"/>
  <c r="I2195" i="1"/>
  <c r="M2195" i="1" s="1"/>
  <c r="H2195" i="1"/>
  <c r="G2195" i="1"/>
  <c r="F2195" i="1"/>
  <c r="J2194" i="1"/>
  <c r="I2194" i="1"/>
  <c r="M2194" i="1" s="1"/>
  <c r="H2194" i="1"/>
  <c r="G2194" i="1"/>
  <c r="F2194" i="1"/>
  <c r="J2193" i="1"/>
  <c r="I2193" i="1"/>
  <c r="M2193" i="1" s="1"/>
  <c r="H2193" i="1"/>
  <c r="G2193" i="1"/>
  <c r="F2193" i="1"/>
  <c r="J2192" i="1"/>
  <c r="I2192" i="1"/>
  <c r="M2192" i="1" s="1"/>
  <c r="H2192" i="1"/>
  <c r="G2192" i="1"/>
  <c r="F2192" i="1"/>
  <c r="J2191" i="1"/>
  <c r="I2191" i="1"/>
  <c r="M2191" i="1" s="1"/>
  <c r="H2191" i="1"/>
  <c r="G2191" i="1"/>
  <c r="F2191" i="1"/>
  <c r="J2190" i="1"/>
  <c r="I2190" i="1"/>
  <c r="M2190" i="1" s="1"/>
  <c r="H2190" i="1"/>
  <c r="G2190" i="1"/>
  <c r="F2190" i="1"/>
  <c r="J2189" i="1"/>
  <c r="I2189" i="1"/>
  <c r="M2189" i="1" s="1"/>
  <c r="H2189" i="1"/>
  <c r="G2189" i="1"/>
  <c r="F2189" i="1"/>
  <c r="J2188" i="1"/>
  <c r="I2188" i="1"/>
  <c r="M2188" i="1" s="1"/>
  <c r="H2188" i="1"/>
  <c r="G2188" i="1"/>
  <c r="F2188" i="1"/>
  <c r="J2187" i="1"/>
  <c r="I2187" i="1"/>
  <c r="M2187" i="1" s="1"/>
  <c r="H2187" i="1"/>
  <c r="G2187" i="1"/>
  <c r="F2187" i="1"/>
  <c r="J2186" i="1"/>
  <c r="I2186" i="1"/>
  <c r="M2186" i="1" s="1"/>
  <c r="H2186" i="1"/>
  <c r="G2186" i="1"/>
  <c r="F2186" i="1"/>
  <c r="J2185" i="1"/>
  <c r="I2185" i="1"/>
  <c r="M2185" i="1" s="1"/>
  <c r="H2185" i="1"/>
  <c r="G2185" i="1"/>
  <c r="F2185" i="1"/>
  <c r="J2184" i="1"/>
  <c r="I2184" i="1"/>
  <c r="M2184" i="1" s="1"/>
  <c r="H2184" i="1"/>
  <c r="G2184" i="1"/>
  <c r="F2184" i="1"/>
  <c r="J2183" i="1"/>
  <c r="I2183" i="1"/>
  <c r="M2183" i="1" s="1"/>
  <c r="H2183" i="1"/>
  <c r="G2183" i="1"/>
  <c r="F2183" i="1"/>
  <c r="J2182" i="1"/>
  <c r="I2182" i="1"/>
  <c r="M2182" i="1" s="1"/>
  <c r="H2182" i="1"/>
  <c r="G2182" i="1"/>
  <c r="F2182" i="1"/>
  <c r="J2181" i="1"/>
  <c r="I2181" i="1"/>
  <c r="M2181" i="1" s="1"/>
  <c r="H2181" i="1"/>
  <c r="G2181" i="1"/>
  <c r="F2181" i="1"/>
  <c r="J2180" i="1"/>
  <c r="I2180" i="1"/>
  <c r="M2180" i="1" s="1"/>
  <c r="H2180" i="1"/>
  <c r="G2180" i="1"/>
  <c r="F2180" i="1"/>
  <c r="J2179" i="1"/>
  <c r="I2179" i="1"/>
  <c r="M2179" i="1" s="1"/>
  <c r="H2179" i="1"/>
  <c r="G2179" i="1"/>
  <c r="F2179" i="1"/>
  <c r="J2178" i="1"/>
  <c r="I2178" i="1"/>
  <c r="M2178" i="1" s="1"/>
  <c r="H2178" i="1"/>
  <c r="G2178" i="1"/>
  <c r="F2178" i="1"/>
  <c r="J2177" i="1"/>
  <c r="I2177" i="1"/>
  <c r="M2177" i="1" s="1"/>
  <c r="H2177" i="1"/>
  <c r="G2177" i="1"/>
  <c r="F2177" i="1"/>
  <c r="J2176" i="1"/>
  <c r="I2176" i="1"/>
  <c r="M2176" i="1" s="1"/>
  <c r="H2176" i="1"/>
  <c r="G2176" i="1"/>
  <c r="F2176" i="1"/>
  <c r="J2175" i="1"/>
  <c r="I2175" i="1"/>
  <c r="M2175" i="1" s="1"/>
  <c r="H2175" i="1"/>
  <c r="G2175" i="1"/>
  <c r="F2175" i="1"/>
  <c r="J2174" i="1"/>
  <c r="I2174" i="1"/>
  <c r="M2174" i="1" s="1"/>
  <c r="H2174" i="1"/>
  <c r="G2174" i="1"/>
  <c r="F2174" i="1"/>
  <c r="J2173" i="1"/>
  <c r="I2173" i="1"/>
  <c r="M2173" i="1" s="1"/>
  <c r="H2173" i="1"/>
  <c r="G2173" i="1"/>
  <c r="F2173" i="1"/>
  <c r="J2172" i="1"/>
  <c r="I2172" i="1"/>
  <c r="M2172" i="1" s="1"/>
  <c r="H2172" i="1"/>
  <c r="G2172" i="1"/>
  <c r="F2172" i="1"/>
  <c r="J2171" i="1"/>
  <c r="I2171" i="1"/>
  <c r="M2171" i="1" s="1"/>
  <c r="H2171" i="1"/>
  <c r="G2171" i="1"/>
  <c r="F2171" i="1"/>
  <c r="J2170" i="1"/>
  <c r="I2170" i="1"/>
  <c r="M2170" i="1" s="1"/>
  <c r="H2170" i="1"/>
  <c r="G2170" i="1"/>
  <c r="F2170" i="1"/>
  <c r="J2169" i="1"/>
  <c r="I2169" i="1"/>
  <c r="M2169" i="1" s="1"/>
  <c r="H2169" i="1"/>
  <c r="G2169" i="1"/>
  <c r="F2169" i="1"/>
  <c r="J2168" i="1"/>
  <c r="I2168" i="1"/>
  <c r="M2168" i="1" s="1"/>
  <c r="H2168" i="1"/>
  <c r="G2168" i="1"/>
  <c r="F2168" i="1"/>
  <c r="J2167" i="1"/>
  <c r="I2167" i="1"/>
  <c r="M2167" i="1" s="1"/>
  <c r="H2167" i="1"/>
  <c r="G2167" i="1"/>
  <c r="F2167" i="1"/>
  <c r="J2166" i="1"/>
  <c r="I2166" i="1"/>
  <c r="M2166" i="1" s="1"/>
  <c r="H2166" i="1"/>
  <c r="G2166" i="1"/>
  <c r="F2166" i="1"/>
  <c r="J2165" i="1"/>
  <c r="I2165" i="1"/>
  <c r="M2165" i="1" s="1"/>
  <c r="H2165" i="1"/>
  <c r="G2165" i="1"/>
  <c r="F2165" i="1"/>
  <c r="J2164" i="1"/>
  <c r="I2164" i="1"/>
  <c r="M2164" i="1" s="1"/>
  <c r="H2164" i="1"/>
  <c r="G2164" i="1"/>
  <c r="F2164" i="1"/>
  <c r="J2163" i="1"/>
  <c r="I2163" i="1"/>
  <c r="M2163" i="1" s="1"/>
  <c r="H2163" i="1"/>
  <c r="G2163" i="1"/>
  <c r="F2163" i="1"/>
  <c r="J2162" i="1"/>
  <c r="I2162" i="1"/>
  <c r="M2162" i="1" s="1"/>
  <c r="H2162" i="1"/>
  <c r="G2162" i="1"/>
  <c r="F2162" i="1"/>
  <c r="J2161" i="1"/>
  <c r="I2161" i="1"/>
  <c r="M2161" i="1" s="1"/>
  <c r="H2161" i="1"/>
  <c r="G2161" i="1"/>
  <c r="F2161" i="1"/>
  <c r="J2160" i="1"/>
  <c r="I2160" i="1"/>
  <c r="M2160" i="1" s="1"/>
  <c r="H2160" i="1"/>
  <c r="G2160" i="1"/>
  <c r="F2160" i="1"/>
  <c r="J2159" i="1"/>
  <c r="I2159" i="1"/>
  <c r="M2159" i="1" s="1"/>
  <c r="H2159" i="1"/>
  <c r="G2159" i="1"/>
  <c r="F2159" i="1"/>
  <c r="J2158" i="1"/>
  <c r="I2158" i="1"/>
  <c r="M2158" i="1" s="1"/>
  <c r="H2158" i="1"/>
  <c r="G2158" i="1"/>
  <c r="F2158" i="1"/>
  <c r="J2157" i="1"/>
  <c r="I2157" i="1"/>
  <c r="M2157" i="1" s="1"/>
  <c r="H2157" i="1"/>
  <c r="G2157" i="1"/>
  <c r="F2157" i="1"/>
  <c r="J2156" i="1"/>
  <c r="I2156" i="1"/>
  <c r="M2156" i="1" s="1"/>
  <c r="H2156" i="1"/>
  <c r="G2156" i="1"/>
  <c r="F2156" i="1"/>
  <c r="J2155" i="1"/>
  <c r="I2155" i="1"/>
  <c r="M2155" i="1" s="1"/>
  <c r="H2155" i="1"/>
  <c r="G2155" i="1"/>
  <c r="F2155" i="1"/>
  <c r="J2154" i="1"/>
  <c r="I2154" i="1"/>
  <c r="M2154" i="1" s="1"/>
  <c r="H2154" i="1"/>
  <c r="G2154" i="1"/>
  <c r="F2154" i="1"/>
  <c r="J2153" i="1"/>
  <c r="I2153" i="1"/>
  <c r="M2153" i="1" s="1"/>
  <c r="H2153" i="1"/>
  <c r="G2153" i="1"/>
  <c r="F2153" i="1"/>
  <c r="J2152" i="1"/>
  <c r="I2152" i="1"/>
  <c r="M2152" i="1" s="1"/>
  <c r="H2152" i="1"/>
  <c r="G2152" i="1"/>
  <c r="F2152" i="1"/>
  <c r="J2151" i="1"/>
  <c r="I2151" i="1"/>
  <c r="M2151" i="1" s="1"/>
  <c r="H2151" i="1"/>
  <c r="G2151" i="1"/>
  <c r="F2151" i="1"/>
  <c r="J2150" i="1"/>
  <c r="I2150" i="1"/>
  <c r="M2150" i="1" s="1"/>
  <c r="H2150" i="1"/>
  <c r="G2150" i="1"/>
  <c r="F2150" i="1"/>
  <c r="J2149" i="1"/>
  <c r="I2149" i="1"/>
  <c r="M2149" i="1" s="1"/>
  <c r="H2149" i="1"/>
  <c r="G2149" i="1"/>
  <c r="F2149" i="1"/>
  <c r="J2148" i="1"/>
  <c r="I2148" i="1"/>
  <c r="M2148" i="1" s="1"/>
  <c r="H2148" i="1"/>
  <c r="G2148" i="1"/>
  <c r="F2148" i="1"/>
  <c r="J2147" i="1"/>
  <c r="I2147" i="1"/>
  <c r="M2147" i="1" s="1"/>
  <c r="H2147" i="1"/>
  <c r="G2147" i="1"/>
  <c r="F2147" i="1"/>
  <c r="J2146" i="1"/>
  <c r="I2146" i="1"/>
  <c r="M2146" i="1" s="1"/>
  <c r="H2146" i="1"/>
  <c r="G2146" i="1"/>
  <c r="F2146" i="1"/>
  <c r="J2145" i="1"/>
  <c r="I2145" i="1"/>
  <c r="M2145" i="1" s="1"/>
  <c r="H2145" i="1"/>
  <c r="G2145" i="1"/>
  <c r="F2145" i="1"/>
  <c r="J2144" i="1"/>
  <c r="I2144" i="1"/>
  <c r="M2144" i="1" s="1"/>
  <c r="H2144" i="1"/>
  <c r="G2144" i="1"/>
  <c r="F2144" i="1"/>
  <c r="J2143" i="1"/>
  <c r="I2143" i="1"/>
  <c r="M2143" i="1" s="1"/>
  <c r="H2143" i="1"/>
  <c r="G2143" i="1"/>
  <c r="F2143" i="1"/>
  <c r="J2142" i="1"/>
  <c r="I2142" i="1"/>
  <c r="M2142" i="1" s="1"/>
  <c r="H2142" i="1"/>
  <c r="G2142" i="1"/>
  <c r="F2142" i="1"/>
  <c r="J2141" i="1"/>
  <c r="I2141" i="1"/>
  <c r="M2141" i="1" s="1"/>
  <c r="H2141" i="1"/>
  <c r="G2141" i="1"/>
  <c r="F2141" i="1"/>
  <c r="J2140" i="1"/>
  <c r="I2140" i="1"/>
  <c r="M2140" i="1" s="1"/>
  <c r="H2140" i="1"/>
  <c r="G2140" i="1"/>
  <c r="F2140" i="1"/>
  <c r="J2139" i="1"/>
  <c r="I2139" i="1"/>
  <c r="M2139" i="1" s="1"/>
  <c r="H2139" i="1"/>
  <c r="G2139" i="1"/>
  <c r="F2139" i="1"/>
  <c r="J2138" i="1"/>
  <c r="I2138" i="1"/>
  <c r="M2138" i="1" s="1"/>
  <c r="H2138" i="1"/>
  <c r="G2138" i="1"/>
  <c r="F2138" i="1"/>
  <c r="J2137" i="1"/>
  <c r="I2137" i="1"/>
  <c r="M2137" i="1" s="1"/>
  <c r="H2137" i="1"/>
  <c r="G2137" i="1"/>
  <c r="F2137" i="1"/>
  <c r="J2136" i="1"/>
  <c r="I2136" i="1"/>
  <c r="M2136" i="1" s="1"/>
  <c r="H2136" i="1"/>
  <c r="G2136" i="1"/>
  <c r="F2136" i="1"/>
  <c r="J2135" i="1"/>
  <c r="I2135" i="1"/>
  <c r="M2135" i="1" s="1"/>
  <c r="H2135" i="1"/>
  <c r="G2135" i="1"/>
  <c r="F2135" i="1"/>
  <c r="J2134" i="1"/>
  <c r="I2134" i="1"/>
  <c r="M2134" i="1" s="1"/>
  <c r="H2134" i="1"/>
  <c r="G2134" i="1"/>
  <c r="F2134" i="1"/>
  <c r="J2133" i="1"/>
  <c r="I2133" i="1"/>
  <c r="M2133" i="1" s="1"/>
  <c r="H2133" i="1"/>
  <c r="G2133" i="1"/>
  <c r="F2133" i="1"/>
  <c r="J2132" i="1"/>
  <c r="I2132" i="1"/>
  <c r="M2132" i="1" s="1"/>
  <c r="H2132" i="1"/>
  <c r="G2132" i="1"/>
  <c r="F2132" i="1"/>
  <c r="J2131" i="1"/>
  <c r="I2131" i="1"/>
  <c r="M2131" i="1" s="1"/>
  <c r="H2131" i="1"/>
  <c r="G2131" i="1"/>
  <c r="F2131" i="1"/>
  <c r="J2130" i="1"/>
  <c r="I2130" i="1"/>
  <c r="M2130" i="1" s="1"/>
  <c r="H2130" i="1"/>
  <c r="G2130" i="1"/>
  <c r="F2130" i="1"/>
  <c r="J2129" i="1"/>
  <c r="I2129" i="1"/>
  <c r="M2129" i="1" s="1"/>
  <c r="H2129" i="1"/>
  <c r="G2129" i="1"/>
  <c r="F2129" i="1"/>
  <c r="J2128" i="1"/>
  <c r="I2128" i="1"/>
  <c r="M2128" i="1" s="1"/>
  <c r="H2128" i="1"/>
  <c r="G2128" i="1"/>
  <c r="F2128" i="1"/>
  <c r="J2127" i="1"/>
  <c r="I2127" i="1"/>
  <c r="M2127" i="1" s="1"/>
  <c r="H2127" i="1"/>
  <c r="G2127" i="1"/>
  <c r="F2127" i="1"/>
  <c r="J2126" i="1"/>
  <c r="I2126" i="1"/>
  <c r="M2126" i="1" s="1"/>
  <c r="H2126" i="1"/>
  <c r="G2126" i="1"/>
  <c r="F2126" i="1"/>
  <c r="J2125" i="1"/>
  <c r="I2125" i="1"/>
  <c r="M2125" i="1" s="1"/>
  <c r="H2125" i="1"/>
  <c r="G2125" i="1"/>
  <c r="F2125" i="1"/>
  <c r="J2124" i="1"/>
  <c r="I2124" i="1"/>
  <c r="M2124" i="1" s="1"/>
  <c r="H2124" i="1"/>
  <c r="G2124" i="1"/>
  <c r="F2124" i="1"/>
  <c r="J2123" i="1"/>
  <c r="I2123" i="1"/>
  <c r="M2123" i="1" s="1"/>
  <c r="H2123" i="1"/>
  <c r="G2123" i="1"/>
  <c r="F2123" i="1"/>
  <c r="J2122" i="1"/>
  <c r="I2122" i="1"/>
  <c r="M2122" i="1" s="1"/>
  <c r="H2122" i="1"/>
  <c r="G2122" i="1"/>
  <c r="F2122" i="1"/>
  <c r="J2121" i="1"/>
  <c r="I2121" i="1"/>
  <c r="M2121" i="1" s="1"/>
  <c r="H2121" i="1"/>
  <c r="G2121" i="1"/>
  <c r="F2121" i="1"/>
  <c r="J2120" i="1"/>
  <c r="I2120" i="1"/>
  <c r="M2120" i="1" s="1"/>
  <c r="H2120" i="1"/>
  <c r="G2120" i="1"/>
  <c r="F2120" i="1"/>
  <c r="J2119" i="1"/>
  <c r="I2119" i="1"/>
  <c r="M2119" i="1" s="1"/>
  <c r="H2119" i="1"/>
  <c r="G2119" i="1"/>
  <c r="F2119" i="1"/>
  <c r="J2118" i="1"/>
  <c r="I2118" i="1"/>
  <c r="M2118" i="1" s="1"/>
  <c r="H2118" i="1"/>
  <c r="G2118" i="1"/>
  <c r="F2118" i="1"/>
  <c r="J2117" i="1"/>
  <c r="I2117" i="1"/>
  <c r="M2117" i="1" s="1"/>
  <c r="H2117" i="1"/>
  <c r="G2117" i="1"/>
  <c r="F2117" i="1"/>
  <c r="J2116" i="1"/>
  <c r="I2116" i="1"/>
  <c r="M2116" i="1" s="1"/>
  <c r="H2116" i="1"/>
  <c r="G2116" i="1"/>
  <c r="F2116" i="1"/>
  <c r="J2115" i="1"/>
  <c r="I2115" i="1"/>
  <c r="M2115" i="1" s="1"/>
  <c r="H2115" i="1"/>
  <c r="G2115" i="1"/>
  <c r="F2115" i="1"/>
  <c r="J2114" i="1"/>
  <c r="I2114" i="1"/>
  <c r="M2114" i="1" s="1"/>
  <c r="H2114" i="1"/>
  <c r="G2114" i="1"/>
  <c r="F2114" i="1"/>
  <c r="J2113" i="1"/>
  <c r="I2113" i="1"/>
  <c r="M2113" i="1" s="1"/>
  <c r="H2113" i="1"/>
  <c r="G2113" i="1"/>
  <c r="F2113" i="1"/>
  <c r="J2112" i="1"/>
  <c r="I2112" i="1"/>
  <c r="M2112" i="1" s="1"/>
  <c r="H2112" i="1"/>
  <c r="G2112" i="1"/>
  <c r="F2112" i="1"/>
  <c r="J2111" i="1"/>
  <c r="I2111" i="1"/>
  <c r="M2111" i="1" s="1"/>
  <c r="H2111" i="1"/>
  <c r="G2111" i="1"/>
  <c r="F2111" i="1"/>
  <c r="J2110" i="1"/>
  <c r="I2110" i="1"/>
  <c r="M2110" i="1" s="1"/>
  <c r="H2110" i="1"/>
  <c r="G2110" i="1"/>
  <c r="F2110" i="1"/>
  <c r="J2109" i="1"/>
  <c r="I2109" i="1"/>
  <c r="M2109" i="1" s="1"/>
  <c r="H2109" i="1"/>
  <c r="G2109" i="1"/>
  <c r="F2109" i="1"/>
  <c r="J2108" i="1"/>
  <c r="I2108" i="1"/>
  <c r="M2108" i="1" s="1"/>
  <c r="H2108" i="1"/>
  <c r="G2108" i="1"/>
  <c r="F2108" i="1"/>
  <c r="J2107" i="1"/>
  <c r="I2107" i="1"/>
  <c r="M2107" i="1" s="1"/>
  <c r="H2107" i="1"/>
  <c r="G2107" i="1"/>
  <c r="F2107" i="1"/>
  <c r="J2106" i="1"/>
  <c r="I2106" i="1"/>
  <c r="M2106" i="1" s="1"/>
  <c r="H2106" i="1"/>
  <c r="G2106" i="1"/>
  <c r="F2106" i="1"/>
  <c r="J2105" i="1"/>
  <c r="I2105" i="1"/>
  <c r="M2105" i="1" s="1"/>
  <c r="H2105" i="1"/>
  <c r="G2105" i="1"/>
  <c r="F2105" i="1"/>
  <c r="J2104" i="1"/>
  <c r="I2104" i="1"/>
  <c r="M2104" i="1" s="1"/>
  <c r="H2104" i="1"/>
  <c r="G2104" i="1"/>
  <c r="F2104" i="1"/>
  <c r="J2103" i="1"/>
  <c r="I2103" i="1"/>
  <c r="M2103" i="1" s="1"/>
  <c r="H2103" i="1"/>
  <c r="G2103" i="1"/>
  <c r="F2103" i="1"/>
  <c r="J2102" i="1"/>
  <c r="I2102" i="1"/>
  <c r="M2102" i="1" s="1"/>
  <c r="H2102" i="1"/>
  <c r="G2102" i="1"/>
  <c r="F2102" i="1"/>
  <c r="J2101" i="1"/>
  <c r="I2101" i="1"/>
  <c r="M2101" i="1" s="1"/>
  <c r="H2101" i="1"/>
  <c r="G2101" i="1"/>
  <c r="F2101" i="1"/>
  <c r="J2100" i="1"/>
  <c r="I2100" i="1"/>
  <c r="M2100" i="1" s="1"/>
  <c r="H2100" i="1"/>
  <c r="G2100" i="1"/>
  <c r="F2100" i="1"/>
  <c r="J2099" i="1"/>
  <c r="I2099" i="1"/>
  <c r="M2099" i="1" s="1"/>
  <c r="H2099" i="1"/>
  <c r="G2099" i="1"/>
  <c r="F2099" i="1"/>
  <c r="J2098" i="1"/>
  <c r="I2098" i="1"/>
  <c r="M2098" i="1" s="1"/>
  <c r="H2098" i="1"/>
  <c r="G2098" i="1"/>
  <c r="F2098" i="1"/>
  <c r="J2097" i="1"/>
  <c r="I2097" i="1"/>
  <c r="M2097" i="1" s="1"/>
  <c r="H2097" i="1"/>
  <c r="G2097" i="1"/>
  <c r="F2097" i="1"/>
  <c r="J2096" i="1"/>
  <c r="I2096" i="1"/>
  <c r="M2096" i="1" s="1"/>
  <c r="H2096" i="1"/>
  <c r="G2096" i="1"/>
  <c r="F2096" i="1"/>
  <c r="J2095" i="1"/>
  <c r="I2095" i="1"/>
  <c r="M2095" i="1" s="1"/>
  <c r="H2095" i="1"/>
  <c r="G2095" i="1"/>
  <c r="F2095" i="1"/>
  <c r="J2094" i="1"/>
  <c r="I2094" i="1"/>
  <c r="M2094" i="1" s="1"/>
  <c r="H2094" i="1"/>
  <c r="G2094" i="1"/>
  <c r="F2094" i="1"/>
  <c r="J2093" i="1"/>
  <c r="I2093" i="1"/>
  <c r="M2093" i="1" s="1"/>
  <c r="H2093" i="1"/>
  <c r="G2093" i="1"/>
  <c r="F2093" i="1"/>
  <c r="J2092" i="1"/>
  <c r="I2092" i="1"/>
  <c r="M2092" i="1" s="1"/>
  <c r="H2092" i="1"/>
  <c r="G2092" i="1"/>
  <c r="F2092" i="1"/>
  <c r="J2091" i="1"/>
  <c r="I2091" i="1"/>
  <c r="M2091" i="1" s="1"/>
  <c r="H2091" i="1"/>
  <c r="G2091" i="1"/>
  <c r="F2091" i="1"/>
  <c r="J2090" i="1"/>
  <c r="I2090" i="1"/>
  <c r="M2090" i="1" s="1"/>
  <c r="H2090" i="1"/>
  <c r="G2090" i="1"/>
  <c r="F2090" i="1"/>
  <c r="J2089" i="1"/>
  <c r="I2089" i="1"/>
  <c r="M2089" i="1" s="1"/>
  <c r="H2089" i="1"/>
  <c r="G2089" i="1"/>
  <c r="F2089" i="1"/>
  <c r="J2088" i="1"/>
  <c r="I2088" i="1"/>
  <c r="M2088" i="1" s="1"/>
  <c r="H2088" i="1"/>
  <c r="G2088" i="1"/>
  <c r="F2088" i="1"/>
  <c r="J2087" i="1"/>
  <c r="I2087" i="1"/>
  <c r="M2087" i="1" s="1"/>
  <c r="H2087" i="1"/>
  <c r="G2087" i="1"/>
  <c r="F2087" i="1"/>
  <c r="J2086" i="1"/>
  <c r="I2086" i="1"/>
  <c r="M2086" i="1" s="1"/>
  <c r="H2086" i="1"/>
  <c r="G2086" i="1"/>
  <c r="F2086" i="1"/>
  <c r="J2085" i="1"/>
  <c r="I2085" i="1"/>
  <c r="M2085" i="1" s="1"/>
  <c r="H2085" i="1"/>
  <c r="G2085" i="1"/>
  <c r="F2085" i="1"/>
  <c r="J2084" i="1"/>
  <c r="I2084" i="1"/>
  <c r="M2084" i="1" s="1"/>
  <c r="H2084" i="1"/>
  <c r="G2084" i="1"/>
  <c r="F2084" i="1"/>
  <c r="J2083" i="1"/>
  <c r="I2083" i="1"/>
  <c r="M2083" i="1" s="1"/>
  <c r="H2083" i="1"/>
  <c r="G2083" i="1"/>
  <c r="F2083" i="1"/>
  <c r="J2082" i="1"/>
  <c r="I2082" i="1"/>
  <c r="M2082" i="1" s="1"/>
  <c r="H2082" i="1"/>
  <c r="G2082" i="1"/>
  <c r="F2082" i="1"/>
  <c r="J2081" i="1"/>
  <c r="I2081" i="1"/>
  <c r="M2081" i="1" s="1"/>
  <c r="H2081" i="1"/>
  <c r="G2081" i="1"/>
  <c r="F2081" i="1"/>
  <c r="J2080" i="1"/>
  <c r="I2080" i="1"/>
  <c r="M2080" i="1" s="1"/>
  <c r="H2080" i="1"/>
  <c r="G2080" i="1"/>
  <c r="F2080" i="1"/>
  <c r="J2079" i="1"/>
  <c r="I2079" i="1"/>
  <c r="M2079" i="1" s="1"/>
  <c r="H2079" i="1"/>
  <c r="G2079" i="1"/>
  <c r="F2079" i="1"/>
  <c r="J2078" i="1"/>
  <c r="I2078" i="1"/>
  <c r="M2078" i="1" s="1"/>
  <c r="H2078" i="1"/>
  <c r="G2078" i="1"/>
  <c r="F2078" i="1"/>
  <c r="J2077" i="1"/>
  <c r="I2077" i="1"/>
  <c r="M2077" i="1" s="1"/>
  <c r="H2077" i="1"/>
  <c r="G2077" i="1"/>
  <c r="F2077" i="1"/>
  <c r="J2076" i="1"/>
  <c r="I2076" i="1"/>
  <c r="M2076" i="1" s="1"/>
  <c r="H2076" i="1"/>
  <c r="G2076" i="1"/>
  <c r="F2076" i="1"/>
  <c r="J2075" i="1"/>
  <c r="I2075" i="1"/>
  <c r="M2075" i="1" s="1"/>
  <c r="H2075" i="1"/>
  <c r="G2075" i="1"/>
  <c r="F2075" i="1"/>
  <c r="J2074" i="1"/>
  <c r="I2074" i="1"/>
  <c r="M2074" i="1" s="1"/>
  <c r="H2074" i="1"/>
  <c r="G2074" i="1"/>
  <c r="F2074" i="1"/>
  <c r="J2073" i="1"/>
  <c r="I2073" i="1"/>
  <c r="M2073" i="1" s="1"/>
  <c r="H2073" i="1"/>
  <c r="G2073" i="1"/>
  <c r="F2073" i="1"/>
  <c r="J2072" i="1"/>
  <c r="I2072" i="1"/>
  <c r="M2072" i="1" s="1"/>
  <c r="H2072" i="1"/>
  <c r="G2072" i="1"/>
  <c r="F2072" i="1"/>
  <c r="J2071" i="1"/>
  <c r="I2071" i="1"/>
  <c r="M2071" i="1" s="1"/>
  <c r="H2071" i="1"/>
  <c r="G2071" i="1"/>
  <c r="F2071" i="1"/>
  <c r="J2070" i="1"/>
  <c r="I2070" i="1"/>
  <c r="M2070" i="1" s="1"/>
  <c r="H2070" i="1"/>
  <c r="G2070" i="1"/>
  <c r="F2070" i="1"/>
  <c r="J2069" i="1"/>
  <c r="I2069" i="1"/>
  <c r="M2069" i="1" s="1"/>
  <c r="H2069" i="1"/>
  <c r="G2069" i="1"/>
  <c r="F2069" i="1"/>
  <c r="J2068" i="1"/>
  <c r="I2068" i="1"/>
  <c r="M2068" i="1" s="1"/>
  <c r="H2068" i="1"/>
  <c r="G2068" i="1"/>
  <c r="F2068" i="1"/>
  <c r="J2067" i="1"/>
  <c r="I2067" i="1"/>
  <c r="M2067" i="1" s="1"/>
  <c r="H2067" i="1"/>
  <c r="G2067" i="1"/>
  <c r="F2067" i="1"/>
  <c r="J2066" i="1"/>
  <c r="I2066" i="1"/>
  <c r="M2066" i="1" s="1"/>
  <c r="H2066" i="1"/>
  <c r="G2066" i="1"/>
  <c r="F2066" i="1"/>
  <c r="J2065" i="1"/>
  <c r="I2065" i="1"/>
  <c r="M2065" i="1" s="1"/>
  <c r="H2065" i="1"/>
  <c r="G2065" i="1"/>
  <c r="F2065" i="1"/>
  <c r="J2064" i="1"/>
  <c r="I2064" i="1"/>
  <c r="M2064" i="1" s="1"/>
  <c r="H2064" i="1"/>
  <c r="G2064" i="1"/>
  <c r="F2064" i="1"/>
  <c r="J2063" i="1"/>
  <c r="I2063" i="1"/>
  <c r="M2063" i="1" s="1"/>
  <c r="H2063" i="1"/>
  <c r="G2063" i="1"/>
  <c r="F2063" i="1"/>
  <c r="J2062" i="1"/>
  <c r="I2062" i="1"/>
  <c r="M2062" i="1" s="1"/>
  <c r="H2062" i="1"/>
  <c r="G2062" i="1"/>
  <c r="F2062" i="1"/>
  <c r="J2061" i="1"/>
  <c r="I2061" i="1"/>
  <c r="M2061" i="1" s="1"/>
  <c r="H2061" i="1"/>
  <c r="G2061" i="1"/>
  <c r="F2061" i="1"/>
  <c r="J2060" i="1"/>
  <c r="I2060" i="1"/>
  <c r="M2060" i="1" s="1"/>
  <c r="H2060" i="1"/>
  <c r="G2060" i="1"/>
  <c r="F2060" i="1"/>
  <c r="J2059" i="1"/>
  <c r="I2059" i="1"/>
  <c r="M2059" i="1" s="1"/>
  <c r="H2059" i="1"/>
  <c r="G2059" i="1"/>
  <c r="F2059" i="1"/>
  <c r="J2058" i="1"/>
  <c r="I2058" i="1"/>
  <c r="M2058" i="1" s="1"/>
  <c r="H2058" i="1"/>
  <c r="G2058" i="1"/>
  <c r="F2058" i="1"/>
  <c r="J2057" i="1"/>
  <c r="I2057" i="1"/>
  <c r="M2057" i="1" s="1"/>
  <c r="H2057" i="1"/>
  <c r="G2057" i="1"/>
  <c r="F2057" i="1"/>
  <c r="J2056" i="1"/>
  <c r="I2056" i="1"/>
  <c r="M2056" i="1" s="1"/>
  <c r="H2056" i="1"/>
  <c r="G2056" i="1"/>
  <c r="F2056" i="1"/>
  <c r="J2055" i="1"/>
  <c r="I2055" i="1"/>
  <c r="M2055" i="1" s="1"/>
  <c r="H2055" i="1"/>
  <c r="G2055" i="1"/>
  <c r="F2055" i="1"/>
  <c r="J2054" i="1"/>
  <c r="I2054" i="1"/>
  <c r="M2054" i="1" s="1"/>
  <c r="H2054" i="1"/>
  <c r="G2054" i="1"/>
  <c r="F2054" i="1"/>
  <c r="J2053" i="1"/>
  <c r="I2053" i="1"/>
  <c r="M2053" i="1" s="1"/>
  <c r="H2053" i="1"/>
  <c r="G2053" i="1"/>
  <c r="F2053" i="1"/>
  <c r="J2052" i="1"/>
  <c r="I2052" i="1"/>
  <c r="M2052" i="1" s="1"/>
  <c r="H2052" i="1"/>
  <c r="G2052" i="1"/>
  <c r="F2052" i="1"/>
  <c r="J2051" i="1"/>
  <c r="I2051" i="1"/>
  <c r="M2051" i="1" s="1"/>
  <c r="H2051" i="1"/>
  <c r="G2051" i="1"/>
  <c r="F2051" i="1"/>
  <c r="J2050" i="1"/>
  <c r="I2050" i="1"/>
  <c r="M2050" i="1" s="1"/>
  <c r="H2050" i="1"/>
  <c r="G2050" i="1"/>
  <c r="F2050" i="1"/>
  <c r="J2049" i="1"/>
  <c r="I2049" i="1"/>
  <c r="M2049" i="1" s="1"/>
  <c r="H2049" i="1"/>
  <c r="G2049" i="1"/>
  <c r="F2049" i="1"/>
  <c r="J2048" i="1"/>
  <c r="I2048" i="1"/>
  <c r="M2048" i="1" s="1"/>
  <c r="H2048" i="1"/>
  <c r="G2048" i="1"/>
  <c r="F2048" i="1"/>
  <c r="J2047" i="1"/>
  <c r="I2047" i="1"/>
  <c r="M2047" i="1" s="1"/>
  <c r="H2047" i="1"/>
  <c r="G2047" i="1"/>
  <c r="F2047" i="1"/>
  <c r="J2046" i="1"/>
  <c r="I2046" i="1"/>
  <c r="M2046" i="1" s="1"/>
  <c r="H2046" i="1"/>
  <c r="G2046" i="1"/>
  <c r="F2046" i="1"/>
  <c r="J2045" i="1"/>
  <c r="I2045" i="1"/>
  <c r="M2045" i="1" s="1"/>
  <c r="H2045" i="1"/>
  <c r="G2045" i="1"/>
  <c r="F2045" i="1"/>
  <c r="J2044" i="1"/>
  <c r="I2044" i="1"/>
  <c r="M2044" i="1" s="1"/>
  <c r="H2044" i="1"/>
  <c r="G2044" i="1"/>
  <c r="F2044" i="1"/>
  <c r="J2043" i="1"/>
  <c r="I2043" i="1"/>
  <c r="M2043" i="1" s="1"/>
  <c r="H2043" i="1"/>
  <c r="G2043" i="1"/>
  <c r="F2043" i="1"/>
  <c r="J2042" i="1"/>
  <c r="I2042" i="1"/>
  <c r="M2042" i="1" s="1"/>
  <c r="H2042" i="1"/>
  <c r="G2042" i="1"/>
  <c r="F2042" i="1"/>
  <c r="J2041" i="1"/>
  <c r="I2041" i="1"/>
  <c r="M2041" i="1" s="1"/>
  <c r="H2041" i="1"/>
  <c r="G2041" i="1"/>
  <c r="F2041" i="1"/>
  <c r="J2040" i="1"/>
  <c r="I2040" i="1"/>
  <c r="M2040" i="1" s="1"/>
  <c r="H2040" i="1"/>
  <c r="G2040" i="1"/>
  <c r="F2040" i="1"/>
  <c r="J2039" i="1"/>
  <c r="I2039" i="1"/>
  <c r="M2039" i="1" s="1"/>
  <c r="H2039" i="1"/>
  <c r="G2039" i="1"/>
  <c r="F2039" i="1"/>
  <c r="J2038" i="1"/>
  <c r="I2038" i="1"/>
  <c r="M2038" i="1" s="1"/>
  <c r="H2038" i="1"/>
  <c r="G2038" i="1"/>
  <c r="F2038" i="1"/>
  <c r="J2037" i="1"/>
  <c r="I2037" i="1"/>
  <c r="M2037" i="1" s="1"/>
  <c r="H2037" i="1"/>
  <c r="G2037" i="1"/>
  <c r="F2037" i="1"/>
  <c r="J2036" i="1"/>
  <c r="I2036" i="1"/>
  <c r="M2036" i="1" s="1"/>
  <c r="H2036" i="1"/>
  <c r="G2036" i="1"/>
  <c r="F2036" i="1"/>
  <c r="J2035" i="1"/>
  <c r="I2035" i="1"/>
  <c r="M2035" i="1" s="1"/>
  <c r="H2035" i="1"/>
  <c r="G2035" i="1"/>
  <c r="F2035" i="1"/>
  <c r="J2034" i="1"/>
  <c r="I2034" i="1"/>
  <c r="M2034" i="1" s="1"/>
  <c r="H2034" i="1"/>
  <c r="G2034" i="1"/>
  <c r="F2034" i="1"/>
  <c r="J2033" i="1"/>
  <c r="I2033" i="1"/>
  <c r="M2033" i="1" s="1"/>
  <c r="H2033" i="1"/>
  <c r="G2033" i="1"/>
  <c r="F2033" i="1"/>
  <c r="J2032" i="1"/>
  <c r="I2032" i="1"/>
  <c r="M2032" i="1" s="1"/>
  <c r="H2032" i="1"/>
  <c r="G2032" i="1"/>
  <c r="F2032" i="1"/>
  <c r="J2031" i="1"/>
  <c r="I2031" i="1"/>
  <c r="M2031" i="1" s="1"/>
  <c r="H2031" i="1"/>
  <c r="G2031" i="1"/>
  <c r="F2031" i="1"/>
  <c r="J2030" i="1"/>
  <c r="I2030" i="1"/>
  <c r="M2030" i="1" s="1"/>
  <c r="H2030" i="1"/>
  <c r="G2030" i="1"/>
  <c r="F2030" i="1"/>
  <c r="J2029" i="1"/>
  <c r="I2029" i="1"/>
  <c r="M2029" i="1" s="1"/>
  <c r="H2029" i="1"/>
  <c r="G2029" i="1"/>
  <c r="F2029" i="1"/>
  <c r="J2028" i="1"/>
  <c r="I2028" i="1"/>
  <c r="M2028" i="1" s="1"/>
  <c r="H2028" i="1"/>
  <c r="G2028" i="1"/>
  <c r="F2028" i="1"/>
  <c r="J2027" i="1"/>
  <c r="I2027" i="1"/>
  <c r="M2027" i="1" s="1"/>
  <c r="H2027" i="1"/>
  <c r="G2027" i="1"/>
  <c r="F2027" i="1"/>
  <c r="J2026" i="1"/>
  <c r="I2026" i="1"/>
  <c r="M2026" i="1" s="1"/>
  <c r="H2026" i="1"/>
  <c r="G2026" i="1"/>
  <c r="F2026" i="1"/>
  <c r="J2025" i="1"/>
  <c r="I2025" i="1"/>
  <c r="M2025" i="1" s="1"/>
  <c r="H2025" i="1"/>
  <c r="G2025" i="1"/>
  <c r="F2025" i="1"/>
  <c r="J2024" i="1"/>
  <c r="I2024" i="1"/>
  <c r="M2024" i="1" s="1"/>
  <c r="H2024" i="1"/>
  <c r="G2024" i="1"/>
  <c r="F2024" i="1"/>
  <c r="J2023" i="1"/>
  <c r="I2023" i="1"/>
  <c r="M2023" i="1" s="1"/>
  <c r="H2023" i="1"/>
  <c r="G2023" i="1"/>
  <c r="F2023" i="1"/>
  <c r="J2022" i="1"/>
  <c r="I2022" i="1"/>
  <c r="M2022" i="1" s="1"/>
  <c r="H2022" i="1"/>
  <c r="G2022" i="1"/>
  <c r="F2022" i="1"/>
  <c r="J2021" i="1"/>
  <c r="I2021" i="1"/>
  <c r="M2021" i="1" s="1"/>
  <c r="H2021" i="1"/>
  <c r="G2021" i="1"/>
  <c r="F2021" i="1"/>
  <c r="J2020" i="1"/>
  <c r="I2020" i="1"/>
  <c r="M2020" i="1" s="1"/>
  <c r="H2020" i="1"/>
  <c r="G2020" i="1"/>
  <c r="F2020" i="1"/>
  <c r="J2019" i="1"/>
  <c r="I2019" i="1"/>
  <c r="M2019" i="1" s="1"/>
  <c r="H2019" i="1"/>
  <c r="G2019" i="1"/>
  <c r="F2019" i="1"/>
  <c r="J2018" i="1"/>
  <c r="I2018" i="1"/>
  <c r="M2018" i="1" s="1"/>
  <c r="H2018" i="1"/>
  <c r="G2018" i="1"/>
  <c r="F2018" i="1"/>
  <c r="J2017" i="1"/>
  <c r="I2017" i="1"/>
  <c r="M2017" i="1" s="1"/>
  <c r="H2017" i="1"/>
  <c r="G2017" i="1"/>
  <c r="F2017" i="1"/>
  <c r="J2016" i="1"/>
  <c r="I2016" i="1"/>
  <c r="M2016" i="1" s="1"/>
  <c r="H2016" i="1"/>
  <c r="G2016" i="1"/>
  <c r="F2016" i="1"/>
  <c r="J2015" i="1"/>
  <c r="I2015" i="1"/>
  <c r="M2015" i="1" s="1"/>
  <c r="H2015" i="1"/>
  <c r="G2015" i="1"/>
  <c r="F2015" i="1"/>
  <c r="J2014" i="1"/>
  <c r="I2014" i="1"/>
  <c r="M2014" i="1" s="1"/>
  <c r="H2014" i="1"/>
  <c r="G2014" i="1"/>
  <c r="F2014" i="1"/>
  <c r="J2013" i="1"/>
  <c r="I2013" i="1"/>
  <c r="M2013" i="1" s="1"/>
  <c r="H2013" i="1"/>
  <c r="G2013" i="1"/>
  <c r="F2013" i="1"/>
  <c r="J2012" i="1"/>
  <c r="I2012" i="1"/>
  <c r="M2012" i="1" s="1"/>
  <c r="H2012" i="1"/>
  <c r="G2012" i="1"/>
  <c r="F2012" i="1"/>
  <c r="J2011" i="1"/>
  <c r="I2011" i="1"/>
  <c r="M2011" i="1" s="1"/>
  <c r="H2011" i="1"/>
  <c r="G2011" i="1"/>
  <c r="F2011" i="1"/>
  <c r="J2010" i="1"/>
  <c r="I2010" i="1"/>
  <c r="M2010" i="1" s="1"/>
  <c r="H2010" i="1"/>
  <c r="G2010" i="1"/>
  <c r="F2010" i="1"/>
  <c r="J2009" i="1"/>
  <c r="I2009" i="1"/>
  <c r="M2009" i="1" s="1"/>
  <c r="H2009" i="1"/>
  <c r="G2009" i="1"/>
  <c r="F2009" i="1"/>
  <c r="J2008" i="1"/>
  <c r="I2008" i="1"/>
  <c r="M2008" i="1" s="1"/>
  <c r="H2008" i="1"/>
  <c r="G2008" i="1"/>
  <c r="F2008" i="1"/>
  <c r="J2007" i="1"/>
  <c r="I2007" i="1"/>
  <c r="M2007" i="1" s="1"/>
  <c r="H2007" i="1"/>
  <c r="G2007" i="1"/>
  <c r="F2007" i="1"/>
  <c r="J2006" i="1"/>
  <c r="I2006" i="1"/>
  <c r="M2006" i="1" s="1"/>
  <c r="H2006" i="1"/>
  <c r="G2006" i="1"/>
  <c r="F2006" i="1"/>
  <c r="J2005" i="1"/>
  <c r="I2005" i="1"/>
  <c r="M2005" i="1" s="1"/>
  <c r="H2005" i="1"/>
  <c r="G2005" i="1"/>
  <c r="F2005" i="1"/>
  <c r="J2004" i="1"/>
  <c r="I2004" i="1"/>
  <c r="M2004" i="1" s="1"/>
  <c r="H2004" i="1"/>
  <c r="G2004" i="1"/>
  <c r="F2004" i="1"/>
  <c r="J2003" i="1"/>
  <c r="I2003" i="1"/>
  <c r="M2003" i="1" s="1"/>
  <c r="H2003" i="1"/>
  <c r="G2003" i="1"/>
  <c r="F2003" i="1"/>
  <c r="J2002" i="1"/>
  <c r="I2002" i="1"/>
  <c r="M2002" i="1" s="1"/>
  <c r="H2002" i="1"/>
  <c r="G2002" i="1"/>
  <c r="F2002" i="1"/>
  <c r="J2001" i="1"/>
  <c r="I2001" i="1"/>
  <c r="M2001" i="1" s="1"/>
  <c r="H2001" i="1"/>
  <c r="G2001" i="1"/>
  <c r="F2001" i="1"/>
  <c r="J2000" i="1"/>
  <c r="I2000" i="1"/>
  <c r="M2000" i="1" s="1"/>
  <c r="H2000" i="1"/>
  <c r="G2000" i="1"/>
  <c r="F2000" i="1"/>
  <c r="J1999" i="1"/>
  <c r="I1999" i="1"/>
  <c r="M1999" i="1" s="1"/>
  <c r="H1999" i="1"/>
  <c r="G1999" i="1"/>
  <c r="F1999" i="1"/>
  <c r="J1998" i="1"/>
  <c r="I1998" i="1"/>
  <c r="M1998" i="1" s="1"/>
  <c r="H1998" i="1"/>
  <c r="G1998" i="1"/>
  <c r="F1998" i="1"/>
  <c r="J1997" i="1"/>
  <c r="I1997" i="1"/>
  <c r="M1997" i="1" s="1"/>
  <c r="H1997" i="1"/>
  <c r="G1997" i="1"/>
  <c r="F1997" i="1"/>
  <c r="J1996" i="1"/>
  <c r="I1996" i="1"/>
  <c r="M1996" i="1" s="1"/>
  <c r="H1996" i="1"/>
  <c r="G1996" i="1"/>
  <c r="F1996" i="1"/>
  <c r="J1995" i="1"/>
  <c r="I1995" i="1"/>
  <c r="M1995" i="1" s="1"/>
  <c r="H1995" i="1"/>
  <c r="G1995" i="1"/>
  <c r="F1995" i="1"/>
  <c r="J1994" i="1"/>
  <c r="I1994" i="1"/>
  <c r="M1994" i="1" s="1"/>
  <c r="H1994" i="1"/>
  <c r="G1994" i="1"/>
  <c r="F1994" i="1"/>
  <c r="J1993" i="1"/>
  <c r="I1993" i="1"/>
  <c r="M1993" i="1" s="1"/>
  <c r="H1993" i="1"/>
  <c r="G1993" i="1"/>
  <c r="F1993" i="1"/>
  <c r="J1992" i="1"/>
  <c r="I1992" i="1"/>
  <c r="M1992" i="1" s="1"/>
  <c r="H1992" i="1"/>
  <c r="G1992" i="1"/>
  <c r="F1992" i="1"/>
  <c r="J1991" i="1"/>
  <c r="I1991" i="1"/>
  <c r="M1991" i="1" s="1"/>
  <c r="H1991" i="1"/>
  <c r="G1991" i="1"/>
  <c r="F1991" i="1"/>
  <c r="J1990" i="1"/>
  <c r="I1990" i="1"/>
  <c r="M1990" i="1" s="1"/>
  <c r="H1990" i="1"/>
  <c r="G1990" i="1"/>
  <c r="F1990" i="1"/>
  <c r="J1989" i="1"/>
  <c r="I1989" i="1"/>
  <c r="M1989" i="1" s="1"/>
  <c r="H1989" i="1"/>
  <c r="G1989" i="1"/>
  <c r="F1989" i="1"/>
  <c r="J1988" i="1"/>
  <c r="I1988" i="1"/>
  <c r="M1988" i="1" s="1"/>
  <c r="H1988" i="1"/>
  <c r="G1988" i="1"/>
  <c r="F1988" i="1"/>
  <c r="J1987" i="1"/>
  <c r="I1987" i="1"/>
  <c r="M1987" i="1" s="1"/>
  <c r="H1987" i="1"/>
  <c r="G1987" i="1"/>
  <c r="F1987" i="1"/>
  <c r="J1986" i="1"/>
  <c r="I1986" i="1"/>
  <c r="M1986" i="1" s="1"/>
  <c r="H1986" i="1"/>
  <c r="G1986" i="1"/>
  <c r="F1986" i="1"/>
  <c r="J1985" i="1"/>
  <c r="I1985" i="1"/>
  <c r="M1985" i="1" s="1"/>
  <c r="H1985" i="1"/>
  <c r="G1985" i="1"/>
  <c r="F1985" i="1"/>
  <c r="J1984" i="1"/>
  <c r="I1984" i="1"/>
  <c r="M1984" i="1" s="1"/>
  <c r="H1984" i="1"/>
  <c r="G1984" i="1"/>
  <c r="F1984" i="1"/>
  <c r="J1983" i="1"/>
  <c r="I1983" i="1"/>
  <c r="M1983" i="1" s="1"/>
  <c r="H1983" i="1"/>
  <c r="G1983" i="1"/>
  <c r="F1983" i="1"/>
  <c r="J1982" i="1"/>
  <c r="I1982" i="1"/>
  <c r="M1982" i="1" s="1"/>
  <c r="H1982" i="1"/>
  <c r="G1982" i="1"/>
  <c r="F1982" i="1"/>
  <c r="J1981" i="1"/>
  <c r="I1981" i="1"/>
  <c r="M1981" i="1" s="1"/>
  <c r="H1981" i="1"/>
  <c r="G1981" i="1"/>
  <c r="F1981" i="1"/>
  <c r="J1980" i="1"/>
  <c r="I1980" i="1"/>
  <c r="M1980" i="1" s="1"/>
  <c r="H1980" i="1"/>
  <c r="G1980" i="1"/>
  <c r="F1980" i="1"/>
  <c r="J1979" i="1"/>
  <c r="I1979" i="1"/>
  <c r="M1979" i="1" s="1"/>
  <c r="H1979" i="1"/>
  <c r="G1979" i="1"/>
  <c r="F1979" i="1"/>
  <c r="J1978" i="1"/>
  <c r="I1978" i="1"/>
  <c r="M1978" i="1" s="1"/>
  <c r="H1978" i="1"/>
  <c r="G1978" i="1"/>
  <c r="F1978" i="1"/>
  <c r="J1977" i="1"/>
  <c r="I1977" i="1"/>
  <c r="M1977" i="1" s="1"/>
  <c r="H1977" i="1"/>
  <c r="G1977" i="1"/>
  <c r="F1977" i="1"/>
  <c r="J1976" i="1"/>
  <c r="I1976" i="1"/>
  <c r="M1976" i="1" s="1"/>
  <c r="H1976" i="1"/>
  <c r="G1976" i="1"/>
  <c r="F1976" i="1"/>
  <c r="J1975" i="1"/>
  <c r="I1975" i="1"/>
  <c r="M1975" i="1" s="1"/>
  <c r="H1975" i="1"/>
  <c r="G1975" i="1"/>
  <c r="F1975" i="1"/>
  <c r="J1974" i="1"/>
  <c r="I1974" i="1"/>
  <c r="M1974" i="1" s="1"/>
  <c r="H1974" i="1"/>
  <c r="G1974" i="1"/>
  <c r="F1974" i="1"/>
  <c r="J1973" i="1"/>
  <c r="I1973" i="1"/>
  <c r="M1973" i="1" s="1"/>
  <c r="H1973" i="1"/>
  <c r="G1973" i="1"/>
  <c r="F1973" i="1"/>
  <c r="J1972" i="1"/>
  <c r="I1972" i="1"/>
  <c r="M1972" i="1" s="1"/>
  <c r="H1972" i="1"/>
  <c r="G1972" i="1"/>
  <c r="F1972" i="1"/>
  <c r="J1971" i="1"/>
  <c r="I1971" i="1"/>
  <c r="M1971" i="1" s="1"/>
  <c r="H1971" i="1"/>
  <c r="G1971" i="1"/>
  <c r="F1971" i="1"/>
  <c r="J1970" i="1"/>
  <c r="I1970" i="1"/>
  <c r="M1970" i="1" s="1"/>
  <c r="H1970" i="1"/>
  <c r="G1970" i="1"/>
  <c r="F1970" i="1"/>
  <c r="J1969" i="1"/>
  <c r="I1969" i="1"/>
  <c r="M1969" i="1" s="1"/>
  <c r="H1969" i="1"/>
  <c r="G1969" i="1"/>
  <c r="F1969" i="1"/>
  <c r="J1968" i="1"/>
  <c r="I1968" i="1"/>
  <c r="M1968" i="1" s="1"/>
  <c r="H1968" i="1"/>
  <c r="G1968" i="1"/>
  <c r="F1968" i="1"/>
  <c r="J1967" i="1"/>
  <c r="I1967" i="1"/>
  <c r="M1967" i="1" s="1"/>
  <c r="H1967" i="1"/>
  <c r="G1967" i="1"/>
  <c r="F1967" i="1"/>
  <c r="J1966" i="1"/>
  <c r="I1966" i="1"/>
  <c r="M1966" i="1" s="1"/>
  <c r="H1966" i="1"/>
  <c r="G1966" i="1"/>
  <c r="F1966" i="1"/>
  <c r="J1965" i="1"/>
  <c r="I1965" i="1"/>
  <c r="M1965" i="1" s="1"/>
  <c r="H1965" i="1"/>
  <c r="G1965" i="1"/>
  <c r="F1965" i="1"/>
  <c r="J1964" i="1"/>
  <c r="I1964" i="1"/>
  <c r="M1964" i="1" s="1"/>
  <c r="H1964" i="1"/>
  <c r="G1964" i="1"/>
  <c r="F1964" i="1"/>
  <c r="J1963" i="1"/>
  <c r="I1963" i="1"/>
  <c r="M1963" i="1" s="1"/>
  <c r="H1963" i="1"/>
  <c r="G1963" i="1"/>
  <c r="F1963" i="1"/>
  <c r="J1962" i="1"/>
  <c r="I1962" i="1"/>
  <c r="M1962" i="1" s="1"/>
  <c r="H1962" i="1"/>
  <c r="G1962" i="1"/>
  <c r="F1962" i="1"/>
  <c r="J1961" i="1"/>
  <c r="I1961" i="1"/>
  <c r="M1961" i="1" s="1"/>
  <c r="H1961" i="1"/>
  <c r="G1961" i="1"/>
  <c r="F1961" i="1"/>
  <c r="J1960" i="1"/>
  <c r="I1960" i="1"/>
  <c r="M1960" i="1" s="1"/>
  <c r="H1960" i="1"/>
  <c r="G1960" i="1"/>
  <c r="F1960" i="1"/>
  <c r="J1959" i="1"/>
  <c r="I1959" i="1"/>
  <c r="M1959" i="1" s="1"/>
  <c r="H1959" i="1"/>
  <c r="G1959" i="1"/>
  <c r="F1959" i="1"/>
  <c r="J1958" i="1"/>
  <c r="I1958" i="1"/>
  <c r="M1958" i="1" s="1"/>
  <c r="H1958" i="1"/>
  <c r="G1958" i="1"/>
  <c r="F1958" i="1"/>
  <c r="J1957" i="1"/>
  <c r="I1957" i="1"/>
  <c r="M1957" i="1" s="1"/>
  <c r="H1957" i="1"/>
  <c r="G1957" i="1"/>
  <c r="F1957" i="1"/>
  <c r="J1956" i="1"/>
  <c r="I1956" i="1"/>
  <c r="M1956" i="1" s="1"/>
  <c r="H1956" i="1"/>
  <c r="G1956" i="1"/>
  <c r="F1956" i="1"/>
  <c r="J1955" i="1"/>
  <c r="I1955" i="1"/>
  <c r="M1955" i="1" s="1"/>
  <c r="H1955" i="1"/>
  <c r="G1955" i="1"/>
  <c r="F1955" i="1"/>
  <c r="J1954" i="1"/>
  <c r="I1954" i="1"/>
  <c r="M1954" i="1" s="1"/>
  <c r="H1954" i="1"/>
  <c r="G1954" i="1"/>
  <c r="F1954" i="1"/>
  <c r="J1953" i="1"/>
  <c r="I1953" i="1"/>
  <c r="M1953" i="1" s="1"/>
  <c r="H1953" i="1"/>
  <c r="G1953" i="1"/>
  <c r="F1953" i="1"/>
  <c r="J1952" i="1"/>
  <c r="I1952" i="1"/>
  <c r="M1952" i="1" s="1"/>
  <c r="H1952" i="1"/>
  <c r="G1952" i="1"/>
  <c r="F1952" i="1"/>
  <c r="J1951" i="1"/>
  <c r="I1951" i="1"/>
  <c r="M1951" i="1" s="1"/>
  <c r="H1951" i="1"/>
  <c r="G1951" i="1"/>
  <c r="F1951" i="1"/>
  <c r="J1950" i="1"/>
  <c r="I1950" i="1"/>
  <c r="M1950" i="1" s="1"/>
  <c r="H1950" i="1"/>
  <c r="G1950" i="1"/>
  <c r="F1950" i="1"/>
  <c r="J1949" i="1"/>
  <c r="I1949" i="1"/>
  <c r="M1949" i="1" s="1"/>
  <c r="H1949" i="1"/>
  <c r="G1949" i="1"/>
  <c r="F1949" i="1"/>
  <c r="J1948" i="1"/>
  <c r="I1948" i="1"/>
  <c r="M1948" i="1" s="1"/>
  <c r="H1948" i="1"/>
  <c r="G1948" i="1"/>
  <c r="F1948" i="1"/>
  <c r="J1947" i="1"/>
  <c r="I1947" i="1"/>
  <c r="M1947" i="1" s="1"/>
  <c r="H1947" i="1"/>
  <c r="G1947" i="1"/>
  <c r="F1947" i="1"/>
  <c r="J1946" i="1"/>
  <c r="I1946" i="1"/>
  <c r="M1946" i="1" s="1"/>
  <c r="H1946" i="1"/>
  <c r="G1946" i="1"/>
  <c r="F1946" i="1"/>
  <c r="J1945" i="1"/>
  <c r="I1945" i="1"/>
  <c r="M1945" i="1" s="1"/>
  <c r="H1945" i="1"/>
  <c r="G1945" i="1"/>
  <c r="F1945" i="1"/>
  <c r="J1944" i="1"/>
  <c r="I1944" i="1"/>
  <c r="M1944" i="1" s="1"/>
  <c r="H1944" i="1"/>
  <c r="G1944" i="1"/>
  <c r="F1944" i="1"/>
  <c r="J1943" i="1"/>
  <c r="I1943" i="1"/>
  <c r="M1943" i="1" s="1"/>
  <c r="H1943" i="1"/>
  <c r="G1943" i="1"/>
  <c r="F1943" i="1"/>
  <c r="J1942" i="1"/>
  <c r="I1942" i="1"/>
  <c r="M1942" i="1" s="1"/>
  <c r="H1942" i="1"/>
  <c r="G1942" i="1"/>
  <c r="F1942" i="1"/>
  <c r="J1941" i="1"/>
  <c r="I1941" i="1"/>
  <c r="M1941" i="1" s="1"/>
  <c r="H1941" i="1"/>
  <c r="G1941" i="1"/>
  <c r="F1941" i="1"/>
  <c r="J1940" i="1"/>
  <c r="I1940" i="1"/>
  <c r="M1940" i="1" s="1"/>
  <c r="H1940" i="1"/>
  <c r="G1940" i="1"/>
  <c r="F1940" i="1"/>
  <c r="J1939" i="1"/>
  <c r="I1939" i="1"/>
  <c r="M1939" i="1" s="1"/>
  <c r="H1939" i="1"/>
  <c r="G1939" i="1"/>
  <c r="F1939" i="1"/>
  <c r="J1938" i="1"/>
  <c r="I1938" i="1"/>
  <c r="M1938" i="1" s="1"/>
  <c r="H1938" i="1"/>
  <c r="G1938" i="1"/>
  <c r="F1938" i="1"/>
  <c r="J1937" i="1"/>
  <c r="I1937" i="1"/>
  <c r="M1937" i="1" s="1"/>
  <c r="H1937" i="1"/>
  <c r="G1937" i="1"/>
  <c r="F1937" i="1"/>
  <c r="J1936" i="1"/>
  <c r="I1936" i="1"/>
  <c r="M1936" i="1" s="1"/>
  <c r="H1936" i="1"/>
  <c r="G1936" i="1"/>
  <c r="F1936" i="1"/>
  <c r="J1935" i="1"/>
  <c r="I1935" i="1"/>
  <c r="M1935" i="1" s="1"/>
  <c r="H1935" i="1"/>
  <c r="G1935" i="1"/>
  <c r="F1935" i="1"/>
  <c r="J1934" i="1"/>
  <c r="I1934" i="1"/>
  <c r="M1934" i="1" s="1"/>
  <c r="H1934" i="1"/>
  <c r="G1934" i="1"/>
  <c r="F1934" i="1"/>
  <c r="J1933" i="1"/>
  <c r="I1933" i="1"/>
  <c r="M1933" i="1" s="1"/>
  <c r="H1933" i="1"/>
  <c r="G1933" i="1"/>
  <c r="F1933" i="1"/>
  <c r="J1932" i="1"/>
  <c r="I1932" i="1"/>
  <c r="M1932" i="1" s="1"/>
  <c r="H1932" i="1"/>
  <c r="G1932" i="1"/>
  <c r="F1932" i="1"/>
  <c r="J1931" i="1"/>
  <c r="I1931" i="1"/>
  <c r="M1931" i="1" s="1"/>
  <c r="H1931" i="1"/>
  <c r="G1931" i="1"/>
  <c r="F1931" i="1"/>
  <c r="J1930" i="1"/>
  <c r="I1930" i="1"/>
  <c r="M1930" i="1" s="1"/>
  <c r="H1930" i="1"/>
  <c r="G1930" i="1"/>
  <c r="F1930" i="1"/>
  <c r="J1929" i="1"/>
  <c r="I1929" i="1"/>
  <c r="M1929" i="1" s="1"/>
  <c r="H1929" i="1"/>
  <c r="G1929" i="1"/>
  <c r="F1929" i="1"/>
  <c r="J1928" i="1"/>
  <c r="I1928" i="1"/>
  <c r="M1928" i="1" s="1"/>
  <c r="H1928" i="1"/>
  <c r="G1928" i="1"/>
  <c r="F1928" i="1"/>
  <c r="J1927" i="1"/>
  <c r="I1927" i="1"/>
  <c r="M1927" i="1" s="1"/>
  <c r="H1927" i="1"/>
  <c r="G1927" i="1"/>
  <c r="F1927" i="1"/>
  <c r="J1926" i="1"/>
  <c r="I1926" i="1"/>
  <c r="H1926" i="1"/>
  <c r="G1926" i="1"/>
  <c r="F1926" i="1"/>
  <c r="J1925" i="1"/>
  <c r="I1925" i="1"/>
  <c r="H1925" i="1"/>
  <c r="G1925" i="1"/>
  <c r="F1925" i="1"/>
  <c r="J1924" i="1"/>
  <c r="I1924" i="1"/>
  <c r="H1924" i="1"/>
  <c r="G1924" i="1"/>
  <c r="F1924" i="1"/>
  <c r="J1923" i="1"/>
  <c r="I1923" i="1"/>
  <c r="H1923" i="1"/>
  <c r="G1923" i="1"/>
  <c r="F1923" i="1"/>
  <c r="J1922" i="1"/>
  <c r="I1922" i="1"/>
  <c r="H1922" i="1"/>
  <c r="G1922" i="1"/>
  <c r="F1922" i="1"/>
  <c r="J1921" i="1"/>
  <c r="I1921" i="1"/>
  <c r="G1921" i="1"/>
  <c r="F1921" i="1"/>
  <c r="H1921" i="1" s="1"/>
  <c r="J1920" i="1"/>
  <c r="I1920" i="1"/>
  <c r="G1920" i="1"/>
  <c r="F1920" i="1"/>
  <c r="H1920" i="1" s="1"/>
  <c r="J1919" i="1"/>
  <c r="I1919" i="1"/>
  <c r="H1919" i="1"/>
  <c r="G1919" i="1"/>
  <c r="F1919" i="1"/>
  <c r="J1918" i="1"/>
  <c r="I1918" i="1"/>
  <c r="G1918" i="1"/>
  <c r="F1918" i="1"/>
  <c r="H1918" i="1" s="1"/>
  <c r="G1917" i="1"/>
  <c r="F1917" i="1"/>
  <c r="H1917" i="1" s="1"/>
  <c r="J1916" i="1"/>
  <c r="G1916" i="1"/>
  <c r="I1916" i="1" s="1"/>
  <c r="F1916" i="1"/>
  <c r="H1916" i="1" s="1"/>
  <c r="J1915" i="1"/>
  <c r="I1915" i="1"/>
  <c r="H1915" i="1"/>
  <c r="G1915" i="1"/>
  <c r="F1915" i="1"/>
  <c r="I1914" i="1"/>
  <c r="G1914" i="1"/>
  <c r="J1914" i="1" s="1"/>
  <c r="F1914" i="1"/>
  <c r="H1914" i="1" s="1"/>
  <c r="G1913" i="1"/>
  <c r="F1913" i="1"/>
  <c r="H1913" i="1" s="1"/>
  <c r="J1912" i="1"/>
  <c r="G1912" i="1"/>
  <c r="I1912" i="1" s="1"/>
  <c r="F1912" i="1"/>
  <c r="H1912" i="1" s="1"/>
  <c r="J1911" i="1"/>
  <c r="I1911" i="1"/>
  <c r="H1911" i="1"/>
  <c r="G1911" i="1"/>
  <c r="F1911" i="1"/>
  <c r="H1910" i="1"/>
  <c r="G1910" i="1"/>
  <c r="I1910" i="1" s="1"/>
  <c r="F1910" i="1"/>
  <c r="I1909" i="1"/>
  <c r="G1909" i="1"/>
  <c r="J1909" i="1" s="1"/>
  <c r="F1909" i="1"/>
  <c r="H1909" i="1" s="1"/>
  <c r="J1908" i="1"/>
  <c r="H1908" i="1"/>
  <c r="G1908" i="1"/>
  <c r="I1908" i="1" s="1"/>
  <c r="F1908" i="1"/>
  <c r="G1907" i="1"/>
  <c r="F1907" i="1"/>
  <c r="H1907" i="1" s="1"/>
  <c r="G1906" i="1"/>
  <c r="J1906" i="1" s="1"/>
  <c r="F1906" i="1"/>
  <c r="H1906" i="1" s="1"/>
  <c r="J1905" i="1"/>
  <c r="G1905" i="1"/>
  <c r="I1905" i="1" s="1"/>
  <c r="F1905" i="1"/>
  <c r="H1905" i="1" s="1"/>
  <c r="J1904" i="1"/>
  <c r="I1904" i="1"/>
  <c r="K1904" i="1" s="1"/>
  <c r="L1904" i="1" s="1"/>
  <c r="G1904" i="1"/>
  <c r="F1904" i="1"/>
  <c r="H1904" i="1" s="1"/>
  <c r="J1903" i="1"/>
  <c r="I1903" i="1"/>
  <c r="H1903" i="1"/>
  <c r="G1903" i="1"/>
  <c r="F1903" i="1"/>
  <c r="H1902" i="1"/>
  <c r="G1902" i="1"/>
  <c r="F1902" i="1"/>
  <c r="I1901" i="1"/>
  <c r="G1901" i="1"/>
  <c r="J1901" i="1" s="1"/>
  <c r="F1901" i="1"/>
  <c r="H1901" i="1" s="1"/>
  <c r="J1900" i="1"/>
  <c r="H1900" i="1"/>
  <c r="G1900" i="1"/>
  <c r="I1900" i="1" s="1"/>
  <c r="F1900" i="1"/>
  <c r="G1899" i="1"/>
  <c r="F1899" i="1"/>
  <c r="H1899" i="1" s="1"/>
  <c r="G1898" i="1"/>
  <c r="J1898" i="1" s="1"/>
  <c r="F1898" i="1"/>
  <c r="H1898" i="1" s="1"/>
  <c r="J1897" i="1"/>
  <c r="G1897" i="1"/>
  <c r="I1897" i="1" s="1"/>
  <c r="F1897" i="1"/>
  <c r="H1897" i="1" s="1"/>
  <c r="J1896" i="1"/>
  <c r="I1896" i="1"/>
  <c r="K1896" i="1" s="1"/>
  <c r="L1896" i="1" s="1"/>
  <c r="G1896" i="1"/>
  <c r="F1896" i="1"/>
  <c r="H1896" i="1" s="1"/>
  <c r="J1895" i="1"/>
  <c r="I1895" i="1"/>
  <c r="H1895" i="1"/>
  <c r="G1895" i="1"/>
  <c r="F1895" i="1"/>
  <c r="J1894" i="1"/>
  <c r="H1894" i="1"/>
  <c r="G1894" i="1"/>
  <c r="I1894" i="1" s="1"/>
  <c r="F1894" i="1"/>
  <c r="I1893" i="1"/>
  <c r="G1893" i="1"/>
  <c r="J1893" i="1" s="1"/>
  <c r="F1893" i="1"/>
  <c r="H1893" i="1" s="1"/>
  <c r="J1892" i="1"/>
  <c r="H1892" i="1"/>
  <c r="G1892" i="1"/>
  <c r="I1892" i="1" s="1"/>
  <c r="F1892" i="1"/>
  <c r="G1891" i="1"/>
  <c r="F1891" i="1"/>
  <c r="H1891" i="1" s="1"/>
  <c r="M1890" i="1"/>
  <c r="I1890" i="1"/>
  <c r="G1890" i="1"/>
  <c r="J1890" i="1" s="1"/>
  <c r="F1890" i="1"/>
  <c r="H1890" i="1" s="1"/>
  <c r="J1889" i="1"/>
  <c r="H1889" i="1"/>
  <c r="G1889" i="1"/>
  <c r="I1889" i="1" s="1"/>
  <c r="F1889" i="1"/>
  <c r="M1888" i="1"/>
  <c r="J1888" i="1"/>
  <c r="I1888" i="1"/>
  <c r="G1888" i="1"/>
  <c r="F1888" i="1"/>
  <c r="H1888" i="1" s="1"/>
  <c r="J1887" i="1"/>
  <c r="I1887" i="1"/>
  <c r="H1887" i="1"/>
  <c r="G1887" i="1"/>
  <c r="F1887" i="1"/>
  <c r="J1886" i="1"/>
  <c r="H1886" i="1"/>
  <c r="G1886" i="1"/>
  <c r="I1886" i="1" s="1"/>
  <c r="F1886" i="1"/>
  <c r="I1885" i="1"/>
  <c r="G1885" i="1"/>
  <c r="J1885" i="1" s="1"/>
  <c r="F1885" i="1"/>
  <c r="H1885" i="1" s="1"/>
  <c r="I1884" i="1"/>
  <c r="G1884" i="1"/>
  <c r="J1884" i="1" s="1"/>
  <c r="F1884" i="1"/>
  <c r="H1884" i="1" s="1"/>
  <c r="I1883" i="1"/>
  <c r="G1883" i="1"/>
  <c r="J1883" i="1" s="1"/>
  <c r="F1883" i="1"/>
  <c r="H1883" i="1" s="1"/>
  <c r="I1882" i="1"/>
  <c r="G1882" i="1"/>
  <c r="J1882" i="1" s="1"/>
  <c r="F1882" i="1"/>
  <c r="H1882" i="1" s="1"/>
  <c r="I1881" i="1"/>
  <c r="G1881" i="1"/>
  <c r="J1881" i="1" s="1"/>
  <c r="F1881" i="1"/>
  <c r="H1881" i="1" s="1"/>
  <c r="I1880" i="1"/>
  <c r="G1880" i="1"/>
  <c r="J1880" i="1" s="1"/>
  <c r="F1880" i="1"/>
  <c r="H1880" i="1" s="1"/>
  <c r="I1879" i="1"/>
  <c r="G1879" i="1"/>
  <c r="J1879" i="1" s="1"/>
  <c r="F1879" i="1"/>
  <c r="H1879" i="1" s="1"/>
  <c r="I1878" i="1"/>
  <c r="G1878" i="1"/>
  <c r="J1878" i="1" s="1"/>
  <c r="F1878" i="1"/>
  <c r="H1878" i="1" s="1"/>
  <c r="I1877" i="1"/>
  <c r="G1877" i="1"/>
  <c r="J1877" i="1" s="1"/>
  <c r="F1877" i="1"/>
  <c r="H1877" i="1" s="1"/>
  <c r="I1876" i="1"/>
  <c r="G1876" i="1"/>
  <c r="J1876" i="1" s="1"/>
  <c r="F1876" i="1"/>
  <c r="H1876" i="1" s="1"/>
  <c r="I1875" i="1"/>
  <c r="G1875" i="1"/>
  <c r="J1875" i="1" s="1"/>
  <c r="F1875" i="1"/>
  <c r="H1875" i="1" s="1"/>
  <c r="I1874" i="1"/>
  <c r="G1874" i="1"/>
  <c r="J1874" i="1" s="1"/>
  <c r="F1874" i="1"/>
  <c r="H1874" i="1" s="1"/>
  <c r="I1873" i="1"/>
  <c r="G1873" i="1"/>
  <c r="J1873" i="1" s="1"/>
  <c r="F1873" i="1"/>
  <c r="H1873" i="1" s="1"/>
  <c r="I1872" i="1"/>
  <c r="G1872" i="1"/>
  <c r="J1872" i="1" s="1"/>
  <c r="F1872" i="1"/>
  <c r="H1872" i="1" s="1"/>
  <c r="I1871" i="1"/>
  <c r="G1871" i="1"/>
  <c r="J1871" i="1" s="1"/>
  <c r="F1871" i="1"/>
  <c r="H1871" i="1" s="1"/>
  <c r="I1870" i="1"/>
  <c r="G1870" i="1"/>
  <c r="J1870" i="1" s="1"/>
  <c r="F1870" i="1"/>
  <c r="H1870" i="1" s="1"/>
  <c r="I1869" i="1"/>
  <c r="G1869" i="1"/>
  <c r="J1869" i="1" s="1"/>
  <c r="F1869" i="1"/>
  <c r="H1869" i="1" s="1"/>
  <c r="I1868" i="1"/>
  <c r="G1868" i="1"/>
  <c r="J1868" i="1" s="1"/>
  <c r="F1868" i="1"/>
  <c r="H1868" i="1" s="1"/>
  <c r="I1867" i="1"/>
  <c r="G1867" i="1"/>
  <c r="J1867" i="1" s="1"/>
  <c r="F1867" i="1"/>
  <c r="H1867" i="1" s="1"/>
  <c r="I1866" i="1"/>
  <c r="G1866" i="1"/>
  <c r="J1866" i="1" s="1"/>
  <c r="F1866" i="1"/>
  <c r="H1866" i="1" s="1"/>
  <c r="I1865" i="1"/>
  <c r="G1865" i="1"/>
  <c r="J1865" i="1" s="1"/>
  <c r="F1865" i="1"/>
  <c r="H1865" i="1" s="1"/>
  <c r="I1864" i="1"/>
  <c r="G1864" i="1"/>
  <c r="J1864" i="1" s="1"/>
  <c r="F1864" i="1"/>
  <c r="H1864" i="1" s="1"/>
  <c r="I1863" i="1"/>
  <c r="G1863" i="1"/>
  <c r="J1863" i="1" s="1"/>
  <c r="F1863" i="1"/>
  <c r="H1863" i="1" s="1"/>
  <c r="I1862" i="1"/>
  <c r="G1862" i="1"/>
  <c r="J1862" i="1" s="1"/>
  <c r="F1862" i="1"/>
  <c r="H1862" i="1" s="1"/>
  <c r="I1861" i="1"/>
  <c r="G1861" i="1"/>
  <c r="J1861" i="1" s="1"/>
  <c r="F1861" i="1"/>
  <c r="H1861" i="1" s="1"/>
  <c r="I1860" i="1"/>
  <c r="G1860" i="1"/>
  <c r="J1860" i="1" s="1"/>
  <c r="F1860" i="1"/>
  <c r="H1860" i="1" s="1"/>
  <c r="I1859" i="1"/>
  <c r="G1859" i="1"/>
  <c r="J1859" i="1" s="1"/>
  <c r="F1859" i="1"/>
  <c r="H1859" i="1" s="1"/>
  <c r="I1858" i="1"/>
  <c r="G1858" i="1"/>
  <c r="J1858" i="1" s="1"/>
  <c r="F1858" i="1"/>
  <c r="H1858" i="1" s="1"/>
  <c r="I1857" i="1"/>
  <c r="G1857" i="1"/>
  <c r="J1857" i="1" s="1"/>
  <c r="F1857" i="1"/>
  <c r="H1857" i="1" s="1"/>
  <c r="I1856" i="1"/>
  <c r="G1856" i="1"/>
  <c r="J1856" i="1" s="1"/>
  <c r="F1856" i="1"/>
  <c r="H1856" i="1" s="1"/>
  <c r="I1855" i="1"/>
  <c r="G1855" i="1"/>
  <c r="J1855" i="1" s="1"/>
  <c r="F1855" i="1"/>
  <c r="H1855" i="1" s="1"/>
  <c r="I1854" i="1"/>
  <c r="G1854" i="1"/>
  <c r="J1854" i="1" s="1"/>
  <c r="F1854" i="1"/>
  <c r="H1854" i="1" s="1"/>
  <c r="I1853" i="1"/>
  <c r="G1853" i="1"/>
  <c r="J1853" i="1" s="1"/>
  <c r="F1853" i="1"/>
  <c r="H1853" i="1" s="1"/>
  <c r="I1852" i="1"/>
  <c r="G1852" i="1"/>
  <c r="J1852" i="1" s="1"/>
  <c r="F1852" i="1"/>
  <c r="H1852" i="1" s="1"/>
  <c r="I1851" i="1"/>
  <c r="G1851" i="1"/>
  <c r="J1851" i="1" s="1"/>
  <c r="F1851" i="1"/>
  <c r="H1851" i="1" s="1"/>
  <c r="I1850" i="1"/>
  <c r="G1850" i="1"/>
  <c r="J1850" i="1" s="1"/>
  <c r="F1850" i="1"/>
  <c r="H1850" i="1" s="1"/>
  <c r="I1849" i="1"/>
  <c r="G1849" i="1"/>
  <c r="J1849" i="1" s="1"/>
  <c r="F1849" i="1"/>
  <c r="H1849" i="1" s="1"/>
  <c r="I1848" i="1"/>
  <c r="G1848" i="1"/>
  <c r="J1848" i="1" s="1"/>
  <c r="F1848" i="1"/>
  <c r="H1848" i="1" s="1"/>
  <c r="I1847" i="1"/>
  <c r="G1847" i="1"/>
  <c r="J1847" i="1" s="1"/>
  <c r="F1847" i="1"/>
  <c r="H1847" i="1" s="1"/>
  <c r="I1846" i="1"/>
  <c r="G1846" i="1"/>
  <c r="J1846" i="1" s="1"/>
  <c r="F1846" i="1"/>
  <c r="H1846" i="1" s="1"/>
  <c r="I1845" i="1"/>
  <c r="G1845" i="1"/>
  <c r="J1845" i="1" s="1"/>
  <c r="F1845" i="1"/>
  <c r="H1845" i="1" s="1"/>
  <c r="I1844" i="1"/>
  <c r="G1844" i="1"/>
  <c r="J1844" i="1" s="1"/>
  <c r="F1844" i="1"/>
  <c r="H1844" i="1" s="1"/>
  <c r="I1843" i="1"/>
  <c r="G1843" i="1"/>
  <c r="J1843" i="1" s="1"/>
  <c r="F1843" i="1"/>
  <c r="H1843" i="1" s="1"/>
  <c r="I1842" i="1"/>
  <c r="G1842" i="1"/>
  <c r="J1842" i="1" s="1"/>
  <c r="F1842" i="1"/>
  <c r="H1842" i="1" s="1"/>
  <c r="I1841" i="1"/>
  <c r="G1841" i="1"/>
  <c r="J1841" i="1" s="1"/>
  <c r="F1841" i="1"/>
  <c r="H1841" i="1" s="1"/>
  <c r="I1840" i="1"/>
  <c r="G1840" i="1"/>
  <c r="J1840" i="1" s="1"/>
  <c r="F1840" i="1"/>
  <c r="H1840" i="1" s="1"/>
  <c r="I1839" i="1"/>
  <c r="G1839" i="1"/>
  <c r="J1839" i="1" s="1"/>
  <c r="F1839" i="1"/>
  <c r="H1839" i="1" s="1"/>
  <c r="I1838" i="1"/>
  <c r="G1838" i="1"/>
  <c r="J1838" i="1" s="1"/>
  <c r="F1838" i="1"/>
  <c r="H1838" i="1" s="1"/>
  <c r="I1837" i="1"/>
  <c r="G1837" i="1"/>
  <c r="J1837" i="1" s="1"/>
  <c r="F1837" i="1"/>
  <c r="H1837" i="1" s="1"/>
  <c r="I1836" i="1"/>
  <c r="G1836" i="1"/>
  <c r="J1836" i="1" s="1"/>
  <c r="F1836" i="1"/>
  <c r="H1836" i="1" s="1"/>
  <c r="I1835" i="1"/>
  <c r="G1835" i="1"/>
  <c r="J1835" i="1" s="1"/>
  <c r="F1835" i="1"/>
  <c r="H1835" i="1" s="1"/>
  <c r="I1834" i="1"/>
  <c r="G1834" i="1"/>
  <c r="J1834" i="1" s="1"/>
  <c r="F1834" i="1"/>
  <c r="H1834" i="1" s="1"/>
  <c r="I1833" i="1"/>
  <c r="G1833" i="1"/>
  <c r="J1833" i="1" s="1"/>
  <c r="F1833" i="1"/>
  <c r="H1833" i="1" s="1"/>
  <c r="I1832" i="1"/>
  <c r="G1832" i="1"/>
  <c r="J1832" i="1" s="1"/>
  <c r="F1832" i="1"/>
  <c r="H1832" i="1" s="1"/>
  <c r="I1831" i="1"/>
  <c r="G1831" i="1"/>
  <c r="J1831" i="1" s="1"/>
  <c r="F1831" i="1"/>
  <c r="H1831" i="1" s="1"/>
  <c r="I1830" i="1"/>
  <c r="G1830" i="1"/>
  <c r="J1830" i="1" s="1"/>
  <c r="F1830" i="1"/>
  <c r="H1830" i="1" s="1"/>
  <c r="I1829" i="1"/>
  <c r="G1829" i="1"/>
  <c r="J1829" i="1" s="1"/>
  <c r="F1829" i="1"/>
  <c r="H1829" i="1" s="1"/>
  <c r="I1828" i="1"/>
  <c r="G1828" i="1"/>
  <c r="J1828" i="1" s="1"/>
  <c r="F1828" i="1"/>
  <c r="H1828" i="1" s="1"/>
  <c r="I1827" i="1"/>
  <c r="G1827" i="1"/>
  <c r="J1827" i="1" s="1"/>
  <c r="F1827" i="1"/>
  <c r="H1827" i="1" s="1"/>
  <c r="I1826" i="1"/>
  <c r="G1826" i="1"/>
  <c r="J1826" i="1" s="1"/>
  <c r="F1826" i="1"/>
  <c r="H1826" i="1" s="1"/>
  <c r="I1825" i="1"/>
  <c r="G1825" i="1"/>
  <c r="J1825" i="1" s="1"/>
  <c r="F1825" i="1"/>
  <c r="H1825" i="1" s="1"/>
  <c r="I1824" i="1"/>
  <c r="G1824" i="1"/>
  <c r="J1824" i="1" s="1"/>
  <c r="F1824" i="1"/>
  <c r="H1824" i="1" s="1"/>
  <c r="I1823" i="1"/>
  <c r="G1823" i="1"/>
  <c r="J1823" i="1" s="1"/>
  <c r="F1823" i="1"/>
  <c r="H1823" i="1" s="1"/>
  <c r="I1822" i="1"/>
  <c r="G1822" i="1"/>
  <c r="J1822" i="1" s="1"/>
  <c r="F1822" i="1"/>
  <c r="H1822" i="1" s="1"/>
  <c r="I1821" i="1"/>
  <c r="G1821" i="1"/>
  <c r="J1821" i="1" s="1"/>
  <c r="F1821" i="1"/>
  <c r="H1821" i="1" s="1"/>
  <c r="I1820" i="1"/>
  <c r="G1820" i="1"/>
  <c r="J1820" i="1" s="1"/>
  <c r="F1820" i="1"/>
  <c r="H1820" i="1" s="1"/>
  <c r="I1819" i="1"/>
  <c r="G1819" i="1"/>
  <c r="J1819" i="1" s="1"/>
  <c r="F1819" i="1"/>
  <c r="H1819" i="1" s="1"/>
  <c r="I1818" i="1"/>
  <c r="G1818" i="1"/>
  <c r="J1818" i="1" s="1"/>
  <c r="F1818" i="1"/>
  <c r="H1818" i="1" s="1"/>
  <c r="I1817" i="1"/>
  <c r="G1817" i="1"/>
  <c r="J1817" i="1" s="1"/>
  <c r="F1817" i="1"/>
  <c r="H1817" i="1" s="1"/>
  <c r="I1816" i="1"/>
  <c r="G1816" i="1"/>
  <c r="J1816" i="1" s="1"/>
  <c r="F1816" i="1"/>
  <c r="H1816" i="1" s="1"/>
  <c r="I1815" i="1"/>
  <c r="G1815" i="1"/>
  <c r="J1815" i="1" s="1"/>
  <c r="F1815" i="1"/>
  <c r="H1815" i="1" s="1"/>
  <c r="I1814" i="1"/>
  <c r="G1814" i="1"/>
  <c r="J1814" i="1" s="1"/>
  <c r="F1814" i="1"/>
  <c r="H1814" i="1" s="1"/>
  <c r="I1813" i="1"/>
  <c r="G1813" i="1"/>
  <c r="J1813" i="1" s="1"/>
  <c r="F1813" i="1"/>
  <c r="H1813" i="1" s="1"/>
  <c r="I1812" i="1"/>
  <c r="G1812" i="1"/>
  <c r="J1812" i="1" s="1"/>
  <c r="F1812" i="1"/>
  <c r="H1812" i="1" s="1"/>
  <c r="I1811" i="1"/>
  <c r="G1811" i="1"/>
  <c r="J1811" i="1" s="1"/>
  <c r="F1811" i="1"/>
  <c r="H1811" i="1" s="1"/>
  <c r="I1810" i="1"/>
  <c r="G1810" i="1"/>
  <c r="J1810" i="1" s="1"/>
  <c r="F1810" i="1"/>
  <c r="H1810" i="1" s="1"/>
  <c r="I1809" i="1"/>
  <c r="G1809" i="1"/>
  <c r="J1809" i="1" s="1"/>
  <c r="F1809" i="1"/>
  <c r="H1809" i="1" s="1"/>
  <c r="I1808" i="1"/>
  <c r="G1808" i="1"/>
  <c r="J1808" i="1" s="1"/>
  <c r="F1808" i="1"/>
  <c r="H1808" i="1" s="1"/>
  <c r="I1807" i="1"/>
  <c r="G1807" i="1"/>
  <c r="J1807" i="1" s="1"/>
  <c r="F1807" i="1"/>
  <c r="H1807" i="1" s="1"/>
  <c r="I1806" i="1"/>
  <c r="G1806" i="1"/>
  <c r="J1806" i="1" s="1"/>
  <c r="F1806" i="1"/>
  <c r="H1806" i="1" s="1"/>
  <c r="I1805" i="1"/>
  <c r="G1805" i="1"/>
  <c r="J1805" i="1" s="1"/>
  <c r="F1805" i="1"/>
  <c r="H1805" i="1" s="1"/>
  <c r="I1804" i="1"/>
  <c r="G1804" i="1"/>
  <c r="J1804" i="1" s="1"/>
  <c r="F1804" i="1"/>
  <c r="H1804" i="1" s="1"/>
  <c r="I1803" i="1"/>
  <c r="G1803" i="1"/>
  <c r="J1803" i="1" s="1"/>
  <c r="F1803" i="1"/>
  <c r="H1803" i="1" s="1"/>
  <c r="I1802" i="1"/>
  <c r="G1802" i="1"/>
  <c r="J1802" i="1" s="1"/>
  <c r="F1802" i="1"/>
  <c r="H1802" i="1" s="1"/>
  <c r="I1801" i="1"/>
  <c r="G1801" i="1"/>
  <c r="J1801" i="1" s="1"/>
  <c r="F1801" i="1"/>
  <c r="H1801" i="1" s="1"/>
  <c r="I1800" i="1"/>
  <c r="G1800" i="1"/>
  <c r="J1800" i="1" s="1"/>
  <c r="F1800" i="1"/>
  <c r="H1800" i="1" s="1"/>
  <c r="I1799" i="1"/>
  <c r="G1799" i="1"/>
  <c r="J1799" i="1" s="1"/>
  <c r="F1799" i="1"/>
  <c r="H1799" i="1" s="1"/>
  <c r="I1798" i="1"/>
  <c r="G1798" i="1"/>
  <c r="J1798" i="1" s="1"/>
  <c r="F1798" i="1"/>
  <c r="H1798" i="1" s="1"/>
  <c r="I1797" i="1"/>
  <c r="G1797" i="1"/>
  <c r="J1797" i="1" s="1"/>
  <c r="F1797" i="1"/>
  <c r="H1797" i="1" s="1"/>
  <c r="I1796" i="1"/>
  <c r="G1796" i="1"/>
  <c r="J1796" i="1" s="1"/>
  <c r="F1796" i="1"/>
  <c r="H1796" i="1" s="1"/>
  <c r="I1795" i="1"/>
  <c r="G1795" i="1"/>
  <c r="J1795" i="1" s="1"/>
  <c r="F1795" i="1"/>
  <c r="H1795" i="1" s="1"/>
  <c r="I1794" i="1"/>
  <c r="G1794" i="1"/>
  <c r="J1794" i="1" s="1"/>
  <c r="F1794" i="1"/>
  <c r="H1794" i="1" s="1"/>
  <c r="I1793" i="1"/>
  <c r="G1793" i="1"/>
  <c r="J1793" i="1" s="1"/>
  <c r="F1793" i="1"/>
  <c r="H1793" i="1" s="1"/>
  <c r="I1792" i="1"/>
  <c r="G1792" i="1"/>
  <c r="J1792" i="1" s="1"/>
  <c r="F1792" i="1"/>
  <c r="H1792" i="1" s="1"/>
  <c r="I1791" i="1"/>
  <c r="G1791" i="1"/>
  <c r="J1791" i="1" s="1"/>
  <c r="F1791" i="1"/>
  <c r="H1791" i="1" s="1"/>
  <c r="I1790" i="1"/>
  <c r="G1790" i="1"/>
  <c r="J1790" i="1" s="1"/>
  <c r="F1790" i="1"/>
  <c r="H1790" i="1" s="1"/>
  <c r="I1789" i="1"/>
  <c r="G1789" i="1"/>
  <c r="J1789" i="1" s="1"/>
  <c r="F1789" i="1"/>
  <c r="H1789" i="1" s="1"/>
  <c r="I1788" i="1"/>
  <c r="G1788" i="1"/>
  <c r="J1788" i="1" s="1"/>
  <c r="F1788" i="1"/>
  <c r="H1788" i="1" s="1"/>
  <c r="I1787" i="1"/>
  <c r="G1787" i="1"/>
  <c r="J1787" i="1" s="1"/>
  <c r="F1787" i="1"/>
  <c r="H1787" i="1" s="1"/>
  <c r="I1786" i="1"/>
  <c r="G1786" i="1"/>
  <c r="J1786" i="1" s="1"/>
  <c r="F1786" i="1"/>
  <c r="H1786" i="1" s="1"/>
  <c r="I1785" i="1"/>
  <c r="G1785" i="1"/>
  <c r="J1785" i="1" s="1"/>
  <c r="F1785" i="1"/>
  <c r="H1785" i="1" s="1"/>
  <c r="I1784" i="1"/>
  <c r="G1784" i="1"/>
  <c r="J1784" i="1" s="1"/>
  <c r="F1784" i="1"/>
  <c r="H1784" i="1" s="1"/>
  <c r="I1783" i="1"/>
  <c r="G1783" i="1"/>
  <c r="J1783" i="1" s="1"/>
  <c r="F1783" i="1"/>
  <c r="H1783" i="1" s="1"/>
  <c r="I1782" i="1"/>
  <c r="G1782" i="1"/>
  <c r="J1782" i="1" s="1"/>
  <c r="F1782" i="1"/>
  <c r="H1782" i="1" s="1"/>
  <c r="I1781" i="1"/>
  <c r="G1781" i="1"/>
  <c r="J1781" i="1" s="1"/>
  <c r="F1781" i="1"/>
  <c r="H1781" i="1" s="1"/>
  <c r="I1780" i="1"/>
  <c r="G1780" i="1"/>
  <c r="J1780" i="1" s="1"/>
  <c r="F1780" i="1"/>
  <c r="H1780" i="1" s="1"/>
  <c r="I1779" i="1"/>
  <c r="G1779" i="1"/>
  <c r="J1779" i="1" s="1"/>
  <c r="F1779" i="1"/>
  <c r="H1779" i="1" s="1"/>
  <c r="I1778" i="1"/>
  <c r="G1778" i="1"/>
  <c r="J1778" i="1" s="1"/>
  <c r="F1778" i="1"/>
  <c r="H1778" i="1" s="1"/>
  <c r="I1777" i="1"/>
  <c r="G1777" i="1"/>
  <c r="J1777" i="1" s="1"/>
  <c r="F1777" i="1"/>
  <c r="H1777" i="1" s="1"/>
  <c r="I1776" i="1"/>
  <c r="G1776" i="1"/>
  <c r="J1776" i="1" s="1"/>
  <c r="F1776" i="1"/>
  <c r="H1776" i="1" s="1"/>
  <c r="I1775" i="1"/>
  <c r="G1775" i="1"/>
  <c r="J1775" i="1" s="1"/>
  <c r="F1775" i="1"/>
  <c r="H1775" i="1" s="1"/>
  <c r="I1774" i="1"/>
  <c r="G1774" i="1"/>
  <c r="J1774" i="1" s="1"/>
  <c r="F1774" i="1"/>
  <c r="H1774" i="1" s="1"/>
  <c r="I1773" i="1"/>
  <c r="G1773" i="1"/>
  <c r="J1773" i="1" s="1"/>
  <c r="F1773" i="1"/>
  <c r="H1773" i="1" s="1"/>
  <c r="I1772" i="1"/>
  <c r="G1772" i="1"/>
  <c r="J1772" i="1" s="1"/>
  <c r="F1772" i="1"/>
  <c r="H1772" i="1" s="1"/>
  <c r="I1771" i="1"/>
  <c r="G1771" i="1"/>
  <c r="J1771" i="1" s="1"/>
  <c r="F1771" i="1"/>
  <c r="H1771" i="1" s="1"/>
  <c r="I1770" i="1"/>
  <c r="G1770" i="1"/>
  <c r="J1770" i="1" s="1"/>
  <c r="F1770" i="1"/>
  <c r="H1770" i="1" s="1"/>
  <c r="I1769" i="1"/>
  <c r="G1769" i="1"/>
  <c r="J1769" i="1" s="1"/>
  <c r="F1769" i="1"/>
  <c r="H1769" i="1" s="1"/>
  <c r="I1768" i="1"/>
  <c r="G1768" i="1"/>
  <c r="J1768" i="1" s="1"/>
  <c r="F1768" i="1"/>
  <c r="H1768" i="1" s="1"/>
  <c r="I1767" i="1"/>
  <c r="G1767" i="1"/>
  <c r="J1767" i="1" s="1"/>
  <c r="F1767" i="1"/>
  <c r="H1767" i="1" s="1"/>
  <c r="I1766" i="1"/>
  <c r="G1766" i="1"/>
  <c r="J1766" i="1" s="1"/>
  <c r="F1766" i="1"/>
  <c r="H1766" i="1" s="1"/>
  <c r="I1765" i="1"/>
  <c r="G1765" i="1"/>
  <c r="J1765" i="1" s="1"/>
  <c r="F1765" i="1"/>
  <c r="H1765" i="1" s="1"/>
  <c r="I1764" i="1"/>
  <c r="G1764" i="1"/>
  <c r="J1764" i="1" s="1"/>
  <c r="F1764" i="1"/>
  <c r="H1764" i="1" s="1"/>
  <c r="I1763" i="1"/>
  <c r="G1763" i="1"/>
  <c r="J1763" i="1" s="1"/>
  <c r="F1763" i="1"/>
  <c r="H1763" i="1" s="1"/>
  <c r="I1762" i="1"/>
  <c r="G1762" i="1"/>
  <c r="J1762" i="1" s="1"/>
  <c r="F1762" i="1"/>
  <c r="H1762" i="1" s="1"/>
  <c r="I1761" i="1"/>
  <c r="G1761" i="1"/>
  <c r="J1761" i="1" s="1"/>
  <c r="F1761" i="1"/>
  <c r="H1761" i="1" s="1"/>
  <c r="I1760" i="1"/>
  <c r="G1760" i="1"/>
  <c r="J1760" i="1" s="1"/>
  <c r="F1760" i="1"/>
  <c r="H1760" i="1" s="1"/>
  <c r="I1759" i="1"/>
  <c r="G1759" i="1"/>
  <c r="J1759" i="1" s="1"/>
  <c r="F1759" i="1"/>
  <c r="H1759" i="1" s="1"/>
  <c r="I1758" i="1"/>
  <c r="G1758" i="1"/>
  <c r="J1758" i="1" s="1"/>
  <c r="F1758" i="1"/>
  <c r="H1758" i="1" s="1"/>
  <c r="I1757" i="1"/>
  <c r="G1757" i="1"/>
  <c r="J1757" i="1" s="1"/>
  <c r="F1757" i="1"/>
  <c r="H1757" i="1" s="1"/>
  <c r="I1756" i="1"/>
  <c r="G1756" i="1"/>
  <c r="J1756" i="1" s="1"/>
  <c r="F1756" i="1"/>
  <c r="H1756" i="1" s="1"/>
  <c r="I1755" i="1"/>
  <c r="G1755" i="1"/>
  <c r="J1755" i="1" s="1"/>
  <c r="F1755" i="1"/>
  <c r="H1755" i="1" s="1"/>
  <c r="I1754" i="1"/>
  <c r="G1754" i="1"/>
  <c r="J1754" i="1" s="1"/>
  <c r="F1754" i="1"/>
  <c r="H1754" i="1" s="1"/>
  <c r="I1753" i="1"/>
  <c r="G1753" i="1"/>
  <c r="J1753" i="1" s="1"/>
  <c r="F1753" i="1"/>
  <c r="H1753" i="1" s="1"/>
  <c r="I1752" i="1"/>
  <c r="G1752" i="1"/>
  <c r="J1752" i="1" s="1"/>
  <c r="F1752" i="1"/>
  <c r="H1752" i="1" s="1"/>
  <c r="I1751" i="1"/>
  <c r="G1751" i="1"/>
  <c r="J1751" i="1" s="1"/>
  <c r="F1751" i="1"/>
  <c r="H1751" i="1" s="1"/>
  <c r="I1750" i="1"/>
  <c r="G1750" i="1"/>
  <c r="J1750" i="1" s="1"/>
  <c r="F1750" i="1"/>
  <c r="H1750" i="1" s="1"/>
  <c r="I1749" i="1"/>
  <c r="G1749" i="1"/>
  <c r="J1749" i="1" s="1"/>
  <c r="F1749" i="1"/>
  <c r="H1749" i="1" s="1"/>
  <c r="I1748" i="1"/>
  <c r="G1748" i="1"/>
  <c r="J1748" i="1" s="1"/>
  <c r="F1748" i="1"/>
  <c r="H1748" i="1" s="1"/>
  <c r="I1747" i="1"/>
  <c r="G1747" i="1"/>
  <c r="J1747" i="1" s="1"/>
  <c r="F1747" i="1"/>
  <c r="H1747" i="1" s="1"/>
  <c r="I1746" i="1"/>
  <c r="G1746" i="1"/>
  <c r="J1746" i="1" s="1"/>
  <c r="F1746" i="1"/>
  <c r="H1746" i="1" s="1"/>
  <c r="I1745" i="1"/>
  <c r="G1745" i="1"/>
  <c r="J1745" i="1" s="1"/>
  <c r="F1745" i="1"/>
  <c r="H1745" i="1" s="1"/>
  <c r="I1744" i="1"/>
  <c r="G1744" i="1"/>
  <c r="J1744" i="1" s="1"/>
  <c r="F1744" i="1"/>
  <c r="H1744" i="1" s="1"/>
  <c r="I1743" i="1"/>
  <c r="G1743" i="1"/>
  <c r="J1743" i="1" s="1"/>
  <c r="F1743" i="1"/>
  <c r="H1743" i="1" s="1"/>
  <c r="I1742" i="1"/>
  <c r="G1742" i="1"/>
  <c r="J1742" i="1" s="1"/>
  <c r="F1742" i="1"/>
  <c r="H1742" i="1" s="1"/>
  <c r="I1741" i="1"/>
  <c r="G1741" i="1"/>
  <c r="J1741" i="1" s="1"/>
  <c r="F1741" i="1"/>
  <c r="H1741" i="1" s="1"/>
  <c r="I1740" i="1"/>
  <c r="G1740" i="1"/>
  <c r="J1740" i="1" s="1"/>
  <c r="F1740" i="1"/>
  <c r="H1740" i="1" s="1"/>
  <c r="I1739" i="1"/>
  <c r="G1739" i="1"/>
  <c r="J1739" i="1" s="1"/>
  <c r="F1739" i="1"/>
  <c r="H1739" i="1" s="1"/>
  <c r="I1738" i="1"/>
  <c r="G1738" i="1"/>
  <c r="J1738" i="1" s="1"/>
  <c r="F1738" i="1"/>
  <c r="H1738" i="1" s="1"/>
  <c r="I1737" i="1"/>
  <c r="G1737" i="1"/>
  <c r="J1737" i="1" s="1"/>
  <c r="F1737" i="1"/>
  <c r="H1737" i="1" s="1"/>
  <c r="I1736" i="1"/>
  <c r="G1736" i="1"/>
  <c r="J1736" i="1" s="1"/>
  <c r="F1736" i="1"/>
  <c r="H1736" i="1" s="1"/>
  <c r="I1735" i="1"/>
  <c r="G1735" i="1"/>
  <c r="J1735" i="1" s="1"/>
  <c r="F1735" i="1"/>
  <c r="H1735" i="1" s="1"/>
  <c r="I1734" i="1"/>
  <c r="G1734" i="1"/>
  <c r="J1734" i="1" s="1"/>
  <c r="F1734" i="1"/>
  <c r="H1734" i="1" s="1"/>
  <c r="I1733" i="1"/>
  <c r="G1733" i="1"/>
  <c r="J1733" i="1" s="1"/>
  <c r="F1733" i="1"/>
  <c r="H1733" i="1" s="1"/>
  <c r="I1732" i="1"/>
  <c r="G1732" i="1"/>
  <c r="J1732" i="1" s="1"/>
  <c r="F1732" i="1"/>
  <c r="H1732" i="1" s="1"/>
  <c r="I1731" i="1"/>
  <c r="G1731" i="1"/>
  <c r="J1731" i="1" s="1"/>
  <c r="F1731" i="1"/>
  <c r="H1731" i="1" s="1"/>
  <c r="I1730" i="1"/>
  <c r="G1730" i="1"/>
  <c r="J1730" i="1" s="1"/>
  <c r="F1730" i="1"/>
  <c r="H1730" i="1" s="1"/>
  <c r="I1729" i="1"/>
  <c r="G1729" i="1"/>
  <c r="J1729" i="1" s="1"/>
  <c r="F1729" i="1"/>
  <c r="H1729" i="1" s="1"/>
  <c r="I1728" i="1"/>
  <c r="G1728" i="1"/>
  <c r="J1728" i="1" s="1"/>
  <c r="F1728" i="1"/>
  <c r="H1728" i="1" s="1"/>
  <c r="I1727" i="1"/>
  <c r="G1727" i="1"/>
  <c r="J1727" i="1" s="1"/>
  <c r="F1727" i="1"/>
  <c r="H1727" i="1" s="1"/>
  <c r="I1726" i="1"/>
  <c r="G1726" i="1"/>
  <c r="J1726" i="1" s="1"/>
  <c r="F1726" i="1"/>
  <c r="H1726" i="1" s="1"/>
  <c r="I1725" i="1"/>
  <c r="G1725" i="1"/>
  <c r="J1725" i="1" s="1"/>
  <c r="F1725" i="1"/>
  <c r="H1725" i="1" s="1"/>
  <c r="I1724" i="1"/>
  <c r="G1724" i="1"/>
  <c r="J1724" i="1" s="1"/>
  <c r="F1724" i="1"/>
  <c r="H1724" i="1" s="1"/>
  <c r="I1723" i="1"/>
  <c r="G1723" i="1"/>
  <c r="J1723" i="1" s="1"/>
  <c r="F1723" i="1"/>
  <c r="H1723" i="1" s="1"/>
  <c r="I1722" i="1"/>
  <c r="G1722" i="1"/>
  <c r="J1722" i="1" s="1"/>
  <c r="F1722" i="1"/>
  <c r="H1722" i="1" s="1"/>
  <c r="I1721" i="1"/>
  <c r="G1721" i="1"/>
  <c r="J1721" i="1" s="1"/>
  <c r="F1721" i="1"/>
  <c r="H1721" i="1" s="1"/>
  <c r="I1720" i="1"/>
  <c r="G1720" i="1"/>
  <c r="J1720" i="1" s="1"/>
  <c r="F1720" i="1"/>
  <c r="H1720" i="1" s="1"/>
  <c r="I1719" i="1"/>
  <c r="G1719" i="1"/>
  <c r="J1719" i="1" s="1"/>
  <c r="F1719" i="1"/>
  <c r="H1719" i="1" s="1"/>
  <c r="I1718" i="1"/>
  <c r="G1718" i="1"/>
  <c r="J1718" i="1" s="1"/>
  <c r="F1718" i="1"/>
  <c r="H1718" i="1" s="1"/>
  <c r="I1717" i="1"/>
  <c r="G1717" i="1"/>
  <c r="J1717" i="1" s="1"/>
  <c r="F1717" i="1"/>
  <c r="H1717" i="1" s="1"/>
  <c r="I1716" i="1"/>
  <c r="G1716" i="1"/>
  <c r="J1716" i="1" s="1"/>
  <c r="F1716" i="1"/>
  <c r="H1716" i="1" s="1"/>
  <c r="I1715" i="1"/>
  <c r="G1715" i="1"/>
  <c r="J1715" i="1" s="1"/>
  <c r="F1715" i="1"/>
  <c r="H1715" i="1" s="1"/>
  <c r="I1714" i="1"/>
  <c r="G1714" i="1"/>
  <c r="J1714" i="1" s="1"/>
  <c r="F1714" i="1"/>
  <c r="H1714" i="1" s="1"/>
  <c r="I1713" i="1"/>
  <c r="G1713" i="1"/>
  <c r="J1713" i="1" s="1"/>
  <c r="F1713" i="1"/>
  <c r="H1713" i="1" s="1"/>
  <c r="I1712" i="1"/>
  <c r="G1712" i="1"/>
  <c r="J1712" i="1" s="1"/>
  <c r="F1712" i="1"/>
  <c r="H1712" i="1" s="1"/>
  <c r="I1711" i="1"/>
  <c r="G1711" i="1"/>
  <c r="J1711" i="1" s="1"/>
  <c r="F1711" i="1"/>
  <c r="H1711" i="1" s="1"/>
  <c r="I1710" i="1"/>
  <c r="G1710" i="1"/>
  <c r="J1710" i="1" s="1"/>
  <c r="F1710" i="1"/>
  <c r="H1710" i="1" s="1"/>
  <c r="I1709" i="1"/>
  <c r="G1709" i="1"/>
  <c r="J1709" i="1" s="1"/>
  <c r="F1709" i="1"/>
  <c r="H1709" i="1" s="1"/>
  <c r="I1708" i="1"/>
  <c r="G1708" i="1"/>
  <c r="J1708" i="1" s="1"/>
  <c r="F1708" i="1"/>
  <c r="H1708" i="1" s="1"/>
  <c r="I1707" i="1"/>
  <c r="G1707" i="1"/>
  <c r="J1707" i="1" s="1"/>
  <c r="F1707" i="1"/>
  <c r="H1707" i="1" s="1"/>
  <c r="I1706" i="1"/>
  <c r="G1706" i="1"/>
  <c r="J1706" i="1" s="1"/>
  <c r="F1706" i="1"/>
  <c r="H1706" i="1" s="1"/>
  <c r="I1705" i="1"/>
  <c r="G1705" i="1"/>
  <c r="J1705" i="1" s="1"/>
  <c r="F1705" i="1"/>
  <c r="H1705" i="1" s="1"/>
  <c r="I1704" i="1"/>
  <c r="G1704" i="1"/>
  <c r="J1704" i="1" s="1"/>
  <c r="F1704" i="1"/>
  <c r="H1704" i="1" s="1"/>
  <c r="I1703" i="1"/>
  <c r="G1703" i="1"/>
  <c r="J1703" i="1" s="1"/>
  <c r="F1703" i="1"/>
  <c r="H1703" i="1" s="1"/>
  <c r="I1702" i="1"/>
  <c r="G1702" i="1"/>
  <c r="J1702" i="1" s="1"/>
  <c r="F1702" i="1"/>
  <c r="H1702" i="1" s="1"/>
  <c r="I1701" i="1"/>
  <c r="G1701" i="1"/>
  <c r="J1701" i="1" s="1"/>
  <c r="F1701" i="1"/>
  <c r="H1701" i="1" s="1"/>
  <c r="I1700" i="1"/>
  <c r="G1700" i="1"/>
  <c r="J1700" i="1" s="1"/>
  <c r="F1700" i="1"/>
  <c r="H1700" i="1" s="1"/>
  <c r="I1699" i="1"/>
  <c r="G1699" i="1"/>
  <c r="J1699" i="1" s="1"/>
  <c r="F1699" i="1"/>
  <c r="H1699" i="1" s="1"/>
  <c r="I1698" i="1"/>
  <c r="G1698" i="1"/>
  <c r="J1698" i="1" s="1"/>
  <c r="F1698" i="1"/>
  <c r="H1698" i="1" s="1"/>
  <c r="I1697" i="1"/>
  <c r="G1697" i="1"/>
  <c r="J1697" i="1" s="1"/>
  <c r="F1697" i="1"/>
  <c r="H1697" i="1" s="1"/>
  <c r="I1696" i="1"/>
  <c r="G1696" i="1"/>
  <c r="J1696" i="1" s="1"/>
  <c r="F1696" i="1"/>
  <c r="H1696" i="1" s="1"/>
  <c r="I1695" i="1"/>
  <c r="G1695" i="1"/>
  <c r="J1695" i="1" s="1"/>
  <c r="F1695" i="1"/>
  <c r="H1695" i="1" s="1"/>
  <c r="I1694" i="1"/>
  <c r="G1694" i="1"/>
  <c r="J1694" i="1" s="1"/>
  <c r="F1694" i="1"/>
  <c r="H1694" i="1" s="1"/>
  <c r="I1693" i="1"/>
  <c r="G1693" i="1"/>
  <c r="J1693" i="1" s="1"/>
  <c r="F1693" i="1"/>
  <c r="H1693" i="1" s="1"/>
  <c r="I1692" i="1"/>
  <c r="G1692" i="1"/>
  <c r="J1692" i="1" s="1"/>
  <c r="F1692" i="1"/>
  <c r="H1692" i="1" s="1"/>
  <c r="I1691" i="1"/>
  <c r="G1691" i="1"/>
  <c r="J1691" i="1" s="1"/>
  <c r="F1691" i="1"/>
  <c r="H1691" i="1" s="1"/>
  <c r="I1690" i="1"/>
  <c r="G1690" i="1"/>
  <c r="J1690" i="1" s="1"/>
  <c r="F1690" i="1"/>
  <c r="H1690" i="1" s="1"/>
  <c r="I1689" i="1"/>
  <c r="G1689" i="1"/>
  <c r="J1689" i="1" s="1"/>
  <c r="F1689" i="1"/>
  <c r="H1689" i="1" s="1"/>
  <c r="I1688" i="1"/>
  <c r="G1688" i="1"/>
  <c r="J1688" i="1" s="1"/>
  <c r="F1688" i="1"/>
  <c r="H1688" i="1" s="1"/>
  <c r="I1687" i="1"/>
  <c r="G1687" i="1"/>
  <c r="J1687" i="1" s="1"/>
  <c r="F1687" i="1"/>
  <c r="H1687" i="1" s="1"/>
  <c r="I1686" i="1"/>
  <c r="G1686" i="1"/>
  <c r="J1686" i="1" s="1"/>
  <c r="F1686" i="1"/>
  <c r="H1686" i="1" s="1"/>
  <c r="I1685" i="1"/>
  <c r="G1685" i="1"/>
  <c r="J1685" i="1" s="1"/>
  <c r="F1685" i="1"/>
  <c r="H1685" i="1" s="1"/>
  <c r="I1684" i="1"/>
  <c r="G1684" i="1"/>
  <c r="J1684" i="1" s="1"/>
  <c r="F1684" i="1"/>
  <c r="H1684" i="1" s="1"/>
  <c r="I1683" i="1"/>
  <c r="G1683" i="1"/>
  <c r="J1683" i="1" s="1"/>
  <c r="F1683" i="1"/>
  <c r="H1683" i="1" s="1"/>
  <c r="I1682" i="1"/>
  <c r="G1682" i="1"/>
  <c r="J1682" i="1" s="1"/>
  <c r="F1682" i="1"/>
  <c r="H1682" i="1" s="1"/>
  <c r="I1681" i="1"/>
  <c r="G1681" i="1"/>
  <c r="J1681" i="1" s="1"/>
  <c r="F1681" i="1"/>
  <c r="H1681" i="1" s="1"/>
  <c r="I1680" i="1"/>
  <c r="G1680" i="1"/>
  <c r="J1680" i="1" s="1"/>
  <c r="F1680" i="1"/>
  <c r="H1680" i="1" s="1"/>
  <c r="I1679" i="1"/>
  <c r="G1679" i="1"/>
  <c r="J1679" i="1" s="1"/>
  <c r="F1679" i="1"/>
  <c r="H1679" i="1" s="1"/>
  <c r="I1678" i="1"/>
  <c r="G1678" i="1"/>
  <c r="J1678" i="1" s="1"/>
  <c r="F1678" i="1"/>
  <c r="H1678" i="1" s="1"/>
  <c r="I1677" i="1"/>
  <c r="G1677" i="1"/>
  <c r="J1677" i="1" s="1"/>
  <c r="F1677" i="1"/>
  <c r="H1677" i="1" s="1"/>
  <c r="I1676" i="1"/>
  <c r="G1676" i="1"/>
  <c r="J1676" i="1" s="1"/>
  <c r="F1676" i="1"/>
  <c r="H1676" i="1" s="1"/>
  <c r="I1675" i="1"/>
  <c r="G1675" i="1"/>
  <c r="J1675" i="1" s="1"/>
  <c r="F1675" i="1"/>
  <c r="H1675" i="1" s="1"/>
  <c r="I1674" i="1"/>
  <c r="G1674" i="1"/>
  <c r="J1674" i="1" s="1"/>
  <c r="F1674" i="1"/>
  <c r="H1674" i="1" s="1"/>
  <c r="I1673" i="1"/>
  <c r="G1673" i="1"/>
  <c r="J1673" i="1" s="1"/>
  <c r="F1673" i="1"/>
  <c r="H1673" i="1" s="1"/>
  <c r="I1672" i="1"/>
  <c r="G1672" i="1"/>
  <c r="J1672" i="1" s="1"/>
  <c r="F1672" i="1"/>
  <c r="H1672" i="1" s="1"/>
  <c r="I1671" i="1"/>
  <c r="G1671" i="1"/>
  <c r="J1671" i="1" s="1"/>
  <c r="F1671" i="1"/>
  <c r="H1671" i="1" s="1"/>
  <c r="I1670" i="1"/>
  <c r="G1670" i="1"/>
  <c r="J1670" i="1" s="1"/>
  <c r="F1670" i="1"/>
  <c r="H1670" i="1" s="1"/>
  <c r="I1669" i="1"/>
  <c r="G1669" i="1"/>
  <c r="J1669" i="1" s="1"/>
  <c r="F1669" i="1"/>
  <c r="H1669" i="1" s="1"/>
  <c r="I1668" i="1"/>
  <c r="G1668" i="1"/>
  <c r="J1668" i="1" s="1"/>
  <c r="F1668" i="1"/>
  <c r="H1668" i="1" s="1"/>
  <c r="I1667" i="1"/>
  <c r="G1667" i="1"/>
  <c r="J1667" i="1" s="1"/>
  <c r="F1667" i="1"/>
  <c r="H1667" i="1" s="1"/>
  <c r="I1666" i="1"/>
  <c r="G1666" i="1"/>
  <c r="J1666" i="1" s="1"/>
  <c r="F1666" i="1"/>
  <c r="H1666" i="1" s="1"/>
  <c r="I1665" i="1"/>
  <c r="G1665" i="1"/>
  <c r="J1665" i="1" s="1"/>
  <c r="F1665" i="1"/>
  <c r="H1665" i="1" s="1"/>
  <c r="I1664" i="1"/>
  <c r="G1664" i="1"/>
  <c r="J1664" i="1" s="1"/>
  <c r="F1664" i="1"/>
  <c r="H1664" i="1" s="1"/>
  <c r="I1663" i="1"/>
  <c r="G1663" i="1"/>
  <c r="J1663" i="1" s="1"/>
  <c r="F1663" i="1"/>
  <c r="H1663" i="1" s="1"/>
  <c r="I1662" i="1"/>
  <c r="G1662" i="1"/>
  <c r="J1662" i="1" s="1"/>
  <c r="F1662" i="1"/>
  <c r="H1662" i="1" s="1"/>
  <c r="I1661" i="1"/>
  <c r="G1661" i="1"/>
  <c r="J1661" i="1" s="1"/>
  <c r="F1661" i="1"/>
  <c r="H1661" i="1" s="1"/>
  <c r="I1660" i="1"/>
  <c r="G1660" i="1"/>
  <c r="J1660" i="1" s="1"/>
  <c r="F1660" i="1"/>
  <c r="H1660" i="1" s="1"/>
  <c r="I1659" i="1"/>
  <c r="G1659" i="1"/>
  <c r="J1659" i="1" s="1"/>
  <c r="F1659" i="1"/>
  <c r="H1659" i="1" s="1"/>
  <c r="I1658" i="1"/>
  <c r="G1658" i="1"/>
  <c r="J1658" i="1" s="1"/>
  <c r="F1658" i="1"/>
  <c r="H1658" i="1" s="1"/>
  <c r="I1657" i="1"/>
  <c r="G1657" i="1"/>
  <c r="J1657" i="1" s="1"/>
  <c r="F1657" i="1"/>
  <c r="H1657" i="1" s="1"/>
  <c r="I1656" i="1"/>
  <c r="G1656" i="1"/>
  <c r="J1656" i="1" s="1"/>
  <c r="F1656" i="1"/>
  <c r="H1656" i="1" s="1"/>
  <c r="I1655" i="1"/>
  <c r="G1655" i="1"/>
  <c r="J1655" i="1" s="1"/>
  <c r="F1655" i="1"/>
  <c r="H1655" i="1" s="1"/>
  <c r="I1654" i="1"/>
  <c r="G1654" i="1"/>
  <c r="J1654" i="1" s="1"/>
  <c r="F1654" i="1"/>
  <c r="H1654" i="1" s="1"/>
  <c r="I1653" i="1"/>
  <c r="G1653" i="1"/>
  <c r="J1653" i="1" s="1"/>
  <c r="F1653" i="1"/>
  <c r="H1653" i="1" s="1"/>
  <c r="I1652" i="1"/>
  <c r="G1652" i="1"/>
  <c r="J1652" i="1" s="1"/>
  <c r="F1652" i="1"/>
  <c r="H1652" i="1" s="1"/>
  <c r="I1651" i="1"/>
  <c r="G1651" i="1"/>
  <c r="J1651" i="1" s="1"/>
  <c r="F1651" i="1"/>
  <c r="H1651" i="1" s="1"/>
  <c r="I1650" i="1"/>
  <c r="G1650" i="1"/>
  <c r="J1650" i="1" s="1"/>
  <c r="F1650" i="1"/>
  <c r="H1650" i="1" s="1"/>
  <c r="I1649" i="1"/>
  <c r="G1649" i="1"/>
  <c r="J1649" i="1" s="1"/>
  <c r="F1649" i="1"/>
  <c r="H1649" i="1" s="1"/>
  <c r="I1648" i="1"/>
  <c r="G1648" i="1"/>
  <c r="J1648" i="1" s="1"/>
  <c r="F1648" i="1"/>
  <c r="H1648" i="1" s="1"/>
  <c r="I1647" i="1"/>
  <c r="G1647" i="1"/>
  <c r="J1647" i="1" s="1"/>
  <c r="F1647" i="1"/>
  <c r="H1647" i="1" s="1"/>
  <c r="I1646" i="1"/>
  <c r="G1646" i="1"/>
  <c r="J1646" i="1" s="1"/>
  <c r="F1646" i="1"/>
  <c r="H1646" i="1" s="1"/>
  <c r="I1645" i="1"/>
  <c r="G1645" i="1"/>
  <c r="J1645" i="1" s="1"/>
  <c r="F1645" i="1"/>
  <c r="H1645" i="1" s="1"/>
  <c r="I1644" i="1"/>
  <c r="G1644" i="1"/>
  <c r="J1644" i="1" s="1"/>
  <c r="F1644" i="1"/>
  <c r="H1644" i="1" s="1"/>
  <c r="I1643" i="1"/>
  <c r="G1643" i="1"/>
  <c r="J1643" i="1" s="1"/>
  <c r="F1643" i="1"/>
  <c r="H1643" i="1" s="1"/>
  <c r="I1642" i="1"/>
  <c r="G1642" i="1"/>
  <c r="J1642" i="1" s="1"/>
  <c r="F1642" i="1"/>
  <c r="H1642" i="1" s="1"/>
  <c r="I1641" i="1"/>
  <c r="G1641" i="1"/>
  <c r="J1641" i="1" s="1"/>
  <c r="F1641" i="1"/>
  <c r="H1641" i="1" s="1"/>
  <c r="I1640" i="1"/>
  <c r="G1640" i="1"/>
  <c r="J1640" i="1" s="1"/>
  <c r="F1640" i="1"/>
  <c r="H1640" i="1" s="1"/>
  <c r="I1639" i="1"/>
  <c r="G1639" i="1"/>
  <c r="J1639" i="1" s="1"/>
  <c r="F1639" i="1"/>
  <c r="H1639" i="1" s="1"/>
  <c r="I1638" i="1"/>
  <c r="G1638" i="1"/>
  <c r="J1638" i="1" s="1"/>
  <c r="F1638" i="1"/>
  <c r="H1638" i="1" s="1"/>
  <c r="I1637" i="1"/>
  <c r="G1637" i="1"/>
  <c r="J1637" i="1" s="1"/>
  <c r="F1637" i="1"/>
  <c r="H1637" i="1" s="1"/>
  <c r="I1636" i="1"/>
  <c r="G1636" i="1"/>
  <c r="J1636" i="1" s="1"/>
  <c r="F1636" i="1"/>
  <c r="H1636" i="1" s="1"/>
  <c r="I1635" i="1"/>
  <c r="G1635" i="1"/>
  <c r="J1635" i="1" s="1"/>
  <c r="F1635" i="1"/>
  <c r="H1635" i="1" s="1"/>
  <c r="I1634" i="1"/>
  <c r="G1634" i="1"/>
  <c r="J1634" i="1" s="1"/>
  <c r="F1634" i="1"/>
  <c r="H1634" i="1" s="1"/>
  <c r="I1633" i="1"/>
  <c r="G1633" i="1"/>
  <c r="J1633" i="1" s="1"/>
  <c r="F1633" i="1"/>
  <c r="H1633" i="1" s="1"/>
  <c r="I1632" i="1"/>
  <c r="G1632" i="1"/>
  <c r="J1632" i="1" s="1"/>
  <c r="F1632" i="1"/>
  <c r="H1632" i="1" s="1"/>
  <c r="I1631" i="1"/>
  <c r="G1631" i="1"/>
  <c r="J1631" i="1" s="1"/>
  <c r="F1631" i="1"/>
  <c r="H1631" i="1" s="1"/>
  <c r="I1630" i="1"/>
  <c r="G1630" i="1"/>
  <c r="J1630" i="1" s="1"/>
  <c r="F1630" i="1"/>
  <c r="H1630" i="1" s="1"/>
  <c r="I1629" i="1"/>
  <c r="G1629" i="1"/>
  <c r="J1629" i="1" s="1"/>
  <c r="F1629" i="1"/>
  <c r="H1629" i="1" s="1"/>
  <c r="I1628" i="1"/>
  <c r="G1628" i="1"/>
  <c r="J1628" i="1" s="1"/>
  <c r="F1628" i="1"/>
  <c r="H1628" i="1" s="1"/>
  <c r="I1627" i="1"/>
  <c r="G1627" i="1"/>
  <c r="J1627" i="1" s="1"/>
  <c r="F1627" i="1"/>
  <c r="H1627" i="1" s="1"/>
  <c r="I1626" i="1"/>
  <c r="G1626" i="1"/>
  <c r="J1626" i="1" s="1"/>
  <c r="F1626" i="1"/>
  <c r="H1626" i="1" s="1"/>
  <c r="G1625" i="1"/>
  <c r="F1625" i="1"/>
  <c r="H1625" i="1" s="1"/>
  <c r="I1624" i="1"/>
  <c r="G1624" i="1"/>
  <c r="J1624" i="1" s="1"/>
  <c r="F1624" i="1"/>
  <c r="H1624" i="1" s="1"/>
  <c r="I1623" i="1"/>
  <c r="G1623" i="1"/>
  <c r="J1623" i="1" s="1"/>
  <c r="F1623" i="1"/>
  <c r="H1623" i="1" s="1"/>
  <c r="I1622" i="1"/>
  <c r="G1622" i="1"/>
  <c r="J1622" i="1" s="1"/>
  <c r="F1622" i="1"/>
  <c r="H1622" i="1" s="1"/>
  <c r="G1621" i="1"/>
  <c r="J1621" i="1" s="1"/>
  <c r="F1621" i="1"/>
  <c r="H1621" i="1" s="1"/>
  <c r="G1620" i="1"/>
  <c r="J1620" i="1" s="1"/>
  <c r="F1620" i="1"/>
  <c r="H1620" i="1" s="1"/>
  <c r="I1619" i="1"/>
  <c r="G1619" i="1"/>
  <c r="J1619" i="1" s="1"/>
  <c r="F1619" i="1"/>
  <c r="H1619" i="1" s="1"/>
  <c r="G1618" i="1"/>
  <c r="J1618" i="1" s="1"/>
  <c r="F1618" i="1"/>
  <c r="H1618" i="1" s="1"/>
  <c r="G1617" i="1"/>
  <c r="F1617" i="1"/>
  <c r="H1617" i="1" s="1"/>
  <c r="I1616" i="1"/>
  <c r="G1616" i="1"/>
  <c r="J1616" i="1" s="1"/>
  <c r="F1616" i="1"/>
  <c r="H1616" i="1" s="1"/>
  <c r="I1615" i="1"/>
  <c r="G1615" i="1"/>
  <c r="J1615" i="1" s="1"/>
  <c r="F1615" i="1"/>
  <c r="H1615" i="1" s="1"/>
  <c r="I1614" i="1"/>
  <c r="G1614" i="1"/>
  <c r="J1614" i="1" s="1"/>
  <c r="F1614" i="1"/>
  <c r="H1614" i="1" s="1"/>
  <c r="G1613" i="1"/>
  <c r="J1613" i="1" s="1"/>
  <c r="F1613" i="1"/>
  <c r="H1613" i="1" s="1"/>
  <c r="G1612" i="1"/>
  <c r="J1612" i="1" s="1"/>
  <c r="F1612" i="1"/>
  <c r="H1612" i="1" s="1"/>
  <c r="I1611" i="1"/>
  <c r="G1611" i="1"/>
  <c r="J1611" i="1" s="1"/>
  <c r="F1611" i="1"/>
  <c r="H1611" i="1" s="1"/>
  <c r="I1610" i="1"/>
  <c r="G1610" i="1"/>
  <c r="J1610" i="1" s="1"/>
  <c r="F1610" i="1"/>
  <c r="H1610" i="1" s="1"/>
  <c r="I1609" i="1"/>
  <c r="G1609" i="1"/>
  <c r="J1609" i="1" s="1"/>
  <c r="F1609" i="1"/>
  <c r="H1609" i="1" s="1"/>
  <c r="I1608" i="1"/>
  <c r="G1608" i="1"/>
  <c r="J1608" i="1" s="1"/>
  <c r="F1608" i="1"/>
  <c r="H1608" i="1" s="1"/>
  <c r="I1607" i="1"/>
  <c r="G1607" i="1"/>
  <c r="J1607" i="1" s="1"/>
  <c r="F1607" i="1"/>
  <c r="H1607" i="1" s="1"/>
  <c r="G1606" i="1"/>
  <c r="J1606" i="1" s="1"/>
  <c r="F1606" i="1"/>
  <c r="H1606" i="1" s="1"/>
  <c r="G1605" i="1"/>
  <c r="J1605" i="1" s="1"/>
  <c r="F1605" i="1"/>
  <c r="H1605" i="1" s="1"/>
  <c r="I1604" i="1"/>
  <c r="G1604" i="1"/>
  <c r="J1604" i="1" s="1"/>
  <c r="F1604" i="1"/>
  <c r="H1604" i="1" s="1"/>
  <c r="I1603" i="1"/>
  <c r="M1603" i="1" s="1"/>
  <c r="G1603" i="1"/>
  <c r="J1603" i="1" s="1"/>
  <c r="F1603" i="1"/>
  <c r="H1603" i="1" s="1"/>
  <c r="L1602" i="1"/>
  <c r="K1602" i="1"/>
  <c r="I1602" i="1"/>
  <c r="M1602" i="1" s="1"/>
  <c r="G1602" i="1"/>
  <c r="J1602" i="1" s="1"/>
  <c r="F1602" i="1"/>
  <c r="H1602" i="1" s="1"/>
  <c r="G1601" i="1"/>
  <c r="F1601" i="1"/>
  <c r="H1601" i="1" s="1"/>
  <c r="G1600" i="1"/>
  <c r="J1600" i="1" s="1"/>
  <c r="F1600" i="1"/>
  <c r="H1600" i="1" s="1"/>
  <c r="K1599" i="1"/>
  <c r="L1599" i="1" s="1"/>
  <c r="I1599" i="1"/>
  <c r="M1599" i="1" s="1"/>
  <c r="G1599" i="1"/>
  <c r="J1599" i="1" s="1"/>
  <c r="F1599" i="1"/>
  <c r="H1599" i="1" s="1"/>
  <c r="G1598" i="1"/>
  <c r="J1598" i="1" s="1"/>
  <c r="F1598" i="1"/>
  <c r="H1598" i="1" s="1"/>
  <c r="G1597" i="1"/>
  <c r="J1597" i="1" s="1"/>
  <c r="F1597" i="1"/>
  <c r="H1597" i="1" s="1"/>
  <c r="I1596" i="1"/>
  <c r="G1596" i="1"/>
  <c r="J1596" i="1" s="1"/>
  <c r="F1596" i="1"/>
  <c r="H1596" i="1" s="1"/>
  <c r="I1595" i="1"/>
  <c r="M1595" i="1" s="1"/>
  <c r="G1595" i="1"/>
  <c r="J1595" i="1" s="1"/>
  <c r="F1595" i="1"/>
  <c r="H1595" i="1" s="1"/>
  <c r="L1594" i="1"/>
  <c r="K1594" i="1"/>
  <c r="I1594" i="1"/>
  <c r="M1594" i="1" s="1"/>
  <c r="G1594" i="1"/>
  <c r="J1594" i="1" s="1"/>
  <c r="F1594" i="1"/>
  <c r="H1594" i="1" s="1"/>
  <c r="G1593" i="1"/>
  <c r="F1593" i="1"/>
  <c r="H1593" i="1" s="1"/>
  <c r="G1592" i="1"/>
  <c r="J1592" i="1" s="1"/>
  <c r="F1592" i="1"/>
  <c r="H1592" i="1" s="1"/>
  <c r="K1591" i="1"/>
  <c r="L1591" i="1" s="1"/>
  <c r="I1591" i="1"/>
  <c r="M1591" i="1" s="1"/>
  <c r="G1591" i="1"/>
  <c r="J1591" i="1" s="1"/>
  <c r="F1591" i="1"/>
  <c r="H1591" i="1" s="1"/>
  <c r="G1590" i="1"/>
  <c r="J1590" i="1" s="1"/>
  <c r="F1590" i="1"/>
  <c r="H1590" i="1" s="1"/>
  <c r="I1589" i="1"/>
  <c r="M1589" i="1" s="1"/>
  <c r="G1589" i="1"/>
  <c r="J1589" i="1" s="1"/>
  <c r="F1589" i="1"/>
  <c r="H1589" i="1" s="1"/>
  <c r="K1589" i="1" s="1"/>
  <c r="L1589" i="1" s="1"/>
  <c r="I1588" i="1"/>
  <c r="G1588" i="1"/>
  <c r="J1588" i="1" s="1"/>
  <c r="F1588" i="1"/>
  <c r="H1588" i="1" s="1"/>
  <c r="I1587" i="1"/>
  <c r="M1587" i="1" s="1"/>
  <c r="G1587" i="1"/>
  <c r="J1587" i="1" s="1"/>
  <c r="F1587" i="1"/>
  <c r="H1587" i="1" s="1"/>
  <c r="L1586" i="1"/>
  <c r="K1586" i="1"/>
  <c r="I1586" i="1"/>
  <c r="M1586" i="1" s="1"/>
  <c r="G1586" i="1"/>
  <c r="J1586" i="1" s="1"/>
  <c r="F1586" i="1"/>
  <c r="H1586" i="1" s="1"/>
  <c r="G1585" i="1"/>
  <c r="F1585" i="1"/>
  <c r="H1585" i="1" s="1"/>
  <c r="G1584" i="1"/>
  <c r="J1584" i="1" s="1"/>
  <c r="F1584" i="1"/>
  <c r="H1584" i="1" s="1"/>
  <c r="K1583" i="1"/>
  <c r="L1583" i="1" s="1"/>
  <c r="I1583" i="1"/>
  <c r="M1583" i="1" s="1"/>
  <c r="G1583" i="1"/>
  <c r="J1583" i="1" s="1"/>
  <c r="F1583" i="1"/>
  <c r="H1583" i="1" s="1"/>
  <c r="G1582" i="1"/>
  <c r="J1582" i="1" s="1"/>
  <c r="F1582" i="1"/>
  <c r="H1582" i="1" s="1"/>
  <c r="I1581" i="1"/>
  <c r="M1581" i="1" s="1"/>
  <c r="G1581" i="1"/>
  <c r="J1581" i="1" s="1"/>
  <c r="F1581" i="1"/>
  <c r="H1581" i="1" s="1"/>
  <c r="K1581" i="1" s="1"/>
  <c r="L1581" i="1" s="1"/>
  <c r="I1580" i="1"/>
  <c r="G1580" i="1"/>
  <c r="J1580" i="1" s="1"/>
  <c r="F1580" i="1"/>
  <c r="H1580" i="1" s="1"/>
  <c r="I1579" i="1"/>
  <c r="M1579" i="1" s="1"/>
  <c r="G1579" i="1"/>
  <c r="J1579" i="1" s="1"/>
  <c r="F1579" i="1"/>
  <c r="H1579" i="1" s="1"/>
  <c r="L1578" i="1"/>
  <c r="K1578" i="1"/>
  <c r="I1578" i="1"/>
  <c r="M1578" i="1" s="1"/>
  <c r="G1578" i="1"/>
  <c r="J1578" i="1" s="1"/>
  <c r="F1578" i="1"/>
  <c r="H1578" i="1" s="1"/>
  <c r="G1577" i="1"/>
  <c r="F1577" i="1"/>
  <c r="H1577" i="1" s="1"/>
  <c r="G1576" i="1"/>
  <c r="J1576" i="1" s="1"/>
  <c r="F1576" i="1"/>
  <c r="H1576" i="1" s="1"/>
  <c r="K1575" i="1"/>
  <c r="L1575" i="1" s="1"/>
  <c r="I1575" i="1"/>
  <c r="M1575" i="1" s="1"/>
  <c r="G1575" i="1"/>
  <c r="J1575" i="1" s="1"/>
  <c r="F1575" i="1"/>
  <c r="H1575" i="1" s="1"/>
  <c r="G1574" i="1"/>
  <c r="J1574" i="1" s="1"/>
  <c r="F1574" i="1"/>
  <c r="H1574" i="1" s="1"/>
  <c r="I1573" i="1"/>
  <c r="M1573" i="1" s="1"/>
  <c r="G1573" i="1"/>
  <c r="J1573" i="1" s="1"/>
  <c r="F1573" i="1"/>
  <c r="H1573" i="1" s="1"/>
  <c r="K1573" i="1" s="1"/>
  <c r="L1573" i="1" s="1"/>
  <c r="I1572" i="1"/>
  <c r="G1572" i="1"/>
  <c r="J1572" i="1" s="1"/>
  <c r="F1572" i="1"/>
  <c r="H1572" i="1" s="1"/>
  <c r="I1571" i="1"/>
  <c r="M1571" i="1" s="1"/>
  <c r="G1571" i="1"/>
  <c r="J1571" i="1" s="1"/>
  <c r="F1571" i="1"/>
  <c r="H1571" i="1" s="1"/>
  <c r="L1570" i="1"/>
  <c r="K1570" i="1"/>
  <c r="I1570" i="1"/>
  <c r="M1570" i="1" s="1"/>
  <c r="G1570" i="1"/>
  <c r="J1570" i="1" s="1"/>
  <c r="F1570" i="1"/>
  <c r="H1570" i="1" s="1"/>
  <c r="G1569" i="1"/>
  <c r="F1569" i="1"/>
  <c r="H1569" i="1" s="1"/>
  <c r="G1568" i="1"/>
  <c r="J1568" i="1" s="1"/>
  <c r="F1568" i="1"/>
  <c r="H1568" i="1" s="1"/>
  <c r="K1567" i="1"/>
  <c r="L1567" i="1" s="1"/>
  <c r="I1567" i="1"/>
  <c r="M1567" i="1" s="1"/>
  <c r="G1567" i="1"/>
  <c r="J1567" i="1" s="1"/>
  <c r="F1567" i="1"/>
  <c r="H1567" i="1" s="1"/>
  <c r="G1566" i="1"/>
  <c r="F1566" i="1"/>
  <c r="H1566" i="1" s="1"/>
  <c r="H1565" i="1"/>
  <c r="G1565" i="1"/>
  <c r="J1565" i="1" s="1"/>
  <c r="F1565" i="1"/>
  <c r="I1564" i="1"/>
  <c r="M1564" i="1" s="1"/>
  <c r="G1564" i="1"/>
  <c r="J1564" i="1" s="1"/>
  <c r="F1564" i="1"/>
  <c r="H1564" i="1" s="1"/>
  <c r="K1564" i="1" s="1"/>
  <c r="L1564" i="1" s="1"/>
  <c r="I1563" i="1"/>
  <c r="H1563" i="1"/>
  <c r="G1563" i="1"/>
  <c r="J1563" i="1" s="1"/>
  <c r="F1563" i="1"/>
  <c r="G1562" i="1"/>
  <c r="F1562" i="1"/>
  <c r="H1562" i="1" s="1"/>
  <c r="H1561" i="1"/>
  <c r="G1561" i="1"/>
  <c r="J1561" i="1" s="1"/>
  <c r="F1561" i="1"/>
  <c r="I1560" i="1"/>
  <c r="M1560" i="1" s="1"/>
  <c r="G1560" i="1"/>
  <c r="J1560" i="1" s="1"/>
  <c r="F1560" i="1"/>
  <c r="H1560" i="1" s="1"/>
  <c r="K1560" i="1" s="1"/>
  <c r="L1560" i="1" s="1"/>
  <c r="J1559" i="1"/>
  <c r="I1559" i="1"/>
  <c r="M1559" i="1" s="1"/>
  <c r="H1559" i="1"/>
  <c r="G1559" i="1"/>
  <c r="F1559" i="1"/>
  <c r="I1558" i="1"/>
  <c r="H1558" i="1"/>
  <c r="G1558" i="1"/>
  <c r="J1558" i="1" s="1"/>
  <c r="F1558" i="1"/>
  <c r="H1557" i="1"/>
  <c r="G1557" i="1"/>
  <c r="J1557" i="1" s="1"/>
  <c r="F1557" i="1"/>
  <c r="G1556" i="1"/>
  <c r="F1556" i="1"/>
  <c r="H1556" i="1" s="1"/>
  <c r="I1555" i="1"/>
  <c r="M1555" i="1" s="1"/>
  <c r="G1555" i="1"/>
  <c r="J1555" i="1" s="1"/>
  <c r="F1555" i="1"/>
  <c r="H1555" i="1" s="1"/>
  <c r="H1554" i="1"/>
  <c r="G1554" i="1"/>
  <c r="J1554" i="1" s="1"/>
  <c r="F1554" i="1"/>
  <c r="G1553" i="1"/>
  <c r="J1553" i="1" s="1"/>
  <c r="F1553" i="1"/>
  <c r="H1553" i="1" s="1"/>
  <c r="J1552" i="1"/>
  <c r="I1552" i="1"/>
  <c r="M1552" i="1" s="1"/>
  <c r="G1552" i="1"/>
  <c r="F1552" i="1"/>
  <c r="H1552" i="1" s="1"/>
  <c r="K1552" i="1" s="1"/>
  <c r="L1552" i="1" s="1"/>
  <c r="J1551" i="1"/>
  <c r="I1551" i="1"/>
  <c r="M1551" i="1" s="1"/>
  <c r="H1551" i="1"/>
  <c r="G1551" i="1"/>
  <c r="F1551" i="1"/>
  <c r="I1550" i="1"/>
  <c r="H1550" i="1"/>
  <c r="G1550" i="1"/>
  <c r="J1550" i="1" s="1"/>
  <c r="F1550" i="1"/>
  <c r="I1549" i="1"/>
  <c r="H1549" i="1"/>
  <c r="G1549" i="1"/>
  <c r="J1549" i="1" s="1"/>
  <c r="F1549" i="1"/>
  <c r="I1548" i="1"/>
  <c r="H1548" i="1"/>
  <c r="G1548" i="1"/>
  <c r="J1548" i="1" s="1"/>
  <c r="F1548" i="1"/>
  <c r="I1547" i="1"/>
  <c r="H1547" i="1"/>
  <c r="G1547" i="1"/>
  <c r="J1547" i="1" s="1"/>
  <c r="F1547" i="1"/>
  <c r="I1546" i="1"/>
  <c r="H1546" i="1"/>
  <c r="G1546" i="1"/>
  <c r="J1546" i="1" s="1"/>
  <c r="F1546" i="1"/>
  <c r="I1545" i="1"/>
  <c r="H1545" i="1"/>
  <c r="G1545" i="1"/>
  <c r="J1545" i="1" s="1"/>
  <c r="F1545" i="1"/>
  <c r="I1544" i="1"/>
  <c r="H1544" i="1"/>
  <c r="G1544" i="1"/>
  <c r="J1544" i="1" s="1"/>
  <c r="F1544" i="1"/>
  <c r="I1543" i="1"/>
  <c r="H1543" i="1"/>
  <c r="G1543" i="1"/>
  <c r="J1543" i="1" s="1"/>
  <c r="F1543" i="1"/>
  <c r="I1542" i="1"/>
  <c r="H1542" i="1"/>
  <c r="G1542" i="1"/>
  <c r="J1542" i="1" s="1"/>
  <c r="F1542" i="1"/>
  <c r="I1541" i="1"/>
  <c r="H1541" i="1"/>
  <c r="G1541" i="1"/>
  <c r="J1541" i="1" s="1"/>
  <c r="F1541" i="1"/>
  <c r="I1540" i="1"/>
  <c r="H1540" i="1"/>
  <c r="G1540" i="1"/>
  <c r="J1540" i="1" s="1"/>
  <c r="F1540" i="1"/>
  <c r="I1539" i="1"/>
  <c r="H1539" i="1"/>
  <c r="G1539" i="1"/>
  <c r="J1539" i="1" s="1"/>
  <c r="F1539" i="1"/>
  <c r="I1538" i="1"/>
  <c r="H1538" i="1"/>
  <c r="G1538" i="1"/>
  <c r="J1538" i="1" s="1"/>
  <c r="F1538" i="1"/>
  <c r="I1537" i="1"/>
  <c r="H1537" i="1"/>
  <c r="G1537" i="1"/>
  <c r="J1537" i="1" s="1"/>
  <c r="F1537" i="1"/>
  <c r="I1536" i="1"/>
  <c r="H1536" i="1"/>
  <c r="G1536" i="1"/>
  <c r="J1536" i="1" s="1"/>
  <c r="F1536" i="1"/>
  <c r="I1535" i="1"/>
  <c r="H1535" i="1"/>
  <c r="G1535" i="1"/>
  <c r="J1535" i="1" s="1"/>
  <c r="F1535" i="1"/>
  <c r="I1534" i="1"/>
  <c r="H1534" i="1"/>
  <c r="G1534" i="1"/>
  <c r="J1534" i="1" s="1"/>
  <c r="F1534" i="1"/>
  <c r="I1533" i="1"/>
  <c r="H1533" i="1"/>
  <c r="G1533" i="1"/>
  <c r="J1533" i="1" s="1"/>
  <c r="F1533" i="1"/>
  <c r="I1532" i="1"/>
  <c r="H1532" i="1"/>
  <c r="G1532" i="1"/>
  <c r="J1532" i="1" s="1"/>
  <c r="F1532" i="1"/>
  <c r="I1531" i="1"/>
  <c r="H1531" i="1"/>
  <c r="G1531" i="1"/>
  <c r="J1531" i="1" s="1"/>
  <c r="F1531" i="1"/>
  <c r="I1530" i="1"/>
  <c r="H1530" i="1"/>
  <c r="G1530" i="1"/>
  <c r="J1530" i="1" s="1"/>
  <c r="F1530" i="1"/>
  <c r="I1529" i="1"/>
  <c r="H1529" i="1"/>
  <c r="G1529" i="1"/>
  <c r="J1529" i="1" s="1"/>
  <c r="F1529" i="1"/>
  <c r="I1528" i="1"/>
  <c r="H1528" i="1"/>
  <c r="G1528" i="1"/>
  <c r="J1528" i="1" s="1"/>
  <c r="F1528" i="1"/>
  <c r="I1527" i="1"/>
  <c r="H1527" i="1"/>
  <c r="G1527" i="1"/>
  <c r="J1527" i="1" s="1"/>
  <c r="F1527" i="1"/>
  <c r="I1526" i="1"/>
  <c r="H1526" i="1"/>
  <c r="G1526" i="1"/>
  <c r="J1526" i="1" s="1"/>
  <c r="F1526" i="1"/>
  <c r="I1525" i="1"/>
  <c r="H1525" i="1"/>
  <c r="G1525" i="1"/>
  <c r="J1525" i="1" s="1"/>
  <c r="F1525" i="1"/>
  <c r="I1524" i="1"/>
  <c r="H1524" i="1"/>
  <c r="G1524" i="1"/>
  <c r="J1524" i="1" s="1"/>
  <c r="F1524" i="1"/>
  <c r="I1523" i="1"/>
  <c r="H1523" i="1"/>
  <c r="G1523" i="1"/>
  <c r="J1523" i="1" s="1"/>
  <c r="F1523" i="1"/>
  <c r="I1522" i="1"/>
  <c r="H1522" i="1"/>
  <c r="G1522" i="1"/>
  <c r="J1522" i="1" s="1"/>
  <c r="F1522" i="1"/>
  <c r="I1521" i="1"/>
  <c r="H1521" i="1"/>
  <c r="G1521" i="1"/>
  <c r="J1521" i="1" s="1"/>
  <c r="F1521" i="1"/>
  <c r="I1520" i="1"/>
  <c r="H1520" i="1"/>
  <c r="G1520" i="1"/>
  <c r="J1520" i="1" s="1"/>
  <c r="F1520" i="1"/>
  <c r="I1519" i="1"/>
  <c r="H1519" i="1"/>
  <c r="G1519" i="1"/>
  <c r="J1519" i="1" s="1"/>
  <c r="F1519" i="1"/>
  <c r="I1518" i="1"/>
  <c r="H1518" i="1"/>
  <c r="G1518" i="1"/>
  <c r="J1518" i="1" s="1"/>
  <c r="F1518" i="1"/>
  <c r="I1517" i="1"/>
  <c r="H1517" i="1"/>
  <c r="G1517" i="1"/>
  <c r="J1517" i="1" s="1"/>
  <c r="F1517" i="1"/>
  <c r="I1516" i="1"/>
  <c r="H1516" i="1"/>
  <c r="G1516" i="1"/>
  <c r="J1516" i="1" s="1"/>
  <c r="F1516" i="1"/>
  <c r="I1515" i="1"/>
  <c r="H1515" i="1"/>
  <c r="G1515" i="1"/>
  <c r="J1515" i="1" s="1"/>
  <c r="F1515" i="1"/>
  <c r="I1514" i="1"/>
  <c r="H1514" i="1"/>
  <c r="G1514" i="1"/>
  <c r="J1514" i="1" s="1"/>
  <c r="F1514" i="1"/>
  <c r="I1513" i="1"/>
  <c r="H1513" i="1"/>
  <c r="G1513" i="1"/>
  <c r="J1513" i="1" s="1"/>
  <c r="F1513" i="1"/>
  <c r="I1512" i="1"/>
  <c r="H1512" i="1"/>
  <c r="G1512" i="1"/>
  <c r="J1512" i="1" s="1"/>
  <c r="F1512" i="1"/>
  <c r="I1511" i="1"/>
  <c r="H1511" i="1"/>
  <c r="G1511" i="1"/>
  <c r="J1511" i="1" s="1"/>
  <c r="F1511" i="1"/>
  <c r="I1510" i="1"/>
  <c r="H1510" i="1"/>
  <c r="G1510" i="1"/>
  <c r="J1510" i="1" s="1"/>
  <c r="F1510" i="1"/>
  <c r="I1509" i="1"/>
  <c r="H1509" i="1"/>
  <c r="G1509" i="1"/>
  <c r="J1509" i="1" s="1"/>
  <c r="F1509" i="1"/>
  <c r="I1508" i="1"/>
  <c r="H1508" i="1"/>
  <c r="G1508" i="1"/>
  <c r="J1508" i="1" s="1"/>
  <c r="F1508" i="1"/>
  <c r="I1507" i="1"/>
  <c r="H1507" i="1"/>
  <c r="G1507" i="1"/>
  <c r="J1507" i="1" s="1"/>
  <c r="F1507" i="1"/>
  <c r="I1506" i="1"/>
  <c r="H1506" i="1"/>
  <c r="G1506" i="1"/>
  <c r="J1506" i="1" s="1"/>
  <c r="F1506" i="1"/>
  <c r="I1505" i="1"/>
  <c r="H1505" i="1"/>
  <c r="G1505" i="1"/>
  <c r="J1505" i="1" s="1"/>
  <c r="F1505" i="1"/>
  <c r="I1504" i="1"/>
  <c r="H1504" i="1"/>
  <c r="G1504" i="1"/>
  <c r="J1504" i="1" s="1"/>
  <c r="F1504" i="1"/>
  <c r="I1503" i="1"/>
  <c r="H1503" i="1"/>
  <c r="G1503" i="1"/>
  <c r="J1503" i="1" s="1"/>
  <c r="F1503" i="1"/>
  <c r="I1502" i="1"/>
  <c r="H1502" i="1"/>
  <c r="G1502" i="1"/>
  <c r="J1502" i="1" s="1"/>
  <c r="F1502" i="1"/>
  <c r="I1501" i="1"/>
  <c r="H1501" i="1"/>
  <c r="G1501" i="1"/>
  <c r="J1501" i="1" s="1"/>
  <c r="F1501" i="1"/>
  <c r="I1500" i="1"/>
  <c r="H1500" i="1"/>
  <c r="G1500" i="1"/>
  <c r="J1500" i="1" s="1"/>
  <c r="F1500" i="1"/>
  <c r="I1499" i="1"/>
  <c r="H1499" i="1"/>
  <c r="G1499" i="1"/>
  <c r="J1499" i="1" s="1"/>
  <c r="F1499" i="1"/>
  <c r="I1498" i="1"/>
  <c r="H1498" i="1"/>
  <c r="G1498" i="1"/>
  <c r="J1498" i="1" s="1"/>
  <c r="F1498" i="1"/>
  <c r="I1497" i="1"/>
  <c r="H1497" i="1"/>
  <c r="G1497" i="1"/>
  <c r="J1497" i="1" s="1"/>
  <c r="F1497" i="1"/>
  <c r="I1496" i="1"/>
  <c r="H1496" i="1"/>
  <c r="G1496" i="1"/>
  <c r="J1496" i="1" s="1"/>
  <c r="F1496" i="1"/>
  <c r="I1495" i="1"/>
  <c r="H1495" i="1"/>
  <c r="G1495" i="1"/>
  <c r="J1495" i="1" s="1"/>
  <c r="F1495" i="1"/>
  <c r="I1494" i="1"/>
  <c r="H1494" i="1"/>
  <c r="G1494" i="1"/>
  <c r="J1494" i="1" s="1"/>
  <c r="F1494" i="1"/>
  <c r="I1493" i="1"/>
  <c r="H1493" i="1"/>
  <c r="G1493" i="1"/>
  <c r="J1493" i="1" s="1"/>
  <c r="F1493" i="1"/>
  <c r="I1492" i="1"/>
  <c r="H1492" i="1"/>
  <c r="G1492" i="1"/>
  <c r="J1492" i="1" s="1"/>
  <c r="F1492" i="1"/>
  <c r="I1491" i="1"/>
  <c r="H1491" i="1"/>
  <c r="G1491" i="1"/>
  <c r="J1491" i="1" s="1"/>
  <c r="F1491" i="1"/>
  <c r="I1490" i="1"/>
  <c r="H1490" i="1"/>
  <c r="G1490" i="1"/>
  <c r="J1490" i="1" s="1"/>
  <c r="F1490" i="1"/>
  <c r="I1489" i="1"/>
  <c r="H1489" i="1"/>
  <c r="G1489" i="1"/>
  <c r="J1489" i="1" s="1"/>
  <c r="F1489" i="1"/>
  <c r="I1488" i="1"/>
  <c r="H1488" i="1"/>
  <c r="G1488" i="1"/>
  <c r="J1488" i="1" s="1"/>
  <c r="F1488" i="1"/>
  <c r="I1487" i="1"/>
  <c r="H1487" i="1"/>
  <c r="G1487" i="1"/>
  <c r="J1487" i="1" s="1"/>
  <c r="F1487" i="1"/>
  <c r="I1486" i="1"/>
  <c r="H1486" i="1"/>
  <c r="G1486" i="1"/>
  <c r="J1486" i="1" s="1"/>
  <c r="F1486" i="1"/>
  <c r="I1485" i="1"/>
  <c r="H1485" i="1"/>
  <c r="G1485" i="1"/>
  <c r="J1485" i="1" s="1"/>
  <c r="F1485" i="1"/>
  <c r="I1484" i="1"/>
  <c r="H1484" i="1"/>
  <c r="G1484" i="1"/>
  <c r="J1484" i="1" s="1"/>
  <c r="F1484" i="1"/>
  <c r="I1483" i="1"/>
  <c r="H1483" i="1"/>
  <c r="G1483" i="1"/>
  <c r="J1483" i="1" s="1"/>
  <c r="F1483" i="1"/>
  <c r="I1482" i="1"/>
  <c r="H1482" i="1"/>
  <c r="G1482" i="1"/>
  <c r="J1482" i="1" s="1"/>
  <c r="F1482" i="1"/>
  <c r="I1481" i="1"/>
  <c r="H1481" i="1"/>
  <c r="G1481" i="1"/>
  <c r="J1481" i="1" s="1"/>
  <c r="F1481" i="1"/>
  <c r="I1480" i="1"/>
  <c r="H1480" i="1"/>
  <c r="G1480" i="1"/>
  <c r="J1480" i="1" s="1"/>
  <c r="F1480" i="1"/>
  <c r="I1479" i="1"/>
  <c r="H1479" i="1"/>
  <c r="G1479" i="1"/>
  <c r="J1479" i="1" s="1"/>
  <c r="F1479" i="1"/>
  <c r="I1478" i="1"/>
  <c r="H1478" i="1"/>
  <c r="G1478" i="1"/>
  <c r="J1478" i="1" s="1"/>
  <c r="F1478" i="1"/>
  <c r="I1477" i="1"/>
  <c r="H1477" i="1"/>
  <c r="G1477" i="1"/>
  <c r="J1477" i="1" s="1"/>
  <c r="F1477" i="1"/>
  <c r="I1476" i="1"/>
  <c r="H1476" i="1"/>
  <c r="G1476" i="1"/>
  <c r="J1476" i="1" s="1"/>
  <c r="F1476" i="1"/>
  <c r="I1475" i="1"/>
  <c r="H1475" i="1"/>
  <c r="G1475" i="1"/>
  <c r="J1475" i="1" s="1"/>
  <c r="F1475" i="1"/>
  <c r="I1474" i="1"/>
  <c r="H1474" i="1"/>
  <c r="G1474" i="1"/>
  <c r="J1474" i="1" s="1"/>
  <c r="F1474" i="1"/>
  <c r="I1473" i="1"/>
  <c r="H1473" i="1"/>
  <c r="G1473" i="1"/>
  <c r="J1473" i="1" s="1"/>
  <c r="F1473" i="1"/>
  <c r="I1472" i="1"/>
  <c r="H1472" i="1"/>
  <c r="G1472" i="1"/>
  <c r="J1472" i="1" s="1"/>
  <c r="F1472" i="1"/>
  <c r="I1471" i="1"/>
  <c r="H1471" i="1"/>
  <c r="G1471" i="1"/>
  <c r="J1471" i="1" s="1"/>
  <c r="F1471" i="1"/>
  <c r="I1470" i="1"/>
  <c r="H1470" i="1"/>
  <c r="G1470" i="1"/>
  <c r="J1470" i="1" s="1"/>
  <c r="F1470" i="1"/>
  <c r="I1469" i="1"/>
  <c r="H1469" i="1"/>
  <c r="G1469" i="1"/>
  <c r="J1469" i="1" s="1"/>
  <c r="F1469" i="1"/>
  <c r="I1468" i="1"/>
  <c r="H1468" i="1"/>
  <c r="G1468" i="1"/>
  <c r="J1468" i="1" s="1"/>
  <c r="F1468" i="1"/>
  <c r="I1467" i="1"/>
  <c r="H1467" i="1"/>
  <c r="G1467" i="1"/>
  <c r="J1467" i="1" s="1"/>
  <c r="F1467" i="1"/>
  <c r="I1466" i="1"/>
  <c r="H1466" i="1"/>
  <c r="G1466" i="1"/>
  <c r="J1466" i="1" s="1"/>
  <c r="F1466" i="1"/>
  <c r="I1465" i="1"/>
  <c r="H1465" i="1"/>
  <c r="G1465" i="1"/>
  <c r="J1465" i="1" s="1"/>
  <c r="F1465" i="1"/>
  <c r="I1464" i="1"/>
  <c r="H1464" i="1"/>
  <c r="G1464" i="1"/>
  <c r="J1464" i="1" s="1"/>
  <c r="F1464" i="1"/>
  <c r="I1463" i="1"/>
  <c r="H1463" i="1"/>
  <c r="G1463" i="1"/>
  <c r="J1463" i="1" s="1"/>
  <c r="F1463" i="1"/>
  <c r="I1462" i="1"/>
  <c r="H1462" i="1"/>
  <c r="G1462" i="1"/>
  <c r="J1462" i="1" s="1"/>
  <c r="F1462" i="1"/>
  <c r="I1461" i="1"/>
  <c r="H1461" i="1"/>
  <c r="G1461" i="1"/>
  <c r="J1461" i="1" s="1"/>
  <c r="F1461" i="1"/>
  <c r="I1460" i="1"/>
  <c r="H1460" i="1"/>
  <c r="G1460" i="1"/>
  <c r="J1460" i="1" s="1"/>
  <c r="F1460" i="1"/>
  <c r="I1459" i="1"/>
  <c r="H1459" i="1"/>
  <c r="G1459" i="1"/>
  <c r="J1459" i="1" s="1"/>
  <c r="F1459" i="1"/>
  <c r="I1458" i="1"/>
  <c r="H1458" i="1"/>
  <c r="G1458" i="1"/>
  <c r="J1458" i="1" s="1"/>
  <c r="F1458" i="1"/>
  <c r="I1457" i="1"/>
  <c r="H1457" i="1"/>
  <c r="G1457" i="1"/>
  <c r="J1457" i="1" s="1"/>
  <c r="F1457" i="1"/>
  <c r="H1456" i="1"/>
  <c r="G1456" i="1"/>
  <c r="F1456" i="1"/>
  <c r="I1455" i="1"/>
  <c r="H1455" i="1"/>
  <c r="G1455" i="1"/>
  <c r="J1455" i="1" s="1"/>
  <c r="F1455" i="1"/>
  <c r="H1454" i="1"/>
  <c r="G1454" i="1"/>
  <c r="F1454" i="1"/>
  <c r="I1453" i="1"/>
  <c r="H1453" i="1"/>
  <c r="G1453" i="1"/>
  <c r="J1453" i="1" s="1"/>
  <c r="F1453" i="1"/>
  <c r="H1452" i="1"/>
  <c r="G1452" i="1"/>
  <c r="F1452" i="1"/>
  <c r="I1451" i="1"/>
  <c r="H1451" i="1"/>
  <c r="G1451" i="1"/>
  <c r="J1451" i="1" s="1"/>
  <c r="F1451" i="1"/>
  <c r="H1450" i="1"/>
  <c r="G1450" i="1"/>
  <c r="F1450" i="1"/>
  <c r="I1449" i="1"/>
  <c r="H1449" i="1"/>
  <c r="G1449" i="1"/>
  <c r="J1449" i="1" s="1"/>
  <c r="F1449" i="1"/>
  <c r="H1448" i="1"/>
  <c r="G1448" i="1"/>
  <c r="F1448" i="1"/>
  <c r="I1447" i="1"/>
  <c r="H1447" i="1"/>
  <c r="G1447" i="1"/>
  <c r="J1447" i="1" s="1"/>
  <c r="F1447" i="1"/>
  <c r="H1446" i="1"/>
  <c r="G1446" i="1"/>
  <c r="F1446" i="1"/>
  <c r="I1445" i="1"/>
  <c r="H1445" i="1"/>
  <c r="G1445" i="1"/>
  <c r="J1445" i="1" s="1"/>
  <c r="F1445" i="1"/>
  <c r="H1444" i="1"/>
  <c r="G1444" i="1"/>
  <c r="F1444" i="1"/>
  <c r="I1443" i="1"/>
  <c r="H1443" i="1"/>
  <c r="G1443" i="1"/>
  <c r="J1443" i="1" s="1"/>
  <c r="F1443" i="1"/>
  <c r="H1442" i="1"/>
  <c r="G1442" i="1"/>
  <c r="F1442" i="1"/>
  <c r="I1441" i="1"/>
  <c r="H1441" i="1"/>
  <c r="G1441" i="1"/>
  <c r="J1441" i="1" s="1"/>
  <c r="F1441" i="1"/>
  <c r="H1440" i="1"/>
  <c r="G1440" i="1"/>
  <c r="F1440" i="1"/>
  <c r="I1439" i="1"/>
  <c r="H1439" i="1"/>
  <c r="G1439" i="1"/>
  <c r="J1439" i="1" s="1"/>
  <c r="F1439" i="1"/>
  <c r="H1438" i="1"/>
  <c r="G1438" i="1"/>
  <c r="F1438" i="1"/>
  <c r="I1437" i="1"/>
  <c r="H1437" i="1"/>
  <c r="G1437" i="1"/>
  <c r="J1437" i="1" s="1"/>
  <c r="F1437" i="1"/>
  <c r="I1436" i="1"/>
  <c r="M1436" i="1" s="1"/>
  <c r="H1436" i="1"/>
  <c r="K1436" i="1" s="1"/>
  <c r="L1436" i="1" s="1"/>
  <c r="G1436" i="1"/>
  <c r="J1436" i="1" s="1"/>
  <c r="F1436" i="1"/>
  <c r="G1435" i="1"/>
  <c r="J1435" i="1" s="1"/>
  <c r="F1435" i="1"/>
  <c r="H1435" i="1" s="1"/>
  <c r="H1434" i="1"/>
  <c r="G1434" i="1"/>
  <c r="J1434" i="1" s="1"/>
  <c r="F1434" i="1"/>
  <c r="H1433" i="1"/>
  <c r="G1433" i="1"/>
  <c r="F1433" i="1"/>
  <c r="I1432" i="1"/>
  <c r="M1432" i="1" s="1"/>
  <c r="G1432" i="1"/>
  <c r="J1432" i="1" s="1"/>
  <c r="F1432" i="1"/>
  <c r="H1432" i="1" s="1"/>
  <c r="K1432" i="1" s="1"/>
  <c r="L1432" i="1" s="1"/>
  <c r="I1431" i="1"/>
  <c r="G1431" i="1"/>
  <c r="J1431" i="1" s="1"/>
  <c r="F1431" i="1"/>
  <c r="H1431" i="1" s="1"/>
  <c r="H1430" i="1"/>
  <c r="G1430" i="1"/>
  <c r="F1430" i="1"/>
  <c r="G1429" i="1"/>
  <c r="J1429" i="1" s="1"/>
  <c r="F1429" i="1"/>
  <c r="H1429" i="1" s="1"/>
  <c r="J1428" i="1"/>
  <c r="I1428" i="1"/>
  <c r="M1428" i="1" s="1"/>
  <c r="G1428" i="1"/>
  <c r="F1428" i="1"/>
  <c r="H1428" i="1" s="1"/>
  <c r="K1427" i="1"/>
  <c r="L1427" i="1" s="1"/>
  <c r="I1427" i="1"/>
  <c r="M1427" i="1" s="1"/>
  <c r="H1427" i="1"/>
  <c r="G1427" i="1"/>
  <c r="J1427" i="1" s="1"/>
  <c r="F1427" i="1"/>
  <c r="J1426" i="1"/>
  <c r="H1426" i="1"/>
  <c r="G1426" i="1"/>
  <c r="I1426" i="1" s="1"/>
  <c r="F1426" i="1"/>
  <c r="I1425" i="1"/>
  <c r="G1425" i="1"/>
  <c r="J1425" i="1" s="1"/>
  <c r="F1425" i="1"/>
  <c r="H1425" i="1" s="1"/>
  <c r="J1424" i="1"/>
  <c r="I1424" i="1"/>
  <c r="M1424" i="1" s="1"/>
  <c r="H1424" i="1"/>
  <c r="G1424" i="1"/>
  <c r="F1424" i="1"/>
  <c r="H1423" i="1"/>
  <c r="G1423" i="1"/>
  <c r="F1423" i="1"/>
  <c r="J1422" i="1"/>
  <c r="G1422" i="1"/>
  <c r="I1422" i="1" s="1"/>
  <c r="F1422" i="1"/>
  <c r="H1422" i="1" s="1"/>
  <c r="G1421" i="1"/>
  <c r="J1421" i="1" s="1"/>
  <c r="F1421" i="1"/>
  <c r="H1421" i="1" s="1"/>
  <c r="J1420" i="1"/>
  <c r="I1420" i="1"/>
  <c r="M1420" i="1" s="1"/>
  <c r="G1420" i="1"/>
  <c r="F1420" i="1"/>
  <c r="H1420" i="1" s="1"/>
  <c r="K1419" i="1"/>
  <c r="L1419" i="1" s="1"/>
  <c r="I1419" i="1"/>
  <c r="M1419" i="1" s="1"/>
  <c r="H1419" i="1"/>
  <c r="G1419" i="1"/>
  <c r="J1419" i="1" s="1"/>
  <c r="F1419" i="1"/>
  <c r="J1418" i="1"/>
  <c r="H1418" i="1"/>
  <c r="G1418" i="1"/>
  <c r="I1418" i="1" s="1"/>
  <c r="F1418" i="1"/>
  <c r="I1417" i="1"/>
  <c r="G1417" i="1"/>
  <c r="J1417" i="1" s="1"/>
  <c r="F1417" i="1"/>
  <c r="H1417" i="1" s="1"/>
  <c r="J1416" i="1"/>
  <c r="I1416" i="1"/>
  <c r="M1416" i="1" s="1"/>
  <c r="H1416" i="1"/>
  <c r="G1416" i="1"/>
  <c r="F1416" i="1"/>
  <c r="H1415" i="1"/>
  <c r="G1415" i="1"/>
  <c r="F1415" i="1"/>
  <c r="J1414" i="1"/>
  <c r="G1414" i="1"/>
  <c r="I1414" i="1" s="1"/>
  <c r="F1414" i="1"/>
  <c r="H1414" i="1" s="1"/>
  <c r="G1413" i="1"/>
  <c r="J1413" i="1" s="1"/>
  <c r="F1413" i="1"/>
  <c r="H1413" i="1" s="1"/>
  <c r="J1412" i="1"/>
  <c r="I1412" i="1"/>
  <c r="M1412" i="1" s="1"/>
  <c r="G1412" i="1"/>
  <c r="F1412" i="1"/>
  <c r="H1412" i="1" s="1"/>
  <c r="K1411" i="1"/>
  <c r="L1411" i="1" s="1"/>
  <c r="I1411" i="1"/>
  <c r="M1411" i="1" s="1"/>
  <c r="H1411" i="1"/>
  <c r="G1411" i="1"/>
  <c r="J1411" i="1" s="1"/>
  <c r="F1411" i="1"/>
  <c r="M1410" i="1"/>
  <c r="K1410" i="1"/>
  <c r="L1410" i="1" s="1"/>
  <c r="I1410" i="1"/>
  <c r="H1410" i="1"/>
  <c r="G1410" i="1"/>
  <c r="J1410" i="1" s="1"/>
  <c r="F1410" i="1"/>
  <c r="M1409" i="1"/>
  <c r="K1409" i="1"/>
  <c r="L1409" i="1" s="1"/>
  <c r="I1409" i="1"/>
  <c r="H1409" i="1"/>
  <c r="G1409" i="1"/>
  <c r="J1409" i="1" s="1"/>
  <c r="F1409" i="1"/>
  <c r="M1408" i="1"/>
  <c r="K1408" i="1"/>
  <c r="L1408" i="1" s="1"/>
  <c r="I1408" i="1"/>
  <c r="H1408" i="1"/>
  <c r="G1408" i="1"/>
  <c r="J1408" i="1" s="1"/>
  <c r="F1408" i="1"/>
  <c r="M1407" i="1"/>
  <c r="K1407" i="1"/>
  <c r="L1407" i="1" s="1"/>
  <c r="I1407" i="1"/>
  <c r="H1407" i="1"/>
  <c r="G1407" i="1"/>
  <c r="J1407" i="1" s="1"/>
  <c r="F1407" i="1"/>
  <c r="M1406" i="1"/>
  <c r="K1406" i="1"/>
  <c r="L1406" i="1" s="1"/>
  <c r="I1406" i="1"/>
  <c r="H1406" i="1"/>
  <c r="G1406" i="1"/>
  <c r="J1406" i="1" s="1"/>
  <c r="F1406" i="1"/>
  <c r="M1405" i="1"/>
  <c r="K1405" i="1"/>
  <c r="L1405" i="1" s="1"/>
  <c r="I1405" i="1"/>
  <c r="H1405" i="1"/>
  <c r="G1405" i="1"/>
  <c r="J1405" i="1" s="1"/>
  <c r="F1405" i="1"/>
  <c r="M1404" i="1"/>
  <c r="K1404" i="1"/>
  <c r="L1404" i="1" s="1"/>
  <c r="I1404" i="1"/>
  <c r="H1404" i="1"/>
  <c r="G1404" i="1"/>
  <c r="J1404" i="1" s="1"/>
  <c r="F1404" i="1"/>
  <c r="M1403" i="1"/>
  <c r="K1403" i="1"/>
  <c r="L1403" i="1" s="1"/>
  <c r="I1403" i="1"/>
  <c r="H1403" i="1"/>
  <c r="G1403" i="1"/>
  <c r="J1403" i="1" s="1"/>
  <c r="F1403" i="1"/>
  <c r="M1402" i="1"/>
  <c r="K1402" i="1"/>
  <c r="L1402" i="1" s="1"/>
  <c r="I1402" i="1"/>
  <c r="H1402" i="1"/>
  <c r="G1402" i="1"/>
  <c r="J1402" i="1" s="1"/>
  <c r="F1402" i="1"/>
  <c r="M1401" i="1"/>
  <c r="K1401" i="1"/>
  <c r="L1401" i="1" s="1"/>
  <c r="I1401" i="1"/>
  <c r="H1401" i="1"/>
  <c r="G1401" i="1"/>
  <c r="J1401" i="1" s="1"/>
  <c r="F1401" i="1"/>
  <c r="M1400" i="1"/>
  <c r="K1400" i="1"/>
  <c r="L1400" i="1" s="1"/>
  <c r="I1400" i="1"/>
  <c r="H1400" i="1"/>
  <c r="G1400" i="1"/>
  <c r="J1400" i="1" s="1"/>
  <c r="F1400" i="1"/>
  <c r="M1399" i="1"/>
  <c r="K1399" i="1"/>
  <c r="L1399" i="1" s="1"/>
  <c r="I1399" i="1"/>
  <c r="H1399" i="1"/>
  <c r="G1399" i="1"/>
  <c r="J1399" i="1" s="1"/>
  <c r="F1399" i="1"/>
  <c r="M1398" i="1"/>
  <c r="K1398" i="1"/>
  <c r="L1398" i="1" s="1"/>
  <c r="I1398" i="1"/>
  <c r="H1398" i="1"/>
  <c r="G1398" i="1"/>
  <c r="J1398" i="1" s="1"/>
  <c r="F1398" i="1"/>
  <c r="M1397" i="1"/>
  <c r="K1397" i="1"/>
  <c r="L1397" i="1" s="1"/>
  <c r="I1397" i="1"/>
  <c r="H1397" i="1"/>
  <c r="G1397" i="1"/>
  <c r="J1397" i="1" s="1"/>
  <c r="F1397" i="1"/>
  <c r="M1396" i="1"/>
  <c r="K1396" i="1"/>
  <c r="L1396" i="1" s="1"/>
  <c r="I1396" i="1"/>
  <c r="H1396" i="1"/>
  <c r="G1396" i="1"/>
  <c r="J1396" i="1" s="1"/>
  <c r="F1396" i="1"/>
  <c r="M1395" i="1"/>
  <c r="K1395" i="1"/>
  <c r="L1395" i="1" s="1"/>
  <c r="I1395" i="1"/>
  <c r="H1395" i="1"/>
  <c r="G1395" i="1"/>
  <c r="J1395" i="1" s="1"/>
  <c r="F1395" i="1"/>
  <c r="M1394" i="1"/>
  <c r="K1394" i="1"/>
  <c r="L1394" i="1" s="1"/>
  <c r="I1394" i="1"/>
  <c r="H1394" i="1"/>
  <c r="G1394" i="1"/>
  <c r="J1394" i="1" s="1"/>
  <c r="F1394" i="1"/>
  <c r="M1393" i="1"/>
  <c r="K1393" i="1"/>
  <c r="L1393" i="1" s="1"/>
  <c r="I1393" i="1"/>
  <c r="H1393" i="1"/>
  <c r="G1393" i="1"/>
  <c r="J1393" i="1" s="1"/>
  <c r="F1393" i="1"/>
  <c r="M1392" i="1"/>
  <c r="K1392" i="1"/>
  <c r="L1392" i="1" s="1"/>
  <c r="I1392" i="1"/>
  <c r="H1392" i="1"/>
  <c r="G1392" i="1"/>
  <c r="J1392" i="1" s="1"/>
  <c r="F1392" i="1"/>
  <c r="M1391" i="1"/>
  <c r="K1391" i="1"/>
  <c r="L1391" i="1" s="1"/>
  <c r="I1391" i="1"/>
  <c r="H1391" i="1"/>
  <c r="G1391" i="1"/>
  <c r="J1391" i="1" s="1"/>
  <c r="F1391" i="1"/>
  <c r="M1390" i="1"/>
  <c r="K1390" i="1"/>
  <c r="L1390" i="1" s="1"/>
  <c r="I1390" i="1"/>
  <c r="H1390" i="1"/>
  <c r="G1390" i="1"/>
  <c r="J1390" i="1" s="1"/>
  <c r="F1390" i="1"/>
  <c r="M1389" i="1"/>
  <c r="K1389" i="1"/>
  <c r="L1389" i="1" s="1"/>
  <c r="I1389" i="1"/>
  <c r="H1389" i="1"/>
  <c r="G1389" i="1"/>
  <c r="J1389" i="1" s="1"/>
  <c r="F1389" i="1"/>
  <c r="M1388" i="1"/>
  <c r="K1388" i="1"/>
  <c r="L1388" i="1" s="1"/>
  <c r="I1388" i="1"/>
  <c r="H1388" i="1"/>
  <c r="G1388" i="1"/>
  <c r="J1388" i="1" s="1"/>
  <c r="F1388" i="1"/>
  <c r="M1387" i="1"/>
  <c r="K1387" i="1"/>
  <c r="L1387" i="1" s="1"/>
  <c r="I1387" i="1"/>
  <c r="H1387" i="1"/>
  <c r="G1387" i="1"/>
  <c r="J1387" i="1" s="1"/>
  <c r="F1387" i="1"/>
  <c r="M1386" i="1"/>
  <c r="K1386" i="1"/>
  <c r="L1386" i="1" s="1"/>
  <c r="I1386" i="1"/>
  <c r="H1386" i="1"/>
  <c r="G1386" i="1"/>
  <c r="J1386" i="1" s="1"/>
  <c r="F1386" i="1"/>
  <c r="M1385" i="1"/>
  <c r="K1385" i="1"/>
  <c r="L1385" i="1" s="1"/>
  <c r="I1385" i="1"/>
  <c r="H1385" i="1"/>
  <c r="G1385" i="1"/>
  <c r="J1385" i="1" s="1"/>
  <c r="F1385" i="1"/>
  <c r="M1384" i="1"/>
  <c r="K1384" i="1"/>
  <c r="L1384" i="1" s="1"/>
  <c r="I1384" i="1"/>
  <c r="H1384" i="1"/>
  <c r="G1384" i="1"/>
  <c r="J1384" i="1" s="1"/>
  <c r="F1384" i="1"/>
  <c r="M1383" i="1"/>
  <c r="K1383" i="1"/>
  <c r="L1383" i="1" s="1"/>
  <c r="I1383" i="1"/>
  <c r="H1383" i="1"/>
  <c r="G1383" i="1"/>
  <c r="J1383" i="1" s="1"/>
  <c r="F1383" i="1"/>
  <c r="M1382" i="1"/>
  <c r="K1382" i="1"/>
  <c r="L1382" i="1" s="1"/>
  <c r="I1382" i="1"/>
  <c r="H1382" i="1"/>
  <c r="G1382" i="1"/>
  <c r="J1382" i="1" s="1"/>
  <c r="F1382" i="1"/>
  <c r="M1381" i="1"/>
  <c r="K1381" i="1"/>
  <c r="L1381" i="1" s="1"/>
  <c r="I1381" i="1"/>
  <c r="H1381" i="1"/>
  <c r="G1381" i="1"/>
  <c r="J1381" i="1" s="1"/>
  <c r="F1381" i="1"/>
  <c r="M1380" i="1"/>
  <c r="K1380" i="1"/>
  <c r="L1380" i="1" s="1"/>
  <c r="I1380" i="1"/>
  <c r="H1380" i="1"/>
  <c r="G1380" i="1"/>
  <c r="J1380" i="1" s="1"/>
  <c r="F1380" i="1"/>
  <c r="M1379" i="1"/>
  <c r="K1379" i="1"/>
  <c r="L1379" i="1" s="1"/>
  <c r="I1379" i="1"/>
  <c r="H1379" i="1"/>
  <c r="G1379" i="1"/>
  <c r="J1379" i="1" s="1"/>
  <c r="F1379" i="1"/>
  <c r="M1378" i="1"/>
  <c r="K1378" i="1"/>
  <c r="L1378" i="1" s="1"/>
  <c r="I1378" i="1"/>
  <c r="H1378" i="1"/>
  <c r="G1378" i="1"/>
  <c r="J1378" i="1" s="1"/>
  <c r="F1378" i="1"/>
  <c r="M1377" i="1"/>
  <c r="K1377" i="1"/>
  <c r="L1377" i="1" s="1"/>
  <c r="I1377" i="1"/>
  <c r="H1377" i="1"/>
  <c r="G1377" i="1"/>
  <c r="J1377" i="1" s="1"/>
  <c r="F1377" i="1"/>
  <c r="M1376" i="1"/>
  <c r="K1376" i="1"/>
  <c r="L1376" i="1" s="1"/>
  <c r="I1376" i="1"/>
  <c r="H1376" i="1"/>
  <c r="G1376" i="1"/>
  <c r="J1376" i="1" s="1"/>
  <c r="F1376" i="1"/>
  <c r="M1375" i="1"/>
  <c r="K1375" i="1"/>
  <c r="L1375" i="1" s="1"/>
  <c r="I1375" i="1"/>
  <c r="H1375" i="1"/>
  <c r="G1375" i="1"/>
  <c r="J1375" i="1" s="1"/>
  <c r="F1375" i="1"/>
  <c r="M1374" i="1"/>
  <c r="K1374" i="1"/>
  <c r="L1374" i="1" s="1"/>
  <c r="I1374" i="1"/>
  <c r="H1374" i="1"/>
  <c r="G1374" i="1"/>
  <c r="J1374" i="1" s="1"/>
  <c r="F1374" i="1"/>
  <c r="M1373" i="1"/>
  <c r="K1373" i="1"/>
  <c r="L1373" i="1" s="1"/>
  <c r="I1373" i="1"/>
  <c r="H1373" i="1"/>
  <c r="G1373" i="1"/>
  <c r="J1373" i="1" s="1"/>
  <c r="F1373" i="1"/>
  <c r="M1372" i="1"/>
  <c r="K1372" i="1"/>
  <c r="L1372" i="1" s="1"/>
  <c r="I1372" i="1"/>
  <c r="H1372" i="1"/>
  <c r="G1372" i="1"/>
  <c r="J1372" i="1" s="1"/>
  <c r="F1372" i="1"/>
  <c r="M1371" i="1"/>
  <c r="K1371" i="1"/>
  <c r="L1371" i="1" s="1"/>
  <c r="I1371" i="1"/>
  <c r="H1371" i="1"/>
  <c r="G1371" i="1"/>
  <c r="J1371" i="1" s="1"/>
  <c r="F1371" i="1"/>
  <c r="M1370" i="1"/>
  <c r="K1370" i="1"/>
  <c r="L1370" i="1" s="1"/>
  <c r="I1370" i="1"/>
  <c r="H1370" i="1"/>
  <c r="G1370" i="1"/>
  <c r="J1370" i="1" s="1"/>
  <c r="F1370" i="1"/>
  <c r="M1369" i="1"/>
  <c r="K1369" i="1"/>
  <c r="L1369" i="1" s="1"/>
  <c r="I1369" i="1"/>
  <c r="H1369" i="1"/>
  <c r="G1369" i="1"/>
  <c r="J1369" i="1" s="1"/>
  <c r="F1369" i="1"/>
  <c r="M1368" i="1"/>
  <c r="K1368" i="1"/>
  <c r="L1368" i="1" s="1"/>
  <c r="I1368" i="1"/>
  <c r="H1368" i="1"/>
  <c r="G1368" i="1"/>
  <c r="J1368" i="1" s="1"/>
  <c r="F1368" i="1"/>
  <c r="M1367" i="1"/>
  <c r="K1367" i="1"/>
  <c r="L1367" i="1" s="1"/>
  <c r="I1367" i="1"/>
  <c r="H1367" i="1"/>
  <c r="G1367" i="1"/>
  <c r="J1367" i="1" s="1"/>
  <c r="F1367" i="1"/>
  <c r="M1366" i="1"/>
  <c r="K1366" i="1"/>
  <c r="L1366" i="1" s="1"/>
  <c r="I1366" i="1"/>
  <c r="H1366" i="1"/>
  <c r="G1366" i="1"/>
  <c r="J1366" i="1" s="1"/>
  <c r="F1366" i="1"/>
  <c r="M1365" i="1"/>
  <c r="K1365" i="1"/>
  <c r="L1365" i="1" s="1"/>
  <c r="I1365" i="1"/>
  <c r="H1365" i="1"/>
  <c r="G1365" i="1"/>
  <c r="J1365" i="1" s="1"/>
  <c r="F1365" i="1"/>
  <c r="M1364" i="1"/>
  <c r="K1364" i="1"/>
  <c r="L1364" i="1" s="1"/>
  <c r="I1364" i="1"/>
  <c r="H1364" i="1"/>
  <c r="G1364" i="1"/>
  <c r="J1364" i="1" s="1"/>
  <c r="F1364" i="1"/>
  <c r="M1363" i="1"/>
  <c r="K1363" i="1"/>
  <c r="L1363" i="1" s="1"/>
  <c r="I1363" i="1"/>
  <c r="H1363" i="1"/>
  <c r="G1363" i="1"/>
  <c r="J1363" i="1" s="1"/>
  <c r="F1363" i="1"/>
  <c r="M1362" i="1"/>
  <c r="K1362" i="1"/>
  <c r="L1362" i="1" s="1"/>
  <c r="I1362" i="1"/>
  <c r="H1362" i="1"/>
  <c r="G1362" i="1"/>
  <c r="J1362" i="1" s="1"/>
  <c r="F1362" i="1"/>
  <c r="M1361" i="1"/>
  <c r="K1361" i="1"/>
  <c r="L1361" i="1" s="1"/>
  <c r="I1361" i="1"/>
  <c r="H1361" i="1"/>
  <c r="G1361" i="1"/>
  <c r="J1361" i="1" s="1"/>
  <c r="F1361" i="1"/>
  <c r="M1360" i="1"/>
  <c r="K1360" i="1"/>
  <c r="L1360" i="1" s="1"/>
  <c r="I1360" i="1"/>
  <c r="H1360" i="1"/>
  <c r="G1360" i="1"/>
  <c r="J1360" i="1" s="1"/>
  <c r="F1360" i="1"/>
  <c r="M1359" i="1"/>
  <c r="K1359" i="1"/>
  <c r="L1359" i="1" s="1"/>
  <c r="I1359" i="1"/>
  <c r="H1359" i="1"/>
  <c r="G1359" i="1"/>
  <c r="J1359" i="1" s="1"/>
  <c r="F1359" i="1"/>
  <c r="M1358" i="1"/>
  <c r="K1358" i="1"/>
  <c r="L1358" i="1" s="1"/>
  <c r="I1358" i="1"/>
  <c r="H1358" i="1"/>
  <c r="G1358" i="1"/>
  <c r="J1358" i="1" s="1"/>
  <c r="F1358" i="1"/>
  <c r="M1357" i="1"/>
  <c r="K1357" i="1"/>
  <c r="L1357" i="1" s="1"/>
  <c r="I1357" i="1"/>
  <c r="H1357" i="1"/>
  <c r="G1357" i="1"/>
  <c r="J1357" i="1" s="1"/>
  <c r="F1357" i="1"/>
  <c r="M1356" i="1"/>
  <c r="K1356" i="1"/>
  <c r="L1356" i="1" s="1"/>
  <c r="I1356" i="1"/>
  <c r="H1356" i="1"/>
  <c r="G1356" i="1"/>
  <c r="J1356" i="1" s="1"/>
  <c r="F1356" i="1"/>
  <c r="M1355" i="1"/>
  <c r="K1355" i="1"/>
  <c r="L1355" i="1" s="1"/>
  <c r="I1355" i="1"/>
  <c r="H1355" i="1"/>
  <c r="G1355" i="1"/>
  <c r="J1355" i="1" s="1"/>
  <c r="F1355" i="1"/>
  <c r="M1354" i="1"/>
  <c r="K1354" i="1"/>
  <c r="L1354" i="1" s="1"/>
  <c r="I1354" i="1"/>
  <c r="H1354" i="1"/>
  <c r="G1354" i="1"/>
  <c r="J1354" i="1" s="1"/>
  <c r="F1354" i="1"/>
  <c r="M1353" i="1"/>
  <c r="K1353" i="1"/>
  <c r="L1353" i="1" s="1"/>
  <c r="I1353" i="1"/>
  <c r="H1353" i="1"/>
  <c r="G1353" i="1"/>
  <c r="J1353" i="1" s="1"/>
  <c r="F1353" i="1"/>
  <c r="M1352" i="1"/>
  <c r="K1352" i="1"/>
  <c r="L1352" i="1" s="1"/>
  <c r="I1352" i="1"/>
  <c r="H1352" i="1"/>
  <c r="G1352" i="1"/>
  <c r="J1352" i="1" s="1"/>
  <c r="F1352" i="1"/>
  <c r="M1351" i="1"/>
  <c r="K1351" i="1"/>
  <c r="L1351" i="1" s="1"/>
  <c r="I1351" i="1"/>
  <c r="H1351" i="1"/>
  <c r="G1351" i="1"/>
  <c r="J1351" i="1" s="1"/>
  <c r="F1351" i="1"/>
  <c r="M1350" i="1"/>
  <c r="K1350" i="1"/>
  <c r="L1350" i="1" s="1"/>
  <c r="I1350" i="1"/>
  <c r="H1350" i="1"/>
  <c r="G1350" i="1"/>
  <c r="J1350" i="1" s="1"/>
  <c r="F1350" i="1"/>
  <c r="M1349" i="1"/>
  <c r="K1349" i="1"/>
  <c r="L1349" i="1" s="1"/>
  <c r="I1349" i="1"/>
  <c r="H1349" i="1"/>
  <c r="G1349" i="1"/>
  <c r="J1349" i="1" s="1"/>
  <c r="F1349" i="1"/>
  <c r="M1348" i="1"/>
  <c r="K1348" i="1"/>
  <c r="L1348" i="1" s="1"/>
  <c r="I1348" i="1"/>
  <c r="H1348" i="1"/>
  <c r="G1348" i="1"/>
  <c r="J1348" i="1" s="1"/>
  <c r="F1348" i="1"/>
  <c r="M1347" i="1"/>
  <c r="K1347" i="1"/>
  <c r="L1347" i="1" s="1"/>
  <c r="I1347" i="1"/>
  <c r="H1347" i="1"/>
  <c r="G1347" i="1"/>
  <c r="J1347" i="1" s="1"/>
  <c r="F1347" i="1"/>
  <c r="M1346" i="1"/>
  <c r="K1346" i="1"/>
  <c r="L1346" i="1" s="1"/>
  <c r="I1346" i="1"/>
  <c r="H1346" i="1"/>
  <c r="G1346" i="1"/>
  <c r="J1346" i="1" s="1"/>
  <c r="F1346" i="1"/>
  <c r="M1345" i="1"/>
  <c r="K1345" i="1"/>
  <c r="L1345" i="1" s="1"/>
  <c r="I1345" i="1"/>
  <c r="H1345" i="1"/>
  <c r="G1345" i="1"/>
  <c r="J1345" i="1" s="1"/>
  <c r="F1345" i="1"/>
  <c r="M1344" i="1"/>
  <c r="K1344" i="1"/>
  <c r="L1344" i="1" s="1"/>
  <c r="I1344" i="1"/>
  <c r="H1344" i="1"/>
  <c r="G1344" i="1"/>
  <c r="J1344" i="1" s="1"/>
  <c r="F1344" i="1"/>
  <c r="M1343" i="1"/>
  <c r="K1343" i="1"/>
  <c r="L1343" i="1" s="1"/>
  <c r="I1343" i="1"/>
  <c r="H1343" i="1"/>
  <c r="G1343" i="1"/>
  <c r="J1343" i="1" s="1"/>
  <c r="F1343" i="1"/>
  <c r="M1342" i="1"/>
  <c r="K1342" i="1"/>
  <c r="L1342" i="1" s="1"/>
  <c r="I1342" i="1"/>
  <c r="H1342" i="1"/>
  <c r="G1342" i="1"/>
  <c r="J1342" i="1" s="1"/>
  <c r="F1342" i="1"/>
  <c r="M1341" i="1"/>
  <c r="K1341" i="1"/>
  <c r="L1341" i="1" s="1"/>
  <c r="I1341" i="1"/>
  <c r="H1341" i="1"/>
  <c r="G1341" i="1"/>
  <c r="J1341" i="1" s="1"/>
  <c r="F1341" i="1"/>
  <c r="M1340" i="1"/>
  <c r="K1340" i="1"/>
  <c r="L1340" i="1" s="1"/>
  <c r="I1340" i="1"/>
  <c r="H1340" i="1"/>
  <c r="G1340" i="1"/>
  <c r="J1340" i="1" s="1"/>
  <c r="F1340" i="1"/>
  <c r="M1339" i="1"/>
  <c r="K1339" i="1"/>
  <c r="L1339" i="1" s="1"/>
  <c r="I1339" i="1"/>
  <c r="H1339" i="1"/>
  <c r="G1339" i="1"/>
  <c r="J1339" i="1" s="1"/>
  <c r="F1339" i="1"/>
  <c r="M1338" i="1"/>
  <c r="K1338" i="1"/>
  <c r="L1338" i="1" s="1"/>
  <c r="I1338" i="1"/>
  <c r="H1338" i="1"/>
  <c r="G1338" i="1"/>
  <c r="J1338" i="1" s="1"/>
  <c r="F1338" i="1"/>
  <c r="M1337" i="1"/>
  <c r="K1337" i="1"/>
  <c r="L1337" i="1" s="1"/>
  <c r="I1337" i="1"/>
  <c r="H1337" i="1"/>
  <c r="G1337" i="1"/>
  <c r="J1337" i="1" s="1"/>
  <c r="F1337" i="1"/>
  <c r="M1336" i="1"/>
  <c r="K1336" i="1"/>
  <c r="L1336" i="1" s="1"/>
  <c r="I1336" i="1"/>
  <c r="H1336" i="1"/>
  <c r="G1336" i="1"/>
  <c r="J1336" i="1" s="1"/>
  <c r="F1336" i="1"/>
  <c r="M1335" i="1"/>
  <c r="K1335" i="1"/>
  <c r="L1335" i="1" s="1"/>
  <c r="I1335" i="1"/>
  <c r="H1335" i="1"/>
  <c r="G1335" i="1"/>
  <c r="J1335" i="1" s="1"/>
  <c r="F1335" i="1"/>
  <c r="M1334" i="1"/>
  <c r="K1334" i="1"/>
  <c r="L1334" i="1" s="1"/>
  <c r="I1334" i="1"/>
  <c r="H1334" i="1"/>
  <c r="G1334" i="1"/>
  <c r="J1334" i="1" s="1"/>
  <c r="F1334" i="1"/>
  <c r="M1333" i="1"/>
  <c r="K1333" i="1"/>
  <c r="L1333" i="1" s="1"/>
  <c r="I1333" i="1"/>
  <c r="H1333" i="1"/>
  <c r="G1333" i="1"/>
  <c r="J1333" i="1" s="1"/>
  <c r="F1333" i="1"/>
  <c r="M1332" i="1"/>
  <c r="K1332" i="1"/>
  <c r="L1332" i="1" s="1"/>
  <c r="I1332" i="1"/>
  <c r="H1332" i="1"/>
  <c r="G1332" i="1"/>
  <c r="J1332" i="1" s="1"/>
  <c r="F1332" i="1"/>
  <c r="M1331" i="1"/>
  <c r="K1331" i="1"/>
  <c r="L1331" i="1" s="1"/>
  <c r="I1331" i="1"/>
  <c r="H1331" i="1"/>
  <c r="G1331" i="1"/>
  <c r="J1331" i="1" s="1"/>
  <c r="F1331" i="1"/>
  <c r="M1330" i="1"/>
  <c r="K1330" i="1"/>
  <c r="L1330" i="1" s="1"/>
  <c r="I1330" i="1"/>
  <c r="H1330" i="1"/>
  <c r="G1330" i="1"/>
  <c r="J1330" i="1" s="1"/>
  <c r="F1330" i="1"/>
  <c r="M1329" i="1"/>
  <c r="K1329" i="1"/>
  <c r="L1329" i="1" s="1"/>
  <c r="I1329" i="1"/>
  <c r="H1329" i="1"/>
  <c r="G1329" i="1"/>
  <c r="J1329" i="1" s="1"/>
  <c r="F1329" i="1"/>
  <c r="M1328" i="1"/>
  <c r="K1328" i="1"/>
  <c r="L1328" i="1" s="1"/>
  <c r="I1328" i="1"/>
  <c r="H1328" i="1"/>
  <c r="G1328" i="1"/>
  <c r="J1328" i="1" s="1"/>
  <c r="F1328" i="1"/>
  <c r="M1327" i="1"/>
  <c r="K1327" i="1"/>
  <c r="L1327" i="1" s="1"/>
  <c r="I1327" i="1"/>
  <c r="H1327" i="1"/>
  <c r="G1327" i="1"/>
  <c r="J1327" i="1" s="1"/>
  <c r="F1327" i="1"/>
  <c r="M1326" i="1"/>
  <c r="K1326" i="1"/>
  <c r="L1326" i="1" s="1"/>
  <c r="I1326" i="1"/>
  <c r="H1326" i="1"/>
  <c r="G1326" i="1"/>
  <c r="J1326" i="1" s="1"/>
  <c r="F1326" i="1"/>
  <c r="M1325" i="1"/>
  <c r="K1325" i="1"/>
  <c r="L1325" i="1" s="1"/>
  <c r="I1325" i="1"/>
  <c r="H1325" i="1"/>
  <c r="G1325" i="1"/>
  <c r="J1325" i="1" s="1"/>
  <c r="F1325" i="1"/>
  <c r="M1324" i="1"/>
  <c r="K1324" i="1"/>
  <c r="L1324" i="1" s="1"/>
  <c r="I1324" i="1"/>
  <c r="H1324" i="1"/>
  <c r="G1324" i="1"/>
  <c r="J1324" i="1" s="1"/>
  <c r="F1324" i="1"/>
  <c r="M1323" i="1"/>
  <c r="K1323" i="1"/>
  <c r="L1323" i="1" s="1"/>
  <c r="I1323" i="1"/>
  <c r="H1323" i="1"/>
  <c r="G1323" i="1"/>
  <c r="J1323" i="1" s="1"/>
  <c r="F1323" i="1"/>
  <c r="M1322" i="1"/>
  <c r="K1322" i="1"/>
  <c r="L1322" i="1" s="1"/>
  <c r="I1322" i="1"/>
  <c r="H1322" i="1"/>
  <c r="G1322" i="1"/>
  <c r="J1322" i="1" s="1"/>
  <c r="F1322" i="1"/>
  <c r="M1321" i="1"/>
  <c r="K1321" i="1"/>
  <c r="L1321" i="1" s="1"/>
  <c r="I1321" i="1"/>
  <c r="H1321" i="1"/>
  <c r="G1321" i="1"/>
  <c r="J1321" i="1" s="1"/>
  <c r="F1321" i="1"/>
  <c r="M1320" i="1"/>
  <c r="K1320" i="1"/>
  <c r="L1320" i="1" s="1"/>
  <c r="I1320" i="1"/>
  <c r="H1320" i="1"/>
  <c r="G1320" i="1"/>
  <c r="J1320" i="1" s="1"/>
  <c r="F1320" i="1"/>
  <c r="M1319" i="1"/>
  <c r="K1319" i="1"/>
  <c r="L1319" i="1" s="1"/>
  <c r="I1319" i="1"/>
  <c r="H1319" i="1"/>
  <c r="G1319" i="1"/>
  <c r="J1319" i="1" s="1"/>
  <c r="F1319" i="1"/>
  <c r="M1318" i="1"/>
  <c r="K1318" i="1"/>
  <c r="L1318" i="1" s="1"/>
  <c r="I1318" i="1"/>
  <c r="H1318" i="1"/>
  <c r="G1318" i="1"/>
  <c r="J1318" i="1" s="1"/>
  <c r="F1318" i="1"/>
  <c r="M1317" i="1"/>
  <c r="K1317" i="1"/>
  <c r="L1317" i="1" s="1"/>
  <c r="I1317" i="1"/>
  <c r="H1317" i="1"/>
  <c r="G1317" i="1"/>
  <c r="J1317" i="1" s="1"/>
  <c r="F1317" i="1"/>
  <c r="M1316" i="1"/>
  <c r="K1316" i="1"/>
  <c r="L1316" i="1" s="1"/>
  <c r="I1316" i="1"/>
  <c r="H1316" i="1"/>
  <c r="G1316" i="1"/>
  <c r="J1316" i="1" s="1"/>
  <c r="F1316" i="1"/>
  <c r="M1315" i="1"/>
  <c r="K1315" i="1"/>
  <c r="L1315" i="1" s="1"/>
  <c r="I1315" i="1"/>
  <c r="H1315" i="1"/>
  <c r="G1315" i="1"/>
  <c r="J1315" i="1" s="1"/>
  <c r="F1315" i="1"/>
  <c r="M1314" i="1"/>
  <c r="K1314" i="1"/>
  <c r="L1314" i="1" s="1"/>
  <c r="I1314" i="1"/>
  <c r="H1314" i="1"/>
  <c r="G1314" i="1"/>
  <c r="J1314" i="1" s="1"/>
  <c r="F1314" i="1"/>
  <c r="M1313" i="1"/>
  <c r="K1313" i="1"/>
  <c r="L1313" i="1" s="1"/>
  <c r="I1313" i="1"/>
  <c r="H1313" i="1"/>
  <c r="G1313" i="1"/>
  <c r="J1313" i="1" s="1"/>
  <c r="F1313" i="1"/>
  <c r="M1312" i="1"/>
  <c r="K1312" i="1"/>
  <c r="L1312" i="1" s="1"/>
  <c r="I1312" i="1"/>
  <c r="H1312" i="1"/>
  <c r="G1312" i="1"/>
  <c r="J1312" i="1" s="1"/>
  <c r="F1312" i="1"/>
  <c r="M1311" i="1"/>
  <c r="K1311" i="1"/>
  <c r="L1311" i="1" s="1"/>
  <c r="I1311" i="1"/>
  <c r="H1311" i="1"/>
  <c r="G1311" i="1"/>
  <c r="J1311" i="1" s="1"/>
  <c r="F1311" i="1"/>
  <c r="M1310" i="1"/>
  <c r="K1310" i="1"/>
  <c r="L1310" i="1" s="1"/>
  <c r="I1310" i="1"/>
  <c r="H1310" i="1"/>
  <c r="G1310" i="1"/>
  <c r="J1310" i="1" s="1"/>
  <c r="F1310" i="1"/>
  <c r="M1309" i="1"/>
  <c r="K1309" i="1"/>
  <c r="L1309" i="1" s="1"/>
  <c r="I1309" i="1"/>
  <c r="H1309" i="1"/>
  <c r="G1309" i="1"/>
  <c r="J1309" i="1" s="1"/>
  <c r="F1309" i="1"/>
  <c r="M1308" i="1"/>
  <c r="K1308" i="1"/>
  <c r="L1308" i="1" s="1"/>
  <c r="I1308" i="1"/>
  <c r="H1308" i="1"/>
  <c r="G1308" i="1"/>
  <c r="J1308" i="1" s="1"/>
  <c r="F1308" i="1"/>
  <c r="M1307" i="1"/>
  <c r="K1307" i="1"/>
  <c r="L1307" i="1" s="1"/>
  <c r="I1307" i="1"/>
  <c r="H1307" i="1"/>
  <c r="G1307" i="1"/>
  <c r="J1307" i="1" s="1"/>
  <c r="F1307" i="1"/>
  <c r="M1306" i="1"/>
  <c r="K1306" i="1"/>
  <c r="L1306" i="1" s="1"/>
  <c r="I1306" i="1"/>
  <c r="H1306" i="1"/>
  <c r="G1306" i="1"/>
  <c r="J1306" i="1" s="1"/>
  <c r="F1306" i="1"/>
  <c r="M1305" i="1"/>
  <c r="K1305" i="1"/>
  <c r="L1305" i="1" s="1"/>
  <c r="I1305" i="1"/>
  <c r="H1305" i="1"/>
  <c r="G1305" i="1"/>
  <c r="J1305" i="1" s="1"/>
  <c r="F1305" i="1"/>
  <c r="M1304" i="1"/>
  <c r="K1304" i="1"/>
  <c r="L1304" i="1" s="1"/>
  <c r="I1304" i="1"/>
  <c r="H1304" i="1"/>
  <c r="G1304" i="1"/>
  <c r="J1304" i="1" s="1"/>
  <c r="F1304" i="1"/>
  <c r="M1303" i="1"/>
  <c r="K1303" i="1"/>
  <c r="L1303" i="1" s="1"/>
  <c r="I1303" i="1"/>
  <c r="H1303" i="1"/>
  <c r="G1303" i="1"/>
  <c r="J1303" i="1" s="1"/>
  <c r="F1303" i="1"/>
  <c r="M1302" i="1"/>
  <c r="K1302" i="1"/>
  <c r="L1302" i="1" s="1"/>
  <c r="I1302" i="1"/>
  <c r="H1302" i="1"/>
  <c r="G1302" i="1"/>
  <c r="J1302" i="1" s="1"/>
  <c r="F1302" i="1"/>
  <c r="M1301" i="1"/>
  <c r="K1301" i="1"/>
  <c r="L1301" i="1" s="1"/>
  <c r="I1301" i="1"/>
  <c r="H1301" i="1"/>
  <c r="G1301" i="1"/>
  <c r="J1301" i="1" s="1"/>
  <c r="F1301" i="1"/>
  <c r="M1300" i="1"/>
  <c r="K1300" i="1"/>
  <c r="L1300" i="1" s="1"/>
  <c r="I1300" i="1"/>
  <c r="H1300" i="1"/>
  <c r="G1300" i="1"/>
  <c r="J1300" i="1" s="1"/>
  <c r="F1300" i="1"/>
  <c r="M1299" i="1"/>
  <c r="K1299" i="1"/>
  <c r="L1299" i="1" s="1"/>
  <c r="I1299" i="1"/>
  <c r="H1299" i="1"/>
  <c r="G1299" i="1"/>
  <c r="J1299" i="1" s="1"/>
  <c r="F1299" i="1"/>
  <c r="M1298" i="1"/>
  <c r="K1298" i="1"/>
  <c r="L1298" i="1" s="1"/>
  <c r="I1298" i="1"/>
  <c r="H1298" i="1"/>
  <c r="G1298" i="1"/>
  <c r="J1298" i="1" s="1"/>
  <c r="F1298" i="1"/>
  <c r="M1297" i="1"/>
  <c r="K1297" i="1"/>
  <c r="L1297" i="1" s="1"/>
  <c r="I1297" i="1"/>
  <c r="H1297" i="1"/>
  <c r="G1297" i="1"/>
  <c r="J1297" i="1" s="1"/>
  <c r="F1297" i="1"/>
  <c r="M1296" i="1"/>
  <c r="K1296" i="1"/>
  <c r="L1296" i="1" s="1"/>
  <c r="I1296" i="1"/>
  <c r="H1296" i="1"/>
  <c r="G1296" i="1"/>
  <c r="J1296" i="1" s="1"/>
  <c r="F1296" i="1"/>
  <c r="M1295" i="1"/>
  <c r="K1295" i="1"/>
  <c r="L1295" i="1" s="1"/>
  <c r="I1295" i="1"/>
  <c r="H1295" i="1"/>
  <c r="G1295" i="1"/>
  <c r="J1295" i="1" s="1"/>
  <c r="F1295" i="1"/>
  <c r="M1294" i="1"/>
  <c r="K1294" i="1"/>
  <c r="L1294" i="1" s="1"/>
  <c r="I1294" i="1"/>
  <c r="H1294" i="1"/>
  <c r="G1294" i="1"/>
  <c r="J1294" i="1" s="1"/>
  <c r="F1294" i="1"/>
  <c r="M1293" i="1"/>
  <c r="K1293" i="1"/>
  <c r="L1293" i="1" s="1"/>
  <c r="I1293" i="1"/>
  <c r="H1293" i="1"/>
  <c r="G1293" i="1"/>
  <c r="J1293" i="1" s="1"/>
  <c r="F1293" i="1"/>
  <c r="M1292" i="1"/>
  <c r="K1292" i="1"/>
  <c r="L1292" i="1" s="1"/>
  <c r="I1292" i="1"/>
  <c r="H1292" i="1"/>
  <c r="G1292" i="1"/>
  <c r="J1292" i="1" s="1"/>
  <c r="F1292" i="1"/>
  <c r="M1291" i="1"/>
  <c r="K1291" i="1"/>
  <c r="L1291" i="1" s="1"/>
  <c r="I1291" i="1"/>
  <c r="H1291" i="1"/>
  <c r="G1291" i="1"/>
  <c r="J1291" i="1" s="1"/>
  <c r="F1291" i="1"/>
  <c r="M1290" i="1"/>
  <c r="K1290" i="1"/>
  <c r="L1290" i="1" s="1"/>
  <c r="I1290" i="1"/>
  <c r="H1290" i="1"/>
  <c r="G1290" i="1"/>
  <c r="J1290" i="1" s="1"/>
  <c r="F1290" i="1"/>
  <c r="M1289" i="1"/>
  <c r="K1289" i="1"/>
  <c r="L1289" i="1" s="1"/>
  <c r="I1289" i="1"/>
  <c r="H1289" i="1"/>
  <c r="G1289" i="1"/>
  <c r="J1289" i="1" s="1"/>
  <c r="F1289" i="1"/>
  <c r="M1288" i="1"/>
  <c r="K1288" i="1"/>
  <c r="L1288" i="1" s="1"/>
  <c r="I1288" i="1"/>
  <c r="H1288" i="1"/>
  <c r="G1288" i="1"/>
  <c r="J1288" i="1" s="1"/>
  <c r="F1288" i="1"/>
  <c r="M1287" i="1"/>
  <c r="K1287" i="1"/>
  <c r="L1287" i="1" s="1"/>
  <c r="I1287" i="1"/>
  <c r="H1287" i="1"/>
  <c r="G1287" i="1"/>
  <c r="J1287" i="1" s="1"/>
  <c r="F1287" i="1"/>
  <c r="M1286" i="1"/>
  <c r="K1286" i="1"/>
  <c r="L1286" i="1" s="1"/>
  <c r="I1286" i="1"/>
  <c r="H1286" i="1"/>
  <c r="G1286" i="1"/>
  <c r="J1286" i="1" s="1"/>
  <c r="F1286" i="1"/>
  <c r="M1285" i="1"/>
  <c r="K1285" i="1"/>
  <c r="L1285" i="1" s="1"/>
  <c r="I1285" i="1"/>
  <c r="H1285" i="1"/>
  <c r="G1285" i="1"/>
  <c r="J1285" i="1" s="1"/>
  <c r="F1285" i="1"/>
  <c r="M1284" i="1"/>
  <c r="K1284" i="1"/>
  <c r="L1284" i="1" s="1"/>
  <c r="I1284" i="1"/>
  <c r="H1284" i="1"/>
  <c r="G1284" i="1"/>
  <c r="J1284" i="1" s="1"/>
  <c r="F1284" i="1"/>
  <c r="M1283" i="1"/>
  <c r="K1283" i="1"/>
  <c r="L1283" i="1" s="1"/>
  <c r="I1283" i="1"/>
  <c r="H1283" i="1"/>
  <c r="G1283" i="1"/>
  <c r="J1283" i="1" s="1"/>
  <c r="F1283" i="1"/>
  <c r="M1282" i="1"/>
  <c r="K1282" i="1"/>
  <c r="L1282" i="1" s="1"/>
  <c r="I1282" i="1"/>
  <c r="H1282" i="1"/>
  <c r="G1282" i="1"/>
  <c r="J1282" i="1" s="1"/>
  <c r="F1282" i="1"/>
  <c r="M1281" i="1"/>
  <c r="K1281" i="1"/>
  <c r="L1281" i="1" s="1"/>
  <c r="I1281" i="1"/>
  <c r="H1281" i="1"/>
  <c r="G1281" i="1"/>
  <c r="J1281" i="1" s="1"/>
  <c r="F1281" i="1"/>
  <c r="M1280" i="1"/>
  <c r="K1280" i="1"/>
  <c r="L1280" i="1" s="1"/>
  <c r="I1280" i="1"/>
  <c r="H1280" i="1"/>
  <c r="G1280" i="1"/>
  <c r="J1280" i="1" s="1"/>
  <c r="F1280" i="1"/>
  <c r="M1279" i="1"/>
  <c r="K1279" i="1"/>
  <c r="L1279" i="1" s="1"/>
  <c r="I1279" i="1"/>
  <c r="H1279" i="1"/>
  <c r="G1279" i="1"/>
  <c r="J1279" i="1" s="1"/>
  <c r="F1279" i="1"/>
  <c r="M1278" i="1"/>
  <c r="K1278" i="1"/>
  <c r="L1278" i="1" s="1"/>
  <c r="I1278" i="1"/>
  <c r="H1278" i="1"/>
  <c r="G1278" i="1"/>
  <c r="J1278" i="1" s="1"/>
  <c r="F1278" i="1"/>
  <c r="M1277" i="1"/>
  <c r="K1277" i="1"/>
  <c r="L1277" i="1" s="1"/>
  <c r="I1277" i="1"/>
  <c r="H1277" i="1"/>
  <c r="G1277" i="1"/>
  <c r="J1277" i="1" s="1"/>
  <c r="F1277" i="1"/>
  <c r="M1276" i="1"/>
  <c r="K1276" i="1"/>
  <c r="L1276" i="1" s="1"/>
  <c r="I1276" i="1"/>
  <c r="H1276" i="1"/>
  <c r="G1276" i="1"/>
  <c r="J1276" i="1" s="1"/>
  <c r="F1276" i="1"/>
  <c r="M1275" i="1"/>
  <c r="K1275" i="1"/>
  <c r="L1275" i="1" s="1"/>
  <c r="I1275" i="1"/>
  <c r="H1275" i="1"/>
  <c r="G1275" i="1"/>
  <c r="J1275" i="1" s="1"/>
  <c r="F1275" i="1"/>
  <c r="M1274" i="1"/>
  <c r="K1274" i="1"/>
  <c r="L1274" i="1" s="1"/>
  <c r="I1274" i="1"/>
  <c r="H1274" i="1"/>
  <c r="G1274" i="1"/>
  <c r="J1274" i="1" s="1"/>
  <c r="F1274" i="1"/>
  <c r="M1273" i="1"/>
  <c r="K1273" i="1"/>
  <c r="L1273" i="1" s="1"/>
  <c r="I1273" i="1"/>
  <c r="H1273" i="1"/>
  <c r="G1273" i="1"/>
  <c r="J1273" i="1" s="1"/>
  <c r="F1273" i="1"/>
  <c r="M1272" i="1"/>
  <c r="K1272" i="1"/>
  <c r="L1272" i="1" s="1"/>
  <c r="I1272" i="1"/>
  <c r="H1272" i="1"/>
  <c r="G1272" i="1"/>
  <c r="J1272" i="1" s="1"/>
  <c r="F1272" i="1"/>
  <c r="M1271" i="1"/>
  <c r="K1271" i="1"/>
  <c r="L1271" i="1" s="1"/>
  <c r="I1271" i="1"/>
  <c r="H1271" i="1"/>
  <c r="G1271" i="1"/>
  <c r="J1271" i="1" s="1"/>
  <c r="F1271" i="1"/>
  <c r="M1270" i="1"/>
  <c r="K1270" i="1"/>
  <c r="L1270" i="1" s="1"/>
  <c r="I1270" i="1"/>
  <c r="H1270" i="1"/>
  <c r="G1270" i="1"/>
  <c r="J1270" i="1" s="1"/>
  <c r="F1270" i="1"/>
  <c r="M1269" i="1"/>
  <c r="K1269" i="1"/>
  <c r="L1269" i="1" s="1"/>
  <c r="I1269" i="1"/>
  <c r="H1269" i="1"/>
  <c r="G1269" i="1"/>
  <c r="J1269" i="1" s="1"/>
  <c r="F1269" i="1"/>
  <c r="M1268" i="1"/>
  <c r="K1268" i="1"/>
  <c r="L1268" i="1" s="1"/>
  <c r="I1268" i="1"/>
  <c r="H1268" i="1"/>
  <c r="G1268" i="1"/>
  <c r="J1268" i="1" s="1"/>
  <c r="F1268" i="1"/>
  <c r="M1267" i="1"/>
  <c r="K1267" i="1"/>
  <c r="L1267" i="1" s="1"/>
  <c r="I1267" i="1"/>
  <c r="H1267" i="1"/>
  <c r="G1267" i="1"/>
  <c r="J1267" i="1" s="1"/>
  <c r="F1267" i="1"/>
  <c r="M1266" i="1"/>
  <c r="K1266" i="1"/>
  <c r="L1266" i="1" s="1"/>
  <c r="I1266" i="1"/>
  <c r="H1266" i="1"/>
  <c r="G1266" i="1"/>
  <c r="J1266" i="1" s="1"/>
  <c r="F1266" i="1"/>
  <c r="M1265" i="1"/>
  <c r="K1265" i="1"/>
  <c r="L1265" i="1" s="1"/>
  <c r="I1265" i="1"/>
  <c r="H1265" i="1"/>
  <c r="G1265" i="1"/>
  <c r="J1265" i="1" s="1"/>
  <c r="F1265" i="1"/>
  <c r="M1264" i="1"/>
  <c r="K1264" i="1"/>
  <c r="L1264" i="1" s="1"/>
  <c r="I1264" i="1"/>
  <c r="H1264" i="1"/>
  <c r="G1264" i="1"/>
  <c r="J1264" i="1" s="1"/>
  <c r="F1264" i="1"/>
  <c r="M1263" i="1"/>
  <c r="K1263" i="1"/>
  <c r="L1263" i="1" s="1"/>
  <c r="I1263" i="1"/>
  <c r="H1263" i="1"/>
  <c r="G1263" i="1"/>
  <c r="J1263" i="1" s="1"/>
  <c r="F1263" i="1"/>
  <c r="M1262" i="1"/>
  <c r="K1262" i="1"/>
  <c r="L1262" i="1" s="1"/>
  <c r="I1262" i="1"/>
  <c r="H1262" i="1"/>
  <c r="G1262" i="1"/>
  <c r="J1262" i="1" s="1"/>
  <c r="F1262" i="1"/>
  <c r="M1261" i="1"/>
  <c r="K1261" i="1"/>
  <c r="L1261" i="1" s="1"/>
  <c r="I1261" i="1"/>
  <c r="H1261" i="1"/>
  <c r="G1261" i="1"/>
  <c r="J1261" i="1" s="1"/>
  <c r="F1261" i="1"/>
  <c r="M1260" i="1"/>
  <c r="K1260" i="1"/>
  <c r="L1260" i="1" s="1"/>
  <c r="I1260" i="1"/>
  <c r="H1260" i="1"/>
  <c r="G1260" i="1"/>
  <c r="J1260" i="1" s="1"/>
  <c r="F1260" i="1"/>
  <c r="M1259" i="1"/>
  <c r="K1259" i="1"/>
  <c r="L1259" i="1" s="1"/>
  <c r="I1259" i="1"/>
  <c r="H1259" i="1"/>
  <c r="G1259" i="1"/>
  <c r="J1259" i="1" s="1"/>
  <c r="F1259" i="1"/>
  <c r="M1258" i="1"/>
  <c r="K1258" i="1"/>
  <c r="L1258" i="1" s="1"/>
  <c r="I1258" i="1"/>
  <c r="H1258" i="1"/>
  <c r="G1258" i="1"/>
  <c r="J1258" i="1" s="1"/>
  <c r="F1258" i="1"/>
  <c r="M1257" i="1"/>
  <c r="K1257" i="1"/>
  <c r="L1257" i="1" s="1"/>
  <c r="I1257" i="1"/>
  <c r="H1257" i="1"/>
  <c r="G1257" i="1"/>
  <c r="J1257" i="1" s="1"/>
  <c r="F1257" i="1"/>
  <c r="M1256" i="1"/>
  <c r="K1256" i="1"/>
  <c r="L1256" i="1" s="1"/>
  <c r="I1256" i="1"/>
  <c r="H1256" i="1"/>
  <c r="G1256" i="1"/>
  <c r="J1256" i="1" s="1"/>
  <c r="F1256" i="1"/>
  <c r="M1255" i="1"/>
  <c r="K1255" i="1"/>
  <c r="L1255" i="1" s="1"/>
  <c r="I1255" i="1"/>
  <c r="H1255" i="1"/>
  <c r="G1255" i="1"/>
  <c r="J1255" i="1" s="1"/>
  <c r="F1255" i="1"/>
  <c r="M1254" i="1"/>
  <c r="K1254" i="1"/>
  <c r="L1254" i="1" s="1"/>
  <c r="I1254" i="1"/>
  <c r="H1254" i="1"/>
  <c r="G1254" i="1"/>
  <c r="J1254" i="1" s="1"/>
  <c r="F1254" i="1"/>
  <c r="M1253" i="1"/>
  <c r="K1253" i="1"/>
  <c r="L1253" i="1" s="1"/>
  <c r="I1253" i="1"/>
  <c r="H1253" i="1"/>
  <c r="G1253" i="1"/>
  <c r="J1253" i="1" s="1"/>
  <c r="F1253" i="1"/>
  <c r="M1252" i="1"/>
  <c r="K1252" i="1"/>
  <c r="L1252" i="1" s="1"/>
  <c r="I1252" i="1"/>
  <c r="H1252" i="1"/>
  <c r="G1252" i="1"/>
  <c r="J1252" i="1" s="1"/>
  <c r="F1252" i="1"/>
  <c r="M1251" i="1"/>
  <c r="K1251" i="1"/>
  <c r="L1251" i="1" s="1"/>
  <c r="I1251" i="1"/>
  <c r="H1251" i="1"/>
  <c r="G1251" i="1"/>
  <c r="J1251" i="1" s="1"/>
  <c r="F1251" i="1"/>
  <c r="M1250" i="1"/>
  <c r="K1250" i="1"/>
  <c r="L1250" i="1" s="1"/>
  <c r="I1250" i="1"/>
  <c r="H1250" i="1"/>
  <c r="G1250" i="1"/>
  <c r="J1250" i="1" s="1"/>
  <c r="F1250" i="1"/>
  <c r="M1249" i="1"/>
  <c r="K1249" i="1"/>
  <c r="L1249" i="1" s="1"/>
  <c r="I1249" i="1"/>
  <c r="H1249" i="1"/>
  <c r="G1249" i="1"/>
  <c r="J1249" i="1" s="1"/>
  <c r="F1249" i="1"/>
  <c r="M1248" i="1"/>
  <c r="K1248" i="1"/>
  <c r="L1248" i="1" s="1"/>
  <c r="I1248" i="1"/>
  <c r="H1248" i="1"/>
  <c r="G1248" i="1"/>
  <c r="J1248" i="1" s="1"/>
  <c r="F1248" i="1"/>
  <c r="M1247" i="1"/>
  <c r="K1247" i="1"/>
  <c r="L1247" i="1" s="1"/>
  <c r="I1247" i="1"/>
  <c r="H1247" i="1"/>
  <c r="G1247" i="1"/>
  <c r="J1247" i="1" s="1"/>
  <c r="F1247" i="1"/>
  <c r="M1246" i="1"/>
  <c r="K1246" i="1"/>
  <c r="L1246" i="1" s="1"/>
  <c r="I1246" i="1"/>
  <c r="H1246" i="1"/>
  <c r="G1246" i="1"/>
  <c r="J1246" i="1" s="1"/>
  <c r="F1246" i="1"/>
  <c r="M1245" i="1"/>
  <c r="K1245" i="1"/>
  <c r="L1245" i="1" s="1"/>
  <c r="I1245" i="1"/>
  <c r="H1245" i="1"/>
  <c r="G1245" i="1"/>
  <c r="J1245" i="1" s="1"/>
  <c r="F1245" i="1"/>
  <c r="M1244" i="1"/>
  <c r="K1244" i="1"/>
  <c r="L1244" i="1" s="1"/>
  <c r="I1244" i="1"/>
  <c r="H1244" i="1"/>
  <c r="G1244" i="1"/>
  <c r="J1244" i="1" s="1"/>
  <c r="F1244" i="1"/>
  <c r="M1243" i="1"/>
  <c r="K1243" i="1"/>
  <c r="L1243" i="1" s="1"/>
  <c r="I1243" i="1"/>
  <c r="H1243" i="1"/>
  <c r="G1243" i="1"/>
  <c r="J1243" i="1" s="1"/>
  <c r="F1243" i="1"/>
  <c r="M1242" i="1"/>
  <c r="K1242" i="1"/>
  <c r="L1242" i="1" s="1"/>
  <c r="I1242" i="1"/>
  <c r="H1242" i="1"/>
  <c r="G1242" i="1"/>
  <c r="J1242" i="1" s="1"/>
  <c r="F1242" i="1"/>
  <c r="M1241" i="1"/>
  <c r="K1241" i="1"/>
  <c r="L1241" i="1" s="1"/>
  <c r="I1241" i="1"/>
  <c r="H1241" i="1"/>
  <c r="G1241" i="1"/>
  <c r="J1241" i="1" s="1"/>
  <c r="F1241" i="1"/>
  <c r="M1240" i="1"/>
  <c r="K1240" i="1"/>
  <c r="L1240" i="1" s="1"/>
  <c r="I1240" i="1"/>
  <c r="H1240" i="1"/>
  <c r="G1240" i="1"/>
  <c r="J1240" i="1" s="1"/>
  <c r="F1240" i="1"/>
  <c r="M1239" i="1"/>
  <c r="K1239" i="1"/>
  <c r="L1239" i="1" s="1"/>
  <c r="I1239" i="1"/>
  <c r="H1239" i="1"/>
  <c r="G1239" i="1"/>
  <c r="J1239" i="1" s="1"/>
  <c r="F1239" i="1"/>
  <c r="M1238" i="1"/>
  <c r="K1238" i="1"/>
  <c r="L1238" i="1" s="1"/>
  <c r="I1238" i="1"/>
  <c r="H1238" i="1"/>
  <c r="G1238" i="1"/>
  <c r="J1238" i="1" s="1"/>
  <c r="F1238" i="1"/>
  <c r="M1237" i="1"/>
  <c r="K1237" i="1"/>
  <c r="L1237" i="1" s="1"/>
  <c r="I1237" i="1"/>
  <c r="H1237" i="1"/>
  <c r="G1237" i="1"/>
  <c r="J1237" i="1" s="1"/>
  <c r="F1237" i="1"/>
  <c r="M1236" i="1"/>
  <c r="K1236" i="1"/>
  <c r="L1236" i="1" s="1"/>
  <c r="I1236" i="1"/>
  <c r="H1236" i="1"/>
  <c r="G1236" i="1"/>
  <c r="J1236" i="1" s="1"/>
  <c r="F1236" i="1"/>
  <c r="M1235" i="1"/>
  <c r="K1235" i="1"/>
  <c r="L1235" i="1" s="1"/>
  <c r="I1235" i="1"/>
  <c r="H1235" i="1"/>
  <c r="G1235" i="1"/>
  <c r="J1235" i="1" s="1"/>
  <c r="F1235" i="1"/>
  <c r="M1234" i="1"/>
  <c r="K1234" i="1"/>
  <c r="L1234" i="1" s="1"/>
  <c r="I1234" i="1"/>
  <c r="H1234" i="1"/>
  <c r="G1234" i="1"/>
  <c r="J1234" i="1" s="1"/>
  <c r="F1234" i="1"/>
  <c r="M1233" i="1"/>
  <c r="K1233" i="1"/>
  <c r="L1233" i="1" s="1"/>
  <c r="I1233" i="1"/>
  <c r="H1233" i="1"/>
  <c r="G1233" i="1"/>
  <c r="J1233" i="1" s="1"/>
  <c r="F1233" i="1"/>
  <c r="M1232" i="1"/>
  <c r="K1232" i="1"/>
  <c r="L1232" i="1" s="1"/>
  <c r="I1232" i="1"/>
  <c r="H1232" i="1"/>
  <c r="G1232" i="1"/>
  <c r="J1232" i="1" s="1"/>
  <c r="F1232" i="1"/>
  <c r="M1231" i="1"/>
  <c r="K1231" i="1"/>
  <c r="L1231" i="1" s="1"/>
  <c r="I1231" i="1"/>
  <c r="H1231" i="1"/>
  <c r="G1231" i="1"/>
  <c r="J1231" i="1" s="1"/>
  <c r="F1231" i="1"/>
  <c r="M1230" i="1"/>
  <c r="K1230" i="1"/>
  <c r="L1230" i="1" s="1"/>
  <c r="I1230" i="1"/>
  <c r="H1230" i="1"/>
  <c r="G1230" i="1"/>
  <c r="J1230" i="1" s="1"/>
  <c r="F1230" i="1"/>
  <c r="M1229" i="1"/>
  <c r="K1229" i="1"/>
  <c r="L1229" i="1" s="1"/>
  <c r="I1229" i="1"/>
  <c r="H1229" i="1"/>
  <c r="G1229" i="1"/>
  <c r="J1229" i="1" s="1"/>
  <c r="F1229" i="1"/>
  <c r="M1228" i="1"/>
  <c r="K1228" i="1"/>
  <c r="L1228" i="1" s="1"/>
  <c r="I1228" i="1"/>
  <c r="H1228" i="1"/>
  <c r="G1228" i="1"/>
  <c r="J1228" i="1" s="1"/>
  <c r="F1228" i="1"/>
  <c r="M1227" i="1"/>
  <c r="K1227" i="1"/>
  <c r="L1227" i="1" s="1"/>
  <c r="I1227" i="1"/>
  <c r="H1227" i="1"/>
  <c r="G1227" i="1"/>
  <c r="J1227" i="1" s="1"/>
  <c r="F1227" i="1"/>
  <c r="M1226" i="1"/>
  <c r="K1226" i="1"/>
  <c r="L1226" i="1" s="1"/>
  <c r="I1226" i="1"/>
  <c r="H1226" i="1"/>
  <c r="G1226" i="1"/>
  <c r="J1226" i="1" s="1"/>
  <c r="F1226" i="1"/>
  <c r="M1225" i="1"/>
  <c r="K1225" i="1"/>
  <c r="L1225" i="1" s="1"/>
  <c r="I1225" i="1"/>
  <c r="H1225" i="1"/>
  <c r="G1225" i="1"/>
  <c r="J1225" i="1" s="1"/>
  <c r="F1225" i="1"/>
  <c r="M1224" i="1"/>
  <c r="K1224" i="1"/>
  <c r="L1224" i="1" s="1"/>
  <c r="I1224" i="1"/>
  <c r="H1224" i="1"/>
  <c r="G1224" i="1"/>
  <c r="J1224" i="1" s="1"/>
  <c r="F1224" i="1"/>
  <c r="M1223" i="1"/>
  <c r="K1223" i="1"/>
  <c r="L1223" i="1" s="1"/>
  <c r="I1223" i="1"/>
  <c r="H1223" i="1"/>
  <c r="G1223" i="1"/>
  <c r="J1223" i="1" s="1"/>
  <c r="F1223" i="1"/>
  <c r="M1222" i="1"/>
  <c r="K1222" i="1"/>
  <c r="L1222" i="1" s="1"/>
  <c r="I1222" i="1"/>
  <c r="H1222" i="1"/>
  <c r="G1222" i="1"/>
  <c r="J1222" i="1" s="1"/>
  <c r="F1222" i="1"/>
  <c r="M1221" i="1"/>
  <c r="K1221" i="1"/>
  <c r="L1221" i="1" s="1"/>
  <c r="I1221" i="1"/>
  <c r="H1221" i="1"/>
  <c r="G1221" i="1"/>
  <c r="J1221" i="1" s="1"/>
  <c r="F1221" i="1"/>
  <c r="M1220" i="1"/>
  <c r="K1220" i="1"/>
  <c r="L1220" i="1" s="1"/>
  <c r="I1220" i="1"/>
  <c r="H1220" i="1"/>
  <c r="G1220" i="1"/>
  <c r="J1220" i="1" s="1"/>
  <c r="F1220" i="1"/>
  <c r="M1219" i="1"/>
  <c r="K1219" i="1"/>
  <c r="L1219" i="1" s="1"/>
  <c r="I1219" i="1"/>
  <c r="H1219" i="1"/>
  <c r="G1219" i="1"/>
  <c r="J1219" i="1" s="1"/>
  <c r="F1219" i="1"/>
  <c r="M1218" i="1"/>
  <c r="K1218" i="1"/>
  <c r="L1218" i="1" s="1"/>
  <c r="I1218" i="1"/>
  <c r="H1218" i="1"/>
  <c r="G1218" i="1"/>
  <c r="J1218" i="1" s="1"/>
  <c r="F1218" i="1"/>
  <c r="M1217" i="1"/>
  <c r="K1217" i="1"/>
  <c r="L1217" i="1" s="1"/>
  <c r="J1217" i="1"/>
  <c r="I1217" i="1"/>
  <c r="H1217" i="1"/>
  <c r="G1217" i="1"/>
  <c r="F1217" i="1"/>
  <c r="M1216" i="1"/>
  <c r="K1216" i="1"/>
  <c r="L1216" i="1" s="1"/>
  <c r="I1216" i="1"/>
  <c r="H1216" i="1"/>
  <c r="G1216" i="1"/>
  <c r="J1216" i="1" s="1"/>
  <c r="F1216" i="1"/>
  <c r="H1215" i="1"/>
  <c r="G1215" i="1"/>
  <c r="J1215" i="1" s="1"/>
  <c r="F1215" i="1"/>
  <c r="H1214" i="1"/>
  <c r="G1214" i="1"/>
  <c r="J1214" i="1" s="1"/>
  <c r="F1214" i="1"/>
  <c r="H1213" i="1"/>
  <c r="G1213" i="1"/>
  <c r="J1213" i="1" s="1"/>
  <c r="F1213" i="1"/>
  <c r="G1212" i="1"/>
  <c r="J1212" i="1" s="1"/>
  <c r="F1212" i="1"/>
  <c r="H1212" i="1" s="1"/>
  <c r="G1211" i="1"/>
  <c r="J1211" i="1" s="1"/>
  <c r="F1211" i="1"/>
  <c r="H1211" i="1" s="1"/>
  <c r="G1210" i="1"/>
  <c r="J1210" i="1" s="1"/>
  <c r="F1210" i="1"/>
  <c r="H1210" i="1" s="1"/>
  <c r="G1209" i="1"/>
  <c r="J1209" i="1" s="1"/>
  <c r="F1209" i="1"/>
  <c r="H1209" i="1" s="1"/>
  <c r="G1208" i="1"/>
  <c r="J1208" i="1" s="1"/>
  <c r="F1208" i="1"/>
  <c r="H1208" i="1" s="1"/>
  <c r="G1207" i="1"/>
  <c r="J1207" i="1" s="1"/>
  <c r="F1207" i="1"/>
  <c r="H1207" i="1" s="1"/>
  <c r="G1206" i="1"/>
  <c r="J1206" i="1" s="1"/>
  <c r="F1206" i="1"/>
  <c r="H1206" i="1" s="1"/>
  <c r="G1205" i="1"/>
  <c r="J1205" i="1" s="1"/>
  <c r="F1205" i="1"/>
  <c r="H1205" i="1" s="1"/>
  <c r="G1204" i="1"/>
  <c r="J1204" i="1" s="1"/>
  <c r="F1204" i="1"/>
  <c r="H1204" i="1" s="1"/>
  <c r="G1203" i="1"/>
  <c r="J1203" i="1" s="1"/>
  <c r="F1203" i="1"/>
  <c r="H1203" i="1" s="1"/>
  <c r="G1202" i="1"/>
  <c r="J1202" i="1" s="1"/>
  <c r="F1202" i="1"/>
  <c r="H1202" i="1" s="1"/>
  <c r="G1201" i="1"/>
  <c r="J1201" i="1" s="1"/>
  <c r="F1201" i="1"/>
  <c r="H1201" i="1" s="1"/>
  <c r="G1200" i="1"/>
  <c r="J1200" i="1" s="1"/>
  <c r="F1200" i="1"/>
  <c r="H1200" i="1" s="1"/>
  <c r="G1199" i="1"/>
  <c r="J1199" i="1" s="1"/>
  <c r="F1199" i="1"/>
  <c r="H1199" i="1" s="1"/>
  <c r="G1198" i="1"/>
  <c r="J1198" i="1" s="1"/>
  <c r="F1198" i="1"/>
  <c r="H1198" i="1" s="1"/>
  <c r="G1197" i="1"/>
  <c r="J1197" i="1" s="1"/>
  <c r="F1197" i="1"/>
  <c r="H1197" i="1" s="1"/>
  <c r="G1196" i="1"/>
  <c r="J1196" i="1" s="1"/>
  <c r="F1196" i="1"/>
  <c r="H1196" i="1" s="1"/>
  <c r="G1195" i="1"/>
  <c r="J1195" i="1" s="1"/>
  <c r="F1195" i="1"/>
  <c r="H1195" i="1" s="1"/>
  <c r="G1194" i="1"/>
  <c r="J1194" i="1" s="1"/>
  <c r="F1194" i="1"/>
  <c r="H1194" i="1" s="1"/>
  <c r="G1193" i="1"/>
  <c r="J1193" i="1" s="1"/>
  <c r="F1193" i="1"/>
  <c r="H1193" i="1" s="1"/>
  <c r="G1192" i="1"/>
  <c r="J1192" i="1" s="1"/>
  <c r="F1192" i="1"/>
  <c r="H1192" i="1" s="1"/>
  <c r="G1191" i="1"/>
  <c r="J1191" i="1" s="1"/>
  <c r="F1191" i="1"/>
  <c r="H1191" i="1" s="1"/>
  <c r="G1190" i="1"/>
  <c r="J1190" i="1" s="1"/>
  <c r="F1190" i="1"/>
  <c r="H1190" i="1" s="1"/>
  <c r="G1189" i="1"/>
  <c r="J1189" i="1" s="1"/>
  <c r="F1189" i="1"/>
  <c r="H1189" i="1" s="1"/>
  <c r="G1188" i="1"/>
  <c r="J1188" i="1" s="1"/>
  <c r="F1188" i="1"/>
  <c r="H1188" i="1" s="1"/>
  <c r="G1187" i="1"/>
  <c r="J1187" i="1" s="1"/>
  <c r="F1187" i="1"/>
  <c r="H1187" i="1" s="1"/>
  <c r="G1186" i="1"/>
  <c r="J1186" i="1" s="1"/>
  <c r="F1186" i="1"/>
  <c r="H1186" i="1" s="1"/>
  <c r="G1185" i="1"/>
  <c r="J1185" i="1" s="1"/>
  <c r="F1185" i="1"/>
  <c r="H1185" i="1" s="1"/>
  <c r="G1184" i="1"/>
  <c r="J1184" i="1" s="1"/>
  <c r="F1184" i="1"/>
  <c r="H1184" i="1" s="1"/>
  <c r="G1183" i="1"/>
  <c r="J1183" i="1" s="1"/>
  <c r="F1183" i="1"/>
  <c r="H1183" i="1" s="1"/>
  <c r="G1182" i="1"/>
  <c r="J1182" i="1" s="1"/>
  <c r="F1182" i="1"/>
  <c r="H1182" i="1" s="1"/>
  <c r="G1181" i="1"/>
  <c r="J1181" i="1" s="1"/>
  <c r="F1181" i="1"/>
  <c r="H1181" i="1" s="1"/>
  <c r="M1180" i="1"/>
  <c r="I1180" i="1"/>
  <c r="G1180" i="1"/>
  <c r="J1180" i="1" s="1"/>
  <c r="F1180" i="1"/>
  <c r="H1180" i="1" s="1"/>
  <c r="K1180" i="1" s="1"/>
  <c r="L1180" i="1" s="1"/>
  <c r="M1179" i="1"/>
  <c r="K1179" i="1"/>
  <c r="L1179" i="1" s="1"/>
  <c r="I1179" i="1"/>
  <c r="G1179" i="1"/>
  <c r="J1179" i="1" s="1"/>
  <c r="F1179" i="1"/>
  <c r="H1179" i="1" s="1"/>
  <c r="M1178" i="1"/>
  <c r="I1178" i="1"/>
  <c r="G1178" i="1"/>
  <c r="J1178" i="1" s="1"/>
  <c r="F1178" i="1"/>
  <c r="H1178" i="1" s="1"/>
  <c r="K1178" i="1" s="1"/>
  <c r="L1178" i="1" s="1"/>
  <c r="G1177" i="1"/>
  <c r="J1177" i="1" s="1"/>
  <c r="F1177" i="1"/>
  <c r="H1177" i="1" s="1"/>
  <c r="G1176" i="1"/>
  <c r="J1176" i="1" s="1"/>
  <c r="F1176" i="1"/>
  <c r="H1176" i="1" s="1"/>
  <c r="G1175" i="1"/>
  <c r="J1175" i="1" s="1"/>
  <c r="F1175" i="1"/>
  <c r="H1175" i="1" s="1"/>
  <c r="G1174" i="1"/>
  <c r="J1174" i="1" s="1"/>
  <c r="F1174" i="1"/>
  <c r="H1174" i="1" s="1"/>
  <c r="G1173" i="1"/>
  <c r="J1173" i="1" s="1"/>
  <c r="F1173" i="1"/>
  <c r="H1173" i="1" s="1"/>
  <c r="G1172" i="1"/>
  <c r="J1172" i="1" s="1"/>
  <c r="F1172" i="1"/>
  <c r="H1172" i="1" s="1"/>
  <c r="G1171" i="1"/>
  <c r="J1171" i="1" s="1"/>
  <c r="F1171" i="1"/>
  <c r="H1171" i="1" s="1"/>
  <c r="G1170" i="1"/>
  <c r="J1170" i="1" s="1"/>
  <c r="F1170" i="1"/>
  <c r="H1170" i="1" s="1"/>
  <c r="G1169" i="1"/>
  <c r="J1169" i="1" s="1"/>
  <c r="F1169" i="1"/>
  <c r="H1169" i="1" s="1"/>
  <c r="G1168" i="1"/>
  <c r="J1168" i="1" s="1"/>
  <c r="F1168" i="1"/>
  <c r="H1168" i="1" s="1"/>
  <c r="G1167" i="1"/>
  <c r="J1167" i="1" s="1"/>
  <c r="F1167" i="1"/>
  <c r="H1167" i="1" s="1"/>
  <c r="G1166" i="1"/>
  <c r="J1166" i="1" s="1"/>
  <c r="F1166" i="1"/>
  <c r="H1166" i="1" s="1"/>
  <c r="G1165" i="1"/>
  <c r="J1165" i="1" s="1"/>
  <c r="F1165" i="1"/>
  <c r="H1165" i="1" s="1"/>
  <c r="G1164" i="1"/>
  <c r="J1164" i="1" s="1"/>
  <c r="F1164" i="1"/>
  <c r="H1164" i="1" s="1"/>
  <c r="G1163" i="1"/>
  <c r="J1163" i="1" s="1"/>
  <c r="F1163" i="1"/>
  <c r="H1163" i="1" s="1"/>
  <c r="G1162" i="1"/>
  <c r="J1162" i="1" s="1"/>
  <c r="F1162" i="1"/>
  <c r="H1162" i="1" s="1"/>
  <c r="G1161" i="1"/>
  <c r="J1161" i="1" s="1"/>
  <c r="F1161" i="1"/>
  <c r="H1161" i="1" s="1"/>
  <c r="G1160" i="1"/>
  <c r="J1160" i="1" s="1"/>
  <c r="F1160" i="1"/>
  <c r="H1160" i="1" s="1"/>
  <c r="G1159" i="1"/>
  <c r="J1159" i="1" s="1"/>
  <c r="F1159" i="1"/>
  <c r="H1159" i="1" s="1"/>
  <c r="G1158" i="1"/>
  <c r="J1158" i="1" s="1"/>
  <c r="F1158" i="1"/>
  <c r="H1158" i="1" s="1"/>
  <c r="G1157" i="1"/>
  <c r="J1157" i="1" s="1"/>
  <c r="F1157" i="1"/>
  <c r="H1157" i="1" s="1"/>
  <c r="G1156" i="1"/>
  <c r="J1156" i="1" s="1"/>
  <c r="F1156" i="1"/>
  <c r="H1156" i="1" s="1"/>
  <c r="G1155" i="1"/>
  <c r="J1155" i="1" s="1"/>
  <c r="F1155" i="1"/>
  <c r="H1155" i="1" s="1"/>
  <c r="G1154" i="1"/>
  <c r="J1154" i="1" s="1"/>
  <c r="F1154" i="1"/>
  <c r="H1154" i="1" s="1"/>
  <c r="G1153" i="1"/>
  <c r="J1153" i="1" s="1"/>
  <c r="F1153" i="1"/>
  <c r="H1153" i="1" s="1"/>
  <c r="G1152" i="1"/>
  <c r="J1152" i="1" s="1"/>
  <c r="F1152" i="1"/>
  <c r="H1152" i="1" s="1"/>
  <c r="G1151" i="1"/>
  <c r="J1151" i="1" s="1"/>
  <c r="F1151" i="1"/>
  <c r="H1151" i="1" s="1"/>
  <c r="H1150" i="1"/>
  <c r="G1150" i="1"/>
  <c r="J1150" i="1" s="1"/>
  <c r="F1150" i="1"/>
  <c r="H1149" i="1"/>
  <c r="G1149" i="1"/>
  <c r="J1149" i="1" s="1"/>
  <c r="F1149" i="1"/>
  <c r="H1148" i="1"/>
  <c r="G1148" i="1"/>
  <c r="J1148" i="1" s="1"/>
  <c r="F1148" i="1"/>
  <c r="G1147" i="1"/>
  <c r="J1147" i="1" s="1"/>
  <c r="F1147" i="1"/>
  <c r="H1147" i="1" s="1"/>
  <c r="H1146" i="1"/>
  <c r="G1146" i="1"/>
  <c r="J1146" i="1" s="1"/>
  <c r="F1146" i="1"/>
  <c r="H1145" i="1"/>
  <c r="G1145" i="1"/>
  <c r="J1145" i="1" s="1"/>
  <c r="F1145" i="1"/>
  <c r="G1144" i="1"/>
  <c r="J1144" i="1" s="1"/>
  <c r="F1144" i="1"/>
  <c r="H1144" i="1" s="1"/>
  <c r="G1143" i="1"/>
  <c r="J1143" i="1" s="1"/>
  <c r="F1143" i="1"/>
  <c r="H1143" i="1" s="1"/>
  <c r="G1142" i="1"/>
  <c r="J1142" i="1" s="1"/>
  <c r="F1142" i="1"/>
  <c r="H1142" i="1" s="1"/>
  <c r="G1141" i="1"/>
  <c r="J1141" i="1" s="1"/>
  <c r="F1141" i="1"/>
  <c r="H1141" i="1" s="1"/>
  <c r="G1140" i="1"/>
  <c r="J1140" i="1" s="1"/>
  <c r="F1140" i="1"/>
  <c r="H1140" i="1" s="1"/>
  <c r="G1139" i="1"/>
  <c r="J1139" i="1" s="1"/>
  <c r="F1139" i="1"/>
  <c r="H1139" i="1" s="1"/>
  <c r="G1138" i="1"/>
  <c r="J1138" i="1" s="1"/>
  <c r="F1138" i="1"/>
  <c r="H1138" i="1" s="1"/>
  <c r="G1137" i="1"/>
  <c r="J1137" i="1" s="1"/>
  <c r="F1137" i="1"/>
  <c r="H1137" i="1" s="1"/>
  <c r="G1136" i="1"/>
  <c r="J1136" i="1" s="1"/>
  <c r="F1136" i="1"/>
  <c r="H1136" i="1" s="1"/>
  <c r="G1135" i="1"/>
  <c r="J1135" i="1" s="1"/>
  <c r="F1135" i="1"/>
  <c r="H1135" i="1" s="1"/>
  <c r="G1134" i="1"/>
  <c r="J1134" i="1" s="1"/>
  <c r="F1134" i="1"/>
  <c r="H1134" i="1" s="1"/>
  <c r="G1133" i="1"/>
  <c r="J1133" i="1" s="1"/>
  <c r="F1133" i="1"/>
  <c r="H1133" i="1" s="1"/>
  <c r="G1132" i="1"/>
  <c r="J1132" i="1" s="1"/>
  <c r="F1132" i="1"/>
  <c r="H1132" i="1" s="1"/>
  <c r="G1131" i="1"/>
  <c r="J1131" i="1" s="1"/>
  <c r="F1131" i="1"/>
  <c r="H1131" i="1" s="1"/>
  <c r="G1130" i="1"/>
  <c r="J1130" i="1" s="1"/>
  <c r="F1130" i="1"/>
  <c r="H1130" i="1" s="1"/>
  <c r="G1129" i="1"/>
  <c r="J1129" i="1" s="1"/>
  <c r="F1129" i="1"/>
  <c r="H1129" i="1" s="1"/>
  <c r="G1128" i="1"/>
  <c r="J1128" i="1" s="1"/>
  <c r="F1128" i="1"/>
  <c r="H1128" i="1" s="1"/>
  <c r="G1127" i="1"/>
  <c r="J1127" i="1" s="1"/>
  <c r="F1127" i="1"/>
  <c r="H1127" i="1" s="1"/>
  <c r="G1126" i="1"/>
  <c r="J1126" i="1" s="1"/>
  <c r="F1126" i="1"/>
  <c r="H1126" i="1" s="1"/>
  <c r="G1125" i="1"/>
  <c r="J1125" i="1" s="1"/>
  <c r="F1125" i="1"/>
  <c r="H1125" i="1" s="1"/>
  <c r="J1124" i="1"/>
  <c r="G1124" i="1"/>
  <c r="I1124" i="1" s="1"/>
  <c r="M1124" i="1" s="1"/>
  <c r="F1124" i="1"/>
  <c r="H1124" i="1" s="1"/>
  <c r="G1123" i="1"/>
  <c r="J1123" i="1" s="1"/>
  <c r="F1123" i="1"/>
  <c r="H1123" i="1" s="1"/>
  <c r="G1122" i="1"/>
  <c r="J1122" i="1" s="1"/>
  <c r="F1122" i="1"/>
  <c r="H1122" i="1" s="1"/>
  <c r="G1121" i="1"/>
  <c r="J1121" i="1" s="1"/>
  <c r="F1121" i="1"/>
  <c r="H1121" i="1" s="1"/>
  <c r="G1120" i="1"/>
  <c r="J1120" i="1" s="1"/>
  <c r="F1120" i="1"/>
  <c r="H1120" i="1" s="1"/>
  <c r="G1119" i="1"/>
  <c r="J1119" i="1" s="1"/>
  <c r="F1119" i="1"/>
  <c r="H1119" i="1" s="1"/>
  <c r="G1118" i="1"/>
  <c r="J1118" i="1" s="1"/>
  <c r="F1118" i="1"/>
  <c r="H1118" i="1" s="1"/>
  <c r="G1117" i="1"/>
  <c r="J1117" i="1" s="1"/>
  <c r="F1117" i="1"/>
  <c r="H1117" i="1" s="1"/>
  <c r="G1116" i="1"/>
  <c r="J1116" i="1" s="1"/>
  <c r="F1116" i="1"/>
  <c r="H1116" i="1" s="1"/>
  <c r="G1115" i="1"/>
  <c r="J1115" i="1" s="1"/>
  <c r="F1115" i="1"/>
  <c r="H1115" i="1" s="1"/>
  <c r="G1114" i="1"/>
  <c r="J1114" i="1" s="1"/>
  <c r="F1114" i="1"/>
  <c r="H1114" i="1" s="1"/>
  <c r="G1113" i="1"/>
  <c r="J1113" i="1" s="1"/>
  <c r="F1113" i="1"/>
  <c r="H1113" i="1" s="1"/>
  <c r="G1112" i="1"/>
  <c r="J1112" i="1" s="1"/>
  <c r="F1112" i="1"/>
  <c r="H1112" i="1" s="1"/>
  <c r="G1111" i="1"/>
  <c r="J1111" i="1" s="1"/>
  <c r="F1111" i="1"/>
  <c r="H1111" i="1" s="1"/>
  <c r="G1110" i="1"/>
  <c r="J1110" i="1" s="1"/>
  <c r="F1110" i="1"/>
  <c r="H1110" i="1" s="1"/>
  <c r="G1109" i="1"/>
  <c r="J1109" i="1" s="1"/>
  <c r="F1109" i="1"/>
  <c r="H1109" i="1" s="1"/>
  <c r="G1108" i="1"/>
  <c r="J1108" i="1" s="1"/>
  <c r="F1108" i="1"/>
  <c r="H1108" i="1" s="1"/>
  <c r="H1107" i="1"/>
  <c r="G1107" i="1"/>
  <c r="J1107" i="1" s="1"/>
  <c r="F1107" i="1"/>
  <c r="H1106" i="1"/>
  <c r="G1106" i="1"/>
  <c r="J1106" i="1" s="1"/>
  <c r="F1106" i="1"/>
  <c r="H1105" i="1"/>
  <c r="G1105" i="1"/>
  <c r="J1105" i="1" s="1"/>
  <c r="F1105" i="1"/>
  <c r="G1104" i="1"/>
  <c r="J1104" i="1" s="1"/>
  <c r="F1104" i="1"/>
  <c r="H1104" i="1" s="1"/>
  <c r="G1103" i="1"/>
  <c r="J1103" i="1" s="1"/>
  <c r="F1103" i="1"/>
  <c r="H1103" i="1" s="1"/>
  <c r="H1102" i="1"/>
  <c r="G1102" i="1"/>
  <c r="J1102" i="1" s="1"/>
  <c r="F1102" i="1"/>
  <c r="J1101" i="1"/>
  <c r="G1101" i="1"/>
  <c r="I1101" i="1" s="1"/>
  <c r="F1101" i="1"/>
  <c r="H1101" i="1" s="1"/>
  <c r="J1100" i="1"/>
  <c r="G1100" i="1"/>
  <c r="I1100" i="1" s="1"/>
  <c r="M1100" i="1" s="1"/>
  <c r="F1100" i="1"/>
  <c r="H1100" i="1" s="1"/>
  <c r="G1099" i="1"/>
  <c r="J1099" i="1" s="1"/>
  <c r="F1099" i="1"/>
  <c r="H1099" i="1" s="1"/>
  <c r="G1098" i="1"/>
  <c r="J1098" i="1" s="1"/>
  <c r="F1098" i="1"/>
  <c r="H1098" i="1" s="1"/>
  <c r="G1097" i="1"/>
  <c r="J1097" i="1" s="1"/>
  <c r="F1097" i="1"/>
  <c r="H1097" i="1" s="1"/>
  <c r="G1096" i="1"/>
  <c r="J1096" i="1" s="1"/>
  <c r="F1096" i="1"/>
  <c r="H1096" i="1" s="1"/>
  <c r="G1095" i="1"/>
  <c r="J1095" i="1" s="1"/>
  <c r="F1095" i="1"/>
  <c r="H1095" i="1" s="1"/>
  <c r="G1094" i="1"/>
  <c r="J1094" i="1" s="1"/>
  <c r="F1094" i="1"/>
  <c r="H1094" i="1" s="1"/>
  <c r="G1093" i="1"/>
  <c r="J1093" i="1" s="1"/>
  <c r="F1093" i="1"/>
  <c r="H1093" i="1" s="1"/>
  <c r="G1092" i="1"/>
  <c r="J1092" i="1" s="1"/>
  <c r="F1092" i="1"/>
  <c r="H1092" i="1" s="1"/>
  <c r="G1091" i="1"/>
  <c r="J1091" i="1" s="1"/>
  <c r="F1091" i="1"/>
  <c r="H1091" i="1" s="1"/>
  <c r="G1090" i="1"/>
  <c r="J1090" i="1" s="1"/>
  <c r="F1090" i="1"/>
  <c r="H1090" i="1" s="1"/>
  <c r="G1089" i="1"/>
  <c r="J1089" i="1" s="1"/>
  <c r="F1089" i="1"/>
  <c r="H1089" i="1" s="1"/>
  <c r="G1088" i="1"/>
  <c r="J1088" i="1" s="1"/>
  <c r="F1088" i="1"/>
  <c r="H1088" i="1" s="1"/>
  <c r="G1087" i="1"/>
  <c r="J1087" i="1" s="1"/>
  <c r="F1087" i="1"/>
  <c r="H1087" i="1" s="1"/>
  <c r="G1086" i="1"/>
  <c r="J1086" i="1" s="1"/>
  <c r="F1086" i="1"/>
  <c r="H1086" i="1" s="1"/>
  <c r="G1085" i="1"/>
  <c r="J1085" i="1" s="1"/>
  <c r="F1085" i="1"/>
  <c r="H1085" i="1" s="1"/>
  <c r="G1084" i="1"/>
  <c r="J1084" i="1" s="1"/>
  <c r="F1084" i="1"/>
  <c r="H1084" i="1" s="1"/>
  <c r="G1083" i="1"/>
  <c r="J1083" i="1" s="1"/>
  <c r="F1083" i="1"/>
  <c r="H1083" i="1" s="1"/>
  <c r="G1082" i="1"/>
  <c r="J1082" i="1" s="1"/>
  <c r="F1082" i="1"/>
  <c r="H1082" i="1" s="1"/>
  <c r="H1081" i="1"/>
  <c r="G1081" i="1"/>
  <c r="F1081" i="1"/>
  <c r="H1080" i="1"/>
  <c r="G1080" i="1"/>
  <c r="I1080" i="1" s="1"/>
  <c r="F1080" i="1"/>
  <c r="H1079" i="1"/>
  <c r="G1079" i="1"/>
  <c r="I1079" i="1" s="1"/>
  <c r="F1079" i="1"/>
  <c r="H1078" i="1"/>
  <c r="G1078" i="1"/>
  <c r="I1078" i="1" s="1"/>
  <c r="F1078" i="1"/>
  <c r="H1077" i="1"/>
  <c r="G1077" i="1"/>
  <c r="I1077" i="1" s="1"/>
  <c r="F1077" i="1"/>
  <c r="H1076" i="1"/>
  <c r="G1076" i="1"/>
  <c r="I1076" i="1" s="1"/>
  <c r="F1076" i="1"/>
  <c r="H1075" i="1"/>
  <c r="G1075" i="1"/>
  <c r="I1075" i="1" s="1"/>
  <c r="F1075" i="1"/>
  <c r="H1074" i="1"/>
  <c r="G1074" i="1"/>
  <c r="I1074" i="1" s="1"/>
  <c r="F1074" i="1"/>
  <c r="H1073" i="1"/>
  <c r="G1073" i="1"/>
  <c r="I1073" i="1" s="1"/>
  <c r="F1073" i="1"/>
  <c r="H1072" i="1"/>
  <c r="G1072" i="1"/>
  <c r="I1072" i="1" s="1"/>
  <c r="F1072" i="1"/>
  <c r="H1071" i="1"/>
  <c r="G1071" i="1"/>
  <c r="I1071" i="1" s="1"/>
  <c r="F1071" i="1"/>
  <c r="H1070" i="1"/>
  <c r="G1070" i="1"/>
  <c r="I1070" i="1" s="1"/>
  <c r="F1070" i="1"/>
  <c r="H1069" i="1"/>
  <c r="G1069" i="1"/>
  <c r="I1069" i="1" s="1"/>
  <c r="F1069" i="1"/>
  <c r="H1068" i="1"/>
  <c r="G1068" i="1"/>
  <c r="I1068" i="1" s="1"/>
  <c r="F1068" i="1"/>
  <c r="H1067" i="1"/>
  <c r="G1067" i="1"/>
  <c r="I1067" i="1" s="1"/>
  <c r="F1067" i="1"/>
  <c r="H1066" i="1"/>
  <c r="G1066" i="1"/>
  <c r="I1066" i="1" s="1"/>
  <c r="F1066" i="1"/>
  <c r="H1065" i="1"/>
  <c r="G1065" i="1"/>
  <c r="I1065" i="1" s="1"/>
  <c r="F1065" i="1"/>
  <c r="H1064" i="1"/>
  <c r="G1064" i="1"/>
  <c r="I1064" i="1" s="1"/>
  <c r="F1064" i="1"/>
  <c r="H1063" i="1"/>
  <c r="G1063" i="1"/>
  <c r="I1063" i="1" s="1"/>
  <c r="F1063" i="1"/>
  <c r="H1062" i="1"/>
  <c r="G1062" i="1"/>
  <c r="I1062" i="1" s="1"/>
  <c r="F1062" i="1"/>
  <c r="H1061" i="1"/>
  <c r="G1061" i="1"/>
  <c r="I1061" i="1" s="1"/>
  <c r="F1061" i="1"/>
  <c r="H1060" i="1"/>
  <c r="G1060" i="1"/>
  <c r="I1060" i="1" s="1"/>
  <c r="F1060" i="1"/>
  <c r="H1059" i="1"/>
  <c r="G1059" i="1"/>
  <c r="I1059" i="1" s="1"/>
  <c r="F1059" i="1"/>
  <c r="H1058" i="1"/>
  <c r="G1058" i="1"/>
  <c r="I1058" i="1" s="1"/>
  <c r="F1058" i="1"/>
  <c r="H1057" i="1"/>
  <c r="G1057" i="1"/>
  <c r="I1057" i="1" s="1"/>
  <c r="F1057" i="1"/>
  <c r="H1056" i="1"/>
  <c r="G1056" i="1"/>
  <c r="I1056" i="1" s="1"/>
  <c r="F1056" i="1"/>
  <c r="H1055" i="1"/>
  <c r="G1055" i="1"/>
  <c r="I1055" i="1" s="1"/>
  <c r="F1055" i="1"/>
  <c r="H1054" i="1"/>
  <c r="G1054" i="1"/>
  <c r="I1054" i="1" s="1"/>
  <c r="F1054" i="1"/>
  <c r="H1053" i="1"/>
  <c r="G1053" i="1"/>
  <c r="I1053" i="1" s="1"/>
  <c r="F1053" i="1"/>
  <c r="H1052" i="1"/>
  <c r="G1052" i="1"/>
  <c r="I1052" i="1" s="1"/>
  <c r="F1052" i="1"/>
  <c r="H1051" i="1"/>
  <c r="G1051" i="1"/>
  <c r="I1051" i="1" s="1"/>
  <c r="F1051" i="1"/>
  <c r="H1050" i="1"/>
  <c r="G1050" i="1"/>
  <c r="I1050" i="1" s="1"/>
  <c r="F1050" i="1"/>
  <c r="H1049" i="1"/>
  <c r="G1049" i="1"/>
  <c r="I1049" i="1" s="1"/>
  <c r="F1049" i="1"/>
  <c r="H1048" i="1"/>
  <c r="G1048" i="1"/>
  <c r="I1048" i="1" s="1"/>
  <c r="F1048" i="1"/>
  <c r="H1047" i="1"/>
  <c r="G1047" i="1"/>
  <c r="I1047" i="1" s="1"/>
  <c r="F1047" i="1"/>
  <c r="H1046" i="1"/>
  <c r="G1046" i="1"/>
  <c r="I1046" i="1" s="1"/>
  <c r="F1046" i="1"/>
  <c r="H1045" i="1"/>
  <c r="G1045" i="1"/>
  <c r="I1045" i="1" s="1"/>
  <c r="F1045" i="1"/>
  <c r="H1044" i="1"/>
  <c r="G1044" i="1"/>
  <c r="I1044" i="1" s="1"/>
  <c r="F1044" i="1"/>
  <c r="H1043" i="1"/>
  <c r="G1043" i="1"/>
  <c r="I1043" i="1" s="1"/>
  <c r="F1043" i="1"/>
  <c r="H1042" i="1"/>
  <c r="G1042" i="1"/>
  <c r="I1042" i="1" s="1"/>
  <c r="F1042" i="1"/>
  <c r="H1041" i="1"/>
  <c r="G1041" i="1"/>
  <c r="I1041" i="1" s="1"/>
  <c r="F1041" i="1"/>
  <c r="H1040" i="1"/>
  <c r="G1040" i="1"/>
  <c r="I1040" i="1" s="1"/>
  <c r="F1040" i="1"/>
  <c r="H1039" i="1"/>
  <c r="G1039" i="1"/>
  <c r="I1039" i="1" s="1"/>
  <c r="F1039" i="1"/>
  <c r="H1038" i="1"/>
  <c r="G1038" i="1"/>
  <c r="I1038" i="1" s="1"/>
  <c r="F1038" i="1"/>
  <c r="H1037" i="1"/>
  <c r="G1037" i="1"/>
  <c r="I1037" i="1" s="1"/>
  <c r="F1037" i="1"/>
  <c r="H1036" i="1"/>
  <c r="G1036" i="1"/>
  <c r="I1036" i="1" s="1"/>
  <c r="F1036" i="1"/>
  <c r="H1035" i="1"/>
  <c r="G1035" i="1"/>
  <c r="I1035" i="1" s="1"/>
  <c r="F1035" i="1"/>
  <c r="H1034" i="1"/>
  <c r="G1034" i="1"/>
  <c r="I1034" i="1" s="1"/>
  <c r="F1034" i="1"/>
  <c r="H1033" i="1"/>
  <c r="G1033" i="1"/>
  <c r="I1033" i="1" s="1"/>
  <c r="F1033" i="1"/>
  <c r="H1032" i="1"/>
  <c r="G1032" i="1"/>
  <c r="I1032" i="1" s="1"/>
  <c r="F1032" i="1"/>
  <c r="H1031" i="1"/>
  <c r="G1031" i="1"/>
  <c r="I1031" i="1" s="1"/>
  <c r="F1031" i="1"/>
  <c r="H1030" i="1"/>
  <c r="G1030" i="1"/>
  <c r="I1030" i="1" s="1"/>
  <c r="F1030" i="1"/>
  <c r="H1029" i="1"/>
  <c r="G1029" i="1"/>
  <c r="I1029" i="1" s="1"/>
  <c r="F1029" i="1"/>
  <c r="H1028" i="1"/>
  <c r="G1028" i="1"/>
  <c r="I1028" i="1" s="1"/>
  <c r="F1028" i="1"/>
  <c r="H1027" i="1"/>
  <c r="G1027" i="1"/>
  <c r="I1027" i="1" s="1"/>
  <c r="F1027" i="1"/>
  <c r="H1026" i="1"/>
  <c r="G1026" i="1"/>
  <c r="I1026" i="1" s="1"/>
  <c r="F1026" i="1"/>
  <c r="H1025" i="1"/>
  <c r="G1025" i="1"/>
  <c r="I1025" i="1" s="1"/>
  <c r="F1025" i="1"/>
  <c r="H1024" i="1"/>
  <c r="G1024" i="1"/>
  <c r="I1024" i="1" s="1"/>
  <c r="F1024" i="1"/>
  <c r="H1023" i="1"/>
  <c r="G1023" i="1"/>
  <c r="I1023" i="1" s="1"/>
  <c r="F1023" i="1"/>
  <c r="H1022" i="1"/>
  <c r="G1022" i="1"/>
  <c r="I1022" i="1" s="1"/>
  <c r="F1022" i="1"/>
  <c r="H1021" i="1"/>
  <c r="G1021" i="1"/>
  <c r="I1021" i="1" s="1"/>
  <c r="F1021" i="1"/>
  <c r="H1020" i="1"/>
  <c r="G1020" i="1"/>
  <c r="I1020" i="1" s="1"/>
  <c r="F1020" i="1"/>
  <c r="H1019" i="1"/>
  <c r="G1019" i="1"/>
  <c r="I1019" i="1" s="1"/>
  <c r="F1019" i="1"/>
  <c r="H1018" i="1"/>
  <c r="G1018" i="1"/>
  <c r="I1018" i="1" s="1"/>
  <c r="F1018" i="1"/>
  <c r="H1017" i="1"/>
  <c r="G1017" i="1"/>
  <c r="I1017" i="1" s="1"/>
  <c r="F1017" i="1"/>
  <c r="H1016" i="1"/>
  <c r="G1016" i="1"/>
  <c r="I1016" i="1" s="1"/>
  <c r="F1016" i="1"/>
  <c r="H1015" i="1"/>
  <c r="G1015" i="1"/>
  <c r="I1015" i="1" s="1"/>
  <c r="F1015" i="1"/>
  <c r="H1014" i="1"/>
  <c r="G1014" i="1"/>
  <c r="I1014" i="1" s="1"/>
  <c r="F1014" i="1"/>
  <c r="H1013" i="1"/>
  <c r="G1013" i="1"/>
  <c r="I1013" i="1" s="1"/>
  <c r="F1013" i="1"/>
  <c r="H1012" i="1"/>
  <c r="G1012" i="1"/>
  <c r="I1012" i="1" s="1"/>
  <c r="F1012" i="1"/>
  <c r="H1011" i="1"/>
  <c r="G1011" i="1"/>
  <c r="I1011" i="1" s="1"/>
  <c r="F1011" i="1"/>
  <c r="H1010" i="1"/>
  <c r="G1010" i="1"/>
  <c r="I1010" i="1" s="1"/>
  <c r="F1010" i="1"/>
  <c r="H1009" i="1"/>
  <c r="G1009" i="1"/>
  <c r="I1009" i="1" s="1"/>
  <c r="F1009" i="1"/>
  <c r="H1008" i="1"/>
  <c r="G1008" i="1"/>
  <c r="I1008" i="1" s="1"/>
  <c r="F1008" i="1"/>
  <c r="H1007" i="1"/>
  <c r="G1007" i="1"/>
  <c r="I1007" i="1" s="1"/>
  <c r="F1007" i="1"/>
  <c r="H1006" i="1"/>
  <c r="G1006" i="1"/>
  <c r="I1006" i="1" s="1"/>
  <c r="F1006" i="1"/>
  <c r="H1005" i="1"/>
  <c r="G1005" i="1"/>
  <c r="I1005" i="1" s="1"/>
  <c r="F1005" i="1"/>
  <c r="H1004" i="1"/>
  <c r="G1004" i="1"/>
  <c r="I1004" i="1" s="1"/>
  <c r="F1004" i="1"/>
  <c r="H1003" i="1"/>
  <c r="G1003" i="1"/>
  <c r="I1003" i="1" s="1"/>
  <c r="F1003" i="1"/>
  <c r="H1002" i="1"/>
  <c r="G1002" i="1"/>
  <c r="I1002" i="1" s="1"/>
  <c r="F1002" i="1"/>
  <c r="H1001" i="1"/>
  <c r="G1001" i="1"/>
  <c r="I1001" i="1" s="1"/>
  <c r="F1001" i="1"/>
  <c r="H1000" i="1"/>
  <c r="G1000" i="1"/>
  <c r="I1000" i="1" s="1"/>
  <c r="F1000" i="1"/>
  <c r="H999" i="1"/>
  <c r="G999" i="1"/>
  <c r="I999" i="1" s="1"/>
  <c r="F999" i="1"/>
  <c r="H998" i="1"/>
  <c r="G998" i="1"/>
  <c r="I998" i="1" s="1"/>
  <c r="F998" i="1"/>
  <c r="H997" i="1"/>
  <c r="G997" i="1"/>
  <c r="I997" i="1" s="1"/>
  <c r="F997" i="1"/>
  <c r="H996" i="1"/>
  <c r="G996" i="1"/>
  <c r="I996" i="1" s="1"/>
  <c r="F996" i="1"/>
  <c r="H995" i="1"/>
  <c r="G995" i="1"/>
  <c r="I995" i="1" s="1"/>
  <c r="F995" i="1"/>
  <c r="H994" i="1"/>
  <c r="G994" i="1"/>
  <c r="I994" i="1" s="1"/>
  <c r="F994" i="1"/>
  <c r="H993" i="1"/>
  <c r="G993" i="1"/>
  <c r="I993" i="1" s="1"/>
  <c r="F993" i="1"/>
  <c r="H992" i="1"/>
  <c r="G992" i="1"/>
  <c r="I992" i="1" s="1"/>
  <c r="F992" i="1"/>
  <c r="H991" i="1"/>
  <c r="G991" i="1"/>
  <c r="I991" i="1" s="1"/>
  <c r="F991" i="1"/>
  <c r="H990" i="1"/>
  <c r="G990" i="1"/>
  <c r="I990" i="1" s="1"/>
  <c r="F990" i="1"/>
  <c r="H989" i="1"/>
  <c r="G989" i="1"/>
  <c r="I989" i="1" s="1"/>
  <c r="F989" i="1"/>
  <c r="H988" i="1"/>
  <c r="G988" i="1"/>
  <c r="I988" i="1" s="1"/>
  <c r="F988" i="1"/>
  <c r="H987" i="1"/>
  <c r="G987" i="1"/>
  <c r="I987" i="1" s="1"/>
  <c r="F987" i="1"/>
  <c r="H986" i="1"/>
  <c r="G986" i="1"/>
  <c r="I986" i="1" s="1"/>
  <c r="F986" i="1"/>
  <c r="H985" i="1"/>
  <c r="G985" i="1"/>
  <c r="I985" i="1" s="1"/>
  <c r="F985" i="1"/>
  <c r="H984" i="1"/>
  <c r="G984" i="1"/>
  <c r="I984" i="1" s="1"/>
  <c r="F984" i="1"/>
  <c r="H983" i="1"/>
  <c r="G983" i="1"/>
  <c r="I983" i="1" s="1"/>
  <c r="F983" i="1"/>
  <c r="H982" i="1"/>
  <c r="G982" i="1"/>
  <c r="I982" i="1" s="1"/>
  <c r="F982" i="1"/>
  <c r="H981" i="1"/>
  <c r="G981" i="1"/>
  <c r="I981" i="1" s="1"/>
  <c r="F981" i="1"/>
  <c r="H980" i="1"/>
  <c r="G980" i="1"/>
  <c r="I980" i="1" s="1"/>
  <c r="F980" i="1"/>
  <c r="H979" i="1"/>
  <c r="G979" i="1"/>
  <c r="I979" i="1" s="1"/>
  <c r="F979" i="1"/>
  <c r="H978" i="1"/>
  <c r="G978" i="1"/>
  <c r="I978" i="1" s="1"/>
  <c r="F978" i="1"/>
  <c r="H977" i="1"/>
  <c r="G977" i="1"/>
  <c r="I977" i="1" s="1"/>
  <c r="F977" i="1"/>
  <c r="H976" i="1"/>
  <c r="G976" i="1"/>
  <c r="I976" i="1" s="1"/>
  <c r="F976" i="1"/>
  <c r="H975" i="1"/>
  <c r="G975" i="1"/>
  <c r="I975" i="1" s="1"/>
  <c r="F975" i="1"/>
  <c r="H974" i="1"/>
  <c r="G974" i="1"/>
  <c r="I974" i="1" s="1"/>
  <c r="F974" i="1"/>
  <c r="H973" i="1"/>
  <c r="G973" i="1"/>
  <c r="I973" i="1" s="1"/>
  <c r="F973" i="1"/>
  <c r="H972" i="1"/>
  <c r="G972" i="1"/>
  <c r="I972" i="1" s="1"/>
  <c r="F972" i="1"/>
  <c r="H971" i="1"/>
  <c r="G971" i="1"/>
  <c r="I971" i="1" s="1"/>
  <c r="F971" i="1"/>
  <c r="H970" i="1"/>
  <c r="G970" i="1"/>
  <c r="I970" i="1" s="1"/>
  <c r="F970" i="1"/>
  <c r="H969" i="1"/>
  <c r="G969" i="1"/>
  <c r="I969" i="1" s="1"/>
  <c r="F969" i="1"/>
  <c r="H968" i="1"/>
  <c r="G968" i="1"/>
  <c r="I968" i="1" s="1"/>
  <c r="F968" i="1"/>
  <c r="H967" i="1"/>
  <c r="G967" i="1"/>
  <c r="I967" i="1" s="1"/>
  <c r="F967" i="1"/>
  <c r="H966" i="1"/>
  <c r="G966" i="1"/>
  <c r="I966" i="1" s="1"/>
  <c r="F966" i="1"/>
  <c r="H965" i="1"/>
  <c r="G965" i="1"/>
  <c r="I965" i="1" s="1"/>
  <c r="F965" i="1"/>
  <c r="H964" i="1"/>
  <c r="G964" i="1"/>
  <c r="I964" i="1" s="1"/>
  <c r="F964" i="1"/>
  <c r="H963" i="1"/>
  <c r="G963" i="1"/>
  <c r="I963" i="1" s="1"/>
  <c r="F963" i="1"/>
  <c r="H962" i="1"/>
  <c r="G962" i="1"/>
  <c r="I962" i="1" s="1"/>
  <c r="F962" i="1"/>
  <c r="H961" i="1"/>
  <c r="G961" i="1"/>
  <c r="I961" i="1" s="1"/>
  <c r="F961" i="1"/>
  <c r="H960" i="1"/>
  <c r="G960" i="1"/>
  <c r="I960" i="1" s="1"/>
  <c r="F960" i="1"/>
  <c r="H959" i="1"/>
  <c r="G959" i="1"/>
  <c r="I959" i="1" s="1"/>
  <c r="F959" i="1"/>
  <c r="H958" i="1"/>
  <c r="G958" i="1"/>
  <c r="I958" i="1" s="1"/>
  <c r="F958" i="1"/>
  <c r="H957" i="1"/>
  <c r="G957" i="1"/>
  <c r="I957" i="1" s="1"/>
  <c r="F957" i="1"/>
  <c r="H956" i="1"/>
  <c r="G956" i="1"/>
  <c r="I956" i="1" s="1"/>
  <c r="F956" i="1"/>
  <c r="H955" i="1"/>
  <c r="G955" i="1"/>
  <c r="I955" i="1" s="1"/>
  <c r="F955" i="1"/>
  <c r="H954" i="1"/>
  <c r="G954" i="1"/>
  <c r="I954" i="1" s="1"/>
  <c r="F954" i="1"/>
  <c r="H953" i="1"/>
  <c r="G953" i="1"/>
  <c r="I953" i="1" s="1"/>
  <c r="F953" i="1"/>
  <c r="H952" i="1"/>
  <c r="G952" i="1"/>
  <c r="I952" i="1" s="1"/>
  <c r="F952" i="1"/>
  <c r="H951" i="1"/>
  <c r="G951" i="1"/>
  <c r="I951" i="1" s="1"/>
  <c r="F951" i="1"/>
  <c r="H950" i="1"/>
  <c r="G950" i="1"/>
  <c r="I950" i="1" s="1"/>
  <c r="F950" i="1"/>
  <c r="H949" i="1"/>
  <c r="G949" i="1"/>
  <c r="I949" i="1" s="1"/>
  <c r="F949" i="1"/>
  <c r="H948" i="1"/>
  <c r="G948" i="1"/>
  <c r="I948" i="1" s="1"/>
  <c r="F948" i="1"/>
  <c r="H947" i="1"/>
  <c r="G947" i="1"/>
  <c r="I947" i="1" s="1"/>
  <c r="F947" i="1"/>
  <c r="H946" i="1"/>
  <c r="G946" i="1"/>
  <c r="I946" i="1" s="1"/>
  <c r="F946" i="1"/>
  <c r="H945" i="1"/>
  <c r="G945" i="1"/>
  <c r="I945" i="1" s="1"/>
  <c r="F945" i="1"/>
  <c r="H944" i="1"/>
  <c r="G944" i="1"/>
  <c r="I944" i="1" s="1"/>
  <c r="F944" i="1"/>
  <c r="H943" i="1"/>
  <c r="G943" i="1"/>
  <c r="I943" i="1" s="1"/>
  <c r="F943" i="1"/>
  <c r="H942" i="1"/>
  <c r="G942" i="1"/>
  <c r="I942" i="1" s="1"/>
  <c r="F942" i="1"/>
  <c r="H941" i="1"/>
  <c r="G941" i="1"/>
  <c r="I941" i="1" s="1"/>
  <c r="F941" i="1"/>
  <c r="H940" i="1"/>
  <c r="G940" i="1"/>
  <c r="I940" i="1" s="1"/>
  <c r="F940" i="1"/>
  <c r="H939" i="1"/>
  <c r="G939" i="1"/>
  <c r="I939" i="1" s="1"/>
  <c r="F939" i="1"/>
  <c r="H938" i="1"/>
  <c r="G938" i="1"/>
  <c r="I938" i="1" s="1"/>
  <c r="F938" i="1"/>
  <c r="H937" i="1"/>
  <c r="G937" i="1"/>
  <c r="I937" i="1" s="1"/>
  <c r="F937" i="1"/>
  <c r="H936" i="1"/>
  <c r="G936" i="1"/>
  <c r="I936" i="1" s="1"/>
  <c r="F936" i="1"/>
  <c r="H935" i="1"/>
  <c r="G935" i="1"/>
  <c r="I935" i="1" s="1"/>
  <c r="F935" i="1"/>
  <c r="H934" i="1"/>
  <c r="G934" i="1"/>
  <c r="I934" i="1" s="1"/>
  <c r="F934" i="1"/>
  <c r="H933" i="1"/>
  <c r="G933" i="1"/>
  <c r="I933" i="1" s="1"/>
  <c r="F933" i="1"/>
  <c r="H932" i="1"/>
  <c r="G932" i="1"/>
  <c r="I932" i="1" s="1"/>
  <c r="F932" i="1"/>
  <c r="H931" i="1"/>
  <c r="G931" i="1"/>
  <c r="I931" i="1" s="1"/>
  <c r="F931" i="1"/>
  <c r="H930" i="1"/>
  <c r="G930" i="1"/>
  <c r="I930" i="1" s="1"/>
  <c r="F930" i="1"/>
  <c r="H929" i="1"/>
  <c r="G929" i="1"/>
  <c r="I929" i="1" s="1"/>
  <c r="F929" i="1"/>
  <c r="H928" i="1"/>
  <c r="G928" i="1"/>
  <c r="I928" i="1" s="1"/>
  <c r="F928" i="1"/>
  <c r="H927" i="1"/>
  <c r="G927" i="1"/>
  <c r="I927" i="1" s="1"/>
  <c r="F927" i="1"/>
  <c r="H926" i="1"/>
  <c r="G926" i="1"/>
  <c r="I926" i="1" s="1"/>
  <c r="F926" i="1"/>
  <c r="H925" i="1"/>
  <c r="G925" i="1"/>
  <c r="I925" i="1" s="1"/>
  <c r="F925" i="1"/>
  <c r="H924" i="1"/>
  <c r="G924" i="1"/>
  <c r="I924" i="1" s="1"/>
  <c r="F924" i="1"/>
  <c r="H923" i="1"/>
  <c r="G923" i="1"/>
  <c r="I923" i="1" s="1"/>
  <c r="F923" i="1"/>
  <c r="H922" i="1"/>
  <c r="G922" i="1"/>
  <c r="I922" i="1" s="1"/>
  <c r="F922" i="1"/>
  <c r="H921" i="1"/>
  <c r="G921" i="1"/>
  <c r="I921" i="1" s="1"/>
  <c r="F921" i="1"/>
  <c r="H920" i="1"/>
  <c r="G920" i="1"/>
  <c r="I920" i="1" s="1"/>
  <c r="F920" i="1"/>
  <c r="H919" i="1"/>
  <c r="G919" i="1"/>
  <c r="I919" i="1" s="1"/>
  <c r="F919" i="1"/>
  <c r="H918" i="1"/>
  <c r="G918" i="1"/>
  <c r="I918" i="1" s="1"/>
  <c r="F918" i="1"/>
  <c r="H917" i="1"/>
  <c r="G917" i="1"/>
  <c r="I917" i="1" s="1"/>
  <c r="F917" i="1"/>
  <c r="H916" i="1"/>
  <c r="G916" i="1"/>
  <c r="I916" i="1" s="1"/>
  <c r="F916" i="1"/>
  <c r="H915" i="1"/>
  <c r="G915" i="1"/>
  <c r="I915" i="1" s="1"/>
  <c r="F915" i="1"/>
  <c r="H914" i="1"/>
  <c r="G914" i="1"/>
  <c r="I914" i="1" s="1"/>
  <c r="F914" i="1"/>
  <c r="H913" i="1"/>
  <c r="G913" i="1"/>
  <c r="I913" i="1" s="1"/>
  <c r="F913" i="1"/>
  <c r="H912" i="1"/>
  <c r="G912" i="1"/>
  <c r="I912" i="1" s="1"/>
  <c r="F912" i="1"/>
  <c r="H911" i="1"/>
  <c r="G911" i="1"/>
  <c r="I911" i="1" s="1"/>
  <c r="F911" i="1"/>
  <c r="H910" i="1"/>
  <c r="G910" i="1"/>
  <c r="I910" i="1" s="1"/>
  <c r="F910" i="1"/>
  <c r="H909" i="1"/>
  <c r="G909" i="1"/>
  <c r="I909" i="1" s="1"/>
  <c r="F909" i="1"/>
  <c r="H908" i="1"/>
  <c r="G908" i="1"/>
  <c r="I908" i="1" s="1"/>
  <c r="F908" i="1"/>
  <c r="H907" i="1"/>
  <c r="G907" i="1"/>
  <c r="I907" i="1" s="1"/>
  <c r="F907" i="1"/>
  <c r="H906" i="1"/>
  <c r="G906" i="1"/>
  <c r="I906" i="1" s="1"/>
  <c r="F906" i="1"/>
  <c r="H905" i="1"/>
  <c r="G905" i="1"/>
  <c r="I905" i="1" s="1"/>
  <c r="F905" i="1"/>
  <c r="H904" i="1"/>
  <c r="G904" i="1"/>
  <c r="I904" i="1" s="1"/>
  <c r="F904" i="1"/>
  <c r="H903" i="1"/>
  <c r="G903" i="1"/>
  <c r="I903" i="1" s="1"/>
  <c r="F903" i="1"/>
  <c r="H902" i="1"/>
  <c r="G902" i="1"/>
  <c r="I902" i="1" s="1"/>
  <c r="F902" i="1"/>
  <c r="H901" i="1"/>
  <c r="G901" i="1"/>
  <c r="I901" i="1" s="1"/>
  <c r="F901" i="1"/>
  <c r="H900" i="1"/>
  <c r="G900" i="1"/>
  <c r="I900" i="1" s="1"/>
  <c r="F900" i="1"/>
  <c r="H899" i="1"/>
  <c r="G899" i="1"/>
  <c r="I899" i="1" s="1"/>
  <c r="F899" i="1"/>
  <c r="H898" i="1"/>
  <c r="G898" i="1"/>
  <c r="I898" i="1" s="1"/>
  <c r="F898" i="1"/>
  <c r="H897" i="1"/>
  <c r="G897" i="1"/>
  <c r="I897" i="1" s="1"/>
  <c r="F897" i="1"/>
  <c r="H896" i="1"/>
  <c r="G896" i="1"/>
  <c r="I896" i="1" s="1"/>
  <c r="F896" i="1"/>
  <c r="H895" i="1"/>
  <c r="G895" i="1"/>
  <c r="I895" i="1" s="1"/>
  <c r="F895" i="1"/>
  <c r="H894" i="1"/>
  <c r="G894" i="1"/>
  <c r="I894" i="1" s="1"/>
  <c r="F894" i="1"/>
  <c r="H893" i="1"/>
  <c r="G893" i="1"/>
  <c r="I893" i="1" s="1"/>
  <c r="F893" i="1"/>
  <c r="H892" i="1"/>
  <c r="G892" i="1"/>
  <c r="I892" i="1" s="1"/>
  <c r="F892" i="1"/>
  <c r="H891" i="1"/>
  <c r="G891" i="1"/>
  <c r="I891" i="1" s="1"/>
  <c r="F891" i="1"/>
  <c r="H890" i="1"/>
  <c r="G890" i="1"/>
  <c r="I890" i="1" s="1"/>
  <c r="F890" i="1"/>
  <c r="H889" i="1"/>
  <c r="G889" i="1"/>
  <c r="I889" i="1" s="1"/>
  <c r="F889" i="1"/>
  <c r="H888" i="1"/>
  <c r="G888" i="1"/>
  <c r="I888" i="1" s="1"/>
  <c r="F888" i="1"/>
  <c r="H887" i="1"/>
  <c r="G887" i="1"/>
  <c r="I887" i="1" s="1"/>
  <c r="F887" i="1"/>
  <c r="H886" i="1"/>
  <c r="G886" i="1"/>
  <c r="I886" i="1" s="1"/>
  <c r="F886" i="1"/>
  <c r="H885" i="1"/>
  <c r="G885" i="1"/>
  <c r="I885" i="1" s="1"/>
  <c r="F885" i="1"/>
  <c r="H884" i="1"/>
  <c r="G884" i="1"/>
  <c r="I884" i="1" s="1"/>
  <c r="F884" i="1"/>
  <c r="H883" i="1"/>
  <c r="G883" i="1"/>
  <c r="I883" i="1" s="1"/>
  <c r="F883" i="1"/>
  <c r="H882" i="1"/>
  <c r="G882" i="1"/>
  <c r="I882" i="1" s="1"/>
  <c r="F882" i="1"/>
  <c r="H881" i="1"/>
  <c r="G881" i="1"/>
  <c r="I881" i="1" s="1"/>
  <c r="F881" i="1"/>
  <c r="H880" i="1"/>
  <c r="G880" i="1"/>
  <c r="I880" i="1" s="1"/>
  <c r="F880" i="1"/>
  <c r="H879" i="1"/>
  <c r="G879" i="1"/>
  <c r="I879" i="1" s="1"/>
  <c r="F879" i="1"/>
  <c r="H878" i="1"/>
  <c r="G878" i="1"/>
  <c r="I878" i="1" s="1"/>
  <c r="F878" i="1"/>
  <c r="H877" i="1"/>
  <c r="G877" i="1"/>
  <c r="I877" i="1" s="1"/>
  <c r="F877" i="1"/>
  <c r="H876" i="1"/>
  <c r="G876" i="1"/>
  <c r="I876" i="1" s="1"/>
  <c r="F876" i="1"/>
  <c r="H875" i="1"/>
  <c r="G875" i="1"/>
  <c r="I875" i="1" s="1"/>
  <c r="F875" i="1"/>
  <c r="H874" i="1"/>
  <c r="G874" i="1"/>
  <c r="I874" i="1" s="1"/>
  <c r="F874" i="1"/>
  <c r="H873" i="1"/>
  <c r="G873" i="1"/>
  <c r="I873" i="1" s="1"/>
  <c r="F873" i="1"/>
  <c r="H872" i="1"/>
  <c r="G872" i="1"/>
  <c r="I872" i="1" s="1"/>
  <c r="F872" i="1"/>
  <c r="H871" i="1"/>
  <c r="G871" i="1"/>
  <c r="I871" i="1" s="1"/>
  <c r="F871" i="1"/>
  <c r="H870" i="1"/>
  <c r="G870" i="1"/>
  <c r="I870" i="1" s="1"/>
  <c r="F870" i="1"/>
  <c r="H869" i="1"/>
  <c r="G869" i="1"/>
  <c r="I869" i="1" s="1"/>
  <c r="F869" i="1"/>
  <c r="H868" i="1"/>
  <c r="G868" i="1"/>
  <c r="I868" i="1" s="1"/>
  <c r="F868" i="1"/>
  <c r="H867" i="1"/>
  <c r="G867" i="1"/>
  <c r="I867" i="1" s="1"/>
  <c r="F867" i="1"/>
  <c r="H866" i="1"/>
  <c r="G866" i="1"/>
  <c r="I866" i="1" s="1"/>
  <c r="F866" i="1"/>
  <c r="H865" i="1"/>
  <c r="G865" i="1"/>
  <c r="I865" i="1" s="1"/>
  <c r="F865" i="1"/>
  <c r="H864" i="1"/>
  <c r="G864" i="1"/>
  <c r="I864" i="1" s="1"/>
  <c r="F864" i="1"/>
  <c r="H863" i="1"/>
  <c r="G863" i="1"/>
  <c r="I863" i="1" s="1"/>
  <c r="F863" i="1"/>
  <c r="H862" i="1"/>
  <c r="G862" i="1"/>
  <c r="I862" i="1" s="1"/>
  <c r="F862" i="1"/>
  <c r="H861" i="1"/>
  <c r="G861" i="1"/>
  <c r="I861" i="1" s="1"/>
  <c r="F861" i="1"/>
  <c r="H860" i="1"/>
  <c r="G860" i="1"/>
  <c r="I860" i="1" s="1"/>
  <c r="F860" i="1"/>
  <c r="H859" i="1"/>
  <c r="G859" i="1"/>
  <c r="I859" i="1" s="1"/>
  <c r="F859" i="1"/>
  <c r="H858" i="1"/>
  <c r="G858" i="1"/>
  <c r="I858" i="1" s="1"/>
  <c r="F858" i="1"/>
  <c r="H857" i="1"/>
  <c r="G857" i="1"/>
  <c r="I857" i="1" s="1"/>
  <c r="F857" i="1"/>
  <c r="H856" i="1"/>
  <c r="G856" i="1"/>
  <c r="I856" i="1" s="1"/>
  <c r="F856" i="1"/>
  <c r="H855" i="1"/>
  <c r="G855" i="1"/>
  <c r="I855" i="1" s="1"/>
  <c r="F855" i="1"/>
  <c r="H854" i="1"/>
  <c r="G854" i="1"/>
  <c r="I854" i="1" s="1"/>
  <c r="F854" i="1"/>
  <c r="H853" i="1"/>
  <c r="G853" i="1"/>
  <c r="I853" i="1" s="1"/>
  <c r="F853" i="1"/>
  <c r="H852" i="1"/>
  <c r="G852" i="1"/>
  <c r="I852" i="1" s="1"/>
  <c r="F852" i="1"/>
  <c r="H851" i="1"/>
  <c r="G851" i="1"/>
  <c r="I851" i="1" s="1"/>
  <c r="F851" i="1"/>
  <c r="H850" i="1"/>
  <c r="G850" i="1"/>
  <c r="I850" i="1" s="1"/>
  <c r="F850" i="1"/>
  <c r="H849" i="1"/>
  <c r="G849" i="1"/>
  <c r="I849" i="1" s="1"/>
  <c r="F849" i="1"/>
  <c r="H848" i="1"/>
  <c r="G848" i="1"/>
  <c r="I848" i="1" s="1"/>
  <c r="F848" i="1"/>
  <c r="H847" i="1"/>
  <c r="G847" i="1"/>
  <c r="I847" i="1" s="1"/>
  <c r="F847" i="1"/>
  <c r="H846" i="1"/>
  <c r="G846" i="1"/>
  <c r="I846" i="1" s="1"/>
  <c r="F846" i="1"/>
  <c r="H845" i="1"/>
  <c r="G845" i="1"/>
  <c r="I845" i="1" s="1"/>
  <c r="F845" i="1"/>
  <c r="H844" i="1"/>
  <c r="G844" i="1"/>
  <c r="I844" i="1" s="1"/>
  <c r="F844" i="1"/>
  <c r="H843" i="1"/>
  <c r="G843" i="1"/>
  <c r="I843" i="1" s="1"/>
  <c r="F843" i="1"/>
  <c r="H842" i="1"/>
  <c r="G842" i="1"/>
  <c r="I842" i="1" s="1"/>
  <c r="F842" i="1"/>
  <c r="H841" i="1"/>
  <c r="G841" i="1"/>
  <c r="I841" i="1" s="1"/>
  <c r="F841" i="1"/>
  <c r="H840" i="1"/>
  <c r="G840" i="1"/>
  <c r="I840" i="1" s="1"/>
  <c r="F840" i="1"/>
  <c r="H839" i="1"/>
  <c r="G839" i="1"/>
  <c r="I839" i="1" s="1"/>
  <c r="F839" i="1"/>
  <c r="H838" i="1"/>
  <c r="G838" i="1"/>
  <c r="I838" i="1" s="1"/>
  <c r="F838" i="1"/>
  <c r="H837" i="1"/>
  <c r="G837" i="1"/>
  <c r="I837" i="1" s="1"/>
  <c r="F837" i="1"/>
  <c r="H836" i="1"/>
  <c r="G836" i="1"/>
  <c r="I836" i="1" s="1"/>
  <c r="F836" i="1"/>
  <c r="H835" i="1"/>
  <c r="G835" i="1"/>
  <c r="I835" i="1" s="1"/>
  <c r="F835" i="1"/>
  <c r="H834" i="1"/>
  <c r="G834" i="1"/>
  <c r="I834" i="1" s="1"/>
  <c r="F834" i="1"/>
  <c r="H833" i="1"/>
  <c r="G833" i="1"/>
  <c r="I833" i="1" s="1"/>
  <c r="F833" i="1"/>
  <c r="H832" i="1"/>
  <c r="G832" i="1"/>
  <c r="I832" i="1" s="1"/>
  <c r="F832" i="1"/>
  <c r="H831" i="1"/>
  <c r="G831" i="1"/>
  <c r="I831" i="1" s="1"/>
  <c r="F831" i="1"/>
  <c r="H830" i="1"/>
  <c r="G830" i="1"/>
  <c r="I830" i="1" s="1"/>
  <c r="F830" i="1"/>
  <c r="H829" i="1"/>
  <c r="G829" i="1"/>
  <c r="I829" i="1" s="1"/>
  <c r="F829" i="1"/>
  <c r="H828" i="1"/>
  <c r="G828" i="1"/>
  <c r="I828" i="1" s="1"/>
  <c r="F828" i="1"/>
  <c r="H827" i="1"/>
  <c r="G827" i="1"/>
  <c r="I827" i="1" s="1"/>
  <c r="F827" i="1"/>
  <c r="H826" i="1"/>
  <c r="G826" i="1"/>
  <c r="I826" i="1" s="1"/>
  <c r="F826" i="1"/>
  <c r="H825" i="1"/>
  <c r="G825" i="1"/>
  <c r="I825" i="1" s="1"/>
  <c r="F825" i="1"/>
  <c r="H824" i="1"/>
  <c r="G824" i="1"/>
  <c r="I824" i="1" s="1"/>
  <c r="F824" i="1"/>
  <c r="H823" i="1"/>
  <c r="G823" i="1"/>
  <c r="I823" i="1" s="1"/>
  <c r="F823" i="1"/>
  <c r="H822" i="1"/>
  <c r="G822" i="1"/>
  <c r="I822" i="1" s="1"/>
  <c r="F822" i="1"/>
  <c r="H821" i="1"/>
  <c r="G821" i="1"/>
  <c r="I821" i="1" s="1"/>
  <c r="F821" i="1"/>
  <c r="H820" i="1"/>
  <c r="G820" i="1"/>
  <c r="I820" i="1" s="1"/>
  <c r="F820" i="1"/>
  <c r="H819" i="1"/>
  <c r="G819" i="1"/>
  <c r="I819" i="1" s="1"/>
  <c r="F819" i="1"/>
  <c r="H818" i="1"/>
  <c r="G818" i="1"/>
  <c r="I818" i="1" s="1"/>
  <c r="F818" i="1"/>
  <c r="H817" i="1"/>
  <c r="G817" i="1"/>
  <c r="I817" i="1" s="1"/>
  <c r="F817" i="1"/>
  <c r="H816" i="1"/>
  <c r="G816" i="1"/>
  <c r="I816" i="1" s="1"/>
  <c r="F816" i="1"/>
  <c r="H815" i="1"/>
  <c r="G815" i="1"/>
  <c r="I815" i="1" s="1"/>
  <c r="F815" i="1"/>
  <c r="H814" i="1"/>
  <c r="G814" i="1"/>
  <c r="I814" i="1" s="1"/>
  <c r="F814" i="1"/>
  <c r="H813" i="1"/>
  <c r="G813" i="1"/>
  <c r="I813" i="1" s="1"/>
  <c r="F813" i="1"/>
  <c r="H812" i="1"/>
  <c r="G812" i="1"/>
  <c r="I812" i="1" s="1"/>
  <c r="F812" i="1"/>
  <c r="H811" i="1"/>
  <c r="G811" i="1"/>
  <c r="I811" i="1" s="1"/>
  <c r="F811" i="1"/>
  <c r="H810" i="1"/>
  <c r="G810" i="1"/>
  <c r="I810" i="1" s="1"/>
  <c r="F810" i="1"/>
  <c r="H809" i="1"/>
  <c r="G809" i="1"/>
  <c r="I809" i="1" s="1"/>
  <c r="F809" i="1"/>
  <c r="H808" i="1"/>
  <c r="G808" i="1"/>
  <c r="I808" i="1" s="1"/>
  <c r="F808" i="1"/>
  <c r="H807" i="1"/>
  <c r="G807" i="1"/>
  <c r="I807" i="1" s="1"/>
  <c r="F807" i="1"/>
  <c r="H806" i="1"/>
  <c r="G806" i="1"/>
  <c r="I806" i="1" s="1"/>
  <c r="F806" i="1"/>
  <c r="H805" i="1"/>
  <c r="G805" i="1"/>
  <c r="I805" i="1" s="1"/>
  <c r="F805" i="1"/>
  <c r="H804" i="1"/>
  <c r="G804" i="1"/>
  <c r="I804" i="1" s="1"/>
  <c r="F804" i="1"/>
  <c r="H803" i="1"/>
  <c r="G803" i="1"/>
  <c r="I803" i="1" s="1"/>
  <c r="F803" i="1"/>
  <c r="H802" i="1"/>
  <c r="G802" i="1"/>
  <c r="I802" i="1" s="1"/>
  <c r="F802" i="1"/>
  <c r="H801" i="1"/>
  <c r="G801" i="1"/>
  <c r="I801" i="1" s="1"/>
  <c r="F801" i="1"/>
  <c r="H800" i="1"/>
  <c r="G800" i="1"/>
  <c r="I800" i="1" s="1"/>
  <c r="F800" i="1"/>
  <c r="H799" i="1"/>
  <c r="G799" i="1"/>
  <c r="I799" i="1" s="1"/>
  <c r="F799" i="1"/>
  <c r="H798" i="1"/>
  <c r="G798" i="1"/>
  <c r="I798" i="1" s="1"/>
  <c r="F798" i="1"/>
  <c r="H797" i="1"/>
  <c r="G797" i="1"/>
  <c r="I797" i="1" s="1"/>
  <c r="F797" i="1"/>
  <c r="H796" i="1"/>
  <c r="G796" i="1"/>
  <c r="I796" i="1" s="1"/>
  <c r="F796" i="1"/>
  <c r="H795" i="1"/>
  <c r="G795" i="1"/>
  <c r="I795" i="1" s="1"/>
  <c r="F795" i="1"/>
  <c r="H794" i="1"/>
  <c r="G794" i="1"/>
  <c r="I794" i="1" s="1"/>
  <c r="F794" i="1"/>
  <c r="H793" i="1"/>
  <c r="G793" i="1"/>
  <c r="I793" i="1" s="1"/>
  <c r="F793" i="1"/>
  <c r="H792" i="1"/>
  <c r="G792" i="1"/>
  <c r="I792" i="1" s="1"/>
  <c r="F792" i="1"/>
  <c r="H791" i="1"/>
  <c r="G791" i="1"/>
  <c r="I791" i="1" s="1"/>
  <c r="F791" i="1"/>
  <c r="H790" i="1"/>
  <c r="G790" i="1"/>
  <c r="I790" i="1" s="1"/>
  <c r="F790" i="1"/>
  <c r="H789" i="1"/>
  <c r="G789" i="1"/>
  <c r="I789" i="1" s="1"/>
  <c r="F789" i="1"/>
  <c r="H788" i="1"/>
  <c r="G788" i="1"/>
  <c r="I788" i="1" s="1"/>
  <c r="F788" i="1"/>
  <c r="H787" i="1"/>
  <c r="G787" i="1"/>
  <c r="I787" i="1" s="1"/>
  <c r="F787" i="1"/>
  <c r="H786" i="1"/>
  <c r="G786" i="1"/>
  <c r="I786" i="1" s="1"/>
  <c r="F786" i="1"/>
  <c r="H785" i="1"/>
  <c r="G785" i="1"/>
  <c r="I785" i="1" s="1"/>
  <c r="F785" i="1"/>
  <c r="H784" i="1"/>
  <c r="G784" i="1"/>
  <c r="I784" i="1" s="1"/>
  <c r="F784" i="1"/>
  <c r="H783" i="1"/>
  <c r="G783" i="1"/>
  <c r="I783" i="1" s="1"/>
  <c r="F783" i="1"/>
  <c r="H782" i="1"/>
  <c r="G782" i="1"/>
  <c r="I782" i="1" s="1"/>
  <c r="F782" i="1"/>
  <c r="H781" i="1"/>
  <c r="G781" i="1"/>
  <c r="I781" i="1" s="1"/>
  <c r="F781" i="1"/>
  <c r="H780" i="1"/>
  <c r="G780" i="1"/>
  <c r="I780" i="1" s="1"/>
  <c r="F780" i="1"/>
  <c r="H779" i="1"/>
  <c r="G779" i="1"/>
  <c r="I779" i="1" s="1"/>
  <c r="F779" i="1"/>
  <c r="H778" i="1"/>
  <c r="G778" i="1"/>
  <c r="I778" i="1" s="1"/>
  <c r="F778" i="1"/>
  <c r="H777" i="1"/>
  <c r="G777" i="1"/>
  <c r="I777" i="1" s="1"/>
  <c r="F777" i="1"/>
  <c r="H776" i="1"/>
  <c r="G776" i="1"/>
  <c r="I776" i="1" s="1"/>
  <c r="F776" i="1"/>
  <c r="H775" i="1"/>
  <c r="G775" i="1"/>
  <c r="I775" i="1" s="1"/>
  <c r="F775" i="1"/>
  <c r="H774" i="1"/>
  <c r="G774" i="1"/>
  <c r="I774" i="1" s="1"/>
  <c r="F774" i="1"/>
  <c r="H773" i="1"/>
  <c r="G773" i="1"/>
  <c r="I773" i="1" s="1"/>
  <c r="F773" i="1"/>
  <c r="H772" i="1"/>
  <c r="G772" i="1"/>
  <c r="I772" i="1" s="1"/>
  <c r="F772" i="1"/>
  <c r="H771" i="1"/>
  <c r="G771" i="1"/>
  <c r="I771" i="1" s="1"/>
  <c r="F771" i="1"/>
  <c r="H770" i="1"/>
  <c r="G770" i="1"/>
  <c r="I770" i="1" s="1"/>
  <c r="F770" i="1"/>
  <c r="H769" i="1"/>
  <c r="G769" i="1"/>
  <c r="I769" i="1" s="1"/>
  <c r="F769" i="1"/>
  <c r="H768" i="1"/>
  <c r="G768" i="1"/>
  <c r="I768" i="1" s="1"/>
  <c r="F768" i="1"/>
  <c r="H767" i="1"/>
  <c r="G767" i="1"/>
  <c r="I767" i="1" s="1"/>
  <c r="F767" i="1"/>
  <c r="H766" i="1"/>
  <c r="G766" i="1"/>
  <c r="I766" i="1" s="1"/>
  <c r="F766" i="1"/>
  <c r="H765" i="1"/>
  <c r="G765" i="1"/>
  <c r="I765" i="1" s="1"/>
  <c r="F765" i="1"/>
  <c r="H764" i="1"/>
  <c r="G764" i="1"/>
  <c r="I764" i="1" s="1"/>
  <c r="F764" i="1"/>
  <c r="H763" i="1"/>
  <c r="G763" i="1"/>
  <c r="I763" i="1" s="1"/>
  <c r="F763" i="1"/>
  <c r="H762" i="1"/>
  <c r="G762" i="1"/>
  <c r="I762" i="1" s="1"/>
  <c r="F762" i="1"/>
  <c r="H761" i="1"/>
  <c r="G761" i="1"/>
  <c r="I761" i="1" s="1"/>
  <c r="F761" i="1"/>
  <c r="H760" i="1"/>
  <c r="G760" i="1"/>
  <c r="I760" i="1" s="1"/>
  <c r="F760" i="1"/>
  <c r="H759" i="1"/>
  <c r="G759" i="1"/>
  <c r="I759" i="1" s="1"/>
  <c r="F759" i="1"/>
  <c r="H758" i="1"/>
  <c r="G758" i="1"/>
  <c r="I758" i="1" s="1"/>
  <c r="F758" i="1"/>
  <c r="H757" i="1"/>
  <c r="G757" i="1"/>
  <c r="I757" i="1" s="1"/>
  <c r="F757" i="1"/>
  <c r="H756" i="1"/>
  <c r="G756" i="1"/>
  <c r="I756" i="1" s="1"/>
  <c r="F756" i="1"/>
  <c r="H755" i="1"/>
  <c r="G755" i="1"/>
  <c r="I755" i="1" s="1"/>
  <c r="F755" i="1"/>
  <c r="H754" i="1"/>
  <c r="G754" i="1"/>
  <c r="I754" i="1" s="1"/>
  <c r="F754" i="1"/>
  <c r="H753" i="1"/>
  <c r="G753" i="1"/>
  <c r="I753" i="1" s="1"/>
  <c r="F753" i="1"/>
  <c r="H752" i="1"/>
  <c r="G752" i="1"/>
  <c r="I752" i="1" s="1"/>
  <c r="F752" i="1"/>
  <c r="H751" i="1"/>
  <c r="G751" i="1"/>
  <c r="I751" i="1" s="1"/>
  <c r="F751" i="1"/>
  <c r="H750" i="1"/>
  <c r="G750" i="1"/>
  <c r="I750" i="1" s="1"/>
  <c r="F750" i="1"/>
  <c r="H749" i="1"/>
  <c r="G749" i="1"/>
  <c r="I749" i="1" s="1"/>
  <c r="F749" i="1"/>
  <c r="H748" i="1"/>
  <c r="G748" i="1"/>
  <c r="I748" i="1" s="1"/>
  <c r="F748" i="1"/>
  <c r="H747" i="1"/>
  <c r="G747" i="1"/>
  <c r="I747" i="1" s="1"/>
  <c r="F747" i="1"/>
  <c r="H746" i="1"/>
  <c r="G746" i="1"/>
  <c r="I746" i="1" s="1"/>
  <c r="F746" i="1"/>
  <c r="H745" i="1"/>
  <c r="G745" i="1"/>
  <c r="I745" i="1" s="1"/>
  <c r="F745" i="1"/>
  <c r="H744" i="1"/>
  <c r="G744" i="1"/>
  <c r="I744" i="1" s="1"/>
  <c r="F744" i="1"/>
  <c r="H743" i="1"/>
  <c r="G743" i="1"/>
  <c r="I743" i="1" s="1"/>
  <c r="F743" i="1"/>
  <c r="H742" i="1"/>
  <c r="G742" i="1"/>
  <c r="I742" i="1" s="1"/>
  <c r="F742" i="1"/>
  <c r="H741" i="1"/>
  <c r="G741" i="1"/>
  <c r="I741" i="1" s="1"/>
  <c r="F741" i="1"/>
  <c r="H740" i="1"/>
  <c r="G740" i="1"/>
  <c r="I740" i="1" s="1"/>
  <c r="F740" i="1"/>
  <c r="H739" i="1"/>
  <c r="G739" i="1"/>
  <c r="I739" i="1" s="1"/>
  <c r="F739" i="1"/>
  <c r="H738" i="1"/>
  <c r="G738" i="1"/>
  <c r="I738" i="1" s="1"/>
  <c r="F738" i="1"/>
  <c r="H737" i="1"/>
  <c r="G737" i="1"/>
  <c r="I737" i="1" s="1"/>
  <c r="F737" i="1"/>
  <c r="H736" i="1"/>
  <c r="G736" i="1"/>
  <c r="I736" i="1" s="1"/>
  <c r="F736" i="1"/>
  <c r="H735" i="1"/>
  <c r="G735" i="1"/>
  <c r="I735" i="1" s="1"/>
  <c r="F735" i="1"/>
  <c r="H734" i="1"/>
  <c r="G734" i="1"/>
  <c r="I734" i="1" s="1"/>
  <c r="F734" i="1"/>
  <c r="H733" i="1"/>
  <c r="G733" i="1"/>
  <c r="I733" i="1" s="1"/>
  <c r="F733" i="1"/>
  <c r="H732" i="1"/>
  <c r="G732" i="1"/>
  <c r="I732" i="1" s="1"/>
  <c r="F732" i="1"/>
  <c r="H731" i="1"/>
  <c r="G731" i="1"/>
  <c r="I731" i="1" s="1"/>
  <c r="F731" i="1"/>
  <c r="H730" i="1"/>
  <c r="G730" i="1"/>
  <c r="I730" i="1" s="1"/>
  <c r="F730" i="1"/>
  <c r="H729" i="1"/>
  <c r="G729" i="1"/>
  <c r="I729" i="1" s="1"/>
  <c r="F729" i="1"/>
  <c r="H728" i="1"/>
  <c r="G728" i="1"/>
  <c r="I728" i="1" s="1"/>
  <c r="F728" i="1"/>
  <c r="H727" i="1"/>
  <c r="G727" i="1"/>
  <c r="I727" i="1" s="1"/>
  <c r="F727" i="1"/>
  <c r="H726" i="1"/>
  <c r="G726" i="1"/>
  <c r="I726" i="1" s="1"/>
  <c r="F726" i="1"/>
  <c r="H725" i="1"/>
  <c r="G725" i="1"/>
  <c r="I725" i="1" s="1"/>
  <c r="F725" i="1"/>
  <c r="H724" i="1"/>
  <c r="G724" i="1"/>
  <c r="I724" i="1" s="1"/>
  <c r="F724" i="1"/>
  <c r="H723" i="1"/>
  <c r="G723" i="1"/>
  <c r="I723" i="1" s="1"/>
  <c r="F723" i="1"/>
  <c r="H722" i="1"/>
  <c r="G722" i="1"/>
  <c r="I722" i="1" s="1"/>
  <c r="F722" i="1"/>
  <c r="H721" i="1"/>
  <c r="G721" i="1"/>
  <c r="I721" i="1" s="1"/>
  <c r="F721" i="1"/>
  <c r="H720" i="1"/>
  <c r="G720" i="1"/>
  <c r="I720" i="1" s="1"/>
  <c r="F720" i="1"/>
  <c r="H719" i="1"/>
  <c r="G719" i="1"/>
  <c r="I719" i="1" s="1"/>
  <c r="F719" i="1"/>
  <c r="H718" i="1"/>
  <c r="G718" i="1"/>
  <c r="I718" i="1" s="1"/>
  <c r="F718" i="1"/>
  <c r="H717" i="1"/>
  <c r="G717" i="1"/>
  <c r="I717" i="1" s="1"/>
  <c r="F717" i="1"/>
  <c r="H716" i="1"/>
  <c r="G716" i="1"/>
  <c r="I716" i="1" s="1"/>
  <c r="F716" i="1"/>
  <c r="H715" i="1"/>
  <c r="G715" i="1"/>
  <c r="I715" i="1" s="1"/>
  <c r="F715" i="1"/>
  <c r="H714" i="1"/>
  <c r="G714" i="1"/>
  <c r="I714" i="1" s="1"/>
  <c r="F714" i="1"/>
  <c r="H713" i="1"/>
  <c r="G713" i="1"/>
  <c r="I713" i="1" s="1"/>
  <c r="F713" i="1"/>
  <c r="H712" i="1"/>
  <c r="G712" i="1"/>
  <c r="I712" i="1" s="1"/>
  <c r="F712" i="1"/>
  <c r="H711" i="1"/>
  <c r="G711" i="1"/>
  <c r="I711" i="1" s="1"/>
  <c r="F711" i="1"/>
  <c r="H710" i="1"/>
  <c r="G710" i="1"/>
  <c r="I710" i="1" s="1"/>
  <c r="F710" i="1"/>
  <c r="H709" i="1"/>
  <c r="G709" i="1"/>
  <c r="I709" i="1" s="1"/>
  <c r="F709" i="1"/>
  <c r="H708" i="1"/>
  <c r="G708" i="1"/>
  <c r="I708" i="1" s="1"/>
  <c r="F708" i="1"/>
  <c r="H707" i="1"/>
  <c r="G707" i="1"/>
  <c r="I707" i="1" s="1"/>
  <c r="F707" i="1"/>
  <c r="H706" i="1"/>
  <c r="G706" i="1"/>
  <c r="I706" i="1" s="1"/>
  <c r="F706" i="1"/>
  <c r="H705" i="1"/>
  <c r="G705" i="1"/>
  <c r="I705" i="1" s="1"/>
  <c r="F705" i="1"/>
  <c r="H704" i="1"/>
  <c r="G704" i="1"/>
  <c r="I704" i="1" s="1"/>
  <c r="F704" i="1"/>
  <c r="H703" i="1"/>
  <c r="G703" i="1"/>
  <c r="I703" i="1" s="1"/>
  <c r="F703" i="1"/>
  <c r="H702" i="1"/>
  <c r="G702" i="1"/>
  <c r="I702" i="1" s="1"/>
  <c r="F702" i="1"/>
  <c r="H701" i="1"/>
  <c r="G701" i="1"/>
  <c r="I701" i="1" s="1"/>
  <c r="F701" i="1"/>
  <c r="H700" i="1"/>
  <c r="G700" i="1"/>
  <c r="I700" i="1" s="1"/>
  <c r="F700" i="1"/>
  <c r="H699" i="1"/>
  <c r="G699" i="1"/>
  <c r="I699" i="1" s="1"/>
  <c r="F699" i="1"/>
  <c r="H698" i="1"/>
  <c r="G698" i="1"/>
  <c r="I698" i="1" s="1"/>
  <c r="F698" i="1"/>
  <c r="H697" i="1"/>
  <c r="G697" i="1"/>
  <c r="I697" i="1" s="1"/>
  <c r="F697" i="1"/>
  <c r="H696" i="1"/>
  <c r="G696" i="1"/>
  <c r="I696" i="1" s="1"/>
  <c r="F696" i="1"/>
  <c r="H695" i="1"/>
  <c r="G695" i="1"/>
  <c r="I695" i="1" s="1"/>
  <c r="F695" i="1"/>
  <c r="H694" i="1"/>
  <c r="G694" i="1"/>
  <c r="I694" i="1" s="1"/>
  <c r="F694" i="1"/>
  <c r="H693" i="1"/>
  <c r="G693" i="1"/>
  <c r="I693" i="1" s="1"/>
  <c r="F693" i="1"/>
  <c r="H692" i="1"/>
  <c r="G692" i="1"/>
  <c r="I692" i="1" s="1"/>
  <c r="F692" i="1"/>
  <c r="H691" i="1"/>
  <c r="G691" i="1"/>
  <c r="I691" i="1" s="1"/>
  <c r="F691" i="1"/>
  <c r="H690" i="1"/>
  <c r="G690" i="1"/>
  <c r="I690" i="1" s="1"/>
  <c r="F690" i="1"/>
  <c r="H689" i="1"/>
  <c r="G689" i="1"/>
  <c r="I689" i="1" s="1"/>
  <c r="F689" i="1"/>
  <c r="H688" i="1"/>
  <c r="G688" i="1"/>
  <c r="I688" i="1" s="1"/>
  <c r="F688" i="1"/>
  <c r="H687" i="1"/>
  <c r="G687" i="1"/>
  <c r="I687" i="1" s="1"/>
  <c r="F687" i="1"/>
  <c r="H686" i="1"/>
  <c r="G686" i="1"/>
  <c r="I686" i="1" s="1"/>
  <c r="F686" i="1"/>
  <c r="H685" i="1"/>
  <c r="G685" i="1"/>
  <c r="I685" i="1" s="1"/>
  <c r="F685" i="1"/>
  <c r="H684" i="1"/>
  <c r="G684" i="1"/>
  <c r="I684" i="1" s="1"/>
  <c r="F684" i="1"/>
  <c r="H683" i="1"/>
  <c r="G683" i="1"/>
  <c r="I683" i="1" s="1"/>
  <c r="F683" i="1"/>
  <c r="H682" i="1"/>
  <c r="G682" i="1"/>
  <c r="I682" i="1" s="1"/>
  <c r="F682" i="1"/>
  <c r="H681" i="1"/>
  <c r="G681" i="1"/>
  <c r="I681" i="1" s="1"/>
  <c r="F681" i="1"/>
  <c r="H680" i="1"/>
  <c r="G680" i="1"/>
  <c r="I680" i="1" s="1"/>
  <c r="F680" i="1"/>
  <c r="H679" i="1"/>
  <c r="G679" i="1"/>
  <c r="I679" i="1" s="1"/>
  <c r="F679" i="1"/>
  <c r="H678" i="1"/>
  <c r="G678" i="1"/>
  <c r="I678" i="1" s="1"/>
  <c r="F678" i="1"/>
  <c r="H677" i="1"/>
  <c r="G677" i="1"/>
  <c r="I677" i="1" s="1"/>
  <c r="F677" i="1"/>
  <c r="H676" i="1"/>
  <c r="G676" i="1"/>
  <c r="I676" i="1" s="1"/>
  <c r="F676" i="1"/>
  <c r="H675" i="1"/>
  <c r="G675" i="1"/>
  <c r="I675" i="1" s="1"/>
  <c r="F675" i="1"/>
  <c r="H674" i="1"/>
  <c r="G674" i="1"/>
  <c r="I674" i="1" s="1"/>
  <c r="F674" i="1"/>
  <c r="H673" i="1"/>
  <c r="G673" i="1"/>
  <c r="I673" i="1" s="1"/>
  <c r="F673" i="1"/>
  <c r="H672" i="1"/>
  <c r="G672" i="1"/>
  <c r="I672" i="1" s="1"/>
  <c r="F672" i="1"/>
  <c r="H671" i="1"/>
  <c r="G671" i="1"/>
  <c r="I671" i="1" s="1"/>
  <c r="F671" i="1"/>
  <c r="H670" i="1"/>
  <c r="G670" i="1"/>
  <c r="I670" i="1" s="1"/>
  <c r="F670" i="1"/>
  <c r="H669" i="1"/>
  <c r="G669" i="1"/>
  <c r="I669" i="1" s="1"/>
  <c r="F669" i="1"/>
  <c r="H668" i="1"/>
  <c r="G668" i="1"/>
  <c r="I668" i="1" s="1"/>
  <c r="F668" i="1"/>
  <c r="H667" i="1"/>
  <c r="G667" i="1"/>
  <c r="I667" i="1" s="1"/>
  <c r="F667" i="1"/>
  <c r="H666" i="1"/>
  <c r="G666" i="1"/>
  <c r="I666" i="1" s="1"/>
  <c r="F666" i="1"/>
  <c r="H665" i="1"/>
  <c r="G665" i="1"/>
  <c r="I665" i="1" s="1"/>
  <c r="F665" i="1"/>
  <c r="H664" i="1"/>
  <c r="G664" i="1"/>
  <c r="I664" i="1" s="1"/>
  <c r="F664" i="1"/>
  <c r="H663" i="1"/>
  <c r="G663" i="1"/>
  <c r="I663" i="1" s="1"/>
  <c r="F663" i="1"/>
  <c r="H662" i="1"/>
  <c r="G662" i="1"/>
  <c r="I662" i="1" s="1"/>
  <c r="F662" i="1"/>
  <c r="H661" i="1"/>
  <c r="G661" i="1"/>
  <c r="I661" i="1" s="1"/>
  <c r="F661" i="1"/>
  <c r="H660" i="1"/>
  <c r="G660" i="1"/>
  <c r="I660" i="1" s="1"/>
  <c r="F660" i="1"/>
  <c r="H659" i="1"/>
  <c r="G659" i="1"/>
  <c r="I659" i="1" s="1"/>
  <c r="F659" i="1"/>
  <c r="H658" i="1"/>
  <c r="G658" i="1"/>
  <c r="I658" i="1" s="1"/>
  <c r="F658" i="1"/>
  <c r="H657" i="1"/>
  <c r="G657" i="1"/>
  <c r="I657" i="1" s="1"/>
  <c r="F657" i="1"/>
  <c r="H656" i="1"/>
  <c r="G656" i="1"/>
  <c r="I656" i="1" s="1"/>
  <c r="F656" i="1"/>
  <c r="H655" i="1"/>
  <c r="G655" i="1"/>
  <c r="I655" i="1" s="1"/>
  <c r="F655" i="1"/>
  <c r="H654" i="1"/>
  <c r="G654" i="1"/>
  <c r="I654" i="1" s="1"/>
  <c r="F654" i="1"/>
  <c r="H653" i="1"/>
  <c r="G653" i="1"/>
  <c r="I653" i="1" s="1"/>
  <c r="F653" i="1"/>
  <c r="H652" i="1"/>
  <c r="G652" i="1"/>
  <c r="I652" i="1" s="1"/>
  <c r="F652" i="1"/>
  <c r="H651" i="1"/>
  <c r="G651" i="1"/>
  <c r="I651" i="1" s="1"/>
  <c r="F651" i="1"/>
  <c r="H650" i="1"/>
  <c r="G650" i="1"/>
  <c r="I650" i="1" s="1"/>
  <c r="F650" i="1"/>
  <c r="H649" i="1"/>
  <c r="G649" i="1"/>
  <c r="I649" i="1" s="1"/>
  <c r="F649" i="1"/>
  <c r="H648" i="1"/>
  <c r="G648" i="1"/>
  <c r="I648" i="1" s="1"/>
  <c r="F648" i="1"/>
  <c r="H647" i="1"/>
  <c r="G647" i="1"/>
  <c r="I647" i="1" s="1"/>
  <c r="F647" i="1"/>
  <c r="H646" i="1"/>
  <c r="G646" i="1"/>
  <c r="I646" i="1" s="1"/>
  <c r="F646" i="1"/>
  <c r="H645" i="1"/>
  <c r="G645" i="1"/>
  <c r="I645" i="1" s="1"/>
  <c r="F645" i="1"/>
  <c r="H644" i="1"/>
  <c r="G644" i="1"/>
  <c r="I644" i="1" s="1"/>
  <c r="F644" i="1"/>
  <c r="H643" i="1"/>
  <c r="G643" i="1"/>
  <c r="I643" i="1" s="1"/>
  <c r="F643" i="1"/>
  <c r="H642" i="1"/>
  <c r="G642" i="1"/>
  <c r="I642" i="1" s="1"/>
  <c r="F642" i="1"/>
  <c r="H641" i="1"/>
  <c r="G641" i="1"/>
  <c r="I641" i="1" s="1"/>
  <c r="F641" i="1"/>
  <c r="H640" i="1"/>
  <c r="G640" i="1"/>
  <c r="I640" i="1" s="1"/>
  <c r="F640" i="1"/>
  <c r="H639" i="1"/>
  <c r="G639" i="1"/>
  <c r="I639" i="1" s="1"/>
  <c r="F639" i="1"/>
  <c r="H638" i="1"/>
  <c r="G638" i="1"/>
  <c r="I638" i="1" s="1"/>
  <c r="F638" i="1"/>
  <c r="H637" i="1"/>
  <c r="G637" i="1"/>
  <c r="I637" i="1" s="1"/>
  <c r="F637" i="1"/>
  <c r="H636" i="1"/>
  <c r="G636" i="1"/>
  <c r="I636" i="1" s="1"/>
  <c r="F636" i="1"/>
  <c r="H635" i="1"/>
  <c r="G635" i="1"/>
  <c r="I635" i="1" s="1"/>
  <c r="F635" i="1"/>
  <c r="H634" i="1"/>
  <c r="G634" i="1"/>
  <c r="I634" i="1" s="1"/>
  <c r="F634" i="1"/>
  <c r="H633" i="1"/>
  <c r="G633" i="1"/>
  <c r="I633" i="1" s="1"/>
  <c r="F633" i="1"/>
  <c r="H632" i="1"/>
  <c r="G632" i="1"/>
  <c r="I632" i="1" s="1"/>
  <c r="F632" i="1"/>
  <c r="H631" i="1"/>
  <c r="G631" i="1"/>
  <c r="I631" i="1" s="1"/>
  <c r="F631" i="1"/>
  <c r="H630" i="1"/>
  <c r="G630" i="1"/>
  <c r="I630" i="1" s="1"/>
  <c r="F630" i="1"/>
  <c r="H629" i="1"/>
  <c r="G629" i="1"/>
  <c r="I629" i="1" s="1"/>
  <c r="F629" i="1"/>
  <c r="H628" i="1"/>
  <c r="G628" i="1"/>
  <c r="I628" i="1" s="1"/>
  <c r="F628" i="1"/>
  <c r="H627" i="1"/>
  <c r="G627" i="1"/>
  <c r="I627" i="1" s="1"/>
  <c r="F627" i="1"/>
  <c r="H626" i="1"/>
  <c r="G626" i="1"/>
  <c r="I626" i="1" s="1"/>
  <c r="F626" i="1"/>
  <c r="H625" i="1"/>
  <c r="G625" i="1"/>
  <c r="I625" i="1" s="1"/>
  <c r="F625" i="1"/>
  <c r="H624" i="1"/>
  <c r="G624" i="1"/>
  <c r="I624" i="1" s="1"/>
  <c r="F624" i="1"/>
  <c r="H623" i="1"/>
  <c r="G623" i="1"/>
  <c r="I623" i="1" s="1"/>
  <c r="F623" i="1"/>
  <c r="H622" i="1"/>
  <c r="G622" i="1"/>
  <c r="I622" i="1" s="1"/>
  <c r="F622" i="1"/>
  <c r="H621" i="1"/>
  <c r="G621" i="1"/>
  <c r="I621" i="1" s="1"/>
  <c r="F621" i="1"/>
  <c r="H620" i="1"/>
  <c r="G620" i="1"/>
  <c r="I620" i="1" s="1"/>
  <c r="F620" i="1"/>
  <c r="H619" i="1"/>
  <c r="G619" i="1"/>
  <c r="I619" i="1" s="1"/>
  <c r="F619" i="1"/>
  <c r="H618" i="1"/>
  <c r="G618" i="1"/>
  <c r="I618" i="1" s="1"/>
  <c r="F618" i="1"/>
  <c r="H617" i="1"/>
  <c r="G617" i="1"/>
  <c r="I617" i="1" s="1"/>
  <c r="F617" i="1"/>
  <c r="H616" i="1"/>
  <c r="G616" i="1"/>
  <c r="I616" i="1" s="1"/>
  <c r="F616" i="1"/>
  <c r="H615" i="1"/>
  <c r="G615" i="1"/>
  <c r="I615" i="1" s="1"/>
  <c r="F615" i="1"/>
  <c r="H614" i="1"/>
  <c r="G614" i="1"/>
  <c r="I614" i="1" s="1"/>
  <c r="F614" i="1"/>
  <c r="H613" i="1"/>
  <c r="G613" i="1"/>
  <c r="I613" i="1" s="1"/>
  <c r="F613" i="1"/>
  <c r="H612" i="1"/>
  <c r="G612" i="1"/>
  <c r="I612" i="1" s="1"/>
  <c r="F612" i="1"/>
  <c r="H611" i="1"/>
  <c r="G611" i="1"/>
  <c r="I611" i="1" s="1"/>
  <c r="F611" i="1"/>
  <c r="H610" i="1"/>
  <c r="G610" i="1"/>
  <c r="I610" i="1" s="1"/>
  <c r="F610" i="1"/>
  <c r="H609" i="1"/>
  <c r="G609" i="1"/>
  <c r="I609" i="1" s="1"/>
  <c r="F609" i="1"/>
  <c r="H608" i="1"/>
  <c r="G608" i="1"/>
  <c r="I608" i="1" s="1"/>
  <c r="F608" i="1"/>
  <c r="H607" i="1"/>
  <c r="G607" i="1"/>
  <c r="I607" i="1" s="1"/>
  <c r="F607" i="1"/>
  <c r="H606" i="1"/>
  <c r="G606" i="1"/>
  <c r="I606" i="1" s="1"/>
  <c r="F606" i="1"/>
  <c r="H605" i="1"/>
  <c r="G605" i="1"/>
  <c r="I605" i="1" s="1"/>
  <c r="F605" i="1"/>
  <c r="H604" i="1"/>
  <c r="G604" i="1"/>
  <c r="I604" i="1" s="1"/>
  <c r="F604" i="1"/>
  <c r="H603" i="1"/>
  <c r="G603" i="1"/>
  <c r="I603" i="1" s="1"/>
  <c r="F603" i="1"/>
  <c r="H602" i="1"/>
  <c r="G602" i="1"/>
  <c r="I602" i="1" s="1"/>
  <c r="F602" i="1"/>
  <c r="H601" i="1"/>
  <c r="G601" i="1"/>
  <c r="I601" i="1" s="1"/>
  <c r="F601" i="1"/>
  <c r="H600" i="1"/>
  <c r="G600" i="1"/>
  <c r="I600" i="1" s="1"/>
  <c r="F600" i="1"/>
  <c r="H599" i="1"/>
  <c r="G599" i="1"/>
  <c r="I599" i="1" s="1"/>
  <c r="F599" i="1"/>
  <c r="H598" i="1"/>
  <c r="G598" i="1"/>
  <c r="I598" i="1" s="1"/>
  <c r="F598" i="1"/>
  <c r="H597" i="1"/>
  <c r="G597" i="1"/>
  <c r="I597" i="1" s="1"/>
  <c r="F597" i="1"/>
  <c r="H596" i="1"/>
  <c r="G596" i="1"/>
  <c r="I596" i="1" s="1"/>
  <c r="F596" i="1"/>
  <c r="H595" i="1"/>
  <c r="G595" i="1"/>
  <c r="I595" i="1" s="1"/>
  <c r="F595" i="1"/>
  <c r="H594" i="1"/>
  <c r="G594" i="1"/>
  <c r="I594" i="1" s="1"/>
  <c r="F594" i="1"/>
  <c r="H593" i="1"/>
  <c r="G593" i="1"/>
  <c r="I593" i="1" s="1"/>
  <c r="F593" i="1"/>
  <c r="H592" i="1"/>
  <c r="G592" i="1"/>
  <c r="I592" i="1" s="1"/>
  <c r="F592" i="1"/>
  <c r="H591" i="1"/>
  <c r="G591" i="1"/>
  <c r="I591" i="1" s="1"/>
  <c r="F591" i="1"/>
  <c r="H590" i="1"/>
  <c r="G590" i="1"/>
  <c r="I590" i="1" s="1"/>
  <c r="F590" i="1"/>
  <c r="H589" i="1"/>
  <c r="G589" i="1"/>
  <c r="I589" i="1" s="1"/>
  <c r="F589" i="1"/>
  <c r="H588" i="1"/>
  <c r="G588" i="1"/>
  <c r="I588" i="1" s="1"/>
  <c r="F588" i="1"/>
  <c r="H587" i="1"/>
  <c r="G587" i="1"/>
  <c r="I587" i="1" s="1"/>
  <c r="F587" i="1"/>
  <c r="H586" i="1"/>
  <c r="G586" i="1"/>
  <c r="I586" i="1" s="1"/>
  <c r="F586" i="1"/>
  <c r="H585" i="1"/>
  <c r="G585" i="1"/>
  <c r="I585" i="1" s="1"/>
  <c r="F585" i="1"/>
  <c r="H584" i="1"/>
  <c r="G584" i="1"/>
  <c r="I584" i="1" s="1"/>
  <c r="F584" i="1"/>
  <c r="H583" i="1"/>
  <c r="G583" i="1"/>
  <c r="I583" i="1" s="1"/>
  <c r="F583" i="1"/>
  <c r="H582" i="1"/>
  <c r="G582" i="1"/>
  <c r="I582" i="1" s="1"/>
  <c r="F582" i="1"/>
  <c r="H581" i="1"/>
  <c r="G581" i="1"/>
  <c r="I581" i="1" s="1"/>
  <c r="F581" i="1"/>
  <c r="H580" i="1"/>
  <c r="G580" i="1"/>
  <c r="I580" i="1" s="1"/>
  <c r="F580" i="1"/>
  <c r="H579" i="1"/>
  <c r="G579" i="1"/>
  <c r="I579" i="1" s="1"/>
  <c r="F579" i="1"/>
  <c r="H578" i="1"/>
  <c r="G578" i="1"/>
  <c r="I578" i="1" s="1"/>
  <c r="F578" i="1"/>
  <c r="H577" i="1"/>
  <c r="G577" i="1"/>
  <c r="I577" i="1" s="1"/>
  <c r="F577" i="1"/>
  <c r="H576" i="1"/>
  <c r="G576" i="1"/>
  <c r="I576" i="1" s="1"/>
  <c r="F576" i="1"/>
  <c r="H575" i="1"/>
  <c r="G575" i="1"/>
  <c r="I575" i="1" s="1"/>
  <c r="F575" i="1"/>
  <c r="H574" i="1"/>
  <c r="G574" i="1"/>
  <c r="I574" i="1" s="1"/>
  <c r="F574" i="1"/>
  <c r="H573" i="1"/>
  <c r="G573" i="1"/>
  <c r="I573" i="1" s="1"/>
  <c r="F573" i="1"/>
  <c r="H572" i="1"/>
  <c r="G572" i="1"/>
  <c r="I572" i="1" s="1"/>
  <c r="F572" i="1"/>
  <c r="H571" i="1"/>
  <c r="G571" i="1"/>
  <c r="I571" i="1" s="1"/>
  <c r="F571" i="1"/>
  <c r="H570" i="1"/>
  <c r="G570" i="1"/>
  <c r="I570" i="1" s="1"/>
  <c r="F570" i="1"/>
  <c r="H569" i="1"/>
  <c r="G569" i="1"/>
  <c r="I569" i="1" s="1"/>
  <c r="F569" i="1"/>
  <c r="H568" i="1"/>
  <c r="G568" i="1"/>
  <c r="I568" i="1" s="1"/>
  <c r="F568" i="1"/>
  <c r="H567" i="1"/>
  <c r="G567" i="1"/>
  <c r="I567" i="1" s="1"/>
  <c r="F567" i="1"/>
  <c r="H566" i="1"/>
  <c r="G566" i="1"/>
  <c r="I566" i="1" s="1"/>
  <c r="F566" i="1"/>
  <c r="H565" i="1"/>
  <c r="G565" i="1"/>
  <c r="I565" i="1" s="1"/>
  <c r="F565" i="1"/>
  <c r="H564" i="1"/>
  <c r="G564" i="1"/>
  <c r="I564" i="1" s="1"/>
  <c r="F564" i="1"/>
  <c r="H563" i="1"/>
  <c r="G563" i="1"/>
  <c r="I563" i="1" s="1"/>
  <c r="F563" i="1"/>
  <c r="H562" i="1"/>
  <c r="G562" i="1"/>
  <c r="I562" i="1" s="1"/>
  <c r="F562" i="1"/>
  <c r="H561" i="1"/>
  <c r="G561" i="1"/>
  <c r="I561" i="1" s="1"/>
  <c r="F561" i="1"/>
  <c r="H560" i="1"/>
  <c r="G560" i="1"/>
  <c r="I560" i="1" s="1"/>
  <c r="F560" i="1"/>
  <c r="H559" i="1"/>
  <c r="G559" i="1"/>
  <c r="I559" i="1" s="1"/>
  <c r="F559" i="1"/>
  <c r="H558" i="1"/>
  <c r="G558" i="1"/>
  <c r="I558" i="1" s="1"/>
  <c r="F558" i="1"/>
  <c r="H557" i="1"/>
  <c r="G557" i="1"/>
  <c r="I557" i="1" s="1"/>
  <c r="F557" i="1"/>
  <c r="H556" i="1"/>
  <c r="G556" i="1"/>
  <c r="I556" i="1" s="1"/>
  <c r="F556" i="1"/>
  <c r="H555" i="1"/>
  <c r="G555" i="1"/>
  <c r="I555" i="1" s="1"/>
  <c r="F555" i="1"/>
  <c r="H554" i="1"/>
  <c r="G554" i="1"/>
  <c r="I554" i="1" s="1"/>
  <c r="F554" i="1"/>
  <c r="H553" i="1"/>
  <c r="G553" i="1"/>
  <c r="I553" i="1" s="1"/>
  <c r="F553" i="1"/>
  <c r="H552" i="1"/>
  <c r="G552" i="1"/>
  <c r="I552" i="1" s="1"/>
  <c r="F552" i="1"/>
  <c r="H551" i="1"/>
  <c r="G551" i="1"/>
  <c r="I551" i="1" s="1"/>
  <c r="F551" i="1"/>
  <c r="H550" i="1"/>
  <c r="G550" i="1"/>
  <c r="I550" i="1" s="1"/>
  <c r="F550" i="1"/>
  <c r="H549" i="1"/>
  <c r="G549" i="1"/>
  <c r="I549" i="1" s="1"/>
  <c r="F549" i="1"/>
  <c r="H548" i="1"/>
  <c r="G548" i="1"/>
  <c r="I548" i="1" s="1"/>
  <c r="F548" i="1"/>
  <c r="H547" i="1"/>
  <c r="G547" i="1"/>
  <c r="I547" i="1" s="1"/>
  <c r="F547" i="1"/>
  <c r="H546" i="1"/>
  <c r="G546" i="1"/>
  <c r="I546" i="1" s="1"/>
  <c r="F546" i="1"/>
  <c r="H545" i="1"/>
  <c r="G545" i="1"/>
  <c r="I545" i="1" s="1"/>
  <c r="F545" i="1"/>
  <c r="H544" i="1"/>
  <c r="G544" i="1"/>
  <c r="I544" i="1" s="1"/>
  <c r="F544" i="1"/>
  <c r="H543" i="1"/>
  <c r="G543" i="1"/>
  <c r="I543" i="1" s="1"/>
  <c r="F543" i="1"/>
  <c r="H542" i="1"/>
  <c r="G542" i="1"/>
  <c r="I542" i="1" s="1"/>
  <c r="F542" i="1"/>
  <c r="H541" i="1"/>
  <c r="G541" i="1"/>
  <c r="I541" i="1" s="1"/>
  <c r="F541" i="1"/>
  <c r="H540" i="1"/>
  <c r="G540" i="1"/>
  <c r="I540" i="1" s="1"/>
  <c r="F540" i="1"/>
  <c r="H539" i="1"/>
  <c r="G539" i="1"/>
  <c r="I539" i="1" s="1"/>
  <c r="F539" i="1"/>
  <c r="H538" i="1"/>
  <c r="G538" i="1"/>
  <c r="I538" i="1" s="1"/>
  <c r="F538" i="1"/>
  <c r="H537" i="1"/>
  <c r="G537" i="1"/>
  <c r="I537" i="1" s="1"/>
  <c r="F537" i="1"/>
  <c r="H536" i="1"/>
  <c r="G536" i="1"/>
  <c r="I536" i="1" s="1"/>
  <c r="F536" i="1"/>
  <c r="H535" i="1"/>
  <c r="G535" i="1"/>
  <c r="I535" i="1" s="1"/>
  <c r="F535" i="1"/>
  <c r="H534" i="1"/>
  <c r="G534" i="1"/>
  <c r="I534" i="1" s="1"/>
  <c r="F534" i="1"/>
  <c r="H533" i="1"/>
  <c r="G533" i="1"/>
  <c r="I533" i="1" s="1"/>
  <c r="F533" i="1"/>
  <c r="H532" i="1"/>
  <c r="G532" i="1"/>
  <c r="I532" i="1" s="1"/>
  <c r="F532" i="1"/>
  <c r="H531" i="1"/>
  <c r="G531" i="1"/>
  <c r="I531" i="1" s="1"/>
  <c r="F531" i="1"/>
  <c r="H530" i="1"/>
  <c r="G530" i="1"/>
  <c r="I530" i="1" s="1"/>
  <c r="F530" i="1"/>
  <c r="H529" i="1"/>
  <c r="G529" i="1"/>
  <c r="I529" i="1" s="1"/>
  <c r="F529" i="1"/>
  <c r="H528" i="1"/>
  <c r="G528" i="1"/>
  <c r="I528" i="1" s="1"/>
  <c r="F528" i="1"/>
  <c r="H527" i="1"/>
  <c r="G527" i="1"/>
  <c r="I527" i="1" s="1"/>
  <c r="F527" i="1"/>
  <c r="H526" i="1"/>
  <c r="G526" i="1"/>
  <c r="I526" i="1" s="1"/>
  <c r="F526" i="1"/>
  <c r="H525" i="1"/>
  <c r="G525" i="1"/>
  <c r="I525" i="1" s="1"/>
  <c r="F525" i="1"/>
  <c r="H524" i="1"/>
  <c r="G524" i="1"/>
  <c r="I524" i="1" s="1"/>
  <c r="F524" i="1"/>
  <c r="H523" i="1"/>
  <c r="G523" i="1"/>
  <c r="I523" i="1" s="1"/>
  <c r="F523" i="1"/>
  <c r="H522" i="1"/>
  <c r="G522" i="1"/>
  <c r="I522" i="1" s="1"/>
  <c r="F522" i="1"/>
  <c r="H521" i="1"/>
  <c r="G521" i="1"/>
  <c r="I521" i="1" s="1"/>
  <c r="F521" i="1"/>
  <c r="H520" i="1"/>
  <c r="G520" i="1"/>
  <c r="I520" i="1" s="1"/>
  <c r="F520" i="1"/>
  <c r="H519" i="1"/>
  <c r="G519" i="1"/>
  <c r="I519" i="1" s="1"/>
  <c r="F519" i="1"/>
  <c r="H518" i="1"/>
  <c r="G518" i="1"/>
  <c r="I518" i="1" s="1"/>
  <c r="F518" i="1"/>
  <c r="H517" i="1"/>
  <c r="G517" i="1"/>
  <c r="I517" i="1" s="1"/>
  <c r="F517" i="1"/>
  <c r="H516" i="1"/>
  <c r="G516" i="1"/>
  <c r="I516" i="1" s="1"/>
  <c r="F516" i="1"/>
  <c r="H515" i="1"/>
  <c r="G515" i="1"/>
  <c r="I515" i="1" s="1"/>
  <c r="F515" i="1"/>
  <c r="H514" i="1"/>
  <c r="G514" i="1"/>
  <c r="I514" i="1" s="1"/>
  <c r="F514" i="1"/>
  <c r="H513" i="1"/>
  <c r="G513" i="1"/>
  <c r="I513" i="1" s="1"/>
  <c r="F513" i="1"/>
  <c r="H512" i="1"/>
  <c r="G512" i="1"/>
  <c r="I512" i="1" s="1"/>
  <c r="F512" i="1"/>
  <c r="H511" i="1"/>
  <c r="G511" i="1"/>
  <c r="I511" i="1" s="1"/>
  <c r="F511" i="1"/>
  <c r="H510" i="1"/>
  <c r="G510" i="1"/>
  <c r="I510" i="1" s="1"/>
  <c r="F510" i="1"/>
  <c r="H509" i="1"/>
  <c r="G509" i="1"/>
  <c r="I509" i="1" s="1"/>
  <c r="F509" i="1"/>
  <c r="H508" i="1"/>
  <c r="G508" i="1"/>
  <c r="I508" i="1" s="1"/>
  <c r="F508" i="1"/>
  <c r="H507" i="1"/>
  <c r="G507" i="1"/>
  <c r="I507" i="1" s="1"/>
  <c r="F507" i="1"/>
  <c r="H506" i="1"/>
  <c r="G506" i="1"/>
  <c r="I506" i="1" s="1"/>
  <c r="F506" i="1"/>
  <c r="H505" i="1"/>
  <c r="G505" i="1"/>
  <c r="I505" i="1" s="1"/>
  <c r="F505" i="1"/>
  <c r="H504" i="1"/>
  <c r="G504" i="1"/>
  <c r="I504" i="1" s="1"/>
  <c r="F504" i="1"/>
  <c r="H503" i="1"/>
  <c r="G503" i="1"/>
  <c r="I503" i="1" s="1"/>
  <c r="F503" i="1"/>
  <c r="H502" i="1"/>
  <c r="G502" i="1"/>
  <c r="I502" i="1" s="1"/>
  <c r="F502" i="1"/>
  <c r="H501" i="1"/>
  <c r="G501" i="1"/>
  <c r="I501" i="1" s="1"/>
  <c r="F501" i="1"/>
  <c r="H500" i="1"/>
  <c r="G500" i="1"/>
  <c r="I500" i="1" s="1"/>
  <c r="F500" i="1"/>
  <c r="H499" i="1"/>
  <c r="G499" i="1"/>
  <c r="I499" i="1" s="1"/>
  <c r="F499" i="1"/>
  <c r="H498" i="1"/>
  <c r="G498" i="1"/>
  <c r="I498" i="1" s="1"/>
  <c r="F498" i="1"/>
  <c r="H497" i="1"/>
  <c r="G497" i="1"/>
  <c r="I497" i="1" s="1"/>
  <c r="F497" i="1"/>
  <c r="H496" i="1"/>
  <c r="G496" i="1"/>
  <c r="I496" i="1" s="1"/>
  <c r="F496" i="1"/>
  <c r="H495" i="1"/>
  <c r="G495" i="1"/>
  <c r="I495" i="1" s="1"/>
  <c r="F495" i="1"/>
  <c r="H494" i="1"/>
  <c r="G494" i="1"/>
  <c r="I494" i="1" s="1"/>
  <c r="F494" i="1"/>
  <c r="H493" i="1"/>
  <c r="G493" i="1"/>
  <c r="I493" i="1" s="1"/>
  <c r="F493" i="1"/>
  <c r="H492" i="1"/>
  <c r="G492" i="1"/>
  <c r="I492" i="1" s="1"/>
  <c r="F492" i="1"/>
  <c r="H491" i="1"/>
  <c r="G491" i="1"/>
  <c r="I491" i="1" s="1"/>
  <c r="F491" i="1"/>
  <c r="H490" i="1"/>
  <c r="G490" i="1"/>
  <c r="I490" i="1" s="1"/>
  <c r="F490" i="1"/>
  <c r="H489" i="1"/>
  <c r="G489" i="1"/>
  <c r="I489" i="1" s="1"/>
  <c r="F489" i="1"/>
  <c r="H488" i="1"/>
  <c r="G488" i="1"/>
  <c r="I488" i="1" s="1"/>
  <c r="F488" i="1"/>
  <c r="H487" i="1"/>
  <c r="G487" i="1"/>
  <c r="I487" i="1" s="1"/>
  <c r="F487" i="1"/>
  <c r="H486" i="1"/>
  <c r="G486" i="1"/>
  <c r="I486" i="1" s="1"/>
  <c r="F486" i="1"/>
  <c r="H485" i="1"/>
  <c r="G485" i="1"/>
  <c r="I485" i="1" s="1"/>
  <c r="F485" i="1"/>
  <c r="H484" i="1"/>
  <c r="G484" i="1"/>
  <c r="I484" i="1" s="1"/>
  <c r="F484" i="1"/>
  <c r="H483" i="1"/>
  <c r="G483" i="1"/>
  <c r="I483" i="1" s="1"/>
  <c r="F483" i="1"/>
  <c r="H482" i="1"/>
  <c r="G482" i="1"/>
  <c r="I482" i="1" s="1"/>
  <c r="F482" i="1"/>
  <c r="H481" i="1"/>
  <c r="G481" i="1"/>
  <c r="I481" i="1" s="1"/>
  <c r="F481" i="1"/>
  <c r="H480" i="1"/>
  <c r="G480" i="1"/>
  <c r="I480" i="1" s="1"/>
  <c r="F480" i="1"/>
  <c r="H479" i="1"/>
  <c r="G479" i="1"/>
  <c r="I479" i="1" s="1"/>
  <c r="F479" i="1"/>
  <c r="H478" i="1"/>
  <c r="G478" i="1"/>
  <c r="I478" i="1" s="1"/>
  <c r="F478" i="1"/>
  <c r="H477" i="1"/>
  <c r="G477" i="1"/>
  <c r="I477" i="1" s="1"/>
  <c r="F477" i="1"/>
  <c r="H476" i="1"/>
  <c r="G476" i="1"/>
  <c r="I476" i="1" s="1"/>
  <c r="F476" i="1"/>
  <c r="H475" i="1"/>
  <c r="G475" i="1"/>
  <c r="I475" i="1" s="1"/>
  <c r="F475" i="1"/>
  <c r="H474" i="1"/>
  <c r="G474" i="1"/>
  <c r="I474" i="1" s="1"/>
  <c r="F474" i="1"/>
  <c r="H473" i="1"/>
  <c r="G473" i="1"/>
  <c r="I473" i="1" s="1"/>
  <c r="F473" i="1"/>
  <c r="H472" i="1"/>
  <c r="G472" i="1"/>
  <c r="I472" i="1" s="1"/>
  <c r="F472" i="1"/>
  <c r="H471" i="1"/>
  <c r="G471" i="1"/>
  <c r="I471" i="1" s="1"/>
  <c r="F471" i="1"/>
  <c r="H470" i="1"/>
  <c r="G470" i="1"/>
  <c r="I470" i="1" s="1"/>
  <c r="F470" i="1"/>
  <c r="H469" i="1"/>
  <c r="G469" i="1"/>
  <c r="I469" i="1" s="1"/>
  <c r="F469" i="1"/>
  <c r="H468" i="1"/>
  <c r="G468" i="1"/>
  <c r="I468" i="1" s="1"/>
  <c r="F468" i="1"/>
  <c r="G467" i="1"/>
  <c r="I467" i="1" s="1"/>
  <c r="F467" i="1"/>
  <c r="H467" i="1" s="1"/>
  <c r="H466" i="1"/>
  <c r="G466" i="1"/>
  <c r="I466" i="1" s="1"/>
  <c r="F466" i="1"/>
  <c r="G465" i="1"/>
  <c r="I465" i="1" s="1"/>
  <c r="F465" i="1"/>
  <c r="H465" i="1" s="1"/>
  <c r="H464" i="1"/>
  <c r="G464" i="1"/>
  <c r="I464" i="1" s="1"/>
  <c r="F464" i="1"/>
  <c r="G463" i="1"/>
  <c r="I463" i="1" s="1"/>
  <c r="F463" i="1"/>
  <c r="H463" i="1" s="1"/>
  <c r="H462" i="1"/>
  <c r="G462" i="1"/>
  <c r="I462" i="1" s="1"/>
  <c r="F462" i="1"/>
  <c r="G461" i="1"/>
  <c r="I461" i="1" s="1"/>
  <c r="F461" i="1"/>
  <c r="H461" i="1" s="1"/>
  <c r="H460" i="1"/>
  <c r="G460" i="1"/>
  <c r="I460" i="1" s="1"/>
  <c r="F460" i="1"/>
  <c r="G459" i="1"/>
  <c r="I459" i="1" s="1"/>
  <c r="F459" i="1"/>
  <c r="H459" i="1" s="1"/>
  <c r="H458" i="1"/>
  <c r="G458" i="1"/>
  <c r="I458" i="1" s="1"/>
  <c r="F458" i="1"/>
  <c r="G457" i="1"/>
  <c r="I457" i="1" s="1"/>
  <c r="F457" i="1"/>
  <c r="H457" i="1" s="1"/>
  <c r="H456" i="1"/>
  <c r="G456" i="1"/>
  <c r="I456" i="1" s="1"/>
  <c r="F456" i="1"/>
  <c r="G455" i="1"/>
  <c r="I455" i="1" s="1"/>
  <c r="F455" i="1"/>
  <c r="H455" i="1" s="1"/>
  <c r="H454" i="1"/>
  <c r="G454" i="1"/>
  <c r="I454" i="1" s="1"/>
  <c r="F454" i="1"/>
  <c r="G453" i="1"/>
  <c r="I453" i="1" s="1"/>
  <c r="F453" i="1"/>
  <c r="H453" i="1" s="1"/>
  <c r="H452" i="1"/>
  <c r="G452" i="1"/>
  <c r="I452" i="1" s="1"/>
  <c r="F452" i="1"/>
  <c r="G451" i="1"/>
  <c r="I451" i="1" s="1"/>
  <c r="F451" i="1"/>
  <c r="H451" i="1" s="1"/>
  <c r="H450" i="1"/>
  <c r="G450" i="1"/>
  <c r="I450" i="1" s="1"/>
  <c r="F450" i="1"/>
  <c r="G449" i="1"/>
  <c r="I449" i="1" s="1"/>
  <c r="F449" i="1"/>
  <c r="H449" i="1" s="1"/>
  <c r="H448" i="1"/>
  <c r="G448" i="1"/>
  <c r="I448" i="1" s="1"/>
  <c r="F448" i="1"/>
  <c r="G447" i="1"/>
  <c r="I447" i="1" s="1"/>
  <c r="F447" i="1"/>
  <c r="H447" i="1" s="1"/>
  <c r="H446" i="1"/>
  <c r="G446" i="1"/>
  <c r="I446" i="1" s="1"/>
  <c r="F446" i="1"/>
  <c r="G445" i="1"/>
  <c r="I445" i="1" s="1"/>
  <c r="F445" i="1"/>
  <c r="H445" i="1" s="1"/>
  <c r="H444" i="1"/>
  <c r="G444" i="1"/>
  <c r="I444" i="1" s="1"/>
  <c r="F444" i="1"/>
  <c r="M443" i="1"/>
  <c r="H443" i="1"/>
  <c r="G443" i="1"/>
  <c r="I443" i="1" s="1"/>
  <c r="F443" i="1"/>
  <c r="J442" i="1"/>
  <c r="G442" i="1"/>
  <c r="I442" i="1" s="1"/>
  <c r="F442" i="1"/>
  <c r="H442" i="1" s="1"/>
  <c r="H441" i="1"/>
  <c r="G441" i="1"/>
  <c r="J441" i="1" s="1"/>
  <c r="F441" i="1"/>
  <c r="I440" i="1"/>
  <c r="K440" i="1" s="1"/>
  <c r="L440" i="1" s="1"/>
  <c r="H440" i="1"/>
  <c r="G440" i="1"/>
  <c r="J440" i="1" s="1"/>
  <c r="F440" i="1"/>
  <c r="G439" i="1"/>
  <c r="J439" i="1" s="1"/>
  <c r="F439" i="1"/>
  <c r="H439" i="1" s="1"/>
  <c r="I438" i="1"/>
  <c r="G438" i="1"/>
  <c r="J438" i="1" s="1"/>
  <c r="F438" i="1"/>
  <c r="H438" i="1" s="1"/>
  <c r="H437" i="1"/>
  <c r="G437" i="1"/>
  <c r="J437" i="1" s="1"/>
  <c r="F437" i="1"/>
  <c r="I436" i="1"/>
  <c r="K436" i="1" s="1"/>
  <c r="L436" i="1" s="1"/>
  <c r="H436" i="1"/>
  <c r="G436" i="1"/>
  <c r="J436" i="1" s="1"/>
  <c r="F436" i="1"/>
  <c r="G435" i="1"/>
  <c r="J435" i="1" s="1"/>
  <c r="F435" i="1"/>
  <c r="H435" i="1" s="1"/>
  <c r="I434" i="1"/>
  <c r="G434" i="1"/>
  <c r="J434" i="1" s="1"/>
  <c r="F434" i="1"/>
  <c r="H434" i="1" s="1"/>
  <c r="H433" i="1"/>
  <c r="G433" i="1"/>
  <c r="J433" i="1" s="1"/>
  <c r="F433" i="1"/>
  <c r="I432" i="1"/>
  <c r="K432" i="1" s="1"/>
  <c r="L432" i="1" s="1"/>
  <c r="H432" i="1"/>
  <c r="G432" i="1"/>
  <c r="J432" i="1" s="1"/>
  <c r="F432" i="1"/>
  <c r="G431" i="1"/>
  <c r="J431" i="1" s="1"/>
  <c r="F431" i="1"/>
  <c r="H431" i="1" s="1"/>
  <c r="I430" i="1"/>
  <c r="G430" i="1"/>
  <c r="J430" i="1" s="1"/>
  <c r="F430" i="1"/>
  <c r="H430" i="1" s="1"/>
  <c r="H429" i="1"/>
  <c r="G429" i="1"/>
  <c r="J429" i="1" s="1"/>
  <c r="F429" i="1"/>
  <c r="I428" i="1"/>
  <c r="K428" i="1" s="1"/>
  <c r="L428" i="1" s="1"/>
  <c r="H428" i="1"/>
  <c r="G428" i="1"/>
  <c r="J428" i="1" s="1"/>
  <c r="F428" i="1"/>
  <c r="G427" i="1"/>
  <c r="J427" i="1" s="1"/>
  <c r="F427" i="1"/>
  <c r="H427" i="1" s="1"/>
  <c r="I426" i="1"/>
  <c r="G426" i="1"/>
  <c r="J426" i="1" s="1"/>
  <c r="F426" i="1"/>
  <c r="H426" i="1" s="1"/>
  <c r="H425" i="1"/>
  <c r="G425" i="1"/>
  <c r="J425" i="1" s="1"/>
  <c r="F425" i="1"/>
  <c r="I424" i="1"/>
  <c r="K424" i="1" s="1"/>
  <c r="L424" i="1" s="1"/>
  <c r="H424" i="1"/>
  <c r="G424" i="1"/>
  <c r="J424" i="1" s="1"/>
  <c r="F424" i="1"/>
  <c r="G423" i="1"/>
  <c r="J423" i="1" s="1"/>
  <c r="F423" i="1"/>
  <c r="H423" i="1" s="1"/>
  <c r="I422" i="1"/>
  <c r="G422" i="1"/>
  <c r="J422" i="1" s="1"/>
  <c r="F422" i="1"/>
  <c r="H422" i="1" s="1"/>
  <c r="H421" i="1"/>
  <c r="G421" i="1"/>
  <c r="J421" i="1" s="1"/>
  <c r="F421" i="1"/>
  <c r="I420" i="1"/>
  <c r="K420" i="1" s="1"/>
  <c r="L420" i="1" s="1"/>
  <c r="H420" i="1"/>
  <c r="G420" i="1"/>
  <c r="J420" i="1" s="1"/>
  <c r="F420" i="1"/>
  <c r="I419" i="1"/>
  <c r="M419" i="1" s="1"/>
  <c r="H419" i="1"/>
  <c r="G419" i="1"/>
  <c r="J419" i="1" s="1"/>
  <c r="F419" i="1"/>
  <c r="I418" i="1"/>
  <c r="M418" i="1" s="1"/>
  <c r="H418" i="1"/>
  <c r="G418" i="1"/>
  <c r="J418" i="1" s="1"/>
  <c r="F418" i="1"/>
  <c r="I417" i="1"/>
  <c r="M417" i="1" s="1"/>
  <c r="H417" i="1"/>
  <c r="G417" i="1"/>
  <c r="J417" i="1" s="1"/>
  <c r="F417" i="1"/>
  <c r="I416" i="1"/>
  <c r="M416" i="1" s="1"/>
  <c r="H416" i="1"/>
  <c r="G416" i="1"/>
  <c r="J416" i="1" s="1"/>
  <c r="F416" i="1"/>
  <c r="I415" i="1"/>
  <c r="M415" i="1" s="1"/>
  <c r="H415" i="1"/>
  <c r="G415" i="1"/>
  <c r="J415" i="1" s="1"/>
  <c r="F415" i="1"/>
  <c r="I414" i="1"/>
  <c r="M414" i="1" s="1"/>
  <c r="H414" i="1"/>
  <c r="G414" i="1"/>
  <c r="J414" i="1" s="1"/>
  <c r="F414" i="1"/>
  <c r="I413" i="1"/>
  <c r="M413" i="1" s="1"/>
  <c r="H413" i="1"/>
  <c r="G413" i="1"/>
  <c r="J413" i="1" s="1"/>
  <c r="F413" i="1"/>
  <c r="I412" i="1"/>
  <c r="M412" i="1" s="1"/>
  <c r="H412" i="1"/>
  <c r="G412" i="1"/>
  <c r="J412" i="1" s="1"/>
  <c r="F412" i="1"/>
  <c r="I411" i="1"/>
  <c r="M411" i="1" s="1"/>
  <c r="H411" i="1"/>
  <c r="G411" i="1"/>
  <c r="J411" i="1" s="1"/>
  <c r="F411" i="1"/>
  <c r="I410" i="1"/>
  <c r="M410" i="1" s="1"/>
  <c r="H410" i="1"/>
  <c r="G410" i="1"/>
  <c r="J410" i="1" s="1"/>
  <c r="F410" i="1"/>
  <c r="I409" i="1"/>
  <c r="M409" i="1" s="1"/>
  <c r="H409" i="1"/>
  <c r="G409" i="1"/>
  <c r="J409" i="1" s="1"/>
  <c r="F409" i="1"/>
  <c r="I408" i="1"/>
  <c r="M408" i="1" s="1"/>
  <c r="H408" i="1"/>
  <c r="G408" i="1"/>
  <c r="J408" i="1" s="1"/>
  <c r="F408" i="1"/>
  <c r="I407" i="1"/>
  <c r="M407" i="1" s="1"/>
  <c r="H407" i="1"/>
  <c r="G407" i="1"/>
  <c r="J407" i="1" s="1"/>
  <c r="F407" i="1"/>
  <c r="I406" i="1"/>
  <c r="M406" i="1" s="1"/>
  <c r="H406" i="1"/>
  <c r="G406" i="1"/>
  <c r="J406" i="1" s="1"/>
  <c r="F406" i="1"/>
  <c r="I405" i="1"/>
  <c r="M405" i="1" s="1"/>
  <c r="H405" i="1"/>
  <c r="G405" i="1"/>
  <c r="J405" i="1" s="1"/>
  <c r="F405" i="1"/>
  <c r="I404" i="1"/>
  <c r="M404" i="1" s="1"/>
  <c r="H404" i="1"/>
  <c r="G404" i="1"/>
  <c r="J404" i="1" s="1"/>
  <c r="F404" i="1"/>
  <c r="I403" i="1"/>
  <c r="M403" i="1" s="1"/>
  <c r="H403" i="1"/>
  <c r="G403" i="1"/>
  <c r="J403" i="1" s="1"/>
  <c r="F403" i="1"/>
  <c r="I402" i="1"/>
  <c r="M402" i="1" s="1"/>
  <c r="H402" i="1"/>
  <c r="G402" i="1"/>
  <c r="J402" i="1" s="1"/>
  <c r="F402" i="1"/>
  <c r="I401" i="1"/>
  <c r="M401" i="1" s="1"/>
  <c r="H401" i="1"/>
  <c r="G401" i="1"/>
  <c r="J401" i="1" s="1"/>
  <c r="F401" i="1"/>
  <c r="I400" i="1"/>
  <c r="M400" i="1" s="1"/>
  <c r="H400" i="1"/>
  <c r="G400" i="1"/>
  <c r="J400" i="1" s="1"/>
  <c r="F400" i="1"/>
  <c r="I399" i="1"/>
  <c r="M399" i="1" s="1"/>
  <c r="H399" i="1"/>
  <c r="G399" i="1"/>
  <c r="J399" i="1" s="1"/>
  <c r="F399" i="1"/>
  <c r="I398" i="1"/>
  <c r="M398" i="1" s="1"/>
  <c r="H398" i="1"/>
  <c r="G398" i="1"/>
  <c r="J398" i="1" s="1"/>
  <c r="F398" i="1"/>
  <c r="I397" i="1"/>
  <c r="M397" i="1" s="1"/>
  <c r="H397" i="1"/>
  <c r="G397" i="1"/>
  <c r="J397" i="1" s="1"/>
  <c r="F397" i="1"/>
  <c r="I396" i="1"/>
  <c r="M396" i="1" s="1"/>
  <c r="H396" i="1"/>
  <c r="G396" i="1"/>
  <c r="J396" i="1" s="1"/>
  <c r="F396" i="1"/>
  <c r="I395" i="1"/>
  <c r="M395" i="1" s="1"/>
  <c r="H395" i="1"/>
  <c r="G395" i="1"/>
  <c r="J395" i="1" s="1"/>
  <c r="F395" i="1"/>
  <c r="I394" i="1"/>
  <c r="M394" i="1" s="1"/>
  <c r="H394" i="1"/>
  <c r="G394" i="1"/>
  <c r="J394" i="1" s="1"/>
  <c r="F394" i="1"/>
  <c r="I393" i="1"/>
  <c r="M393" i="1" s="1"/>
  <c r="H393" i="1"/>
  <c r="G393" i="1"/>
  <c r="J393" i="1" s="1"/>
  <c r="F393" i="1"/>
  <c r="I392" i="1"/>
  <c r="M392" i="1" s="1"/>
  <c r="H392" i="1"/>
  <c r="G392" i="1"/>
  <c r="J392" i="1" s="1"/>
  <c r="F392" i="1"/>
  <c r="I391" i="1"/>
  <c r="M391" i="1" s="1"/>
  <c r="H391" i="1"/>
  <c r="G391" i="1"/>
  <c r="J391" i="1" s="1"/>
  <c r="F391" i="1"/>
  <c r="I390" i="1"/>
  <c r="M390" i="1" s="1"/>
  <c r="H390" i="1"/>
  <c r="G390" i="1"/>
  <c r="J390" i="1" s="1"/>
  <c r="F390" i="1"/>
  <c r="I389" i="1"/>
  <c r="M389" i="1" s="1"/>
  <c r="H389" i="1"/>
  <c r="G389" i="1"/>
  <c r="J389" i="1" s="1"/>
  <c r="F389" i="1"/>
  <c r="I388" i="1"/>
  <c r="M388" i="1" s="1"/>
  <c r="H388" i="1"/>
  <c r="G388" i="1"/>
  <c r="J388" i="1" s="1"/>
  <c r="F388" i="1"/>
  <c r="I387" i="1"/>
  <c r="M387" i="1" s="1"/>
  <c r="H387" i="1"/>
  <c r="G387" i="1"/>
  <c r="J387" i="1" s="1"/>
  <c r="F387" i="1"/>
  <c r="I386" i="1"/>
  <c r="M386" i="1" s="1"/>
  <c r="H386" i="1"/>
  <c r="G386" i="1"/>
  <c r="J386" i="1" s="1"/>
  <c r="F386" i="1"/>
  <c r="I385" i="1"/>
  <c r="M385" i="1" s="1"/>
  <c r="H385" i="1"/>
  <c r="G385" i="1"/>
  <c r="J385" i="1" s="1"/>
  <c r="F385" i="1"/>
  <c r="I384" i="1"/>
  <c r="M384" i="1" s="1"/>
  <c r="H384" i="1"/>
  <c r="G384" i="1"/>
  <c r="J384" i="1" s="1"/>
  <c r="F384" i="1"/>
  <c r="I383" i="1"/>
  <c r="M383" i="1" s="1"/>
  <c r="H383" i="1"/>
  <c r="G383" i="1"/>
  <c r="J383" i="1" s="1"/>
  <c r="F383" i="1"/>
  <c r="I382" i="1"/>
  <c r="M382" i="1" s="1"/>
  <c r="H382" i="1"/>
  <c r="G382" i="1"/>
  <c r="J382" i="1" s="1"/>
  <c r="F382" i="1"/>
  <c r="I381" i="1"/>
  <c r="M381" i="1" s="1"/>
  <c r="H381" i="1"/>
  <c r="G381" i="1"/>
  <c r="J381" i="1" s="1"/>
  <c r="F381" i="1"/>
  <c r="I380" i="1"/>
  <c r="M380" i="1" s="1"/>
  <c r="H380" i="1"/>
  <c r="G380" i="1"/>
  <c r="J380" i="1" s="1"/>
  <c r="F380" i="1"/>
  <c r="I379" i="1"/>
  <c r="M379" i="1" s="1"/>
  <c r="H379" i="1"/>
  <c r="G379" i="1"/>
  <c r="J379" i="1" s="1"/>
  <c r="F379" i="1"/>
  <c r="I378" i="1"/>
  <c r="M378" i="1" s="1"/>
  <c r="H378" i="1"/>
  <c r="G378" i="1"/>
  <c r="J378" i="1" s="1"/>
  <c r="F378" i="1"/>
  <c r="I377" i="1"/>
  <c r="M377" i="1" s="1"/>
  <c r="H377" i="1"/>
  <c r="G377" i="1"/>
  <c r="J377" i="1" s="1"/>
  <c r="F377" i="1"/>
  <c r="I376" i="1"/>
  <c r="M376" i="1" s="1"/>
  <c r="H376" i="1"/>
  <c r="G376" i="1"/>
  <c r="J376" i="1" s="1"/>
  <c r="F376" i="1"/>
  <c r="I375" i="1"/>
  <c r="M375" i="1" s="1"/>
  <c r="H375" i="1"/>
  <c r="G375" i="1"/>
  <c r="J375" i="1" s="1"/>
  <c r="F375" i="1"/>
  <c r="I374" i="1"/>
  <c r="M374" i="1" s="1"/>
  <c r="H374" i="1"/>
  <c r="G374" i="1"/>
  <c r="J374" i="1" s="1"/>
  <c r="F374" i="1"/>
  <c r="I373" i="1"/>
  <c r="M373" i="1" s="1"/>
  <c r="H373" i="1"/>
  <c r="G373" i="1"/>
  <c r="J373" i="1" s="1"/>
  <c r="F373" i="1"/>
  <c r="I372" i="1"/>
  <c r="M372" i="1" s="1"/>
  <c r="H372" i="1"/>
  <c r="G372" i="1"/>
  <c r="J372" i="1" s="1"/>
  <c r="F372" i="1"/>
  <c r="I371" i="1"/>
  <c r="M371" i="1" s="1"/>
  <c r="H371" i="1"/>
  <c r="G371" i="1"/>
  <c r="J371" i="1" s="1"/>
  <c r="F371" i="1"/>
  <c r="I370" i="1"/>
  <c r="M370" i="1" s="1"/>
  <c r="H370" i="1"/>
  <c r="G370" i="1"/>
  <c r="J370" i="1" s="1"/>
  <c r="F370" i="1"/>
  <c r="I369" i="1"/>
  <c r="M369" i="1" s="1"/>
  <c r="H369" i="1"/>
  <c r="G369" i="1"/>
  <c r="J369" i="1" s="1"/>
  <c r="F369" i="1"/>
  <c r="I368" i="1"/>
  <c r="M368" i="1" s="1"/>
  <c r="H368" i="1"/>
  <c r="G368" i="1"/>
  <c r="J368" i="1" s="1"/>
  <c r="F368" i="1"/>
  <c r="I367" i="1"/>
  <c r="M367" i="1" s="1"/>
  <c r="H367" i="1"/>
  <c r="G367" i="1"/>
  <c r="J367" i="1" s="1"/>
  <c r="F367" i="1"/>
  <c r="I366" i="1"/>
  <c r="M366" i="1" s="1"/>
  <c r="H366" i="1"/>
  <c r="G366" i="1"/>
  <c r="J366" i="1" s="1"/>
  <c r="F366" i="1"/>
  <c r="I365" i="1"/>
  <c r="M365" i="1" s="1"/>
  <c r="H365" i="1"/>
  <c r="G365" i="1"/>
  <c r="J365" i="1" s="1"/>
  <c r="F365" i="1"/>
  <c r="I364" i="1"/>
  <c r="M364" i="1" s="1"/>
  <c r="H364" i="1"/>
  <c r="G364" i="1"/>
  <c r="J364" i="1" s="1"/>
  <c r="F364" i="1"/>
  <c r="I363" i="1"/>
  <c r="M363" i="1" s="1"/>
  <c r="H363" i="1"/>
  <c r="G363" i="1"/>
  <c r="J363" i="1" s="1"/>
  <c r="F363" i="1"/>
  <c r="I362" i="1"/>
  <c r="M362" i="1" s="1"/>
  <c r="H362" i="1"/>
  <c r="G362" i="1"/>
  <c r="J362" i="1" s="1"/>
  <c r="F362" i="1"/>
  <c r="I361" i="1"/>
  <c r="M361" i="1" s="1"/>
  <c r="H361" i="1"/>
  <c r="G361" i="1"/>
  <c r="J361" i="1" s="1"/>
  <c r="F361" i="1"/>
  <c r="I360" i="1"/>
  <c r="M360" i="1" s="1"/>
  <c r="H360" i="1"/>
  <c r="G360" i="1"/>
  <c r="J360" i="1" s="1"/>
  <c r="F360" i="1"/>
  <c r="I359" i="1"/>
  <c r="M359" i="1" s="1"/>
  <c r="H359" i="1"/>
  <c r="G359" i="1"/>
  <c r="J359" i="1" s="1"/>
  <c r="F359" i="1"/>
  <c r="I358" i="1"/>
  <c r="M358" i="1" s="1"/>
  <c r="H358" i="1"/>
  <c r="G358" i="1"/>
  <c r="J358" i="1" s="1"/>
  <c r="F358" i="1"/>
  <c r="I357" i="1"/>
  <c r="M357" i="1" s="1"/>
  <c r="H357" i="1"/>
  <c r="G357" i="1"/>
  <c r="J357" i="1" s="1"/>
  <c r="F357" i="1"/>
  <c r="I356" i="1"/>
  <c r="M356" i="1" s="1"/>
  <c r="H356" i="1"/>
  <c r="G356" i="1"/>
  <c r="J356" i="1" s="1"/>
  <c r="F356" i="1"/>
  <c r="I355" i="1"/>
  <c r="M355" i="1" s="1"/>
  <c r="H355" i="1"/>
  <c r="G355" i="1"/>
  <c r="J355" i="1" s="1"/>
  <c r="F355" i="1"/>
  <c r="I354" i="1"/>
  <c r="M354" i="1" s="1"/>
  <c r="H354" i="1"/>
  <c r="G354" i="1"/>
  <c r="J354" i="1" s="1"/>
  <c r="F354" i="1"/>
  <c r="I353" i="1"/>
  <c r="M353" i="1" s="1"/>
  <c r="H353" i="1"/>
  <c r="G353" i="1"/>
  <c r="J353" i="1" s="1"/>
  <c r="F353" i="1"/>
  <c r="I352" i="1"/>
  <c r="M352" i="1" s="1"/>
  <c r="H352" i="1"/>
  <c r="G352" i="1"/>
  <c r="J352" i="1" s="1"/>
  <c r="F352" i="1"/>
  <c r="I351" i="1"/>
  <c r="M351" i="1" s="1"/>
  <c r="H351" i="1"/>
  <c r="G351" i="1"/>
  <c r="J351" i="1" s="1"/>
  <c r="F351" i="1"/>
  <c r="I350" i="1"/>
  <c r="M350" i="1" s="1"/>
  <c r="H350" i="1"/>
  <c r="G350" i="1"/>
  <c r="J350" i="1" s="1"/>
  <c r="F350" i="1"/>
  <c r="I349" i="1"/>
  <c r="M349" i="1" s="1"/>
  <c r="H349" i="1"/>
  <c r="G349" i="1"/>
  <c r="J349" i="1" s="1"/>
  <c r="F349" i="1"/>
  <c r="I348" i="1"/>
  <c r="M348" i="1" s="1"/>
  <c r="H348" i="1"/>
  <c r="G348" i="1"/>
  <c r="J348" i="1" s="1"/>
  <c r="F348" i="1"/>
  <c r="I347" i="1"/>
  <c r="M347" i="1" s="1"/>
  <c r="H347" i="1"/>
  <c r="G347" i="1"/>
  <c r="J347" i="1" s="1"/>
  <c r="F347" i="1"/>
  <c r="I346" i="1"/>
  <c r="M346" i="1" s="1"/>
  <c r="H346" i="1"/>
  <c r="G346" i="1"/>
  <c r="J346" i="1" s="1"/>
  <c r="F346" i="1"/>
  <c r="I345" i="1"/>
  <c r="M345" i="1" s="1"/>
  <c r="H345" i="1"/>
  <c r="G345" i="1"/>
  <c r="J345" i="1" s="1"/>
  <c r="F345" i="1"/>
  <c r="I344" i="1"/>
  <c r="M344" i="1" s="1"/>
  <c r="H344" i="1"/>
  <c r="G344" i="1"/>
  <c r="J344" i="1" s="1"/>
  <c r="F344" i="1"/>
  <c r="I343" i="1"/>
  <c r="M343" i="1" s="1"/>
  <c r="H343" i="1"/>
  <c r="G343" i="1"/>
  <c r="J343" i="1" s="1"/>
  <c r="F343" i="1"/>
  <c r="I342" i="1"/>
  <c r="M342" i="1" s="1"/>
  <c r="H342" i="1"/>
  <c r="G342" i="1"/>
  <c r="J342" i="1" s="1"/>
  <c r="F342" i="1"/>
  <c r="I341" i="1"/>
  <c r="M341" i="1" s="1"/>
  <c r="H341" i="1"/>
  <c r="G341" i="1"/>
  <c r="J341" i="1" s="1"/>
  <c r="F341" i="1"/>
  <c r="I340" i="1"/>
  <c r="M340" i="1" s="1"/>
  <c r="H340" i="1"/>
  <c r="G340" i="1"/>
  <c r="J340" i="1" s="1"/>
  <c r="F340" i="1"/>
  <c r="I339" i="1"/>
  <c r="M339" i="1" s="1"/>
  <c r="H339" i="1"/>
  <c r="G339" i="1"/>
  <c r="J339" i="1" s="1"/>
  <c r="F339" i="1"/>
  <c r="I338" i="1"/>
  <c r="M338" i="1" s="1"/>
  <c r="H338" i="1"/>
  <c r="G338" i="1"/>
  <c r="J338" i="1" s="1"/>
  <c r="F338" i="1"/>
  <c r="I337" i="1"/>
  <c r="M337" i="1" s="1"/>
  <c r="H337" i="1"/>
  <c r="G337" i="1"/>
  <c r="J337" i="1" s="1"/>
  <c r="F337" i="1"/>
  <c r="I336" i="1"/>
  <c r="M336" i="1" s="1"/>
  <c r="H336" i="1"/>
  <c r="G336" i="1"/>
  <c r="J336" i="1" s="1"/>
  <c r="F336" i="1"/>
  <c r="I335" i="1"/>
  <c r="M335" i="1" s="1"/>
  <c r="H335" i="1"/>
  <c r="G335" i="1"/>
  <c r="J335" i="1" s="1"/>
  <c r="F335" i="1"/>
  <c r="I334" i="1"/>
  <c r="M334" i="1" s="1"/>
  <c r="H334" i="1"/>
  <c r="G334" i="1"/>
  <c r="J334" i="1" s="1"/>
  <c r="F334" i="1"/>
  <c r="I333" i="1"/>
  <c r="M333" i="1" s="1"/>
  <c r="H333" i="1"/>
  <c r="G333" i="1"/>
  <c r="J333" i="1" s="1"/>
  <c r="F333" i="1"/>
  <c r="I332" i="1"/>
  <c r="M332" i="1" s="1"/>
  <c r="H332" i="1"/>
  <c r="G332" i="1"/>
  <c r="J332" i="1" s="1"/>
  <c r="F332" i="1"/>
  <c r="I331" i="1"/>
  <c r="M331" i="1" s="1"/>
  <c r="H331" i="1"/>
  <c r="G331" i="1"/>
  <c r="J331" i="1" s="1"/>
  <c r="F331" i="1"/>
  <c r="I330" i="1"/>
  <c r="M330" i="1" s="1"/>
  <c r="H330" i="1"/>
  <c r="G330" i="1"/>
  <c r="J330" i="1" s="1"/>
  <c r="F330" i="1"/>
  <c r="I329" i="1"/>
  <c r="M329" i="1" s="1"/>
  <c r="H329" i="1"/>
  <c r="G329" i="1"/>
  <c r="J329" i="1" s="1"/>
  <c r="F329" i="1"/>
  <c r="I328" i="1"/>
  <c r="M328" i="1" s="1"/>
  <c r="H328" i="1"/>
  <c r="G328" i="1"/>
  <c r="J328" i="1" s="1"/>
  <c r="F328" i="1"/>
  <c r="I327" i="1"/>
  <c r="M327" i="1" s="1"/>
  <c r="H327" i="1"/>
  <c r="G327" i="1"/>
  <c r="J327" i="1" s="1"/>
  <c r="F327" i="1"/>
  <c r="I326" i="1"/>
  <c r="M326" i="1" s="1"/>
  <c r="H326" i="1"/>
  <c r="G326" i="1"/>
  <c r="J326" i="1" s="1"/>
  <c r="F326" i="1"/>
  <c r="I325" i="1"/>
  <c r="M325" i="1" s="1"/>
  <c r="H325" i="1"/>
  <c r="G325" i="1"/>
  <c r="J325" i="1" s="1"/>
  <c r="F325" i="1"/>
  <c r="I324" i="1"/>
  <c r="M324" i="1" s="1"/>
  <c r="H324" i="1"/>
  <c r="G324" i="1"/>
  <c r="J324" i="1" s="1"/>
  <c r="F324" i="1"/>
  <c r="I323" i="1"/>
  <c r="M323" i="1" s="1"/>
  <c r="H323" i="1"/>
  <c r="G323" i="1"/>
  <c r="J323" i="1" s="1"/>
  <c r="F323" i="1"/>
  <c r="I322" i="1"/>
  <c r="M322" i="1" s="1"/>
  <c r="H322" i="1"/>
  <c r="G322" i="1"/>
  <c r="J322" i="1" s="1"/>
  <c r="F322" i="1"/>
  <c r="I321" i="1"/>
  <c r="M321" i="1" s="1"/>
  <c r="H321" i="1"/>
  <c r="G321" i="1"/>
  <c r="J321" i="1" s="1"/>
  <c r="F321" i="1"/>
  <c r="I320" i="1"/>
  <c r="M320" i="1" s="1"/>
  <c r="H320" i="1"/>
  <c r="G320" i="1"/>
  <c r="J320" i="1" s="1"/>
  <c r="F320" i="1"/>
  <c r="I319" i="1"/>
  <c r="M319" i="1" s="1"/>
  <c r="H319" i="1"/>
  <c r="G319" i="1"/>
  <c r="J319" i="1" s="1"/>
  <c r="F319" i="1"/>
  <c r="I318" i="1"/>
  <c r="M318" i="1" s="1"/>
  <c r="H318" i="1"/>
  <c r="G318" i="1"/>
  <c r="J318" i="1" s="1"/>
  <c r="F318" i="1"/>
  <c r="I317" i="1"/>
  <c r="M317" i="1" s="1"/>
  <c r="H317" i="1"/>
  <c r="G317" i="1"/>
  <c r="J317" i="1" s="1"/>
  <c r="F317" i="1"/>
  <c r="I316" i="1"/>
  <c r="M316" i="1" s="1"/>
  <c r="H316" i="1"/>
  <c r="G316" i="1"/>
  <c r="J316" i="1" s="1"/>
  <c r="F316" i="1"/>
  <c r="I315" i="1"/>
  <c r="M315" i="1" s="1"/>
  <c r="H315" i="1"/>
  <c r="G315" i="1"/>
  <c r="J315" i="1" s="1"/>
  <c r="F315" i="1"/>
  <c r="I314" i="1"/>
  <c r="M314" i="1" s="1"/>
  <c r="H314" i="1"/>
  <c r="G314" i="1"/>
  <c r="J314" i="1" s="1"/>
  <c r="F314" i="1"/>
  <c r="I313" i="1"/>
  <c r="M313" i="1" s="1"/>
  <c r="H313" i="1"/>
  <c r="G313" i="1"/>
  <c r="J313" i="1" s="1"/>
  <c r="F313" i="1"/>
  <c r="I312" i="1"/>
  <c r="M312" i="1" s="1"/>
  <c r="H312" i="1"/>
  <c r="G312" i="1"/>
  <c r="J312" i="1" s="1"/>
  <c r="F312" i="1"/>
  <c r="I311" i="1"/>
  <c r="M311" i="1" s="1"/>
  <c r="H311" i="1"/>
  <c r="G311" i="1"/>
  <c r="J311" i="1" s="1"/>
  <c r="F311" i="1"/>
  <c r="I310" i="1"/>
  <c r="M310" i="1" s="1"/>
  <c r="H310" i="1"/>
  <c r="G310" i="1"/>
  <c r="J310" i="1" s="1"/>
  <c r="F310" i="1"/>
  <c r="I309" i="1"/>
  <c r="M309" i="1" s="1"/>
  <c r="H309" i="1"/>
  <c r="G309" i="1"/>
  <c r="J309" i="1" s="1"/>
  <c r="F309" i="1"/>
  <c r="I308" i="1"/>
  <c r="M308" i="1" s="1"/>
  <c r="H308" i="1"/>
  <c r="G308" i="1"/>
  <c r="J308" i="1" s="1"/>
  <c r="F308" i="1"/>
  <c r="I307" i="1"/>
  <c r="M307" i="1" s="1"/>
  <c r="H307" i="1"/>
  <c r="G307" i="1"/>
  <c r="J307" i="1" s="1"/>
  <c r="F307" i="1"/>
  <c r="I306" i="1"/>
  <c r="M306" i="1" s="1"/>
  <c r="H306" i="1"/>
  <c r="G306" i="1"/>
  <c r="J306" i="1" s="1"/>
  <c r="F306" i="1"/>
  <c r="I305" i="1"/>
  <c r="M305" i="1" s="1"/>
  <c r="H305" i="1"/>
  <c r="G305" i="1"/>
  <c r="J305" i="1" s="1"/>
  <c r="F305" i="1"/>
  <c r="I304" i="1"/>
  <c r="M304" i="1" s="1"/>
  <c r="H304" i="1"/>
  <c r="G304" i="1"/>
  <c r="J304" i="1" s="1"/>
  <c r="F304" i="1"/>
  <c r="I303" i="1"/>
  <c r="M303" i="1" s="1"/>
  <c r="H303" i="1"/>
  <c r="G303" i="1"/>
  <c r="J303" i="1" s="1"/>
  <c r="F303" i="1"/>
  <c r="I302" i="1"/>
  <c r="M302" i="1" s="1"/>
  <c r="H302" i="1"/>
  <c r="G302" i="1"/>
  <c r="J302" i="1" s="1"/>
  <c r="F302" i="1"/>
  <c r="I301" i="1"/>
  <c r="M301" i="1" s="1"/>
  <c r="H301" i="1"/>
  <c r="G301" i="1"/>
  <c r="J301" i="1" s="1"/>
  <c r="F301" i="1"/>
  <c r="I300" i="1"/>
  <c r="M300" i="1" s="1"/>
  <c r="H300" i="1"/>
  <c r="G300" i="1"/>
  <c r="J300" i="1" s="1"/>
  <c r="F300" i="1"/>
  <c r="I299" i="1"/>
  <c r="M299" i="1" s="1"/>
  <c r="H299" i="1"/>
  <c r="G299" i="1"/>
  <c r="J299" i="1" s="1"/>
  <c r="F299" i="1"/>
  <c r="I298" i="1"/>
  <c r="M298" i="1" s="1"/>
  <c r="H298" i="1"/>
  <c r="G298" i="1"/>
  <c r="J298" i="1" s="1"/>
  <c r="F298" i="1"/>
  <c r="I297" i="1"/>
  <c r="M297" i="1" s="1"/>
  <c r="H297" i="1"/>
  <c r="G297" i="1"/>
  <c r="J297" i="1" s="1"/>
  <c r="F297" i="1"/>
  <c r="I296" i="1"/>
  <c r="M296" i="1" s="1"/>
  <c r="H296" i="1"/>
  <c r="G296" i="1"/>
  <c r="J296" i="1" s="1"/>
  <c r="F296" i="1"/>
  <c r="I295" i="1"/>
  <c r="M295" i="1" s="1"/>
  <c r="H295" i="1"/>
  <c r="G295" i="1"/>
  <c r="J295" i="1" s="1"/>
  <c r="F295" i="1"/>
  <c r="I294" i="1"/>
  <c r="M294" i="1" s="1"/>
  <c r="H294" i="1"/>
  <c r="G294" i="1"/>
  <c r="J294" i="1" s="1"/>
  <c r="F294" i="1"/>
  <c r="I293" i="1"/>
  <c r="M293" i="1" s="1"/>
  <c r="H293" i="1"/>
  <c r="G293" i="1"/>
  <c r="J293" i="1" s="1"/>
  <c r="F293" i="1"/>
  <c r="I292" i="1"/>
  <c r="M292" i="1" s="1"/>
  <c r="H292" i="1"/>
  <c r="G292" i="1"/>
  <c r="J292" i="1" s="1"/>
  <c r="F292" i="1"/>
  <c r="I291" i="1"/>
  <c r="M291" i="1" s="1"/>
  <c r="H291" i="1"/>
  <c r="G291" i="1"/>
  <c r="J291" i="1" s="1"/>
  <c r="F291" i="1"/>
  <c r="I290" i="1"/>
  <c r="M290" i="1" s="1"/>
  <c r="H290" i="1"/>
  <c r="G290" i="1"/>
  <c r="J290" i="1" s="1"/>
  <c r="F290" i="1"/>
  <c r="I289" i="1"/>
  <c r="M289" i="1" s="1"/>
  <c r="H289" i="1"/>
  <c r="G289" i="1"/>
  <c r="J289" i="1" s="1"/>
  <c r="F289" i="1"/>
  <c r="I288" i="1"/>
  <c r="M288" i="1" s="1"/>
  <c r="H288" i="1"/>
  <c r="G288" i="1"/>
  <c r="J288" i="1" s="1"/>
  <c r="F288" i="1"/>
  <c r="I287" i="1"/>
  <c r="M287" i="1" s="1"/>
  <c r="H287" i="1"/>
  <c r="G287" i="1"/>
  <c r="J287" i="1" s="1"/>
  <c r="F287" i="1"/>
  <c r="I286" i="1"/>
  <c r="M286" i="1" s="1"/>
  <c r="H286" i="1"/>
  <c r="G286" i="1"/>
  <c r="J286" i="1" s="1"/>
  <c r="F286" i="1"/>
  <c r="I285" i="1"/>
  <c r="M285" i="1" s="1"/>
  <c r="H285" i="1"/>
  <c r="G285" i="1"/>
  <c r="J285" i="1" s="1"/>
  <c r="F285" i="1"/>
  <c r="I284" i="1"/>
  <c r="M284" i="1" s="1"/>
  <c r="H284" i="1"/>
  <c r="G284" i="1"/>
  <c r="J284" i="1" s="1"/>
  <c r="F284" i="1"/>
  <c r="I283" i="1"/>
  <c r="M283" i="1" s="1"/>
  <c r="H283" i="1"/>
  <c r="G283" i="1"/>
  <c r="J283" i="1" s="1"/>
  <c r="F283" i="1"/>
  <c r="I282" i="1"/>
  <c r="M282" i="1" s="1"/>
  <c r="H282" i="1"/>
  <c r="G282" i="1"/>
  <c r="J282" i="1" s="1"/>
  <c r="F282" i="1"/>
  <c r="I281" i="1"/>
  <c r="M281" i="1" s="1"/>
  <c r="H281" i="1"/>
  <c r="G281" i="1"/>
  <c r="J281" i="1" s="1"/>
  <c r="F281" i="1"/>
  <c r="I280" i="1"/>
  <c r="M280" i="1" s="1"/>
  <c r="H280" i="1"/>
  <c r="G280" i="1"/>
  <c r="J280" i="1" s="1"/>
  <c r="F280" i="1"/>
  <c r="I279" i="1"/>
  <c r="M279" i="1" s="1"/>
  <c r="H279" i="1"/>
  <c r="G279" i="1"/>
  <c r="J279" i="1" s="1"/>
  <c r="F279" i="1"/>
  <c r="I278" i="1"/>
  <c r="M278" i="1" s="1"/>
  <c r="H278" i="1"/>
  <c r="G278" i="1"/>
  <c r="J278" i="1" s="1"/>
  <c r="F278" i="1"/>
  <c r="I277" i="1"/>
  <c r="M277" i="1" s="1"/>
  <c r="H277" i="1"/>
  <c r="G277" i="1"/>
  <c r="J277" i="1" s="1"/>
  <c r="F277" i="1"/>
  <c r="I276" i="1"/>
  <c r="M276" i="1" s="1"/>
  <c r="H276" i="1"/>
  <c r="G276" i="1"/>
  <c r="J276" i="1" s="1"/>
  <c r="F276" i="1"/>
  <c r="I275" i="1"/>
  <c r="M275" i="1" s="1"/>
  <c r="H275" i="1"/>
  <c r="G275" i="1"/>
  <c r="J275" i="1" s="1"/>
  <c r="F275" i="1"/>
  <c r="I274" i="1"/>
  <c r="M274" i="1" s="1"/>
  <c r="H274" i="1"/>
  <c r="G274" i="1"/>
  <c r="J274" i="1" s="1"/>
  <c r="F274" i="1"/>
  <c r="I273" i="1"/>
  <c r="M273" i="1" s="1"/>
  <c r="H273" i="1"/>
  <c r="G273" i="1"/>
  <c r="J273" i="1" s="1"/>
  <c r="F273" i="1"/>
  <c r="I272" i="1"/>
  <c r="M272" i="1" s="1"/>
  <c r="H272" i="1"/>
  <c r="G272" i="1"/>
  <c r="J272" i="1" s="1"/>
  <c r="F272" i="1"/>
  <c r="I271" i="1"/>
  <c r="M271" i="1" s="1"/>
  <c r="H271" i="1"/>
  <c r="G271" i="1"/>
  <c r="J271" i="1" s="1"/>
  <c r="F271" i="1"/>
  <c r="I270" i="1"/>
  <c r="M270" i="1" s="1"/>
  <c r="H270" i="1"/>
  <c r="G270" i="1"/>
  <c r="J270" i="1" s="1"/>
  <c r="F270" i="1"/>
  <c r="I269" i="1"/>
  <c r="M269" i="1" s="1"/>
  <c r="H269" i="1"/>
  <c r="G269" i="1"/>
  <c r="J269" i="1" s="1"/>
  <c r="F269" i="1"/>
  <c r="I268" i="1"/>
  <c r="M268" i="1" s="1"/>
  <c r="H268" i="1"/>
  <c r="G268" i="1"/>
  <c r="J268" i="1" s="1"/>
  <c r="F268" i="1"/>
  <c r="I267" i="1"/>
  <c r="M267" i="1" s="1"/>
  <c r="H267" i="1"/>
  <c r="G267" i="1"/>
  <c r="J267" i="1" s="1"/>
  <c r="F267" i="1"/>
  <c r="I266" i="1"/>
  <c r="M266" i="1" s="1"/>
  <c r="H266" i="1"/>
  <c r="G266" i="1"/>
  <c r="J266" i="1" s="1"/>
  <c r="F266" i="1"/>
  <c r="I265" i="1"/>
  <c r="M265" i="1" s="1"/>
  <c r="H265" i="1"/>
  <c r="G265" i="1"/>
  <c r="J265" i="1" s="1"/>
  <c r="F265" i="1"/>
  <c r="I264" i="1"/>
  <c r="M264" i="1" s="1"/>
  <c r="H264" i="1"/>
  <c r="G264" i="1"/>
  <c r="J264" i="1" s="1"/>
  <c r="F264" i="1"/>
  <c r="I263" i="1"/>
  <c r="M263" i="1" s="1"/>
  <c r="H263" i="1"/>
  <c r="G263" i="1"/>
  <c r="J263" i="1" s="1"/>
  <c r="F263" i="1"/>
  <c r="I262" i="1"/>
  <c r="M262" i="1" s="1"/>
  <c r="H262" i="1"/>
  <c r="G262" i="1"/>
  <c r="J262" i="1" s="1"/>
  <c r="F262" i="1"/>
  <c r="I261" i="1"/>
  <c r="M261" i="1" s="1"/>
  <c r="H261" i="1"/>
  <c r="G261" i="1"/>
  <c r="J261" i="1" s="1"/>
  <c r="F261" i="1"/>
  <c r="I260" i="1"/>
  <c r="M260" i="1" s="1"/>
  <c r="H260" i="1"/>
  <c r="G260" i="1"/>
  <c r="J260" i="1" s="1"/>
  <c r="F260" i="1"/>
  <c r="I259" i="1"/>
  <c r="M259" i="1" s="1"/>
  <c r="H259" i="1"/>
  <c r="G259" i="1"/>
  <c r="J259" i="1" s="1"/>
  <c r="F259" i="1"/>
  <c r="I258" i="1"/>
  <c r="M258" i="1" s="1"/>
  <c r="H258" i="1"/>
  <c r="G258" i="1"/>
  <c r="J258" i="1" s="1"/>
  <c r="F258" i="1"/>
  <c r="I257" i="1"/>
  <c r="M257" i="1" s="1"/>
  <c r="H257" i="1"/>
  <c r="G257" i="1"/>
  <c r="J257" i="1" s="1"/>
  <c r="F257" i="1"/>
  <c r="I256" i="1"/>
  <c r="M256" i="1" s="1"/>
  <c r="H256" i="1"/>
  <c r="G256" i="1"/>
  <c r="J256" i="1" s="1"/>
  <c r="F256" i="1"/>
  <c r="I255" i="1"/>
  <c r="M255" i="1" s="1"/>
  <c r="H255" i="1"/>
  <c r="G255" i="1"/>
  <c r="J255" i="1" s="1"/>
  <c r="F255" i="1"/>
  <c r="I254" i="1"/>
  <c r="M254" i="1" s="1"/>
  <c r="H254" i="1"/>
  <c r="G254" i="1"/>
  <c r="J254" i="1" s="1"/>
  <c r="F254" i="1"/>
  <c r="I253" i="1"/>
  <c r="M253" i="1" s="1"/>
  <c r="H253" i="1"/>
  <c r="G253" i="1"/>
  <c r="J253" i="1" s="1"/>
  <c r="F253" i="1"/>
  <c r="I252" i="1"/>
  <c r="M252" i="1" s="1"/>
  <c r="H252" i="1"/>
  <c r="G252" i="1"/>
  <c r="J252" i="1" s="1"/>
  <c r="F252" i="1"/>
  <c r="I251" i="1"/>
  <c r="M251" i="1" s="1"/>
  <c r="H251" i="1"/>
  <c r="G251" i="1"/>
  <c r="J251" i="1" s="1"/>
  <c r="F251" i="1"/>
  <c r="I250" i="1"/>
  <c r="M250" i="1" s="1"/>
  <c r="H250" i="1"/>
  <c r="G250" i="1"/>
  <c r="J250" i="1" s="1"/>
  <c r="F250" i="1"/>
  <c r="I249" i="1"/>
  <c r="M249" i="1" s="1"/>
  <c r="H249" i="1"/>
  <c r="G249" i="1"/>
  <c r="J249" i="1" s="1"/>
  <c r="F249" i="1"/>
  <c r="I248" i="1"/>
  <c r="M248" i="1" s="1"/>
  <c r="H248" i="1"/>
  <c r="G248" i="1"/>
  <c r="J248" i="1" s="1"/>
  <c r="F248" i="1"/>
  <c r="I247" i="1"/>
  <c r="M247" i="1" s="1"/>
  <c r="H247" i="1"/>
  <c r="G247" i="1"/>
  <c r="J247" i="1" s="1"/>
  <c r="F247" i="1"/>
  <c r="I246" i="1"/>
  <c r="M246" i="1" s="1"/>
  <c r="H246" i="1"/>
  <c r="G246" i="1"/>
  <c r="J246" i="1" s="1"/>
  <c r="F246" i="1"/>
  <c r="I245" i="1"/>
  <c r="M245" i="1" s="1"/>
  <c r="H245" i="1"/>
  <c r="G245" i="1"/>
  <c r="J245" i="1" s="1"/>
  <c r="F245" i="1"/>
  <c r="I244" i="1"/>
  <c r="M244" i="1" s="1"/>
  <c r="H244" i="1"/>
  <c r="G244" i="1"/>
  <c r="J244" i="1" s="1"/>
  <c r="F244" i="1"/>
  <c r="I243" i="1"/>
  <c r="M243" i="1" s="1"/>
  <c r="H243" i="1"/>
  <c r="G243" i="1"/>
  <c r="J243" i="1" s="1"/>
  <c r="F243" i="1"/>
  <c r="I242" i="1"/>
  <c r="M242" i="1" s="1"/>
  <c r="H242" i="1"/>
  <c r="G242" i="1"/>
  <c r="J242" i="1" s="1"/>
  <c r="F242" i="1"/>
  <c r="I241" i="1"/>
  <c r="M241" i="1" s="1"/>
  <c r="H241" i="1"/>
  <c r="G241" i="1"/>
  <c r="J241" i="1" s="1"/>
  <c r="F241" i="1"/>
  <c r="I240" i="1"/>
  <c r="M240" i="1" s="1"/>
  <c r="H240" i="1"/>
  <c r="G240" i="1"/>
  <c r="J240" i="1" s="1"/>
  <c r="F240" i="1"/>
  <c r="I239" i="1"/>
  <c r="M239" i="1" s="1"/>
  <c r="H239" i="1"/>
  <c r="G239" i="1"/>
  <c r="J239" i="1" s="1"/>
  <c r="F239" i="1"/>
  <c r="I238" i="1"/>
  <c r="M238" i="1" s="1"/>
  <c r="H238" i="1"/>
  <c r="G238" i="1"/>
  <c r="J238" i="1" s="1"/>
  <c r="F238" i="1"/>
  <c r="I237" i="1"/>
  <c r="M237" i="1" s="1"/>
  <c r="H237" i="1"/>
  <c r="G237" i="1"/>
  <c r="J237" i="1" s="1"/>
  <c r="F237" i="1"/>
  <c r="I236" i="1"/>
  <c r="M236" i="1" s="1"/>
  <c r="H236" i="1"/>
  <c r="G236" i="1"/>
  <c r="J236" i="1" s="1"/>
  <c r="F236" i="1"/>
  <c r="I235" i="1"/>
  <c r="M235" i="1" s="1"/>
  <c r="H235" i="1"/>
  <c r="G235" i="1"/>
  <c r="J235" i="1" s="1"/>
  <c r="F235" i="1"/>
  <c r="I234" i="1"/>
  <c r="M234" i="1" s="1"/>
  <c r="H234" i="1"/>
  <c r="G234" i="1"/>
  <c r="J234" i="1" s="1"/>
  <c r="F234" i="1"/>
  <c r="I233" i="1"/>
  <c r="M233" i="1" s="1"/>
  <c r="H233" i="1"/>
  <c r="G233" i="1"/>
  <c r="J233" i="1" s="1"/>
  <c r="F233" i="1"/>
  <c r="I232" i="1"/>
  <c r="M232" i="1" s="1"/>
  <c r="H232" i="1"/>
  <c r="G232" i="1"/>
  <c r="J232" i="1" s="1"/>
  <c r="F232" i="1"/>
  <c r="I231" i="1"/>
  <c r="M231" i="1" s="1"/>
  <c r="H231" i="1"/>
  <c r="G231" i="1"/>
  <c r="J231" i="1" s="1"/>
  <c r="F231" i="1"/>
  <c r="I230" i="1"/>
  <c r="M230" i="1" s="1"/>
  <c r="H230" i="1"/>
  <c r="G230" i="1"/>
  <c r="J230" i="1" s="1"/>
  <c r="F230" i="1"/>
  <c r="I229" i="1"/>
  <c r="M229" i="1" s="1"/>
  <c r="H229" i="1"/>
  <c r="G229" i="1"/>
  <c r="J229" i="1" s="1"/>
  <c r="F229" i="1"/>
  <c r="I228" i="1"/>
  <c r="M228" i="1" s="1"/>
  <c r="H228" i="1"/>
  <c r="G228" i="1"/>
  <c r="J228" i="1" s="1"/>
  <c r="F228" i="1"/>
  <c r="I227" i="1"/>
  <c r="M227" i="1" s="1"/>
  <c r="H227" i="1"/>
  <c r="G227" i="1"/>
  <c r="J227" i="1" s="1"/>
  <c r="F227" i="1"/>
  <c r="I226" i="1"/>
  <c r="M226" i="1" s="1"/>
  <c r="H226" i="1"/>
  <c r="G226" i="1"/>
  <c r="J226" i="1" s="1"/>
  <c r="F226" i="1"/>
  <c r="I225" i="1"/>
  <c r="M225" i="1" s="1"/>
  <c r="H225" i="1"/>
  <c r="G225" i="1"/>
  <c r="J225" i="1" s="1"/>
  <c r="F225" i="1"/>
  <c r="I224" i="1"/>
  <c r="M224" i="1" s="1"/>
  <c r="H224" i="1"/>
  <c r="G224" i="1"/>
  <c r="J224" i="1" s="1"/>
  <c r="F224" i="1"/>
  <c r="I223" i="1"/>
  <c r="M223" i="1" s="1"/>
  <c r="H223" i="1"/>
  <c r="G223" i="1"/>
  <c r="J223" i="1" s="1"/>
  <c r="F223" i="1"/>
  <c r="I222" i="1"/>
  <c r="M222" i="1" s="1"/>
  <c r="H222" i="1"/>
  <c r="G222" i="1"/>
  <c r="J222" i="1" s="1"/>
  <c r="F222" i="1"/>
  <c r="I221" i="1"/>
  <c r="M221" i="1" s="1"/>
  <c r="H221" i="1"/>
  <c r="G221" i="1"/>
  <c r="J221" i="1" s="1"/>
  <c r="F221" i="1"/>
  <c r="I220" i="1"/>
  <c r="M220" i="1" s="1"/>
  <c r="H220" i="1"/>
  <c r="G220" i="1"/>
  <c r="J220" i="1" s="1"/>
  <c r="F220" i="1"/>
  <c r="I219" i="1"/>
  <c r="M219" i="1" s="1"/>
  <c r="H219" i="1"/>
  <c r="G219" i="1"/>
  <c r="J219" i="1" s="1"/>
  <c r="F219" i="1"/>
  <c r="I218" i="1"/>
  <c r="M218" i="1" s="1"/>
  <c r="H218" i="1"/>
  <c r="G218" i="1"/>
  <c r="J218" i="1" s="1"/>
  <c r="F218" i="1"/>
  <c r="I217" i="1"/>
  <c r="M217" i="1" s="1"/>
  <c r="H217" i="1"/>
  <c r="G217" i="1"/>
  <c r="J217" i="1" s="1"/>
  <c r="F217" i="1"/>
  <c r="I216" i="1"/>
  <c r="M216" i="1" s="1"/>
  <c r="H216" i="1"/>
  <c r="G216" i="1"/>
  <c r="J216" i="1" s="1"/>
  <c r="F216" i="1"/>
  <c r="I215" i="1"/>
  <c r="M215" i="1" s="1"/>
  <c r="H215" i="1"/>
  <c r="G215" i="1"/>
  <c r="J215" i="1" s="1"/>
  <c r="F215" i="1"/>
  <c r="I214" i="1"/>
  <c r="M214" i="1" s="1"/>
  <c r="H214" i="1"/>
  <c r="G214" i="1"/>
  <c r="J214" i="1" s="1"/>
  <c r="F214" i="1"/>
  <c r="I213" i="1"/>
  <c r="M213" i="1" s="1"/>
  <c r="H213" i="1"/>
  <c r="G213" i="1"/>
  <c r="J213" i="1" s="1"/>
  <c r="F213" i="1"/>
  <c r="I212" i="1"/>
  <c r="M212" i="1" s="1"/>
  <c r="H212" i="1"/>
  <c r="G212" i="1"/>
  <c r="J212" i="1" s="1"/>
  <c r="F212" i="1"/>
  <c r="I211" i="1"/>
  <c r="M211" i="1" s="1"/>
  <c r="H211" i="1"/>
  <c r="G211" i="1"/>
  <c r="J211" i="1" s="1"/>
  <c r="F211" i="1"/>
  <c r="I210" i="1"/>
  <c r="M210" i="1" s="1"/>
  <c r="H210" i="1"/>
  <c r="G210" i="1"/>
  <c r="J210" i="1" s="1"/>
  <c r="F210" i="1"/>
  <c r="I209" i="1"/>
  <c r="M209" i="1" s="1"/>
  <c r="H209" i="1"/>
  <c r="G209" i="1"/>
  <c r="J209" i="1" s="1"/>
  <c r="F209" i="1"/>
  <c r="I208" i="1"/>
  <c r="M208" i="1" s="1"/>
  <c r="H208" i="1"/>
  <c r="G208" i="1"/>
  <c r="J208" i="1" s="1"/>
  <c r="F208" i="1"/>
  <c r="I207" i="1"/>
  <c r="M207" i="1" s="1"/>
  <c r="H207" i="1"/>
  <c r="G207" i="1"/>
  <c r="J207" i="1" s="1"/>
  <c r="F207" i="1"/>
  <c r="I206" i="1"/>
  <c r="M206" i="1" s="1"/>
  <c r="H206" i="1"/>
  <c r="G206" i="1"/>
  <c r="J206" i="1" s="1"/>
  <c r="F206" i="1"/>
  <c r="I205" i="1"/>
  <c r="M205" i="1" s="1"/>
  <c r="H205" i="1"/>
  <c r="G205" i="1"/>
  <c r="J205" i="1" s="1"/>
  <c r="F205" i="1"/>
  <c r="I204" i="1"/>
  <c r="M204" i="1" s="1"/>
  <c r="H204" i="1"/>
  <c r="G204" i="1"/>
  <c r="J204" i="1" s="1"/>
  <c r="F204" i="1"/>
  <c r="I203" i="1"/>
  <c r="M203" i="1" s="1"/>
  <c r="H203" i="1"/>
  <c r="G203" i="1"/>
  <c r="J203" i="1" s="1"/>
  <c r="F203" i="1"/>
  <c r="I202" i="1"/>
  <c r="M202" i="1" s="1"/>
  <c r="H202" i="1"/>
  <c r="G202" i="1"/>
  <c r="J202" i="1" s="1"/>
  <c r="F202" i="1"/>
  <c r="I201" i="1"/>
  <c r="M201" i="1" s="1"/>
  <c r="H201" i="1"/>
  <c r="G201" i="1"/>
  <c r="J201" i="1" s="1"/>
  <c r="F201" i="1"/>
  <c r="I200" i="1"/>
  <c r="M200" i="1" s="1"/>
  <c r="H200" i="1"/>
  <c r="G200" i="1"/>
  <c r="J200" i="1" s="1"/>
  <c r="F200" i="1"/>
  <c r="I199" i="1"/>
  <c r="M199" i="1" s="1"/>
  <c r="H199" i="1"/>
  <c r="G199" i="1"/>
  <c r="J199" i="1" s="1"/>
  <c r="F199" i="1"/>
  <c r="I198" i="1"/>
  <c r="M198" i="1" s="1"/>
  <c r="H198" i="1"/>
  <c r="G198" i="1"/>
  <c r="J198" i="1" s="1"/>
  <c r="F198" i="1"/>
  <c r="I197" i="1"/>
  <c r="M197" i="1" s="1"/>
  <c r="H197" i="1"/>
  <c r="G197" i="1"/>
  <c r="J197" i="1" s="1"/>
  <c r="F197" i="1"/>
  <c r="I196" i="1"/>
  <c r="M196" i="1" s="1"/>
  <c r="H196" i="1"/>
  <c r="G196" i="1"/>
  <c r="J196" i="1" s="1"/>
  <c r="F196" i="1"/>
  <c r="I195" i="1"/>
  <c r="M195" i="1" s="1"/>
  <c r="H195" i="1"/>
  <c r="G195" i="1"/>
  <c r="J195" i="1" s="1"/>
  <c r="F195" i="1"/>
  <c r="I194" i="1"/>
  <c r="M194" i="1" s="1"/>
  <c r="H194" i="1"/>
  <c r="G194" i="1"/>
  <c r="J194" i="1" s="1"/>
  <c r="F194" i="1"/>
  <c r="I193" i="1"/>
  <c r="M193" i="1" s="1"/>
  <c r="H193" i="1"/>
  <c r="G193" i="1"/>
  <c r="J193" i="1" s="1"/>
  <c r="F193" i="1"/>
  <c r="I192" i="1"/>
  <c r="M192" i="1" s="1"/>
  <c r="H192" i="1"/>
  <c r="G192" i="1"/>
  <c r="J192" i="1" s="1"/>
  <c r="F192" i="1"/>
  <c r="I191" i="1"/>
  <c r="M191" i="1" s="1"/>
  <c r="H191" i="1"/>
  <c r="G191" i="1"/>
  <c r="J191" i="1" s="1"/>
  <c r="F191" i="1"/>
  <c r="I190" i="1"/>
  <c r="M190" i="1" s="1"/>
  <c r="H190" i="1"/>
  <c r="G190" i="1"/>
  <c r="J190" i="1" s="1"/>
  <c r="F190" i="1"/>
  <c r="I189" i="1"/>
  <c r="M189" i="1" s="1"/>
  <c r="H189" i="1"/>
  <c r="G189" i="1"/>
  <c r="J189" i="1" s="1"/>
  <c r="F189" i="1"/>
  <c r="I188" i="1"/>
  <c r="M188" i="1" s="1"/>
  <c r="H188" i="1"/>
  <c r="G188" i="1"/>
  <c r="J188" i="1" s="1"/>
  <c r="F188" i="1"/>
  <c r="I187" i="1"/>
  <c r="M187" i="1" s="1"/>
  <c r="H187" i="1"/>
  <c r="G187" i="1"/>
  <c r="J187" i="1" s="1"/>
  <c r="F187" i="1"/>
  <c r="I186" i="1"/>
  <c r="M186" i="1" s="1"/>
  <c r="H186" i="1"/>
  <c r="G186" i="1"/>
  <c r="J186" i="1" s="1"/>
  <c r="F186" i="1"/>
  <c r="I185" i="1"/>
  <c r="M185" i="1" s="1"/>
  <c r="H185" i="1"/>
  <c r="G185" i="1"/>
  <c r="J185" i="1" s="1"/>
  <c r="F185" i="1"/>
  <c r="I184" i="1"/>
  <c r="M184" i="1" s="1"/>
  <c r="H184" i="1"/>
  <c r="G184" i="1"/>
  <c r="J184" i="1" s="1"/>
  <c r="F184" i="1"/>
  <c r="I183" i="1"/>
  <c r="M183" i="1" s="1"/>
  <c r="H183" i="1"/>
  <c r="G183" i="1"/>
  <c r="J183" i="1" s="1"/>
  <c r="F183" i="1"/>
  <c r="I182" i="1"/>
  <c r="M182" i="1" s="1"/>
  <c r="H182" i="1"/>
  <c r="G182" i="1"/>
  <c r="J182" i="1" s="1"/>
  <c r="F182" i="1"/>
  <c r="I181" i="1"/>
  <c r="M181" i="1" s="1"/>
  <c r="H181" i="1"/>
  <c r="G181" i="1"/>
  <c r="J181" i="1" s="1"/>
  <c r="F181" i="1"/>
  <c r="I180" i="1"/>
  <c r="M180" i="1" s="1"/>
  <c r="H180" i="1"/>
  <c r="G180" i="1"/>
  <c r="J180" i="1" s="1"/>
  <c r="F180" i="1"/>
  <c r="I179" i="1"/>
  <c r="M179" i="1" s="1"/>
  <c r="H179" i="1"/>
  <c r="G179" i="1"/>
  <c r="J179" i="1" s="1"/>
  <c r="F179" i="1"/>
  <c r="I178" i="1"/>
  <c r="M178" i="1" s="1"/>
  <c r="H178" i="1"/>
  <c r="G178" i="1"/>
  <c r="J178" i="1" s="1"/>
  <c r="F178" i="1"/>
  <c r="I177" i="1"/>
  <c r="M177" i="1" s="1"/>
  <c r="H177" i="1"/>
  <c r="G177" i="1"/>
  <c r="J177" i="1" s="1"/>
  <c r="F177" i="1"/>
  <c r="I176" i="1"/>
  <c r="M176" i="1" s="1"/>
  <c r="H176" i="1"/>
  <c r="G176" i="1"/>
  <c r="J176" i="1" s="1"/>
  <c r="F176" i="1"/>
  <c r="I175" i="1"/>
  <c r="M175" i="1" s="1"/>
  <c r="H175" i="1"/>
  <c r="G175" i="1"/>
  <c r="J175" i="1" s="1"/>
  <c r="F175" i="1"/>
  <c r="I174" i="1"/>
  <c r="M174" i="1" s="1"/>
  <c r="H174" i="1"/>
  <c r="G174" i="1"/>
  <c r="J174" i="1" s="1"/>
  <c r="F174" i="1"/>
  <c r="I173" i="1"/>
  <c r="M173" i="1" s="1"/>
  <c r="H173" i="1"/>
  <c r="G173" i="1"/>
  <c r="J173" i="1" s="1"/>
  <c r="F173" i="1"/>
  <c r="I172" i="1"/>
  <c r="M172" i="1" s="1"/>
  <c r="H172" i="1"/>
  <c r="G172" i="1"/>
  <c r="J172" i="1" s="1"/>
  <c r="F172" i="1"/>
  <c r="I171" i="1"/>
  <c r="M171" i="1" s="1"/>
  <c r="H171" i="1"/>
  <c r="G171" i="1"/>
  <c r="J171" i="1" s="1"/>
  <c r="F171" i="1"/>
  <c r="I170" i="1"/>
  <c r="M170" i="1" s="1"/>
  <c r="H170" i="1"/>
  <c r="G170" i="1"/>
  <c r="J170" i="1" s="1"/>
  <c r="F170" i="1"/>
  <c r="I169" i="1"/>
  <c r="M169" i="1" s="1"/>
  <c r="H169" i="1"/>
  <c r="G169" i="1"/>
  <c r="J169" i="1" s="1"/>
  <c r="F169" i="1"/>
  <c r="I168" i="1"/>
  <c r="M168" i="1" s="1"/>
  <c r="H168" i="1"/>
  <c r="G168" i="1"/>
  <c r="J168" i="1" s="1"/>
  <c r="F168" i="1"/>
  <c r="I167" i="1"/>
  <c r="M167" i="1" s="1"/>
  <c r="H167" i="1"/>
  <c r="G167" i="1"/>
  <c r="J167" i="1" s="1"/>
  <c r="F167" i="1"/>
  <c r="I166" i="1"/>
  <c r="M166" i="1" s="1"/>
  <c r="H166" i="1"/>
  <c r="G166" i="1"/>
  <c r="J166" i="1" s="1"/>
  <c r="F166" i="1"/>
  <c r="I165" i="1"/>
  <c r="M165" i="1" s="1"/>
  <c r="H165" i="1"/>
  <c r="G165" i="1"/>
  <c r="J165" i="1" s="1"/>
  <c r="F165" i="1"/>
  <c r="I164" i="1"/>
  <c r="M164" i="1" s="1"/>
  <c r="H164" i="1"/>
  <c r="G164" i="1"/>
  <c r="J164" i="1" s="1"/>
  <c r="F164" i="1"/>
  <c r="I163" i="1"/>
  <c r="M163" i="1" s="1"/>
  <c r="H163" i="1"/>
  <c r="G163" i="1"/>
  <c r="J163" i="1" s="1"/>
  <c r="F163" i="1"/>
  <c r="I162" i="1"/>
  <c r="M162" i="1" s="1"/>
  <c r="H162" i="1"/>
  <c r="G162" i="1"/>
  <c r="J162" i="1" s="1"/>
  <c r="F162" i="1"/>
  <c r="I161" i="1"/>
  <c r="M161" i="1" s="1"/>
  <c r="H161" i="1"/>
  <c r="G161" i="1"/>
  <c r="J161" i="1" s="1"/>
  <c r="F161" i="1"/>
  <c r="I160" i="1"/>
  <c r="M160" i="1" s="1"/>
  <c r="H160" i="1"/>
  <c r="G160" i="1"/>
  <c r="J160" i="1" s="1"/>
  <c r="F160" i="1"/>
  <c r="I159" i="1"/>
  <c r="M159" i="1" s="1"/>
  <c r="H159" i="1"/>
  <c r="G159" i="1"/>
  <c r="J159" i="1" s="1"/>
  <c r="F159" i="1"/>
  <c r="I158" i="1"/>
  <c r="M158" i="1" s="1"/>
  <c r="H158" i="1"/>
  <c r="G158" i="1"/>
  <c r="J158" i="1" s="1"/>
  <c r="F158" i="1"/>
  <c r="I157" i="1"/>
  <c r="M157" i="1" s="1"/>
  <c r="H157" i="1"/>
  <c r="G157" i="1"/>
  <c r="J157" i="1" s="1"/>
  <c r="F157" i="1"/>
  <c r="I156" i="1"/>
  <c r="M156" i="1" s="1"/>
  <c r="H156" i="1"/>
  <c r="G156" i="1"/>
  <c r="J156" i="1" s="1"/>
  <c r="F156" i="1"/>
  <c r="I155" i="1"/>
  <c r="M155" i="1" s="1"/>
  <c r="H155" i="1"/>
  <c r="G155" i="1"/>
  <c r="J155" i="1" s="1"/>
  <c r="F155" i="1"/>
  <c r="I154" i="1"/>
  <c r="M154" i="1" s="1"/>
  <c r="H154" i="1"/>
  <c r="G154" i="1"/>
  <c r="J154" i="1" s="1"/>
  <c r="F154" i="1"/>
  <c r="I153" i="1"/>
  <c r="M153" i="1" s="1"/>
  <c r="H153" i="1"/>
  <c r="G153" i="1"/>
  <c r="J153" i="1" s="1"/>
  <c r="F153" i="1"/>
  <c r="I152" i="1"/>
  <c r="M152" i="1" s="1"/>
  <c r="H152" i="1"/>
  <c r="G152" i="1"/>
  <c r="J152" i="1" s="1"/>
  <c r="F152" i="1"/>
  <c r="I151" i="1"/>
  <c r="M151" i="1" s="1"/>
  <c r="H151" i="1"/>
  <c r="G151" i="1"/>
  <c r="J151" i="1" s="1"/>
  <c r="F151" i="1"/>
  <c r="I150" i="1"/>
  <c r="M150" i="1" s="1"/>
  <c r="H150" i="1"/>
  <c r="G150" i="1"/>
  <c r="J150" i="1" s="1"/>
  <c r="F150" i="1"/>
  <c r="I149" i="1"/>
  <c r="M149" i="1" s="1"/>
  <c r="H149" i="1"/>
  <c r="G149" i="1"/>
  <c r="J149" i="1" s="1"/>
  <c r="F149" i="1"/>
  <c r="I148" i="1"/>
  <c r="M148" i="1" s="1"/>
  <c r="H148" i="1"/>
  <c r="G148" i="1"/>
  <c r="J148" i="1" s="1"/>
  <c r="F148" i="1"/>
  <c r="I147" i="1"/>
  <c r="M147" i="1" s="1"/>
  <c r="H147" i="1"/>
  <c r="G147" i="1"/>
  <c r="J147" i="1" s="1"/>
  <c r="F147" i="1"/>
  <c r="I146" i="1"/>
  <c r="M146" i="1" s="1"/>
  <c r="H146" i="1"/>
  <c r="G146" i="1"/>
  <c r="J146" i="1" s="1"/>
  <c r="F146" i="1"/>
  <c r="I145" i="1"/>
  <c r="M145" i="1" s="1"/>
  <c r="H145" i="1"/>
  <c r="G145" i="1"/>
  <c r="J145" i="1" s="1"/>
  <c r="F145" i="1"/>
  <c r="I144" i="1"/>
  <c r="M144" i="1" s="1"/>
  <c r="H144" i="1"/>
  <c r="G144" i="1"/>
  <c r="J144" i="1" s="1"/>
  <c r="F144" i="1"/>
  <c r="I143" i="1"/>
  <c r="M143" i="1" s="1"/>
  <c r="H143" i="1"/>
  <c r="G143" i="1"/>
  <c r="J143" i="1" s="1"/>
  <c r="F143" i="1"/>
  <c r="I142" i="1"/>
  <c r="M142" i="1" s="1"/>
  <c r="H142" i="1"/>
  <c r="G142" i="1"/>
  <c r="J142" i="1" s="1"/>
  <c r="F142" i="1"/>
  <c r="I141" i="1"/>
  <c r="M141" i="1" s="1"/>
  <c r="H141" i="1"/>
  <c r="G141" i="1"/>
  <c r="J141" i="1" s="1"/>
  <c r="F141" i="1"/>
  <c r="I140" i="1"/>
  <c r="M140" i="1" s="1"/>
  <c r="H140" i="1"/>
  <c r="G140" i="1"/>
  <c r="J140" i="1" s="1"/>
  <c r="F140" i="1"/>
  <c r="I139" i="1"/>
  <c r="M139" i="1" s="1"/>
  <c r="H139" i="1"/>
  <c r="G139" i="1"/>
  <c r="J139" i="1" s="1"/>
  <c r="F139" i="1"/>
  <c r="I138" i="1"/>
  <c r="M138" i="1" s="1"/>
  <c r="H138" i="1"/>
  <c r="G138" i="1"/>
  <c r="J138" i="1" s="1"/>
  <c r="F138" i="1"/>
  <c r="I137" i="1"/>
  <c r="M137" i="1" s="1"/>
  <c r="H137" i="1"/>
  <c r="G137" i="1"/>
  <c r="J137" i="1" s="1"/>
  <c r="F137" i="1"/>
  <c r="I136" i="1"/>
  <c r="M136" i="1" s="1"/>
  <c r="H136" i="1"/>
  <c r="G136" i="1"/>
  <c r="J136" i="1" s="1"/>
  <c r="F136" i="1"/>
  <c r="I135" i="1"/>
  <c r="M135" i="1" s="1"/>
  <c r="H135" i="1"/>
  <c r="G135" i="1"/>
  <c r="J135" i="1" s="1"/>
  <c r="F135" i="1"/>
  <c r="I134" i="1"/>
  <c r="M134" i="1" s="1"/>
  <c r="H134" i="1"/>
  <c r="G134" i="1"/>
  <c r="J134" i="1" s="1"/>
  <c r="F134" i="1"/>
  <c r="I133" i="1"/>
  <c r="M133" i="1" s="1"/>
  <c r="H133" i="1"/>
  <c r="G133" i="1"/>
  <c r="J133" i="1" s="1"/>
  <c r="F133" i="1"/>
  <c r="I132" i="1"/>
  <c r="M132" i="1" s="1"/>
  <c r="H132" i="1"/>
  <c r="G132" i="1"/>
  <c r="J132" i="1" s="1"/>
  <c r="F132" i="1"/>
  <c r="I131" i="1"/>
  <c r="M131" i="1" s="1"/>
  <c r="H131" i="1"/>
  <c r="G131" i="1"/>
  <c r="J131" i="1" s="1"/>
  <c r="F131" i="1"/>
  <c r="I130" i="1"/>
  <c r="M130" i="1" s="1"/>
  <c r="H130" i="1"/>
  <c r="G130" i="1"/>
  <c r="J130" i="1" s="1"/>
  <c r="F130" i="1"/>
  <c r="I129" i="1"/>
  <c r="M129" i="1" s="1"/>
  <c r="H129" i="1"/>
  <c r="G129" i="1"/>
  <c r="J129" i="1" s="1"/>
  <c r="F129" i="1"/>
  <c r="I128" i="1"/>
  <c r="M128" i="1" s="1"/>
  <c r="H128" i="1"/>
  <c r="G128" i="1"/>
  <c r="J128" i="1" s="1"/>
  <c r="F128" i="1"/>
  <c r="I127" i="1"/>
  <c r="M127" i="1" s="1"/>
  <c r="H127" i="1"/>
  <c r="G127" i="1"/>
  <c r="J127" i="1" s="1"/>
  <c r="F127" i="1"/>
  <c r="I126" i="1"/>
  <c r="M126" i="1" s="1"/>
  <c r="H126" i="1"/>
  <c r="G126" i="1"/>
  <c r="J126" i="1" s="1"/>
  <c r="F126" i="1"/>
  <c r="I125" i="1"/>
  <c r="M125" i="1" s="1"/>
  <c r="H125" i="1"/>
  <c r="G125" i="1"/>
  <c r="J125" i="1" s="1"/>
  <c r="F125" i="1"/>
  <c r="I124" i="1"/>
  <c r="M124" i="1" s="1"/>
  <c r="H124" i="1"/>
  <c r="G124" i="1"/>
  <c r="J124" i="1" s="1"/>
  <c r="F124" i="1"/>
  <c r="I123" i="1"/>
  <c r="M123" i="1" s="1"/>
  <c r="H123" i="1"/>
  <c r="G123" i="1"/>
  <c r="J123" i="1" s="1"/>
  <c r="F123" i="1"/>
  <c r="I122" i="1"/>
  <c r="M122" i="1" s="1"/>
  <c r="H122" i="1"/>
  <c r="G122" i="1"/>
  <c r="J122" i="1" s="1"/>
  <c r="F122" i="1"/>
  <c r="I121" i="1"/>
  <c r="M121" i="1" s="1"/>
  <c r="H121" i="1"/>
  <c r="G121" i="1"/>
  <c r="J121" i="1" s="1"/>
  <c r="F121" i="1"/>
  <c r="I120" i="1"/>
  <c r="M120" i="1" s="1"/>
  <c r="H120" i="1"/>
  <c r="G120" i="1"/>
  <c r="J120" i="1" s="1"/>
  <c r="F120" i="1"/>
  <c r="I119" i="1"/>
  <c r="M119" i="1" s="1"/>
  <c r="H119" i="1"/>
  <c r="G119" i="1"/>
  <c r="J119" i="1" s="1"/>
  <c r="F119" i="1"/>
  <c r="I118" i="1"/>
  <c r="M118" i="1" s="1"/>
  <c r="H118" i="1"/>
  <c r="G118" i="1"/>
  <c r="J118" i="1" s="1"/>
  <c r="F118" i="1"/>
  <c r="I117" i="1"/>
  <c r="M117" i="1" s="1"/>
  <c r="H117" i="1"/>
  <c r="G117" i="1"/>
  <c r="J117" i="1" s="1"/>
  <c r="F117" i="1"/>
  <c r="I116" i="1"/>
  <c r="M116" i="1" s="1"/>
  <c r="H116" i="1"/>
  <c r="G116" i="1"/>
  <c r="J116" i="1" s="1"/>
  <c r="F116" i="1"/>
  <c r="I115" i="1"/>
  <c r="M115" i="1" s="1"/>
  <c r="H115" i="1"/>
  <c r="G115" i="1"/>
  <c r="J115" i="1" s="1"/>
  <c r="F115" i="1"/>
  <c r="I114" i="1"/>
  <c r="M114" i="1" s="1"/>
  <c r="H114" i="1"/>
  <c r="G114" i="1"/>
  <c r="J114" i="1" s="1"/>
  <c r="F114" i="1"/>
  <c r="I113" i="1"/>
  <c r="M113" i="1" s="1"/>
  <c r="H113" i="1"/>
  <c r="G113" i="1"/>
  <c r="J113" i="1" s="1"/>
  <c r="F113" i="1"/>
  <c r="I112" i="1"/>
  <c r="M112" i="1" s="1"/>
  <c r="H112" i="1"/>
  <c r="G112" i="1"/>
  <c r="J112" i="1" s="1"/>
  <c r="F112" i="1"/>
  <c r="I111" i="1"/>
  <c r="M111" i="1" s="1"/>
  <c r="H111" i="1"/>
  <c r="G111" i="1"/>
  <c r="J111" i="1" s="1"/>
  <c r="F111" i="1"/>
  <c r="I110" i="1"/>
  <c r="M110" i="1" s="1"/>
  <c r="H110" i="1"/>
  <c r="G110" i="1"/>
  <c r="J110" i="1" s="1"/>
  <c r="F110" i="1"/>
  <c r="I109" i="1"/>
  <c r="M109" i="1" s="1"/>
  <c r="H109" i="1"/>
  <c r="G109" i="1"/>
  <c r="J109" i="1" s="1"/>
  <c r="F109" i="1"/>
  <c r="I108" i="1"/>
  <c r="M108" i="1" s="1"/>
  <c r="H108" i="1"/>
  <c r="G108" i="1"/>
  <c r="J108" i="1" s="1"/>
  <c r="F108" i="1"/>
  <c r="I107" i="1"/>
  <c r="M107" i="1" s="1"/>
  <c r="H107" i="1"/>
  <c r="G107" i="1"/>
  <c r="J107" i="1" s="1"/>
  <c r="F107" i="1"/>
  <c r="I106" i="1"/>
  <c r="M106" i="1" s="1"/>
  <c r="H106" i="1"/>
  <c r="G106" i="1"/>
  <c r="J106" i="1" s="1"/>
  <c r="F106" i="1"/>
  <c r="I105" i="1"/>
  <c r="M105" i="1" s="1"/>
  <c r="H105" i="1"/>
  <c r="G105" i="1"/>
  <c r="J105" i="1" s="1"/>
  <c r="F105" i="1"/>
  <c r="I104" i="1"/>
  <c r="M104" i="1" s="1"/>
  <c r="H104" i="1"/>
  <c r="G104" i="1"/>
  <c r="J104" i="1" s="1"/>
  <c r="F104" i="1"/>
  <c r="I103" i="1"/>
  <c r="M103" i="1" s="1"/>
  <c r="H103" i="1"/>
  <c r="G103" i="1"/>
  <c r="J103" i="1" s="1"/>
  <c r="F103" i="1"/>
  <c r="I102" i="1"/>
  <c r="M102" i="1" s="1"/>
  <c r="H102" i="1"/>
  <c r="G102" i="1"/>
  <c r="J102" i="1" s="1"/>
  <c r="F102" i="1"/>
  <c r="I101" i="1"/>
  <c r="M101" i="1" s="1"/>
  <c r="H101" i="1"/>
  <c r="G101" i="1"/>
  <c r="J101" i="1" s="1"/>
  <c r="F101" i="1"/>
  <c r="I100" i="1"/>
  <c r="M100" i="1" s="1"/>
  <c r="H100" i="1"/>
  <c r="G100" i="1"/>
  <c r="J100" i="1" s="1"/>
  <c r="F100" i="1"/>
  <c r="I99" i="1"/>
  <c r="M99" i="1" s="1"/>
  <c r="H99" i="1"/>
  <c r="G99" i="1"/>
  <c r="J99" i="1" s="1"/>
  <c r="F99" i="1"/>
  <c r="I98" i="1"/>
  <c r="M98" i="1" s="1"/>
  <c r="H98" i="1"/>
  <c r="G98" i="1"/>
  <c r="J98" i="1" s="1"/>
  <c r="F98" i="1"/>
  <c r="I97" i="1"/>
  <c r="M97" i="1" s="1"/>
  <c r="H97" i="1"/>
  <c r="G97" i="1"/>
  <c r="J97" i="1" s="1"/>
  <c r="F97" i="1"/>
  <c r="I96" i="1"/>
  <c r="M96" i="1" s="1"/>
  <c r="H96" i="1"/>
  <c r="G96" i="1"/>
  <c r="J96" i="1" s="1"/>
  <c r="F96" i="1"/>
  <c r="I95" i="1"/>
  <c r="M95" i="1" s="1"/>
  <c r="H95" i="1"/>
  <c r="G95" i="1"/>
  <c r="J95" i="1" s="1"/>
  <c r="F95" i="1"/>
  <c r="I94" i="1"/>
  <c r="M94" i="1" s="1"/>
  <c r="H94" i="1"/>
  <c r="G94" i="1"/>
  <c r="J94" i="1" s="1"/>
  <c r="F94" i="1"/>
  <c r="I93" i="1"/>
  <c r="M93" i="1" s="1"/>
  <c r="H93" i="1"/>
  <c r="G93" i="1"/>
  <c r="J93" i="1" s="1"/>
  <c r="F93" i="1"/>
  <c r="I92" i="1"/>
  <c r="M92" i="1" s="1"/>
  <c r="H92" i="1"/>
  <c r="G92" i="1"/>
  <c r="J92" i="1" s="1"/>
  <c r="F92" i="1"/>
  <c r="I91" i="1"/>
  <c r="M91" i="1" s="1"/>
  <c r="H91" i="1"/>
  <c r="G91" i="1"/>
  <c r="J91" i="1" s="1"/>
  <c r="F91" i="1"/>
  <c r="I90" i="1"/>
  <c r="M90" i="1" s="1"/>
  <c r="H90" i="1"/>
  <c r="G90" i="1"/>
  <c r="J90" i="1" s="1"/>
  <c r="F90" i="1"/>
  <c r="I89" i="1"/>
  <c r="M89" i="1" s="1"/>
  <c r="H89" i="1"/>
  <c r="G89" i="1"/>
  <c r="J89" i="1" s="1"/>
  <c r="F89" i="1"/>
  <c r="I88" i="1"/>
  <c r="M88" i="1" s="1"/>
  <c r="H88" i="1"/>
  <c r="G88" i="1"/>
  <c r="J88" i="1" s="1"/>
  <c r="F88" i="1"/>
  <c r="I87" i="1"/>
  <c r="M87" i="1" s="1"/>
  <c r="H87" i="1"/>
  <c r="G87" i="1"/>
  <c r="J87" i="1" s="1"/>
  <c r="F87" i="1"/>
  <c r="I86" i="1"/>
  <c r="M86" i="1" s="1"/>
  <c r="H86" i="1"/>
  <c r="G86" i="1"/>
  <c r="J86" i="1" s="1"/>
  <c r="F86" i="1"/>
  <c r="I85" i="1"/>
  <c r="M85" i="1" s="1"/>
  <c r="H85" i="1"/>
  <c r="G85" i="1"/>
  <c r="J85" i="1" s="1"/>
  <c r="F85" i="1"/>
  <c r="I84" i="1"/>
  <c r="M84" i="1" s="1"/>
  <c r="H84" i="1"/>
  <c r="G84" i="1"/>
  <c r="J84" i="1" s="1"/>
  <c r="F84" i="1"/>
  <c r="I83" i="1"/>
  <c r="M83" i="1" s="1"/>
  <c r="H83" i="1"/>
  <c r="G83" i="1"/>
  <c r="J83" i="1" s="1"/>
  <c r="F83" i="1"/>
  <c r="I82" i="1"/>
  <c r="M82" i="1" s="1"/>
  <c r="H82" i="1"/>
  <c r="G82" i="1"/>
  <c r="J82" i="1" s="1"/>
  <c r="F82" i="1"/>
  <c r="I81" i="1"/>
  <c r="M81" i="1" s="1"/>
  <c r="H81" i="1"/>
  <c r="G81" i="1"/>
  <c r="J81" i="1" s="1"/>
  <c r="F81" i="1"/>
  <c r="I80" i="1"/>
  <c r="M80" i="1" s="1"/>
  <c r="H80" i="1"/>
  <c r="G80" i="1"/>
  <c r="J80" i="1" s="1"/>
  <c r="F80" i="1"/>
  <c r="I79" i="1"/>
  <c r="M79" i="1" s="1"/>
  <c r="H79" i="1"/>
  <c r="G79" i="1"/>
  <c r="J79" i="1" s="1"/>
  <c r="F79" i="1"/>
  <c r="I78" i="1"/>
  <c r="M78" i="1" s="1"/>
  <c r="H78" i="1"/>
  <c r="G78" i="1"/>
  <c r="J78" i="1" s="1"/>
  <c r="F78" i="1"/>
  <c r="I77" i="1"/>
  <c r="M77" i="1" s="1"/>
  <c r="H77" i="1"/>
  <c r="G77" i="1"/>
  <c r="J77" i="1" s="1"/>
  <c r="F77" i="1"/>
  <c r="I76" i="1"/>
  <c r="M76" i="1" s="1"/>
  <c r="H76" i="1"/>
  <c r="G76" i="1"/>
  <c r="J76" i="1" s="1"/>
  <c r="F76" i="1"/>
  <c r="I75" i="1"/>
  <c r="M75" i="1" s="1"/>
  <c r="H75" i="1"/>
  <c r="G75" i="1"/>
  <c r="J75" i="1" s="1"/>
  <c r="F75" i="1"/>
  <c r="I74" i="1"/>
  <c r="M74" i="1" s="1"/>
  <c r="H74" i="1"/>
  <c r="G74" i="1"/>
  <c r="J74" i="1" s="1"/>
  <c r="F74" i="1"/>
  <c r="I73" i="1"/>
  <c r="M73" i="1" s="1"/>
  <c r="H73" i="1"/>
  <c r="G73" i="1"/>
  <c r="J73" i="1" s="1"/>
  <c r="F73" i="1"/>
  <c r="I72" i="1"/>
  <c r="M72" i="1" s="1"/>
  <c r="H72" i="1"/>
  <c r="G72" i="1"/>
  <c r="J72" i="1" s="1"/>
  <c r="F72" i="1"/>
  <c r="I71" i="1"/>
  <c r="M71" i="1" s="1"/>
  <c r="H71" i="1"/>
  <c r="G71" i="1"/>
  <c r="J71" i="1" s="1"/>
  <c r="F71" i="1"/>
  <c r="I70" i="1"/>
  <c r="M70" i="1" s="1"/>
  <c r="H70" i="1"/>
  <c r="G70" i="1"/>
  <c r="J70" i="1" s="1"/>
  <c r="F70" i="1"/>
  <c r="I69" i="1"/>
  <c r="M69" i="1" s="1"/>
  <c r="H69" i="1"/>
  <c r="G69" i="1"/>
  <c r="J69" i="1" s="1"/>
  <c r="F69" i="1"/>
  <c r="I68" i="1"/>
  <c r="M68" i="1" s="1"/>
  <c r="H68" i="1"/>
  <c r="G68" i="1"/>
  <c r="J68" i="1" s="1"/>
  <c r="F68" i="1"/>
  <c r="I67" i="1"/>
  <c r="M67" i="1" s="1"/>
  <c r="H67" i="1"/>
  <c r="G67" i="1"/>
  <c r="J67" i="1" s="1"/>
  <c r="F67" i="1"/>
  <c r="I66" i="1"/>
  <c r="M66" i="1" s="1"/>
  <c r="H66" i="1"/>
  <c r="G66" i="1"/>
  <c r="J66" i="1" s="1"/>
  <c r="F66" i="1"/>
  <c r="I65" i="1"/>
  <c r="M65" i="1" s="1"/>
  <c r="H65" i="1"/>
  <c r="G65" i="1"/>
  <c r="J65" i="1" s="1"/>
  <c r="F65" i="1"/>
  <c r="I64" i="1"/>
  <c r="M64" i="1" s="1"/>
  <c r="H64" i="1"/>
  <c r="G64" i="1"/>
  <c r="J64" i="1" s="1"/>
  <c r="F64" i="1"/>
  <c r="I63" i="1"/>
  <c r="M63" i="1" s="1"/>
  <c r="H63" i="1"/>
  <c r="G63" i="1"/>
  <c r="J63" i="1" s="1"/>
  <c r="F63" i="1"/>
  <c r="I62" i="1"/>
  <c r="M62" i="1" s="1"/>
  <c r="H62" i="1"/>
  <c r="G62" i="1"/>
  <c r="J62" i="1" s="1"/>
  <c r="F62" i="1"/>
  <c r="I61" i="1"/>
  <c r="M61" i="1" s="1"/>
  <c r="H61" i="1"/>
  <c r="G61" i="1"/>
  <c r="J61" i="1" s="1"/>
  <c r="F61" i="1"/>
  <c r="I60" i="1"/>
  <c r="M60" i="1" s="1"/>
  <c r="H60" i="1"/>
  <c r="G60" i="1"/>
  <c r="J60" i="1" s="1"/>
  <c r="F60" i="1"/>
  <c r="I59" i="1"/>
  <c r="M59" i="1" s="1"/>
  <c r="H59" i="1"/>
  <c r="G59" i="1"/>
  <c r="J59" i="1" s="1"/>
  <c r="F59" i="1"/>
  <c r="I58" i="1"/>
  <c r="M58" i="1" s="1"/>
  <c r="H58" i="1"/>
  <c r="G58" i="1"/>
  <c r="J58" i="1" s="1"/>
  <c r="F58" i="1"/>
  <c r="I57" i="1"/>
  <c r="M57" i="1" s="1"/>
  <c r="H57" i="1"/>
  <c r="G57" i="1"/>
  <c r="J57" i="1" s="1"/>
  <c r="F57" i="1"/>
  <c r="I56" i="1"/>
  <c r="M56" i="1" s="1"/>
  <c r="H56" i="1"/>
  <c r="G56" i="1"/>
  <c r="J56" i="1" s="1"/>
  <c r="F56" i="1"/>
  <c r="I55" i="1"/>
  <c r="M55" i="1" s="1"/>
  <c r="H55" i="1"/>
  <c r="G55" i="1"/>
  <c r="J55" i="1" s="1"/>
  <c r="F55" i="1"/>
  <c r="I54" i="1"/>
  <c r="M54" i="1" s="1"/>
  <c r="H54" i="1"/>
  <c r="G54" i="1"/>
  <c r="J54" i="1" s="1"/>
  <c r="F54" i="1"/>
  <c r="I53" i="1"/>
  <c r="M53" i="1" s="1"/>
  <c r="H53" i="1"/>
  <c r="G53" i="1"/>
  <c r="J53" i="1" s="1"/>
  <c r="F53" i="1"/>
  <c r="I52" i="1"/>
  <c r="M52" i="1" s="1"/>
  <c r="H52" i="1"/>
  <c r="G52" i="1"/>
  <c r="J52" i="1" s="1"/>
  <c r="F52" i="1"/>
  <c r="I51" i="1"/>
  <c r="M51" i="1" s="1"/>
  <c r="H51" i="1"/>
  <c r="G51" i="1"/>
  <c r="J51" i="1" s="1"/>
  <c r="F51" i="1"/>
  <c r="I50" i="1"/>
  <c r="M50" i="1" s="1"/>
  <c r="H50" i="1"/>
  <c r="G50" i="1"/>
  <c r="J50" i="1" s="1"/>
  <c r="F50" i="1"/>
  <c r="I49" i="1"/>
  <c r="M49" i="1" s="1"/>
  <c r="H49" i="1"/>
  <c r="G49" i="1"/>
  <c r="J49" i="1" s="1"/>
  <c r="F49" i="1"/>
  <c r="I48" i="1"/>
  <c r="M48" i="1" s="1"/>
  <c r="H48" i="1"/>
  <c r="G48" i="1"/>
  <c r="J48" i="1" s="1"/>
  <c r="F48" i="1"/>
  <c r="I47" i="1"/>
  <c r="M47" i="1" s="1"/>
  <c r="H47" i="1"/>
  <c r="G47" i="1"/>
  <c r="J47" i="1" s="1"/>
  <c r="F47" i="1"/>
  <c r="I46" i="1"/>
  <c r="M46" i="1" s="1"/>
  <c r="H46" i="1"/>
  <c r="G46" i="1"/>
  <c r="J46" i="1" s="1"/>
  <c r="F46" i="1"/>
  <c r="I45" i="1"/>
  <c r="M45" i="1" s="1"/>
  <c r="H45" i="1"/>
  <c r="G45" i="1"/>
  <c r="J45" i="1" s="1"/>
  <c r="F45" i="1"/>
  <c r="I44" i="1"/>
  <c r="M44" i="1" s="1"/>
  <c r="H44" i="1"/>
  <c r="G44" i="1"/>
  <c r="J44" i="1" s="1"/>
  <c r="F44" i="1"/>
  <c r="I43" i="1"/>
  <c r="M43" i="1" s="1"/>
  <c r="H43" i="1"/>
  <c r="G43" i="1"/>
  <c r="J43" i="1" s="1"/>
  <c r="F43" i="1"/>
  <c r="I42" i="1"/>
  <c r="M42" i="1" s="1"/>
  <c r="H42" i="1"/>
  <c r="G42" i="1"/>
  <c r="J42" i="1" s="1"/>
  <c r="F42" i="1"/>
  <c r="I41" i="1"/>
  <c r="M41" i="1" s="1"/>
  <c r="H41" i="1"/>
  <c r="G41" i="1"/>
  <c r="J41" i="1" s="1"/>
  <c r="F41" i="1"/>
  <c r="I40" i="1"/>
  <c r="M40" i="1" s="1"/>
  <c r="H40" i="1"/>
  <c r="G40" i="1"/>
  <c r="J40" i="1" s="1"/>
  <c r="F40" i="1"/>
  <c r="I39" i="1"/>
  <c r="M39" i="1" s="1"/>
  <c r="H39" i="1"/>
  <c r="G39" i="1"/>
  <c r="J39" i="1" s="1"/>
  <c r="F39" i="1"/>
  <c r="I38" i="1"/>
  <c r="M38" i="1" s="1"/>
  <c r="H38" i="1"/>
  <c r="G38" i="1"/>
  <c r="J38" i="1" s="1"/>
  <c r="F38" i="1"/>
  <c r="I37" i="1"/>
  <c r="M37" i="1" s="1"/>
  <c r="H37" i="1"/>
  <c r="G37" i="1"/>
  <c r="J37" i="1" s="1"/>
  <c r="F37" i="1"/>
  <c r="I36" i="1"/>
  <c r="M36" i="1" s="1"/>
  <c r="H36" i="1"/>
  <c r="G36" i="1"/>
  <c r="J36" i="1" s="1"/>
  <c r="F36" i="1"/>
  <c r="I35" i="1"/>
  <c r="M35" i="1" s="1"/>
  <c r="H35" i="1"/>
  <c r="G35" i="1"/>
  <c r="J35" i="1" s="1"/>
  <c r="F35" i="1"/>
  <c r="I34" i="1"/>
  <c r="M34" i="1" s="1"/>
  <c r="H34" i="1"/>
  <c r="G34" i="1"/>
  <c r="J34" i="1" s="1"/>
  <c r="F34" i="1"/>
  <c r="I33" i="1"/>
  <c r="M33" i="1" s="1"/>
  <c r="H33" i="1"/>
  <c r="G33" i="1"/>
  <c r="J33" i="1" s="1"/>
  <c r="F33" i="1"/>
  <c r="I32" i="1"/>
  <c r="M32" i="1" s="1"/>
  <c r="H32" i="1"/>
  <c r="G32" i="1"/>
  <c r="J32" i="1" s="1"/>
  <c r="F32" i="1"/>
  <c r="I31" i="1"/>
  <c r="M31" i="1" s="1"/>
  <c r="H31" i="1"/>
  <c r="G31" i="1"/>
  <c r="J31" i="1" s="1"/>
  <c r="F31" i="1"/>
  <c r="I30" i="1"/>
  <c r="M30" i="1" s="1"/>
  <c r="H30" i="1"/>
  <c r="G30" i="1"/>
  <c r="J30" i="1" s="1"/>
  <c r="F30" i="1"/>
  <c r="I29" i="1"/>
  <c r="M29" i="1" s="1"/>
  <c r="H29" i="1"/>
  <c r="G29" i="1"/>
  <c r="J29" i="1" s="1"/>
  <c r="F29" i="1"/>
  <c r="I28" i="1"/>
  <c r="M28" i="1" s="1"/>
  <c r="H28" i="1"/>
  <c r="G28" i="1"/>
  <c r="J28" i="1" s="1"/>
  <c r="F28" i="1"/>
  <c r="I27" i="1"/>
  <c r="M27" i="1" s="1"/>
  <c r="H27" i="1"/>
  <c r="G27" i="1"/>
  <c r="J27" i="1" s="1"/>
  <c r="F27" i="1"/>
  <c r="I26" i="1"/>
  <c r="M26" i="1" s="1"/>
  <c r="H26" i="1"/>
  <c r="G26" i="1"/>
  <c r="J26" i="1" s="1"/>
  <c r="F26" i="1"/>
  <c r="I25" i="1"/>
  <c r="M25" i="1" s="1"/>
  <c r="H25" i="1"/>
  <c r="G25" i="1"/>
  <c r="J25" i="1" s="1"/>
  <c r="F25" i="1"/>
  <c r="I24" i="1"/>
  <c r="M24" i="1" s="1"/>
  <c r="H24" i="1"/>
  <c r="G24" i="1"/>
  <c r="J24" i="1" s="1"/>
  <c r="F24" i="1"/>
  <c r="I23" i="1"/>
  <c r="M23" i="1" s="1"/>
  <c r="H23" i="1"/>
  <c r="G23" i="1"/>
  <c r="J23" i="1" s="1"/>
  <c r="F23" i="1"/>
  <c r="I22" i="1"/>
  <c r="M22" i="1" s="1"/>
  <c r="H22" i="1"/>
  <c r="G22" i="1"/>
  <c r="J22" i="1" s="1"/>
  <c r="F22" i="1"/>
  <c r="I21" i="1"/>
  <c r="M21" i="1" s="1"/>
  <c r="H21" i="1"/>
  <c r="G21" i="1"/>
  <c r="J21" i="1" s="1"/>
  <c r="F21" i="1"/>
  <c r="I20" i="1"/>
  <c r="M20" i="1" s="1"/>
  <c r="H20" i="1"/>
  <c r="G20" i="1"/>
  <c r="J20" i="1" s="1"/>
  <c r="F20" i="1"/>
  <c r="I19" i="1"/>
  <c r="M19" i="1" s="1"/>
  <c r="H19" i="1"/>
  <c r="G19" i="1"/>
  <c r="J19" i="1" s="1"/>
  <c r="F19" i="1"/>
  <c r="I18" i="1"/>
  <c r="M18" i="1" s="1"/>
  <c r="H18" i="1"/>
  <c r="G18" i="1"/>
  <c r="J18" i="1" s="1"/>
  <c r="F18" i="1"/>
  <c r="I17" i="1"/>
  <c r="M17" i="1" s="1"/>
  <c r="H17" i="1"/>
  <c r="G17" i="1"/>
  <c r="J17" i="1" s="1"/>
  <c r="F17" i="1"/>
  <c r="I16" i="1"/>
  <c r="M16" i="1" s="1"/>
  <c r="H16" i="1"/>
  <c r="G16" i="1"/>
  <c r="J16" i="1" s="1"/>
  <c r="F16" i="1"/>
  <c r="I15" i="1"/>
  <c r="M15" i="1" s="1"/>
  <c r="H15" i="1"/>
  <c r="G15" i="1"/>
  <c r="J15" i="1" s="1"/>
  <c r="F15" i="1"/>
  <c r="I14" i="1"/>
  <c r="M14" i="1" s="1"/>
  <c r="H14" i="1"/>
  <c r="G14" i="1"/>
  <c r="J14" i="1" s="1"/>
  <c r="F14" i="1"/>
  <c r="I13" i="1"/>
  <c r="M13" i="1" s="1"/>
  <c r="H13" i="1"/>
  <c r="G13" i="1"/>
  <c r="J13" i="1" s="1"/>
  <c r="F13" i="1"/>
  <c r="I12" i="1"/>
  <c r="M12" i="1" s="1"/>
  <c r="H12" i="1"/>
  <c r="G12" i="1"/>
  <c r="J12" i="1" s="1"/>
  <c r="F12" i="1"/>
  <c r="I11" i="1"/>
  <c r="M11" i="1" s="1"/>
  <c r="H11" i="1"/>
  <c r="G11" i="1"/>
  <c r="J11" i="1" s="1"/>
  <c r="F11" i="1"/>
  <c r="I10" i="1"/>
  <c r="M10" i="1" s="1"/>
  <c r="H10" i="1"/>
  <c r="G10" i="1"/>
  <c r="J10" i="1" s="1"/>
  <c r="F10" i="1"/>
  <c r="I9" i="1"/>
  <c r="M9" i="1" s="1"/>
  <c r="H9" i="1"/>
  <c r="G9" i="1"/>
  <c r="J9" i="1" s="1"/>
  <c r="F9" i="1"/>
  <c r="I8" i="1"/>
  <c r="M8" i="1" s="1"/>
  <c r="H8" i="1"/>
  <c r="G8" i="1"/>
  <c r="J8" i="1" s="1"/>
  <c r="F8" i="1"/>
  <c r="I7" i="1"/>
  <c r="M7" i="1" s="1"/>
  <c r="H7" i="1"/>
  <c r="G7" i="1"/>
  <c r="J7" i="1" s="1"/>
  <c r="F7" i="1"/>
  <c r="I6" i="1"/>
  <c r="M6" i="1" s="1"/>
  <c r="H6" i="1"/>
  <c r="G6" i="1"/>
  <c r="J6" i="1" s="1"/>
  <c r="F6" i="1"/>
  <c r="I5" i="1"/>
  <c r="M5" i="1" s="1"/>
  <c r="H5" i="1"/>
  <c r="G5" i="1"/>
  <c r="J5" i="1" s="1"/>
  <c r="F5" i="1"/>
  <c r="I4" i="1"/>
  <c r="M4" i="1" s="1"/>
  <c r="H4" i="1"/>
  <c r="G4" i="1"/>
  <c r="J4" i="1" s="1"/>
  <c r="F4" i="1"/>
  <c r="I3" i="1"/>
  <c r="M3" i="1" s="1"/>
  <c r="H3" i="1"/>
  <c r="G3" i="1"/>
  <c r="J3" i="1" s="1"/>
  <c r="F3" i="1"/>
  <c r="I2" i="1"/>
  <c r="M2" i="1" s="1"/>
  <c r="H2" i="1"/>
  <c r="G2" i="1"/>
  <c r="J2" i="1" s="1"/>
  <c r="F2" i="1"/>
  <c r="B6" i="2"/>
  <c r="C6" i="2"/>
  <c r="D8" i="2"/>
  <c r="B8" i="2"/>
  <c r="C8" i="2"/>
  <c r="M447" i="1" l="1"/>
  <c r="K447" i="1"/>
  <c r="L447" i="1" s="1"/>
  <c r="M457" i="1"/>
  <c r="K457" i="1"/>
  <c r="L457" i="1" s="1"/>
  <c r="M467" i="1"/>
  <c r="K467" i="1"/>
  <c r="L467" i="1" s="1"/>
  <c r="M477" i="1"/>
  <c r="K477" i="1"/>
  <c r="L477" i="1" s="1"/>
  <c r="M489" i="1"/>
  <c r="K489" i="1"/>
  <c r="L489" i="1" s="1"/>
  <c r="M499" i="1"/>
  <c r="K499" i="1"/>
  <c r="L499" i="1" s="1"/>
  <c r="M509" i="1"/>
  <c r="K509" i="1"/>
  <c r="L509" i="1" s="1"/>
  <c r="M519" i="1"/>
  <c r="K519" i="1"/>
  <c r="L519" i="1" s="1"/>
  <c r="M529" i="1"/>
  <c r="K529" i="1"/>
  <c r="L529" i="1" s="1"/>
  <c r="M539" i="1"/>
  <c r="K539" i="1"/>
  <c r="L539" i="1" s="1"/>
  <c r="M551" i="1"/>
  <c r="K551" i="1"/>
  <c r="L551" i="1" s="1"/>
  <c r="M563" i="1"/>
  <c r="K563" i="1"/>
  <c r="L563" i="1" s="1"/>
  <c r="M577" i="1"/>
  <c r="K577" i="1"/>
  <c r="L577" i="1" s="1"/>
  <c r="M587" i="1"/>
  <c r="K587" i="1"/>
  <c r="L587" i="1" s="1"/>
  <c r="M597" i="1"/>
  <c r="K597" i="1"/>
  <c r="L597" i="1" s="1"/>
  <c r="M607" i="1"/>
  <c r="K607" i="1"/>
  <c r="L607" i="1" s="1"/>
  <c r="M617" i="1"/>
  <c r="K617" i="1"/>
  <c r="L617" i="1" s="1"/>
  <c r="M627" i="1"/>
  <c r="K627" i="1"/>
  <c r="L627" i="1" s="1"/>
  <c r="M637" i="1"/>
  <c r="K637" i="1"/>
  <c r="L637" i="1" s="1"/>
  <c r="M647" i="1"/>
  <c r="K647" i="1"/>
  <c r="L647" i="1" s="1"/>
  <c r="M655" i="1"/>
  <c r="K655" i="1"/>
  <c r="L655" i="1" s="1"/>
  <c r="M665" i="1"/>
  <c r="K665" i="1"/>
  <c r="L665" i="1" s="1"/>
  <c r="M675" i="1"/>
  <c r="K675" i="1"/>
  <c r="L675" i="1" s="1"/>
  <c r="M687" i="1"/>
  <c r="K687" i="1"/>
  <c r="L687" i="1" s="1"/>
  <c r="M697" i="1"/>
  <c r="K697" i="1"/>
  <c r="L697" i="1" s="1"/>
  <c r="M707" i="1"/>
  <c r="K707" i="1"/>
  <c r="L707" i="1" s="1"/>
  <c r="M717" i="1"/>
  <c r="K717" i="1"/>
  <c r="L717" i="1" s="1"/>
  <c r="M727" i="1"/>
  <c r="K727" i="1"/>
  <c r="L727" i="1" s="1"/>
  <c r="M735" i="1"/>
  <c r="K735" i="1"/>
  <c r="L735" i="1" s="1"/>
  <c r="M745" i="1"/>
  <c r="K745" i="1"/>
  <c r="L745" i="1" s="1"/>
  <c r="M755" i="1"/>
  <c r="K755" i="1"/>
  <c r="L755" i="1" s="1"/>
  <c r="M767" i="1"/>
  <c r="K767" i="1"/>
  <c r="L767" i="1" s="1"/>
  <c r="M779" i="1"/>
  <c r="K779" i="1"/>
  <c r="L779" i="1" s="1"/>
  <c r="M789" i="1"/>
  <c r="K789" i="1"/>
  <c r="L789" i="1" s="1"/>
  <c r="M799" i="1"/>
  <c r="K799" i="1"/>
  <c r="L799" i="1" s="1"/>
  <c r="M809" i="1"/>
  <c r="K809" i="1"/>
  <c r="L809" i="1" s="1"/>
  <c r="M819" i="1"/>
  <c r="K819" i="1"/>
  <c r="L819" i="1" s="1"/>
  <c r="M831" i="1"/>
  <c r="K831" i="1"/>
  <c r="L831" i="1" s="1"/>
  <c r="M843" i="1"/>
  <c r="K843" i="1"/>
  <c r="L843" i="1" s="1"/>
  <c r="M855" i="1"/>
  <c r="K855" i="1"/>
  <c r="L855" i="1" s="1"/>
  <c r="M869" i="1"/>
  <c r="K869" i="1"/>
  <c r="L869" i="1" s="1"/>
  <c r="M879" i="1"/>
  <c r="K879" i="1"/>
  <c r="L879" i="1" s="1"/>
  <c r="M889" i="1"/>
  <c r="K889" i="1"/>
  <c r="L889" i="1" s="1"/>
  <c r="M901" i="1"/>
  <c r="K901" i="1"/>
  <c r="L901" i="1" s="1"/>
  <c r="M911" i="1"/>
  <c r="K911" i="1"/>
  <c r="L911" i="1" s="1"/>
  <c r="M921" i="1"/>
  <c r="K921" i="1"/>
  <c r="L921" i="1" s="1"/>
  <c r="M931" i="1"/>
  <c r="K931" i="1"/>
  <c r="L931" i="1" s="1"/>
  <c r="M941" i="1"/>
  <c r="K941" i="1"/>
  <c r="L941" i="1" s="1"/>
  <c r="M951" i="1"/>
  <c r="K951" i="1"/>
  <c r="L951" i="1" s="1"/>
  <c r="M963" i="1"/>
  <c r="K963" i="1"/>
  <c r="L963" i="1" s="1"/>
  <c r="M973" i="1"/>
  <c r="K973" i="1"/>
  <c r="L973" i="1" s="1"/>
  <c r="M983" i="1"/>
  <c r="K983" i="1"/>
  <c r="L983" i="1" s="1"/>
  <c r="M993" i="1"/>
  <c r="K993" i="1"/>
  <c r="L993" i="1" s="1"/>
  <c r="M1003" i="1"/>
  <c r="K1003" i="1"/>
  <c r="L1003" i="1" s="1"/>
  <c r="M1013" i="1"/>
  <c r="K1013" i="1"/>
  <c r="L1013" i="1" s="1"/>
  <c r="M1023" i="1"/>
  <c r="K1023" i="1"/>
  <c r="L1023" i="1" s="1"/>
  <c r="M1033" i="1"/>
  <c r="K1033" i="1"/>
  <c r="L1033" i="1" s="1"/>
  <c r="M1043" i="1"/>
  <c r="K1043" i="1"/>
  <c r="L1043" i="1" s="1"/>
  <c r="M1053" i="1"/>
  <c r="K1053" i="1"/>
  <c r="L1053" i="1" s="1"/>
  <c r="M1065" i="1"/>
  <c r="K1065" i="1"/>
  <c r="L1065" i="1" s="1"/>
  <c r="M3950" i="1"/>
  <c r="K3950" i="1"/>
  <c r="L3950" i="1" s="1"/>
  <c r="I3960" i="1"/>
  <c r="J3960" i="1"/>
  <c r="I4347" i="1"/>
  <c r="J4347" i="1"/>
  <c r="M4392" i="1"/>
  <c r="K4392" i="1"/>
  <c r="L4392" i="1" s="1"/>
  <c r="K4755" i="1"/>
  <c r="L4755" i="1" s="1"/>
  <c r="M4755" i="1"/>
  <c r="K4764" i="1"/>
  <c r="L4764" i="1" s="1"/>
  <c r="M4764" i="1"/>
  <c r="J443" i="1"/>
  <c r="J1442" i="1"/>
  <c r="I1442" i="1"/>
  <c r="M449" i="1"/>
  <c r="K449" i="1"/>
  <c r="L449" i="1" s="1"/>
  <c r="M461" i="1"/>
  <c r="K461" i="1"/>
  <c r="L461" i="1" s="1"/>
  <c r="M473" i="1"/>
  <c r="K473" i="1"/>
  <c r="L473" i="1" s="1"/>
  <c r="M483" i="1"/>
  <c r="K483" i="1"/>
  <c r="L483" i="1" s="1"/>
  <c r="M495" i="1"/>
  <c r="K495" i="1"/>
  <c r="L495" i="1" s="1"/>
  <c r="M505" i="1"/>
  <c r="K505" i="1"/>
  <c r="L505" i="1" s="1"/>
  <c r="M517" i="1"/>
  <c r="K517" i="1"/>
  <c r="L517" i="1" s="1"/>
  <c r="M527" i="1"/>
  <c r="K527" i="1"/>
  <c r="L527" i="1" s="1"/>
  <c r="M537" i="1"/>
  <c r="K537" i="1"/>
  <c r="L537" i="1" s="1"/>
  <c r="M547" i="1"/>
  <c r="K547" i="1"/>
  <c r="L547" i="1" s="1"/>
  <c r="M559" i="1"/>
  <c r="K559" i="1"/>
  <c r="L559" i="1" s="1"/>
  <c r="M569" i="1"/>
  <c r="K569" i="1"/>
  <c r="L569" i="1" s="1"/>
  <c r="M579" i="1"/>
  <c r="K579" i="1"/>
  <c r="L579" i="1" s="1"/>
  <c r="M589" i="1"/>
  <c r="K589" i="1"/>
  <c r="L589" i="1" s="1"/>
  <c r="M599" i="1"/>
  <c r="K599" i="1"/>
  <c r="L599" i="1" s="1"/>
  <c r="M611" i="1"/>
  <c r="K611" i="1"/>
  <c r="L611" i="1" s="1"/>
  <c r="M623" i="1"/>
  <c r="K623" i="1"/>
  <c r="L623" i="1" s="1"/>
  <c r="M633" i="1"/>
  <c r="K633" i="1"/>
  <c r="L633" i="1" s="1"/>
  <c r="M645" i="1"/>
  <c r="K645" i="1"/>
  <c r="L645" i="1" s="1"/>
  <c r="M659" i="1"/>
  <c r="K659" i="1"/>
  <c r="L659" i="1" s="1"/>
  <c r="M671" i="1"/>
  <c r="K671" i="1"/>
  <c r="L671" i="1" s="1"/>
  <c r="M681" i="1"/>
  <c r="K681" i="1"/>
  <c r="L681" i="1" s="1"/>
  <c r="M693" i="1"/>
  <c r="K693" i="1"/>
  <c r="L693" i="1" s="1"/>
  <c r="M703" i="1"/>
  <c r="K703" i="1"/>
  <c r="L703" i="1" s="1"/>
  <c r="M715" i="1"/>
  <c r="K715" i="1"/>
  <c r="L715" i="1" s="1"/>
  <c r="M725" i="1"/>
  <c r="K725" i="1"/>
  <c r="L725" i="1" s="1"/>
  <c r="M739" i="1"/>
  <c r="K739" i="1"/>
  <c r="L739" i="1" s="1"/>
  <c r="M751" i="1"/>
  <c r="K751" i="1"/>
  <c r="L751" i="1" s="1"/>
  <c r="M763" i="1"/>
  <c r="K763" i="1"/>
  <c r="L763" i="1" s="1"/>
  <c r="M773" i="1"/>
  <c r="K773" i="1"/>
  <c r="L773" i="1" s="1"/>
  <c r="M783" i="1"/>
  <c r="K783" i="1"/>
  <c r="L783" i="1" s="1"/>
  <c r="M795" i="1"/>
  <c r="K795" i="1"/>
  <c r="L795" i="1" s="1"/>
  <c r="M805" i="1"/>
  <c r="K805" i="1"/>
  <c r="L805" i="1" s="1"/>
  <c r="M817" i="1"/>
  <c r="K817" i="1"/>
  <c r="L817" i="1" s="1"/>
  <c r="M827" i="1"/>
  <c r="K827" i="1"/>
  <c r="L827" i="1" s="1"/>
  <c r="M837" i="1"/>
  <c r="K837" i="1"/>
  <c r="L837" i="1" s="1"/>
  <c r="M847" i="1"/>
  <c r="K847" i="1"/>
  <c r="L847" i="1" s="1"/>
  <c r="M857" i="1"/>
  <c r="K857" i="1"/>
  <c r="L857" i="1" s="1"/>
  <c r="M871" i="1"/>
  <c r="K871" i="1"/>
  <c r="L871" i="1" s="1"/>
  <c r="M881" i="1"/>
  <c r="K881" i="1"/>
  <c r="L881" i="1" s="1"/>
  <c r="M893" i="1"/>
  <c r="K893" i="1"/>
  <c r="L893" i="1" s="1"/>
  <c r="M903" i="1"/>
  <c r="K903" i="1"/>
  <c r="L903" i="1" s="1"/>
  <c r="M913" i="1"/>
  <c r="K913" i="1"/>
  <c r="L913" i="1" s="1"/>
  <c r="M923" i="1"/>
  <c r="K923" i="1"/>
  <c r="L923" i="1" s="1"/>
  <c r="M935" i="1"/>
  <c r="K935" i="1"/>
  <c r="L935" i="1" s="1"/>
  <c r="M945" i="1"/>
  <c r="K945" i="1"/>
  <c r="L945" i="1" s="1"/>
  <c r="M955" i="1"/>
  <c r="K955" i="1"/>
  <c r="L955" i="1" s="1"/>
  <c r="M967" i="1"/>
  <c r="K967" i="1"/>
  <c r="L967" i="1" s="1"/>
  <c r="M977" i="1"/>
  <c r="K977" i="1"/>
  <c r="L977" i="1" s="1"/>
  <c r="M989" i="1"/>
  <c r="K989" i="1"/>
  <c r="L989" i="1" s="1"/>
  <c r="M1001" i="1"/>
  <c r="K1001" i="1"/>
  <c r="L1001" i="1" s="1"/>
  <c r="M1011" i="1"/>
  <c r="K1011" i="1"/>
  <c r="L1011" i="1" s="1"/>
  <c r="M1021" i="1"/>
  <c r="K1021" i="1"/>
  <c r="L1021" i="1" s="1"/>
  <c r="M1031" i="1"/>
  <c r="K1031" i="1"/>
  <c r="L1031" i="1" s="1"/>
  <c r="M1041" i="1"/>
  <c r="K1041" i="1"/>
  <c r="L1041" i="1" s="1"/>
  <c r="M1055" i="1"/>
  <c r="K1055" i="1"/>
  <c r="L1055" i="1" s="1"/>
  <c r="M1077" i="1"/>
  <c r="K1077" i="1"/>
  <c r="L1077" i="1" s="1"/>
  <c r="I2302" i="1"/>
  <c r="J2302" i="1"/>
  <c r="M3925" i="1"/>
  <c r="K3925" i="1"/>
  <c r="L3925" i="1" s="1"/>
  <c r="J3935" i="1"/>
  <c r="I3935" i="1"/>
  <c r="K2" i="1"/>
  <c r="L2" i="1" s="1"/>
  <c r="K4" i="1"/>
  <c r="L4" i="1" s="1"/>
  <c r="K7" i="1"/>
  <c r="L7" i="1" s="1"/>
  <c r="K9" i="1"/>
  <c r="L9" i="1" s="1"/>
  <c r="K11" i="1"/>
  <c r="L11" i="1" s="1"/>
  <c r="K13" i="1"/>
  <c r="L13" i="1" s="1"/>
  <c r="K16" i="1"/>
  <c r="L16" i="1" s="1"/>
  <c r="K18" i="1"/>
  <c r="L18" i="1" s="1"/>
  <c r="K21" i="1"/>
  <c r="L21" i="1" s="1"/>
  <c r="K23" i="1"/>
  <c r="L23" i="1" s="1"/>
  <c r="K26" i="1"/>
  <c r="L26" i="1" s="1"/>
  <c r="K28" i="1"/>
  <c r="L28" i="1" s="1"/>
  <c r="K30" i="1"/>
  <c r="L30" i="1" s="1"/>
  <c r="K32" i="1"/>
  <c r="L32" i="1" s="1"/>
  <c r="K35" i="1"/>
  <c r="L35" i="1" s="1"/>
  <c r="K37" i="1"/>
  <c r="L37" i="1" s="1"/>
  <c r="K40" i="1"/>
  <c r="L40" i="1" s="1"/>
  <c r="K42" i="1"/>
  <c r="L42" i="1" s="1"/>
  <c r="K44" i="1"/>
  <c r="L44" i="1" s="1"/>
  <c r="K46" i="1"/>
  <c r="L46" i="1" s="1"/>
  <c r="K48" i="1"/>
  <c r="L48" i="1" s="1"/>
  <c r="K50" i="1"/>
  <c r="L50" i="1" s="1"/>
  <c r="K52" i="1"/>
  <c r="L52" i="1" s="1"/>
  <c r="K55" i="1"/>
  <c r="L55" i="1" s="1"/>
  <c r="K57" i="1"/>
  <c r="L57" i="1" s="1"/>
  <c r="K59" i="1"/>
  <c r="L59" i="1" s="1"/>
  <c r="K61" i="1"/>
  <c r="L61" i="1" s="1"/>
  <c r="K63" i="1"/>
  <c r="L63" i="1" s="1"/>
  <c r="K65" i="1"/>
  <c r="L65" i="1" s="1"/>
  <c r="K67" i="1"/>
  <c r="L67" i="1" s="1"/>
  <c r="K69" i="1"/>
  <c r="L69" i="1" s="1"/>
  <c r="K71" i="1"/>
  <c r="L71" i="1" s="1"/>
  <c r="K73" i="1"/>
  <c r="L73" i="1" s="1"/>
  <c r="K75" i="1"/>
  <c r="L75" i="1" s="1"/>
  <c r="K77" i="1"/>
  <c r="L77" i="1" s="1"/>
  <c r="K79" i="1"/>
  <c r="L79" i="1" s="1"/>
  <c r="K81" i="1"/>
  <c r="L81" i="1" s="1"/>
  <c r="K82" i="1"/>
  <c r="L82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5" i="1"/>
  <c r="L95" i="1" s="1"/>
  <c r="K97" i="1"/>
  <c r="L97" i="1" s="1"/>
  <c r="K99" i="1"/>
  <c r="L99" i="1" s="1"/>
  <c r="K102" i="1"/>
  <c r="L102" i="1" s="1"/>
  <c r="K104" i="1"/>
  <c r="L104" i="1" s="1"/>
  <c r="K106" i="1"/>
  <c r="L106" i="1" s="1"/>
  <c r="K108" i="1"/>
  <c r="L108" i="1" s="1"/>
  <c r="K110" i="1"/>
  <c r="L110" i="1" s="1"/>
  <c r="K112" i="1"/>
  <c r="L112" i="1" s="1"/>
  <c r="K114" i="1"/>
  <c r="L114" i="1" s="1"/>
  <c r="K116" i="1"/>
  <c r="L116" i="1" s="1"/>
  <c r="K118" i="1"/>
  <c r="L118" i="1" s="1"/>
  <c r="K120" i="1"/>
  <c r="L120" i="1" s="1"/>
  <c r="K123" i="1"/>
  <c r="L123" i="1" s="1"/>
  <c r="K125" i="1"/>
  <c r="L125" i="1" s="1"/>
  <c r="K127" i="1"/>
  <c r="L127" i="1" s="1"/>
  <c r="K129" i="1"/>
  <c r="L129" i="1" s="1"/>
  <c r="K131" i="1"/>
  <c r="L131" i="1" s="1"/>
  <c r="K133" i="1"/>
  <c r="L133" i="1" s="1"/>
  <c r="K136" i="1"/>
  <c r="L136" i="1" s="1"/>
  <c r="K138" i="1"/>
  <c r="L138" i="1" s="1"/>
  <c r="K140" i="1"/>
  <c r="L140" i="1" s="1"/>
  <c r="K142" i="1"/>
  <c r="L142" i="1" s="1"/>
  <c r="K143" i="1"/>
  <c r="L143" i="1" s="1"/>
  <c r="K145" i="1"/>
  <c r="L145" i="1" s="1"/>
  <c r="K147" i="1"/>
  <c r="L147" i="1" s="1"/>
  <c r="K150" i="1"/>
  <c r="L150" i="1" s="1"/>
  <c r="K152" i="1"/>
  <c r="L152" i="1" s="1"/>
  <c r="K154" i="1"/>
  <c r="L154" i="1" s="1"/>
  <c r="K157" i="1"/>
  <c r="L157" i="1" s="1"/>
  <c r="K159" i="1"/>
  <c r="L159" i="1" s="1"/>
  <c r="K162" i="1"/>
  <c r="L162" i="1" s="1"/>
  <c r="K164" i="1"/>
  <c r="L164" i="1" s="1"/>
  <c r="K166" i="1"/>
  <c r="L166" i="1" s="1"/>
  <c r="K168" i="1"/>
  <c r="L168" i="1" s="1"/>
  <c r="K170" i="1"/>
  <c r="L170" i="1" s="1"/>
  <c r="K172" i="1"/>
  <c r="L172" i="1" s="1"/>
  <c r="K174" i="1"/>
  <c r="L174" i="1" s="1"/>
  <c r="K176" i="1"/>
  <c r="L176" i="1" s="1"/>
  <c r="K178" i="1"/>
  <c r="L178" i="1" s="1"/>
  <c r="K181" i="1"/>
  <c r="L181" i="1" s="1"/>
  <c r="K183" i="1"/>
  <c r="L183" i="1" s="1"/>
  <c r="K184" i="1"/>
  <c r="L184" i="1" s="1"/>
  <c r="K186" i="1"/>
  <c r="L186" i="1" s="1"/>
  <c r="K189" i="1"/>
  <c r="L189" i="1" s="1"/>
  <c r="K191" i="1"/>
  <c r="L191" i="1" s="1"/>
  <c r="K193" i="1"/>
  <c r="L193" i="1" s="1"/>
  <c r="K195" i="1"/>
  <c r="L195" i="1" s="1"/>
  <c r="K197" i="1"/>
  <c r="L197" i="1" s="1"/>
  <c r="K199" i="1"/>
  <c r="L199" i="1" s="1"/>
  <c r="K201" i="1"/>
  <c r="L201" i="1" s="1"/>
  <c r="K203" i="1"/>
  <c r="L203" i="1" s="1"/>
  <c r="K205" i="1"/>
  <c r="L205" i="1" s="1"/>
  <c r="K208" i="1"/>
  <c r="L208" i="1" s="1"/>
  <c r="K210" i="1"/>
  <c r="L210" i="1" s="1"/>
  <c r="K212" i="1"/>
  <c r="L212" i="1" s="1"/>
  <c r="K214" i="1"/>
  <c r="L214" i="1" s="1"/>
  <c r="K215" i="1"/>
  <c r="L215" i="1" s="1"/>
  <c r="K217" i="1"/>
  <c r="L217" i="1" s="1"/>
  <c r="K219" i="1"/>
  <c r="L219" i="1" s="1"/>
  <c r="K221" i="1"/>
  <c r="L221" i="1" s="1"/>
  <c r="K222" i="1"/>
  <c r="L222" i="1" s="1"/>
  <c r="K224" i="1"/>
  <c r="L224" i="1" s="1"/>
  <c r="K225" i="1"/>
  <c r="L225" i="1" s="1"/>
  <c r="K226" i="1"/>
  <c r="L226" i="1" s="1"/>
  <c r="K227" i="1"/>
  <c r="L227" i="1" s="1"/>
  <c r="K228" i="1"/>
  <c r="L228" i="1" s="1"/>
  <c r="K229" i="1"/>
  <c r="L229" i="1" s="1"/>
  <c r="K230" i="1"/>
  <c r="L230" i="1" s="1"/>
  <c r="K231" i="1"/>
  <c r="L231" i="1" s="1"/>
  <c r="K232" i="1"/>
  <c r="L232" i="1" s="1"/>
  <c r="K233" i="1"/>
  <c r="L233" i="1" s="1"/>
  <c r="K234" i="1"/>
  <c r="L234" i="1" s="1"/>
  <c r="K235" i="1"/>
  <c r="L235" i="1" s="1"/>
  <c r="K236" i="1"/>
  <c r="L236" i="1" s="1"/>
  <c r="K237" i="1"/>
  <c r="L237" i="1" s="1"/>
  <c r="K238" i="1"/>
  <c r="L238" i="1" s="1"/>
  <c r="K239" i="1"/>
  <c r="L239" i="1" s="1"/>
  <c r="K240" i="1"/>
  <c r="L240" i="1" s="1"/>
  <c r="K241" i="1"/>
  <c r="L241" i="1" s="1"/>
  <c r="K242" i="1"/>
  <c r="L242" i="1" s="1"/>
  <c r="K243" i="1"/>
  <c r="L243" i="1" s="1"/>
  <c r="K244" i="1"/>
  <c r="L244" i="1" s="1"/>
  <c r="K245" i="1"/>
  <c r="L245" i="1" s="1"/>
  <c r="K246" i="1"/>
  <c r="L246" i="1" s="1"/>
  <c r="K247" i="1"/>
  <c r="L247" i="1" s="1"/>
  <c r="K249" i="1"/>
  <c r="L249" i="1" s="1"/>
  <c r="K250" i="1"/>
  <c r="L250" i="1" s="1"/>
  <c r="K251" i="1"/>
  <c r="L251" i="1" s="1"/>
  <c r="K252" i="1"/>
  <c r="L252" i="1" s="1"/>
  <c r="K253" i="1"/>
  <c r="L253" i="1" s="1"/>
  <c r="K254" i="1"/>
  <c r="L254" i="1" s="1"/>
  <c r="K255" i="1"/>
  <c r="L255" i="1" s="1"/>
  <c r="K256" i="1"/>
  <c r="L256" i="1" s="1"/>
  <c r="K257" i="1"/>
  <c r="L257" i="1" s="1"/>
  <c r="K258" i="1"/>
  <c r="L258" i="1" s="1"/>
  <c r="K259" i="1"/>
  <c r="L259" i="1" s="1"/>
  <c r="K260" i="1"/>
  <c r="L260" i="1" s="1"/>
  <c r="K261" i="1"/>
  <c r="L261" i="1" s="1"/>
  <c r="K262" i="1"/>
  <c r="L262" i="1" s="1"/>
  <c r="K263" i="1"/>
  <c r="L263" i="1" s="1"/>
  <c r="K264" i="1"/>
  <c r="L264" i="1" s="1"/>
  <c r="K265" i="1"/>
  <c r="L265" i="1" s="1"/>
  <c r="K266" i="1"/>
  <c r="L266" i="1" s="1"/>
  <c r="K267" i="1"/>
  <c r="L267" i="1" s="1"/>
  <c r="K268" i="1"/>
  <c r="L268" i="1" s="1"/>
  <c r="K269" i="1"/>
  <c r="L269" i="1" s="1"/>
  <c r="K270" i="1"/>
  <c r="L270" i="1" s="1"/>
  <c r="K271" i="1"/>
  <c r="L271" i="1" s="1"/>
  <c r="K272" i="1"/>
  <c r="L272" i="1" s="1"/>
  <c r="K273" i="1"/>
  <c r="L273" i="1" s="1"/>
  <c r="K274" i="1"/>
  <c r="L274" i="1" s="1"/>
  <c r="K275" i="1"/>
  <c r="L275" i="1" s="1"/>
  <c r="K276" i="1"/>
  <c r="L276" i="1" s="1"/>
  <c r="K277" i="1"/>
  <c r="L277" i="1" s="1"/>
  <c r="K278" i="1"/>
  <c r="L278" i="1" s="1"/>
  <c r="K279" i="1"/>
  <c r="L279" i="1" s="1"/>
  <c r="K280" i="1"/>
  <c r="L280" i="1" s="1"/>
  <c r="K281" i="1"/>
  <c r="L281" i="1" s="1"/>
  <c r="K282" i="1"/>
  <c r="L282" i="1" s="1"/>
  <c r="K283" i="1"/>
  <c r="L283" i="1" s="1"/>
  <c r="K284" i="1"/>
  <c r="L284" i="1" s="1"/>
  <c r="K285" i="1"/>
  <c r="L285" i="1" s="1"/>
  <c r="K286" i="1"/>
  <c r="L286" i="1" s="1"/>
  <c r="K287" i="1"/>
  <c r="L287" i="1" s="1"/>
  <c r="K288" i="1"/>
  <c r="L288" i="1" s="1"/>
  <c r="K289" i="1"/>
  <c r="L289" i="1" s="1"/>
  <c r="K290" i="1"/>
  <c r="L290" i="1" s="1"/>
  <c r="K291" i="1"/>
  <c r="L291" i="1" s="1"/>
  <c r="K292" i="1"/>
  <c r="L292" i="1" s="1"/>
  <c r="K293" i="1"/>
  <c r="L293" i="1" s="1"/>
  <c r="K294" i="1"/>
  <c r="L294" i="1" s="1"/>
  <c r="K295" i="1"/>
  <c r="L295" i="1" s="1"/>
  <c r="K296" i="1"/>
  <c r="L296" i="1" s="1"/>
  <c r="K297" i="1"/>
  <c r="L297" i="1" s="1"/>
  <c r="K298" i="1"/>
  <c r="L298" i="1" s="1"/>
  <c r="K299" i="1"/>
  <c r="L299" i="1" s="1"/>
  <c r="K300" i="1"/>
  <c r="L300" i="1" s="1"/>
  <c r="K301" i="1"/>
  <c r="L301" i="1" s="1"/>
  <c r="K302" i="1"/>
  <c r="L302" i="1" s="1"/>
  <c r="K303" i="1"/>
  <c r="L303" i="1" s="1"/>
  <c r="K304" i="1"/>
  <c r="L304" i="1" s="1"/>
  <c r="K305" i="1"/>
  <c r="L305" i="1" s="1"/>
  <c r="K306" i="1"/>
  <c r="L306" i="1" s="1"/>
  <c r="K307" i="1"/>
  <c r="L307" i="1" s="1"/>
  <c r="K308" i="1"/>
  <c r="L308" i="1" s="1"/>
  <c r="K309" i="1"/>
  <c r="L309" i="1" s="1"/>
  <c r="K310" i="1"/>
  <c r="L310" i="1" s="1"/>
  <c r="K311" i="1"/>
  <c r="L311" i="1" s="1"/>
  <c r="K312" i="1"/>
  <c r="L312" i="1" s="1"/>
  <c r="K313" i="1"/>
  <c r="L313" i="1" s="1"/>
  <c r="K314" i="1"/>
  <c r="L314" i="1" s="1"/>
  <c r="K315" i="1"/>
  <c r="L315" i="1" s="1"/>
  <c r="K316" i="1"/>
  <c r="L316" i="1" s="1"/>
  <c r="K317" i="1"/>
  <c r="L317" i="1" s="1"/>
  <c r="K318" i="1"/>
  <c r="L318" i="1" s="1"/>
  <c r="K319" i="1"/>
  <c r="L319" i="1" s="1"/>
  <c r="K320" i="1"/>
  <c r="L320" i="1" s="1"/>
  <c r="K321" i="1"/>
  <c r="L321" i="1" s="1"/>
  <c r="K322" i="1"/>
  <c r="L322" i="1" s="1"/>
  <c r="K323" i="1"/>
  <c r="L323" i="1" s="1"/>
  <c r="K324" i="1"/>
  <c r="L324" i="1" s="1"/>
  <c r="K325" i="1"/>
  <c r="L325" i="1" s="1"/>
  <c r="K326" i="1"/>
  <c r="L326" i="1" s="1"/>
  <c r="K327" i="1"/>
  <c r="L327" i="1" s="1"/>
  <c r="K328" i="1"/>
  <c r="L328" i="1" s="1"/>
  <c r="K329" i="1"/>
  <c r="L329" i="1" s="1"/>
  <c r="K330" i="1"/>
  <c r="L330" i="1" s="1"/>
  <c r="K331" i="1"/>
  <c r="L331" i="1" s="1"/>
  <c r="K332" i="1"/>
  <c r="L332" i="1" s="1"/>
  <c r="K333" i="1"/>
  <c r="L333" i="1" s="1"/>
  <c r="K334" i="1"/>
  <c r="L334" i="1" s="1"/>
  <c r="K335" i="1"/>
  <c r="L335" i="1" s="1"/>
  <c r="K336" i="1"/>
  <c r="L336" i="1" s="1"/>
  <c r="K337" i="1"/>
  <c r="L337" i="1" s="1"/>
  <c r="K338" i="1"/>
  <c r="L338" i="1" s="1"/>
  <c r="K339" i="1"/>
  <c r="L339" i="1" s="1"/>
  <c r="K340" i="1"/>
  <c r="L340" i="1" s="1"/>
  <c r="K341" i="1"/>
  <c r="L341" i="1" s="1"/>
  <c r="K342" i="1"/>
  <c r="L342" i="1" s="1"/>
  <c r="K343" i="1"/>
  <c r="L343" i="1" s="1"/>
  <c r="K344" i="1"/>
  <c r="L344" i="1" s="1"/>
  <c r="K345" i="1"/>
  <c r="L345" i="1" s="1"/>
  <c r="K346" i="1"/>
  <c r="L346" i="1" s="1"/>
  <c r="K347" i="1"/>
  <c r="L347" i="1" s="1"/>
  <c r="K348" i="1"/>
  <c r="L348" i="1" s="1"/>
  <c r="K349" i="1"/>
  <c r="L349" i="1" s="1"/>
  <c r="K350" i="1"/>
  <c r="L350" i="1" s="1"/>
  <c r="K351" i="1"/>
  <c r="L351" i="1" s="1"/>
  <c r="K352" i="1"/>
  <c r="L352" i="1" s="1"/>
  <c r="K353" i="1"/>
  <c r="L353" i="1" s="1"/>
  <c r="K354" i="1"/>
  <c r="L354" i="1" s="1"/>
  <c r="K355" i="1"/>
  <c r="L355" i="1" s="1"/>
  <c r="K356" i="1"/>
  <c r="L356" i="1" s="1"/>
  <c r="K357" i="1"/>
  <c r="L357" i="1" s="1"/>
  <c r="K358" i="1"/>
  <c r="L358" i="1" s="1"/>
  <c r="K359" i="1"/>
  <c r="L359" i="1" s="1"/>
  <c r="K360" i="1"/>
  <c r="L360" i="1" s="1"/>
  <c r="K361" i="1"/>
  <c r="L361" i="1" s="1"/>
  <c r="K362" i="1"/>
  <c r="L362" i="1" s="1"/>
  <c r="K363" i="1"/>
  <c r="L363" i="1" s="1"/>
  <c r="K364" i="1"/>
  <c r="L364" i="1" s="1"/>
  <c r="K365" i="1"/>
  <c r="L365" i="1" s="1"/>
  <c r="K366" i="1"/>
  <c r="L366" i="1" s="1"/>
  <c r="K367" i="1"/>
  <c r="L367" i="1" s="1"/>
  <c r="K368" i="1"/>
  <c r="L368" i="1" s="1"/>
  <c r="K369" i="1"/>
  <c r="L369" i="1" s="1"/>
  <c r="K370" i="1"/>
  <c r="L370" i="1" s="1"/>
  <c r="K371" i="1"/>
  <c r="L371" i="1" s="1"/>
  <c r="K372" i="1"/>
  <c r="L372" i="1" s="1"/>
  <c r="K373" i="1"/>
  <c r="L373" i="1" s="1"/>
  <c r="K374" i="1"/>
  <c r="L374" i="1" s="1"/>
  <c r="K375" i="1"/>
  <c r="L375" i="1" s="1"/>
  <c r="K376" i="1"/>
  <c r="L376" i="1" s="1"/>
  <c r="K377" i="1"/>
  <c r="L377" i="1" s="1"/>
  <c r="K378" i="1"/>
  <c r="L378" i="1" s="1"/>
  <c r="K379" i="1"/>
  <c r="L379" i="1" s="1"/>
  <c r="K380" i="1"/>
  <c r="L380" i="1" s="1"/>
  <c r="K381" i="1"/>
  <c r="L381" i="1" s="1"/>
  <c r="K382" i="1"/>
  <c r="L382" i="1" s="1"/>
  <c r="K383" i="1"/>
  <c r="L383" i="1" s="1"/>
  <c r="K384" i="1"/>
  <c r="L384" i="1" s="1"/>
  <c r="K385" i="1"/>
  <c r="L385" i="1" s="1"/>
  <c r="K386" i="1"/>
  <c r="L386" i="1" s="1"/>
  <c r="K387" i="1"/>
  <c r="L387" i="1" s="1"/>
  <c r="K388" i="1"/>
  <c r="L388" i="1" s="1"/>
  <c r="K389" i="1"/>
  <c r="L389" i="1" s="1"/>
  <c r="K390" i="1"/>
  <c r="L390" i="1" s="1"/>
  <c r="K391" i="1"/>
  <c r="L391" i="1" s="1"/>
  <c r="K392" i="1"/>
  <c r="L392" i="1" s="1"/>
  <c r="K393" i="1"/>
  <c r="L393" i="1" s="1"/>
  <c r="K394" i="1"/>
  <c r="L394" i="1" s="1"/>
  <c r="K395" i="1"/>
  <c r="L395" i="1" s="1"/>
  <c r="K396" i="1"/>
  <c r="L396" i="1" s="1"/>
  <c r="K397" i="1"/>
  <c r="L397" i="1" s="1"/>
  <c r="K398" i="1"/>
  <c r="L398" i="1" s="1"/>
  <c r="K399" i="1"/>
  <c r="L399" i="1" s="1"/>
  <c r="K400" i="1"/>
  <c r="L400" i="1" s="1"/>
  <c r="K401" i="1"/>
  <c r="L401" i="1" s="1"/>
  <c r="K402" i="1"/>
  <c r="L402" i="1" s="1"/>
  <c r="K403" i="1"/>
  <c r="L403" i="1" s="1"/>
  <c r="K404" i="1"/>
  <c r="L404" i="1" s="1"/>
  <c r="K405" i="1"/>
  <c r="L405" i="1" s="1"/>
  <c r="K406" i="1"/>
  <c r="L406" i="1" s="1"/>
  <c r="K407" i="1"/>
  <c r="L407" i="1" s="1"/>
  <c r="K408" i="1"/>
  <c r="L408" i="1" s="1"/>
  <c r="K409" i="1"/>
  <c r="L409" i="1" s="1"/>
  <c r="K410" i="1"/>
  <c r="L410" i="1" s="1"/>
  <c r="K411" i="1"/>
  <c r="L411" i="1" s="1"/>
  <c r="K412" i="1"/>
  <c r="L412" i="1" s="1"/>
  <c r="K413" i="1"/>
  <c r="L413" i="1" s="1"/>
  <c r="K414" i="1"/>
  <c r="L414" i="1" s="1"/>
  <c r="K415" i="1"/>
  <c r="L415" i="1" s="1"/>
  <c r="K416" i="1"/>
  <c r="L416" i="1" s="1"/>
  <c r="K417" i="1"/>
  <c r="L417" i="1" s="1"/>
  <c r="K418" i="1"/>
  <c r="L418" i="1" s="1"/>
  <c r="K419" i="1"/>
  <c r="L419" i="1" s="1"/>
  <c r="M420" i="1"/>
  <c r="I423" i="1"/>
  <c r="M424" i="1"/>
  <c r="I427" i="1"/>
  <c r="M428" i="1"/>
  <c r="I431" i="1"/>
  <c r="M432" i="1"/>
  <c r="I435" i="1"/>
  <c r="M436" i="1"/>
  <c r="I439" i="1"/>
  <c r="M440" i="1"/>
  <c r="K442" i="1"/>
  <c r="L442" i="1" s="1"/>
  <c r="J445" i="1"/>
  <c r="J447" i="1"/>
  <c r="J449" i="1"/>
  <c r="J451" i="1"/>
  <c r="J453" i="1"/>
  <c r="J455" i="1"/>
  <c r="J457" i="1"/>
  <c r="J459" i="1"/>
  <c r="J461" i="1"/>
  <c r="J463" i="1"/>
  <c r="J465" i="1"/>
  <c r="J467" i="1"/>
  <c r="J469" i="1"/>
  <c r="J471" i="1"/>
  <c r="J473" i="1"/>
  <c r="J475" i="1"/>
  <c r="J477" i="1"/>
  <c r="J479" i="1"/>
  <c r="J481" i="1"/>
  <c r="J483" i="1"/>
  <c r="J485" i="1"/>
  <c r="J487" i="1"/>
  <c r="J489" i="1"/>
  <c r="J491" i="1"/>
  <c r="J493" i="1"/>
  <c r="J495" i="1"/>
  <c r="J497" i="1"/>
  <c r="J499" i="1"/>
  <c r="J501" i="1"/>
  <c r="J503" i="1"/>
  <c r="J505" i="1"/>
  <c r="J507" i="1"/>
  <c r="J509" i="1"/>
  <c r="J511" i="1"/>
  <c r="J513" i="1"/>
  <c r="J515" i="1"/>
  <c r="J517" i="1"/>
  <c r="J519" i="1"/>
  <c r="J521" i="1"/>
  <c r="J523" i="1"/>
  <c r="J525" i="1"/>
  <c r="J527" i="1"/>
  <c r="J529" i="1"/>
  <c r="J531" i="1"/>
  <c r="J533" i="1"/>
  <c r="J535" i="1"/>
  <c r="J537" i="1"/>
  <c r="J539" i="1"/>
  <c r="J541" i="1"/>
  <c r="J543" i="1"/>
  <c r="J545" i="1"/>
  <c r="J547" i="1"/>
  <c r="J549" i="1"/>
  <c r="J551" i="1"/>
  <c r="J553" i="1"/>
  <c r="J555" i="1"/>
  <c r="J557" i="1"/>
  <c r="J559" i="1"/>
  <c r="J561" i="1"/>
  <c r="J563" i="1"/>
  <c r="J565" i="1"/>
  <c r="J567" i="1"/>
  <c r="J569" i="1"/>
  <c r="J571" i="1"/>
  <c r="J573" i="1"/>
  <c r="J575" i="1"/>
  <c r="J577" i="1"/>
  <c r="J579" i="1"/>
  <c r="J581" i="1"/>
  <c r="J583" i="1"/>
  <c r="J585" i="1"/>
  <c r="J587" i="1"/>
  <c r="J589" i="1"/>
  <c r="J591" i="1"/>
  <c r="J593" i="1"/>
  <c r="J595" i="1"/>
  <c r="J597" i="1"/>
  <c r="J599" i="1"/>
  <c r="J601" i="1"/>
  <c r="J603" i="1"/>
  <c r="J605" i="1"/>
  <c r="J607" i="1"/>
  <c r="J609" i="1"/>
  <c r="J611" i="1"/>
  <c r="J613" i="1"/>
  <c r="J615" i="1"/>
  <c r="J617" i="1"/>
  <c r="J619" i="1"/>
  <c r="J621" i="1"/>
  <c r="J623" i="1"/>
  <c r="J625" i="1"/>
  <c r="J627" i="1"/>
  <c r="J629" i="1"/>
  <c r="J631" i="1"/>
  <c r="J633" i="1"/>
  <c r="J635" i="1"/>
  <c r="J637" i="1"/>
  <c r="J639" i="1"/>
  <c r="J641" i="1"/>
  <c r="J643" i="1"/>
  <c r="J645" i="1"/>
  <c r="J647" i="1"/>
  <c r="J649" i="1"/>
  <c r="J651" i="1"/>
  <c r="J653" i="1"/>
  <c r="J655" i="1"/>
  <c r="J657" i="1"/>
  <c r="J659" i="1"/>
  <c r="J661" i="1"/>
  <c r="J663" i="1"/>
  <c r="J665" i="1"/>
  <c r="J667" i="1"/>
  <c r="J669" i="1"/>
  <c r="J671" i="1"/>
  <c r="J673" i="1"/>
  <c r="J675" i="1"/>
  <c r="J677" i="1"/>
  <c r="J679" i="1"/>
  <c r="J681" i="1"/>
  <c r="J683" i="1"/>
  <c r="J685" i="1"/>
  <c r="J687" i="1"/>
  <c r="J689" i="1"/>
  <c r="J691" i="1"/>
  <c r="J693" i="1"/>
  <c r="J695" i="1"/>
  <c r="J697" i="1"/>
  <c r="J699" i="1"/>
  <c r="J701" i="1"/>
  <c r="J703" i="1"/>
  <c r="J705" i="1"/>
  <c r="J707" i="1"/>
  <c r="J709" i="1"/>
  <c r="J711" i="1"/>
  <c r="J713" i="1"/>
  <c r="J715" i="1"/>
  <c r="J717" i="1"/>
  <c r="J719" i="1"/>
  <c r="J721" i="1"/>
  <c r="J723" i="1"/>
  <c r="J725" i="1"/>
  <c r="J727" i="1"/>
  <c r="J729" i="1"/>
  <c r="J731" i="1"/>
  <c r="J733" i="1"/>
  <c r="J735" i="1"/>
  <c r="J737" i="1"/>
  <c r="J739" i="1"/>
  <c r="J741" i="1"/>
  <c r="J743" i="1"/>
  <c r="J745" i="1"/>
  <c r="J747" i="1"/>
  <c r="J749" i="1"/>
  <c r="J751" i="1"/>
  <c r="J753" i="1"/>
  <c r="J755" i="1"/>
  <c r="J757" i="1"/>
  <c r="J759" i="1"/>
  <c r="J761" i="1"/>
  <c r="J763" i="1"/>
  <c r="J765" i="1"/>
  <c r="J767" i="1"/>
  <c r="J769" i="1"/>
  <c r="J771" i="1"/>
  <c r="J773" i="1"/>
  <c r="J775" i="1"/>
  <c r="J777" i="1"/>
  <c r="J779" i="1"/>
  <c r="J781" i="1"/>
  <c r="J783" i="1"/>
  <c r="J785" i="1"/>
  <c r="J787" i="1"/>
  <c r="J789" i="1"/>
  <c r="J791" i="1"/>
  <c r="J793" i="1"/>
  <c r="J795" i="1"/>
  <c r="J797" i="1"/>
  <c r="J799" i="1"/>
  <c r="J801" i="1"/>
  <c r="J803" i="1"/>
  <c r="J805" i="1"/>
  <c r="J807" i="1"/>
  <c r="J809" i="1"/>
  <c r="J811" i="1"/>
  <c r="J813" i="1"/>
  <c r="J815" i="1"/>
  <c r="J817" i="1"/>
  <c r="J819" i="1"/>
  <c r="J821" i="1"/>
  <c r="J823" i="1"/>
  <c r="J825" i="1"/>
  <c r="J827" i="1"/>
  <c r="J829" i="1"/>
  <c r="J831" i="1"/>
  <c r="J833" i="1"/>
  <c r="J835" i="1"/>
  <c r="J837" i="1"/>
  <c r="J839" i="1"/>
  <c r="J841" i="1"/>
  <c r="J843" i="1"/>
  <c r="J845" i="1"/>
  <c r="J847" i="1"/>
  <c r="J849" i="1"/>
  <c r="J851" i="1"/>
  <c r="J853" i="1"/>
  <c r="J855" i="1"/>
  <c r="J857" i="1"/>
  <c r="J859" i="1"/>
  <c r="J861" i="1"/>
  <c r="J863" i="1"/>
  <c r="J865" i="1"/>
  <c r="J867" i="1"/>
  <c r="J869" i="1"/>
  <c r="J871" i="1"/>
  <c r="J873" i="1"/>
  <c r="J875" i="1"/>
  <c r="J877" i="1"/>
  <c r="J879" i="1"/>
  <c r="J881" i="1"/>
  <c r="J883" i="1"/>
  <c r="J885" i="1"/>
  <c r="J887" i="1"/>
  <c r="J889" i="1"/>
  <c r="J891" i="1"/>
  <c r="J893" i="1"/>
  <c r="J895" i="1"/>
  <c r="J897" i="1"/>
  <c r="J899" i="1"/>
  <c r="J901" i="1"/>
  <c r="J903" i="1"/>
  <c r="J905" i="1"/>
  <c r="J907" i="1"/>
  <c r="J909" i="1"/>
  <c r="J911" i="1"/>
  <c r="J913" i="1"/>
  <c r="J915" i="1"/>
  <c r="J917" i="1"/>
  <c r="J919" i="1"/>
  <c r="J921" i="1"/>
  <c r="J923" i="1"/>
  <c r="J925" i="1"/>
  <c r="J927" i="1"/>
  <c r="J929" i="1"/>
  <c r="J931" i="1"/>
  <c r="J933" i="1"/>
  <c r="J935" i="1"/>
  <c r="J937" i="1"/>
  <c r="J939" i="1"/>
  <c r="J941" i="1"/>
  <c r="J943" i="1"/>
  <c r="J945" i="1"/>
  <c r="J947" i="1"/>
  <c r="J949" i="1"/>
  <c r="J951" i="1"/>
  <c r="J953" i="1"/>
  <c r="J955" i="1"/>
  <c r="J957" i="1"/>
  <c r="J959" i="1"/>
  <c r="J961" i="1"/>
  <c r="J963" i="1"/>
  <c r="J965" i="1"/>
  <c r="J967" i="1"/>
  <c r="J969" i="1"/>
  <c r="J971" i="1"/>
  <c r="J973" i="1"/>
  <c r="J975" i="1"/>
  <c r="J977" i="1"/>
  <c r="J979" i="1"/>
  <c r="J981" i="1"/>
  <c r="J983" i="1"/>
  <c r="J985" i="1"/>
  <c r="J987" i="1"/>
  <c r="J989" i="1"/>
  <c r="J991" i="1"/>
  <c r="J993" i="1"/>
  <c r="J995" i="1"/>
  <c r="J997" i="1"/>
  <c r="J999" i="1"/>
  <c r="J1001" i="1"/>
  <c r="J1003" i="1"/>
  <c r="J1005" i="1"/>
  <c r="J1007" i="1"/>
  <c r="J1009" i="1"/>
  <c r="J1011" i="1"/>
  <c r="J1013" i="1"/>
  <c r="J1015" i="1"/>
  <c r="J1017" i="1"/>
  <c r="J1019" i="1"/>
  <c r="J1021" i="1"/>
  <c r="J1023" i="1"/>
  <c r="J1025" i="1"/>
  <c r="J1027" i="1"/>
  <c r="J1029" i="1"/>
  <c r="J1031" i="1"/>
  <c r="J1033" i="1"/>
  <c r="J1035" i="1"/>
  <c r="J1037" i="1"/>
  <c r="J1039" i="1"/>
  <c r="J1041" i="1"/>
  <c r="J1043" i="1"/>
  <c r="J1045" i="1"/>
  <c r="J1047" i="1"/>
  <c r="J1049" i="1"/>
  <c r="J1051" i="1"/>
  <c r="J1053" i="1"/>
  <c r="J1055" i="1"/>
  <c r="J1057" i="1"/>
  <c r="J1059" i="1"/>
  <c r="J1061" i="1"/>
  <c r="J1063" i="1"/>
  <c r="J1065" i="1"/>
  <c r="J1067" i="1"/>
  <c r="J1069" i="1"/>
  <c r="J1071" i="1"/>
  <c r="J1073" i="1"/>
  <c r="J1075" i="1"/>
  <c r="J1077" i="1"/>
  <c r="J1079" i="1"/>
  <c r="J1430" i="1"/>
  <c r="I1430" i="1"/>
  <c r="M453" i="1"/>
  <c r="K453" i="1"/>
  <c r="L453" i="1" s="1"/>
  <c r="M463" i="1"/>
  <c r="K463" i="1"/>
  <c r="L463" i="1" s="1"/>
  <c r="M471" i="1"/>
  <c r="K471" i="1"/>
  <c r="L471" i="1" s="1"/>
  <c r="M481" i="1"/>
  <c r="K481" i="1"/>
  <c r="L481" i="1" s="1"/>
  <c r="M493" i="1"/>
  <c r="K493" i="1"/>
  <c r="L493" i="1" s="1"/>
  <c r="M503" i="1"/>
  <c r="K503" i="1"/>
  <c r="L503" i="1" s="1"/>
  <c r="M513" i="1"/>
  <c r="K513" i="1"/>
  <c r="L513" i="1" s="1"/>
  <c r="M521" i="1"/>
  <c r="K521" i="1"/>
  <c r="L521" i="1" s="1"/>
  <c r="M531" i="1"/>
  <c r="K531" i="1"/>
  <c r="L531" i="1" s="1"/>
  <c r="M541" i="1"/>
  <c r="K541" i="1"/>
  <c r="L541" i="1" s="1"/>
  <c r="M549" i="1"/>
  <c r="K549" i="1"/>
  <c r="L549" i="1" s="1"/>
  <c r="M557" i="1"/>
  <c r="K557" i="1"/>
  <c r="L557" i="1" s="1"/>
  <c r="M567" i="1"/>
  <c r="K567" i="1"/>
  <c r="L567" i="1" s="1"/>
  <c r="M573" i="1"/>
  <c r="K573" i="1"/>
  <c r="L573" i="1" s="1"/>
  <c r="M583" i="1"/>
  <c r="K583" i="1"/>
  <c r="L583" i="1" s="1"/>
  <c r="M593" i="1"/>
  <c r="K593" i="1"/>
  <c r="L593" i="1" s="1"/>
  <c r="M601" i="1"/>
  <c r="K601" i="1"/>
  <c r="L601" i="1" s="1"/>
  <c r="M609" i="1"/>
  <c r="K609" i="1"/>
  <c r="L609" i="1" s="1"/>
  <c r="M619" i="1"/>
  <c r="K619" i="1"/>
  <c r="L619" i="1" s="1"/>
  <c r="M629" i="1"/>
  <c r="K629" i="1"/>
  <c r="L629" i="1" s="1"/>
  <c r="M639" i="1"/>
  <c r="K639" i="1"/>
  <c r="L639" i="1" s="1"/>
  <c r="M649" i="1"/>
  <c r="K649" i="1"/>
  <c r="L649" i="1" s="1"/>
  <c r="M657" i="1"/>
  <c r="K657" i="1"/>
  <c r="L657" i="1" s="1"/>
  <c r="M667" i="1"/>
  <c r="K667" i="1"/>
  <c r="L667" i="1" s="1"/>
  <c r="M677" i="1"/>
  <c r="K677" i="1"/>
  <c r="L677" i="1" s="1"/>
  <c r="M685" i="1"/>
  <c r="K685" i="1"/>
  <c r="L685" i="1" s="1"/>
  <c r="M695" i="1"/>
  <c r="K695" i="1"/>
  <c r="L695" i="1" s="1"/>
  <c r="M705" i="1"/>
  <c r="K705" i="1"/>
  <c r="L705" i="1" s="1"/>
  <c r="M713" i="1"/>
  <c r="K713" i="1"/>
  <c r="L713" i="1" s="1"/>
  <c r="M723" i="1"/>
  <c r="K723" i="1"/>
  <c r="L723" i="1" s="1"/>
  <c r="M733" i="1"/>
  <c r="K733" i="1"/>
  <c r="L733" i="1" s="1"/>
  <c r="M741" i="1"/>
  <c r="K741" i="1"/>
  <c r="L741" i="1" s="1"/>
  <c r="M747" i="1"/>
  <c r="K747" i="1"/>
  <c r="L747" i="1" s="1"/>
  <c r="M757" i="1"/>
  <c r="K757" i="1"/>
  <c r="L757" i="1" s="1"/>
  <c r="M765" i="1"/>
  <c r="K765" i="1"/>
  <c r="L765" i="1" s="1"/>
  <c r="M777" i="1"/>
  <c r="K777" i="1"/>
  <c r="L777" i="1" s="1"/>
  <c r="M787" i="1"/>
  <c r="K787" i="1"/>
  <c r="L787" i="1" s="1"/>
  <c r="M797" i="1"/>
  <c r="K797" i="1"/>
  <c r="L797" i="1" s="1"/>
  <c r="M807" i="1"/>
  <c r="K807" i="1"/>
  <c r="L807" i="1" s="1"/>
  <c r="M815" i="1"/>
  <c r="K815" i="1"/>
  <c r="L815" i="1" s="1"/>
  <c r="M821" i="1"/>
  <c r="K821" i="1"/>
  <c r="L821" i="1" s="1"/>
  <c r="M829" i="1"/>
  <c r="K829" i="1"/>
  <c r="L829" i="1" s="1"/>
  <c r="M839" i="1"/>
  <c r="K839" i="1"/>
  <c r="L839" i="1" s="1"/>
  <c r="M849" i="1"/>
  <c r="K849" i="1"/>
  <c r="L849" i="1" s="1"/>
  <c r="M859" i="1"/>
  <c r="K859" i="1"/>
  <c r="L859" i="1" s="1"/>
  <c r="M867" i="1"/>
  <c r="K867" i="1"/>
  <c r="L867" i="1" s="1"/>
  <c r="M877" i="1"/>
  <c r="K877" i="1"/>
  <c r="L877" i="1" s="1"/>
  <c r="M887" i="1"/>
  <c r="K887" i="1"/>
  <c r="L887" i="1" s="1"/>
  <c r="M897" i="1"/>
  <c r="K897" i="1"/>
  <c r="L897" i="1" s="1"/>
  <c r="M907" i="1"/>
  <c r="K907" i="1"/>
  <c r="L907" i="1" s="1"/>
  <c r="M915" i="1"/>
  <c r="K915" i="1"/>
  <c r="L915" i="1" s="1"/>
  <c r="M925" i="1"/>
  <c r="K925" i="1"/>
  <c r="L925" i="1" s="1"/>
  <c r="M933" i="1"/>
  <c r="K933" i="1"/>
  <c r="L933" i="1" s="1"/>
  <c r="M943" i="1"/>
  <c r="K943" i="1"/>
  <c r="L943" i="1" s="1"/>
  <c r="M953" i="1"/>
  <c r="K953" i="1"/>
  <c r="L953" i="1" s="1"/>
  <c r="M961" i="1"/>
  <c r="K961" i="1"/>
  <c r="L961" i="1" s="1"/>
  <c r="M971" i="1"/>
  <c r="K971" i="1"/>
  <c r="L971" i="1" s="1"/>
  <c r="M981" i="1"/>
  <c r="K981" i="1"/>
  <c r="L981" i="1" s="1"/>
  <c r="M991" i="1"/>
  <c r="K991" i="1"/>
  <c r="L991" i="1" s="1"/>
  <c r="M999" i="1"/>
  <c r="K999" i="1"/>
  <c r="L999" i="1" s="1"/>
  <c r="M1007" i="1"/>
  <c r="K1007" i="1"/>
  <c r="L1007" i="1" s="1"/>
  <c r="M1015" i="1"/>
  <c r="K1015" i="1"/>
  <c r="L1015" i="1" s="1"/>
  <c r="M1025" i="1"/>
  <c r="K1025" i="1"/>
  <c r="L1025" i="1" s="1"/>
  <c r="M1035" i="1"/>
  <c r="K1035" i="1"/>
  <c r="L1035" i="1" s="1"/>
  <c r="M1045" i="1"/>
  <c r="K1045" i="1"/>
  <c r="L1045" i="1" s="1"/>
  <c r="M1051" i="1"/>
  <c r="K1051" i="1"/>
  <c r="L1051" i="1" s="1"/>
  <c r="M1059" i="1"/>
  <c r="K1059" i="1"/>
  <c r="L1059" i="1" s="1"/>
  <c r="M1063" i="1"/>
  <c r="K1063" i="1"/>
  <c r="L1063" i="1" s="1"/>
  <c r="M1067" i="1"/>
  <c r="K1067" i="1"/>
  <c r="L1067" i="1" s="1"/>
  <c r="M1069" i="1"/>
  <c r="K1069" i="1"/>
  <c r="L1069" i="1" s="1"/>
  <c r="M1073" i="1"/>
  <c r="K1073" i="1"/>
  <c r="L1073" i="1" s="1"/>
  <c r="M1079" i="1"/>
  <c r="K1079" i="1"/>
  <c r="L1079" i="1" s="1"/>
  <c r="J1081" i="1"/>
  <c r="I1081" i="1"/>
  <c r="M2334" i="1"/>
  <c r="K2334" i="1"/>
  <c r="L2334" i="1" s="1"/>
  <c r="M2486" i="1"/>
  <c r="K2486" i="1"/>
  <c r="L2486" i="1" s="1"/>
  <c r="M2622" i="1"/>
  <c r="K2622" i="1"/>
  <c r="L2622" i="1" s="1"/>
  <c r="M4021" i="1"/>
  <c r="K4021" i="1"/>
  <c r="L4021" i="1" s="1"/>
  <c r="M4390" i="1"/>
  <c r="K4390" i="1"/>
  <c r="L4390" i="1" s="1"/>
  <c r="K3" i="1"/>
  <c r="L3" i="1" s="1"/>
  <c r="K5" i="1"/>
  <c r="L5" i="1" s="1"/>
  <c r="K6" i="1"/>
  <c r="L6" i="1" s="1"/>
  <c r="K8" i="1"/>
  <c r="L8" i="1" s="1"/>
  <c r="K10" i="1"/>
  <c r="L10" i="1" s="1"/>
  <c r="K12" i="1"/>
  <c r="L12" i="1" s="1"/>
  <c r="K14" i="1"/>
  <c r="L14" i="1" s="1"/>
  <c r="K15" i="1"/>
  <c r="L15" i="1" s="1"/>
  <c r="K17" i="1"/>
  <c r="L17" i="1" s="1"/>
  <c r="K19" i="1"/>
  <c r="L19" i="1" s="1"/>
  <c r="K20" i="1"/>
  <c r="L20" i="1" s="1"/>
  <c r="K22" i="1"/>
  <c r="L22" i="1" s="1"/>
  <c r="K24" i="1"/>
  <c r="L24" i="1" s="1"/>
  <c r="K25" i="1"/>
  <c r="L25" i="1" s="1"/>
  <c r="K27" i="1"/>
  <c r="L27" i="1" s="1"/>
  <c r="K29" i="1"/>
  <c r="L29" i="1" s="1"/>
  <c r="K31" i="1"/>
  <c r="L31" i="1" s="1"/>
  <c r="K33" i="1"/>
  <c r="L33" i="1" s="1"/>
  <c r="K34" i="1"/>
  <c r="L34" i="1" s="1"/>
  <c r="K36" i="1"/>
  <c r="L36" i="1" s="1"/>
  <c r="K38" i="1"/>
  <c r="L38" i="1" s="1"/>
  <c r="K39" i="1"/>
  <c r="L39" i="1" s="1"/>
  <c r="K41" i="1"/>
  <c r="L41" i="1" s="1"/>
  <c r="K43" i="1"/>
  <c r="L43" i="1" s="1"/>
  <c r="K45" i="1"/>
  <c r="L45" i="1" s="1"/>
  <c r="K47" i="1"/>
  <c r="L47" i="1" s="1"/>
  <c r="K49" i="1"/>
  <c r="L49" i="1" s="1"/>
  <c r="K51" i="1"/>
  <c r="L51" i="1" s="1"/>
  <c r="K53" i="1"/>
  <c r="L53" i="1" s="1"/>
  <c r="K54" i="1"/>
  <c r="L54" i="1" s="1"/>
  <c r="K56" i="1"/>
  <c r="L56" i="1" s="1"/>
  <c r="K58" i="1"/>
  <c r="L58" i="1" s="1"/>
  <c r="K60" i="1"/>
  <c r="L60" i="1" s="1"/>
  <c r="K62" i="1"/>
  <c r="L62" i="1" s="1"/>
  <c r="K64" i="1"/>
  <c r="L64" i="1" s="1"/>
  <c r="K66" i="1"/>
  <c r="L66" i="1" s="1"/>
  <c r="K68" i="1"/>
  <c r="L68" i="1" s="1"/>
  <c r="K70" i="1"/>
  <c r="L70" i="1" s="1"/>
  <c r="K72" i="1"/>
  <c r="L72" i="1" s="1"/>
  <c r="K74" i="1"/>
  <c r="L74" i="1" s="1"/>
  <c r="K76" i="1"/>
  <c r="L76" i="1" s="1"/>
  <c r="K78" i="1"/>
  <c r="L78" i="1" s="1"/>
  <c r="K80" i="1"/>
  <c r="L80" i="1" s="1"/>
  <c r="K83" i="1"/>
  <c r="L83" i="1" s="1"/>
  <c r="K94" i="1"/>
  <c r="L94" i="1" s="1"/>
  <c r="K96" i="1"/>
  <c r="L96" i="1" s="1"/>
  <c r="K98" i="1"/>
  <c r="L98" i="1" s="1"/>
  <c r="K100" i="1"/>
  <c r="L100" i="1" s="1"/>
  <c r="K101" i="1"/>
  <c r="L101" i="1" s="1"/>
  <c r="K103" i="1"/>
  <c r="L103" i="1" s="1"/>
  <c r="K105" i="1"/>
  <c r="L105" i="1" s="1"/>
  <c r="K107" i="1"/>
  <c r="L107" i="1" s="1"/>
  <c r="K109" i="1"/>
  <c r="L109" i="1" s="1"/>
  <c r="K111" i="1"/>
  <c r="L111" i="1" s="1"/>
  <c r="K113" i="1"/>
  <c r="L113" i="1" s="1"/>
  <c r="K115" i="1"/>
  <c r="L115" i="1" s="1"/>
  <c r="K117" i="1"/>
  <c r="L117" i="1" s="1"/>
  <c r="K119" i="1"/>
  <c r="L119" i="1" s="1"/>
  <c r="K121" i="1"/>
  <c r="L121" i="1" s="1"/>
  <c r="K122" i="1"/>
  <c r="L122" i="1" s="1"/>
  <c r="K124" i="1"/>
  <c r="L124" i="1" s="1"/>
  <c r="K126" i="1"/>
  <c r="L126" i="1" s="1"/>
  <c r="K128" i="1"/>
  <c r="L128" i="1" s="1"/>
  <c r="K130" i="1"/>
  <c r="L130" i="1" s="1"/>
  <c r="K132" i="1"/>
  <c r="L132" i="1" s="1"/>
  <c r="K134" i="1"/>
  <c r="L134" i="1" s="1"/>
  <c r="K135" i="1"/>
  <c r="L135" i="1" s="1"/>
  <c r="K137" i="1"/>
  <c r="L137" i="1" s="1"/>
  <c r="K139" i="1"/>
  <c r="L139" i="1" s="1"/>
  <c r="K141" i="1"/>
  <c r="L141" i="1" s="1"/>
  <c r="K144" i="1"/>
  <c r="L144" i="1" s="1"/>
  <c r="K146" i="1"/>
  <c r="L146" i="1" s="1"/>
  <c r="K148" i="1"/>
  <c r="L148" i="1" s="1"/>
  <c r="K149" i="1"/>
  <c r="L149" i="1" s="1"/>
  <c r="K151" i="1"/>
  <c r="L151" i="1" s="1"/>
  <c r="K153" i="1"/>
  <c r="L153" i="1" s="1"/>
  <c r="K155" i="1"/>
  <c r="L155" i="1" s="1"/>
  <c r="K156" i="1"/>
  <c r="L156" i="1" s="1"/>
  <c r="K158" i="1"/>
  <c r="L158" i="1" s="1"/>
  <c r="K160" i="1"/>
  <c r="L160" i="1" s="1"/>
  <c r="K161" i="1"/>
  <c r="L161" i="1" s="1"/>
  <c r="K163" i="1"/>
  <c r="L163" i="1" s="1"/>
  <c r="K165" i="1"/>
  <c r="L165" i="1" s="1"/>
  <c r="K167" i="1"/>
  <c r="L167" i="1" s="1"/>
  <c r="K169" i="1"/>
  <c r="L169" i="1" s="1"/>
  <c r="K171" i="1"/>
  <c r="L171" i="1" s="1"/>
  <c r="K173" i="1"/>
  <c r="L173" i="1" s="1"/>
  <c r="K175" i="1"/>
  <c r="L175" i="1" s="1"/>
  <c r="K177" i="1"/>
  <c r="L177" i="1" s="1"/>
  <c r="K179" i="1"/>
  <c r="L179" i="1" s="1"/>
  <c r="K180" i="1"/>
  <c r="L180" i="1" s="1"/>
  <c r="K182" i="1"/>
  <c r="L182" i="1" s="1"/>
  <c r="K185" i="1"/>
  <c r="L185" i="1" s="1"/>
  <c r="K187" i="1"/>
  <c r="L187" i="1" s="1"/>
  <c r="K188" i="1"/>
  <c r="L188" i="1" s="1"/>
  <c r="K190" i="1"/>
  <c r="L190" i="1" s="1"/>
  <c r="K192" i="1"/>
  <c r="L192" i="1" s="1"/>
  <c r="K194" i="1"/>
  <c r="L194" i="1" s="1"/>
  <c r="K196" i="1"/>
  <c r="L196" i="1" s="1"/>
  <c r="K198" i="1"/>
  <c r="L198" i="1" s="1"/>
  <c r="K200" i="1"/>
  <c r="L200" i="1" s="1"/>
  <c r="K202" i="1"/>
  <c r="L202" i="1" s="1"/>
  <c r="K204" i="1"/>
  <c r="L204" i="1" s="1"/>
  <c r="K206" i="1"/>
  <c r="L206" i="1" s="1"/>
  <c r="K207" i="1"/>
  <c r="L207" i="1" s="1"/>
  <c r="K209" i="1"/>
  <c r="L209" i="1" s="1"/>
  <c r="K211" i="1"/>
  <c r="L211" i="1" s="1"/>
  <c r="K213" i="1"/>
  <c r="L213" i="1" s="1"/>
  <c r="K216" i="1"/>
  <c r="L216" i="1" s="1"/>
  <c r="K218" i="1"/>
  <c r="L218" i="1" s="1"/>
  <c r="K220" i="1"/>
  <c r="L220" i="1" s="1"/>
  <c r="K223" i="1"/>
  <c r="L223" i="1" s="1"/>
  <c r="K248" i="1"/>
  <c r="L248" i="1" s="1"/>
  <c r="M1426" i="1"/>
  <c r="K1426" i="1"/>
  <c r="L1426" i="1" s="1"/>
  <c r="M451" i="1"/>
  <c r="K451" i="1"/>
  <c r="L451" i="1" s="1"/>
  <c r="M459" i="1"/>
  <c r="K459" i="1"/>
  <c r="L459" i="1" s="1"/>
  <c r="M469" i="1"/>
  <c r="K469" i="1"/>
  <c r="L469" i="1" s="1"/>
  <c r="M479" i="1"/>
  <c r="K479" i="1"/>
  <c r="L479" i="1" s="1"/>
  <c r="M487" i="1"/>
  <c r="K487" i="1"/>
  <c r="L487" i="1" s="1"/>
  <c r="M497" i="1"/>
  <c r="K497" i="1"/>
  <c r="L497" i="1" s="1"/>
  <c r="M507" i="1"/>
  <c r="K507" i="1"/>
  <c r="L507" i="1" s="1"/>
  <c r="M515" i="1"/>
  <c r="K515" i="1"/>
  <c r="L515" i="1" s="1"/>
  <c r="M525" i="1"/>
  <c r="K525" i="1"/>
  <c r="L525" i="1" s="1"/>
  <c r="M535" i="1"/>
  <c r="K535" i="1"/>
  <c r="L535" i="1" s="1"/>
  <c r="M545" i="1"/>
  <c r="K545" i="1"/>
  <c r="L545" i="1" s="1"/>
  <c r="M555" i="1"/>
  <c r="K555" i="1"/>
  <c r="L555" i="1" s="1"/>
  <c r="M565" i="1"/>
  <c r="K565" i="1"/>
  <c r="L565" i="1" s="1"/>
  <c r="M575" i="1"/>
  <c r="K575" i="1"/>
  <c r="L575" i="1" s="1"/>
  <c r="M585" i="1"/>
  <c r="K585" i="1"/>
  <c r="L585" i="1" s="1"/>
  <c r="M595" i="1"/>
  <c r="K595" i="1"/>
  <c r="L595" i="1" s="1"/>
  <c r="M605" i="1"/>
  <c r="K605" i="1"/>
  <c r="L605" i="1" s="1"/>
  <c r="M615" i="1"/>
  <c r="K615" i="1"/>
  <c r="L615" i="1" s="1"/>
  <c r="M625" i="1"/>
  <c r="K625" i="1"/>
  <c r="L625" i="1" s="1"/>
  <c r="M635" i="1"/>
  <c r="K635" i="1"/>
  <c r="L635" i="1" s="1"/>
  <c r="M643" i="1"/>
  <c r="K643" i="1"/>
  <c r="L643" i="1" s="1"/>
  <c r="M653" i="1"/>
  <c r="K653" i="1"/>
  <c r="L653" i="1" s="1"/>
  <c r="M663" i="1"/>
  <c r="K663" i="1"/>
  <c r="L663" i="1" s="1"/>
  <c r="M673" i="1"/>
  <c r="K673" i="1"/>
  <c r="L673" i="1" s="1"/>
  <c r="M679" i="1"/>
  <c r="K679" i="1"/>
  <c r="L679" i="1" s="1"/>
  <c r="M689" i="1"/>
  <c r="K689" i="1"/>
  <c r="L689" i="1" s="1"/>
  <c r="M701" i="1"/>
  <c r="K701" i="1"/>
  <c r="L701" i="1" s="1"/>
  <c r="M711" i="1"/>
  <c r="K711" i="1"/>
  <c r="L711" i="1" s="1"/>
  <c r="M721" i="1"/>
  <c r="K721" i="1"/>
  <c r="L721" i="1" s="1"/>
  <c r="M729" i="1"/>
  <c r="K729" i="1"/>
  <c r="L729" i="1" s="1"/>
  <c r="M737" i="1"/>
  <c r="K737" i="1"/>
  <c r="L737" i="1" s="1"/>
  <c r="M749" i="1"/>
  <c r="K749" i="1"/>
  <c r="L749" i="1" s="1"/>
  <c r="M759" i="1"/>
  <c r="K759" i="1"/>
  <c r="L759" i="1" s="1"/>
  <c r="M769" i="1"/>
  <c r="K769" i="1"/>
  <c r="L769" i="1" s="1"/>
  <c r="M785" i="1"/>
  <c r="K785" i="1"/>
  <c r="L785" i="1" s="1"/>
  <c r="M793" i="1"/>
  <c r="K793" i="1"/>
  <c r="L793" i="1" s="1"/>
  <c r="M803" i="1"/>
  <c r="K803" i="1"/>
  <c r="L803" i="1" s="1"/>
  <c r="M813" i="1"/>
  <c r="K813" i="1"/>
  <c r="L813" i="1" s="1"/>
  <c r="M825" i="1"/>
  <c r="K825" i="1"/>
  <c r="L825" i="1" s="1"/>
  <c r="M833" i="1"/>
  <c r="K833" i="1"/>
  <c r="L833" i="1" s="1"/>
  <c r="M841" i="1"/>
  <c r="K841" i="1"/>
  <c r="L841" i="1" s="1"/>
  <c r="M851" i="1"/>
  <c r="K851" i="1"/>
  <c r="L851" i="1" s="1"/>
  <c r="M861" i="1"/>
  <c r="K861" i="1"/>
  <c r="L861" i="1" s="1"/>
  <c r="M873" i="1"/>
  <c r="K873" i="1"/>
  <c r="L873" i="1" s="1"/>
  <c r="M883" i="1"/>
  <c r="K883" i="1"/>
  <c r="L883" i="1" s="1"/>
  <c r="M891" i="1"/>
  <c r="K891" i="1"/>
  <c r="L891" i="1" s="1"/>
  <c r="M899" i="1"/>
  <c r="K899" i="1"/>
  <c r="L899" i="1" s="1"/>
  <c r="M909" i="1"/>
  <c r="K909" i="1"/>
  <c r="L909" i="1" s="1"/>
  <c r="M919" i="1"/>
  <c r="K919" i="1"/>
  <c r="L919" i="1" s="1"/>
  <c r="M929" i="1"/>
  <c r="K929" i="1"/>
  <c r="L929" i="1" s="1"/>
  <c r="M939" i="1"/>
  <c r="K939" i="1"/>
  <c r="L939" i="1" s="1"/>
  <c r="M949" i="1"/>
  <c r="K949" i="1"/>
  <c r="L949" i="1" s="1"/>
  <c r="M959" i="1"/>
  <c r="K959" i="1"/>
  <c r="L959" i="1" s="1"/>
  <c r="M969" i="1"/>
  <c r="K969" i="1"/>
  <c r="L969" i="1" s="1"/>
  <c r="M979" i="1"/>
  <c r="K979" i="1"/>
  <c r="L979" i="1" s="1"/>
  <c r="M987" i="1"/>
  <c r="K987" i="1"/>
  <c r="L987" i="1" s="1"/>
  <c r="M997" i="1"/>
  <c r="K997" i="1"/>
  <c r="L997" i="1" s="1"/>
  <c r="M1009" i="1"/>
  <c r="K1009" i="1"/>
  <c r="L1009" i="1" s="1"/>
  <c r="M1019" i="1"/>
  <c r="K1019" i="1"/>
  <c r="L1019" i="1" s="1"/>
  <c r="M1029" i="1"/>
  <c r="K1029" i="1"/>
  <c r="L1029" i="1" s="1"/>
  <c r="M1039" i="1"/>
  <c r="K1039" i="1"/>
  <c r="L1039" i="1" s="1"/>
  <c r="M1049" i="1"/>
  <c r="K1049" i="1"/>
  <c r="L1049" i="1" s="1"/>
  <c r="M1061" i="1"/>
  <c r="K1061" i="1"/>
  <c r="L1061" i="1" s="1"/>
  <c r="M1071" i="1"/>
  <c r="K1071" i="1"/>
  <c r="L1071" i="1" s="1"/>
  <c r="K422" i="1"/>
  <c r="L422" i="1" s="1"/>
  <c r="K426" i="1"/>
  <c r="L426" i="1" s="1"/>
  <c r="K430" i="1"/>
  <c r="L430" i="1" s="1"/>
  <c r="M444" i="1"/>
  <c r="K444" i="1"/>
  <c r="L444" i="1" s="1"/>
  <c r="M446" i="1"/>
  <c r="K446" i="1"/>
  <c r="L446" i="1" s="1"/>
  <c r="M450" i="1"/>
  <c r="K450" i="1"/>
  <c r="L450" i="1" s="1"/>
  <c r="M454" i="1"/>
  <c r="K454" i="1"/>
  <c r="L454" i="1" s="1"/>
  <c r="M458" i="1"/>
  <c r="K458" i="1"/>
  <c r="L458" i="1" s="1"/>
  <c r="M460" i="1"/>
  <c r="K460" i="1"/>
  <c r="L460" i="1" s="1"/>
  <c r="M464" i="1"/>
  <c r="K464" i="1"/>
  <c r="L464" i="1" s="1"/>
  <c r="M468" i="1"/>
  <c r="K468" i="1"/>
  <c r="L468" i="1" s="1"/>
  <c r="M472" i="1"/>
  <c r="K472" i="1"/>
  <c r="L472" i="1" s="1"/>
  <c r="M476" i="1"/>
  <c r="K476" i="1"/>
  <c r="L476" i="1" s="1"/>
  <c r="M480" i="1"/>
  <c r="K480" i="1"/>
  <c r="L480" i="1" s="1"/>
  <c r="M484" i="1"/>
  <c r="K484" i="1"/>
  <c r="L484" i="1" s="1"/>
  <c r="M488" i="1"/>
  <c r="K488" i="1"/>
  <c r="L488" i="1" s="1"/>
  <c r="M490" i="1"/>
  <c r="K490" i="1"/>
  <c r="L490" i="1" s="1"/>
  <c r="M494" i="1"/>
  <c r="K494" i="1"/>
  <c r="L494" i="1" s="1"/>
  <c r="M496" i="1"/>
  <c r="K496" i="1"/>
  <c r="L496" i="1" s="1"/>
  <c r="M500" i="1"/>
  <c r="K500" i="1"/>
  <c r="L500" i="1" s="1"/>
  <c r="M502" i="1"/>
  <c r="K502" i="1"/>
  <c r="L502" i="1" s="1"/>
  <c r="M504" i="1"/>
  <c r="K504" i="1"/>
  <c r="L504" i="1" s="1"/>
  <c r="M506" i="1"/>
  <c r="K506" i="1"/>
  <c r="L506" i="1" s="1"/>
  <c r="M508" i="1"/>
  <c r="K508" i="1"/>
  <c r="L508" i="1" s="1"/>
  <c r="M510" i="1"/>
  <c r="K510" i="1"/>
  <c r="L510" i="1" s="1"/>
  <c r="M512" i="1"/>
  <c r="K512" i="1"/>
  <c r="L512" i="1" s="1"/>
  <c r="M514" i="1"/>
  <c r="K514" i="1"/>
  <c r="L514" i="1" s="1"/>
  <c r="M516" i="1"/>
  <c r="K516" i="1"/>
  <c r="L516" i="1" s="1"/>
  <c r="M518" i="1"/>
  <c r="K518" i="1"/>
  <c r="L518" i="1" s="1"/>
  <c r="M520" i="1"/>
  <c r="K520" i="1"/>
  <c r="L520" i="1" s="1"/>
  <c r="M522" i="1"/>
  <c r="K522" i="1"/>
  <c r="L522" i="1" s="1"/>
  <c r="M524" i="1"/>
  <c r="K524" i="1"/>
  <c r="L524" i="1" s="1"/>
  <c r="M526" i="1"/>
  <c r="K526" i="1"/>
  <c r="L526" i="1" s="1"/>
  <c r="M528" i="1"/>
  <c r="K528" i="1"/>
  <c r="L528" i="1" s="1"/>
  <c r="M530" i="1"/>
  <c r="K530" i="1"/>
  <c r="L530" i="1" s="1"/>
  <c r="M532" i="1"/>
  <c r="K532" i="1"/>
  <c r="L532" i="1" s="1"/>
  <c r="M534" i="1"/>
  <c r="K534" i="1"/>
  <c r="L534" i="1" s="1"/>
  <c r="M536" i="1"/>
  <c r="K536" i="1"/>
  <c r="L536" i="1" s="1"/>
  <c r="M540" i="1"/>
  <c r="K540" i="1"/>
  <c r="L540" i="1" s="1"/>
  <c r="M542" i="1"/>
  <c r="K542" i="1"/>
  <c r="L542" i="1" s="1"/>
  <c r="M544" i="1"/>
  <c r="K544" i="1"/>
  <c r="L544" i="1" s="1"/>
  <c r="M546" i="1"/>
  <c r="K546" i="1"/>
  <c r="L546" i="1" s="1"/>
  <c r="M548" i="1"/>
  <c r="K548" i="1"/>
  <c r="L548" i="1" s="1"/>
  <c r="M550" i="1"/>
  <c r="K550" i="1"/>
  <c r="L550" i="1" s="1"/>
  <c r="M552" i="1"/>
  <c r="K552" i="1"/>
  <c r="L552" i="1" s="1"/>
  <c r="M554" i="1"/>
  <c r="K554" i="1"/>
  <c r="L554" i="1" s="1"/>
  <c r="M556" i="1"/>
  <c r="K556" i="1"/>
  <c r="L556" i="1" s="1"/>
  <c r="M558" i="1"/>
  <c r="K558" i="1"/>
  <c r="L558" i="1" s="1"/>
  <c r="M560" i="1"/>
  <c r="K560" i="1"/>
  <c r="L560" i="1" s="1"/>
  <c r="M562" i="1"/>
  <c r="K562" i="1"/>
  <c r="L562" i="1" s="1"/>
  <c r="M564" i="1"/>
  <c r="K564" i="1"/>
  <c r="L564" i="1" s="1"/>
  <c r="M566" i="1"/>
  <c r="K566" i="1"/>
  <c r="L566" i="1" s="1"/>
  <c r="M568" i="1"/>
  <c r="K568" i="1"/>
  <c r="L568" i="1" s="1"/>
  <c r="M570" i="1"/>
  <c r="K570" i="1"/>
  <c r="L570" i="1" s="1"/>
  <c r="M572" i="1"/>
  <c r="K572" i="1"/>
  <c r="L572" i="1" s="1"/>
  <c r="M574" i="1"/>
  <c r="K574" i="1"/>
  <c r="L574" i="1" s="1"/>
  <c r="M576" i="1"/>
  <c r="K576" i="1"/>
  <c r="L576" i="1" s="1"/>
  <c r="M578" i="1"/>
  <c r="K578" i="1"/>
  <c r="L578" i="1" s="1"/>
  <c r="M580" i="1"/>
  <c r="K580" i="1"/>
  <c r="L580" i="1" s="1"/>
  <c r="M582" i="1"/>
  <c r="K582" i="1"/>
  <c r="L582" i="1" s="1"/>
  <c r="M584" i="1"/>
  <c r="K584" i="1"/>
  <c r="L584" i="1" s="1"/>
  <c r="M586" i="1"/>
  <c r="K586" i="1"/>
  <c r="L586" i="1" s="1"/>
  <c r="M588" i="1"/>
  <c r="K588" i="1"/>
  <c r="L588" i="1" s="1"/>
  <c r="M590" i="1"/>
  <c r="K590" i="1"/>
  <c r="L590" i="1" s="1"/>
  <c r="M592" i="1"/>
  <c r="K592" i="1"/>
  <c r="L592" i="1" s="1"/>
  <c r="M594" i="1"/>
  <c r="K594" i="1"/>
  <c r="L594" i="1" s="1"/>
  <c r="M596" i="1"/>
  <c r="K596" i="1"/>
  <c r="L596" i="1" s="1"/>
  <c r="M598" i="1"/>
  <c r="K598" i="1"/>
  <c r="L598" i="1" s="1"/>
  <c r="M600" i="1"/>
  <c r="K600" i="1"/>
  <c r="L600" i="1" s="1"/>
  <c r="M602" i="1"/>
  <c r="K602" i="1"/>
  <c r="L602" i="1" s="1"/>
  <c r="M604" i="1"/>
  <c r="K604" i="1"/>
  <c r="L604" i="1" s="1"/>
  <c r="M606" i="1"/>
  <c r="K606" i="1"/>
  <c r="L606" i="1" s="1"/>
  <c r="M608" i="1"/>
  <c r="K608" i="1"/>
  <c r="L608" i="1" s="1"/>
  <c r="M610" i="1"/>
  <c r="K610" i="1"/>
  <c r="L610" i="1" s="1"/>
  <c r="M612" i="1"/>
  <c r="K612" i="1"/>
  <c r="L612" i="1" s="1"/>
  <c r="M614" i="1"/>
  <c r="K614" i="1"/>
  <c r="L614" i="1" s="1"/>
  <c r="M616" i="1"/>
  <c r="K616" i="1"/>
  <c r="L616" i="1" s="1"/>
  <c r="M618" i="1"/>
  <c r="K618" i="1"/>
  <c r="L618" i="1" s="1"/>
  <c r="M620" i="1"/>
  <c r="K620" i="1"/>
  <c r="L620" i="1" s="1"/>
  <c r="M622" i="1"/>
  <c r="K622" i="1"/>
  <c r="L622" i="1" s="1"/>
  <c r="M624" i="1"/>
  <c r="K624" i="1"/>
  <c r="L624" i="1" s="1"/>
  <c r="M626" i="1"/>
  <c r="K626" i="1"/>
  <c r="L626" i="1" s="1"/>
  <c r="M628" i="1"/>
  <c r="K628" i="1"/>
  <c r="L628" i="1" s="1"/>
  <c r="M630" i="1"/>
  <c r="K630" i="1"/>
  <c r="L630" i="1" s="1"/>
  <c r="M632" i="1"/>
  <c r="K632" i="1"/>
  <c r="L632" i="1" s="1"/>
  <c r="M634" i="1"/>
  <c r="K634" i="1"/>
  <c r="L634" i="1" s="1"/>
  <c r="M636" i="1"/>
  <c r="K636" i="1"/>
  <c r="L636" i="1" s="1"/>
  <c r="M638" i="1"/>
  <c r="K638" i="1"/>
  <c r="L638" i="1" s="1"/>
  <c r="M640" i="1"/>
  <c r="K640" i="1"/>
  <c r="L640" i="1" s="1"/>
  <c r="M642" i="1"/>
  <c r="K642" i="1"/>
  <c r="L642" i="1" s="1"/>
  <c r="M644" i="1"/>
  <c r="K644" i="1"/>
  <c r="L644" i="1" s="1"/>
  <c r="M646" i="1"/>
  <c r="K646" i="1"/>
  <c r="L646" i="1" s="1"/>
  <c r="M648" i="1"/>
  <c r="K648" i="1"/>
  <c r="L648" i="1" s="1"/>
  <c r="M650" i="1"/>
  <c r="K650" i="1"/>
  <c r="L650" i="1" s="1"/>
  <c r="M652" i="1"/>
  <c r="K652" i="1"/>
  <c r="L652" i="1" s="1"/>
  <c r="M654" i="1"/>
  <c r="K654" i="1"/>
  <c r="L654" i="1" s="1"/>
  <c r="M656" i="1"/>
  <c r="K656" i="1"/>
  <c r="L656" i="1" s="1"/>
  <c r="M658" i="1"/>
  <c r="K658" i="1"/>
  <c r="L658" i="1" s="1"/>
  <c r="M660" i="1"/>
  <c r="K660" i="1"/>
  <c r="L660" i="1" s="1"/>
  <c r="M662" i="1"/>
  <c r="K662" i="1"/>
  <c r="L662" i="1" s="1"/>
  <c r="M664" i="1"/>
  <c r="K664" i="1"/>
  <c r="L664" i="1" s="1"/>
  <c r="M666" i="1"/>
  <c r="K666" i="1"/>
  <c r="L666" i="1" s="1"/>
  <c r="M668" i="1"/>
  <c r="K668" i="1"/>
  <c r="L668" i="1" s="1"/>
  <c r="M670" i="1"/>
  <c r="K670" i="1"/>
  <c r="L670" i="1" s="1"/>
  <c r="M672" i="1"/>
  <c r="K672" i="1"/>
  <c r="L672" i="1" s="1"/>
  <c r="M674" i="1"/>
  <c r="K674" i="1"/>
  <c r="L674" i="1" s="1"/>
  <c r="M676" i="1"/>
  <c r="K676" i="1"/>
  <c r="L676" i="1" s="1"/>
  <c r="M678" i="1"/>
  <c r="K678" i="1"/>
  <c r="L678" i="1" s="1"/>
  <c r="M680" i="1"/>
  <c r="K680" i="1"/>
  <c r="L680" i="1" s="1"/>
  <c r="M682" i="1"/>
  <c r="K682" i="1"/>
  <c r="L682" i="1" s="1"/>
  <c r="M684" i="1"/>
  <c r="K684" i="1"/>
  <c r="L684" i="1" s="1"/>
  <c r="M686" i="1"/>
  <c r="K686" i="1"/>
  <c r="L686" i="1" s="1"/>
  <c r="M688" i="1"/>
  <c r="K688" i="1"/>
  <c r="L688" i="1" s="1"/>
  <c r="M690" i="1"/>
  <c r="K690" i="1"/>
  <c r="L690" i="1" s="1"/>
  <c r="M692" i="1"/>
  <c r="K692" i="1"/>
  <c r="L692" i="1" s="1"/>
  <c r="M694" i="1"/>
  <c r="K694" i="1"/>
  <c r="L694" i="1" s="1"/>
  <c r="M696" i="1"/>
  <c r="K696" i="1"/>
  <c r="L696" i="1" s="1"/>
  <c r="M698" i="1"/>
  <c r="K698" i="1"/>
  <c r="L698" i="1" s="1"/>
  <c r="M700" i="1"/>
  <c r="K700" i="1"/>
  <c r="L700" i="1" s="1"/>
  <c r="M702" i="1"/>
  <c r="K702" i="1"/>
  <c r="L702" i="1" s="1"/>
  <c r="M704" i="1"/>
  <c r="K704" i="1"/>
  <c r="L704" i="1" s="1"/>
  <c r="M706" i="1"/>
  <c r="K706" i="1"/>
  <c r="L706" i="1" s="1"/>
  <c r="M708" i="1"/>
  <c r="K708" i="1"/>
  <c r="L708" i="1" s="1"/>
  <c r="M710" i="1"/>
  <c r="K710" i="1"/>
  <c r="L710" i="1" s="1"/>
  <c r="M712" i="1"/>
  <c r="K712" i="1"/>
  <c r="L712" i="1" s="1"/>
  <c r="M714" i="1"/>
  <c r="K714" i="1"/>
  <c r="L714" i="1" s="1"/>
  <c r="M716" i="1"/>
  <c r="K716" i="1"/>
  <c r="L716" i="1" s="1"/>
  <c r="M718" i="1"/>
  <c r="K718" i="1"/>
  <c r="L718" i="1" s="1"/>
  <c r="M720" i="1"/>
  <c r="K720" i="1"/>
  <c r="L720" i="1" s="1"/>
  <c r="M722" i="1"/>
  <c r="K722" i="1"/>
  <c r="L722" i="1" s="1"/>
  <c r="M724" i="1"/>
  <c r="K724" i="1"/>
  <c r="L724" i="1" s="1"/>
  <c r="M726" i="1"/>
  <c r="K726" i="1"/>
  <c r="L726" i="1" s="1"/>
  <c r="M728" i="1"/>
  <c r="K728" i="1"/>
  <c r="L728" i="1" s="1"/>
  <c r="M730" i="1"/>
  <c r="K730" i="1"/>
  <c r="L730" i="1" s="1"/>
  <c r="M732" i="1"/>
  <c r="K732" i="1"/>
  <c r="L732" i="1" s="1"/>
  <c r="M734" i="1"/>
  <c r="K734" i="1"/>
  <c r="L734" i="1" s="1"/>
  <c r="M736" i="1"/>
  <c r="K736" i="1"/>
  <c r="L736" i="1" s="1"/>
  <c r="M738" i="1"/>
  <c r="K738" i="1"/>
  <c r="L738" i="1" s="1"/>
  <c r="M740" i="1"/>
  <c r="K740" i="1"/>
  <c r="L740" i="1" s="1"/>
  <c r="M742" i="1"/>
  <c r="K742" i="1"/>
  <c r="L742" i="1" s="1"/>
  <c r="M744" i="1"/>
  <c r="K744" i="1"/>
  <c r="L744" i="1" s="1"/>
  <c r="M746" i="1"/>
  <c r="K746" i="1"/>
  <c r="L746" i="1" s="1"/>
  <c r="M748" i="1"/>
  <c r="K748" i="1"/>
  <c r="L748" i="1" s="1"/>
  <c r="M750" i="1"/>
  <c r="K750" i="1"/>
  <c r="L750" i="1" s="1"/>
  <c r="M752" i="1"/>
  <c r="K752" i="1"/>
  <c r="L752" i="1" s="1"/>
  <c r="M754" i="1"/>
  <c r="K754" i="1"/>
  <c r="L754" i="1" s="1"/>
  <c r="M756" i="1"/>
  <c r="K756" i="1"/>
  <c r="L756" i="1" s="1"/>
  <c r="M758" i="1"/>
  <c r="K758" i="1"/>
  <c r="L758" i="1" s="1"/>
  <c r="M760" i="1"/>
  <c r="K760" i="1"/>
  <c r="L760" i="1" s="1"/>
  <c r="M762" i="1"/>
  <c r="K762" i="1"/>
  <c r="L762" i="1" s="1"/>
  <c r="M764" i="1"/>
  <c r="K764" i="1"/>
  <c r="L764" i="1" s="1"/>
  <c r="M766" i="1"/>
  <c r="K766" i="1"/>
  <c r="L766" i="1" s="1"/>
  <c r="M768" i="1"/>
  <c r="K768" i="1"/>
  <c r="L768" i="1" s="1"/>
  <c r="M770" i="1"/>
  <c r="K770" i="1"/>
  <c r="L770" i="1" s="1"/>
  <c r="M772" i="1"/>
  <c r="K772" i="1"/>
  <c r="L772" i="1" s="1"/>
  <c r="M774" i="1"/>
  <c r="K774" i="1"/>
  <c r="L774" i="1" s="1"/>
  <c r="M776" i="1"/>
  <c r="K776" i="1"/>
  <c r="L776" i="1" s="1"/>
  <c r="M778" i="1"/>
  <c r="K778" i="1"/>
  <c r="L778" i="1" s="1"/>
  <c r="M780" i="1"/>
  <c r="K780" i="1"/>
  <c r="L780" i="1" s="1"/>
  <c r="M782" i="1"/>
  <c r="K782" i="1"/>
  <c r="L782" i="1" s="1"/>
  <c r="M784" i="1"/>
  <c r="K784" i="1"/>
  <c r="L784" i="1" s="1"/>
  <c r="M786" i="1"/>
  <c r="K786" i="1"/>
  <c r="L786" i="1" s="1"/>
  <c r="M788" i="1"/>
  <c r="K788" i="1"/>
  <c r="L788" i="1" s="1"/>
  <c r="M790" i="1"/>
  <c r="K790" i="1"/>
  <c r="L790" i="1" s="1"/>
  <c r="M792" i="1"/>
  <c r="K792" i="1"/>
  <c r="L792" i="1" s="1"/>
  <c r="M794" i="1"/>
  <c r="K794" i="1"/>
  <c r="L794" i="1" s="1"/>
  <c r="M796" i="1"/>
  <c r="K796" i="1"/>
  <c r="L796" i="1" s="1"/>
  <c r="M798" i="1"/>
  <c r="K798" i="1"/>
  <c r="L798" i="1" s="1"/>
  <c r="M800" i="1"/>
  <c r="K800" i="1"/>
  <c r="L800" i="1" s="1"/>
  <c r="M802" i="1"/>
  <c r="K802" i="1"/>
  <c r="L802" i="1" s="1"/>
  <c r="M804" i="1"/>
  <c r="K804" i="1"/>
  <c r="L804" i="1" s="1"/>
  <c r="M806" i="1"/>
  <c r="K806" i="1"/>
  <c r="L806" i="1" s="1"/>
  <c r="M808" i="1"/>
  <c r="K808" i="1"/>
  <c r="L808" i="1" s="1"/>
  <c r="M810" i="1"/>
  <c r="K810" i="1"/>
  <c r="L810" i="1" s="1"/>
  <c r="M812" i="1"/>
  <c r="K812" i="1"/>
  <c r="L812" i="1" s="1"/>
  <c r="M814" i="1"/>
  <c r="K814" i="1"/>
  <c r="L814" i="1" s="1"/>
  <c r="M816" i="1"/>
  <c r="K816" i="1"/>
  <c r="L816" i="1" s="1"/>
  <c r="M818" i="1"/>
  <c r="K818" i="1"/>
  <c r="L818" i="1" s="1"/>
  <c r="M820" i="1"/>
  <c r="K820" i="1"/>
  <c r="L820" i="1" s="1"/>
  <c r="M822" i="1"/>
  <c r="K822" i="1"/>
  <c r="L822" i="1" s="1"/>
  <c r="M824" i="1"/>
  <c r="K824" i="1"/>
  <c r="L824" i="1" s="1"/>
  <c r="M826" i="1"/>
  <c r="K826" i="1"/>
  <c r="L826" i="1" s="1"/>
  <c r="M828" i="1"/>
  <c r="K828" i="1"/>
  <c r="L828" i="1" s="1"/>
  <c r="M830" i="1"/>
  <c r="K830" i="1"/>
  <c r="L830" i="1" s="1"/>
  <c r="M832" i="1"/>
  <c r="K832" i="1"/>
  <c r="L832" i="1" s="1"/>
  <c r="M834" i="1"/>
  <c r="K834" i="1"/>
  <c r="L834" i="1" s="1"/>
  <c r="M836" i="1"/>
  <c r="K836" i="1"/>
  <c r="L836" i="1" s="1"/>
  <c r="M838" i="1"/>
  <c r="K838" i="1"/>
  <c r="L838" i="1" s="1"/>
  <c r="M840" i="1"/>
  <c r="K840" i="1"/>
  <c r="L840" i="1" s="1"/>
  <c r="M842" i="1"/>
  <c r="K842" i="1"/>
  <c r="L842" i="1" s="1"/>
  <c r="M844" i="1"/>
  <c r="K844" i="1"/>
  <c r="L844" i="1" s="1"/>
  <c r="M846" i="1"/>
  <c r="K846" i="1"/>
  <c r="L846" i="1" s="1"/>
  <c r="M848" i="1"/>
  <c r="K848" i="1"/>
  <c r="L848" i="1" s="1"/>
  <c r="M850" i="1"/>
  <c r="K850" i="1"/>
  <c r="L850" i="1" s="1"/>
  <c r="M852" i="1"/>
  <c r="K852" i="1"/>
  <c r="L852" i="1" s="1"/>
  <c r="M854" i="1"/>
  <c r="K854" i="1"/>
  <c r="L854" i="1" s="1"/>
  <c r="M856" i="1"/>
  <c r="K856" i="1"/>
  <c r="L856" i="1" s="1"/>
  <c r="M858" i="1"/>
  <c r="K858" i="1"/>
  <c r="L858" i="1" s="1"/>
  <c r="M860" i="1"/>
  <c r="K860" i="1"/>
  <c r="L860" i="1" s="1"/>
  <c r="M862" i="1"/>
  <c r="K862" i="1"/>
  <c r="L862" i="1" s="1"/>
  <c r="M864" i="1"/>
  <c r="K864" i="1"/>
  <c r="L864" i="1" s="1"/>
  <c r="M866" i="1"/>
  <c r="K866" i="1"/>
  <c r="L866" i="1" s="1"/>
  <c r="M868" i="1"/>
  <c r="K868" i="1"/>
  <c r="L868" i="1" s="1"/>
  <c r="M870" i="1"/>
  <c r="K870" i="1"/>
  <c r="L870" i="1" s="1"/>
  <c r="M872" i="1"/>
  <c r="K872" i="1"/>
  <c r="L872" i="1" s="1"/>
  <c r="M874" i="1"/>
  <c r="K874" i="1"/>
  <c r="L874" i="1" s="1"/>
  <c r="M876" i="1"/>
  <c r="K876" i="1"/>
  <c r="L876" i="1" s="1"/>
  <c r="M878" i="1"/>
  <c r="K878" i="1"/>
  <c r="L878" i="1" s="1"/>
  <c r="M880" i="1"/>
  <c r="K880" i="1"/>
  <c r="L880" i="1" s="1"/>
  <c r="M882" i="1"/>
  <c r="K882" i="1"/>
  <c r="L882" i="1" s="1"/>
  <c r="M884" i="1"/>
  <c r="K884" i="1"/>
  <c r="L884" i="1" s="1"/>
  <c r="M886" i="1"/>
  <c r="K886" i="1"/>
  <c r="L886" i="1" s="1"/>
  <c r="M888" i="1"/>
  <c r="K888" i="1"/>
  <c r="L888" i="1" s="1"/>
  <c r="M890" i="1"/>
  <c r="K890" i="1"/>
  <c r="L890" i="1" s="1"/>
  <c r="M892" i="1"/>
  <c r="K892" i="1"/>
  <c r="L892" i="1" s="1"/>
  <c r="M894" i="1"/>
  <c r="K894" i="1"/>
  <c r="L894" i="1" s="1"/>
  <c r="M896" i="1"/>
  <c r="K896" i="1"/>
  <c r="L896" i="1" s="1"/>
  <c r="M898" i="1"/>
  <c r="K898" i="1"/>
  <c r="L898" i="1" s="1"/>
  <c r="M900" i="1"/>
  <c r="K900" i="1"/>
  <c r="L900" i="1" s="1"/>
  <c r="M902" i="1"/>
  <c r="K902" i="1"/>
  <c r="L902" i="1" s="1"/>
  <c r="M904" i="1"/>
  <c r="K904" i="1"/>
  <c r="L904" i="1" s="1"/>
  <c r="M906" i="1"/>
  <c r="K906" i="1"/>
  <c r="L906" i="1" s="1"/>
  <c r="M908" i="1"/>
  <c r="K908" i="1"/>
  <c r="L908" i="1" s="1"/>
  <c r="M910" i="1"/>
  <c r="K910" i="1"/>
  <c r="L910" i="1" s="1"/>
  <c r="M912" i="1"/>
  <c r="K912" i="1"/>
  <c r="L912" i="1" s="1"/>
  <c r="M914" i="1"/>
  <c r="K914" i="1"/>
  <c r="L914" i="1" s="1"/>
  <c r="M916" i="1"/>
  <c r="K916" i="1"/>
  <c r="L916" i="1" s="1"/>
  <c r="M918" i="1"/>
  <c r="K918" i="1"/>
  <c r="L918" i="1" s="1"/>
  <c r="M920" i="1"/>
  <c r="K920" i="1"/>
  <c r="L920" i="1" s="1"/>
  <c r="M922" i="1"/>
  <c r="K922" i="1"/>
  <c r="L922" i="1" s="1"/>
  <c r="M924" i="1"/>
  <c r="K924" i="1"/>
  <c r="L924" i="1" s="1"/>
  <c r="M926" i="1"/>
  <c r="K926" i="1"/>
  <c r="L926" i="1" s="1"/>
  <c r="M928" i="1"/>
  <c r="K928" i="1"/>
  <c r="L928" i="1" s="1"/>
  <c r="M930" i="1"/>
  <c r="K930" i="1"/>
  <c r="L930" i="1" s="1"/>
  <c r="M932" i="1"/>
  <c r="K932" i="1"/>
  <c r="L932" i="1" s="1"/>
  <c r="M934" i="1"/>
  <c r="K934" i="1"/>
  <c r="L934" i="1" s="1"/>
  <c r="M936" i="1"/>
  <c r="K936" i="1"/>
  <c r="L936" i="1" s="1"/>
  <c r="M938" i="1"/>
  <c r="K938" i="1"/>
  <c r="L938" i="1" s="1"/>
  <c r="M940" i="1"/>
  <c r="K940" i="1"/>
  <c r="L940" i="1" s="1"/>
  <c r="M942" i="1"/>
  <c r="K942" i="1"/>
  <c r="L942" i="1" s="1"/>
  <c r="M944" i="1"/>
  <c r="K944" i="1"/>
  <c r="L944" i="1" s="1"/>
  <c r="M946" i="1"/>
  <c r="K946" i="1"/>
  <c r="L946" i="1" s="1"/>
  <c r="M948" i="1"/>
  <c r="K948" i="1"/>
  <c r="L948" i="1" s="1"/>
  <c r="M950" i="1"/>
  <c r="K950" i="1"/>
  <c r="L950" i="1" s="1"/>
  <c r="M952" i="1"/>
  <c r="K952" i="1"/>
  <c r="L952" i="1" s="1"/>
  <c r="M954" i="1"/>
  <c r="K954" i="1"/>
  <c r="L954" i="1" s="1"/>
  <c r="M956" i="1"/>
  <c r="K956" i="1"/>
  <c r="L956" i="1" s="1"/>
  <c r="M958" i="1"/>
  <c r="K958" i="1"/>
  <c r="L958" i="1" s="1"/>
  <c r="M960" i="1"/>
  <c r="K960" i="1"/>
  <c r="L960" i="1" s="1"/>
  <c r="M962" i="1"/>
  <c r="K962" i="1"/>
  <c r="L962" i="1" s="1"/>
  <c r="M964" i="1"/>
  <c r="K964" i="1"/>
  <c r="L964" i="1" s="1"/>
  <c r="M966" i="1"/>
  <c r="K966" i="1"/>
  <c r="L966" i="1" s="1"/>
  <c r="M968" i="1"/>
  <c r="K968" i="1"/>
  <c r="L968" i="1" s="1"/>
  <c r="M970" i="1"/>
  <c r="K970" i="1"/>
  <c r="L970" i="1" s="1"/>
  <c r="M972" i="1"/>
  <c r="K972" i="1"/>
  <c r="L972" i="1" s="1"/>
  <c r="M974" i="1"/>
  <c r="K974" i="1"/>
  <c r="L974" i="1" s="1"/>
  <c r="M976" i="1"/>
  <c r="K976" i="1"/>
  <c r="L976" i="1" s="1"/>
  <c r="M978" i="1"/>
  <c r="K978" i="1"/>
  <c r="L978" i="1" s="1"/>
  <c r="M980" i="1"/>
  <c r="K980" i="1"/>
  <c r="L980" i="1" s="1"/>
  <c r="M982" i="1"/>
  <c r="K982" i="1"/>
  <c r="L982" i="1" s="1"/>
  <c r="M984" i="1"/>
  <c r="K984" i="1"/>
  <c r="L984" i="1" s="1"/>
  <c r="M986" i="1"/>
  <c r="K986" i="1"/>
  <c r="L986" i="1" s="1"/>
  <c r="M988" i="1"/>
  <c r="K988" i="1"/>
  <c r="L988" i="1" s="1"/>
  <c r="M990" i="1"/>
  <c r="K990" i="1"/>
  <c r="L990" i="1" s="1"/>
  <c r="M992" i="1"/>
  <c r="K992" i="1"/>
  <c r="L992" i="1" s="1"/>
  <c r="M994" i="1"/>
  <c r="K994" i="1"/>
  <c r="L994" i="1" s="1"/>
  <c r="M996" i="1"/>
  <c r="K996" i="1"/>
  <c r="L996" i="1" s="1"/>
  <c r="M998" i="1"/>
  <c r="K998" i="1"/>
  <c r="L998" i="1" s="1"/>
  <c r="M1000" i="1"/>
  <c r="K1000" i="1"/>
  <c r="L1000" i="1" s="1"/>
  <c r="M1002" i="1"/>
  <c r="K1002" i="1"/>
  <c r="L1002" i="1" s="1"/>
  <c r="M1004" i="1"/>
  <c r="K1004" i="1"/>
  <c r="L1004" i="1" s="1"/>
  <c r="M1006" i="1"/>
  <c r="K1006" i="1"/>
  <c r="L1006" i="1" s="1"/>
  <c r="M1008" i="1"/>
  <c r="K1008" i="1"/>
  <c r="L1008" i="1" s="1"/>
  <c r="M1010" i="1"/>
  <c r="K1010" i="1"/>
  <c r="L1010" i="1" s="1"/>
  <c r="M1012" i="1"/>
  <c r="K1012" i="1"/>
  <c r="L1012" i="1" s="1"/>
  <c r="M1014" i="1"/>
  <c r="K1014" i="1"/>
  <c r="L1014" i="1" s="1"/>
  <c r="M1016" i="1"/>
  <c r="K1016" i="1"/>
  <c r="L1016" i="1" s="1"/>
  <c r="M1018" i="1"/>
  <c r="K1018" i="1"/>
  <c r="L1018" i="1" s="1"/>
  <c r="M1020" i="1"/>
  <c r="K1020" i="1"/>
  <c r="L1020" i="1" s="1"/>
  <c r="M1022" i="1"/>
  <c r="K1022" i="1"/>
  <c r="L1022" i="1" s="1"/>
  <c r="M1024" i="1"/>
  <c r="K1024" i="1"/>
  <c r="L1024" i="1" s="1"/>
  <c r="M1026" i="1"/>
  <c r="K1026" i="1"/>
  <c r="L1026" i="1" s="1"/>
  <c r="M1028" i="1"/>
  <c r="K1028" i="1"/>
  <c r="L1028" i="1" s="1"/>
  <c r="M1030" i="1"/>
  <c r="K1030" i="1"/>
  <c r="L1030" i="1" s="1"/>
  <c r="M1032" i="1"/>
  <c r="K1032" i="1"/>
  <c r="L1032" i="1" s="1"/>
  <c r="M1034" i="1"/>
  <c r="K1034" i="1"/>
  <c r="L1034" i="1" s="1"/>
  <c r="M1036" i="1"/>
  <c r="K1036" i="1"/>
  <c r="L1036" i="1" s="1"/>
  <c r="M1038" i="1"/>
  <c r="K1038" i="1"/>
  <c r="L1038" i="1" s="1"/>
  <c r="M1040" i="1"/>
  <c r="K1040" i="1"/>
  <c r="L1040" i="1" s="1"/>
  <c r="M1042" i="1"/>
  <c r="K1042" i="1"/>
  <c r="L1042" i="1" s="1"/>
  <c r="M1044" i="1"/>
  <c r="K1044" i="1"/>
  <c r="L1044" i="1" s="1"/>
  <c r="M1046" i="1"/>
  <c r="K1046" i="1"/>
  <c r="L1046" i="1" s="1"/>
  <c r="M1048" i="1"/>
  <c r="K1048" i="1"/>
  <c r="L1048" i="1" s="1"/>
  <c r="M1050" i="1"/>
  <c r="K1050" i="1"/>
  <c r="L1050" i="1" s="1"/>
  <c r="M1052" i="1"/>
  <c r="K1052" i="1"/>
  <c r="L1052" i="1" s="1"/>
  <c r="M1054" i="1"/>
  <c r="K1054" i="1"/>
  <c r="L1054" i="1" s="1"/>
  <c r="M1056" i="1"/>
  <c r="K1056" i="1"/>
  <c r="L1056" i="1" s="1"/>
  <c r="M1058" i="1"/>
  <c r="K1058" i="1"/>
  <c r="L1058" i="1" s="1"/>
  <c r="M1060" i="1"/>
  <c r="K1060" i="1"/>
  <c r="L1060" i="1" s="1"/>
  <c r="M1062" i="1"/>
  <c r="K1062" i="1"/>
  <c r="L1062" i="1" s="1"/>
  <c r="M1064" i="1"/>
  <c r="K1064" i="1"/>
  <c r="L1064" i="1" s="1"/>
  <c r="M1066" i="1"/>
  <c r="K1066" i="1"/>
  <c r="L1066" i="1" s="1"/>
  <c r="M1068" i="1"/>
  <c r="K1068" i="1"/>
  <c r="L1068" i="1" s="1"/>
  <c r="M1070" i="1"/>
  <c r="K1070" i="1"/>
  <c r="L1070" i="1" s="1"/>
  <c r="M1072" i="1"/>
  <c r="K1072" i="1"/>
  <c r="L1072" i="1" s="1"/>
  <c r="M1074" i="1"/>
  <c r="K1074" i="1"/>
  <c r="L1074" i="1" s="1"/>
  <c r="M1076" i="1"/>
  <c r="K1076" i="1"/>
  <c r="L1076" i="1" s="1"/>
  <c r="M1078" i="1"/>
  <c r="K1078" i="1"/>
  <c r="L1078" i="1" s="1"/>
  <c r="M1080" i="1"/>
  <c r="K1080" i="1"/>
  <c r="L1080" i="1" s="1"/>
  <c r="M1417" i="1"/>
  <c r="K1417" i="1"/>
  <c r="L1417" i="1" s="1"/>
  <c r="J1452" i="1"/>
  <c r="I1452" i="1"/>
  <c r="M863" i="1"/>
  <c r="K863" i="1"/>
  <c r="L863" i="1" s="1"/>
  <c r="K434" i="1"/>
  <c r="L434" i="1" s="1"/>
  <c r="K438" i="1"/>
  <c r="L438" i="1" s="1"/>
  <c r="M448" i="1"/>
  <c r="K448" i="1"/>
  <c r="L448" i="1" s="1"/>
  <c r="M452" i="1"/>
  <c r="K452" i="1"/>
  <c r="L452" i="1" s="1"/>
  <c r="M456" i="1"/>
  <c r="K456" i="1"/>
  <c r="L456" i="1" s="1"/>
  <c r="M462" i="1"/>
  <c r="K462" i="1"/>
  <c r="L462" i="1" s="1"/>
  <c r="M466" i="1"/>
  <c r="K466" i="1"/>
  <c r="L466" i="1" s="1"/>
  <c r="M470" i="1"/>
  <c r="K470" i="1"/>
  <c r="L470" i="1" s="1"/>
  <c r="M474" i="1"/>
  <c r="K474" i="1"/>
  <c r="L474" i="1" s="1"/>
  <c r="M478" i="1"/>
  <c r="K478" i="1"/>
  <c r="L478" i="1" s="1"/>
  <c r="M482" i="1"/>
  <c r="K482" i="1"/>
  <c r="L482" i="1" s="1"/>
  <c r="M486" i="1"/>
  <c r="K486" i="1"/>
  <c r="L486" i="1" s="1"/>
  <c r="M492" i="1"/>
  <c r="K492" i="1"/>
  <c r="L492" i="1" s="1"/>
  <c r="M498" i="1"/>
  <c r="K498" i="1"/>
  <c r="L498" i="1" s="1"/>
  <c r="M538" i="1"/>
  <c r="K538" i="1"/>
  <c r="L538" i="1" s="1"/>
  <c r="M442" i="1"/>
  <c r="M775" i="1"/>
  <c r="K775" i="1"/>
  <c r="L775" i="1" s="1"/>
  <c r="I421" i="1"/>
  <c r="M422" i="1"/>
  <c r="I425" i="1"/>
  <c r="M426" i="1"/>
  <c r="I429" i="1"/>
  <c r="M430" i="1"/>
  <c r="I433" i="1"/>
  <c r="M434" i="1"/>
  <c r="I437" i="1"/>
  <c r="M438" i="1"/>
  <c r="I441" i="1"/>
  <c r="J444" i="1"/>
  <c r="J446" i="1"/>
  <c r="J448" i="1"/>
  <c r="J450" i="1"/>
  <c r="J452" i="1"/>
  <c r="J454" i="1"/>
  <c r="J456" i="1"/>
  <c r="J458" i="1"/>
  <c r="J460" i="1"/>
  <c r="J462" i="1"/>
  <c r="J464" i="1"/>
  <c r="J466" i="1"/>
  <c r="J468" i="1"/>
  <c r="J470" i="1"/>
  <c r="J472" i="1"/>
  <c r="J474" i="1"/>
  <c r="J476" i="1"/>
  <c r="J478" i="1"/>
  <c r="J480" i="1"/>
  <c r="J482" i="1"/>
  <c r="J484" i="1"/>
  <c r="J486" i="1"/>
  <c r="J488" i="1"/>
  <c r="J490" i="1"/>
  <c r="J492" i="1"/>
  <c r="J494" i="1"/>
  <c r="J496" i="1"/>
  <c r="J498" i="1"/>
  <c r="J500" i="1"/>
  <c r="J502" i="1"/>
  <c r="J504" i="1"/>
  <c r="J506" i="1"/>
  <c r="J508" i="1"/>
  <c r="J510" i="1"/>
  <c r="J512" i="1"/>
  <c r="J514" i="1"/>
  <c r="J516" i="1"/>
  <c r="J518" i="1"/>
  <c r="J520" i="1"/>
  <c r="J522" i="1"/>
  <c r="J524" i="1"/>
  <c r="J526" i="1"/>
  <c r="J528" i="1"/>
  <c r="J530" i="1"/>
  <c r="J532" i="1"/>
  <c r="J534" i="1"/>
  <c r="J536" i="1"/>
  <c r="J538" i="1"/>
  <c r="J540" i="1"/>
  <c r="J542" i="1"/>
  <c r="J544" i="1"/>
  <c r="J546" i="1"/>
  <c r="J548" i="1"/>
  <c r="J550" i="1"/>
  <c r="J552" i="1"/>
  <c r="J554" i="1"/>
  <c r="J556" i="1"/>
  <c r="J558" i="1"/>
  <c r="J560" i="1"/>
  <c r="J562" i="1"/>
  <c r="J564" i="1"/>
  <c r="J566" i="1"/>
  <c r="J568" i="1"/>
  <c r="J570" i="1"/>
  <c r="J572" i="1"/>
  <c r="J574" i="1"/>
  <c r="J576" i="1"/>
  <c r="J578" i="1"/>
  <c r="J580" i="1"/>
  <c r="J582" i="1"/>
  <c r="J584" i="1"/>
  <c r="J586" i="1"/>
  <c r="J588" i="1"/>
  <c r="J590" i="1"/>
  <c r="J592" i="1"/>
  <c r="J594" i="1"/>
  <c r="J596" i="1"/>
  <c r="J598" i="1"/>
  <c r="J600" i="1"/>
  <c r="J602" i="1"/>
  <c r="J604" i="1"/>
  <c r="J606" i="1"/>
  <c r="J608" i="1"/>
  <c r="J610" i="1"/>
  <c r="J612" i="1"/>
  <c r="J614" i="1"/>
  <c r="J616" i="1"/>
  <c r="J618" i="1"/>
  <c r="J620" i="1"/>
  <c r="J622" i="1"/>
  <c r="J624" i="1"/>
  <c r="J626" i="1"/>
  <c r="J628" i="1"/>
  <c r="J630" i="1"/>
  <c r="J632" i="1"/>
  <c r="J634" i="1"/>
  <c r="J636" i="1"/>
  <c r="J638" i="1"/>
  <c r="J640" i="1"/>
  <c r="J642" i="1"/>
  <c r="J644" i="1"/>
  <c r="J646" i="1"/>
  <c r="J648" i="1"/>
  <c r="J650" i="1"/>
  <c r="J652" i="1"/>
  <c r="J654" i="1"/>
  <c r="J656" i="1"/>
  <c r="J658" i="1"/>
  <c r="J660" i="1"/>
  <c r="J662" i="1"/>
  <c r="J664" i="1"/>
  <c r="J666" i="1"/>
  <c r="J668" i="1"/>
  <c r="J670" i="1"/>
  <c r="J672" i="1"/>
  <c r="J674" i="1"/>
  <c r="J676" i="1"/>
  <c r="J678" i="1"/>
  <c r="J680" i="1"/>
  <c r="J682" i="1"/>
  <c r="J684" i="1"/>
  <c r="J686" i="1"/>
  <c r="J688" i="1"/>
  <c r="J690" i="1"/>
  <c r="J692" i="1"/>
  <c r="J694" i="1"/>
  <c r="J696" i="1"/>
  <c r="J698" i="1"/>
  <c r="J700" i="1"/>
  <c r="J702" i="1"/>
  <c r="J704" i="1"/>
  <c r="J706" i="1"/>
  <c r="J708" i="1"/>
  <c r="J710" i="1"/>
  <c r="J712" i="1"/>
  <c r="J714" i="1"/>
  <c r="J716" i="1"/>
  <c r="J718" i="1"/>
  <c r="J720" i="1"/>
  <c r="J722" i="1"/>
  <c r="J724" i="1"/>
  <c r="J726" i="1"/>
  <c r="J728" i="1"/>
  <c r="J730" i="1"/>
  <c r="J732" i="1"/>
  <c r="J734" i="1"/>
  <c r="J736" i="1"/>
  <c r="J738" i="1"/>
  <c r="J740" i="1"/>
  <c r="J742" i="1"/>
  <c r="J744" i="1"/>
  <c r="J746" i="1"/>
  <c r="J748" i="1"/>
  <c r="J750" i="1"/>
  <c r="J752" i="1"/>
  <c r="J754" i="1"/>
  <c r="J756" i="1"/>
  <c r="J758" i="1"/>
  <c r="J760" i="1"/>
  <c r="J762" i="1"/>
  <c r="J764" i="1"/>
  <c r="J766" i="1"/>
  <c r="J768" i="1"/>
  <c r="J770" i="1"/>
  <c r="J772" i="1"/>
  <c r="J774" i="1"/>
  <c r="J776" i="1"/>
  <c r="J778" i="1"/>
  <c r="J780" i="1"/>
  <c r="J782" i="1"/>
  <c r="J784" i="1"/>
  <c r="J786" i="1"/>
  <c r="J788" i="1"/>
  <c r="J790" i="1"/>
  <c r="J792" i="1"/>
  <c r="J794" i="1"/>
  <c r="J796" i="1"/>
  <c r="J798" i="1"/>
  <c r="J800" i="1"/>
  <c r="J802" i="1"/>
  <c r="J804" i="1"/>
  <c r="J806" i="1"/>
  <c r="J808" i="1"/>
  <c r="J810" i="1"/>
  <c r="J812" i="1"/>
  <c r="J814" i="1"/>
  <c r="J816" i="1"/>
  <c r="J818" i="1"/>
  <c r="J820" i="1"/>
  <c r="J822" i="1"/>
  <c r="J824" i="1"/>
  <c r="J826" i="1"/>
  <c r="J828" i="1"/>
  <c r="J830" i="1"/>
  <c r="J832" i="1"/>
  <c r="J834" i="1"/>
  <c r="J836" i="1"/>
  <c r="J838" i="1"/>
  <c r="J840" i="1"/>
  <c r="J842" i="1"/>
  <c r="J844" i="1"/>
  <c r="J846" i="1"/>
  <c r="J848" i="1"/>
  <c r="J850" i="1"/>
  <c r="J852" i="1"/>
  <c r="J854" i="1"/>
  <c r="J856" i="1"/>
  <c r="J858" i="1"/>
  <c r="J860" i="1"/>
  <c r="J862" i="1"/>
  <c r="J864" i="1"/>
  <c r="J866" i="1"/>
  <c r="J868" i="1"/>
  <c r="J870" i="1"/>
  <c r="J872" i="1"/>
  <c r="J874" i="1"/>
  <c r="J876" i="1"/>
  <c r="J878" i="1"/>
  <c r="J880" i="1"/>
  <c r="J882" i="1"/>
  <c r="J884" i="1"/>
  <c r="J886" i="1"/>
  <c r="J888" i="1"/>
  <c r="J890" i="1"/>
  <c r="J892" i="1"/>
  <c r="J894" i="1"/>
  <c r="J896" i="1"/>
  <c r="J898" i="1"/>
  <c r="J900" i="1"/>
  <c r="J902" i="1"/>
  <c r="J904" i="1"/>
  <c r="J906" i="1"/>
  <c r="J908" i="1"/>
  <c r="J910" i="1"/>
  <c r="J912" i="1"/>
  <c r="J914" i="1"/>
  <c r="J916" i="1"/>
  <c r="J918" i="1"/>
  <c r="J920" i="1"/>
  <c r="J922" i="1"/>
  <c r="J924" i="1"/>
  <c r="J926" i="1"/>
  <c r="J928" i="1"/>
  <c r="J930" i="1"/>
  <c r="J932" i="1"/>
  <c r="J934" i="1"/>
  <c r="J936" i="1"/>
  <c r="J938" i="1"/>
  <c r="J940" i="1"/>
  <c r="J942" i="1"/>
  <c r="J944" i="1"/>
  <c r="J946" i="1"/>
  <c r="J948" i="1"/>
  <c r="J950" i="1"/>
  <c r="J952" i="1"/>
  <c r="J954" i="1"/>
  <c r="J956" i="1"/>
  <c r="J958" i="1"/>
  <c r="J960" i="1"/>
  <c r="J962" i="1"/>
  <c r="J964" i="1"/>
  <c r="J966" i="1"/>
  <c r="J968" i="1"/>
  <c r="J970" i="1"/>
  <c r="J972" i="1"/>
  <c r="J974" i="1"/>
  <c r="J976" i="1"/>
  <c r="J978" i="1"/>
  <c r="J980" i="1"/>
  <c r="J982" i="1"/>
  <c r="J984" i="1"/>
  <c r="J986" i="1"/>
  <c r="J988" i="1"/>
  <c r="J990" i="1"/>
  <c r="J992" i="1"/>
  <c r="J994" i="1"/>
  <c r="J996" i="1"/>
  <c r="J998" i="1"/>
  <c r="J1000" i="1"/>
  <c r="J1002" i="1"/>
  <c r="J1004" i="1"/>
  <c r="J1006" i="1"/>
  <c r="J1008" i="1"/>
  <c r="J1010" i="1"/>
  <c r="J1012" i="1"/>
  <c r="J1014" i="1"/>
  <c r="J1016" i="1"/>
  <c r="J1018" i="1"/>
  <c r="J1020" i="1"/>
  <c r="J1022" i="1"/>
  <c r="J1024" i="1"/>
  <c r="J1026" i="1"/>
  <c r="J1028" i="1"/>
  <c r="J1030" i="1"/>
  <c r="J1032" i="1"/>
  <c r="J1034" i="1"/>
  <c r="J1036" i="1"/>
  <c r="J1038" i="1"/>
  <c r="J1040" i="1"/>
  <c r="J1042" i="1"/>
  <c r="J1044" i="1"/>
  <c r="J1046" i="1"/>
  <c r="J1048" i="1"/>
  <c r="J1050" i="1"/>
  <c r="J1052" i="1"/>
  <c r="J1054" i="1"/>
  <c r="J1056" i="1"/>
  <c r="J1058" i="1"/>
  <c r="J1060" i="1"/>
  <c r="J1062" i="1"/>
  <c r="J1064" i="1"/>
  <c r="J1066" i="1"/>
  <c r="J1068" i="1"/>
  <c r="J1070" i="1"/>
  <c r="J1072" i="1"/>
  <c r="J1074" i="1"/>
  <c r="J1076" i="1"/>
  <c r="J1078" i="1"/>
  <c r="J1080" i="1"/>
  <c r="M445" i="1"/>
  <c r="K445" i="1"/>
  <c r="L445" i="1" s="1"/>
  <c r="M455" i="1"/>
  <c r="K455" i="1"/>
  <c r="L455" i="1" s="1"/>
  <c r="M465" i="1"/>
  <c r="K465" i="1"/>
  <c r="L465" i="1" s="1"/>
  <c r="M475" i="1"/>
  <c r="K475" i="1"/>
  <c r="L475" i="1" s="1"/>
  <c r="M485" i="1"/>
  <c r="K485" i="1"/>
  <c r="L485" i="1" s="1"/>
  <c r="M491" i="1"/>
  <c r="K491" i="1"/>
  <c r="L491" i="1" s="1"/>
  <c r="M501" i="1"/>
  <c r="K501" i="1"/>
  <c r="L501" i="1" s="1"/>
  <c r="M511" i="1"/>
  <c r="K511" i="1"/>
  <c r="L511" i="1" s="1"/>
  <c r="M523" i="1"/>
  <c r="K523" i="1"/>
  <c r="L523" i="1" s="1"/>
  <c r="M533" i="1"/>
  <c r="K533" i="1"/>
  <c r="L533" i="1" s="1"/>
  <c r="M543" i="1"/>
  <c r="K543" i="1"/>
  <c r="L543" i="1" s="1"/>
  <c r="M553" i="1"/>
  <c r="K553" i="1"/>
  <c r="L553" i="1" s="1"/>
  <c r="M561" i="1"/>
  <c r="K561" i="1"/>
  <c r="L561" i="1" s="1"/>
  <c r="M571" i="1"/>
  <c r="K571" i="1"/>
  <c r="L571" i="1" s="1"/>
  <c r="M581" i="1"/>
  <c r="K581" i="1"/>
  <c r="L581" i="1" s="1"/>
  <c r="M591" i="1"/>
  <c r="K591" i="1"/>
  <c r="L591" i="1" s="1"/>
  <c r="M603" i="1"/>
  <c r="K603" i="1"/>
  <c r="L603" i="1" s="1"/>
  <c r="M613" i="1"/>
  <c r="K613" i="1"/>
  <c r="L613" i="1" s="1"/>
  <c r="M621" i="1"/>
  <c r="K621" i="1"/>
  <c r="L621" i="1" s="1"/>
  <c r="M631" i="1"/>
  <c r="K631" i="1"/>
  <c r="L631" i="1" s="1"/>
  <c r="M641" i="1"/>
  <c r="K641" i="1"/>
  <c r="L641" i="1" s="1"/>
  <c r="M651" i="1"/>
  <c r="K651" i="1"/>
  <c r="L651" i="1" s="1"/>
  <c r="M661" i="1"/>
  <c r="K661" i="1"/>
  <c r="L661" i="1" s="1"/>
  <c r="M669" i="1"/>
  <c r="K669" i="1"/>
  <c r="L669" i="1" s="1"/>
  <c r="M683" i="1"/>
  <c r="K683" i="1"/>
  <c r="L683" i="1" s="1"/>
  <c r="M691" i="1"/>
  <c r="K691" i="1"/>
  <c r="L691" i="1" s="1"/>
  <c r="M699" i="1"/>
  <c r="K699" i="1"/>
  <c r="L699" i="1" s="1"/>
  <c r="M709" i="1"/>
  <c r="K709" i="1"/>
  <c r="L709" i="1" s="1"/>
  <c r="M719" i="1"/>
  <c r="K719" i="1"/>
  <c r="L719" i="1" s="1"/>
  <c r="M731" i="1"/>
  <c r="K731" i="1"/>
  <c r="L731" i="1" s="1"/>
  <c r="M743" i="1"/>
  <c r="K743" i="1"/>
  <c r="L743" i="1" s="1"/>
  <c r="M753" i="1"/>
  <c r="K753" i="1"/>
  <c r="L753" i="1" s="1"/>
  <c r="M761" i="1"/>
  <c r="K761" i="1"/>
  <c r="L761" i="1" s="1"/>
  <c r="M771" i="1"/>
  <c r="K771" i="1"/>
  <c r="L771" i="1" s="1"/>
  <c r="M781" i="1"/>
  <c r="K781" i="1"/>
  <c r="L781" i="1" s="1"/>
  <c r="M791" i="1"/>
  <c r="K791" i="1"/>
  <c r="L791" i="1" s="1"/>
  <c r="M801" i="1"/>
  <c r="K801" i="1"/>
  <c r="L801" i="1" s="1"/>
  <c r="M811" i="1"/>
  <c r="K811" i="1"/>
  <c r="L811" i="1" s="1"/>
  <c r="M823" i="1"/>
  <c r="K823" i="1"/>
  <c r="L823" i="1" s="1"/>
  <c r="M835" i="1"/>
  <c r="K835" i="1"/>
  <c r="L835" i="1" s="1"/>
  <c r="M845" i="1"/>
  <c r="K845" i="1"/>
  <c r="L845" i="1" s="1"/>
  <c r="M853" i="1"/>
  <c r="K853" i="1"/>
  <c r="L853" i="1" s="1"/>
  <c r="M865" i="1"/>
  <c r="K865" i="1"/>
  <c r="L865" i="1" s="1"/>
  <c r="M875" i="1"/>
  <c r="K875" i="1"/>
  <c r="L875" i="1" s="1"/>
  <c r="M885" i="1"/>
  <c r="K885" i="1"/>
  <c r="L885" i="1" s="1"/>
  <c r="M895" i="1"/>
  <c r="K895" i="1"/>
  <c r="L895" i="1" s="1"/>
  <c r="M905" i="1"/>
  <c r="K905" i="1"/>
  <c r="L905" i="1" s="1"/>
  <c r="M917" i="1"/>
  <c r="K917" i="1"/>
  <c r="L917" i="1" s="1"/>
  <c r="M927" i="1"/>
  <c r="K927" i="1"/>
  <c r="L927" i="1" s="1"/>
  <c r="M937" i="1"/>
  <c r="K937" i="1"/>
  <c r="L937" i="1" s="1"/>
  <c r="M947" i="1"/>
  <c r="K947" i="1"/>
  <c r="L947" i="1" s="1"/>
  <c r="M957" i="1"/>
  <c r="K957" i="1"/>
  <c r="L957" i="1" s="1"/>
  <c r="M965" i="1"/>
  <c r="K965" i="1"/>
  <c r="L965" i="1" s="1"/>
  <c r="M975" i="1"/>
  <c r="K975" i="1"/>
  <c r="L975" i="1" s="1"/>
  <c r="M985" i="1"/>
  <c r="K985" i="1"/>
  <c r="L985" i="1" s="1"/>
  <c r="M995" i="1"/>
  <c r="K995" i="1"/>
  <c r="L995" i="1" s="1"/>
  <c r="M1005" i="1"/>
  <c r="K1005" i="1"/>
  <c r="L1005" i="1" s="1"/>
  <c r="M1017" i="1"/>
  <c r="K1017" i="1"/>
  <c r="L1017" i="1" s="1"/>
  <c r="M1027" i="1"/>
  <c r="K1027" i="1"/>
  <c r="L1027" i="1" s="1"/>
  <c r="M1037" i="1"/>
  <c r="K1037" i="1"/>
  <c r="L1037" i="1" s="1"/>
  <c r="M1047" i="1"/>
  <c r="K1047" i="1"/>
  <c r="L1047" i="1" s="1"/>
  <c r="M1057" i="1"/>
  <c r="K1057" i="1"/>
  <c r="L1057" i="1" s="1"/>
  <c r="M1075" i="1"/>
  <c r="K1075" i="1"/>
  <c r="L1075" i="1" s="1"/>
  <c r="K4992" i="1"/>
  <c r="L4992" i="1" s="1"/>
  <c r="M4992" i="1"/>
  <c r="K443" i="1"/>
  <c r="L443" i="1" s="1"/>
  <c r="M1101" i="1"/>
  <c r="K1101" i="1"/>
  <c r="L1101" i="1" s="1"/>
  <c r="J1433" i="1"/>
  <c r="I1433" i="1"/>
  <c r="J1440" i="1"/>
  <c r="I1440" i="1"/>
  <c r="J1456" i="1"/>
  <c r="I1456" i="1"/>
  <c r="K1908" i="1"/>
  <c r="L1908" i="1" s="1"/>
  <c r="M1908" i="1"/>
  <c r="M1418" i="1"/>
  <c r="K1418" i="1"/>
  <c r="L1418" i="1" s="1"/>
  <c r="M1422" i="1"/>
  <c r="K1422" i="1"/>
  <c r="L1422" i="1" s="1"/>
  <c r="J1438" i="1"/>
  <c r="I1438" i="1"/>
  <c r="J1454" i="1"/>
  <c r="I1454" i="1"/>
  <c r="K1124" i="1"/>
  <c r="L1124" i="1" s="1"/>
  <c r="M1414" i="1"/>
  <c r="K1414" i="1"/>
  <c r="L1414" i="1" s="1"/>
  <c r="M1431" i="1"/>
  <c r="K1431" i="1"/>
  <c r="L1431" i="1" s="1"/>
  <c r="J1450" i="1"/>
  <c r="I1450" i="1"/>
  <c r="J1601" i="1"/>
  <c r="I1601" i="1"/>
  <c r="J1423" i="1"/>
  <c r="I1423" i="1"/>
  <c r="J1448" i="1"/>
  <c r="I1448" i="1"/>
  <c r="M1563" i="1"/>
  <c r="K1563" i="1"/>
  <c r="L1563" i="1" s="1"/>
  <c r="K1100" i="1"/>
  <c r="L1100" i="1" s="1"/>
  <c r="M1425" i="1"/>
  <c r="K1425" i="1"/>
  <c r="L1425" i="1" s="1"/>
  <c r="J1446" i="1"/>
  <c r="I1446" i="1"/>
  <c r="J1415" i="1"/>
  <c r="I1415" i="1"/>
  <c r="J1444" i="1"/>
  <c r="I1444" i="1"/>
  <c r="J1566" i="1"/>
  <c r="I1566" i="1"/>
  <c r="J1569" i="1"/>
  <c r="I1569" i="1"/>
  <c r="J1577" i="1"/>
  <c r="I1577" i="1"/>
  <c r="J1585" i="1"/>
  <c r="I1585" i="1"/>
  <c r="J1593" i="1"/>
  <c r="I1593" i="1"/>
  <c r="J2240" i="1"/>
  <c r="I2240" i="1"/>
  <c r="M2242" i="1"/>
  <c r="K2242" i="1"/>
  <c r="L2242" i="1" s="1"/>
  <c r="M1458" i="1"/>
  <c r="K1458" i="1"/>
  <c r="L1458" i="1" s="1"/>
  <c r="M1460" i="1"/>
  <c r="K1460" i="1"/>
  <c r="L1460" i="1" s="1"/>
  <c r="M1462" i="1"/>
  <c r="K1462" i="1"/>
  <c r="L1462" i="1" s="1"/>
  <c r="M1464" i="1"/>
  <c r="K1464" i="1"/>
  <c r="L1464" i="1" s="1"/>
  <c r="M1466" i="1"/>
  <c r="K1466" i="1"/>
  <c r="L1466" i="1" s="1"/>
  <c r="M1468" i="1"/>
  <c r="K1468" i="1"/>
  <c r="L1468" i="1" s="1"/>
  <c r="M1470" i="1"/>
  <c r="K1470" i="1"/>
  <c r="L1470" i="1" s="1"/>
  <c r="M1472" i="1"/>
  <c r="K1472" i="1"/>
  <c r="L1472" i="1" s="1"/>
  <c r="M1474" i="1"/>
  <c r="K1474" i="1"/>
  <c r="L1474" i="1" s="1"/>
  <c r="M1476" i="1"/>
  <c r="K1476" i="1"/>
  <c r="L1476" i="1" s="1"/>
  <c r="M1478" i="1"/>
  <c r="K1478" i="1"/>
  <c r="L1478" i="1" s="1"/>
  <c r="M1480" i="1"/>
  <c r="K1480" i="1"/>
  <c r="L1480" i="1" s="1"/>
  <c r="M1482" i="1"/>
  <c r="K1482" i="1"/>
  <c r="L1482" i="1" s="1"/>
  <c r="M1484" i="1"/>
  <c r="K1484" i="1"/>
  <c r="L1484" i="1" s="1"/>
  <c r="M1486" i="1"/>
  <c r="K1486" i="1"/>
  <c r="L1486" i="1" s="1"/>
  <c r="M1488" i="1"/>
  <c r="K1488" i="1"/>
  <c r="L1488" i="1" s="1"/>
  <c r="M1490" i="1"/>
  <c r="K1490" i="1"/>
  <c r="L1490" i="1" s="1"/>
  <c r="M1492" i="1"/>
  <c r="K1492" i="1"/>
  <c r="L1492" i="1" s="1"/>
  <c r="M1494" i="1"/>
  <c r="K1494" i="1"/>
  <c r="L1494" i="1" s="1"/>
  <c r="M1496" i="1"/>
  <c r="K1496" i="1"/>
  <c r="L1496" i="1" s="1"/>
  <c r="M1498" i="1"/>
  <c r="K1498" i="1"/>
  <c r="L1498" i="1" s="1"/>
  <c r="M1500" i="1"/>
  <c r="K1500" i="1"/>
  <c r="L1500" i="1" s="1"/>
  <c r="M1502" i="1"/>
  <c r="K1502" i="1"/>
  <c r="L1502" i="1" s="1"/>
  <c r="M1504" i="1"/>
  <c r="K1504" i="1"/>
  <c r="L1504" i="1" s="1"/>
  <c r="M1506" i="1"/>
  <c r="K1506" i="1"/>
  <c r="L1506" i="1" s="1"/>
  <c r="M1508" i="1"/>
  <c r="K1508" i="1"/>
  <c r="L1508" i="1" s="1"/>
  <c r="M1510" i="1"/>
  <c r="K1510" i="1"/>
  <c r="L1510" i="1" s="1"/>
  <c r="M1512" i="1"/>
  <c r="K1512" i="1"/>
  <c r="L1512" i="1" s="1"/>
  <c r="M1514" i="1"/>
  <c r="K1514" i="1"/>
  <c r="L1514" i="1" s="1"/>
  <c r="M1516" i="1"/>
  <c r="K1516" i="1"/>
  <c r="L1516" i="1" s="1"/>
  <c r="M1518" i="1"/>
  <c r="K1518" i="1"/>
  <c r="L1518" i="1" s="1"/>
  <c r="M1520" i="1"/>
  <c r="K1520" i="1"/>
  <c r="L1520" i="1" s="1"/>
  <c r="M1522" i="1"/>
  <c r="K1522" i="1"/>
  <c r="L1522" i="1" s="1"/>
  <c r="M1524" i="1"/>
  <c r="K1524" i="1"/>
  <c r="L1524" i="1" s="1"/>
  <c r="M1526" i="1"/>
  <c r="K1526" i="1"/>
  <c r="L1526" i="1" s="1"/>
  <c r="M1528" i="1"/>
  <c r="K1528" i="1"/>
  <c r="L1528" i="1" s="1"/>
  <c r="M1530" i="1"/>
  <c r="K1530" i="1"/>
  <c r="L1530" i="1" s="1"/>
  <c r="M1532" i="1"/>
  <c r="K1532" i="1"/>
  <c r="L1532" i="1" s="1"/>
  <c r="M1534" i="1"/>
  <c r="K1534" i="1"/>
  <c r="L1534" i="1" s="1"/>
  <c r="M1536" i="1"/>
  <c r="K1536" i="1"/>
  <c r="L1536" i="1" s="1"/>
  <c r="M1538" i="1"/>
  <c r="K1538" i="1"/>
  <c r="L1538" i="1" s="1"/>
  <c r="M1540" i="1"/>
  <c r="K1540" i="1"/>
  <c r="L1540" i="1" s="1"/>
  <c r="M1542" i="1"/>
  <c r="K1542" i="1"/>
  <c r="L1542" i="1" s="1"/>
  <c r="M1544" i="1"/>
  <c r="K1544" i="1"/>
  <c r="L1544" i="1" s="1"/>
  <c r="M1546" i="1"/>
  <c r="K1546" i="1"/>
  <c r="L1546" i="1" s="1"/>
  <c r="M1548" i="1"/>
  <c r="K1548" i="1"/>
  <c r="L1548" i="1" s="1"/>
  <c r="M1550" i="1"/>
  <c r="K1550" i="1"/>
  <c r="L1550" i="1" s="1"/>
  <c r="M1630" i="1"/>
  <c r="K1630" i="1"/>
  <c r="L1630" i="1" s="1"/>
  <c r="M1638" i="1"/>
  <c r="K1638" i="1"/>
  <c r="L1638" i="1" s="1"/>
  <c r="M1646" i="1"/>
  <c r="K1646" i="1"/>
  <c r="L1646" i="1" s="1"/>
  <c r="M1654" i="1"/>
  <c r="K1654" i="1"/>
  <c r="L1654" i="1" s="1"/>
  <c r="M1662" i="1"/>
  <c r="K1662" i="1"/>
  <c r="L1662" i="1" s="1"/>
  <c r="M1670" i="1"/>
  <c r="K1670" i="1"/>
  <c r="L1670" i="1" s="1"/>
  <c r="M1678" i="1"/>
  <c r="K1678" i="1"/>
  <c r="L1678" i="1" s="1"/>
  <c r="M1686" i="1"/>
  <c r="K1686" i="1"/>
  <c r="L1686" i="1" s="1"/>
  <c r="M1694" i="1"/>
  <c r="K1694" i="1"/>
  <c r="L1694" i="1" s="1"/>
  <c r="M1702" i="1"/>
  <c r="K1702" i="1"/>
  <c r="L1702" i="1" s="1"/>
  <c r="M1710" i="1"/>
  <c r="K1710" i="1"/>
  <c r="L1710" i="1" s="1"/>
  <c r="M1718" i="1"/>
  <c r="K1718" i="1"/>
  <c r="L1718" i="1" s="1"/>
  <c r="M1726" i="1"/>
  <c r="K1726" i="1"/>
  <c r="L1726" i="1" s="1"/>
  <c r="M1734" i="1"/>
  <c r="K1734" i="1"/>
  <c r="L1734" i="1" s="1"/>
  <c r="M1742" i="1"/>
  <c r="K1742" i="1"/>
  <c r="L1742" i="1" s="1"/>
  <c r="M1750" i="1"/>
  <c r="K1750" i="1"/>
  <c r="L1750" i="1" s="1"/>
  <c r="M1758" i="1"/>
  <c r="K1758" i="1"/>
  <c r="L1758" i="1" s="1"/>
  <c r="M1766" i="1"/>
  <c r="K1766" i="1"/>
  <c r="L1766" i="1" s="1"/>
  <c r="M1774" i="1"/>
  <c r="K1774" i="1"/>
  <c r="L1774" i="1" s="1"/>
  <c r="M1782" i="1"/>
  <c r="K1782" i="1"/>
  <c r="L1782" i="1" s="1"/>
  <c r="M1790" i="1"/>
  <c r="K1790" i="1"/>
  <c r="L1790" i="1" s="1"/>
  <c r="M1798" i="1"/>
  <c r="K1798" i="1"/>
  <c r="L1798" i="1" s="1"/>
  <c r="M1806" i="1"/>
  <c r="K1806" i="1"/>
  <c r="L1806" i="1" s="1"/>
  <c r="M1814" i="1"/>
  <c r="K1814" i="1"/>
  <c r="L1814" i="1" s="1"/>
  <c r="M1822" i="1"/>
  <c r="K1822" i="1"/>
  <c r="L1822" i="1" s="1"/>
  <c r="M1830" i="1"/>
  <c r="K1830" i="1"/>
  <c r="L1830" i="1" s="1"/>
  <c r="M1838" i="1"/>
  <c r="K1838" i="1"/>
  <c r="L1838" i="1" s="1"/>
  <c r="M1846" i="1"/>
  <c r="K1846" i="1"/>
  <c r="L1846" i="1" s="1"/>
  <c r="M1854" i="1"/>
  <c r="K1854" i="1"/>
  <c r="L1854" i="1" s="1"/>
  <c r="M1862" i="1"/>
  <c r="K1862" i="1"/>
  <c r="L1862" i="1" s="1"/>
  <c r="M1870" i="1"/>
  <c r="K1870" i="1"/>
  <c r="L1870" i="1" s="1"/>
  <c r="M1878" i="1"/>
  <c r="K1878" i="1"/>
  <c r="L1878" i="1" s="1"/>
  <c r="K1416" i="1"/>
  <c r="L1416" i="1" s="1"/>
  <c r="K1424" i="1"/>
  <c r="L1424" i="1" s="1"/>
  <c r="M1604" i="1"/>
  <c r="K1604" i="1"/>
  <c r="L1604" i="1" s="1"/>
  <c r="M1622" i="1"/>
  <c r="K1622" i="1"/>
  <c r="L1622" i="1" s="1"/>
  <c r="J1625" i="1"/>
  <c r="I1625" i="1"/>
  <c r="I1413" i="1"/>
  <c r="I1421" i="1"/>
  <c r="I1429" i="1"/>
  <c r="I1435" i="1"/>
  <c r="J1562" i="1"/>
  <c r="I1562" i="1"/>
  <c r="M1572" i="1"/>
  <c r="K1572" i="1"/>
  <c r="L1572" i="1" s="1"/>
  <c r="M1580" i="1"/>
  <c r="K1580" i="1"/>
  <c r="L1580" i="1" s="1"/>
  <c r="M1588" i="1"/>
  <c r="K1588" i="1"/>
  <c r="L1588" i="1" s="1"/>
  <c r="M1596" i="1"/>
  <c r="K1596" i="1"/>
  <c r="L1596" i="1" s="1"/>
  <c r="I1902" i="1"/>
  <c r="J1902" i="1"/>
  <c r="M1922" i="1"/>
  <c r="K1922" i="1"/>
  <c r="L1922" i="1" s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M1437" i="1"/>
  <c r="K1437" i="1"/>
  <c r="L1437" i="1" s="1"/>
  <c r="M1439" i="1"/>
  <c r="K1439" i="1"/>
  <c r="L1439" i="1" s="1"/>
  <c r="M1441" i="1"/>
  <c r="K1441" i="1"/>
  <c r="L1441" i="1" s="1"/>
  <c r="M1443" i="1"/>
  <c r="K1443" i="1"/>
  <c r="L1443" i="1" s="1"/>
  <c r="M1445" i="1"/>
  <c r="K1445" i="1"/>
  <c r="L1445" i="1" s="1"/>
  <c r="M1447" i="1"/>
  <c r="K1447" i="1"/>
  <c r="L1447" i="1" s="1"/>
  <c r="M1449" i="1"/>
  <c r="K1449" i="1"/>
  <c r="L1449" i="1" s="1"/>
  <c r="M1451" i="1"/>
  <c r="K1451" i="1"/>
  <c r="L1451" i="1" s="1"/>
  <c r="M1453" i="1"/>
  <c r="K1453" i="1"/>
  <c r="L1453" i="1" s="1"/>
  <c r="M1455" i="1"/>
  <c r="K1455" i="1"/>
  <c r="L1455" i="1" s="1"/>
  <c r="M1457" i="1"/>
  <c r="K1457" i="1"/>
  <c r="L1457" i="1" s="1"/>
  <c r="M1459" i="1"/>
  <c r="K1459" i="1"/>
  <c r="L1459" i="1" s="1"/>
  <c r="M1461" i="1"/>
  <c r="K1461" i="1"/>
  <c r="L1461" i="1" s="1"/>
  <c r="M1463" i="1"/>
  <c r="K1463" i="1"/>
  <c r="L1463" i="1" s="1"/>
  <c r="M1465" i="1"/>
  <c r="K1465" i="1"/>
  <c r="L1465" i="1" s="1"/>
  <c r="M1467" i="1"/>
  <c r="K1467" i="1"/>
  <c r="L1467" i="1" s="1"/>
  <c r="M1469" i="1"/>
  <c r="K1469" i="1"/>
  <c r="L1469" i="1" s="1"/>
  <c r="M1471" i="1"/>
  <c r="K1471" i="1"/>
  <c r="L1471" i="1" s="1"/>
  <c r="M1473" i="1"/>
  <c r="K1473" i="1"/>
  <c r="L1473" i="1" s="1"/>
  <c r="M1475" i="1"/>
  <c r="K1475" i="1"/>
  <c r="L1475" i="1" s="1"/>
  <c r="M1477" i="1"/>
  <c r="K1477" i="1"/>
  <c r="L1477" i="1" s="1"/>
  <c r="M1479" i="1"/>
  <c r="K1479" i="1"/>
  <c r="L1479" i="1" s="1"/>
  <c r="M1481" i="1"/>
  <c r="K1481" i="1"/>
  <c r="L1481" i="1" s="1"/>
  <c r="M1483" i="1"/>
  <c r="K1483" i="1"/>
  <c r="L1483" i="1" s="1"/>
  <c r="M1485" i="1"/>
  <c r="K1485" i="1"/>
  <c r="L1485" i="1" s="1"/>
  <c r="M1487" i="1"/>
  <c r="K1487" i="1"/>
  <c r="L1487" i="1" s="1"/>
  <c r="M1489" i="1"/>
  <c r="K1489" i="1"/>
  <c r="L1489" i="1" s="1"/>
  <c r="M1491" i="1"/>
  <c r="K1491" i="1"/>
  <c r="L1491" i="1" s="1"/>
  <c r="M1493" i="1"/>
  <c r="K1493" i="1"/>
  <c r="L1493" i="1" s="1"/>
  <c r="M1495" i="1"/>
  <c r="K1495" i="1"/>
  <c r="L1495" i="1" s="1"/>
  <c r="M1497" i="1"/>
  <c r="K1497" i="1"/>
  <c r="L1497" i="1" s="1"/>
  <c r="M1499" i="1"/>
  <c r="K1499" i="1"/>
  <c r="L1499" i="1" s="1"/>
  <c r="M1501" i="1"/>
  <c r="K1501" i="1"/>
  <c r="L1501" i="1" s="1"/>
  <c r="M1503" i="1"/>
  <c r="K1503" i="1"/>
  <c r="L1503" i="1" s="1"/>
  <c r="M1505" i="1"/>
  <c r="K1505" i="1"/>
  <c r="L1505" i="1" s="1"/>
  <c r="M1507" i="1"/>
  <c r="K1507" i="1"/>
  <c r="L1507" i="1" s="1"/>
  <c r="M1509" i="1"/>
  <c r="K1509" i="1"/>
  <c r="L1509" i="1" s="1"/>
  <c r="M1511" i="1"/>
  <c r="K1511" i="1"/>
  <c r="L1511" i="1" s="1"/>
  <c r="M1513" i="1"/>
  <c r="K1513" i="1"/>
  <c r="L1513" i="1" s="1"/>
  <c r="M1515" i="1"/>
  <c r="K1515" i="1"/>
  <c r="L1515" i="1" s="1"/>
  <c r="M1517" i="1"/>
  <c r="K1517" i="1"/>
  <c r="L1517" i="1" s="1"/>
  <c r="M1519" i="1"/>
  <c r="K1519" i="1"/>
  <c r="L1519" i="1" s="1"/>
  <c r="M1521" i="1"/>
  <c r="K1521" i="1"/>
  <c r="L1521" i="1" s="1"/>
  <c r="M1523" i="1"/>
  <c r="K1523" i="1"/>
  <c r="L1523" i="1" s="1"/>
  <c r="M1525" i="1"/>
  <c r="K1525" i="1"/>
  <c r="L1525" i="1" s="1"/>
  <c r="M1527" i="1"/>
  <c r="K1527" i="1"/>
  <c r="L1527" i="1" s="1"/>
  <c r="M1529" i="1"/>
  <c r="K1529" i="1"/>
  <c r="L1529" i="1" s="1"/>
  <c r="M1531" i="1"/>
  <c r="K1531" i="1"/>
  <c r="L1531" i="1" s="1"/>
  <c r="M1533" i="1"/>
  <c r="K1533" i="1"/>
  <c r="L1533" i="1" s="1"/>
  <c r="M1535" i="1"/>
  <c r="K1535" i="1"/>
  <c r="L1535" i="1" s="1"/>
  <c r="M1537" i="1"/>
  <c r="K1537" i="1"/>
  <c r="L1537" i="1" s="1"/>
  <c r="M1539" i="1"/>
  <c r="K1539" i="1"/>
  <c r="L1539" i="1" s="1"/>
  <c r="M1541" i="1"/>
  <c r="K1541" i="1"/>
  <c r="L1541" i="1" s="1"/>
  <c r="M1543" i="1"/>
  <c r="K1543" i="1"/>
  <c r="L1543" i="1" s="1"/>
  <c r="M1545" i="1"/>
  <c r="K1545" i="1"/>
  <c r="L1545" i="1" s="1"/>
  <c r="M1547" i="1"/>
  <c r="K1547" i="1"/>
  <c r="L1547" i="1" s="1"/>
  <c r="M1549" i="1"/>
  <c r="K1549" i="1"/>
  <c r="L1549" i="1" s="1"/>
  <c r="M1558" i="1"/>
  <c r="K1558" i="1"/>
  <c r="L1558" i="1" s="1"/>
  <c r="K1897" i="1"/>
  <c r="L1897" i="1" s="1"/>
  <c r="M1897" i="1"/>
  <c r="K1412" i="1"/>
  <c r="L1412" i="1" s="1"/>
  <c r="K1420" i="1"/>
  <c r="L1420" i="1" s="1"/>
  <c r="K1428" i="1"/>
  <c r="L1428" i="1" s="1"/>
  <c r="I1434" i="1"/>
  <c r="J1556" i="1"/>
  <c r="I1556" i="1"/>
  <c r="M1614" i="1"/>
  <c r="K1614" i="1"/>
  <c r="L1614" i="1" s="1"/>
  <c r="J1617" i="1"/>
  <c r="I1617" i="1"/>
  <c r="K1551" i="1"/>
  <c r="L1551" i="1" s="1"/>
  <c r="I1557" i="1"/>
  <c r="K1559" i="1"/>
  <c r="L1559" i="1" s="1"/>
  <c r="M1633" i="1"/>
  <c r="K1633" i="1"/>
  <c r="L1633" i="1" s="1"/>
  <c r="M1641" i="1"/>
  <c r="K1641" i="1"/>
  <c r="L1641" i="1" s="1"/>
  <c r="M1649" i="1"/>
  <c r="K1649" i="1"/>
  <c r="L1649" i="1" s="1"/>
  <c r="M1657" i="1"/>
  <c r="K1657" i="1"/>
  <c r="L1657" i="1" s="1"/>
  <c r="M1665" i="1"/>
  <c r="K1665" i="1"/>
  <c r="L1665" i="1" s="1"/>
  <c r="M1673" i="1"/>
  <c r="K1673" i="1"/>
  <c r="L1673" i="1" s="1"/>
  <c r="M1681" i="1"/>
  <c r="K1681" i="1"/>
  <c r="L1681" i="1" s="1"/>
  <c r="M1689" i="1"/>
  <c r="K1689" i="1"/>
  <c r="L1689" i="1" s="1"/>
  <c r="M1697" i="1"/>
  <c r="K1697" i="1"/>
  <c r="L1697" i="1" s="1"/>
  <c r="M1705" i="1"/>
  <c r="K1705" i="1"/>
  <c r="L1705" i="1" s="1"/>
  <c r="M1713" i="1"/>
  <c r="K1713" i="1"/>
  <c r="L1713" i="1" s="1"/>
  <c r="M1721" i="1"/>
  <c r="K1721" i="1"/>
  <c r="L1721" i="1" s="1"/>
  <c r="M1729" i="1"/>
  <c r="K1729" i="1"/>
  <c r="L1729" i="1" s="1"/>
  <c r="M1737" i="1"/>
  <c r="K1737" i="1"/>
  <c r="L1737" i="1" s="1"/>
  <c r="M1745" i="1"/>
  <c r="K1745" i="1"/>
  <c r="L1745" i="1" s="1"/>
  <c r="M1753" i="1"/>
  <c r="K1753" i="1"/>
  <c r="L1753" i="1" s="1"/>
  <c r="M1761" i="1"/>
  <c r="K1761" i="1"/>
  <c r="L1761" i="1" s="1"/>
  <c r="M1769" i="1"/>
  <c r="K1769" i="1"/>
  <c r="L1769" i="1" s="1"/>
  <c r="M1777" i="1"/>
  <c r="K1777" i="1"/>
  <c r="L1777" i="1" s="1"/>
  <c r="M1785" i="1"/>
  <c r="K1785" i="1"/>
  <c r="L1785" i="1" s="1"/>
  <c r="M1793" i="1"/>
  <c r="K1793" i="1"/>
  <c r="L1793" i="1" s="1"/>
  <c r="M1801" i="1"/>
  <c r="K1801" i="1"/>
  <c r="L1801" i="1" s="1"/>
  <c r="M1809" i="1"/>
  <c r="K1809" i="1"/>
  <c r="L1809" i="1" s="1"/>
  <c r="M1817" i="1"/>
  <c r="K1817" i="1"/>
  <c r="L1817" i="1" s="1"/>
  <c r="M1825" i="1"/>
  <c r="K1825" i="1"/>
  <c r="L1825" i="1" s="1"/>
  <c r="M1833" i="1"/>
  <c r="K1833" i="1"/>
  <c r="L1833" i="1" s="1"/>
  <c r="M1841" i="1"/>
  <c r="K1841" i="1"/>
  <c r="L1841" i="1" s="1"/>
  <c r="M1849" i="1"/>
  <c r="K1849" i="1"/>
  <c r="L1849" i="1" s="1"/>
  <c r="M1857" i="1"/>
  <c r="K1857" i="1"/>
  <c r="L1857" i="1" s="1"/>
  <c r="M1865" i="1"/>
  <c r="K1865" i="1"/>
  <c r="L1865" i="1" s="1"/>
  <c r="M1873" i="1"/>
  <c r="K1873" i="1"/>
  <c r="L1873" i="1" s="1"/>
  <c r="M1881" i="1"/>
  <c r="K1881" i="1"/>
  <c r="L1881" i="1" s="1"/>
  <c r="K1894" i="1"/>
  <c r="L1894" i="1" s="1"/>
  <c r="M1894" i="1"/>
  <c r="K1900" i="1"/>
  <c r="L1900" i="1" s="1"/>
  <c r="M1900" i="1"/>
  <c r="J1910" i="1"/>
  <c r="M1912" i="1"/>
  <c r="K1912" i="1"/>
  <c r="L1912" i="1" s="1"/>
  <c r="I2223" i="1"/>
  <c r="J2223" i="1"/>
  <c r="I1574" i="1"/>
  <c r="I1582" i="1"/>
  <c r="I1590" i="1"/>
  <c r="I1598" i="1"/>
  <c r="I1606" i="1"/>
  <c r="I1612" i="1"/>
  <c r="I1620" i="1"/>
  <c r="M1628" i="1"/>
  <c r="K1628" i="1"/>
  <c r="L1628" i="1" s="1"/>
  <c r="M1636" i="1"/>
  <c r="K1636" i="1"/>
  <c r="L1636" i="1" s="1"/>
  <c r="M1644" i="1"/>
  <c r="K1644" i="1"/>
  <c r="L1644" i="1" s="1"/>
  <c r="M1652" i="1"/>
  <c r="K1652" i="1"/>
  <c r="L1652" i="1" s="1"/>
  <c r="M1660" i="1"/>
  <c r="K1660" i="1"/>
  <c r="L1660" i="1" s="1"/>
  <c r="M1668" i="1"/>
  <c r="K1668" i="1"/>
  <c r="L1668" i="1" s="1"/>
  <c r="M1676" i="1"/>
  <c r="K1676" i="1"/>
  <c r="L1676" i="1" s="1"/>
  <c r="M1684" i="1"/>
  <c r="K1684" i="1"/>
  <c r="L1684" i="1" s="1"/>
  <c r="M1692" i="1"/>
  <c r="K1692" i="1"/>
  <c r="L1692" i="1" s="1"/>
  <c r="M1700" i="1"/>
  <c r="K1700" i="1"/>
  <c r="L1700" i="1" s="1"/>
  <c r="M1708" i="1"/>
  <c r="K1708" i="1"/>
  <c r="L1708" i="1" s="1"/>
  <c r="M1716" i="1"/>
  <c r="K1716" i="1"/>
  <c r="L1716" i="1" s="1"/>
  <c r="M1724" i="1"/>
  <c r="K1724" i="1"/>
  <c r="L1724" i="1" s="1"/>
  <c r="M1732" i="1"/>
  <c r="K1732" i="1"/>
  <c r="L1732" i="1" s="1"/>
  <c r="M1740" i="1"/>
  <c r="K1740" i="1"/>
  <c r="L1740" i="1" s="1"/>
  <c r="M1748" i="1"/>
  <c r="K1748" i="1"/>
  <c r="L1748" i="1" s="1"/>
  <c r="M1756" i="1"/>
  <c r="K1756" i="1"/>
  <c r="L1756" i="1" s="1"/>
  <c r="M1764" i="1"/>
  <c r="K1764" i="1"/>
  <c r="L1764" i="1" s="1"/>
  <c r="M1772" i="1"/>
  <c r="K1772" i="1"/>
  <c r="L1772" i="1" s="1"/>
  <c r="M1780" i="1"/>
  <c r="K1780" i="1"/>
  <c r="L1780" i="1" s="1"/>
  <c r="M1788" i="1"/>
  <c r="K1788" i="1"/>
  <c r="L1788" i="1" s="1"/>
  <c r="M1796" i="1"/>
  <c r="K1796" i="1"/>
  <c r="L1796" i="1" s="1"/>
  <c r="M1804" i="1"/>
  <c r="K1804" i="1"/>
  <c r="L1804" i="1" s="1"/>
  <c r="M1812" i="1"/>
  <c r="K1812" i="1"/>
  <c r="L1812" i="1" s="1"/>
  <c r="M1820" i="1"/>
  <c r="K1820" i="1"/>
  <c r="L1820" i="1" s="1"/>
  <c r="M1828" i="1"/>
  <c r="K1828" i="1"/>
  <c r="L1828" i="1" s="1"/>
  <c r="M1836" i="1"/>
  <c r="K1836" i="1"/>
  <c r="L1836" i="1" s="1"/>
  <c r="M1844" i="1"/>
  <c r="K1844" i="1"/>
  <c r="L1844" i="1" s="1"/>
  <c r="M1852" i="1"/>
  <c r="K1852" i="1"/>
  <c r="L1852" i="1" s="1"/>
  <c r="M1860" i="1"/>
  <c r="K1860" i="1"/>
  <c r="L1860" i="1" s="1"/>
  <c r="M1868" i="1"/>
  <c r="K1868" i="1"/>
  <c r="L1868" i="1" s="1"/>
  <c r="M1876" i="1"/>
  <c r="K1876" i="1"/>
  <c r="L1876" i="1" s="1"/>
  <c r="M1884" i="1"/>
  <c r="K1884" i="1"/>
  <c r="L1884" i="1" s="1"/>
  <c r="K1888" i="1"/>
  <c r="L1888" i="1" s="1"/>
  <c r="K1892" i="1"/>
  <c r="L1892" i="1" s="1"/>
  <c r="M1892" i="1"/>
  <c r="J1917" i="1"/>
  <c r="I1917" i="1"/>
  <c r="M1608" i="1"/>
  <c r="K1608" i="1"/>
  <c r="L1608" i="1" s="1"/>
  <c r="M1610" i="1"/>
  <c r="K1610" i="1"/>
  <c r="L1610" i="1" s="1"/>
  <c r="M1615" i="1"/>
  <c r="K1615" i="1"/>
  <c r="L1615" i="1" s="1"/>
  <c r="M1623" i="1"/>
  <c r="K1623" i="1"/>
  <c r="L1623" i="1" s="1"/>
  <c r="M1631" i="1"/>
  <c r="K1631" i="1"/>
  <c r="L1631" i="1" s="1"/>
  <c r="M1639" i="1"/>
  <c r="K1639" i="1"/>
  <c r="L1639" i="1" s="1"/>
  <c r="M1647" i="1"/>
  <c r="K1647" i="1"/>
  <c r="L1647" i="1" s="1"/>
  <c r="M1655" i="1"/>
  <c r="K1655" i="1"/>
  <c r="L1655" i="1" s="1"/>
  <c r="M1663" i="1"/>
  <c r="K1663" i="1"/>
  <c r="L1663" i="1" s="1"/>
  <c r="M1671" i="1"/>
  <c r="K1671" i="1"/>
  <c r="L1671" i="1" s="1"/>
  <c r="M1679" i="1"/>
  <c r="K1679" i="1"/>
  <c r="L1679" i="1" s="1"/>
  <c r="M1687" i="1"/>
  <c r="K1687" i="1"/>
  <c r="L1687" i="1" s="1"/>
  <c r="M1695" i="1"/>
  <c r="K1695" i="1"/>
  <c r="L1695" i="1" s="1"/>
  <c r="M1703" i="1"/>
  <c r="K1703" i="1"/>
  <c r="L1703" i="1" s="1"/>
  <c r="M1711" i="1"/>
  <c r="K1711" i="1"/>
  <c r="L1711" i="1" s="1"/>
  <c r="M1719" i="1"/>
  <c r="K1719" i="1"/>
  <c r="L1719" i="1" s="1"/>
  <c r="M1727" i="1"/>
  <c r="K1727" i="1"/>
  <c r="L1727" i="1" s="1"/>
  <c r="M1735" i="1"/>
  <c r="K1735" i="1"/>
  <c r="L1735" i="1" s="1"/>
  <c r="M1743" i="1"/>
  <c r="K1743" i="1"/>
  <c r="L1743" i="1" s="1"/>
  <c r="M1751" i="1"/>
  <c r="K1751" i="1"/>
  <c r="L1751" i="1" s="1"/>
  <c r="M1759" i="1"/>
  <c r="K1759" i="1"/>
  <c r="L1759" i="1" s="1"/>
  <c r="M1767" i="1"/>
  <c r="K1767" i="1"/>
  <c r="L1767" i="1" s="1"/>
  <c r="M1775" i="1"/>
  <c r="K1775" i="1"/>
  <c r="L1775" i="1" s="1"/>
  <c r="M1783" i="1"/>
  <c r="K1783" i="1"/>
  <c r="L1783" i="1" s="1"/>
  <c r="M1791" i="1"/>
  <c r="K1791" i="1"/>
  <c r="L1791" i="1" s="1"/>
  <c r="M1799" i="1"/>
  <c r="K1799" i="1"/>
  <c r="L1799" i="1" s="1"/>
  <c r="M1807" i="1"/>
  <c r="K1807" i="1"/>
  <c r="L1807" i="1" s="1"/>
  <c r="M1815" i="1"/>
  <c r="K1815" i="1"/>
  <c r="L1815" i="1" s="1"/>
  <c r="M1823" i="1"/>
  <c r="K1823" i="1"/>
  <c r="L1823" i="1" s="1"/>
  <c r="M1831" i="1"/>
  <c r="K1831" i="1"/>
  <c r="L1831" i="1" s="1"/>
  <c r="M1839" i="1"/>
  <c r="K1839" i="1"/>
  <c r="L1839" i="1" s="1"/>
  <c r="M1847" i="1"/>
  <c r="K1847" i="1"/>
  <c r="L1847" i="1" s="1"/>
  <c r="M1855" i="1"/>
  <c r="K1855" i="1"/>
  <c r="L1855" i="1" s="1"/>
  <c r="M1863" i="1"/>
  <c r="K1863" i="1"/>
  <c r="L1863" i="1" s="1"/>
  <c r="M1871" i="1"/>
  <c r="K1871" i="1"/>
  <c r="L1871" i="1" s="1"/>
  <c r="M1879" i="1"/>
  <c r="K1879" i="1"/>
  <c r="L1879" i="1" s="1"/>
  <c r="I2303" i="1"/>
  <c r="J2303" i="1"/>
  <c r="M2318" i="1"/>
  <c r="K2318" i="1"/>
  <c r="L2318" i="1" s="1"/>
  <c r="M2374" i="1"/>
  <c r="K2374" i="1"/>
  <c r="L2374" i="1" s="1"/>
  <c r="M2691" i="1"/>
  <c r="K2691" i="1"/>
  <c r="L2691" i="1" s="1"/>
  <c r="I1554" i="1"/>
  <c r="I1561" i="1"/>
  <c r="I1565" i="1"/>
  <c r="I1568" i="1"/>
  <c r="K1571" i="1"/>
  <c r="L1571" i="1" s="1"/>
  <c r="I1576" i="1"/>
  <c r="K1579" i="1"/>
  <c r="L1579" i="1" s="1"/>
  <c r="I1584" i="1"/>
  <c r="K1587" i="1"/>
  <c r="L1587" i="1" s="1"/>
  <c r="I1592" i="1"/>
  <c r="K1595" i="1"/>
  <c r="L1595" i="1" s="1"/>
  <c r="I1600" i="1"/>
  <c r="K1603" i="1"/>
  <c r="L1603" i="1" s="1"/>
  <c r="I1618" i="1"/>
  <c r="M1626" i="1"/>
  <c r="K1626" i="1"/>
  <c r="L1626" i="1" s="1"/>
  <c r="M1634" i="1"/>
  <c r="K1634" i="1"/>
  <c r="L1634" i="1" s="1"/>
  <c r="M1642" i="1"/>
  <c r="K1642" i="1"/>
  <c r="L1642" i="1" s="1"/>
  <c r="M1650" i="1"/>
  <c r="K1650" i="1"/>
  <c r="L1650" i="1" s="1"/>
  <c r="M1658" i="1"/>
  <c r="K1658" i="1"/>
  <c r="L1658" i="1" s="1"/>
  <c r="M1666" i="1"/>
  <c r="K1666" i="1"/>
  <c r="L1666" i="1" s="1"/>
  <c r="M1674" i="1"/>
  <c r="K1674" i="1"/>
  <c r="L1674" i="1" s="1"/>
  <c r="M1682" i="1"/>
  <c r="K1682" i="1"/>
  <c r="L1682" i="1" s="1"/>
  <c r="M1690" i="1"/>
  <c r="K1690" i="1"/>
  <c r="L1690" i="1" s="1"/>
  <c r="M1698" i="1"/>
  <c r="K1698" i="1"/>
  <c r="L1698" i="1" s="1"/>
  <c r="M1706" i="1"/>
  <c r="K1706" i="1"/>
  <c r="L1706" i="1" s="1"/>
  <c r="M1714" i="1"/>
  <c r="K1714" i="1"/>
  <c r="L1714" i="1" s="1"/>
  <c r="M1722" i="1"/>
  <c r="K1722" i="1"/>
  <c r="L1722" i="1" s="1"/>
  <c r="M1730" i="1"/>
  <c r="K1730" i="1"/>
  <c r="L1730" i="1" s="1"/>
  <c r="M1738" i="1"/>
  <c r="K1738" i="1"/>
  <c r="L1738" i="1" s="1"/>
  <c r="M1746" i="1"/>
  <c r="K1746" i="1"/>
  <c r="L1746" i="1" s="1"/>
  <c r="M1754" i="1"/>
  <c r="K1754" i="1"/>
  <c r="L1754" i="1" s="1"/>
  <c r="M1762" i="1"/>
  <c r="K1762" i="1"/>
  <c r="L1762" i="1" s="1"/>
  <c r="M1770" i="1"/>
  <c r="K1770" i="1"/>
  <c r="L1770" i="1" s="1"/>
  <c r="M1778" i="1"/>
  <c r="K1778" i="1"/>
  <c r="L1778" i="1" s="1"/>
  <c r="M1786" i="1"/>
  <c r="K1786" i="1"/>
  <c r="L1786" i="1" s="1"/>
  <c r="M1794" i="1"/>
  <c r="K1794" i="1"/>
  <c r="L1794" i="1" s="1"/>
  <c r="M1802" i="1"/>
  <c r="K1802" i="1"/>
  <c r="L1802" i="1" s="1"/>
  <c r="M1810" i="1"/>
  <c r="K1810" i="1"/>
  <c r="L1810" i="1" s="1"/>
  <c r="M1818" i="1"/>
  <c r="K1818" i="1"/>
  <c r="L1818" i="1" s="1"/>
  <c r="M1826" i="1"/>
  <c r="K1826" i="1"/>
  <c r="L1826" i="1" s="1"/>
  <c r="M1834" i="1"/>
  <c r="K1834" i="1"/>
  <c r="L1834" i="1" s="1"/>
  <c r="M1842" i="1"/>
  <c r="K1842" i="1"/>
  <c r="L1842" i="1" s="1"/>
  <c r="M1850" i="1"/>
  <c r="K1850" i="1"/>
  <c r="L1850" i="1" s="1"/>
  <c r="M1858" i="1"/>
  <c r="K1858" i="1"/>
  <c r="L1858" i="1" s="1"/>
  <c r="M1866" i="1"/>
  <c r="K1866" i="1"/>
  <c r="L1866" i="1" s="1"/>
  <c r="M1874" i="1"/>
  <c r="K1874" i="1"/>
  <c r="L1874" i="1" s="1"/>
  <c r="M1882" i="1"/>
  <c r="K1882" i="1"/>
  <c r="L1882" i="1" s="1"/>
  <c r="J1913" i="1"/>
  <c r="I1913" i="1"/>
  <c r="I2227" i="1"/>
  <c r="J2227" i="1"/>
  <c r="I1553" i="1"/>
  <c r="K1555" i="1"/>
  <c r="L1555" i="1" s="1"/>
  <c r="I1597" i="1"/>
  <c r="I1605" i="1"/>
  <c r="I1613" i="1"/>
  <c r="I1621" i="1"/>
  <c r="M1629" i="1"/>
  <c r="K1629" i="1"/>
  <c r="L1629" i="1" s="1"/>
  <c r="M1637" i="1"/>
  <c r="K1637" i="1"/>
  <c r="L1637" i="1" s="1"/>
  <c r="M1645" i="1"/>
  <c r="K1645" i="1"/>
  <c r="L1645" i="1" s="1"/>
  <c r="M1653" i="1"/>
  <c r="K1653" i="1"/>
  <c r="L1653" i="1" s="1"/>
  <c r="M1661" i="1"/>
  <c r="K1661" i="1"/>
  <c r="L1661" i="1" s="1"/>
  <c r="M1669" i="1"/>
  <c r="K1669" i="1"/>
  <c r="L1669" i="1" s="1"/>
  <c r="M1677" i="1"/>
  <c r="K1677" i="1"/>
  <c r="L1677" i="1" s="1"/>
  <c r="M1685" i="1"/>
  <c r="K1685" i="1"/>
  <c r="L1685" i="1" s="1"/>
  <c r="M1693" i="1"/>
  <c r="K1693" i="1"/>
  <c r="L1693" i="1" s="1"/>
  <c r="M1701" i="1"/>
  <c r="K1701" i="1"/>
  <c r="L1701" i="1" s="1"/>
  <c r="M1709" i="1"/>
  <c r="K1709" i="1"/>
  <c r="L1709" i="1" s="1"/>
  <c r="M1717" i="1"/>
  <c r="K1717" i="1"/>
  <c r="L1717" i="1" s="1"/>
  <c r="M1725" i="1"/>
  <c r="K1725" i="1"/>
  <c r="L1725" i="1" s="1"/>
  <c r="M1733" i="1"/>
  <c r="K1733" i="1"/>
  <c r="L1733" i="1" s="1"/>
  <c r="M1741" i="1"/>
  <c r="K1741" i="1"/>
  <c r="L1741" i="1" s="1"/>
  <c r="M1749" i="1"/>
  <c r="K1749" i="1"/>
  <c r="L1749" i="1" s="1"/>
  <c r="M1757" i="1"/>
  <c r="K1757" i="1"/>
  <c r="L1757" i="1" s="1"/>
  <c r="M1765" i="1"/>
  <c r="K1765" i="1"/>
  <c r="L1765" i="1" s="1"/>
  <c r="M1773" i="1"/>
  <c r="K1773" i="1"/>
  <c r="L1773" i="1" s="1"/>
  <c r="M1781" i="1"/>
  <c r="K1781" i="1"/>
  <c r="L1781" i="1" s="1"/>
  <c r="M1789" i="1"/>
  <c r="K1789" i="1"/>
  <c r="L1789" i="1" s="1"/>
  <c r="M1797" i="1"/>
  <c r="K1797" i="1"/>
  <c r="L1797" i="1" s="1"/>
  <c r="M1805" i="1"/>
  <c r="K1805" i="1"/>
  <c r="L1805" i="1" s="1"/>
  <c r="M1813" i="1"/>
  <c r="K1813" i="1"/>
  <c r="L1813" i="1" s="1"/>
  <c r="M1821" i="1"/>
  <c r="K1821" i="1"/>
  <c r="L1821" i="1" s="1"/>
  <c r="M1829" i="1"/>
  <c r="K1829" i="1"/>
  <c r="L1829" i="1" s="1"/>
  <c r="M1837" i="1"/>
  <c r="K1837" i="1"/>
  <c r="L1837" i="1" s="1"/>
  <c r="M1845" i="1"/>
  <c r="K1845" i="1"/>
  <c r="L1845" i="1" s="1"/>
  <c r="M1853" i="1"/>
  <c r="K1853" i="1"/>
  <c r="L1853" i="1" s="1"/>
  <c r="M1861" i="1"/>
  <c r="K1861" i="1"/>
  <c r="L1861" i="1" s="1"/>
  <c r="M1869" i="1"/>
  <c r="K1869" i="1"/>
  <c r="L1869" i="1" s="1"/>
  <c r="M1877" i="1"/>
  <c r="K1877" i="1"/>
  <c r="L1877" i="1" s="1"/>
  <c r="K1885" i="1"/>
  <c r="L1885" i="1" s="1"/>
  <c r="M1885" i="1"/>
  <c r="M1904" i="1"/>
  <c r="J1907" i="1"/>
  <c r="I1907" i="1"/>
  <c r="K1909" i="1"/>
  <c r="L1909" i="1" s="1"/>
  <c r="M1909" i="1"/>
  <c r="M1918" i="1"/>
  <c r="K1918" i="1"/>
  <c r="L1918" i="1" s="1"/>
  <c r="M1926" i="1"/>
  <c r="K1926" i="1"/>
  <c r="L1926" i="1" s="1"/>
  <c r="M2248" i="1"/>
  <c r="K2248" i="1"/>
  <c r="L2248" i="1" s="1"/>
  <c r="M1616" i="1"/>
  <c r="K1616" i="1"/>
  <c r="L1616" i="1" s="1"/>
  <c r="M1624" i="1"/>
  <c r="K1624" i="1"/>
  <c r="L1624" i="1" s="1"/>
  <c r="M1632" i="1"/>
  <c r="K1632" i="1"/>
  <c r="L1632" i="1" s="1"/>
  <c r="M1640" i="1"/>
  <c r="K1640" i="1"/>
  <c r="L1640" i="1" s="1"/>
  <c r="M1648" i="1"/>
  <c r="K1648" i="1"/>
  <c r="L1648" i="1" s="1"/>
  <c r="M1656" i="1"/>
  <c r="K1656" i="1"/>
  <c r="L1656" i="1" s="1"/>
  <c r="M1664" i="1"/>
  <c r="K1664" i="1"/>
  <c r="L1664" i="1" s="1"/>
  <c r="M1672" i="1"/>
  <c r="K1672" i="1"/>
  <c r="L1672" i="1" s="1"/>
  <c r="M1680" i="1"/>
  <c r="K1680" i="1"/>
  <c r="L1680" i="1" s="1"/>
  <c r="M1688" i="1"/>
  <c r="K1688" i="1"/>
  <c r="L1688" i="1" s="1"/>
  <c r="M1696" i="1"/>
  <c r="K1696" i="1"/>
  <c r="L1696" i="1" s="1"/>
  <c r="M1704" i="1"/>
  <c r="K1704" i="1"/>
  <c r="L1704" i="1" s="1"/>
  <c r="M1712" i="1"/>
  <c r="K1712" i="1"/>
  <c r="L1712" i="1" s="1"/>
  <c r="M1720" i="1"/>
  <c r="K1720" i="1"/>
  <c r="L1720" i="1" s="1"/>
  <c r="M1728" i="1"/>
  <c r="K1728" i="1"/>
  <c r="L1728" i="1" s="1"/>
  <c r="M1736" i="1"/>
  <c r="K1736" i="1"/>
  <c r="L1736" i="1" s="1"/>
  <c r="M1744" i="1"/>
  <c r="K1744" i="1"/>
  <c r="L1744" i="1" s="1"/>
  <c r="M1752" i="1"/>
  <c r="K1752" i="1"/>
  <c r="L1752" i="1" s="1"/>
  <c r="M1760" i="1"/>
  <c r="K1760" i="1"/>
  <c r="L1760" i="1" s="1"/>
  <c r="M1768" i="1"/>
  <c r="K1768" i="1"/>
  <c r="L1768" i="1" s="1"/>
  <c r="M1776" i="1"/>
  <c r="K1776" i="1"/>
  <c r="L1776" i="1" s="1"/>
  <c r="M1784" i="1"/>
  <c r="K1784" i="1"/>
  <c r="L1784" i="1" s="1"/>
  <c r="M1792" i="1"/>
  <c r="K1792" i="1"/>
  <c r="L1792" i="1" s="1"/>
  <c r="M1800" i="1"/>
  <c r="K1800" i="1"/>
  <c r="L1800" i="1" s="1"/>
  <c r="M1808" i="1"/>
  <c r="K1808" i="1"/>
  <c r="L1808" i="1" s="1"/>
  <c r="M1816" i="1"/>
  <c r="K1816" i="1"/>
  <c r="L1816" i="1" s="1"/>
  <c r="M1824" i="1"/>
  <c r="K1824" i="1"/>
  <c r="L1824" i="1" s="1"/>
  <c r="M1832" i="1"/>
  <c r="K1832" i="1"/>
  <c r="L1832" i="1" s="1"/>
  <c r="M1840" i="1"/>
  <c r="K1840" i="1"/>
  <c r="L1840" i="1" s="1"/>
  <c r="M1848" i="1"/>
  <c r="K1848" i="1"/>
  <c r="L1848" i="1" s="1"/>
  <c r="M1856" i="1"/>
  <c r="K1856" i="1"/>
  <c r="L1856" i="1" s="1"/>
  <c r="M1864" i="1"/>
  <c r="K1864" i="1"/>
  <c r="L1864" i="1" s="1"/>
  <c r="M1872" i="1"/>
  <c r="K1872" i="1"/>
  <c r="L1872" i="1" s="1"/>
  <c r="M1880" i="1"/>
  <c r="K1880" i="1"/>
  <c r="L1880" i="1" s="1"/>
  <c r="K1889" i="1"/>
  <c r="L1889" i="1" s="1"/>
  <c r="M1889" i="1"/>
  <c r="M1896" i="1"/>
  <c r="J1899" i="1"/>
  <c r="I1899" i="1"/>
  <c r="K1901" i="1"/>
  <c r="L1901" i="1" s="1"/>
  <c r="M1901" i="1"/>
  <c r="M1607" i="1"/>
  <c r="K1607" i="1"/>
  <c r="L1607" i="1" s="1"/>
  <c r="M1609" i="1"/>
  <c r="K1609" i="1"/>
  <c r="L1609" i="1" s="1"/>
  <c r="M1611" i="1"/>
  <c r="K1611" i="1"/>
  <c r="L1611" i="1" s="1"/>
  <c r="M1619" i="1"/>
  <c r="K1619" i="1"/>
  <c r="L1619" i="1" s="1"/>
  <c r="M1627" i="1"/>
  <c r="K1627" i="1"/>
  <c r="L1627" i="1" s="1"/>
  <c r="M1635" i="1"/>
  <c r="K1635" i="1"/>
  <c r="L1635" i="1" s="1"/>
  <c r="M1643" i="1"/>
  <c r="K1643" i="1"/>
  <c r="L1643" i="1" s="1"/>
  <c r="M1651" i="1"/>
  <c r="K1651" i="1"/>
  <c r="L1651" i="1" s="1"/>
  <c r="M1659" i="1"/>
  <c r="K1659" i="1"/>
  <c r="L1659" i="1" s="1"/>
  <c r="M1667" i="1"/>
  <c r="K1667" i="1"/>
  <c r="L1667" i="1" s="1"/>
  <c r="M1675" i="1"/>
  <c r="K1675" i="1"/>
  <c r="L1675" i="1" s="1"/>
  <c r="M1683" i="1"/>
  <c r="K1683" i="1"/>
  <c r="L1683" i="1" s="1"/>
  <c r="M1691" i="1"/>
  <c r="K1691" i="1"/>
  <c r="L1691" i="1" s="1"/>
  <c r="M1699" i="1"/>
  <c r="K1699" i="1"/>
  <c r="L1699" i="1" s="1"/>
  <c r="M1707" i="1"/>
  <c r="K1707" i="1"/>
  <c r="L1707" i="1" s="1"/>
  <c r="M1715" i="1"/>
  <c r="K1715" i="1"/>
  <c r="L1715" i="1" s="1"/>
  <c r="M1723" i="1"/>
  <c r="K1723" i="1"/>
  <c r="L1723" i="1" s="1"/>
  <c r="M1731" i="1"/>
  <c r="K1731" i="1"/>
  <c r="L1731" i="1" s="1"/>
  <c r="M1739" i="1"/>
  <c r="K1739" i="1"/>
  <c r="L1739" i="1" s="1"/>
  <c r="M1747" i="1"/>
  <c r="K1747" i="1"/>
  <c r="L1747" i="1" s="1"/>
  <c r="M1755" i="1"/>
  <c r="K1755" i="1"/>
  <c r="L1755" i="1" s="1"/>
  <c r="M1763" i="1"/>
  <c r="K1763" i="1"/>
  <c r="L1763" i="1" s="1"/>
  <c r="M1771" i="1"/>
  <c r="K1771" i="1"/>
  <c r="L1771" i="1" s="1"/>
  <c r="M1779" i="1"/>
  <c r="K1779" i="1"/>
  <c r="L1779" i="1" s="1"/>
  <c r="M1787" i="1"/>
  <c r="K1787" i="1"/>
  <c r="L1787" i="1" s="1"/>
  <c r="M1795" i="1"/>
  <c r="K1795" i="1"/>
  <c r="L1795" i="1" s="1"/>
  <c r="M1803" i="1"/>
  <c r="K1803" i="1"/>
  <c r="L1803" i="1" s="1"/>
  <c r="M1811" i="1"/>
  <c r="K1811" i="1"/>
  <c r="L1811" i="1" s="1"/>
  <c r="M1819" i="1"/>
  <c r="K1819" i="1"/>
  <c r="L1819" i="1" s="1"/>
  <c r="M1827" i="1"/>
  <c r="K1827" i="1"/>
  <c r="L1827" i="1" s="1"/>
  <c r="M1835" i="1"/>
  <c r="K1835" i="1"/>
  <c r="L1835" i="1" s="1"/>
  <c r="M1843" i="1"/>
  <c r="K1843" i="1"/>
  <c r="L1843" i="1" s="1"/>
  <c r="M1851" i="1"/>
  <c r="K1851" i="1"/>
  <c r="L1851" i="1" s="1"/>
  <c r="M1859" i="1"/>
  <c r="K1859" i="1"/>
  <c r="L1859" i="1" s="1"/>
  <c r="M1867" i="1"/>
  <c r="K1867" i="1"/>
  <c r="L1867" i="1" s="1"/>
  <c r="M1875" i="1"/>
  <c r="K1875" i="1"/>
  <c r="L1875" i="1" s="1"/>
  <c r="M1883" i="1"/>
  <c r="K1883" i="1"/>
  <c r="L1883" i="1" s="1"/>
  <c r="K1886" i="1"/>
  <c r="L1886" i="1" s="1"/>
  <c r="M1886" i="1"/>
  <c r="J1891" i="1"/>
  <c r="I1891" i="1"/>
  <c r="K1893" i="1"/>
  <c r="L1893" i="1" s="1"/>
  <c r="M1893" i="1"/>
  <c r="K1905" i="1"/>
  <c r="L1905" i="1" s="1"/>
  <c r="M1905" i="1"/>
  <c r="K1910" i="1"/>
  <c r="L1910" i="1" s="1"/>
  <c r="M1910" i="1"/>
  <c r="M1914" i="1"/>
  <c r="K1914" i="1"/>
  <c r="L1914" i="1" s="1"/>
  <c r="M1916" i="1"/>
  <c r="K1916" i="1"/>
  <c r="L1916" i="1" s="1"/>
  <c r="M2251" i="1"/>
  <c r="K2251" i="1"/>
  <c r="L2251" i="1" s="1"/>
  <c r="K1887" i="1"/>
  <c r="L1887" i="1" s="1"/>
  <c r="K1895" i="1"/>
  <c r="L1895" i="1" s="1"/>
  <c r="K1903" i="1"/>
  <c r="L1903" i="1" s="1"/>
  <c r="M1911" i="1"/>
  <c r="K1911" i="1"/>
  <c r="L1911" i="1" s="1"/>
  <c r="M1915" i="1"/>
  <c r="K1915" i="1"/>
  <c r="L1915" i="1" s="1"/>
  <c r="M1919" i="1"/>
  <c r="K1919" i="1"/>
  <c r="L1919" i="1" s="1"/>
  <c r="M1923" i="1"/>
  <c r="K1923" i="1"/>
  <c r="L1923" i="1" s="1"/>
  <c r="I2235" i="1"/>
  <c r="J2235" i="1"/>
  <c r="I2246" i="1"/>
  <c r="J2246" i="1"/>
  <c r="M2257" i="1"/>
  <c r="K2257" i="1"/>
  <c r="L2257" i="1" s="1"/>
  <c r="J2259" i="1"/>
  <c r="I2259" i="1"/>
  <c r="I2278" i="1"/>
  <c r="J2278" i="1"/>
  <c r="I2286" i="1"/>
  <c r="J2286" i="1"/>
  <c r="M2325" i="1"/>
  <c r="K2325" i="1"/>
  <c r="L2325" i="1" s="1"/>
  <c r="M2405" i="1"/>
  <c r="K2405" i="1"/>
  <c r="L2405" i="1" s="1"/>
  <c r="I2233" i="1"/>
  <c r="J2233" i="1"/>
  <c r="J2243" i="1"/>
  <c r="I2243" i="1"/>
  <c r="I2270" i="1"/>
  <c r="J2270" i="1"/>
  <c r="I2274" i="1"/>
  <c r="J2274" i="1"/>
  <c r="I2282" i="1"/>
  <c r="J2282" i="1"/>
  <c r="I2290" i="1"/>
  <c r="J2290" i="1"/>
  <c r="M2342" i="1"/>
  <c r="K2342" i="1"/>
  <c r="L2342" i="1" s="1"/>
  <c r="M2437" i="1"/>
  <c r="K2437" i="1"/>
  <c r="L2437" i="1" s="1"/>
  <c r="M1887" i="1"/>
  <c r="M1895" i="1"/>
  <c r="M1903" i="1"/>
  <c r="I2231" i="1"/>
  <c r="J2231" i="1"/>
  <c r="I2266" i="1"/>
  <c r="J2266" i="1"/>
  <c r="M2311" i="1"/>
  <c r="K2311" i="1"/>
  <c r="L2311" i="1" s="1"/>
  <c r="M2333" i="1"/>
  <c r="K2333" i="1"/>
  <c r="L2333" i="1" s="1"/>
  <c r="J2501" i="1"/>
  <c r="I2501" i="1"/>
  <c r="M2517" i="1"/>
  <c r="K2517" i="1"/>
  <c r="L2517" i="1" s="1"/>
  <c r="K2530" i="1"/>
  <c r="L2530" i="1" s="1"/>
  <c r="M2530" i="1"/>
  <c r="J2556" i="1"/>
  <c r="I2556" i="1"/>
  <c r="M2589" i="1"/>
  <c r="K2589" i="1"/>
  <c r="L2589" i="1" s="1"/>
  <c r="M1921" i="1"/>
  <c r="K1921" i="1"/>
  <c r="L1921" i="1" s="1"/>
  <c r="M1925" i="1"/>
  <c r="K1925" i="1"/>
  <c r="L1925" i="1" s="1"/>
  <c r="J2250" i="1"/>
  <c r="I2250" i="1"/>
  <c r="I2301" i="1"/>
  <c r="J2301" i="1"/>
  <c r="M2326" i="1"/>
  <c r="K2326" i="1"/>
  <c r="L2326" i="1" s="1"/>
  <c r="M2406" i="1"/>
  <c r="K2406" i="1"/>
  <c r="L2406" i="1" s="1"/>
  <c r="K1890" i="1"/>
  <c r="L1890" i="1" s="1"/>
  <c r="I1898" i="1"/>
  <c r="I1906" i="1"/>
  <c r="M2258" i="1"/>
  <c r="K2258" i="1"/>
  <c r="L2258" i="1" s="1"/>
  <c r="M2264" i="1"/>
  <c r="K2264" i="1"/>
  <c r="L2264" i="1" s="1"/>
  <c r="I2297" i="1"/>
  <c r="J2297" i="1"/>
  <c r="M2341" i="1"/>
  <c r="K2341" i="1"/>
  <c r="L2341" i="1" s="1"/>
  <c r="M2438" i="1"/>
  <c r="K2438" i="1"/>
  <c r="L2438" i="1" s="1"/>
  <c r="M1920" i="1"/>
  <c r="K1920" i="1"/>
  <c r="L1920" i="1" s="1"/>
  <c r="M1924" i="1"/>
  <c r="K1924" i="1"/>
  <c r="L1924" i="1" s="1"/>
  <c r="I2237" i="1"/>
  <c r="J2237" i="1"/>
  <c r="J2256" i="1"/>
  <c r="I2256" i="1"/>
  <c r="I2262" i="1"/>
  <c r="J2262" i="1"/>
  <c r="M2317" i="1"/>
  <c r="K2317" i="1"/>
  <c r="L2317" i="1" s="1"/>
  <c r="M2373" i="1"/>
  <c r="K2373" i="1"/>
  <c r="L2373" i="1" s="1"/>
  <c r="J2247" i="1"/>
  <c r="I2247" i="1"/>
  <c r="K2358" i="1"/>
  <c r="L2358" i="1" s="1"/>
  <c r="M2381" i="1"/>
  <c r="K2381" i="1"/>
  <c r="L2381" i="1" s="1"/>
  <c r="K2422" i="1"/>
  <c r="L2422" i="1" s="1"/>
  <c r="M2445" i="1"/>
  <c r="K2445" i="1"/>
  <c r="L2445" i="1" s="1"/>
  <c r="J2469" i="1"/>
  <c r="I2469" i="1"/>
  <c r="M2485" i="1"/>
  <c r="K2485" i="1"/>
  <c r="L2485" i="1" s="1"/>
  <c r="K2498" i="1"/>
  <c r="L2498" i="1" s="1"/>
  <c r="M2498" i="1"/>
  <c r="J2524" i="1"/>
  <c r="I2524" i="1"/>
  <c r="M2543" i="1"/>
  <c r="K2543" i="1"/>
  <c r="L2543" i="1" s="1"/>
  <c r="M3303" i="1"/>
  <c r="K3303" i="1"/>
  <c r="L3303" i="1" s="1"/>
  <c r="M2293" i="1"/>
  <c r="K2293" i="1"/>
  <c r="L2293" i="1" s="1"/>
  <c r="M2313" i="1"/>
  <c r="K2313" i="1"/>
  <c r="L2313" i="1" s="1"/>
  <c r="M2357" i="1"/>
  <c r="K2357" i="1"/>
  <c r="L2357" i="1" s="1"/>
  <c r="M2421" i="1"/>
  <c r="K2421" i="1"/>
  <c r="L2421" i="1" s="1"/>
  <c r="K2466" i="1"/>
  <c r="L2466" i="1" s="1"/>
  <c r="M2466" i="1"/>
  <c r="J2492" i="1"/>
  <c r="I2492" i="1"/>
  <c r="M2511" i="1"/>
  <c r="K2511" i="1"/>
  <c r="L2511" i="1" s="1"/>
  <c r="M2550" i="1"/>
  <c r="K2550" i="1"/>
  <c r="L2550" i="1" s="1"/>
  <c r="K1927" i="1"/>
  <c r="L1927" i="1" s="1"/>
  <c r="K1928" i="1"/>
  <c r="L1928" i="1" s="1"/>
  <c r="K1929" i="1"/>
  <c r="L1929" i="1" s="1"/>
  <c r="K1930" i="1"/>
  <c r="L1930" i="1" s="1"/>
  <c r="K1931" i="1"/>
  <c r="L1931" i="1" s="1"/>
  <c r="K1932" i="1"/>
  <c r="L1932" i="1" s="1"/>
  <c r="K1933" i="1"/>
  <c r="L1933" i="1" s="1"/>
  <c r="K1934" i="1"/>
  <c r="L1934" i="1" s="1"/>
  <c r="K1935" i="1"/>
  <c r="L1935" i="1" s="1"/>
  <c r="K1936" i="1"/>
  <c r="L1936" i="1" s="1"/>
  <c r="K1937" i="1"/>
  <c r="L1937" i="1" s="1"/>
  <c r="K1938" i="1"/>
  <c r="L1938" i="1" s="1"/>
  <c r="K1939" i="1"/>
  <c r="L1939" i="1" s="1"/>
  <c r="K1940" i="1"/>
  <c r="L1940" i="1" s="1"/>
  <c r="K1941" i="1"/>
  <c r="L1941" i="1" s="1"/>
  <c r="K1942" i="1"/>
  <c r="L1942" i="1" s="1"/>
  <c r="K1943" i="1"/>
  <c r="L1943" i="1" s="1"/>
  <c r="K1944" i="1"/>
  <c r="L1944" i="1" s="1"/>
  <c r="K1945" i="1"/>
  <c r="L1945" i="1" s="1"/>
  <c r="K1946" i="1"/>
  <c r="L1946" i="1" s="1"/>
  <c r="K1947" i="1"/>
  <c r="L1947" i="1" s="1"/>
  <c r="K1948" i="1"/>
  <c r="L1948" i="1" s="1"/>
  <c r="K1949" i="1"/>
  <c r="L1949" i="1" s="1"/>
  <c r="K1950" i="1"/>
  <c r="L1950" i="1" s="1"/>
  <c r="K1951" i="1"/>
  <c r="L1951" i="1" s="1"/>
  <c r="K1952" i="1"/>
  <c r="L1952" i="1" s="1"/>
  <c r="K1953" i="1"/>
  <c r="L1953" i="1" s="1"/>
  <c r="K1954" i="1"/>
  <c r="L1954" i="1" s="1"/>
  <c r="K1955" i="1"/>
  <c r="L1955" i="1" s="1"/>
  <c r="K1956" i="1"/>
  <c r="L1956" i="1" s="1"/>
  <c r="K1957" i="1"/>
  <c r="L1957" i="1" s="1"/>
  <c r="K1958" i="1"/>
  <c r="L1958" i="1" s="1"/>
  <c r="K1959" i="1"/>
  <c r="L1959" i="1" s="1"/>
  <c r="K1960" i="1"/>
  <c r="L1960" i="1" s="1"/>
  <c r="K1961" i="1"/>
  <c r="L1961" i="1" s="1"/>
  <c r="K1962" i="1"/>
  <c r="L1962" i="1" s="1"/>
  <c r="K1963" i="1"/>
  <c r="L1963" i="1" s="1"/>
  <c r="K1964" i="1"/>
  <c r="L1964" i="1" s="1"/>
  <c r="K1965" i="1"/>
  <c r="L1965" i="1" s="1"/>
  <c r="K1966" i="1"/>
  <c r="L1966" i="1" s="1"/>
  <c r="K1967" i="1"/>
  <c r="L1967" i="1" s="1"/>
  <c r="K1968" i="1"/>
  <c r="L1968" i="1" s="1"/>
  <c r="K1969" i="1"/>
  <c r="L1969" i="1" s="1"/>
  <c r="K1970" i="1"/>
  <c r="L1970" i="1" s="1"/>
  <c r="K1971" i="1"/>
  <c r="L1971" i="1" s="1"/>
  <c r="K1972" i="1"/>
  <c r="L1972" i="1" s="1"/>
  <c r="K1973" i="1"/>
  <c r="L1973" i="1" s="1"/>
  <c r="K1974" i="1"/>
  <c r="L1974" i="1" s="1"/>
  <c r="K1975" i="1"/>
  <c r="L1975" i="1" s="1"/>
  <c r="K1976" i="1"/>
  <c r="L1976" i="1" s="1"/>
  <c r="K1977" i="1"/>
  <c r="L1977" i="1" s="1"/>
  <c r="K1978" i="1"/>
  <c r="L1978" i="1" s="1"/>
  <c r="K1979" i="1"/>
  <c r="L1979" i="1" s="1"/>
  <c r="K1980" i="1"/>
  <c r="L1980" i="1" s="1"/>
  <c r="K1981" i="1"/>
  <c r="L1981" i="1" s="1"/>
  <c r="K1982" i="1"/>
  <c r="L1982" i="1" s="1"/>
  <c r="K1983" i="1"/>
  <c r="L1983" i="1" s="1"/>
  <c r="K1984" i="1"/>
  <c r="L1984" i="1" s="1"/>
  <c r="K1985" i="1"/>
  <c r="L1985" i="1" s="1"/>
  <c r="K1986" i="1"/>
  <c r="L1986" i="1" s="1"/>
  <c r="K1987" i="1"/>
  <c r="L1987" i="1" s="1"/>
  <c r="K1988" i="1"/>
  <c r="L1988" i="1" s="1"/>
  <c r="K1989" i="1"/>
  <c r="L1989" i="1" s="1"/>
  <c r="K1990" i="1"/>
  <c r="L1990" i="1" s="1"/>
  <c r="K1991" i="1"/>
  <c r="L1991" i="1" s="1"/>
  <c r="K1992" i="1"/>
  <c r="L1992" i="1" s="1"/>
  <c r="K1993" i="1"/>
  <c r="L1993" i="1" s="1"/>
  <c r="K1994" i="1"/>
  <c r="L1994" i="1" s="1"/>
  <c r="K1995" i="1"/>
  <c r="L1995" i="1" s="1"/>
  <c r="K1996" i="1"/>
  <c r="L1996" i="1" s="1"/>
  <c r="K1997" i="1"/>
  <c r="L1997" i="1" s="1"/>
  <c r="K1998" i="1"/>
  <c r="L1998" i="1" s="1"/>
  <c r="K1999" i="1"/>
  <c r="L1999" i="1" s="1"/>
  <c r="K2000" i="1"/>
  <c r="L2000" i="1" s="1"/>
  <c r="K2001" i="1"/>
  <c r="L2001" i="1" s="1"/>
  <c r="K2002" i="1"/>
  <c r="L2002" i="1" s="1"/>
  <c r="K2003" i="1"/>
  <c r="L2003" i="1" s="1"/>
  <c r="K2004" i="1"/>
  <c r="L2004" i="1" s="1"/>
  <c r="K2005" i="1"/>
  <c r="L2005" i="1" s="1"/>
  <c r="K2006" i="1"/>
  <c r="L2006" i="1" s="1"/>
  <c r="K2007" i="1"/>
  <c r="L2007" i="1" s="1"/>
  <c r="K2008" i="1"/>
  <c r="L2008" i="1" s="1"/>
  <c r="K2009" i="1"/>
  <c r="L2009" i="1" s="1"/>
  <c r="K2010" i="1"/>
  <c r="L2010" i="1" s="1"/>
  <c r="K2011" i="1"/>
  <c r="L2011" i="1" s="1"/>
  <c r="K2012" i="1"/>
  <c r="L2012" i="1" s="1"/>
  <c r="K2013" i="1"/>
  <c r="L2013" i="1" s="1"/>
  <c r="K2014" i="1"/>
  <c r="L2014" i="1" s="1"/>
  <c r="K2015" i="1"/>
  <c r="L2015" i="1" s="1"/>
  <c r="K2016" i="1"/>
  <c r="L2016" i="1" s="1"/>
  <c r="K2017" i="1"/>
  <c r="L2017" i="1" s="1"/>
  <c r="K2018" i="1"/>
  <c r="L2018" i="1" s="1"/>
  <c r="K2019" i="1"/>
  <c r="L2019" i="1" s="1"/>
  <c r="K2020" i="1"/>
  <c r="L2020" i="1" s="1"/>
  <c r="K2021" i="1"/>
  <c r="L2021" i="1" s="1"/>
  <c r="K2022" i="1"/>
  <c r="L2022" i="1" s="1"/>
  <c r="K2023" i="1"/>
  <c r="L2023" i="1" s="1"/>
  <c r="K2024" i="1"/>
  <c r="L2024" i="1" s="1"/>
  <c r="K2025" i="1"/>
  <c r="L2025" i="1" s="1"/>
  <c r="K2026" i="1"/>
  <c r="L2026" i="1" s="1"/>
  <c r="K2027" i="1"/>
  <c r="L2027" i="1" s="1"/>
  <c r="K2028" i="1"/>
  <c r="L2028" i="1" s="1"/>
  <c r="K2029" i="1"/>
  <c r="L2029" i="1" s="1"/>
  <c r="K2030" i="1"/>
  <c r="L2030" i="1" s="1"/>
  <c r="K2031" i="1"/>
  <c r="L2031" i="1" s="1"/>
  <c r="K2032" i="1"/>
  <c r="L2032" i="1" s="1"/>
  <c r="K2033" i="1"/>
  <c r="L2033" i="1" s="1"/>
  <c r="K2034" i="1"/>
  <c r="L2034" i="1" s="1"/>
  <c r="K2035" i="1"/>
  <c r="L2035" i="1" s="1"/>
  <c r="K2036" i="1"/>
  <c r="L2036" i="1" s="1"/>
  <c r="K2037" i="1"/>
  <c r="L2037" i="1" s="1"/>
  <c r="K2038" i="1"/>
  <c r="L2038" i="1" s="1"/>
  <c r="K2039" i="1"/>
  <c r="L2039" i="1" s="1"/>
  <c r="K2040" i="1"/>
  <c r="L2040" i="1" s="1"/>
  <c r="K2041" i="1"/>
  <c r="L2041" i="1" s="1"/>
  <c r="K2042" i="1"/>
  <c r="L2042" i="1" s="1"/>
  <c r="K2043" i="1"/>
  <c r="L2043" i="1" s="1"/>
  <c r="K2044" i="1"/>
  <c r="L2044" i="1" s="1"/>
  <c r="K2045" i="1"/>
  <c r="L2045" i="1" s="1"/>
  <c r="K2046" i="1"/>
  <c r="L2046" i="1" s="1"/>
  <c r="K2047" i="1"/>
  <c r="L2047" i="1" s="1"/>
  <c r="K2048" i="1"/>
  <c r="L2048" i="1" s="1"/>
  <c r="K2049" i="1"/>
  <c r="L2049" i="1" s="1"/>
  <c r="K2050" i="1"/>
  <c r="L2050" i="1" s="1"/>
  <c r="K2051" i="1"/>
  <c r="L2051" i="1" s="1"/>
  <c r="K2052" i="1"/>
  <c r="L2052" i="1" s="1"/>
  <c r="K2053" i="1"/>
  <c r="L2053" i="1" s="1"/>
  <c r="K2054" i="1"/>
  <c r="L2054" i="1" s="1"/>
  <c r="K2055" i="1"/>
  <c r="L2055" i="1" s="1"/>
  <c r="K2056" i="1"/>
  <c r="L2056" i="1" s="1"/>
  <c r="K2057" i="1"/>
  <c r="L2057" i="1" s="1"/>
  <c r="K2058" i="1"/>
  <c r="L2058" i="1" s="1"/>
  <c r="K2059" i="1"/>
  <c r="L2059" i="1" s="1"/>
  <c r="K2060" i="1"/>
  <c r="L2060" i="1" s="1"/>
  <c r="K2061" i="1"/>
  <c r="L2061" i="1" s="1"/>
  <c r="K2062" i="1"/>
  <c r="L2062" i="1" s="1"/>
  <c r="K2063" i="1"/>
  <c r="L2063" i="1" s="1"/>
  <c r="K2064" i="1"/>
  <c r="L2064" i="1" s="1"/>
  <c r="K2065" i="1"/>
  <c r="L2065" i="1" s="1"/>
  <c r="K2066" i="1"/>
  <c r="L2066" i="1" s="1"/>
  <c r="K2067" i="1"/>
  <c r="L2067" i="1" s="1"/>
  <c r="K2068" i="1"/>
  <c r="L2068" i="1" s="1"/>
  <c r="K2069" i="1"/>
  <c r="L2069" i="1" s="1"/>
  <c r="K2070" i="1"/>
  <c r="L2070" i="1" s="1"/>
  <c r="K2071" i="1"/>
  <c r="L2071" i="1" s="1"/>
  <c r="K2072" i="1"/>
  <c r="L2072" i="1" s="1"/>
  <c r="K2073" i="1"/>
  <c r="L2073" i="1" s="1"/>
  <c r="K2074" i="1"/>
  <c r="L2074" i="1" s="1"/>
  <c r="K2075" i="1"/>
  <c r="L2075" i="1" s="1"/>
  <c r="K2076" i="1"/>
  <c r="L2076" i="1" s="1"/>
  <c r="K2077" i="1"/>
  <c r="L2077" i="1" s="1"/>
  <c r="K2078" i="1"/>
  <c r="L2078" i="1" s="1"/>
  <c r="K2079" i="1"/>
  <c r="L2079" i="1" s="1"/>
  <c r="K2080" i="1"/>
  <c r="L2080" i="1" s="1"/>
  <c r="K2081" i="1"/>
  <c r="L2081" i="1" s="1"/>
  <c r="K2082" i="1"/>
  <c r="L2082" i="1" s="1"/>
  <c r="K2083" i="1"/>
  <c r="L2083" i="1" s="1"/>
  <c r="K2084" i="1"/>
  <c r="L2084" i="1" s="1"/>
  <c r="K2085" i="1"/>
  <c r="L2085" i="1" s="1"/>
  <c r="K2086" i="1"/>
  <c r="L2086" i="1" s="1"/>
  <c r="K2087" i="1"/>
  <c r="L2087" i="1" s="1"/>
  <c r="K2088" i="1"/>
  <c r="L2088" i="1" s="1"/>
  <c r="K2089" i="1"/>
  <c r="L2089" i="1" s="1"/>
  <c r="K2090" i="1"/>
  <c r="L2090" i="1" s="1"/>
  <c r="K2091" i="1"/>
  <c r="L2091" i="1" s="1"/>
  <c r="K2092" i="1"/>
  <c r="L2092" i="1" s="1"/>
  <c r="K2093" i="1"/>
  <c r="L2093" i="1" s="1"/>
  <c r="K2094" i="1"/>
  <c r="L2094" i="1" s="1"/>
  <c r="K2095" i="1"/>
  <c r="L2095" i="1" s="1"/>
  <c r="K2096" i="1"/>
  <c r="L2096" i="1" s="1"/>
  <c r="K2097" i="1"/>
  <c r="L2097" i="1" s="1"/>
  <c r="K2098" i="1"/>
  <c r="L2098" i="1" s="1"/>
  <c r="K2099" i="1"/>
  <c r="L2099" i="1" s="1"/>
  <c r="K2100" i="1"/>
  <c r="L2100" i="1" s="1"/>
  <c r="K2101" i="1"/>
  <c r="L2101" i="1" s="1"/>
  <c r="K2102" i="1"/>
  <c r="L2102" i="1" s="1"/>
  <c r="K2103" i="1"/>
  <c r="L2103" i="1" s="1"/>
  <c r="K2104" i="1"/>
  <c r="L2104" i="1" s="1"/>
  <c r="K2105" i="1"/>
  <c r="L2105" i="1" s="1"/>
  <c r="K2106" i="1"/>
  <c r="L2106" i="1" s="1"/>
  <c r="K2107" i="1"/>
  <c r="L2107" i="1" s="1"/>
  <c r="K2108" i="1"/>
  <c r="L2108" i="1" s="1"/>
  <c r="K2109" i="1"/>
  <c r="L2109" i="1" s="1"/>
  <c r="K2110" i="1"/>
  <c r="L2110" i="1" s="1"/>
  <c r="K2111" i="1"/>
  <c r="L2111" i="1" s="1"/>
  <c r="K2112" i="1"/>
  <c r="L2112" i="1" s="1"/>
  <c r="K2113" i="1"/>
  <c r="L2113" i="1" s="1"/>
  <c r="K2114" i="1"/>
  <c r="L2114" i="1" s="1"/>
  <c r="K2115" i="1"/>
  <c r="L2115" i="1" s="1"/>
  <c r="K2116" i="1"/>
  <c r="L2116" i="1" s="1"/>
  <c r="K2117" i="1"/>
  <c r="L2117" i="1" s="1"/>
  <c r="K2118" i="1"/>
  <c r="L2118" i="1" s="1"/>
  <c r="K2119" i="1"/>
  <c r="L2119" i="1" s="1"/>
  <c r="K2120" i="1"/>
  <c r="L2120" i="1" s="1"/>
  <c r="K2121" i="1"/>
  <c r="L2121" i="1" s="1"/>
  <c r="K2122" i="1"/>
  <c r="L2122" i="1" s="1"/>
  <c r="K2123" i="1"/>
  <c r="L2123" i="1" s="1"/>
  <c r="K2124" i="1"/>
  <c r="L2124" i="1" s="1"/>
  <c r="K2125" i="1"/>
  <c r="L2125" i="1" s="1"/>
  <c r="K2126" i="1"/>
  <c r="L2126" i="1" s="1"/>
  <c r="K2127" i="1"/>
  <c r="L2127" i="1" s="1"/>
  <c r="K2128" i="1"/>
  <c r="L2128" i="1" s="1"/>
  <c r="K2129" i="1"/>
  <c r="L2129" i="1" s="1"/>
  <c r="K2130" i="1"/>
  <c r="L2130" i="1" s="1"/>
  <c r="K2131" i="1"/>
  <c r="L2131" i="1" s="1"/>
  <c r="K2132" i="1"/>
  <c r="L2132" i="1" s="1"/>
  <c r="K2133" i="1"/>
  <c r="L2133" i="1" s="1"/>
  <c r="K2134" i="1"/>
  <c r="L2134" i="1" s="1"/>
  <c r="K2135" i="1"/>
  <c r="L2135" i="1" s="1"/>
  <c r="K2136" i="1"/>
  <c r="L2136" i="1" s="1"/>
  <c r="K2137" i="1"/>
  <c r="L2137" i="1" s="1"/>
  <c r="K2138" i="1"/>
  <c r="L2138" i="1" s="1"/>
  <c r="K2139" i="1"/>
  <c r="L2139" i="1" s="1"/>
  <c r="K2140" i="1"/>
  <c r="L2140" i="1" s="1"/>
  <c r="K2141" i="1"/>
  <c r="L2141" i="1" s="1"/>
  <c r="K2142" i="1"/>
  <c r="L2142" i="1" s="1"/>
  <c r="K2143" i="1"/>
  <c r="L2143" i="1" s="1"/>
  <c r="K2144" i="1"/>
  <c r="L2144" i="1" s="1"/>
  <c r="K2145" i="1"/>
  <c r="L2145" i="1" s="1"/>
  <c r="K2146" i="1"/>
  <c r="L2146" i="1" s="1"/>
  <c r="K2147" i="1"/>
  <c r="L2147" i="1" s="1"/>
  <c r="K2148" i="1"/>
  <c r="L2148" i="1" s="1"/>
  <c r="K2149" i="1"/>
  <c r="L2149" i="1" s="1"/>
  <c r="K2150" i="1"/>
  <c r="L2150" i="1" s="1"/>
  <c r="K2151" i="1"/>
  <c r="L2151" i="1" s="1"/>
  <c r="K2152" i="1"/>
  <c r="L2152" i="1" s="1"/>
  <c r="K2153" i="1"/>
  <c r="L2153" i="1" s="1"/>
  <c r="K2154" i="1"/>
  <c r="L2154" i="1" s="1"/>
  <c r="K2155" i="1"/>
  <c r="L2155" i="1" s="1"/>
  <c r="K2156" i="1"/>
  <c r="L2156" i="1" s="1"/>
  <c r="K2157" i="1"/>
  <c r="L2157" i="1" s="1"/>
  <c r="K2158" i="1"/>
  <c r="L2158" i="1" s="1"/>
  <c r="K2159" i="1"/>
  <c r="L2159" i="1" s="1"/>
  <c r="K2160" i="1"/>
  <c r="L2160" i="1" s="1"/>
  <c r="K2161" i="1"/>
  <c r="L2161" i="1" s="1"/>
  <c r="K2162" i="1"/>
  <c r="L2162" i="1" s="1"/>
  <c r="K2163" i="1"/>
  <c r="L2163" i="1" s="1"/>
  <c r="K2164" i="1"/>
  <c r="L2164" i="1" s="1"/>
  <c r="K2165" i="1"/>
  <c r="L2165" i="1" s="1"/>
  <c r="K2166" i="1"/>
  <c r="L2166" i="1" s="1"/>
  <c r="K2167" i="1"/>
  <c r="L2167" i="1" s="1"/>
  <c r="K2168" i="1"/>
  <c r="L2168" i="1" s="1"/>
  <c r="K2169" i="1"/>
  <c r="L2169" i="1" s="1"/>
  <c r="K2170" i="1"/>
  <c r="L2170" i="1" s="1"/>
  <c r="K2171" i="1"/>
  <c r="L2171" i="1" s="1"/>
  <c r="K2172" i="1"/>
  <c r="L2172" i="1" s="1"/>
  <c r="K2173" i="1"/>
  <c r="L2173" i="1" s="1"/>
  <c r="K2174" i="1"/>
  <c r="L2174" i="1" s="1"/>
  <c r="K2175" i="1"/>
  <c r="L2175" i="1" s="1"/>
  <c r="K2176" i="1"/>
  <c r="L2176" i="1" s="1"/>
  <c r="K2177" i="1"/>
  <c r="L2177" i="1" s="1"/>
  <c r="K2178" i="1"/>
  <c r="L2178" i="1" s="1"/>
  <c r="K2179" i="1"/>
  <c r="L2179" i="1" s="1"/>
  <c r="K2180" i="1"/>
  <c r="L2180" i="1" s="1"/>
  <c r="K2181" i="1"/>
  <c r="L2181" i="1" s="1"/>
  <c r="K2182" i="1"/>
  <c r="L2182" i="1" s="1"/>
  <c r="K2183" i="1"/>
  <c r="L2183" i="1" s="1"/>
  <c r="K2184" i="1"/>
  <c r="L2184" i="1" s="1"/>
  <c r="K2185" i="1"/>
  <c r="L2185" i="1" s="1"/>
  <c r="K2186" i="1"/>
  <c r="L2186" i="1" s="1"/>
  <c r="K2187" i="1"/>
  <c r="L2187" i="1" s="1"/>
  <c r="K2188" i="1"/>
  <c r="L2188" i="1" s="1"/>
  <c r="K2189" i="1"/>
  <c r="L2189" i="1" s="1"/>
  <c r="K2190" i="1"/>
  <c r="L2190" i="1" s="1"/>
  <c r="K2191" i="1"/>
  <c r="L2191" i="1" s="1"/>
  <c r="K2192" i="1"/>
  <c r="L2192" i="1" s="1"/>
  <c r="K2193" i="1"/>
  <c r="L2193" i="1" s="1"/>
  <c r="K2194" i="1"/>
  <c r="L2194" i="1" s="1"/>
  <c r="K2195" i="1"/>
  <c r="L2195" i="1" s="1"/>
  <c r="K2196" i="1"/>
  <c r="L2196" i="1" s="1"/>
  <c r="K2197" i="1"/>
  <c r="L2197" i="1" s="1"/>
  <c r="K2198" i="1"/>
  <c r="L2198" i="1" s="1"/>
  <c r="K2199" i="1"/>
  <c r="L2199" i="1" s="1"/>
  <c r="K2200" i="1"/>
  <c r="L2200" i="1" s="1"/>
  <c r="K2201" i="1"/>
  <c r="L2201" i="1" s="1"/>
  <c r="K2202" i="1"/>
  <c r="L2202" i="1" s="1"/>
  <c r="K2203" i="1"/>
  <c r="L2203" i="1" s="1"/>
  <c r="K2204" i="1"/>
  <c r="L2204" i="1" s="1"/>
  <c r="K2205" i="1"/>
  <c r="L2205" i="1" s="1"/>
  <c r="K2206" i="1"/>
  <c r="L2206" i="1" s="1"/>
  <c r="K2207" i="1"/>
  <c r="L2207" i="1" s="1"/>
  <c r="K2208" i="1"/>
  <c r="L2208" i="1" s="1"/>
  <c r="K2209" i="1"/>
  <c r="L2209" i="1" s="1"/>
  <c r="K2210" i="1"/>
  <c r="L2210" i="1" s="1"/>
  <c r="K2211" i="1"/>
  <c r="L2211" i="1" s="1"/>
  <c r="K2212" i="1"/>
  <c r="L2212" i="1" s="1"/>
  <c r="K2213" i="1"/>
  <c r="L2213" i="1" s="1"/>
  <c r="K2214" i="1"/>
  <c r="L2214" i="1" s="1"/>
  <c r="K2215" i="1"/>
  <c r="L2215" i="1" s="1"/>
  <c r="K2216" i="1"/>
  <c r="L2216" i="1" s="1"/>
  <c r="K2217" i="1"/>
  <c r="L2217" i="1" s="1"/>
  <c r="K2218" i="1"/>
  <c r="L2218" i="1" s="1"/>
  <c r="K2219" i="1"/>
  <c r="L2219" i="1" s="1"/>
  <c r="J2226" i="1"/>
  <c r="J2232" i="1"/>
  <c r="J2236" i="1"/>
  <c r="J2239" i="1"/>
  <c r="I2239" i="1"/>
  <c r="K2244" i="1"/>
  <c r="L2244" i="1" s="1"/>
  <c r="J2254" i="1"/>
  <c r="I2272" i="1"/>
  <c r="J2272" i="1"/>
  <c r="I2280" i="1"/>
  <c r="J2280" i="1"/>
  <c r="I2288" i="1"/>
  <c r="J2288" i="1"/>
  <c r="M2397" i="1"/>
  <c r="K2397" i="1"/>
  <c r="L2397" i="1" s="1"/>
  <c r="J2460" i="1"/>
  <c r="I2460" i="1"/>
  <c r="M2479" i="1"/>
  <c r="K2479" i="1"/>
  <c r="L2479" i="1" s="1"/>
  <c r="M2518" i="1"/>
  <c r="K2518" i="1"/>
  <c r="L2518" i="1" s="1"/>
  <c r="M2642" i="1"/>
  <c r="K2642" i="1"/>
  <c r="L2642" i="1" s="1"/>
  <c r="M3183" i="1"/>
  <c r="K3183" i="1"/>
  <c r="L3183" i="1" s="1"/>
  <c r="M3186" i="1"/>
  <c r="K3186" i="1"/>
  <c r="L3186" i="1" s="1"/>
  <c r="J2224" i="1"/>
  <c r="K2225" i="1"/>
  <c r="L2225" i="1" s="1"/>
  <c r="I2249" i="1"/>
  <c r="K2261" i="1"/>
  <c r="L2261" i="1" s="1"/>
  <c r="J2263" i="1"/>
  <c r="I2263" i="1"/>
  <c r="J2269" i="1"/>
  <c r="J2277" i="1"/>
  <c r="J2285" i="1"/>
  <c r="K2295" i="1"/>
  <c r="L2295" i="1" s="1"/>
  <c r="M2349" i="1"/>
  <c r="K2349" i="1"/>
  <c r="L2349" i="1" s="1"/>
  <c r="K2390" i="1"/>
  <c r="L2390" i="1" s="1"/>
  <c r="M2413" i="1"/>
  <c r="K2413" i="1"/>
  <c r="L2413" i="1" s="1"/>
  <c r="K2454" i="1"/>
  <c r="L2454" i="1" s="1"/>
  <c r="M2598" i="1"/>
  <c r="K2598" i="1"/>
  <c r="L2598" i="1" s="1"/>
  <c r="K2269" i="1"/>
  <c r="L2269" i="1" s="1"/>
  <c r="K2277" i="1"/>
  <c r="L2277" i="1" s="1"/>
  <c r="K2285" i="1"/>
  <c r="L2285" i="1" s="1"/>
  <c r="I2294" i="1"/>
  <c r="J2294" i="1"/>
  <c r="I2305" i="1"/>
  <c r="J2305" i="1"/>
  <c r="K2310" i="1"/>
  <c r="L2310" i="1" s="1"/>
  <c r="K2366" i="1"/>
  <c r="L2366" i="1" s="1"/>
  <c r="M2389" i="1"/>
  <c r="K2389" i="1"/>
  <c r="L2389" i="1" s="1"/>
  <c r="K2430" i="1"/>
  <c r="L2430" i="1" s="1"/>
  <c r="M2453" i="1"/>
  <c r="K2453" i="1"/>
  <c r="L2453" i="1" s="1"/>
  <c r="J2565" i="1"/>
  <c r="I2565" i="1"/>
  <c r="J2234" i="1"/>
  <c r="J2238" i="1"/>
  <c r="M2241" i="1"/>
  <c r="K2241" i="1"/>
  <c r="L2241" i="1" s="1"/>
  <c r="J2255" i="1"/>
  <c r="I2255" i="1"/>
  <c r="I2268" i="1"/>
  <c r="J2268" i="1"/>
  <c r="I2276" i="1"/>
  <c r="J2276" i="1"/>
  <c r="I2284" i="1"/>
  <c r="J2284" i="1"/>
  <c r="M2309" i="1"/>
  <c r="K2309" i="1"/>
  <c r="L2309" i="1" s="1"/>
  <c r="M2321" i="1"/>
  <c r="K2321" i="1"/>
  <c r="L2321" i="1" s="1"/>
  <c r="M2365" i="1"/>
  <c r="K2365" i="1"/>
  <c r="L2365" i="1" s="1"/>
  <c r="M2429" i="1"/>
  <c r="K2429" i="1"/>
  <c r="L2429" i="1" s="1"/>
  <c r="J2533" i="1"/>
  <c r="I2533" i="1"/>
  <c r="M2549" i="1"/>
  <c r="K2549" i="1"/>
  <c r="L2549" i="1" s="1"/>
  <c r="K2562" i="1"/>
  <c r="L2562" i="1" s="1"/>
  <c r="M2562" i="1"/>
  <c r="K2292" i="1"/>
  <c r="L2292" i="1" s="1"/>
  <c r="K2300" i="1"/>
  <c r="L2300" i="1" s="1"/>
  <c r="K2308" i="1"/>
  <c r="L2308" i="1" s="1"/>
  <c r="K2316" i="1"/>
  <c r="L2316" i="1" s="1"/>
  <c r="K2324" i="1"/>
  <c r="L2324" i="1" s="1"/>
  <c r="K2332" i="1"/>
  <c r="L2332" i="1" s="1"/>
  <c r="K2340" i="1"/>
  <c r="L2340" i="1" s="1"/>
  <c r="K2348" i="1"/>
  <c r="L2348" i="1" s="1"/>
  <c r="K2356" i="1"/>
  <c r="L2356" i="1" s="1"/>
  <c r="K2364" i="1"/>
  <c r="L2364" i="1" s="1"/>
  <c r="K2372" i="1"/>
  <c r="L2372" i="1" s="1"/>
  <c r="K2380" i="1"/>
  <c r="L2380" i="1" s="1"/>
  <c r="K2388" i="1"/>
  <c r="L2388" i="1" s="1"/>
  <c r="K2396" i="1"/>
  <c r="L2396" i="1" s="1"/>
  <c r="K2404" i="1"/>
  <c r="L2404" i="1" s="1"/>
  <c r="K2412" i="1"/>
  <c r="L2412" i="1" s="1"/>
  <c r="K2420" i="1"/>
  <c r="L2420" i="1" s="1"/>
  <c r="K2428" i="1"/>
  <c r="L2428" i="1" s="1"/>
  <c r="K2436" i="1"/>
  <c r="L2436" i="1" s="1"/>
  <c r="K2444" i="1"/>
  <c r="L2444" i="1" s="1"/>
  <c r="K2452" i="1"/>
  <c r="L2452" i="1" s="1"/>
  <c r="M2462" i="1"/>
  <c r="K2462" i="1"/>
  <c r="L2462" i="1" s="1"/>
  <c r="J2468" i="1"/>
  <c r="I2468" i="1"/>
  <c r="M2482" i="1"/>
  <c r="M2494" i="1"/>
  <c r="K2494" i="1"/>
  <c r="L2494" i="1" s="1"/>
  <c r="J2500" i="1"/>
  <c r="I2500" i="1"/>
  <c r="M2514" i="1"/>
  <c r="M2526" i="1"/>
  <c r="K2526" i="1"/>
  <c r="L2526" i="1" s="1"/>
  <c r="J2532" i="1"/>
  <c r="I2532" i="1"/>
  <c r="M2546" i="1"/>
  <c r="M2558" i="1"/>
  <c r="K2558" i="1"/>
  <c r="L2558" i="1" s="1"/>
  <c r="J2564" i="1"/>
  <c r="I2564" i="1"/>
  <c r="M2606" i="1"/>
  <c r="K2606" i="1"/>
  <c r="L2606" i="1" s="1"/>
  <c r="K2612" i="1"/>
  <c r="L2612" i="1" s="1"/>
  <c r="M2754" i="1"/>
  <c r="K2754" i="1"/>
  <c r="L2754" i="1" s="1"/>
  <c r="M3201" i="1"/>
  <c r="K3201" i="1"/>
  <c r="L3201" i="1" s="1"/>
  <c r="K2329" i="1"/>
  <c r="L2329" i="1" s="1"/>
  <c r="K2337" i="1"/>
  <c r="L2337" i="1" s="1"/>
  <c r="K2345" i="1"/>
  <c r="L2345" i="1" s="1"/>
  <c r="K2353" i="1"/>
  <c r="L2353" i="1" s="1"/>
  <c r="K2361" i="1"/>
  <c r="L2361" i="1" s="1"/>
  <c r="K2369" i="1"/>
  <c r="L2369" i="1" s="1"/>
  <c r="K2377" i="1"/>
  <c r="L2377" i="1" s="1"/>
  <c r="K2385" i="1"/>
  <c r="L2385" i="1" s="1"/>
  <c r="K2393" i="1"/>
  <c r="L2393" i="1" s="1"/>
  <c r="K2401" i="1"/>
  <c r="L2401" i="1" s="1"/>
  <c r="K2409" i="1"/>
  <c r="L2409" i="1" s="1"/>
  <c r="K2417" i="1"/>
  <c r="L2417" i="1" s="1"/>
  <c r="K2425" i="1"/>
  <c r="L2425" i="1" s="1"/>
  <c r="K2433" i="1"/>
  <c r="L2433" i="1" s="1"/>
  <c r="K2441" i="1"/>
  <c r="L2441" i="1" s="1"/>
  <c r="K2449" i="1"/>
  <c r="L2449" i="1" s="1"/>
  <c r="I2477" i="1"/>
  <c r="I2509" i="1"/>
  <c r="I2541" i="1"/>
  <c r="I2573" i="1"/>
  <c r="M2581" i="1"/>
  <c r="K2581" i="1"/>
  <c r="L2581" i="1" s="1"/>
  <c r="M2614" i="1"/>
  <c r="K2614" i="1"/>
  <c r="L2614" i="1" s="1"/>
  <c r="K2620" i="1"/>
  <c r="L2620" i="1" s="1"/>
  <c r="M2699" i="1"/>
  <c r="K2699" i="1"/>
  <c r="L2699" i="1" s="1"/>
  <c r="M2706" i="1"/>
  <c r="K2706" i="1"/>
  <c r="L2706" i="1" s="1"/>
  <c r="J3283" i="1"/>
  <c r="I3283" i="1"/>
  <c r="M2597" i="1"/>
  <c r="K2597" i="1"/>
  <c r="L2597" i="1" s="1"/>
  <c r="M2641" i="1"/>
  <c r="K2641" i="1"/>
  <c r="L2641" i="1" s="1"/>
  <c r="M2716" i="1"/>
  <c r="K2716" i="1"/>
  <c r="L2716" i="1" s="1"/>
  <c r="M2740" i="1"/>
  <c r="K2740" i="1"/>
  <c r="L2740" i="1" s="1"/>
  <c r="K2768" i="1"/>
  <c r="L2768" i="1" s="1"/>
  <c r="M2768" i="1"/>
  <c r="J3087" i="1"/>
  <c r="I3087" i="1"/>
  <c r="M2478" i="1"/>
  <c r="K2478" i="1"/>
  <c r="L2478" i="1" s="1"/>
  <c r="J2484" i="1"/>
  <c r="I2484" i="1"/>
  <c r="M2510" i="1"/>
  <c r="K2510" i="1"/>
  <c r="L2510" i="1" s="1"/>
  <c r="J2516" i="1"/>
  <c r="I2516" i="1"/>
  <c r="M2542" i="1"/>
  <c r="K2542" i="1"/>
  <c r="L2542" i="1" s="1"/>
  <c r="J2548" i="1"/>
  <c r="I2548" i="1"/>
  <c r="M2574" i="1"/>
  <c r="K2574" i="1"/>
  <c r="L2574" i="1" s="1"/>
  <c r="K2580" i="1"/>
  <c r="L2580" i="1" s="1"/>
  <c r="M2605" i="1"/>
  <c r="K2605" i="1"/>
  <c r="L2605" i="1" s="1"/>
  <c r="M2698" i="1"/>
  <c r="K2698" i="1"/>
  <c r="L2698" i="1" s="1"/>
  <c r="M2747" i="1"/>
  <c r="K2747" i="1"/>
  <c r="L2747" i="1" s="1"/>
  <c r="M2947" i="1"/>
  <c r="K2947" i="1"/>
  <c r="L2947" i="1" s="1"/>
  <c r="M2966" i="1"/>
  <c r="K2966" i="1"/>
  <c r="L2966" i="1" s="1"/>
  <c r="M2979" i="1"/>
  <c r="K2979" i="1"/>
  <c r="L2979" i="1" s="1"/>
  <c r="M2998" i="1"/>
  <c r="K2998" i="1"/>
  <c r="L2998" i="1" s="1"/>
  <c r="M3011" i="1"/>
  <c r="K3011" i="1"/>
  <c r="L3011" i="1" s="1"/>
  <c r="M3030" i="1"/>
  <c r="K3030" i="1"/>
  <c r="L3030" i="1" s="1"/>
  <c r="M3043" i="1"/>
  <c r="K3043" i="1"/>
  <c r="L3043" i="1" s="1"/>
  <c r="M3062" i="1"/>
  <c r="K3062" i="1"/>
  <c r="L3062" i="1" s="1"/>
  <c r="M3075" i="1"/>
  <c r="K3075" i="1"/>
  <c r="L3075" i="1" s="1"/>
  <c r="J2298" i="1"/>
  <c r="I2461" i="1"/>
  <c r="I2493" i="1"/>
  <c r="I2525" i="1"/>
  <c r="I2557" i="1"/>
  <c r="M2582" i="1"/>
  <c r="K2582" i="1"/>
  <c r="L2582" i="1" s="1"/>
  <c r="M2613" i="1"/>
  <c r="K2613" i="1"/>
  <c r="L2613" i="1" s="1"/>
  <c r="M2690" i="1"/>
  <c r="K2690" i="1"/>
  <c r="L2690" i="1" s="1"/>
  <c r="J3140" i="1"/>
  <c r="I3140" i="1"/>
  <c r="M3242" i="1"/>
  <c r="K3242" i="1"/>
  <c r="L3242" i="1" s="1"/>
  <c r="M2458" i="1"/>
  <c r="M2470" i="1"/>
  <c r="K2470" i="1"/>
  <c r="L2470" i="1" s="1"/>
  <c r="J2476" i="1"/>
  <c r="I2476" i="1"/>
  <c r="M2490" i="1"/>
  <c r="M2502" i="1"/>
  <c r="K2502" i="1"/>
  <c r="L2502" i="1" s="1"/>
  <c r="J2508" i="1"/>
  <c r="I2508" i="1"/>
  <c r="M2522" i="1"/>
  <c r="M2534" i="1"/>
  <c r="K2534" i="1"/>
  <c r="L2534" i="1" s="1"/>
  <c r="J2540" i="1"/>
  <c r="I2540" i="1"/>
  <c r="M2554" i="1"/>
  <c r="M2566" i="1"/>
  <c r="K2566" i="1"/>
  <c r="L2566" i="1" s="1"/>
  <c r="J2572" i="1"/>
  <c r="I2572" i="1"/>
  <c r="M2590" i="1"/>
  <c r="K2590" i="1"/>
  <c r="L2590" i="1" s="1"/>
  <c r="K2596" i="1"/>
  <c r="L2596" i="1" s="1"/>
  <c r="M2621" i="1"/>
  <c r="K2621" i="1"/>
  <c r="L2621" i="1" s="1"/>
  <c r="K2640" i="1"/>
  <c r="L2640" i="1" s="1"/>
  <c r="K2704" i="1"/>
  <c r="L2704" i="1" s="1"/>
  <c r="M2723" i="1"/>
  <c r="K2723" i="1"/>
  <c r="L2723" i="1" s="1"/>
  <c r="K2800" i="1"/>
  <c r="L2800" i="1" s="1"/>
  <c r="M2800" i="1"/>
  <c r="M2787" i="1"/>
  <c r="K2787" i="1"/>
  <c r="L2787" i="1" s="1"/>
  <c r="J3099" i="1"/>
  <c r="I3099" i="1"/>
  <c r="M3119" i="1"/>
  <c r="K3119" i="1"/>
  <c r="L3119" i="1" s="1"/>
  <c r="M3122" i="1"/>
  <c r="K3122" i="1"/>
  <c r="L3122" i="1" s="1"/>
  <c r="M3137" i="1"/>
  <c r="K3137" i="1"/>
  <c r="L3137" i="1" s="1"/>
  <c r="J3219" i="1"/>
  <c r="I3219" i="1"/>
  <c r="M3239" i="1"/>
  <c r="K3239" i="1"/>
  <c r="L3239" i="1" s="1"/>
  <c r="J3345" i="1"/>
  <c r="I3345" i="1"/>
  <c r="I3409" i="1"/>
  <c r="J3409" i="1"/>
  <c r="M3411" i="1"/>
  <c r="K3411" i="1"/>
  <c r="L3411" i="1" s="1"/>
  <c r="K3424" i="1"/>
  <c r="L3424" i="1" s="1"/>
  <c r="M3424" i="1"/>
  <c r="M3910" i="1"/>
  <c r="K3910" i="1"/>
  <c r="L3910" i="1" s="1"/>
  <c r="I3920" i="1"/>
  <c r="J3920" i="1"/>
  <c r="J4056" i="1"/>
  <c r="I4056" i="1"/>
  <c r="M4317" i="1"/>
  <c r="K4317" i="1"/>
  <c r="L4317" i="1" s="1"/>
  <c r="K2720" i="1"/>
  <c r="L2720" i="1" s="1"/>
  <c r="M2763" i="1"/>
  <c r="K2763" i="1"/>
  <c r="L2763" i="1" s="1"/>
  <c r="K2784" i="1"/>
  <c r="L2784" i="1" s="1"/>
  <c r="M2804" i="1"/>
  <c r="K2804" i="1"/>
  <c r="L2804" i="1" s="1"/>
  <c r="M2812" i="1"/>
  <c r="K2812" i="1"/>
  <c r="L2812" i="1" s="1"/>
  <c r="M2820" i="1"/>
  <c r="K2820" i="1"/>
  <c r="L2820" i="1" s="1"/>
  <c r="M2828" i="1"/>
  <c r="K2828" i="1"/>
  <c r="L2828" i="1" s="1"/>
  <c r="M2836" i="1"/>
  <c r="K2836" i="1"/>
  <c r="L2836" i="1" s="1"/>
  <c r="M2844" i="1"/>
  <c r="K2844" i="1"/>
  <c r="L2844" i="1" s="1"/>
  <c r="M2852" i="1"/>
  <c r="K2852" i="1"/>
  <c r="L2852" i="1" s="1"/>
  <c r="M2860" i="1"/>
  <c r="K2860" i="1"/>
  <c r="L2860" i="1" s="1"/>
  <c r="M2868" i="1"/>
  <c r="K2868" i="1"/>
  <c r="L2868" i="1" s="1"/>
  <c r="M2892" i="1"/>
  <c r="K2892" i="1"/>
  <c r="L2892" i="1" s="1"/>
  <c r="M2900" i="1"/>
  <c r="K2900" i="1"/>
  <c r="L2900" i="1" s="1"/>
  <c r="M2908" i="1"/>
  <c r="K2908" i="1"/>
  <c r="L2908" i="1" s="1"/>
  <c r="M2916" i="1"/>
  <c r="K2916" i="1"/>
  <c r="L2916" i="1" s="1"/>
  <c r="M2924" i="1"/>
  <c r="K2924" i="1"/>
  <c r="L2924" i="1" s="1"/>
  <c r="M2932" i="1"/>
  <c r="K2932" i="1"/>
  <c r="L2932" i="1" s="1"/>
  <c r="M2958" i="1"/>
  <c r="K2958" i="1"/>
  <c r="L2958" i="1" s="1"/>
  <c r="M2971" i="1"/>
  <c r="K2971" i="1"/>
  <c r="L2971" i="1" s="1"/>
  <c r="M2990" i="1"/>
  <c r="K2990" i="1"/>
  <c r="L2990" i="1" s="1"/>
  <c r="M3003" i="1"/>
  <c r="K3003" i="1"/>
  <c r="L3003" i="1" s="1"/>
  <c r="M3022" i="1"/>
  <c r="K3022" i="1"/>
  <c r="L3022" i="1" s="1"/>
  <c r="M3035" i="1"/>
  <c r="K3035" i="1"/>
  <c r="L3035" i="1" s="1"/>
  <c r="M3054" i="1"/>
  <c r="K3054" i="1"/>
  <c r="L3054" i="1" s="1"/>
  <c r="M3067" i="1"/>
  <c r="K3067" i="1"/>
  <c r="L3067" i="1" s="1"/>
  <c r="J3155" i="1"/>
  <c r="I3155" i="1"/>
  <c r="M3175" i="1"/>
  <c r="K3175" i="1"/>
  <c r="L3175" i="1" s="1"/>
  <c r="K3178" i="1"/>
  <c r="L3178" i="1" s="1"/>
  <c r="J3281" i="1"/>
  <c r="I3281" i="1"/>
  <c r="M3407" i="1"/>
  <c r="K3407" i="1"/>
  <c r="L3407" i="1" s="1"/>
  <c r="M3418" i="1"/>
  <c r="K3418" i="1"/>
  <c r="L3418" i="1" s="1"/>
  <c r="M3549" i="1"/>
  <c r="K3549" i="1"/>
  <c r="L3549" i="1" s="1"/>
  <c r="J3696" i="1"/>
  <c r="I3696" i="1"/>
  <c r="I2459" i="1"/>
  <c r="I2467" i="1"/>
  <c r="I2475" i="1"/>
  <c r="I2483" i="1"/>
  <c r="I2491" i="1"/>
  <c r="I2499" i="1"/>
  <c r="I2507" i="1"/>
  <c r="I2515" i="1"/>
  <c r="I2523" i="1"/>
  <c r="I2531" i="1"/>
  <c r="I2539" i="1"/>
  <c r="I2547" i="1"/>
  <c r="I2555" i="1"/>
  <c r="I2563" i="1"/>
  <c r="I2571" i="1"/>
  <c r="K2730" i="1"/>
  <c r="L2730" i="1" s="1"/>
  <c r="M2739" i="1"/>
  <c r="K2739" i="1"/>
  <c r="L2739" i="1" s="1"/>
  <c r="M2744" i="1"/>
  <c r="K2760" i="1"/>
  <c r="L2760" i="1" s="1"/>
  <c r="K2780" i="1"/>
  <c r="L2780" i="1" s="1"/>
  <c r="M2796" i="1"/>
  <c r="J3217" i="1"/>
  <c r="I3217" i="1"/>
  <c r="J3340" i="1"/>
  <c r="I3340" i="1"/>
  <c r="J3355" i="1"/>
  <c r="I3355" i="1"/>
  <c r="J3399" i="1"/>
  <c r="I3399" i="1"/>
  <c r="M3403" i="1"/>
  <c r="K3403" i="1"/>
  <c r="L3403" i="1" s="1"/>
  <c r="M3502" i="1"/>
  <c r="K3502" i="1"/>
  <c r="L3502" i="1" s="1"/>
  <c r="K2689" i="1"/>
  <c r="L2689" i="1" s="1"/>
  <c r="K2697" i="1"/>
  <c r="L2697" i="1" s="1"/>
  <c r="M2715" i="1"/>
  <c r="K2715" i="1"/>
  <c r="L2715" i="1" s="1"/>
  <c r="M2720" i="1"/>
  <c r="K2736" i="1"/>
  <c r="L2736" i="1" s="1"/>
  <c r="K2756" i="1"/>
  <c r="L2756" i="1" s="1"/>
  <c r="K2770" i="1"/>
  <c r="L2770" i="1" s="1"/>
  <c r="M2779" i="1"/>
  <c r="K2779" i="1"/>
  <c r="L2779" i="1" s="1"/>
  <c r="M2784" i="1"/>
  <c r="M2795" i="1"/>
  <c r="K2795" i="1"/>
  <c r="L2795" i="1" s="1"/>
  <c r="M2944" i="1"/>
  <c r="K2944" i="1"/>
  <c r="L2944" i="1" s="1"/>
  <c r="M2950" i="1"/>
  <c r="K2950" i="1"/>
  <c r="L2950" i="1" s="1"/>
  <c r="M2963" i="1"/>
  <c r="K2963" i="1"/>
  <c r="L2963" i="1" s="1"/>
  <c r="M2982" i="1"/>
  <c r="K2982" i="1"/>
  <c r="L2982" i="1" s="1"/>
  <c r="M2995" i="1"/>
  <c r="K2995" i="1"/>
  <c r="L2995" i="1" s="1"/>
  <c r="M3014" i="1"/>
  <c r="K3014" i="1"/>
  <c r="L3014" i="1" s="1"/>
  <c r="M3027" i="1"/>
  <c r="K3027" i="1"/>
  <c r="L3027" i="1" s="1"/>
  <c r="M3046" i="1"/>
  <c r="K3046" i="1"/>
  <c r="L3046" i="1" s="1"/>
  <c r="M3059" i="1"/>
  <c r="K3059" i="1"/>
  <c r="L3059" i="1" s="1"/>
  <c r="M3078" i="1"/>
  <c r="K3078" i="1"/>
  <c r="L3078" i="1" s="1"/>
  <c r="M3111" i="1"/>
  <c r="K3111" i="1"/>
  <c r="L3111" i="1" s="1"/>
  <c r="K3114" i="1"/>
  <c r="L3114" i="1" s="1"/>
  <c r="J3153" i="1"/>
  <c r="I3153" i="1"/>
  <c r="J3276" i="1"/>
  <c r="I3276" i="1"/>
  <c r="J3291" i="1"/>
  <c r="I3291" i="1"/>
  <c r="I3337" i="1"/>
  <c r="M3395" i="1"/>
  <c r="K3395" i="1"/>
  <c r="L3395" i="1" s="1"/>
  <c r="I3504" i="1"/>
  <c r="J3504" i="1"/>
  <c r="M3506" i="1"/>
  <c r="K3506" i="1"/>
  <c r="L3506" i="1" s="1"/>
  <c r="K3590" i="1"/>
  <c r="L3590" i="1" s="1"/>
  <c r="M3590" i="1"/>
  <c r="J3809" i="1"/>
  <c r="I3809" i="1"/>
  <c r="K2746" i="1"/>
  <c r="L2746" i="1" s="1"/>
  <c r="M2755" i="1"/>
  <c r="K2755" i="1"/>
  <c r="L2755" i="1" s="1"/>
  <c r="M2760" i="1"/>
  <c r="K2776" i="1"/>
  <c r="L2776" i="1" s="1"/>
  <c r="J3212" i="1"/>
  <c r="I3212" i="1"/>
  <c r="J3227" i="1"/>
  <c r="I3227" i="1"/>
  <c r="I3273" i="1"/>
  <c r="J3332" i="1"/>
  <c r="I3332" i="1"/>
  <c r="M2731" i="1"/>
  <c r="K2731" i="1"/>
  <c r="L2731" i="1" s="1"/>
  <c r="M2803" i="1"/>
  <c r="K2803" i="1"/>
  <c r="L2803" i="1" s="1"/>
  <c r="M2811" i="1"/>
  <c r="K2811" i="1"/>
  <c r="L2811" i="1" s="1"/>
  <c r="M2819" i="1"/>
  <c r="K2819" i="1"/>
  <c r="L2819" i="1" s="1"/>
  <c r="M2827" i="1"/>
  <c r="K2827" i="1"/>
  <c r="L2827" i="1" s="1"/>
  <c r="M2835" i="1"/>
  <c r="K2835" i="1"/>
  <c r="L2835" i="1" s="1"/>
  <c r="M2843" i="1"/>
  <c r="K2843" i="1"/>
  <c r="L2843" i="1" s="1"/>
  <c r="M2851" i="1"/>
  <c r="K2851" i="1"/>
  <c r="L2851" i="1" s="1"/>
  <c r="M2859" i="1"/>
  <c r="K2859" i="1"/>
  <c r="L2859" i="1" s="1"/>
  <c r="M2867" i="1"/>
  <c r="K2867" i="1"/>
  <c r="L2867" i="1" s="1"/>
  <c r="M2891" i="1"/>
  <c r="K2891" i="1"/>
  <c r="L2891" i="1" s="1"/>
  <c r="M2899" i="1"/>
  <c r="K2899" i="1"/>
  <c r="L2899" i="1" s="1"/>
  <c r="M2907" i="1"/>
  <c r="K2907" i="1"/>
  <c r="L2907" i="1" s="1"/>
  <c r="M2915" i="1"/>
  <c r="K2915" i="1"/>
  <c r="L2915" i="1" s="1"/>
  <c r="M2923" i="1"/>
  <c r="K2923" i="1"/>
  <c r="L2923" i="1" s="1"/>
  <c r="M2931" i="1"/>
  <c r="K2931" i="1"/>
  <c r="L2931" i="1" s="1"/>
  <c r="M2939" i="1"/>
  <c r="K2939" i="1"/>
  <c r="L2939" i="1" s="1"/>
  <c r="M2955" i="1"/>
  <c r="K2955" i="1"/>
  <c r="L2955" i="1" s="1"/>
  <c r="M2974" i="1"/>
  <c r="K2974" i="1"/>
  <c r="L2974" i="1" s="1"/>
  <c r="M2987" i="1"/>
  <c r="K2987" i="1"/>
  <c r="L2987" i="1" s="1"/>
  <c r="M3006" i="1"/>
  <c r="K3006" i="1"/>
  <c r="L3006" i="1" s="1"/>
  <c r="M3019" i="1"/>
  <c r="K3019" i="1"/>
  <c r="L3019" i="1" s="1"/>
  <c r="M3038" i="1"/>
  <c r="K3038" i="1"/>
  <c r="L3038" i="1" s="1"/>
  <c r="M3051" i="1"/>
  <c r="K3051" i="1"/>
  <c r="L3051" i="1" s="1"/>
  <c r="M3070" i="1"/>
  <c r="K3070" i="1"/>
  <c r="L3070" i="1" s="1"/>
  <c r="M3083" i="1"/>
  <c r="K3083" i="1"/>
  <c r="L3083" i="1" s="1"/>
  <c r="J3148" i="1"/>
  <c r="I3148" i="1"/>
  <c r="J3163" i="1"/>
  <c r="I3163" i="1"/>
  <c r="I3209" i="1"/>
  <c r="J3268" i="1"/>
  <c r="I3268" i="1"/>
  <c r="M3311" i="1"/>
  <c r="K3311" i="1"/>
  <c r="L3311" i="1" s="1"/>
  <c r="M3314" i="1"/>
  <c r="K3314" i="1"/>
  <c r="L3314" i="1" s="1"/>
  <c r="M3329" i="1"/>
  <c r="K3329" i="1"/>
  <c r="L3329" i="1" s="1"/>
  <c r="J3449" i="1"/>
  <c r="I3449" i="1"/>
  <c r="K2686" i="1"/>
  <c r="L2686" i="1" s="1"/>
  <c r="K2694" i="1"/>
  <c r="L2694" i="1" s="1"/>
  <c r="M2707" i="1"/>
  <c r="K2707" i="1"/>
  <c r="L2707" i="1" s="1"/>
  <c r="M2712" i="1"/>
  <c r="K2728" i="1"/>
  <c r="L2728" i="1" s="1"/>
  <c r="K2762" i="1"/>
  <c r="L2762" i="1" s="1"/>
  <c r="M2771" i="1"/>
  <c r="K2771" i="1"/>
  <c r="L2771" i="1" s="1"/>
  <c r="M2776" i="1"/>
  <c r="M2792" i="1"/>
  <c r="M3145" i="1"/>
  <c r="K3145" i="1"/>
  <c r="L3145" i="1" s="1"/>
  <c r="J3204" i="1"/>
  <c r="I3204" i="1"/>
  <c r="M3247" i="1"/>
  <c r="K3247" i="1"/>
  <c r="L3247" i="1" s="1"/>
  <c r="M3250" i="1"/>
  <c r="K3250" i="1"/>
  <c r="L3250" i="1" s="1"/>
  <c r="M3265" i="1"/>
  <c r="K3265" i="1"/>
  <c r="L3265" i="1" s="1"/>
  <c r="J3347" i="1"/>
  <c r="I3347" i="1"/>
  <c r="J3431" i="1"/>
  <c r="I3431" i="1"/>
  <c r="M3453" i="1"/>
  <c r="K3453" i="1"/>
  <c r="L3453" i="1" s="1"/>
  <c r="J3107" i="1"/>
  <c r="I3107" i="1"/>
  <c r="M3127" i="1"/>
  <c r="K3127" i="1"/>
  <c r="L3127" i="1" s="1"/>
  <c r="J3156" i="1"/>
  <c r="I3156" i="1"/>
  <c r="J3171" i="1"/>
  <c r="I3171" i="1"/>
  <c r="M3191" i="1"/>
  <c r="K3191" i="1"/>
  <c r="L3191" i="1" s="1"/>
  <c r="J3220" i="1"/>
  <c r="I3220" i="1"/>
  <c r="J3235" i="1"/>
  <c r="I3235" i="1"/>
  <c r="M3255" i="1"/>
  <c r="K3255" i="1"/>
  <c r="L3255" i="1" s="1"/>
  <c r="J3284" i="1"/>
  <c r="I3284" i="1"/>
  <c r="J3299" i="1"/>
  <c r="I3299" i="1"/>
  <c r="M3319" i="1"/>
  <c r="K3319" i="1"/>
  <c r="L3319" i="1" s="1"/>
  <c r="J3348" i="1"/>
  <c r="I3348" i="1"/>
  <c r="J3393" i="1"/>
  <c r="I3393" i="1"/>
  <c r="M3405" i="1"/>
  <c r="K3405" i="1"/>
  <c r="L3405" i="1" s="1"/>
  <c r="K3440" i="1"/>
  <c r="L3440" i="1" s="1"/>
  <c r="M3458" i="1"/>
  <c r="K3458" i="1"/>
  <c r="L3458" i="1" s="1"/>
  <c r="M3497" i="1"/>
  <c r="K3497" i="1"/>
  <c r="L3497" i="1" s="1"/>
  <c r="I3544" i="1"/>
  <c r="J3544" i="1"/>
  <c r="M3546" i="1"/>
  <c r="K3546" i="1"/>
  <c r="L3546" i="1" s="1"/>
  <c r="J3610" i="1"/>
  <c r="I3610" i="1"/>
  <c r="I3617" i="1"/>
  <c r="J3617" i="1"/>
  <c r="J4054" i="1"/>
  <c r="I4054" i="1"/>
  <c r="M3092" i="1"/>
  <c r="K3092" i="1"/>
  <c r="L3092" i="1" s="1"/>
  <c r="I3097" i="1"/>
  <c r="J3100" i="1"/>
  <c r="I3100" i="1"/>
  <c r="J3115" i="1"/>
  <c r="I3115" i="1"/>
  <c r="K3130" i="1"/>
  <c r="L3130" i="1" s="1"/>
  <c r="M3135" i="1"/>
  <c r="K3135" i="1"/>
  <c r="L3135" i="1" s="1"/>
  <c r="I3161" i="1"/>
  <c r="J3164" i="1"/>
  <c r="I3164" i="1"/>
  <c r="J3179" i="1"/>
  <c r="I3179" i="1"/>
  <c r="K3194" i="1"/>
  <c r="L3194" i="1" s="1"/>
  <c r="M3199" i="1"/>
  <c r="K3199" i="1"/>
  <c r="L3199" i="1" s="1"/>
  <c r="I3225" i="1"/>
  <c r="J3228" i="1"/>
  <c r="I3228" i="1"/>
  <c r="J3243" i="1"/>
  <c r="I3243" i="1"/>
  <c r="K3258" i="1"/>
  <c r="L3258" i="1" s="1"/>
  <c r="M3263" i="1"/>
  <c r="K3263" i="1"/>
  <c r="L3263" i="1" s="1"/>
  <c r="I3289" i="1"/>
  <c r="J3292" i="1"/>
  <c r="I3292" i="1"/>
  <c r="J3307" i="1"/>
  <c r="I3307" i="1"/>
  <c r="K3322" i="1"/>
  <c r="L3322" i="1" s="1"/>
  <c r="M3327" i="1"/>
  <c r="K3327" i="1"/>
  <c r="L3327" i="1" s="1"/>
  <c r="I3353" i="1"/>
  <c r="J3356" i="1"/>
  <c r="I3356" i="1"/>
  <c r="M3425" i="1"/>
  <c r="K3425" i="1"/>
  <c r="L3425" i="1" s="1"/>
  <c r="J3429" i="1"/>
  <c r="I3429" i="1"/>
  <c r="M3533" i="1"/>
  <c r="K3533" i="1"/>
  <c r="L3533" i="1" s="1"/>
  <c r="K3583" i="1"/>
  <c r="L3583" i="1" s="1"/>
  <c r="M3583" i="1"/>
  <c r="K3607" i="1"/>
  <c r="L3607" i="1" s="1"/>
  <c r="M3607" i="1"/>
  <c r="I3636" i="1"/>
  <c r="J3636" i="1"/>
  <c r="J3833" i="1"/>
  <c r="I3833" i="1"/>
  <c r="J4052" i="1"/>
  <c r="I4052" i="1"/>
  <c r="K2890" i="1"/>
  <c r="L2890" i="1" s="1"/>
  <c r="K2898" i="1"/>
  <c r="L2898" i="1" s="1"/>
  <c r="K2906" i="1"/>
  <c r="L2906" i="1" s="1"/>
  <c r="K2914" i="1"/>
  <c r="L2914" i="1" s="1"/>
  <c r="K2922" i="1"/>
  <c r="L2922" i="1" s="1"/>
  <c r="K2930" i="1"/>
  <c r="L2930" i="1" s="1"/>
  <c r="K2938" i="1"/>
  <c r="L2938" i="1" s="1"/>
  <c r="K2960" i="1"/>
  <c r="L2960" i="1" s="1"/>
  <c r="K2968" i="1"/>
  <c r="L2968" i="1" s="1"/>
  <c r="K2976" i="1"/>
  <c r="L2976" i="1" s="1"/>
  <c r="K2984" i="1"/>
  <c r="L2984" i="1" s="1"/>
  <c r="K2992" i="1"/>
  <c r="L2992" i="1" s="1"/>
  <c r="K3000" i="1"/>
  <c r="L3000" i="1" s="1"/>
  <c r="K3008" i="1"/>
  <c r="L3008" i="1" s="1"/>
  <c r="K3016" i="1"/>
  <c r="L3016" i="1" s="1"/>
  <c r="K3024" i="1"/>
  <c r="L3024" i="1" s="1"/>
  <c r="K3032" i="1"/>
  <c r="L3032" i="1" s="1"/>
  <c r="K3040" i="1"/>
  <c r="L3040" i="1" s="1"/>
  <c r="J3090" i="1"/>
  <c r="I3090" i="1"/>
  <c r="M3105" i="1"/>
  <c r="K3105" i="1"/>
  <c r="L3105" i="1" s="1"/>
  <c r="J3108" i="1"/>
  <c r="I3108" i="1"/>
  <c r="J3123" i="1"/>
  <c r="I3123" i="1"/>
  <c r="M3143" i="1"/>
  <c r="K3143" i="1"/>
  <c r="L3143" i="1" s="1"/>
  <c r="M3169" i="1"/>
  <c r="K3169" i="1"/>
  <c r="L3169" i="1" s="1"/>
  <c r="J3172" i="1"/>
  <c r="I3172" i="1"/>
  <c r="J3187" i="1"/>
  <c r="I3187" i="1"/>
  <c r="M3207" i="1"/>
  <c r="K3207" i="1"/>
  <c r="L3207" i="1" s="1"/>
  <c r="M3233" i="1"/>
  <c r="K3233" i="1"/>
  <c r="L3233" i="1" s="1"/>
  <c r="J3236" i="1"/>
  <c r="I3236" i="1"/>
  <c r="J3251" i="1"/>
  <c r="I3251" i="1"/>
  <c r="M3271" i="1"/>
  <c r="K3271" i="1"/>
  <c r="L3271" i="1" s="1"/>
  <c r="M3297" i="1"/>
  <c r="K3297" i="1"/>
  <c r="L3297" i="1" s="1"/>
  <c r="J3300" i="1"/>
  <c r="I3300" i="1"/>
  <c r="J3315" i="1"/>
  <c r="I3315" i="1"/>
  <c r="M3335" i="1"/>
  <c r="K3335" i="1"/>
  <c r="L3335" i="1" s="1"/>
  <c r="J3371" i="1"/>
  <c r="I3371" i="1"/>
  <c r="I3454" i="1"/>
  <c r="J3454" i="1"/>
  <c r="J3465" i="1"/>
  <c r="I3465" i="1"/>
  <c r="M3474" i="1"/>
  <c r="K3474" i="1"/>
  <c r="L3474" i="1" s="1"/>
  <c r="I3492" i="1"/>
  <c r="J3492" i="1"/>
  <c r="K3581" i="1"/>
  <c r="L3581" i="1" s="1"/>
  <c r="M3581" i="1"/>
  <c r="J3602" i="1"/>
  <c r="I3602" i="1"/>
  <c r="J3845" i="1"/>
  <c r="I3845" i="1"/>
  <c r="J4050" i="1"/>
  <c r="I4050" i="1"/>
  <c r="M3088" i="1"/>
  <c r="K3088" i="1"/>
  <c r="L3088" i="1" s="1"/>
  <c r="I3113" i="1"/>
  <c r="J3116" i="1"/>
  <c r="I3116" i="1"/>
  <c r="J3131" i="1"/>
  <c r="I3131" i="1"/>
  <c r="K3146" i="1"/>
  <c r="L3146" i="1" s="1"/>
  <c r="M3151" i="1"/>
  <c r="K3151" i="1"/>
  <c r="L3151" i="1" s="1"/>
  <c r="I3177" i="1"/>
  <c r="J3180" i="1"/>
  <c r="I3180" i="1"/>
  <c r="J3195" i="1"/>
  <c r="I3195" i="1"/>
  <c r="K3210" i="1"/>
  <c r="L3210" i="1" s="1"/>
  <c r="M3215" i="1"/>
  <c r="K3215" i="1"/>
  <c r="L3215" i="1" s="1"/>
  <c r="I3241" i="1"/>
  <c r="J3244" i="1"/>
  <c r="I3244" i="1"/>
  <c r="J3259" i="1"/>
  <c r="I3259" i="1"/>
  <c r="K3274" i="1"/>
  <c r="L3274" i="1" s="1"/>
  <c r="M3279" i="1"/>
  <c r="K3279" i="1"/>
  <c r="L3279" i="1" s="1"/>
  <c r="I3305" i="1"/>
  <c r="J3308" i="1"/>
  <c r="I3308" i="1"/>
  <c r="J3323" i="1"/>
  <c r="I3323" i="1"/>
  <c r="K3338" i="1"/>
  <c r="L3338" i="1" s="1"/>
  <c r="M3343" i="1"/>
  <c r="K3343" i="1"/>
  <c r="L3343" i="1" s="1"/>
  <c r="M3383" i="1"/>
  <c r="K3383" i="1"/>
  <c r="L3383" i="1" s="1"/>
  <c r="I3389" i="1"/>
  <c r="K3402" i="1"/>
  <c r="L3402" i="1" s="1"/>
  <c r="J3459" i="1"/>
  <c r="I3459" i="1"/>
  <c r="M3470" i="1"/>
  <c r="K3470" i="1"/>
  <c r="L3470" i="1" s="1"/>
  <c r="M3541" i="1"/>
  <c r="K3541" i="1"/>
  <c r="L3541" i="1" s="1"/>
  <c r="J3967" i="1"/>
  <c r="I3967" i="1"/>
  <c r="M3982" i="1"/>
  <c r="K3982" i="1"/>
  <c r="L3982" i="1" s="1"/>
  <c r="I3992" i="1"/>
  <c r="J3992" i="1"/>
  <c r="M4038" i="1"/>
  <c r="K4038" i="1"/>
  <c r="L4038" i="1" s="1"/>
  <c r="I4048" i="1"/>
  <c r="J4048" i="1"/>
  <c r="K2946" i="1"/>
  <c r="L2946" i="1" s="1"/>
  <c r="K2954" i="1"/>
  <c r="L2954" i="1" s="1"/>
  <c r="K2962" i="1"/>
  <c r="L2962" i="1" s="1"/>
  <c r="K2970" i="1"/>
  <c r="L2970" i="1" s="1"/>
  <c r="K2978" i="1"/>
  <c r="L2978" i="1" s="1"/>
  <c r="K2986" i="1"/>
  <c r="L2986" i="1" s="1"/>
  <c r="K2994" i="1"/>
  <c r="L2994" i="1" s="1"/>
  <c r="K3002" i="1"/>
  <c r="L3002" i="1" s="1"/>
  <c r="K3010" i="1"/>
  <c r="L3010" i="1" s="1"/>
  <c r="K3018" i="1"/>
  <c r="L3018" i="1" s="1"/>
  <c r="K3026" i="1"/>
  <c r="L3026" i="1" s="1"/>
  <c r="K3034" i="1"/>
  <c r="L3034" i="1" s="1"/>
  <c r="K3042" i="1"/>
  <c r="L3042" i="1" s="1"/>
  <c r="K3050" i="1"/>
  <c r="L3050" i="1" s="1"/>
  <c r="K3058" i="1"/>
  <c r="L3058" i="1" s="1"/>
  <c r="K3066" i="1"/>
  <c r="L3066" i="1" s="1"/>
  <c r="K3074" i="1"/>
  <c r="L3074" i="1" s="1"/>
  <c r="K3082" i="1"/>
  <c r="L3082" i="1" s="1"/>
  <c r="J3086" i="1"/>
  <c r="I3086" i="1"/>
  <c r="M3095" i="1"/>
  <c r="K3095" i="1"/>
  <c r="L3095" i="1" s="1"/>
  <c r="M3121" i="1"/>
  <c r="K3121" i="1"/>
  <c r="L3121" i="1" s="1"/>
  <c r="J3124" i="1"/>
  <c r="I3124" i="1"/>
  <c r="J3139" i="1"/>
  <c r="I3139" i="1"/>
  <c r="M3159" i="1"/>
  <c r="K3159" i="1"/>
  <c r="L3159" i="1" s="1"/>
  <c r="M3185" i="1"/>
  <c r="K3185" i="1"/>
  <c r="L3185" i="1" s="1"/>
  <c r="J3188" i="1"/>
  <c r="I3188" i="1"/>
  <c r="J3203" i="1"/>
  <c r="I3203" i="1"/>
  <c r="M3223" i="1"/>
  <c r="K3223" i="1"/>
  <c r="L3223" i="1" s="1"/>
  <c r="M3249" i="1"/>
  <c r="K3249" i="1"/>
  <c r="L3249" i="1" s="1"/>
  <c r="J3252" i="1"/>
  <c r="I3252" i="1"/>
  <c r="J3267" i="1"/>
  <c r="I3267" i="1"/>
  <c r="M3287" i="1"/>
  <c r="K3287" i="1"/>
  <c r="L3287" i="1" s="1"/>
  <c r="M3313" i="1"/>
  <c r="K3313" i="1"/>
  <c r="L3313" i="1" s="1"/>
  <c r="J3316" i="1"/>
  <c r="I3316" i="1"/>
  <c r="J3331" i="1"/>
  <c r="I3331" i="1"/>
  <c r="M3351" i="1"/>
  <c r="K3351" i="1"/>
  <c r="L3351" i="1" s="1"/>
  <c r="K3367" i="1"/>
  <c r="L3367" i="1" s="1"/>
  <c r="M3367" i="1"/>
  <c r="J3373" i="1"/>
  <c r="I3373" i="1"/>
  <c r="I3378" i="1"/>
  <c r="J3378" i="1"/>
  <c r="I3381" i="1"/>
  <c r="J3381" i="1"/>
  <c r="M3466" i="1"/>
  <c r="K3466" i="1"/>
  <c r="L3466" i="1" s="1"/>
  <c r="M3505" i="1"/>
  <c r="K3505" i="1"/>
  <c r="L3505" i="1" s="1"/>
  <c r="I3516" i="1"/>
  <c r="J3516" i="1"/>
  <c r="K3530" i="1"/>
  <c r="L3530" i="1" s="1"/>
  <c r="M3534" i="1"/>
  <c r="K3534" i="1"/>
  <c r="L3534" i="1" s="1"/>
  <c r="J3564" i="1"/>
  <c r="I3564" i="1"/>
  <c r="I3574" i="1"/>
  <c r="J3606" i="1"/>
  <c r="I3606" i="1"/>
  <c r="J3823" i="1"/>
  <c r="I3823" i="1"/>
  <c r="M3942" i="1"/>
  <c r="K3942" i="1"/>
  <c r="L3942" i="1" s="1"/>
  <c r="M3952" i="1"/>
  <c r="K3952" i="1"/>
  <c r="L3952" i="1" s="1"/>
  <c r="M3957" i="1"/>
  <c r="K3957" i="1"/>
  <c r="L3957" i="1" s="1"/>
  <c r="I3091" i="1"/>
  <c r="K3098" i="1"/>
  <c r="L3098" i="1" s="1"/>
  <c r="M3103" i="1"/>
  <c r="K3103" i="1"/>
  <c r="L3103" i="1" s="1"/>
  <c r="I3129" i="1"/>
  <c r="J3132" i="1"/>
  <c r="I3132" i="1"/>
  <c r="J3147" i="1"/>
  <c r="I3147" i="1"/>
  <c r="K3162" i="1"/>
  <c r="L3162" i="1" s="1"/>
  <c r="M3167" i="1"/>
  <c r="K3167" i="1"/>
  <c r="L3167" i="1" s="1"/>
  <c r="I3193" i="1"/>
  <c r="J3196" i="1"/>
  <c r="I3196" i="1"/>
  <c r="J3211" i="1"/>
  <c r="I3211" i="1"/>
  <c r="K3226" i="1"/>
  <c r="L3226" i="1" s="1"/>
  <c r="M3231" i="1"/>
  <c r="K3231" i="1"/>
  <c r="L3231" i="1" s="1"/>
  <c r="I3257" i="1"/>
  <c r="J3260" i="1"/>
  <c r="I3260" i="1"/>
  <c r="J3275" i="1"/>
  <c r="I3275" i="1"/>
  <c r="K3290" i="1"/>
  <c r="L3290" i="1" s="1"/>
  <c r="M3295" i="1"/>
  <c r="K3295" i="1"/>
  <c r="L3295" i="1" s="1"/>
  <c r="I3321" i="1"/>
  <c r="J3324" i="1"/>
  <c r="I3324" i="1"/>
  <c r="J3339" i="1"/>
  <c r="I3339" i="1"/>
  <c r="K3354" i="1"/>
  <c r="L3354" i="1" s="1"/>
  <c r="K3359" i="1"/>
  <c r="L3359" i="1" s="1"/>
  <c r="M3359" i="1"/>
  <c r="K3376" i="1"/>
  <c r="L3376" i="1" s="1"/>
  <c r="M3376" i="1"/>
  <c r="K3422" i="1"/>
  <c r="L3422" i="1" s="1"/>
  <c r="M3422" i="1"/>
  <c r="M3435" i="1"/>
  <c r="K3435" i="1"/>
  <c r="L3435" i="1" s="1"/>
  <c r="J3457" i="1"/>
  <c r="I3457" i="1"/>
  <c r="M3461" i="1"/>
  <c r="K3461" i="1"/>
  <c r="L3461" i="1" s="1"/>
  <c r="M3509" i="1"/>
  <c r="K3509" i="1"/>
  <c r="L3509" i="1" s="1"/>
  <c r="K3558" i="1"/>
  <c r="L3558" i="1" s="1"/>
  <c r="M3558" i="1"/>
  <c r="J3698" i="1"/>
  <c r="I3698" i="1"/>
  <c r="J3797" i="1"/>
  <c r="I3797" i="1"/>
  <c r="J3801" i="1"/>
  <c r="I3801" i="1"/>
  <c r="K3874" i="1"/>
  <c r="L3874" i="1" s="1"/>
  <c r="M3874" i="1"/>
  <c r="K3362" i="1"/>
  <c r="L3362" i="1" s="1"/>
  <c r="K3416" i="1"/>
  <c r="L3416" i="1" s="1"/>
  <c r="M3416" i="1"/>
  <c r="M3433" i="1"/>
  <c r="K3433" i="1"/>
  <c r="L3433" i="1" s="1"/>
  <c r="K3442" i="1"/>
  <c r="L3442" i="1" s="1"/>
  <c r="J3463" i="1"/>
  <c r="I3463" i="1"/>
  <c r="I3472" i="1"/>
  <c r="J3472" i="1"/>
  <c r="I3476" i="1"/>
  <c r="J3476" i="1"/>
  <c r="M3537" i="1"/>
  <c r="K3537" i="1"/>
  <c r="L3537" i="1" s="1"/>
  <c r="M3548" i="1"/>
  <c r="K3548" i="1"/>
  <c r="L3548" i="1" s="1"/>
  <c r="J3595" i="1"/>
  <c r="I3595" i="1"/>
  <c r="I3652" i="1"/>
  <c r="J3652" i="1"/>
  <c r="J3706" i="1"/>
  <c r="I3706" i="1"/>
  <c r="J3738" i="1"/>
  <c r="I3738" i="1"/>
  <c r="J3746" i="1"/>
  <c r="I3746" i="1"/>
  <c r="J3786" i="1"/>
  <c r="I3786" i="1"/>
  <c r="J3791" i="1"/>
  <c r="I3791" i="1"/>
  <c r="M4027" i="1"/>
  <c r="K4027" i="1"/>
  <c r="L4027" i="1" s="1"/>
  <c r="J4029" i="1"/>
  <c r="I4029" i="1"/>
  <c r="J4031" i="1"/>
  <c r="I4031" i="1"/>
  <c r="M4046" i="1"/>
  <c r="K4046" i="1"/>
  <c r="L4046" i="1" s="1"/>
  <c r="M4058" i="1"/>
  <c r="K4058" i="1"/>
  <c r="L4058" i="1" s="1"/>
  <c r="I3094" i="1"/>
  <c r="I3102" i="1"/>
  <c r="I3110" i="1"/>
  <c r="I3118" i="1"/>
  <c r="I3126" i="1"/>
  <c r="I3134" i="1"/>
  <c r="I3142" i="1"/>
  <c r="I3150" i="1"/>
  <c r="I3158" i="1"/>
  <c r="I3166" i="1"/>
  <c r="I3174" i="1"/>
  <c r="I3182" i="1"/>
  <c r="I3190" i="1"/>
  <c r="I3198" i="1"/>
  <c r="I3206" i="1"/>
  <c r="I3214" i="1"/>
  <c r="I3222" i="1"/>
  <c r="I3230" i="1"/>
  <c r="I3238" i="1"/>
  <c r="I3246" i="1"/>
  <c r="I3254" i="1"/>
  <c r="I3262" i="1"/>
  <c r="I3270" i="1"/>
  <c r="I3278" i="1"/>
  <c r="I3286" i="1"/>
  <c r="I3294" i="1"/>
  <c r="I3302" i="1"/>
  <c r="I3310" i="1"/>
  <c r="I3318" i="1"/>
  <c r="I3326" i="1"/>
  <c r="I3334" i="1"/>
  <c r="I3342" i="1"/>
  <c r="I3350" i="1"/>
  <c r="I3358" i="1"/>
  <c r="I3375" i="1"/>
  <c r="I3390" i="1"/>
  <c r="J3390" i="1"/>
  <c r="M3397" i="1"/>
  <c r="K3397" i="1"/>
  <c r="L3397" i="1" s="1"/>
  <c r="K3404" i="1"/>
  <c r="L3404" i="1" s="1"/>
  <c r="K3406" i="1"/>
  <c r="L3406" i="1" s="1"/>
  <c r="M3406" i="1"/>
  <c r="K3434" i="1"/>
  <c r="L3434" i="1" s="1"/>
  <c r="J3437" i="1"/>
  <c r="I3437" i="1"/>
  <c r="I3446" i="1"/>
  <c r="J3446" i="1"/>
  <c r="K3456" i="1"/>
  <c r="L3456" i="1" s="1"/>
  <c r="M3480" i="1"/>
  <c r="K3480" i="1"/>
  <c r="L3480" i="1" s="1"/>
  <c r="M3485" i="1"/>
  <c r="K3485" i="1"/>
  <c r="L3485" i="1" s="1"/>
  <c r="I3508" i="1"/>
  <c r="J3508" i="1"/>
  <c r="J3548" i="1"/>
  <c r="J3562" i="1"/>
  <c r="I3562" i="1"/>
  <c r="K3565" i="1"/>
  <c r="L3565" i="1" s="1"/>
  <c r="M3565" i="1"/>
  <c r="J3685" i="1"/>
  <c r="I3685" i="1"/>
  <c r="J3687" i="1"/>
  <c r="I3687" i="1"/>
  <c r="J3789" i="1"/>
  <c r="I3789" i="1"/>
  <c r="J3849" i="1"/>
  <c r="I3849" i="1"/>
  <c r="K3361" i="1"/>
  <c r="L3361" i="1" s="1"/>
  <c r="M3361" i="1"/>
  <c r="M3362" i="1"/>
  <c r="K3365" i="1"/>
  <c r="L3365" i="1" s="1"/>
  <c r="M3370" i="1"/>
  <c r="K3370" i="1"/>
  <c r="L3370" i="1" s="1"/>
  <c r="M3377" i="1"/>
  <c r="K3377" i="1"/>
  <c r="L3377" i="1" s="1"/>
  <c r="K3388" i="1"/>
  <c r="L3388" i="1" s="1"/>
  <c r="M3388" i="1"/>
  <c r="K3432" i="1"/>
  <c r="L3432" i="1" s="1"/>
  <c r="J3451" i="1"/>
  <c r="I3451" i="1"/>
  <c r="M3482" i="1"/>
  <c r="K3482" i="1"/>
  <c r="L3482" i="1" s="1"/>
  <c r="M3524" i="1"/>
  <c r="K3524" i="1"/>
  <c r="L3524" i="1" s="1"/>
  <c r="M3529" i="1"/>
  <c r="K3529" i="1"/>
  <c r="L3529" i="1" s="1"/>
  <c r="I3536" i="1"/>
  <c r="J3536" i="1"/>
  <c r="M3538" i="1"/>
  <c r="K3538" i="1"/>
  <c r="L3538" i="1" s="1"/>
  <c r="K3559" i="1"/>
  <c r="L3559" i="1" s="1"/>
  <c r="M3559" i="1"/>
  <c r="K3582" i="1"/>
  <c r="L3582" i="1" s="1"/>
  <c r="M3582" i="1"/>
  <c r="I3620" i="1"/>
  <c r="J3620" i="1"/>
  <c r="I3628" i="1"/>
  <c r="J3628" i="1"/>
  <c r="J3663" i="1"/>
  <c r="I3663" i="1"/>
  <c r="J3680" i="1"/>
  <c r="I3680" i="1"/>
  <c r="J3722" i="1"/>
  <c r="I3722" i="1"/>
  <c r="J3727" i="1"/>
  <c r="I3727" i="1"/>
  <c r="J3817" i="1"/>
  <c r="I3817" i="1"/>
  <c r="J3821" i="1"/>
  <c r="I3821" i="1"/>
  <c r="J3839" i="1"/>
  <c r="I3839" i="1"/>
  <c r="J3853" i="1"/>
  <c r="I3853" i="1"/>
  <c r="M3867" i="1"/>
  <c r="K3867" i="1"/>
  <c r="L3867" i="1" s="1"/>
  <c r="M3899" i="1"/>
  <c r="K3899" i="1"/>
  <c r="L3899" i="1" s="1"/>
  <c r="J3901" i="1"/>
  <c r="I3901" i="1"/>
  <c r="J3903" i="1"/>
  <c r="I3903" i="1"/>
  <c r="M3918" i="1"/>
  <c r="K3918" i="1"/>
  <c r="L3918" i="1" s="1"/>
  <c r="I3928" i="1"/>
  <c r="J3928" i="1"/>
  <c r="M4106" i="1"/>
  <c r="K4106" i="1"/>
  <c r="L4106" i="1" s="1"/>
  <c r="M4229" i="1"/>
  <c r="K4229" i="1"/>
  <c r="L4229" i="1" s="1"/>
  <c r="M4232" i="1"/>
  <c r="K4232" i="1"/>
  <c r="L4232" i="1" s="1"/>
  <c r="I3085" i="1"/>
  <c r="I3096" i="1"/>
  <c r="I3104" i="1"/>
  <c r="I3112" i="1"/>
  <c r="I3120" i="1"/>
  <c r="I3128" i="1"/>
  <c r="I3136" i="1"/>
  <c r="I3144" i="1"/>
  <c r="I3152" i="1"/>
  <c r="I3160" i="1"/>
  <c r="I3168" i="1"/>
  <c r="I3176" i="1"/>
  <c r="I3184" i="1"/>
  <c r="I3192" i="1"/>
  <c r="I3200" i="1"/>
  <c r="I3208" i="1"/>
  <c r="I3216" i="1"/>
  <c r="I3224" i="1"/>
  <c r="I3232" i="1"/>
  <c r="I3240" i="1"/>
  <c r="I3248" i="1"/>
  <c r="I3256" i="1"/>
  <c r="I3264" i="1"/>
  <c r="I3272" i="1"/>
  <c r="I3280" i="1"/>
  <c r="I3288" i="1"/>
  <c r="I3296" i="1"/>
  <c r="I3304" i="1"/>
  <c r="I3312" i="1"/>
  <c r="I3320" i="1"/>
  <c r="I3328" i="1"/>
  <c r="I3336" i="1"/>
  <c r="I3344" i="1"/>
  <c r="I3352" i="1"/>
  <c r="K3368" i="1"/>
  <c r="L3368" i="1" s="1"/>
  <c r="M3368" i="1"/>
  <c r="J3370" i="1"/>
  <c r="I3374" i="1"/>
  <c r="J3374" i="1"/>
  <c r="J3382" i="1"/>
  <c r="I3385" i="1"/>
  <c r="I3413" i="1"/>
  <c r="I3415" i="1"/>
  <c r="I3419" i="1"/>
  <c r="J3455" i="1"/>
  <c r="I3455" i="1"/>
  <c r="M3456" i="1"/>
  <c r="K3460" i="1"/>
  <c r="L3460" i="1" s="1"/>
  <c r="M3469" i="1"/>
  <c r="K3469" i="1"/>
  <c r="L3469" i="1" s="1"/>
  <c r="M3473" i="1"/>
  <c r="K3473" i="1"/>
  <c r="L3473" i="1" s="1"/>
  <c r="J3480" i="1"/>
  <c r="M3484" i="1"/>
  <c r="K3484" i="1"/>
  <c r="L3484" i="1" s="1"/>
  <c r="M3501" i="1"/>
  <c r="K3501" i="1"/>
  <c r="L3501" i="1" s="1"/>
  <c r="M3512" i="1"/>
  <c r="K3512" i="1"/>
  <c r="L3512" i="1" s="1"/>
  <c r="M3517" i="1"/>
  <c r="K3517" i="1"/>
  <c r="L3517" i="1" s="1"/>
  <c r="I3540" i="1"/>
  <c r="J3540" i="1"/>
  <c r="J3578" i="1"/>
  <c r="I3578" i="1"/>
  <c r="J3604" i="1"/>
  <c r="I3604" i="1"/>
  <c r="K3612" i="1"/>
  <c r="L3612" i="1" s="1"/>
  <c r="M3612" i="1"/>
  <c r="I3624" i="1"/>
  <c r="J3624" i="1"/>
  <c r="I3633" i="1"/>
  <c r="J3633" i="1"/>
  <c r="J3669" i="1"/>
  <c r="I3669" i="1"/>
  <c r="J3671" i="1"/>
  <c r="I3671" i="1"/>
  <c r="J3762" i="1"/>
  <c r="I3762" i="1"/>
  <c r="J3793" i="1"/>
  <c r="I3793" i="1"/>
  <c r="J3807" i="1"/>
  <c r="I3807" i="1"/>
  <c r="J3825" i="1"/>
  <c r="I3825" i="1"/>
  <c r="I3084" i="1"/>
  <c r="I3089" i="1"/>
  <c r="I3093" i="1"/>
  <c r="I3101" i="1"/>
  <c r="I3109" i="1"/>
  <c r="I3117" i="1"/>
  <c r="I3125" i="1"/>
  <c r="I3133" i="1"/>
  <c r="I3141" i="1"/>
  <c r="I3149" i="1"/>
  <c r="I3157" i="1"/>
  <c r="I3165" i="1"/>
  <c r="I3173" i="1"/>
  <c r="I3181" i="1"/>
  <c r="I3189" i="1"/>
  <c r="I3197" i="1"/>
  <c r="I3205" i="1"/>
  <c r="I3213" i="1"/>
  <c r="I3221" i="1"/>
  <c r="I3229" i="1"/>
  <c r="I3237" i="1"/>
  <c r="I3245" i="1"/>
  <c r="I3253" i="1"/>
  <c r="I3261" i="1"/>
  <c r="I3269" i="1"/>
  <c r="I3277" i="1"/>
  <c r="I3285" i="1"/>
  <c r="I3293" i="1"/>
  <c r="I3301" i="1"/>
  <c r="I3309" i="1"/>
  <c r="I3317" i="1"/>
  <c r="I3325" i="1"/>
  <c r="I3333" i="1"/>
  <c r="I3341" i="1"/>
  <c r="I3349" i="1"/>
  <c r="I3357" i="1"/>
  <c r="K3360" i="1"/>
  <c r="L3360" i="1" s="1"/>
  <c r="M3365" i="1"/>
  <c r="K3372" i="1"/>
  <c r="L3372" i="1" s="1"/>
  <c r="K3382" i="1"/>
  <c r="L3382" i="1" s="1"/>
  <c r="J3387" i="1"/>
  <c r="I3387" i="1"/>
  <c r="J3391" i="1"/>
  <c r="I3391" i="1"/>
  <c r="M3392" i="1"/>
  <c r="K3394" i="1"/>
  <c r="L3394" i="1" s="1"/>
  <c r="K3396" i="1"/>
  <c r="L3396" i="1" s="1"/>
  <c r="K3401" i="1"/>
  <c r="L3401" i="1" s="1"/>
  <c r="K3410" i="1"/>
  <c r="L3410" i="1" s="1"/>
  <c r="K3417" i="1"/>
  <c r="L3417" i="1" s="1"/>
  <c r="J3421" i="1"/>
  <c r="I3421" i="1"/>
  <c r="M3432" i="1"/>
  <c r="M3434" i="1"/>
  <c r="J3443" i="1"/>
  <c r="I3443" i="1"/>
  <c r="J3462" i="1"/>
  <c r="M3477" i="1"/>
  <c r="K3477" i="1"/>
  <c r="L3477" i="1" s="1"/>
  <c r="K3494" i="1"/>
  <c r="L3494" i="1" s="1"/>
  <c r="M3514" i="1"/>
  <c r="K3514" i="1"/>
  <c r="L3514" i="1" s="1"/>
  <c r="J3524" i="1"/>
  <c r="K3552" i="1"/>
  <c r="L3552" i="1" s="1"/>
  <c r="M3552" i="1"/>
  <c r="J3563" i="1"/>
  <c r="I3563" i="1"/>
  <c r="J3571" i="1"/>
  <c r="I3571" i="1"/>
  <c r="K3575" i="1"/>
  <c r="L3575" i="1" s="1"/>
  <c r="M3575" i="1"/>
  <c r="I3580" i="1"/>
  <c r="J3582" i="1"/>
  <c r="K3591" i="1"/>
  <c r="L3591" i="1" s="1"/>
  <c r="M3591" i="1"/>
  <c r="J3594" i="1"/>
  <c r="I3594" i="1"/>
  <c r="K3597" i="1"/>
  <c r="L3597" i="1" s="1"/>
  <c r="M3597" i="1"/>
  <c r="J3661" i="1"/>
  <c r="I3661" i="1"/>
  <c r="J3664" i="1"/>
  <c r="I3664" i="1"/>
  <c r="J3725" i="1"/>
  <c r="I3725" i="1"/>
  <c r="J3730" i="1"/>
  <c r="I3730" i="1"/>
  <c r="J3757" i="1"/>
  <c r="I3757" i="1"/>
  <c r="J3770" i="1"/>
  <c r="I3770" i="1"/>
  <c r="K3366" i="1"/>
  <c r="L3366" i="1" s="1"/>
  <c r="K3400" i="1"/>
  <c r="L3400" i="1" s="1"/>
  <c r="K3428" i="1"/>
  <c r="L3428" i="1" s="1"/>
  <c r="K3430" i="1"/>
  <c r="L3430" i="1" s="1"/>
  <c r="K3464" i="1"/>
  <c r="L3464" i="1" s="1"/>
  <c r="M3489" i="1"/>
  <c r="K3489" i="1"/>
  <c r="L3489" i="1" s="1"/>
  <c r="M3496" i="1"/>
  <c r="K3496" i="1"/>
  <c r="L3496" i="1" s="1"/>
  <c r="M3521" i="1"/>
  <c r="K3521" i="1"/>
  <c r="L3521" i="1" s="1"/>
  <c r="M3528" i="1"/>
  <c r="K3528" i="1"/>
  <c r="L3528" i="1" s="1"/>
  <c r="K3550" i="1"/>
  <c r="L3550" i="1" s="1"/>
  <c r="M3550" i="1"/>
  <c r="K3556" i="1"/>
  <c r="L3556" i="1" s="1"/>
  <c r="M3556" i="1"/>
  <c r="K3568" i="1"/>
  <c r="L3568" i="1" s="1"/>
  <c r="M3568" i="1"/>
  <c r="J3611" i="1"/>
  <c r="I3611" i="1"/>
  <c r="K3613" i="1"/>
  <c r="L3613" i="1" s="1"/>
  <c r="I3644" i="1"/>
  <c r="J3644" i="1"/>
  <c r="J3805" i="1"/>
  <c r="I3805" i="1"/>
  <c r="J3829" i="1"/>
  <c r="I3829" i="1"/>
  <c r="J3857" i="1"/>
  <c r="I3857" i="1"/>
  <c r="M3933" i="1"/>
  <c r="K3933" i="1"/>
  <c r="L3933" i="1" s="1"/>
  <c r="M3939" i="1"/>
  <c r="K3939" i="1"/>
  <c r="L3939" i="1" s="1"/>
  <c r="J3941" i="1"/>
  <c r="I3941" i="1"/>
  <c r="M4006" i="1"/>
  <c r="K4006" i="1"/>
  <c r="L4006" i="1" s="1"/>
  <c r="I4016" i="1"/>
  <c r="J4016" i="1"/>
  <c r="K3364" i="1"/>
  <c r="L3364" i="1" s="1"/>
  <c r="K3384" i="1"/>
  <c r="L3384" i="1" s="1"/>
  <c r="M3400" i="1"/>
  <c r="K3412" i="1"/>
  <c r="L3412" i="1" s="1"/>
  <c r="K3414" i="1"/>
  <c r="L3414" i="1" s="1"/>
  <c r="I3427" i="1"/>
  <c r="J3430" i="1"/>
  <c r="I3439" i="1"/>
  <c r="K3448" i="1"/>
  <c r="L3448" i="1" s="1"/>
  <c r="M3464" i="1"/>
  <c r="M3481" i="1"/>
  <c r="K3481" i="1"/>
  <c r="L3481" i="1" s="1"/>
  <c r="M3488" i="1"/>
  <c r="K3488" i="1"/>
  <c r="L3488" i="1" s="1"/>
  <c r="J3496" i="1"/>
  <c r="M3513" i="1"/>
  <c r="K3513" i="1"/>
  <c r="L3513" i="1" s="1"/>
  <c r="M3520" i="1"/>
  <c r="K3520" i="1"/>
  <c r="L3520" i="1" s="1"/>
  <c r="J3528" i="1"/>
  <c r="M3545" i="1"/>
  <c r="K3545" i="1"/>
  <c r="L3545" i="1" s="1"/>
  <c r="K3589" i="1"/>
  <c r="L3589" i="1" s="1"/>
  <c r="M3589" i="1"/>
  <c r="K3598" i="1"/>
  <c r="L3598" i="1" s="1"/>
  <c r="M3598" i="1"/>
  <c r="K3605" i="1"/>
  <c r="L3605" i="1" s="1"/>
  <c r="M3605" i="1"/>
  <c r="J3613" i="1"/>
  <c r="K3625" i="1"/>
  <c r="L3625" i="1" s="1"/>
  <c r="M3625" i="1"/>
  <c r="I3645" i="1"/>
  <c r="J3645" i="1"/>
  <c r="K3649" i="1"/>
  <c r="L3649" i="1" s="1"/>
  <c r="M3649" i="1"/>
  <c r="J3672" i="1"/>
  <c r="I3672" i="1"/>
  <c r="J3688" i="1"/>
  <c r="I3688" i="1"/>
  <c r="J3837" i="1"/>
  <c r="I3837" i="1"/>
  <c r="J3861" i="1"/>
  <c r="I3861" i="1"/>
  <c r="M3893" i="1"/>
  <c r="K3893" i="1"/>
  <c r="L3893" i="1" s="1"/>
  <c r="K3363" i="1"/>
  <c r="L3363" i="1" s="1"/>
  <c r="M3366" i="1"/>
  <c r="K3380" i="1"/>
  <c r="L3380" i="1" s="1"/>
  <c r="K3408" i="1"/>
  <c r="L3408" i="1" s="1"/>
  <c r="M3430" i="1"/>
  <c r="K3436" i="1"/>
  <c r="L3436" i="1" s="1"/>
  <c r="K3438" i="1"/>
  <c r="L3438" i="1" s="1"/>
  <c r="I3445" i="1"/>
  <c r="M3468" i="1"/>
  <c r="K3468" i="1"/>
  <c r="L3468" i="1" s="1"/>
  <c r="K3486" i="1"/>
  <c r="L3486" i="1" s="1"/>
  <c r="M3493" i="1"/>
  <c r="K3493" i="1"/>
  <c r="L3493" i="1" s="1"/>
  <c r="M3500" i="1"/>
  <c r="K3500" i="1"/>
  <c r="L3500" i="1" s="1"/>
  <c r="K3518" i="1"/>
  <c r="L3518" i="1" s="1"/>
  <c r="M3525" i="1"/>
  <c r="K3525" i="1"/>
  <c r="L3525" i="1" s="1"/>
  <c r="M3532" i="1"/>
  <c r="K3532" i="1"/>
  <c r="L3532" i="1" s="1"/>
  <c r="K3573" i="1"/>
  <c r="L3573" i="1" s="1"/>
  <c r="M3573" i="1"/>
  <c r="J3579" i="1"/>
  <c r="I3579" i="1"/>
  <c r="K3584" i="1"/>
  <c r="L3584" i="1" s="1"/>
  <c r="M3584" i="1"/>
  <c r="I3596" i="1"/>
  <c r="M3613" i="1"/>
  <c r="K3641" i="1"/>
  <c r="L3641" i="1" s="1"/>
  <c r="M3641" i="1"/>
  <c r="J3677" i="1"/>
  <c r="I3677" i="1"/>
  <c r="J3679" i="1"/>
  <c r="I3679" i="1"/>
  <c r="J3693" i="1"/>
  <c r="I3693" i="1"/>
  <c r="J3695" i="1"/>
  <c r="I3695" i="1"/>
  <c r="J3714" i="1"/>
  <c r="I3714" i="1"/>
  <c r="J3754" i="1"/>
  <c r="I3754" i="1"/>
  <c r="J3759" i="1"/>
  <c r="I3759" i="1"/>
  <c r="J3778" i="1"/>
  <c r="I3778" i="1"/>
  <c r="J3813" i="1"/>
  <c r="I3813" i="1"/>
  <c r="J3841" i="1"/>
  <c r="I3841" i="1"/>
  <c r="J3855" i="1"/>
  <c r="I3855" i="1"/>
  <c r="J3865" i="1"/>
  <c r="I3865" i="1"/>
  <c r="I3888" i="1"/>
  <c r="J3888" i="1"/>
  <c r="J3555" i="1"/>
  <c r="I3555" i="1"/>
  <c r="K3567" i="1"/>
  <c r="L3567" i="1" s="1"/>
  <c r="J3586" i="1"/>
  <c r="I3586" i="1"/>
  <c r="K3621" i="1"/>
  <c r="L3621" i="1" s="1"/>
  <c r="M3621" i="1"/>
  <c r="I3632" i="1"/>
  <c r="J3632" i="1"/>
  <c r="K3653" i="1"/>
  <c r="L3653" i="1" s="1"/>
  <c r="M3653" i="1"/>
  <c r="J3717" i="1"/>
  <c r="I3717" i="1"/>
  <c r="J3719" i="1"/>
  <c r="I3719" i="1"/>
  <c r="J3749" i="1"/>
  <c r="I3749" i="1"/>
  <c r="J3751" i="1"/>
  <c r="I3751" i="1"/>
  <c r="J3781" i="1"/>
  <c r="I3781" i="1"/>
  <c r="J3783" i="1"/>
  <c r="I3783" i="1"/>
  <c r="J3795" i="1"/>
  <c r="I3795" i="1"/>
  <c r="J3811" i="1"/>
  <c r="I3811" i="1"/>
  <c r="J3827" i="1"/>
  <c r="I3827" i="1"/>
  <c r="J3843" i="1"/>
  <c r="I3843" i="1"/>
  <c r="J3859" i="1"/>
  <c r="I3859" i="1"/>
  <c r="M3907" i="1"/>
  <c r="K3907" i="1"/>
  <c r="L3907" i="1" s="1"/>
  <c r="J3909" i="1"/>
  <c r="I3909" i="1"/>
  <c r="M3995" i="1"/>
  <c r="K3995" i="1"/>
  <c r="L3995" i="1" s="1"/>
  <c r="M4035" i="1"/>
  <c r="K4035" i="1"/>
  <c r="L4035" i="1" s="1"/>
  <c r="J4037" i="1"/>
  <c r="I4037" i="1"/>
  <c r="M4301" i="1"/>
  <c r="K4301" i="1"/>
  <c r="L4301" i="1" s="1"/>
  <c r="K3878" i="1"/>
  <c r="L3878" i="1" s="1"/>
  <c r="M3878" i="1"/>
  <c r="I3896" i="1"/>
  <c r="J3896" i="1"/>
  <c r="M3974" i="1"/>
  <c r="K3974" i="1"/>
  <c r="L3974" i="1" s="1"/>
  <c r="M3984" i="1"/>
  <c r="K3984" i="1"/>
  <c r="L3984" i="1" s="1"/>
  <c r="M3989" i="1"/>
  <c r="K3989" i="1"/>
  <c r="L3989" i="1" s="1"/>
  <c r="J3999" i="1"/>
  <c r="I3999" i="1"/>
  <c r="M4014" i="1"/>
  <c r="K4014" i="1"/>
  <c r="L4014" i="1" s="1"/>
  <c r="I4024" i="1"/>
  <c r="J4024" i="1"/>
  <c r="M4245" i="1"/>
  <c r="K4245" i="1"/>
  <c r="L4245" i="1" s="1"/>
  <c r="M4248" i="1"/>
  <c r="K4248" i="1"/>
  <c r="L4248" i="1" s="1"/>
  <c r="J4293" i="1"/>
  <c r="I4293" i="1"/>
  <c r="K3551" i="1"/>
  <c r="L3551" i="1" s="1"/>
  <c r="K3557" i="1"/>
  <c r="L3557" i="1" s="1"/>
  <c r="M3557" i="1"/>
  <c r="K3566" i="1"/>
  <c r="L3566" i="1" s="1"/>
  <c r="M3566" i="1"/>
  <c r="J3570" i="1"/>
  <c r="I3570" i="1"/>
  <c r="K3588" i="1"/>
  <c r="L3588" i="1" s="1"/>
  <c r="M3588" i="1"/>
  <c r="J3603" i="1"/>
  <c r="I3603" i="1"/>
  <c r="K3629" i="1"/>
  <c r="L3629" i="1" s="1"/>
  <c r="M3629" i="1"/>
  <c r="I3640" i="1"/>
  <c r="J3640" i="1"/>
  <c r="J3655" i="1"/>
  <c r="I3655" i="1"/>
  <c r="J3666" i="1"/>
  <c r="I3666" i="1"/>
  <c r="J3674" i="1"/>
  <c r="I3674" i="1"/>
  <c r="J3682" i="1"/>
  <c r="I3682" i="1"/>
  <c r="J3690" i="1"/>
  <c r="I3690" i="1"/>
  <c r="J3709" i="1"/>
  <c r="I3709" i="1"/>
  <c r="J3711" i="1"/>
  <c r="I3711" i="1"/>
  <c r="J3741" i="1"/>
  <c r="I3741" i="1"/>
  <c r="J3743" i="1"/>
  <c r="I3743" i="1"/>
  <c r="J3773" i="1"/>
  <c r="I3773" i="1"/>
  <c r="J3775" i="1"/>
  <c r="I3775" i="1"/>
  <c r="J3799" i="1"/>
  <c r="I3799" i="1"/>
  <c r="J3815" i="1"/>
  <c r="I3815" i="1"/>
  <c r="J3831" i="1"/>
  <c r="I3831" i="1"/>
  <c r="J3847" i="1"/>
  <c r="I3847" i="1"/>
  <c r="J3863" i="1"/>
  <c r="I3863" i="1"/>
  <c r="K3882" i="1"/>
  <c r="L3882" i="1" s="1"/>
  <c r="M3882" i="1"/>
  <c r="M3963" i="1"/>
  <c r="K3963" i="1"/>
  <c r="L3963" i="1" s="1"/>
  <c r="M3997" i="1"/>
  <c r="K3997" i="1"/>
  <c r="L3997" i="1" s="1"/>
  <c r="M4003" i="1"/>
  <c r="K4003" i="1"/>
  <c r="L4003" i="1" s="1"/>
  <c r="J4005" i="1"/>
  <c r="I4005" i="1"/>
  <c r="M4138" i="1"/>
  <c r="K4138" i="1"/>
  <c r="L4138" i="1" s="1"/>
  <c r="M4172" i="1"/>
  <c r="K4172" i="1"/>
  <c r="L4172" i="1" s="1"/>
  <c r="M4204" i="1"/>
  <c r="K4204" i="1"/>
  <c r="L4204" i="1" s="1"/>
  <c r="M4260" i="1"/>
  <c r="K4260" i="1"/>
  <c r="L4260" i="1" s="1"/>
  <c r="K3467" i="1"/>
  <c r="L3467" i="1" s="1"/>
  <c r="K3471" i="1"/>
  <c r="L3471" i="1" s="1"/>
  <c r="K3475" i="1"/>
  <c r="L3475" i="1" s="1"/>
  <c r="K3479" i="1"/>
  <c r="L3479" i="1" s="1"/>
  <c r="K3483" i="1"/>
  <c r="L3483" i="1" s="1"/>
  <c r="K3487" i="1"/>
  <c r="L3487" i="1" s="1"/>
  <c r="K3491" i="1"/>
  <c r="L3491" i="1" s="1"/>
  <c r="K3495" i="1"/>
  <c r="L3495" i="1" s="1"/>
  <c r="K3499" i="1"/>
  <c r="L3499" i="1" s="1"/>
  <c r="K3503" i="1"/>
  <c r="L3503" i="1" s="1"/>
  <c r="K3507" i="1"/>
  <c r="L3507" i="1" s="1"/>
  <c r="K3511" i="1"/>
  <c r="L3511" i="1" s="1"/>
  <c r="K3515" i="1"/>
  <c r="L3515" i="1" s="1"/>
  <c r="K3519" i="1"/>
  <c r="L3519" i="1" s="1"/>
  <c r="K3523" i="1"/>
  <c r="L3523" i="1" s="1"/>
  <c r="K3527" i="1"/>
  <c r="L3527" i="1" s="1"/>
  <c r="K3531" i="1"/>
  <c r="L3531" i="1" s="1"/>
  <c r="K3535" i="1"/>
  <c r="L3535" i="1" s="1"/>
  <c r="K3539" i="1"/>
  <c r="L3539" i="1" s="1"/>
  <c r="K3543" i="1"/>
  <c r="L3543" i="1" s="1"/>
  <c r="K3547" i="1"/>
  <c r="L3547" i="1" s="1"/>
  <c r="J3554" i="1"/>
  <c r="I3554" i="1"/>
  <c r="I3572" i="1"/>
  <c r="J3587" i="1"/>
  <c r="I3587" i="1"/>
  <c r="K3599" i="1"/>
  <c r="L3599" i="1" s="1"/>
  <c r="I3616" i="1"/>
  <c r="J3616" i="1"/>
  <c r="J3629" i="1"/>
  <c r="K3637" i="1"/>
  <c r="L3637" i="1" s="1"/>
  <c r="M3637" i="1"/>
  <c r="I3648" i="1"/>
  <c r="J3648" i="1"/>
  <c r="J3656" i="1"/>
  <c r="I3656" i="1"/>
  <c r="J3658" i="1"/>
  <c r="I3658" i="1"/>
  <c r="J3701" i="1"/>
  <c r="I3701" i="1"/>
  <c r="J3703" i="1"/>
  <c r="I3703" i="1"/>
  <c r="J3733" i="1"/>
  <c r="I3733" i="1"/>
  <c r="J3735" i="1"/>
  <c r="I3735" i="1"/>
  <c r="J3765" i="1"/>
  <c r="I3765" i="1"/>
  <c r="J3767" i="1"/>
  <c r="I3767" i="1"/>
  <c r="J3803" i="1"/>
  <c r="I3803" i="1"/>
  <c r="J3819" i="1"/>
  <c r="I3819" i="1"/>
  <c r="J3835" i="1"/>
  <c r="I3835" i="1"/>
  <c r="J3851" i="1"/>
  <c r="I3851" i="1"/>
  <c r="M3869" i="1"/>
  <c r="K3869" i="1"/>
  <c r="L3869" i="1" s="1"/>
  <c r="I3873" i="1"/>
  <c r="J3873" i="1"/>
  <c r="M3931" i="1"/>
  <c r="K3931" i="1"/>
  <c r="L3931" i="1" s="1"/>
  <c r="I3965" i="1"/>
  <c r="M3971" i="1"/>
  <c r="K3971" i="1"/>
  <c r="L3971" i="1" s="1"/>
  <c r="J3973" i="1"/>
  <c r="I3973" i="1"/>
  <c r="M4074" i="1"/>
  <c r="K4074" i="1"/>
  <c r="L4074" i="1" s="1"/>
  <c r="K3619" i="1"/>
  <c r="L3619" i="1" s="1"/>
  <c r="K3623" i="1"/>
  <c r="L3623" i="1" s="1"/>
  <c r="K3627" i="1"/>
  <c r="L3627" i="1" s="1"/>
  <c r="K3631" i="1"/>
  <c r="L3631" i="1" s="1"/>
  <c r="K3635" i="1"/>
  <c r="L3635" i="1" s="1"/>
  <c r="K3639" i="1"/>
  <c r="L3639" i="1" s="1"/>
  <c r="K3643" i="1"/>
  <c r="L3643" i="1" s="1"/>
  <c r="K3647" i="1"/>
  <c r="L3647" i="1" s="1"/>
  <c r="K3651" i="1"/>
  <c r="L3651" i="1" s="1"/>
  <c r="J3660" i="1"/>
  <c r="I3660" i="1"/>
  <c r="J3668" i="1"/>
  <c r="I3668" i="1"/>
  <c r="J3676" i="1"/>
  <c r="I3676" i="1"/>
  <c r="J3684" i="1"/>
  <c r="I3684" i="1"/>
  <c r="J3692" i="1"/>
  <c r="I3692" i="1"/>
  <c r="J3700" i="1"/>
  <c r="I3700" i="1"/>
  <c r="J3708" i="1"/>
  <c r="I3708" i="1"/>
  <c r="J3716" i="1"/>
  <c r="I3716" i="1"/>
  <c r="J3724" i="1"/>
  <c r="I3724" i="1"/>
  <c r="J3732" i="1"/>
  <c r="I3732" i="1"/>
  <c r="J3740" i="1"/>
  <c r="I3740" i="1"/>
  <c r="J3748" i="1"/>
  <c r="I3748" i="1"/>
  <c r="J3756" i="1"/>
  <c r="I3756" i="1"/>
  <c r="J3764" i="1"/>
  <c r="I3764" i="1"/>
  <c r="J3772" i="1"/>
  <c r="I3772" i="1"/>
  <c r="J3780" i="1"/>
  <c r="I3780" i="1"/>
  <c r="J3788" i="1"/>
  <c r="I3788" i="1"/>
  <c r="M3868" i="1"/>
  <c r="K3868" i="1"/>
  <c r="L3868" i="1" s="1"/>
  <c r="K3877" i="1"/>
  <c r="L3877" i="1" s="1"/>
  <c r="M3877" i="1"/>
  <c r="M3886" i="1"/>
  <c r="K3886" i="1"/>
  <c r="L3886" i="1" s="1"/>
  <c r="J3911" i="1"/>
  <c r="I3911" i="1"/>
  <c r="J3943" i="1"/>
  <c r="I3943" i="1"/>
  <c r="J3975" i="1"/>
  <c r="I3975" i="1"/>
  <c r="J4007" i="1"/>
  <c r="I4007" i="1"/>
  <c r="J4039" i="1"/>
  <c r="I4039" i="1"/>
  <c r="M4164" i="1"/>
  <c r="K4164" i="1"/>
  <c r="L4164" i="1" s="1"/>
  <c r="M4196" i="1"/>
  <c r="K4196" i="1"/>
  <c r="L4196" i="1" s="1"/>
  <c r="M4244" i="1"/>
  <c r="K4244" i="1"/>
  <c r="L4244" i="1" s="1"/>
  <c r="J4308" i="1"/>
  <c r="I4308" i="1"/>
  <c r="K4453" i="1"/>
  <c r="L4453" i="1" s="1"/>
  <c r="M4453" i="1"/>
  <c r="M4472" i="1"/>
  <c r="K4472" i="1"/>
  <c r="L4472" i="1" s="1"/>
  <c r="M4491" i="1"/>
  <c r="K4491" i="1"/>
  <c r="L4491" i="1" s="1"/>
  <c r="J3657" i="1"/>
  <c r="I3657" i="1"/>
  <c r="J3665" i="1"/>
  <c r="I3665" i="1"/>
  <c r="J3673" i="1"/>
  <c r="I3673" i="1"/>
  <c r="J3681" i="1"/>
  <c r="I3681" i="1"/>
  <c r="J3689" i="1"/>
  <c r="I3689" i="1"/>
  <c r="J3697" i="1"/>
  <c r="I3697" i="1"/>
  <c r="J3705" i="1"/>
  <c r="I3705" i="1"/>
  <c r="J3713" i="1"/>
  <c r="I3713" i="1"/>
  <c r="J3721" i="1"/>
  <c r="I3721" i="1"/>
  <c r="J3729" i="1"/>
  <c r="I3729" i="1"/>
  <c r="J3737" i="1"/>
  <c r="I3737" i="1"/>
  <c r="J3745" i="1"/>
  <c r="I3745" i="1"/>
  <c r="J3753" i="1"/>
  <c r="I3753" i="1"/>
  <c r="J3761" i="1"/>
  <c r="I3761" i="1"/>
  <c r="J3769" i="1"/>
  <c r="I3769" i="1"/>
  <c r="J3777" i="1"/>
  <c r="I3777" i="1"/>
  <c r="J3785" i="1"/>
  <c r="I3785" i="1"/>
  <c r="K3881" i="1"/>
  <c r="L3881" i="1" s="1"/>
  <c r="M3881" i="1"/>
  <c r="M3894" i="1"/>
  <c r="K3894" i="1"/>
  <c r="L3894" i="1" s="1"/>
  <c r="M3904" i="1"/>
  <c r="K3904" i="1"/>
  <c r="L3904" i="1" s="1"/>
  <c r="M3915" i="1"/>
  <c r="K3915" i="1"/>
  <c r="L3915" i="1" s="1"/>
  <c r="M3926" i="1"/>
  <c r="K3926" i="1"/>
  <c r="L3926" i="1" s="1"/>
  <c r="M3936" i="1"/>
  <c r="K3936" i="1"/>
  <c r="L3936" i="1" s="1"/>
  <c r="M3947" i="1"/>
  <c r="K3947" i="1"/>
  <c r="L3947" i="1" s="1"/>
  <c r="M3958" i="1"/>
  <c r="K3958" i="1"/>
  <c r="L3958" i="1" s="1"/>
  <c r="M3968" i="1"/>
  <c r="K3968" i="1"/>
  <c r="L3968" i="1" s="1"/>
  <c r="M3979" i="1"/>
  <c r="K3979" i="1"/>
  <c r="L3979" i="1" s="1"/>
  <c r="M3990" i="1"/>
  <c r="K3990" i="1"/>
  <c r="L3990" i="1" s="1"/>
  <c r="M4000" i="1"/>
  <c r="K4000" i="1"/>
  <c r="L4000" i="1" s="1"/>
  <c r="M4011" i="1"/>
  <c r="K4011" i="1"/>
  <c r="L4011" i="1" s="1"/>
  <c r="M4022" i="1"/>
  <c r="K4022" i="1"/>
  <c r="L4022" i="1" s="1"/>
  <c r="M4032" i="1"/>
  <c r="K4032" i="1"/>
  <c r="L4032" i="1" s="1"/>
  <c r="M4043" i="1"/>
  <c r="K4043" i="1"/>
  <c r="L4043" i="1" s="1"/>
  <c r="J4063" i="1"/>
  <c r="I4063" i="1"/>
  <c r="M4083" i="1"/>
  <c r="K4083" i="1"/>
  <c r="L4083" i="1" s="1"/>
  <c r="M4115" i="1"/>
  <c r="K4115" i="1"/>
  <c r="L4115" i="1" s="1"/>
  <c r="M4147" i="1"/>
  <c r="K4147" i="1"/>
  <c r="L4147" i="1" s="1"/>
  <c r="M4284" i="1"/>
  <c r="K4284" i="1"/>
  <c r="L4284" i="1" s="1"/>
  <c r="K4409" i="1"/>
  <c r="L4409" i="1" s="1"/>
  <c r="M4409" i="1"/>
  <c r="J3615" i="1"/>
  <c r="J3619" i="1"/>
  <c r="J3623" i="1"/>
  <c r="J3627" i="1"/>
  <c r="J3631" i="1"/>
  <c r="J3635" i="1"/>
  <c r="J3639" i="1"/>
  <c r="J3643" i="1"/>
  <c r="J3647" i="1"/>
  <c r="J3651" i="1"/>
  <c r="J3654" i="1"/>
  <c r="I3654" i="1"/>
  <c r="J3662" i="1"/>
  <c r="I3662" i="1"/>
  <c r="J3670" i="1"/>
  <c r="I3670" i="1"/>
  <c r="J3678" i="1"/>
  <c r="I3678" i="1"/>
  <c r="J3686" i="1"/>
  <c r="I3686" i="1"/>
  <c r="J3694" i="1"/>
  <c r="I3694" i="1"/>
  <c r="J3702" i="1"/>
  <c r="I3702" i="1"/>
  <c r="J3710" i="1"/>
  <c r="I3710" i="1"/>
  <c r="J3718" i="1"/>
  <c r="I3718" i="1"/>
  <c r="J3726" i="1"/>
  <c r="I3726" i="1"/>
  <c r="J3734" i="1"/>
  <c r="I3734" i="1"/>
  <c r="J3742" i="1"/>
  <c r="I3742" i="1"/>
  <c r="J3750" i="1"/>
  <c r="I3750" i="1"/>
  <c r="J3758" i="1"/>
  <c r="I3758" i="1"/>
  <c r="J3766" i="1"/>
  <c r="I3766" i="1"/>
  <c r="J3774" i="1"/>
  <c r="I3774" i="1"/>
  <c r="J3782" i="1"/>
  <c r="I3782" i="1"/>
  <c r="J3790" i="1"/>
  <c r="I3790" i="1"/>
  <c r="J3868" i="1"/>
  <c r="J3877" i="1"/>
  <c r="K3885" i="1"/>
  <c r="L3885" i="1" s="1"/>
  <c r="M3885" i="1"/>
  <c r="J3919" i="1"/>
  <c r="I3919" i="1"/>
  <c r="J3951" i="1"/>
  <c r="I3951" i="1"/>
  <c r="J3983" i="1"/>
  <c r="I3983" i="1"/>
  <c r="J4015" i="1"/>
  <c r="I4015" i="1"/>
  <c r="J4047" i="1"/>
  <c r="I4047" i="1"/>
  <c r="M4188" i="1"/>
  <c r="K4188" i="1"/>
  <c r="L4188" i="1" s="1"/>
  <c r="M4220" i="1"/>
  <c r="K4220" i="1"/>
  <c r="L4220" i="1" s="1"/>
  <c r="M4228" i="1"/>
  <c r="K4228" i="1"/>
  <c r="L4228" i="1" s="1"/>
  <c r="J4276" i="1"/>
  <c r="I4276" i="1"/>
  <c r="J4291" i="1"/>
  <c r="I4291" i="1"/>
  <c r="I4325" i="1"/>
  <c r="J4325" i="1"/>
  <c r="I4651" i="1"/>
  <c r="J4651" i="1"/>
  <c r="K3553" i="1"/>
  <c r="L3553" i="1" s="1"/>
  <c r="K3561" i="1"/>
  <c r="L3561" i="1" s="1"/>
  <c r="K3569" i="1"/>
  <c r="L3569" i="1" s="1"/>
  <c r="K3577" i="1"/>
  <c r="L3577" i="1" s="1"/>
  <c r="K3585" i="1"/>
  <c r="L3585" i="1" s="1"/>
  <c r="K3593" i="1"/>
  <c r="L3593" i="1" s="1"/>
  <c r="K3601" i="1"/>
  <c r="L3601" i="1" s="1"/>
  <c r="K3609" i="1"/>
  <c r="L3609" i="1" s="1"/>
  <c r="J3659" i="1"/>
  <c r="I3659" i="1"/>
  <c r="J3667" i="1"/>
  <c r="I3667" i="1"/>
  <c r="J3675" i="1"/>
  <c r="I3675" i="1"/>
  <c r="J3683" i="1"/>
  <c r="I3683" i="1"/>
  <c r="J3691" i="1"/>
  <c r="I3691" i="1"/>
  <c r="J3699" i="1"/>
  <c r="I3699" i="1"/>
  <c r="J3707" i="1"/>
  <c r="I3707" i="1"/>
  <c r="J3715" i="1"/>
  <c r="I3715" i="1"/>
  <c r="J3723" i="1"/>
  <c r="I3723" i="1"/>
  <c r="J3731" i="1"/>
  <c r="I3731" i="1"/>
  <c r="J3739" i="1"/>
  <c r="I3739" i="1"/>
  <c r="J3747" i="1"/>
  <c r="I3747" i="1"/>
  <c r="J3755" i="1"/>
  <c r="I3755" i="1"/>
  <c r="J3763" i="1"/>
  <c r="I3763" i="1"/>
  <c r="J3771" i="1"/>
  <c r="I3771" i="1"/>
  <c r="J3779" i="1"/>
  <c r="I3779" i="1"/>
  <c r="J3787" i="1"/>
  <c r="I3787" i="1"/>
  <c r="J3792" i="1"/>
  <c r="I3792" i="1"/>
  <c r="J3794" i="1"/>
  <c r="I3794" i="1"/>
  <c r="J3796" i="1"/>
  <c r="I3796" i="1"/>
  <c r="J3798" i="1"/>
  <c r="I3798" i="1"/>
  <c r="J3800" i="1"/>
  <c r="I3800" i="1"/>
  <c r="J3802" i="1"/>
  <c r="I3802" i="1"/>
  <c r="J3804" i="1"/>
  <c r="I3804" i="1"/>
  <c r="J3806" i="1"/>
  <c r="I3806" i="1"/>
  <c r="J3808" i="1"/>
  <c r="I3808" i="1"/>
  <c r="J3810" i="1"/>
  <c r="I3810" i="1"/>
  <c r="J3812" i="1"/>
  <c r="I3812" i="1"/>
  <c r="J3814" i="1"/>
  <c r="I3814" i="1"/>
  <c r="J3816" i="1"/>
  <c r="I3816" i="1"/>
  <c r="J3818" i="1"/>
  <c r="I3818" i="1"/>
  <c r="J3820" i="1"/>
  <c r="I3820" i="1"/>
  <c r="J3822" i="1"/>
  <c r="I3822" i="1"/>
  <c r="J3824" i="1"/>
  <c r="I3824" i="1"/>
  <c r="J3826" i="1"/>
  <c r="I3826" i="1"/>
  <c r="J3828" i="1"/>
  <c r="I3828" i="1"/>
  <c r="J3830" i="1"/>
  <c r="I3830" i="1"/>
  <c r="J3832" i="1"/>
  <c r="I3832" i="1"/>
  <c r="J3834" i="1"/>
  <c r="I3834" i="1"/>
  <c r="J3836" i="1"/>
  <c r="I3836" i="1"/>
  <c r="J3838" i="1"/>
  <c r="I3838" i="1"/>
  <c r="J3840" i="1"/>
  <c r="I3840" i="1"/>
  <c r="J3842" i="1"/>
  <c r="I3842" i="1"/>
  <c r="J3844" i="1"/>
  <c r="I3844" i="1"/>
  <c r="J3846" i="1"/>
  <c r="I3846" i="1"/>
  <c r="J3848" i="1"/>
  <c r="I3848" i="1"/>
  <c r="J3850" i="1"/>
  <c r="I3850" i="1"/>
  <c r="J3852" i="1"/>
  <c r="I3852" i="1"/>
  <c r="J3854" i="1"/>
  <c r="I3854" i="1"/>
  <c r="J3856" i="1"/>
  <c r="I3856" i="1"/>
  <c r="J3858" i="1"/>
  <c r="I3858" i="1"/>
  <c r="J3860" i="1"/>
  <c r="I3860" i="1"/>
  <c r="J3862" i="1"/>
  <c r="I3862" i="1"/>
  <c r="J3864" i="1"/>
  <c r="I3864" i="1"/>
  <c r="J3887" i="1"/>
  <c r="I3887" i="1"/>
  <c r="M3891" i="1"/>
  <c r="K3891" i="1"/>
  <c r="L3891" i="1" s="1"/>
  <c r="M3902" i="1"/>
  <c r="K3902" i="1"/>
  <c r="L3902" i="1" s="1"/>
  <c r="M3912" i="1"/>
  <c r="K3912" i="1"/>
  <c r="L3912" i="1" s="1"/>
  <c r="M3917" i="1"/>
  <c r="K3917" i="1"/>
  <c r="L3917" i="1" s="1"/>
  <c r="M3923" i="1"/>
  <c r="K3923" i="1"/>
  <c r="L3923" i="1" s="1"/>
  <c r="M3934" i="1"/>
  <c r="K3934" i="1"/>
  <c r="L3934" i="1" s="1"/>
  <c r="M3944" i="1"/>
  <c r="K3944" i="1"/>
  <c r="L3944" i="1" s="1"/>
  <c r="M3949" i="1"/>
  <c r="K3949" i="1"/>
  <c r="L3949" i="1" s="1"/>
  <c r="M3955" i="1"/>
  <c r="K3955" i="1"/>
  <c r="L3955" i="1" s="1"/>
  <c r="M3966" i="1"/>
  <c r="K3966" i="1"/>
  <c r="L3966" i="1" s="1"/>
  <c r="M3976" i="1"/>
  <c r="K3976" i="1"/>
  <c r="L3976" i="1" s="1"/>
  <c r="M3981" i="1"/>
  <c r="K3981" i="1"/>
  <c r="L3981" i="1" s="1"/>
  <c r="M3987" i="1"/>
  <c r="K3987" i="1"/>
  <c r="L3987" i="1" s="1"/>
  <c r="M3998" i="1"/>
  <c r="K3998" i="1"/>
  <c r="L3998" i="1" s="1"/>
  <c r="M4008" i="1"/>
  <c r="K4008" i="1"/>
  <c r="L4008" i="1" s="1"/>
  <c r="M4013" i="1"/>
  <c r="K4013" i="1"/>
  <c r="L4013" i="1" s="1"/>
  <c r="M4019" i="1"/>
  <c r="K4019" i="1"/>
  <c r="L4019" i="1" s="1"/>
  <c r="M4030" i="1"/>
  <c r="K4030" i="1"/>
  <c r="L4030" i="1" s="1"/>
  <c r="M4040" i="1"/>
  <c r="K4040" i="1"/>
  <c r="L4040" i="1" s="1"/>
  <c r="M4045" i="1"/>
  <c r="K4045" i="1"/>
  <c r="L4045" i="1" s="1"/>
  <c r="M4261" i="1"/>
  <c r="K4261" i="1"/>
  <c r="L4261" i="1" s="1"/>
  <c r="M4264" i="1"/>
  <c r="K4264" i="1"/>
  <c r="L4264" i="1" s="1"/>
  <c r="J4282" i="1"/>
  <c r="I4282" i="1"/>
  <c r="K4433" i="1"/>
  <c r="L4433" i="1" s="1"/>
  <c r="M4433" i="1"/>
  <c r="J3704" i="1"/>
  <c r="I3704" i="1"/>
  <c r="J3712" i="1"/>
  <c r="I3712" i="1"/>
  <c r="J3720" i="1"/>
  <c r="I3720" i="1"/>
  <c r="J3728" i="1"/>
  <c r="I3728" i="1"/>
  <c r="J3736" i="1"/>
  <c r="I3736" i="1"/>
  <c r="J3744" i="1"/>
  <c r="I3744" i="1"/>
  <c r="J3752" i="1"/>
  <c r="I3752" i="1"/>
  <c r="J3760" i="1"/>
  <c r="I3760" i="1"/>
  <c r="J3768" i="1"/>
  <c r="I3768" i="1"/>
  <c r="J3776" i="1"/>
  <c r="I3776" i="1"/>
  <c r="J3784" i="1"/>
  <c r="I3784" i="1"/>
  <c r="K3870" i="1"/>
  <c r="L3870" i="1" s="1"/>
  <c r="M3870" i="1"/>
  <c r="J3895" i="1"/>
  <c r="I3895" i="1"/>
  <c r="J3927" i="1"/>
  <c r="I3927" i="1"/>
  <c r="J3959" i="1"/>
  <c r="I3959" i="1"/>
  <c r="J3991" i="1"/>
  <c r="I3991" i="1"/>
  <c r="J4023" i="1"/>
  <c r="I4023" i="1"/>
  <c r="M4059" i="1"/>
  <c r="K4059" i="1"/>
  <c r="L4059" i="1" s="1"/>
  <c r="M4082" i="1"/>
  <c r="K4082" i="1"/>
  <c r="L4082" i="1" s="1"/>
  <c r="M4089" i="1"/>
  <c r="K4089" i="1"/>
  <c r="L4089" i="1" s="1"/>
  <c r="M4114" i="1"/>
  <c r="K4114" i="1"/>
  <c r="L4114" i="1" s="1"/>
  <c r="M4121" i="1"/>
  <c r="K4121" i="1"/>
  <c r="L4121" i="1" s="1"/>
  <c r="M4146" i="1"/>
  <c r="K4146" i="1"/>
  <c r="L4146" i="1" s="1"/>
  <c r="M4153" i="1"/>
  <c r="K4153" i="1"/>
  <c r="L4153" i="1" s="1"/>
  <c r="M4180" i="1"/>
  <c r="K4180" i="1"/>
  <c r="L4180" i="1" s="1"/>
  <c r="M4212" i="1"/>
  <c r="K4212" i="1"/>
  <c r="L4212" i="1" s="1"/>
  <c r="J4299" i="1"/>
  <c r="I4299" i="1"/>
  <c r="M4416" i="1"/>
  <c r="K4416" i="1"/>
  <c r="L4416" i="1" s="1"/>
  <c r="K4732" i="1"/>
  <c r="L4732" i="1" s="1"/>
  <c r="M4732" i="1"/>
  <c r="K4983" i="1"/>
  <c r="L4983" i="1" s="1"/>
  <c r="M4983" i="1"/>
  <c r="J4996" i="1"/>
  <c r="I4996" i="1"/>
  <c r="M4065" i="1"/>
  <c r="K4065" i="1"/>
  <c r="L4065" i="1" s="1"/>
  <c r="M4097" i="1"/>
  <c r="K4097" i="1"/>
  <c r="L4097" i="1" s="1"/>
  <c r="M4129" i="1"/>
  <c r="K4129" i="1"/>
  <c r="L4129" i="1" s="1"/>
  <c r="M4311" i="1"/>
  <c r="K4311" i="1"/>
  <c r="L4311" i="1" s="1"/>
  <c r="K4436" i="1"/>
  <c r="L4436" i="1" s="1"/>
  <c r="M4668" i="1"/>
  <c r="K4668" i="1"/>
  <c r="L4668" i="1" s="1"/>
  <c r="I3866" i="1"/>
  <c r="I3872" i="1"/>
  <c r="I3876" i="1"/>
  <c r="I3880" i="1"/>
  <c r="I3884" i="1"/>
  <c r="I3890" i="1"/>
  <c r="I3898" i="1"/>
  <c r="I3906" i="1"/>
  <c r="I3914" i="1"/>
  <c r="I3922" i="1"/>
  <c r="I3930" i="1"/>
  <c r="I3938" i="1"/>
  <c r="I3946" i="1"/>
  <c r="I3954" i="1"/>
  <c r="I3962" i="1"/>
  <c r="I3970" i="1"/>
  <c r="I3978" i="1"/>
  <c r="I3986" i="1"/>
  <c r="I3994" i="1"/>
  <c r="I4002" i="1"/>
  <c r="I4010" i="1"/>
  <c r="I4018" i="1"/>
  <c r="I4026" i="1"/>
  <c r="I4034" i="1"/>
  <c r="I4042" i="1"/>
  <c r="M4073" i="1"/>
  <c r="K4073" i="1"/>
  <c r="L4073" i="1" s="1"/>
  <c r="K4091" i="1"/>
  <c r="L4091" i="1" s="1"/>
  <c r="M4105" i="1"/>
  <c r="K4105" i="1"/>
  <c r="L4105" i="1" s="1"/>
  <c r="K4123" i="1"/>
  <c r="L4123" i="1" s="1"/>
  <c r="M4137" i="1"/>
  <c r="K4137" i="1"/>
  <c r="L4137" i="1" s="1"/>
  <c r="K4155" i="1"/>
  <c r="L4155" i="1" s="1"/>
  <c r="K4161" i="1"/>
  <c r="L4161" i="1" s="1"/>
  <c r="K4169" i="1"/>
  <c r="L4169" i="1" s="1"/>
  <c r="K4177" i="1"/>
  <c r="L4177" i="1" s="1"/>
  <c r="K4185" i="1"/>
  <c r="L4185" i="1" s="1"/>
  <c r="K4193" i="1"/>
  <c r="L4193" i="1" s="1"/>
  <c r="K4201" i="1"/>
  <c r="L4201" i="1" s="1"/>
  <c r="K4209" i="1"/>
  <c r="L4209" i="1" s="1"/>
  <c r="K4217" i="1"/>
  <c r="L4217" i="1" s="1"/>
  <c r="K4225" i="1"/>
  <c r="L4225" i="1" s="1"/>
  <c r="K4241" i="1"/>
  <c r="L4241" i="1" s="1"/>
  <c r="K4257" i="1"/>
  <c r="L4257" i="1" s="1"/>
  <c r="I4339" i="1"/>
  <c r="J4339" i="1"/>
  <c r="I4341" i="1"/>
  <c r="J4341" i="1"/>
  <c r="M4090" i="1"/>
  <c r="K4090" i="1"/>
  <c r="L4090" i="1" s="1"/>
  <c r="M4122" i="1"/>
  <c r="K4122" i="1"/>
  <c r="L4122" i="1" s="1"/>
  <c r="M4154" i="1"/>
  <c r="K4154" i="1"/>
  <c r="L4154" i="1" s="1"/>
  <c r="M4160" i="1"/>
  <c r="K4160" i="1"/>
  <c r="L4160" i="1" s="1"/>
  <c r="M4168" i="1"/>
  <c r="K4168" i="1"/>
  <c r="L4168" i="1" s="1"/>
  <c r="M4176" i="1"/>
  <c r="K4176" i="1"/>
  <c r="L4176" i="1" s="1"/>
  <c r="M4184" i="1"/>
  <c r="K4184" i="1"/>
  <c r="L4184" i="1" s="1"/>
  <c r="M4192" i="1"/>
  <c r="K4192" i="1"/>
  <c r="L4192" i="1" s="1"/>
  <c r="M4200" i="1"/>
  <c r="K4200" i="1"/>
  <c r="L4200" i="1" s="1"/>
  <c r="M4208" i="1"/>
  <c r="K4208" i="1"/>
  <c r="L4208" i="1" s="1"/>
  <c r="M4216" i="1"/>
  <c r="K4216" i="1"/>
  <c r="L4216" i="1" s="1"/>
  <c r="M4224" i="1"/>
  <c r="K4224" i="1"/>
  <c r="L4224" i="1" s="1"/>
  <c r="M4240" i="1"/>
  <c r="K4240" i="1"/>
  <c r="L4240" i="1" s="1"/>
  <c r="M4256" i="1"/>
  <c r="K4256" i="1"/>
  <c r="L4256" i="1" s="1"/>
  <c r="M4331" i="1"/>
  <c r="K4331" i="1"/>
  <c r="L4331" i="1" s="1"/>
  <c r="K4425" i="1"/>
  <c r="L4425" i="1" s="1"/>
  <c r="M4425" i="1"/>
  <c r="K4561" i="1"/>
  <c r="L4561" i="1" s="1"/>
  <c r="M4561" i="1"/>
  <c r="M4563" i="1"/>
  <c r="K4563" i="1"/>
  <c r="L4563" i="1" s="1"/>
  <c r="K3871" i="1"/>
  <c r="L3871" i="1" s="1"/>
  <c r="K3875" i="1"/>
  <c r="L3875" i="1" s="1"/>
  <c r="K3879" i="1"/>
  <c r="L3879" i="1" s="1"/>
  <c r="K3883" i="1"/>
  <c r="L3883" i="1" s="1"/>
  <c r="M3892" i="1"/>
  <c r="K3892" i="1"/>
  <c r="L3892" i="1" s="1"/>
  <c r="M3900" i="1"/>
  <c r="K3900" i="1"/>
  <c r="L3900" i="1" s="1"/>
  <c r="M3908" i="1"/>
  <c r="K3908" i="1"/>
  <c r="L3908" i="1" s="1"/>
  <c r="M3916" i="1"/>
  <c r="K3916" i="1"/>
  <c r="L3916" i="1" s="1"/>
  <c r="M3924" i="1"/>
  <c r="K3924" i="1"/>
  <c r="L3924" i="1" s="1"/>
  <c r="M3932" i="1"/>
  <c r="K3932" i="1"/>
  <c r="L3932" i="1" s="1"/>
  <c r="M3940" i="1"/>
  <c r="K3940" i="1"/>
  <c r="L3940" i="1" s="1"/>
  <c r="M3948" i="1"/>
  <c r="K3948" i="1"/>
  <c r="L3948" i="1" s="1"/>
  <c r="M3956" i="1"/>
  <c r="K3956" i="1"/>
  <c r="L3956" i="1" s="1"/>
  <c r="M3964" i="1"/>
  <c r="K3964" i="1"/>
  <c r="L3964" i="1" s="1"/>
  <c r="M3972" i="1"/>
  <c r="K3972" i="1"/>
  <c r="L3972" i="1" s="1"/>
  <c r="M3980" i="1"/>
  <c r="K3980" i="1"/>
  <c r="L3980" i="1" s="1"/>
  <c r="M3988" i="1"/>
  <c r="K3988" i="1"/>
  <c r="L3988" i="1" s="1"/>
  <c r="M3996" i="1"/>
  <c r="K3996" i="1"/>
  <c r="L3996" i="1" s="1"/>
  <c r="M4004" i="1"/>
  <c r="K4004" i="1"/>
  <c r="L4004" i="1" s="1"/>
  <c r="M4012" i="1"/>
  <c r="K4012" i="1"/>
  <c r="L4012" i="1" s="1"/>
  <c r="M4020" i="1"/>
  <c r="K4020" i="1"/>
  <c r="L4020" i="1" s="1"/>
  <c r="M4028" i="1"/>
  <c r="K4028" i="1"/>
  <c r="L4028" i="1" s="1"/>
  <c r="M4036" i="1"/>
  <c r="K4036" i="1"/>
  <c r="L4036" i="1" s="1"/>
  <c r="M4044" i="1"/>
  <c r="K4044" i="1"/>
  <c r="L4044" i="1" s="1"/>
  <c r="M4081" i="1"/>
  <c r="K4081" i="1"/>
  <c r="L4081" i="1" s="1"/>
  <c r="M4113" i="1"/>
  <c r="K4113" i="1"/>
  <c r="L4113" i="1" s="1"/>
  <c r="M4145" i="1"/>
  <c r="K4145" i="1"/>
  <c r="L4145" i="1" s="1"/>
  <c r="J4316" i="1"/>
  <c r="I4316" i="1"/>
  <c r="I4333" i="1"/>
  <c r="J4333" i="1"/>
  <c r="I4482" i="1"/>
  <c r="J4482" i="1"/>
  <c r="M4546" i="1"/>
  <c r="K4546" i="1"/>
  <c r="L4546" i="1" s="1"/>
  <c r="M4548" i="1"/>
  <c r="K4548" i="1"/>
  <c r="L4548" i="1" s="1"/>
  <c r="M3889" i="1"/>
  <c r="K3889" i="1"/>
  <c r="L3889" i="1" s="1"/>
  <c r="M3897" i="1"/>
  <c r="K3897" i="1"/>
  <c r="L3897" i="1" s="1"/>
  <c r="M3905" i="1"/>
  <c r="K3905" i="1"/>
  <c r="L3905" i="1" s="1"/>
  <c r="M3913" i="1"/>
  <c r="K3913" i="1"/>
  <c r="L3913" i="1" s="1"/>
  <c r="M3921" i="1"/>
  <c r="K3921" i="1"/>
  <c r="L3921" i="1" s="1"/>
  <c r="M3929" i="1"/>
  <c r="K3929" i="1"/>
  <c r="L3929" i="1" s="1"/>
  <c r="M3937" i="1"/>
  <c r="K3937" i="1"/>
  <c r="L3937" i="1" s="1"/>
  <c r="M3945" i="1"/>
  <c r="K3945" i="1"/>
  <c r="L3945" i="1" s="1"/>
  <c r="M3953" i="1"/>
  <c r="K3953" i="1"/>
  <c r="L3953" i="1" s="1"/>
  <c r="M3961" i="1"/>
  <c r="K3961" i="1"/>
  <c r="L3961" i="1" s="1"/>
  <c r="M3969" i="1"/>
  <c r="K3969" i="1"/>
  <c r="L3969" i="1" s="1"/>
  <c r="M3977" i="1"/>
  <c r="K3977" i="1"/>
  <c r="L3977" i="1" s="1"/>
  <c r="M3985" i="1"/>
  <c r="K3985" i="1"/>
  <c r="L3985" i="1" s="1"/>
  <c r="M3993" i="1"/>
  <c r="K3993" i="1"/>
  <c r="L3993" i="1" s="1"/>
  <c r="M4001" i="1"/>
  <c r="K4001" i="1"/>
  <c r="L4001" i="1" s="1"/>
  <c r="M4009" i="1"/>
  <c r="K4009" i="1"/>
  <c r="L4009" i="1" s="1"/>
  <c r="M4017" i="1"/>
  <c r="K4017" i="1"/>
  <c r="L4017" i="1" s="1"/>
  <c r="M4025" i="1"/>
  <c r="K4025" i="1"/>
  <c r="L4025" i="1" s="1"/>
  <c r="M4033" i="1"/>
  <c r="K4033" i="1"/>
  <c r="L4033" i="1" s="1"/>
  <c r="M4041" i="1"/>
  <c r="K4041" i="1"/>
  <c r="L4041" i="1" s="1"/>
  <c r="M4049" i="1"/>
  <c r="K4049" i="1"/>
  <c r="L4049" i="1" s="1"/>
  <c r="M4051" i="1"/>
  <c r="K4051" i="1"/>
  <c r="L4051" i="1" s="1"/>
  <c r="M4053" i="1"/>
  <c r="K4053" i="1"/>
  <c r="L4053" i="1" s="1"/>
  <c r="M4055" i="1"/>
  <c r="K4055" i="1"/>
  <c r="L4055" i="1" s="1"/>
  <c r="M4057" i="1"/>
  <c r="K4057" i="1"/>
  <c r="L4057" i="1" s="1"/>
  <c r="M4066" i="1"/>
  <c r="K4066" i="1"/>
  <c r="L4066" i="1" s="1"/>
  <c r="M4098" i="1"/>
  <c r="K4098" i="1"/>
  <c r="L4098" i="1" s="1"/>
  <c r="M4130" i="1"/>
  <c r="K4130" i="1"/>
  <c r="L4130" i="1" s="1"/>
  <c r="M4236" i="1"/>
  <c r="K4236" i="1"/>
  <c r="L4236" i="1" s="1"/>
  <c r="M4252" i="1"/>
  <c r="K4252" i="1"/>
  <c r="L4252" i="1" s="1"/>
  <c r="M4268" i="1"/>
  <c r="K4268" i="1"/>
  <c r="L4268" i="1" s="1"/>
  <c r="M4279" i="1"/>
  <c r="K4279" i="1"/>
  <c r="L4279" i="1" s="1"/>
  <c r="M4286" i="1"/>
  <c r="K4286" i="1"/>
  <c r="L4286" i="1" s="1"/>
  <c r="M4470" i="1"/>
  <c r="K4470" i="1"/>
  <c r="L4470" i="1" s="1"/>
  <c r="M4523" i="1"/>
  <c r="K4523" i="1"/>
  <c r="L4523" i="1" s="1"/>
  <c r="M4554" i="1"/>
  <c r="K4554" i="1"/>
  <c r="L4554" i="1" s="1"/>
  <c r="M4556" i="1"/>
  <c r="K4556" i="1"/>
  <c r="L4556" i="1" s="1"/>
  <c r="J4274" i="1"/>
  <c r="I4274" i="1"/>
  <c r="J4306" i="1"/>
  <c r="I4306" i="1"/>
  <c r="J4314" i="1"/>
  <c r="I4314" i="1"/>
  <c r="I4322" i="1"/>
  <c r="J4322" i="1"/>
  <c r="I4349" i="1"/>
  <c r="J4349" i="1"/>
  <c r="M4406" i="1"/>
  <c r="K4406" i="1"/>
  <c r="L4406" i="1" s="1"/>
  <c r="K4449" i="1"/>
  <c r="L4449" i="1" s="1"/>
  <c r="M4449" i="1"/>
  <c r="K4460" i="1"/>
  <c r="L4460" i="1" s="1"/>
  <c r="I4483" i="1"/>
  <c r="J4483" i="1"/>
  <c r="M4625" i="1"/>
  <c r="K4625" i="1"/>
  <c r="L4625" i="1" s="1"/>
  <c r="M4630" i="1"/>
  <c r="K4630" i="1"/>
  <c r="L4630" i="1" s="1"/>
  <c r="M4633" i="1"/>
  <c r="K4633" i="1"/>
  <c r="L4633" i="1" s="1"/>
  <c r="M4638" i="1"/>
  <c r="K4638" i="1"/>
  <c r="L4638" i="1" s="1"/>
  <c r="I4659" i="1"/>
  <c r="J4659" i="1"/>
  <c r="J4666" i="1"/>
  <c r="I4666" i="1"/>
  <c r="J4283" i="1"/>
  <c r="I4283" i="1"/>
  <c r="K4389" i="1"/>
  <c r="L4389" i="1" s="1"/>
  <c r="M4389" i="1"/>
  <c r="M4408" i="1"/>
  <c r="K4408" i="1"/>
  <c r="L4408" i="1" s="1"/>
  <c r="M4610" i="1"/>
  <c r="K4610" i="1"/>
  <c r="L4610" i="1" s="1"/>
  <c r="M4612" i="1"/>
  <c r="K4612" i="1"/>
  <c r="L4612" i="1" s="1"/>
  <c r="I4062" i="1"/>
  <c r="K4064" i="1"/>
  <c r="L4064" i="1" s="1"/>
  <c r="K4072" i="1"/>
  <c r="L4072" i="1" s="1"/>
  <c r="K4080" i="1"/>
  <c r="L4080" i="1" s="1"/>
  <c r="K4088" i="1"/>
  <c r="L4088" i="1" s="1"/>
  <c r="K4096" i="1"/>
  <c r="L4096" i="1" s="1"/>
  <c r="K4104" i="1"/>
  <c r="L4104" i="1" s="1"/>
  <c r="K4112" i="1"/>
  <c r="L4112" i="1" s="1"/>
  <c r="K4120" i="1"/>
  <c r="L4120" i="1" s="1"/>
  <c r="K4128" i="1"/>
  <c r="L4128" i="1" s="1"/>
  <c r="K4136" i="1"/>
  <c r="L4136" i="1" s="1"/>
  <c r="K4144" i="1"/>
  <c r="L4144" i="1" s="1"/>
  <c r="K4152" i="1"/>
  <c r="L4152" i="1" s="1"/>
  <c r="I4285" i="1"/>
  <c r="J4298" i="1"/>
  <c r="I4298" i="1"/>
  <c r="I4300" i="1"/>
  <c r="K4319" i="1"/>
  <c r="L4319" i="1" s="1"/>
  <c r="J4326" i="1"/>
  <c r="I4328" i="1"/>
  <c r="J4328" i="1"/>
  <c r="M4397" i="1"/>
  <c r="M4430" i="1"/>
  <c r="K4430" i="1"/>
  <c r="L4430" i="1" s="1"/>
  <c r="M4432" i="1"/>
  <c r="K4432" i="1"/>
  <c r="L4432" i="1" s="1"/>
  <c r="M4454" i="1"/>
  <c r="K4454" i="1"/>
  <c r="L4454" i="1" s="1"/>
  <c r="K4473" i="1"/>
  <c r="L4473" i="1" s="1"/>
  <c r="M4473" i="1"/>
  <c r="M4618" i="1"/>
  <c r="K4618" i="1"/>
  <c r="L4618" i="1" s="1"/>
  <c r="M4620" i="1"/>
  <c r="K4620" i="1"/>
  <c r="L4620" i="1" s="1"/>
  <c r="I4061" i="1"/>
  <c r="K4071" i="1"/>
  <c r="L4071" i="1" s="1"/>
  <c r="K4079" i="1"/>
  <c r="L4079" i="1" s="1"/>
  <c r="K4087" i="1"/>
  <c r="L4087" i="1" s="1"/>
  <c r="K4095" i="1"/>
  <c r="L4095" i="1" s="1"/>
  <c r="K4103" i="1"/>
  <c r="L4103" i="1" s="1"/>
  <c r="K4111" i="1"/>
  <c r="L4111" i="1" s="1"/>
  <c r="K4119" i="1"/>
  <c r="L4119" i="1" s="1"/>
  <c r="K4127" i="1"/>
  <c r="L4127" i="1" s="1"/>
  <c r="K4135" i="1"/>
  <c r="L4135" i="1" s="1"/>
  <c r="K4143" i="1"/>
  <c r="L4143" i="1" s="1"/>
  <c r="K4151" i="1"/>
  <c r="L4151" i="1" s="1"/>
  <c r="K4159" i="1"/>
  <c r="L4159" i="1" s="1"/>
  <c r="K4163" i="1"/>
  <c r="L4163" i="1" s="1"/>
  <c r="K4167" i="1"/>
  <c r="L4167" i="1" s="1"/>
  <c r="K4171" i="1"/>
  <c r="L4171" i="1" s="1"/>
  <c r="K4175" i="1"/>
  <c r="L4175" i="1" s="1"/>
  <c r="K4179" i="1"/>
  <c r="L4179" i="1" s="1"/>
  <c r="K4183" i="1"/>
  <c r="L4183" i="1" s="1"/>
  <c r="K4187" i="1"/>
  <c r="L4187" i="1" s="1"/>
  <c r="K4191" i="1"/>
  <c r="L4191" i="1" s="1"/>
  <c r="K4195" i="1"/>
  <c r="L4195" i="1" s="1"/>
  <c r="K4199" i="1"/>
  <c r="L4199" i="1" s="1"/>
  <c r="K4203" i="1"/>
  <c r="L4203" i="1" s="1"/>
  <c r="K4207" i="1"/>
  <c r="L4207" i="1" s="1"/>
  <c r="K4211" i="1"/>
  <c r="L4211" i="1" s="1"/>
  <c r="K4215" i="1"/>
  <c r="L4215" i="1" s="1"/>
  <c r="K4219" i="1"/>
  <c r="L4219" i="1" s="1"/>
  <c r="K4223" i="1"/>
  <c r="L4223" i="1" s="1"/>
  <c r="K4227" i="1"/>
  <c r="L4227" i="1" s="1"/>
  <c r="K4231" i="1"/>
  <c r="L4231" i="1" s="1"/>
  <c r="K4235" i="1"/>
  <c r="L4235" i="1" s="1"/>
  <c r="K4239" i="1"/>
  <c r="L4239" i="1" s="1"/>
  <c r="K4243" i="1"/>
  <c r="L4243" i="1" s="1"/>
  <c r="K4247" i="1"/>
  <c r="L4247" i="1" s="1"/>
  <c r="K4251" i="1"/>
  <c r="L4251" i="1" s="1"/>
  <c r="K4255" i="1"/>
  <c r="L4255" i="1" s="1"/>
  <c r="K4259" i="1"/>
  <c r="L4259" i="1" s="1"/>
  <c r="K4263" i="1"/>
  <c r="L4263" i="1" s="1"/>
  <c r="K4267" i="1"/>
  <c r="L4267" i="1" s="1"/>
  <c r="K4271" i="1"/>
  <c r="L4271" i="1" s="1"/>
  <c r="J4275" i="1"/>
  <c r="I4275" i="1"/>
  <c r="K4278" i="1"/>
  <c r="L4278" i="1" s="1"/>
  <c r="K4303" i="1"/>
  <c r="L4303" i="1" s="1"/>
  <c r="J4307" i="1"/>
  <c r="I4307" i="1"/>
  <c r="K4310" i="1"/>
  <c r="L4310" i="1" s="1"/>
  <c r="K4326" i="1"/>
  <c r="L4326" i="1" s="1"/>
  <c r="J4334" i="1"/>
  <c r="I4336" i="1"/>
  <c r="J4336" i="1"/>
  <c r="K4385" i="1"/>
  <c r="L4385" i="1" s="1"/>
  <c r="M4385" i="1"/>
  <c r="K4396" i="1"/>
  <c r="L4396" i="1" s="1"/>
  <c r="K4413" i="1"/>
  <c r="L4413" i="1" s="1"/>
  <c r="M4413" i="1"/>
  <c r="M4446" i="1"/>
  <c r="K4446" i="1"/>
  <c r="L4446" i="1" s="1"/>
  <c r="M4586" i="1"/>
  <c r="K4586" i="1"/>
  <c r="L4586" i="1" s="1"/>
  <c r="M4588" i="1"/>
  <c r="K4588" i="1"/>
  <c r="L4588" i="1" s="1"/>
  <c r="I4780" i="1"/>
  <c r="J4780" i="1"/>
  <c r="M4277" i="1"/>
  <c r="K4277" i="1"/>
  <c r="L4277" i="1" s="1"/>
  <c r="J4290" i="1"/>
  <c r="I4290" i="1"/>
  <c r="M4292" i="1"/>
  <c r="K4292" i="1"/>
  <c r="L4292" i="1" s="1"/>
  <c r="M4309" i="1"/>
  <c r="K4309" i="1"/>
  <c r="L4309" i="1" s="1"/>
  <c r="J4315" i="1"/>
  <c r="I4315" i="1"/>
  <c r="I4344" i="1"/>
  <c r="J4344" i="1"/>
  <c r="M4498" i="1"/>
  <c r="K4498" i="1"/>
  <c r="L4498" i="1" s="1"/>
  <c r="M4579" i="1"/>
  <c r="K4579" i="1"/>
  <c r="L4579" i="1" s="1"/>
  <c r="M4594" i="1"/>
  <c r="K4594" i="1"/>
  <c r="L4594" i="1" s="1"/>
  <c r="M4596" i="1"/>
  <c r="K4596" i="1"/>
  <c r="L4596" i="1" s="1"/>
  <c r="M4601" i="1"/>
  <c r="K4761" i="1"/>
  <c r="L4761" i="1" s="1"/>
  <c r="M4761" i="1"/>
  <c r="K4412" i="1"/>
  <c r="L4412" i="1" s="1"/>
  <c r="M4422" i="1"/>
  <c r="K4422" i="1"/>
  <c r="L4422" i="1" s="1"/>
  <c r="K4476" i="1"/>
  <c r="L4476" i="1" s="1"/>
  <c r="K4497" i="1"/>
  <c r="L4497" i="1" s="1"/>
  <c r="M4497" i="1"/>
  <c r="M4539" i="1"/>
  <c r="K4539" i="1"/>
  <c r="L4539" i="1" s="1"/>
  <c r="K4721" i="1"/>
  <c r="L4721" i="1" s="1"/>
  <c r="M4721" i="1"/>
  <c r="J4898" i="1"/>
  <c r="I4898" i="1"/>
  <c r="K4388" i="1"/>
  <c r="L4388" i="1" s="1"/>
  <c r="M4398" i="1"/>
  <c r="K4398" i="1"/>
  <c r="L4398" i="1" s="1"/>
  <c r="K4452" i="1"/>
  <c r="L4452" i="1" s="1"/>
  <c r="M4462" i="1"/>
  <c r="K4462" i="1"/>
  <c r="L4462" i="1" s="1"/>
  <c r="M4587" i="1"/>
  <c r="K4587" i="1"/>
  <c r="L4587" i="1" s="1"/>
  <c r="M4626" i="1"/>
  <c r="K4626" i="1"/>
  <c r="L4626" i="1" s="1"/>
  <c r="M4629" i="1"/>
  <c r="K4629" i="1"/>
  <c r="L4629" i="1" s="1"/>
  <c r="M4634" i="1"/>
  <c r="K4634" i="1"/>
  <c r="L4634" i="1" s="1"/>
  <c r="M4637" i="1"/>
  <c r="K4637" i="1"/>
  <c r="L4637" i="1" s="1"/>
  <c r="K4673" i="1"/>
  <c r="L4673" i="1" s="1"/>
  <c r="K4677" i="1"/>
  <c r="L4677" i="1" s="1"/>
  <c r="K4681" i="1"/>
  <c r="L4681" i="1" s="1"/>
  <c r="K4685" i="1"/>
  <c r="L4685" i="1" s="1"/>
  <c r="K4689" i="1"/>
  <c r="L4689" i="1" s="1"/>
  <c r="M4689" i="1"/>
  <c r="K4692" i="1"/>
  <c r="L4692" i="1" s="1"/>
  <c r="M4692" i="1"/>
  <c r="K4787" i="1"/>
  <c r="L4787" i="1" s="1"/>
  <c r="M4787" i="1"/>
  <c r="K4794" i="1"/>
  <c r="L4794" i="1" s="1"/>
  <c r="M4794" i="1"/>
  <c r="I4273" i="1"/>
  <c r="I4281" i="1"/>
  <c r="I4289" i="1"/>
  <c r="I4297" i="1"/>
  <c r="I4305" i="1"/>
  <c r="I4313" i="1"/>
  <c r="J4321" i="1"/>
  <c r="J4330" i="1"/>
  <c r="J4338" i="1"/>
  <c r="J4346" i="1"/>
  <c r="K4384" i="1"/>
  <c r="L4384" i="1" s="1"/>
  <c r="K4428" i="1"/>
  <c r="L4428" i="1" s="1"/>
  <c r="M4429" i="1"/>
  <c r="M4438" i="1"/>
  <c r="K4438" i="1"/>
  <c r="L4438" i="1" s="1"/>
  <c r="K4448" i="1"/>
  <c r="L4448" i="1" s="1"/>
  <c r="K4553" i="1"/>
  <c r="L4553" i="1" s="1"/>
  <c r="M4553" i="1"/>
  <c r="M4555" i="1"/>
  <c r="K4555" i="1"/>
  <c r="L4555" i="1" s="1"/>
  <c r="K4593" i="1"/>
  <c r="L4593" i="1" s="1"/>
  <c r="M4593" i="1"/>
  <c r="K4617" i="1"/>
  <c r="L4617" i="1" s="1"/>
  <c r="M4617" i="1"/>
  <c r="M4619" i="1"/>
  <c r="K4619" i="1"/>
  <c r="L4619" i="1" s="1"/>
  <c r="K4715" i="1"/>
  <c r="L4715" i="1" s="1"/>
  <c r="M4715" i="1"/>
  <c r="K4769" i="1"/>
  <c r="L4769" i="1" s="1"/>
  <c r="M4769" i="1"/>
  <c r="J4776" i="1"/>
  <c r="I4776" i="1"/>
  <c r="K4781" i="1"/>
  <c r="L4781" i="1" s="1"/>
  <c r="M4781" i="1"/>
  <c r="J4792" i="1"/>
  <c r="I4792" i="1"/>
  <c r="J4895" i="1"/>
  <c r="I4895" i="1"/>
  <c r="K4321" i="1"/>
  <c r="L4321" i="1" s="1"/>
  <c r="K4330" i="1"/>
  <c r="L4330" i="1" s="1"/>
  <c r="K4338" i="1"/>
  <c r="L4338" i="1" s="1"/>
  <c r="K4346" i="1"/>
  <c r="L4346" i="1" s="1"/>
  <c r="M4401" i="1"/>
  <c r="M4414" i="1"/>
  <c r="K4414" i="1"/>
  <c r="L4414" i="1" s="1"/>
  <c r="K4424" i="1"/>
  <c r="L4424" i="1" s="1"/>
  <c r="M4465" i="1"/>
  <c r="M4490" i="1"/>
  <c r="K4490" i="1"/>
  <c r="L4490" i="1" s="1"/>
  <c r="M4492" i="1"/>
  <c r="K4492" i="1"/>
  <c r="L4492" i="1" s="1"/>
  <c r="M4530" i="1"/>
  <c r="K4530" i="1"/>
  <c r="L4530" i="1" s="1"/>
  <c r="M4532" i="1"/>
  <c r="K4532" i="1"/>
  <c r="L4532" i="1" s="1"/>
  <c r="M4673" i="1"/>
  <c r="M4677" i="1"/>
  <c r="M4681" i="1"/>
  <c r="M4685" i="1"/>
  <c r="K4763" i="1"/>
  <c r="L4763" i="1" s="1"/>
  <c r="M4763" i="1"/>
  <c r="K4841" i="1"/>
  <c r="L4841" i="1" s="1"/>
  <c r="M4841" i="1"/>
  <c r="K4851" i="1"/>
  <c r="L4851" i="1" s="1"/>
  <c r="M4851" i="1"/>
  <c r="M4507" i="1"/>
  <c r="K4507" i="1"/>
  <c r="L4507" i="1" s="1"/>
  <c r="M4514" i="1"/>
  <c r="K4514" i="1"/>
  <c r="L4514" i="1" s="1"/>
  <c r="M4570" i="1"/>
  <c r="K4570" i="1"/>
  <c r="L4570" i="1" s="1"/>
  <c r="M4603" i="1"/>
  <c r="K4603" i="1"/>
  <c r="L4603" i="1" s="1"/>
  <c r="J4671" i="1"/>
  <c r="I4671" i="1"/>
  <c r="J4675" i="1"/>
  <c r="I4675" i="1"/>
  <c r="J4679" i="1"/>
  <c r="I4679" i="1"/>
  <c r="J4683" i="1"/>
  <c r="I4683" i="1"/>
  <c r="J4687" i="1"/>
  <c r="I4687" i="1"/>
  <c r="K4697" i="1"/>
  <c r="L4697" i="1" s="1"/>
  <c r="M4697" i="1"/>
  <c r="K4700" i="1"/>
  <c r="L4700" i="1" s="1"/>
  <c r="M4700" i="1"/>
  <c r="J4981" i="1"/>
  <c r="I4981" i="1"/>
  <c r="I4481" i="1"/>
  <c r="J4481" i="1"/>
  <c r="M4499" i="1"/>
  <c r="K4499" i="1"/>
  <c r="L4499" i="1" s="1"/>
  <c r="K4516" i="1"/>
  <c r="L4516" i="1" s="1"/>
  <c r="M4562" i="1"/>
  <c r="K4562" i="1"/>
  <c r="L4562" i="1" s="1"/>
  <c r="K4572" i="1"/>
  <c r="L4572" i="1" s="1"/>
  <c r="M4595" i="1"/>
  <c r="K4595" i="1"/>
  <c r="L4595" i="1" s="1"/>
  <c r="K4713" i="1"/>
  <c r="L4713" i="1" s="1"/>
  <c r="M4713" i="1"/>
  <c r="K4724" i="1"/>
  <c r="L4724" i="1" s="1"/>
  <c r="M4506" i="1"/>
  <c r="K4506" i="1"/>
  <c r="L4506" i="1" s="1"/>
  <c r="M4515" i="1"/>
  <c r="K4515" i="1"/>
  <c r="L4515" i="1" s="1"/>
  <c r="M4571" i="1"/>
  <c r="K4571" i="1"/>
  <c r="L4571" i="1" s="1"/>
  <c r="M4602" i="1"/>
  <c r="K4602" i="1"/>
  <c r="L4602" i="1" s="1"/>
  <c r="I4650" i="1"/>
  <c r="J4702" i="1"/>
  <c r="I4702" i="1"/>
  <c r="I4707" i="1"/>
  <c r="M4724" i="1"/>
  <c r="M4522" i="1"/>
  <c r="K4522" i="1"/>
  <c r="L4522" i="1" s="1"/>
  <c r="M4531" i="1"/>
  <c r="K4531" i="1"/>
  <c r="L4531" i="1" s="1"/>
  <c r="M4538" i="1"/>
  <c r="K4538" i="1"/>
  <c r="L4538" i="1" s="1"/>
  <c r="M4547" i="1"/>
  <c r="K4547" i="1"/>
  <c r="L4547" i="1" s="1"/>
  <c r="M4578" i="1"/>
  <c r="K4578" i="1"/>
  <c r="L4578" i="1" s="1"/>
  <c r="M4611" i="1"/>
  <c r="K4611" i="1"/>
  <c r="L4611" i="1" s="1"/>
  <c r="J4648" i="1"/>
  <c r="I4648" i="1"/>
  <c r="K4652" i="1"/>
  <c r="L4652" i="1" s="1"/>
  <c r="K4699" i="1"/>
  <c r="L4699" i="1" s="1"/>
  <c r="M4699" i="1"/>
  <c r="K4716" i="1"/>
  <c r="L4716" i="1" s="1"/>
  <c r="M4716" i="1"/>
  <c r="K4785" i="1"/>
  <c r="L4785" i="1" s="1"/>
  <c r="M4785" i="1"/>
  <c r="K4789" i="1"/>
  <c r="L4789" i="1" s="1"/>
  <c r="M4789" i="1"/>
  <c r="J4664" i="1"/>
  <c r="I4664" i="1"/>
  <c r="J4693" i="1"/>
  <c r="I4693" i="1"/>
  <c r="K4705" i="1"/>
  <c r="L4705" i="1" s="1"/>
  <c r="M4705" i="1"/>
  <c r="K4708" i="1"/>
  <c r="L4708" i="1" s="1"/>
  <c r="K4747" i="1"/>
  <c r="L4747" i="1" s="1"/>
  <c r="M4747" i="1"/>
  <c r="K4753" i="1"/>
  <c r="L4753" i="1" s="1"/>
  <c r="M4753" i="1"/>
  <c r="K4790" i="1"/>
  <c r="L4790" i="1" s="1"/>
  <c r="M4790" i="1"/>
  <c r="J4860" i="1"/>
  <c r="I4860" i="1"/>
  <c r="M4667" i="1"/>
  <c r="K4667" i="1"/>
  <c r="L4667" i="1" s="1"/>
  <c r="K4672" i="1"/>
  <c r="L4672" i="1" s="1"/>
  <c r="M4672" i="1"/>
  <c r="K4676" i="1"/>
  <c r="L4676" i="1" s="1"/>
  <c r="M4676" i="1"/>
  <c r="K4680" i="1"/>
  <c r="L4680" i="1" s="1"/>
  <c r="M4680" i="1"/>
  <c r="K4684" i="1"/>
  <c r="L4684" i="1" s="1"/>
  <c r="M4684" i="1"/>
  <c r="K4688" i="1"/>
  <c r="L4688" i="1" s="1"/>
  <c r="M4688" i="1"/>
  <c r="K4739" i="1"/>
  <c r="L4739" i="1" s="1"/>
  <c r="M4739" i="1"/>
  <c r="K4745" i="1"/>
  <c r="L4745" i="1" s="1"/>
  <c r="M4745" i="1"/>
  <c r="K4756" i="1"/>
  <c r="L4756" i="1" s="1"/>
  <c r="M4773" i="1"/>
  <c r="K4773" i="1"/>
  <c r="L4773" i="1" s="1"/>
  <c r="J4793" i="1"/>
  <c r="I4793" i="1"/>
  <c r="K4850" i="1"/>
  <c r="L4850" i="1" s="1"/>
  <c r="M4850" i="1"/>
  <c r="K4858" i="1"/>
  <c r="L4858" i="1" s="1"/>
  <c r="M4858" i="1"/>
  <c r="J4864" i="1"/>
  <c r="I4864" i="1"/>
  <c r="M4658" i="1"/>
  <c r="K4658" i="1"/>
  <c r="L4658" i="1" s="1"/>
  <c r="K4691" i="1"/>
  <c r="L4691" i="1" s="1"/>
  <c r="M4691" i="1"/>
  <c r="J4694" i="1"/>
  <c r="I4694" i="1"/>
  <c r="J4701" i="1"/>
  <c r="I4701" i="1"/>
  <c r="K4731" i="1"/>
  <c r="L4731" i="1" s="1"/>
  <c r="M4731" i="1"/>
  <c r="K4737" i="1"/>
  <c r="L4737" i="1" s="1"/>
  <c r="M4737" i="1"/>
  <c r="M4771" i="1"/>
  <c r="K4771" i="1"/>
  <c r="L4771" i="1" s="1"/>
  <c r="M4833" i="1"/>
  <c r="K4833" i="1"/>
  <c r="L4833" i="1" s="1"/>
  <c r="J4837" i="1"/>
  <c r="I4837" i="1"/>
  <c r="J4845" i="1"/>
  <c r="I4845" i="1"/>
  <c r="J4656" i="1"/>
  <c r="I4656" i="1"/>
  <c r="J4667" i="1"/>
  <c r="K4723" i="1"/>
  <c r="L4723" i="1" s="1"/>
  <c r="M4723" i="1"/>
  <c r="K4729" i="1"/>
  <c r="L4729" i="1" s="1"/>
  <c r="M4729" i="1"/>
  <c r="K4748" i="1"/>
  <c r="L4748" i="1" s="1"/>
  <c r="M4778" i="1"/>
  <c r="K4778" i="1"/>
  <c r="L4778" i="1" s="1"/>
  <c r="K4835" i="1"/>
  <c r="L4835" i="1" s="1"/>
  <c r="M4835" i="1"/>
  <c r="J4853" i="1"/>
  <c r="I4853" i="1"/>
  <c r="J4861" i="1"/>
  <c r="I4861" i="1"/>
  <c r="K4874" i="1"/>
  <c r="L4874" i="1" s="1"/>
  <c r="M4874" i="1"/>
  <c r="K4710" i="1"/>
  <c r="L4710" i="1" s="1"/>
  <c r="K4718" i="1"/>
  <c r="L4718" i="1" s="1"/>
  <c r="K4726" i="1"/>
  <c r="L4726" i="1" s="1"/>
  <c r="K4734" i="1"/>
  <c r="L4734" i="1" s="1"/>
  <c r="K4742" i="1"/>
  <c r="L4742" i="1" s="1"/>
  <c r="K4750" i="1"/>
  <c r="L4750" i="1" s="1"/>
  <c r="K4758" i="1"/>
  <c r="L4758" i="1" s="1"/>
  <c r="K4766" i="1"/>
  <c r="L4766" i="1" s="1"/>
  <c r="K4783" i="1"/>
  <c r="L4783" i="1" s="1"/>
  <c r="K4843" i="1"/>
  <c r="L4843" i="1" s="1"/>
  <c r="M4843" i="1"/>
  <c r="K4866" i="1"/>
  <c r="L4866" i="1" s="1"/>
  <c r="M4866" i="1"/>
  <c r="J4876" i="1"/>
  <c r="I4876" i="1"/>
  <c r="J4879" i="1"/>
  <c r="I4879" i="1"/>
  <c r="J4922" i="1"/>
  <c r="I4922" i="1"/>
  <c r="J4959" i="1"/>
  <c r="I4959" i="1"/>
  <c r="I4649" i="1"/>
  <c r="I4657" i="1"/>
  <c r="I4665" i="1"/>
  <c r="I4696" i="1"/>
  <c r="I4704" i="1"/>
  <c r="K4712" i="1"/>
  <c r="L4712" i="1" s="1"/>
  <c r="K4720" i="1"/>
  <c r="L4720" i="1" s="1"/>
  <c r="K4728" i="1"/>
  <c r="L4728" i="1" s="1"/>
  <c r="K4736" i="1"/>
  <c r="L4736" i="1" s="1"/>
  <c r="K4744" i="1"/>
  <c r="L4744" i="1" s="1"/>
  <c r="K4752" i="1"/>
  <c r="L4752" i="1" s="1"/>
  <c r="K4760" i="1"/>
  <c r="L4760" i="1" s="1"/>
  <c r="K4768" i="1"/>
  <c r="L4768" i="1" s="1"/>
  <c r="M4783" i="1"/>
  <c r="K4791" i="1"/>
  <c r="L4791" i="1" s="1"/>
  <c r="K4849" i="1"/>
  <c r="L4849" i="1" s="1"/>
  <c r="M4849" i="1"/>
  <c r="K4859" i="1"/>
  <c r="L4859" i="1" s="1"/>
  <c r="M4859" i="1"/>
  <c r="J4900" i="1"/>
  <c r="I4900" i="1"/>
  <c r="K4967" i="1"/>
  <c r="L4967" i="1" s="1"/>
  <c r="M4967" i="1"/>
  <c r="K4709" i="1"/>
  <c r="L4709" i="1" s="1"/>
  <c r="M4712" i="1"/>
  <c r="K4717" i="1"/>
  <c r="L4717" i="1" s="1"/>
  <c r="M4720" i="1"/>
  <c r="K4725" i="1"/>
  <c r="L4725" i="1" s="1"/>
  <c r="M4728" i="1"/>
  <c r="K4733" i="1"/>
  <c r="L4733" i="1" s="1"/>
  <c r="M4736" i="1"/>
  <c r="K4741" i="1"/>
  <c r="L4741" i="1" s="1"/>
  <c r="M4744" i="1"/>
  <c r="K4749" i="1"/>
  <c r="L4749" i="1" s="1"/>
  <c r="M4752" i="1"/>
  <c r="K4757" i="1"/>
  <c r="L4757" i="1" s="1"/>
  <c r="M4760" i="1"/>
  <c r="K4765" i="1"/>
  <c r="L4765" i="1" s="1"/>
  <c r="M4768" i="1"/>
  <c r="J4777" i="1"/>
  <c r="I4777" i="1"/>
  <c r="K4857" i="1"/>
  <c r="L4857" i="1" s="1"/>
  <c r="M4857" i="1"/>
  <c r="J4869" i="1"/>
  <c r="I4869" i="1"/>
  <c r="I4970" i="1"/>
  <c r="I4690" i="1"/>
  <c r="I4698" i="1"/>
  <c r="I4706" i="1"/>
  <c r="M4709" i="1"/>
  <c r="K4714" i="1"/>
  <c r="L4714" i="1" s="1"/>
  <c r="M4717" i="1"/>
  <c r="K4722" i="1"/>
  <c r="L4722" i="1" s="1"/>
  <c r="M4725" i="1"/>
  <c r="K4730" i="1"/>
  <c r="L4730" i="1" s="1"/>
  <c r="M4733" i="1"/>
  <c r="K4738" i="1"/>
  <c r="L4738" i="1" s="1"/>
  <c r="M4741" i="1"/>
  <c r="K4746" i="1"/>
  <c r="L4746" i="1" s="1"/>
  <c r="M4749" i="1"/>
  <c r="K4754" i="1"/>
  <c r="L4754" i="1" s="1"/>
  <c r="M4757" i="1"/>
  <c r="K4762" i="1"/>
  <c r="L4762" i="1" s="1"/>
  <c r="M4765" i="1"/>
  <c r="M4770" i="1"/>
  <c r="K4770" i="1"/>
  <c r="L4770" i="1" s="1"/>
  <c r="J4772" i="1"/>
  <c r="I4779" i="1"/>
  <c r="K4782" i="1"/>
  <c r="L4782" i="1" s="1"/>
  <c r="J4784" i="1"/>
  <c r="I4784" i="1"/>
  <c r="M4791" i="1"/>
  <c r="I4832" i="1"/>
  <c r="K4834" i="1"/>
  <c r="L4834" i="1" s="1"/>
  <c r="M4834" i="1"/>
  <c r="J4844" i="1"/>
  <c r="I4844" i="1"/>
  <c r="K4865" i="1"/>
  <c r="L4865" i="1" s="1"/>
  <c r="M4865" i="1"/>
  <c r="K4875" i="1"/>
  <c r="L4875" i="1" s="1"/>
  <c r="M4875" i="1"/>
  <c r="J4914" i="1"/>
  <c r="I4914" i="1"/>
  <c r="K4670" i="1"/>
  <c r="L4670" i="1" s="1"/>
  <c r="K4674" i="1"/>
  <c r="L4674" i="1" s="1"/>
  <c r="K4678" i="1"/>
  <c r="L4678" i="1" s="1"/>
  <c r="K4682" i="1"/>
  <c r="L4682" i="1" s="1"/>
  <c r="K4686" i="1"/>
  <c r="L4686" i="1" s="1"/>
  <c r="K4695" i="1"/>
  <c r="L4695" i="1" s="1"/>
  <c r="I4703" i="1"/>
  <c r="K4711" i="1"/>
  <c r="L4711" i="1" s="1"/>
  <c r="K4719" i="1"/>
  <c r="L4719" i="1" s="1"/>
  <c r="K4727" i="1"/>
  <c r="L4727" i="1" s="1"/>
  <c r="K4735" i="1"/>
  <c r="L4735" i="1" s="1"/>
  <c r="K4743" i="1"/>
  <c r="L4743" i="1" s="1"/>
  <c r="K4751" i="1"/>
  <c r="L4751" i="1" s="1"/>
  <c r="M4754" i="1"/>
  <c r="K4759" i="1"/>
  <c r="L4759" i="1" s="1"/>
  <c r="M4762" i="1"/>
  <c r="K4767" i="1"/>
  <c r="L4767" i="1" s="1"/>
  <c r="K4772" i="1"/>
  <c r="L4772" i="1" s="1"/>
  <c r="K4775" i="1"/>
  <c r="L4775" i="1" s="1"/>
  <c r="K4786" i="1"/>
  <c r="L4786" i="1" s="1"/>
  <c r="J4788" i="1"/>
  <c r="I4788" i="1"/>
  <c r="K4842" i="1"/>
  <c r="L4842" i="1" s="1"/>
  <c r="M4842" i="1"/>
  <c r="J4848" i="1"/>
  <c r="I4848" i="1"/>
  <c r="K4873" i="1"/>
  <c r="L4873" i="1" s="1"/>
  <c r="M4873" i="1"/>
  <c r="J4887" i="1"/>
  <c r="I4887" i="1"/>
  <c r="J4908" i="1"/>
  <c r="I4908" i="1"/>
  <c r="J4796" i="1"/>
  <c r="I4796" i="1"/>
  <c r="J4798" i="1"/>
  <c r="I4798" i="1"/>
  <c r="J4800" i="1"/>
  <c r="I4800" i="1"/>
  <c r="J4802" i="1"/>
  <c r="I4802" i="1"/>
  <c r="J4804" i="1"/>
  <c r="I4804" i="1"/>
  <c r="J4806" i="1"/>
  <c r="I4806" i="1"/>
  <c r="J4808" i="1"/>
  <c r="I4808" i="1"/>
  <c r="J4810" i="1"/>
  <c r="I4810" i="1"/>
  <c r="J4812" i="1"/>
  <c r="I4812" i="1"/>
  <c r="J4814" i="1"/>
  <c r="I4814" i="1"/>
  <c r="J4816" i="1"/>
  <c r="I4816" i="1"/>
  <c r="J4818" i="1"/>
  <c r="I4818" i="1"/>
  <c r="J4820" i="1"/>
  <c r="I4820" i="1"/>
  <c r="J4822" i="1"/>
  <c r="I4822" i="1"/>
  <c r="J4824" i="1"/>
  <c r="I4824" i="1"/>
  <c r="J4826" i="1"/>
  <c r="I4826" i="1"/>
  <c r="J4828" i="1"/>
  <c r="I4828" i="1"/>
  <c r="J4830" i="1"/>
  <c r="I4830" i="1"/>
  <c r="K4846" i="1"/>
  <c r="L4846" i="1" s="1"/>
  <c r="K4862" i="1"/>
  <c r="L4862" i="1" s="1"/>
  <c r="J4906" i="1"/>
  <c r="I4906" i="1"/>
  <c r="J4925" i="1"/>
  <c r="I4925" i="1"/>
  <c r="K4932" i="1"/>
  <c r="L4932" i="1" s="1"/>
  <c r="J4954" i="1"/>
  <c r="I4954" i="1"/>
  <c r="K4957" i="1"/>
  <c r="L4957" i="1" s="1"/>
  <c r="M4957" i="1"/>
  <c r="K4975" i="1"/>
  <c r="L4975" i="1" s="1"/>
  <c r="M4975" i="1"/>
  <c r="K4978" i="1"/>
  <c r="L4978" i="1" s="1"/>
  <c r="M4978" i="1"/>
  <c r="J4836" i="1"/>
  <c r="I4836" i="1"/>
  <c r="M4839" i="1"/>
  <c r="J4852" i="1"/>
  <c r="I4852" i="1"/>
  <c r="M4855" i="1"/>
  <c r="J4868" i="1"/>
  <c r="I4868" i="1"/>
  <c r="M4871" i="1"/>
  <c r="J4885" i="1"/>
  <c r="I4885" i="1"/>
  <c r="J4931" i="1"/>
  <c r="I4931" i="1"/>
  <c r="J4797" i="1"/>
  <c r="I4797" i="1"/>
  <c r="J4799" i="1"/>
  <c r="I4799" i="1"/>
  <c r="J4801" i="1"/>
  <c r="I4801" i="1"/>
  <c r="J4803" i="1"/>
  <c r="I4803" i="1"/>
  <c r="J4805" i="1"/>
  <c r="I4805" i="1"/>
  <c r="J4807" i="1"/>
  <c r="I4807" i="1"/>
  <c r="J4809" i="1"/>
  <c r="I4809" i="1"/>
  <c r="J4811" i="1"/>
  <c r="I4811" i="1"/>
  <c r="J4813" i="1"/>
  <c r="I4813" i="1"/>
  <c r="J4815" i="1"/>
  <c r="I4815" i="1"/>
  <c r="J4817" i="1"/>
  <c r="I4817" i="1"/>
  <c r="J4819" i="1"/>
  <c r="I4819" i="1"/>
  <c r="J4821" i="1"/>
  <c r="I4821" i="1"/>
  <c r="J4823" i="1"/>
  <c r="I4823" i="1"/>
  <c r="J4825" i="1"/>
  <c r="I4825" i="1"/>
  <c r="J4827" i="1"/>
  <c r="I4827" i="1"/>
  <c r="J4829" i="1"/>
  <c r="I4829" i="1"/>
  <c r="J4831" i="1"/>
  <c r="I4831" i="1"/>
  <c r="K4870" i="1"/>
  <c r="L4870" i="1" s="1"/>
  <c r="K4877" i="1"/>
  <c r="L4877" i="1" s="1"/>
  <c r="J4891" i="1"/>
  <c r="I4891" i="1"/>
  <c r="J4929" i="1"/>
  <c r="I4929" i="1"/>
  <c r="K4943" i="1"/>
  <c r="L4943" i="1" s="1"/>
  <c r="M4943" i="1"/>
  <c r="J4945" i="1"/>
  <c r="I4945" i="1"/>
  <c r="J5005" i="1"/>
  <c r="I5005" i="1"/>
  <c r="I4795" i="1"/>
  <c r="J4840" i="1"/>
  <c r="I4840" i="1"/>
  <c r="J4856" i="1"/>
  <c r="I4856" i="1"/>
  <c r="J4872" i="1"/>
  <c r="I4872" i="1"/>
  <c r="J4883" i="1"/>
  <c r="I4883" i="1"/>
  <c r="J4916" i="1"/>
  <c r="I4916" i="1"/>
  <c r="J4924" i="1"/>
  <c r="I4924" i="1"/>
  <c r="M4941" i="1"/>
  <c r="J4890" i="1"/>
  <c r="I4890" i="1"/>
  <c r="J4892" i="1"/>
  <c r="I4892" i="1"/>
  <c r="J4917" i="1"/>
  <c r="I4917" i="1"/>
  <c r="J4923" i="1"/>
  <c r="I4923" i="1"/>
  <c r="J4927" i="1"/>
  <c r="I4927" i="1"/>
  <c r="J4946" i="1"/>
  <c r="I4946" i="1"/>
  <c r="J4961" i="1"/>
  <c r="I4961" i="1"/>
  <c r="J4989" i="1"/>
  <c r="I4989" i="1"/>
  <c r="J4997" i="1"/>
  <c r="I4997" i="1"/>
  <c r="J4882" i="1"/>
  <c r="I4882" i="1"/>
  <c r="J4884" i="1"/>
  <c r="I4884" i="1"/>
  <c r="J4909" i="1"/>
  <c r="I4909" i="1"/>
  <c r="J4915" i="1"/>
  <c r="I4915" i="1"/>
  <c r="J4919" i="1"/>
  <c r="I4919" i="1"/>
  <c r="I4935" i="1"/>
  <c r="J4937" i="1"/>
  <c r="I4937" i="1"/>
  <c r="K4991" i="1"/>
  <c r="L4991" i="1" s="1"/>
  <c r="M4991" i="1"/>
  <c r="K4994" i="1"/>
  <c r="L4994" i="1" s="1"/>
  <c r="M4994" i="1"/>
  <c r="K5007" i="1"/>
  <c r="L5007" i="1" s="1"/>
  <c r="M5007" i="1"/>
  <c r="J5010" i="1"/>
  <c r="I5010" i="1"/>
  <c r="J4901" i="1"/>
  <c r="I4901" i="1"/>
  <c r="J4907" i="1"/>
  <c r="I4907" i="1"/>
  <c r="J4911" i="1"/>
  <c r="I4911" i="1"/>
  <c r="J4962" i="1"/>
  <c r="I4962" i="1"/>
  <c r="M4976" i="1"/>
  <c r="J4893" i="1"/>
  <c r="I4893" i="1"/>
  <c r="J4899" i="1"/>
  <c r="I4899" i="1"/>
  <c r="J4903" i="1"/>
  <c r="I4903" i="1"/>
  <c r="J4928" i="1"/>
  <c r="I4928" i="1"/>
  <c r="M4933" i="1"/>
  <c r="J4938" i="1"/>
  <c r="I4938" i="1"/>
  <c r="I4951" i="1"/>
  <c r="J4953" i="1"/>
  <c r="I4953" i="1"/>
  <c r="J4972" i="1"/>
  <c r="I4972" i="1"/>
  <c r="M4984" i="1"/>
  <c r="M5000" i="1"/>
  <c r="J4881" i="1"/>
  <c r="I4881" i="1"/>
  <c r="J4889" i="1"/>
  <c r="I4889" i="1"/>
  <c r="J4897" i="1"/>
  <c r="I4897" i="1"/>
  <c r="J4905" i="1"/>
  <c r="I4905" i="1"/>
  <c r="J4913" i="1"/>
  <c r="I4913" i="1"/>
  <c r="J4921" i="1"/>
  <c r="I4921" i="1"/>
  <c r="J4988" i="1"/>
  <c r="I4988" i="1"/>
  <c r="J4878" i="1"/>
  <c r="I4878" i="1"/>
  <c r="J4886" i="1"/>
  <c r="I4886" i="1"/>
  <c r="J4894" i="1"/>
  <c r="I4894" i="1"/>
  <c r="J4902" i="1"/>
  <c r="I4902" i="1"/>
  <c r="J4910" i="1"/>
  <c r="I4910" i="1"/>
  <c r="J4918" i="1"/>
  <c r="I4918" i="1"/>
  <c r="J4926" i="1"/>
  <c r="I4926" i="1"/>
  <c r="J4934" i="1"/>
  <c r="I4934" i="1"/>
  <c r="I4940" i="1"/>
  <c r="I4948" i="1"/>
  <c r="I4956" i="1"/>
  <c r="I4964" i="1"/>
  <c r="I4973" i="1"/>
  <c r="I4986" i="1"/>
  <c r="I4999" i="1"/>
  <c r="J5004" i="1"/>
  <c r="I5004" i="1"/>
  <c r="J4880" i="1"/>
  <c r="I4880" i="1"/>
  <c r="J4888" i="1"/>
  <c r="I4888" i="1"/>
  <c r="J4896" i="1"/>
  <c r="I4896" i="1"/>
  <c r="J4904" i="1"/>
  <c r="I4904" i="1"/>
  <c r="J4912" i="1"/>
  <c r="I4912" i="1"/>
  <c r="J4920" i="1"/>
  <c r="I4920" i="1"/>
  <c r="J4980" i="1"/>
  <c r="I4980" i="1"/>
  <c r="I5002" i="1"/>
  <c r="M5008" i="1"/>
  <c r="I4969" i="1"/>
  <c r="I4977" i="1"/>
  <c r="I4985" i="1"/>
  <c r="I4993" i="1"/>
  <c r="I5001" i="1"/>
  <c r="I5009" i="1"/>
  <c r="K4942" i="1"/>
  <c r="L4942" i="1" s="1"/>
  <c r="K4950" i="1"/>
  <c r="L4950" i="1" s="1"/>
  <c r="K4958" i="1"/>
  <c r="L4958" i="1" s="1"/>
  <c r="K4966" i="1"/>
  <c r="L4966" i="1" s="1"/>
  <c r="K4974" i="1"/>
  <c r="L4974" i="1" s="1"/>
  <c r="K4982" i="1"/>
  <c r="L4982" i="1" s="1"/>
  <c r="K4990" i="1"/>
  <c r="L4990" i="1" s="1"/>
  <c r="K4998" i="1"/>
  <c r="L4998" i="1" s="1"/>
  <c r="K5006" i="1"/>
  <c r="L5006" i="1" s="1"/>
  <c r="I4939" i="1"/>
  <c r="I4947" i="1"/>
  <c r="I4955" i="1"/>
  <c r="I4963" i="1"/>
  <c r="I4971" i="1"/>
  <c r="I4979" i="1"/>
  <c r="I4987" i="1"/>
  <c r="I4995" i="1"/>
  <c r="I5003" i="1"/>
  <c r="I5011" i="1"/>
  <c r="M4897" i="1" l="1"/>
  <c r="K4897" i="1"/>
  <c r="L4897" i="1" s="1"/>
  <c r="M4780" i="1"/>
  <c r="K4780" i="1"/>
  <c r="L4780" i="1" s="1"/>
  <c r="M4002" i="1"/>
  <c r="K4002" i="1"/>
  <c r="L4002" i="1" s="1"/>
  <c r="M3253" i="1"/>
  <c r="K3253" i="1"/>
  <c r="L3253" i="1" s="1"/>
  <c r="M3176" i="1"/>
  <c r="K3176" i="1"/>
  <c r="L3176" i="1" s="1"/>
  <c r="K3451" i="1"/>
  <c r="L3451" i="1" s="1"/>
  <c r="M3451" i="1"/>
  <c r="M3278" i="1"/>
  <c r="K3278" i="1"/>
  <c r="L3278" i="1" s="1"/>
  <c r="M3463" i="1"/>
  <c r="K3463" i="1"/>
  <c r="L3463" i="1" s="1"/>
  <c r="M3251" i="1"/>
  <c r="K3251" i="1"/>
  <c r="L3251" i="1" s="1"/>
  <c r="M3243" i="1"/>
  <c r="K3243" i="1"/>
  <c r="L3243" i="1" s="1"/>
  <c r="M2468" i="1"/>
  <c r="K2468" i="1"/>
  <c r="L2468" i="1" s="1"/>
  <c r="M2284" i="1"/>
  <c r="K2284" i="1"/>
  <c r="L2284" i="1" s="1"/>
  <c r="M1170" i="1"/>
  <c r="K1170" i="1"/>
  <c r="L1170" i="1" s="1"/>
  <c r="M1121" i="1"/>
  <c r="K1121" i="1"/>
  <c r="L1121" i="1" s="1"/>
  <c r="K5002" i="1"/>
  <c r="L5002" i="1" s="1"/>
  <c r="M5002" i="1"/>
  <c r="K4988" i="1"/>
  <c r="L4988" i="1" s="1"/>
  <c r="M4988" i="1"/>
  <c r="K4809" i="1"/>
  <c r="L4809" i="1" s="1"/>
  <c r="M4809" i="1"/>
  <c r="K4816" i="1"/>
  <c r="L4816" i="1" s="1"/>
  <c r="M4816" i="1"/>
  <c r="K4800" i="1"/>
  <c r="L4800" i="1" s="1"/>
  <c r="M4800" i="1"/>
  <c r="M4832" i="1"/>
  <c r="K4832" i="1"/>
  <c r="L4832" i="1" s="1"/>
  <c r="M4349" i="1"/>
  <c r="K4349" i="1"/>
  <c r="L4349" i="1" s="1"/>
  <c r="M3938" i="1"/>
  <c r="K3938" i="1"/>
  <c r="L3938" i="1" s="1"/>
  <c r="M3125" i="1"/>
  <c r="K3125" i="1"/>
  <c r="L3125" i="1" s="1"/>
  <c r="M3304" i="1"/>
  <c r="K3304" i="1"/>
  <c r="L3304" i="1" s="1"/>
  <c r="K3722" i="1"/>
  <c r="L3722" i="1" s="1"/>
  <c r="M3722" i="1"/>
  <c r="M3214" i="1"/>
  <c r="K3214" i="1"/>
  <c r="L3214" i="1" s="1"/>
  <c r="K3738" i="1"/>
  <c r="L3738" i="1" s="1"/>
  <c r="M3738" i="1"/>
  <c r="K3602" i="1"/>
  <c r="L3602" i="1" s="1"/>
  <c r="M3602" i="1"/>
  <c r="M3187" i="1"/>
  <c r="K3187" i="1"/>
  <c r="L3187" i="1" s="1"/>
  <c r="M3544" i="1"/>
  <c r="K3544" i="1"/>
  <c r="L3544" i="1" s="1"/>
  <c r="M2539" i="1"/>
  <c r="K2539" i="1"/>
  <c r="L2539" i="1" s="1"/>
  <c r="M2272" i="1"/>
  <c r="K2272" i="1"/>
  <c r="L2272" i="1" s="1"/>
  <c r="M1582" i="1"/>
  <c r="K1582" i="1"/>
  <c r="L1582" i="1" s="1"/>
  <c r="M1213" i="1"/>
  <c r="K1213" i="1"/>
  <c r="L1213" i="1" s="1"/>
  <c r="M1146" i="1"/>
  <c r="K1146" i="1"/>
  <c r="L1146" i="1" s="1"/>
  <c r="K437" i="1"/>
  <c r="L437" i="1" s="1"/>
  <c r="M437" i="1"/>
  <c r="K4987" i="1"/>
  <c r="L4987" i="1" s="1"/>
  <c r="M4987" i="1"/>
  <c r="K5009" i="1"/>
  <c r="L5009" i="1" s="1"/>
  <c r="M5009" i="1"/>
  <c r="K4980" i="1"/>
  <c r="L4980" i="1" s="1"/>
  <c r="M4980" i="1"/>
  <c r="M4896" i="1"/>
  <c r="K4896" i="1"/>
  <c r="L4896" i="1" s="1"/>
  <c r="K4999" i="1"/>
  <c r="L4999" i="1" s="1"/>
  <c r="M4999" i="1"/>
  <c r="K4962" i="1"/>
  <c r="L4962" i="1" s="1"/>
  <c r="M4962" i="1"/>
  <c r="K5010" i="1"/>
  <c r="L5010" i="1" s="1"/>
  <c r="M5010" i="1"/>
  <c r="K4937" i="1"/>
  <c r="L4937" i="1" s="1"/>
  <c r="M4937" i="1"/>
  <c r="K4924" i="1"/>
  <c r="L4924" i="1" s="1"/>
  <c r="M4924" i="1"/>
  <c r="K4856" i="1"/>
  <c r="L4856" i="1" s="1"/>
  <c r="M4856" i="1"/>
  <c r="K4836" i="1"/>
  <c r="L4836" i="1" s="1"/>
  <c r="M4836" i="1"/>
  <c r="K4954" i="1"/>
  <c r="L4954" i="1" s="1"/>
  <c r="M4954" i="1"/>
  <c r="K4698" i="1"/>
  <c r="L4698" i="1" s="1"/>
  <c r="M4698" i="1"/>
  <c r="K4959" i="1"/>
  <c r="L4959" i="1" s="1"/>
  <c r="M4959" i="1"/>
  <c r="M4650" i="1"/>
  <c r="K4650" i="1"/>
  <c r="L4650" i="1" s="1"/>
  <c r="K4679" i="1"/>
  <c r="L4679" i="1" s="1"/>
  <c r="M4679" i="1"/>
  <c r="M4307" i="1"/>
  <c r="K4307" i="1"/>
  <c r="L4307" i="1" s="1"/>
  <c r="M4300" i="1"/>
  <c r="K4300" i="1"/>
  <c r="L4300" i="1" s="1"/>
  <c r="M4062" i="1"/>
  <c r="K4062" i="1"/>
  <c r="L4062" i="1" s="1"/>
  <c r="M4483" i="1"/>
  <c r="K4483" i="1"/>
  <c r="L4483" i="1" s="1"/>
  <c r="M3994" i="1"/>
  <c r="K3994" i="1"/>
  <c r="L3994" i="1" s="1"/>
  <c r="M3930" i="1"/>
  <c r="K3930" i="1"/>
  <c r="L3930" i="1" s="1"/>
  <c r="K3876" i="1"/>
  <c r="L3876" i="1" s="1"/>
  <c r="M3876" i="1"/>
  <c r="M3927" i="1"/>
  <c r="K3927" i="1"/>
  <c r="L3927" i="1" s="1"/>
  <c r="K3776" i="1"/>
  <c r="L3776" i="1" s="1"/>
  <c r="M3776" i="1"/>
  <c r="K3744" i="1"/>
  <c r="L3744" i="1" s="1"/>
  <c r="M3744" i="1"/>
  <c r="K3712" i="1"/>
  <c r="L3712" i="1" s="1"/>
  <c r="M3712" i="1"/>
  <c r="K3862" i="1"/>
  <c r="L3862" i="1" s="1"/>
  <c r="M3862" i="1"/>
  <c r="K3854" i="1"/>
  <c r="L3854" i="1" s="1"/>
  <c r="M3854" i="1"/>
  <c r="K3846" i="1"/>
  <c r="L3846" i="1" s="1"/>
  <c r="M3846" i="1"/>
  <c r="K3838" i="1"/>
  <c r="L3838" i="1" s="1"/>
  <c r="M3838" i="1"/>
  <c r="K3830" i="1"/>
  <c r="L3830" i="1" s="1"/>
  <c r="M3830" i="1"/>
  <c r="K3822" i="1"/>
  <c r="L3822" i="1" s="1"/>
  <c r="M3822" i="1"/>
  <c r="K3814" i="1"/>
  <c r="L3814" i="1" s="1"/>
  <c r="M3814" i="1"/>
  <c r="K3806" i="1"/>
  <c r="L3806" i="1" s="1"/>
  <c r="M3806" i="1"/>
  <c r="K3798" i="1"/>
  <c r="L3798" i="1" s="1"/>
  <c r="M3798" i="1"/>
  <c r="K3787" i="1"/>
  <c r="L3787" i="1" s="1"/>
  <c r="M3787" i="1"/>
  <c r="K3755" i="1"/>
  <c r="L3755" i="1" s="1"/>
  <c r="M3755" i="1"/>
  <c r="K3723" i="1"/>
  <c r="L3723" i="1" s="1"/>
  <c r="M3723" i="1"/>
  <c r="K3691" i="1"/>
  <c r="L3691" i="1" s="1"/>
  <c r="M3691" i="1"/>
  <c r="K3659" i="1"/>
  <c r="L3659" i="1" s="1"/>
  <c r="M3659" i="1"/>
  <c r="M4276" i="1"/>
  <c r="K4276" i="1"/>
  <c r="L4276" i="1" s="1"/>
  <c r="M4047" i="1"/>
  <c r="K4047" i="1"/>
  <c r="L4047" i="1" s="1"/>
  <c r="M3919" i="1"/>
  <c r="K3919" i="1"/>
  <c r="L3919" i="1" s="1"/>
  <c r="K3782" i="1"/>
  <c r="L3782" i="1" s="1"/>
  <c r="M3782" i="1"/>
  <c r="K3750" i="1"/>
  <c r="L3750" i="1" s="1"/>
  <c r="M3750" i="1"/>
  <c r="K3718" i="1"/>
  <c r="L3718" i="1" s="1"/>
  <c r="M3718" i="1"/>
  <c r="K3686" i="1"/>
  <c r="L3686" i="1" s="1"/>
  <c r="M3686" i="1"/>
  <c r="K3654" i="1"/>
  <c r="L3654" i="1" s="1"/>
  <c r="M3654" i="1"/>
  <c r="K3785" i="1"/>
  <c r="L3785" i="1" s="1"/>
  <c r="M3785" i="1"/>
  <c r="K3753" i="1"/>
  <c r="L3753" i="1" s="1"/>
  <c r="M3753" i="1"/>
  <c r="K3721" i="1"/>
  <c r="L3721" i="1" s="1"/>
  <c r="M3721" i="1"/>
  <c r="K3689" i="1"/>
  <c r="L3689" i="1" s="1"/>
  <c r="M3689" i="1"/>
  <c r="K3657" i="1"/>
  <c r="L3657" i="1" s="1"/>
  <c r="M3657" i="1"/>
  <c r="M4308" i="1"/>
  <c r="K4308" i="1"/>
  <c r="L4308" i="1" s="1"/>
  <c r="M4039" i="1"/>
  <c r="K4039" i="1"/>
  <c r="L4039" i="1" s="1"/>
  <c r="M3911" i="1"/>
  <c r="K3911" i="1"/>
  <c r="L3911" i="1" s="1"/>
  <c r="K3788" i="1"/>
  <c r="L3788" i="1" s="1"/>
  <c r="M3788" i="1"/>
  <c r="K3756" i="1"/>
  <c r="L3756" i="1" s="1"/>
  <c r="M3756" i="1"/>
  <c r="K3724" i="1"/>
  <c r="L3724" i="1" s="1"/>
  <c r="M3724" i="1"/>
  <c r="K3692" i="1"/>
  <c r="L3692" i="1" s="1"/>
  <c r="M3692" i="1"/>
  <c r="K3660" i="1"/>
  <c r="L3660" i="1" s="1"/>
  <c r="M3660" i="1"/>
  <c r="K3851" i="1"/>
  <c r="L3851" i="1" s="1"/>
  <c r="M3851" i="1"/>
  <c r="K3767" i="1"/>
  <c r="L3767" i="1" s="1"/>
  <c r="M3767" i="1"/>
  <c r="K3703" i="1"/>
  <c r="L3703" i="1" s="1"/>
  <c r="M3703" i="1"/>
  <c r="K3587" i="1"/>
  <c r="L3587" i="1" s="1"/>
  <c r="M3587" i="1"/>
  <c r="K3831" i="1"/>
  <c r="L3831" i="1" s="1"/>
  <c r="M3831" i="1"/>
  <c r="K3773" i="1"/>
  <c r="L3773" i="1" s="1"/>
  <c r="M3773" i="1"/>
  <c r="K3709" i="1"/>
  <c r="L3709" i="1" s="1"/>
  <c r="M3709" i="1"/>
  <c r="K3666" i="1"/>
  <c r="L3666" i="1" s="1"/>
  <c r="M3666" i="1"/>
  <c r="K3603" i="1"/>
  <c r="L3603" i="1" s="1"/>
  <c r="M3603" i="1"/>
  <c r="K3865" i="1"/>
  <c r="L3865" i="1" s="1"/>
  <c r="M3865" i="1"/>
  <c r="K3778" i="1"/>
  <c r="L3778" i="1" s="1"/>
  <c r="M3778" i="1"/>
  <c r="K3695" i="1"/>
  <c r="L3695" i="1" s="1"/>
  <c r="M3695" i="1"/>
  <c r="K3861" i="1"/>
  <c r="L3861" i="1" s="1"/>
  <c r="M3861" i="1"/>
  <c r="M3309" i="1"/>
  <c r="K3309" i="1"/>
  <c r="L3309" i="1" s="1"/>
  <c r="M3245" i="1"/>
  <c r="K3245" i="1"/>
  <c r="L3245" i="1" s="1"/>
  <c r="M3181" i="1"/>
  <c r="K3181" i="1"/>
  <c r="L3181" i="1" s="1"/>
  <c r="M3117" i="1"/>
  <c r="K3117" i="1"/>
  <c r="L3117" i="1" s="1"/>
  <c r="K3807" i="1"/>
  <c r="L3807" i="1" s="1"/>
  <c r="M3807" i="1"/>
  <c r="K3669" i="1"/>
  <c r="L3669" i="1" s="1"/>
  <c r="M3669" i="1"/>
  <c r="K3604" i="1"/>
  <c r="L3604" i="1" s="1"/>
  <c r="M3604" i="1"/>
  <c r="M3415" i="1"/>
  <c r="K3415" i="1"/>
  <c r="L3415" i="1" s="1"/>
  <c r="M3296" i="1"/>
  <c r="K3296" i="1"/>
  <c r="L3296" i="1" s="1"/>
  <c r="M3232" i="1"/>
  <c r="K3232" i="1"/>
  <c r="L3232" i="1" s="1"/>
  <c r="M3168" i="1"/>
  <c r="K3168" i="1"/>
  <c r="L3168" i="1" s="1"/>
  <c r="M3104" i="1"/>
  <c r="K3104" i="1"/>
  <c r="L3104" i="1" s="1"/>
  <c r="K3620" i="1"/>
  <c r="L3620" i="1" s="1"/>
  <c r="M3620" i="1"/>
  <c r="M3536" i="1"/>
  <c r="K3536" i="1"/>
  <c r="L3536" i="1" s="1"/>
  <c r="K3687" i="1"/>
  <c r="L3687" i="1" s="1"/>
  <c r="M3687" i="1"/>
  <c r="M3334" i="1"/>
  <c r="K3334" i="1"/>
  <c r="L3334" i="1" s="1"/>
  <c r="M3270" i="1"/>
  <c r="K3270" i="1"/>
  <c r="L3270" i="1" s="1"/>
  <c r="M3206" i="1"/>
  <c r="K3206" i="1"/>
  <c r="L3206" i="1" s="1"/>
  <c r="M3142" i="1"/>
  <c r="K3142" i="1"/>
  <c r="L3142" i="1" s="1"/>
  <c r="M3339" i="1"/>
  <c r="K3339" i="1"/>
  <c r="L3339" i="1" s="1"/>
  <c r="M3275" i="1"/>
  <c r="K3275" i="1"/>
  <c r="L3275" i="1" s="1"/>
  <c r="M3211" i="1"/>
  <c r="K3211" i="1"/>
  <c r="L3211" i="1" s="1"/>
  <c r="M3147" i="1"/>
  <c r="K3147" i="1"/>
  <c r="L3147" i="1" s="1"/>
  <c r="M3091" i="1"/>
  <c r="K3091" i="1"/>
  <c r="L3091" i="1" s="1"/>
  <c r="M3381" i="1"/>
  <c r="K3381" i="1"/>
  <c r="L3381" i="1" s="1"/>
  <c r="M3305" i="1"/>
  <c r="K3305" i="1"/>
  <c r="L3305" i="1" s="1"/>
  <c r="M3241" i="1"/>
  <c r="K3241" i="1"/>
  <c r="L3241" i="1" s="1"/>
  <c r="M3177" i="1"/>
  <c r="K3177" i="1"/>
  <c r="L3177" i="1" s="1"/>
  <c r="M3113" i="1"/>
  <c r="K3113" i="1"/>
  <c r="L3113" i="1" s="1"/>
  <c r="M3276" i="1"/>
  <c r="K3276" i="1"/>
  <c r="L3276" i="1" s="1"/>
  <c r="M3340" i="1"/>
  <c r="K3340" i="1"/>
  <c r="L3340" i="1" s="1"/>
  <c r="M2531" i="1"/>
  <c r="K2531" i="1"/>
  <c r="L2531" i="1" s="1"/>
  <c r="M2467" i="1"/>
  <c r="K2467" i="1"/>
  <c r="L2467" i="1" s="1"/>
  <c r="M3920" i="1"/>
  <c r="K3920" i="1"/>
  <c r="L3920" i="1" s="1"/>
  <c r="M3409" i="1"/>
  <c r="K3409" i="1"/>
  <c r="L3409" i="1" s="1"/>
  <c r="M2477" i="1"/>
  <c r="K2477" i="1"/>
  <c r="L2477" i="1" s="1"/>
  <c r="M2564" i="1"/>
  <c r="K2564" i="1"/>
  <c r="L2564" i="1" s="1"/>
  <c r="M2492" i="1"/>
  <c r="K2492" i="1"/>
  <c r="L2492" i="1" s="1"/>
  <c r="M2524" i="1"/>
  <c r="K2524" i="1"/>
  <c r="L2524" i="1" s="1"/>
  <c r="K1906" i="1"/>
  <c r="L1906" i="1" s="1"/>
  <c r="M1906" i="1"/>
  <c r="M2301" i="1"/>
  <c r="K2301" i="1"/>
  <c r="L2301" i="1" s="1"/>
  <c r="K2231" i="1"/>
  <c r="L2231" i="1" s="1"/>
  <c r="M2231" i="1"/>
  <c r="M2243" i="1"/>
  <c r="K2243" i="1"/>
  <c r="L2243" i="1" s="1"/>
  <c r="M2227" i="1"/>
  <c r="K2227" i="1"/>
  <c r="L2227" i="1" s="1"/>
  <c r="M1565" i="1"/>
  <c r="K1565" i="1"/>
  <c r="L1565" i="1" s="1"/>
  <c r="M1574" i="1"/>
  <c r="K1574" i="1"/>
  <c r="L1574" i="1" s="1"/>
  <c r="M1212" i="1"/>
  <c r="K1212" i="1"/>
  <c r="L1212" i="1" s="1"/>
  <c r="M1204" i="1"/>
  <c r="K1204" i="1"/>
  <c r="L1204" i="1" s="1"/>
  <c r="M1196" i="1"/>
  <c r="K1196" i="1"/>
  <c r="L1196" i="1" s="1"/>
  <c r="M1188" i="1"/>
  <c r="K1188" i="1"/>
  <c r="L1188" i="1" s="1"/>
  <c r="M1177" i="1"/>
  <c r="K1177" i="1"/>
  <c r="L1177" i="1" s="1"/>
  <c r="M1169" i="1"/>
  <c r="K1169" i="1"/>
  <c r="L1169" i="1" s="1"/>
  <c r="M1161" i="1"/>
  <c r="K1161" i="1"/>
  <c r="L1161" i="1" s="1"/>
  <c r="M1153" i="1"/>
  <c r="K1153" i="1"/>
  <c r="L1153" i="1" s="1"/>
  <c r="M1145" i="1"/>
  <c r="K1145" i="1"/>
  <c r="L1145" i="1" s="1"/>
  <c r="M1137" i="1"/>
  <c r="K1137" i="1"/>
  <c r="L1137" i="1" s="1"/>
  <c r="M1129" i="1"/>
  <c r="K1129" i="1"/>
  <c r="L1129" i="1" s="1"/>
  <c r="M1120" i="1"/>
  <c r="K1120" i="1"/>
  <c r="L1120" i="1" s="1"/>
  <c r="M1112" i="1"/>
  <c r="K1112" i="1"/>
  <c r="L1112" i="1" s="1"/>
  <c r="M1104" i="1"/>
  <c r="K1104" i="1"/>
  <c r="L1104" i="1" s="1"/>
  <c r="M1094" i="1"/>
  <c r="K1094" i="1"/>
  <c r="L1094" i="1" s="1"/>
  <c r="M1086" i="1"/>
  <c r="K1086" i="1"/>
  <c r="L1086" i="1" s="1"/>
  <c r="K1902" i="1"/>
  <c r="L1902" i="1" s="1"/>
  <c r="M1902" i="1"/>
  <c r="M1423" i="1"/>
  <c r="K1423" i="1"/>
  <c r="L1423" i="1" s="1"/>
  <c r="M3935" i="1"/>
  <c r="K3935" i="1"/>
  <c r="L3935" i="1" s="1"/>
  <c r="M1442" i="1"/>
  <c r="K1442" i="1"/>
  <c r="L1442" i="1" s="1"/>
  <c r="K4788" i="1"/>
  <c r="L4788" i="1" s="1"/>
  <c r="M4788" i="1"/>
  <c r="K4845" i="1"/>
  <c r="L4845" i="1" s="1"/>
  <c r="M4845" i="1"/>
  <c r="K3719" i="1"/>
  <c r="L3719" i="1" s="1"/>
  <c r="M3719" i="1"/>
  <c r="M3317" i="1"/>
  <c r="K3317" i="1"/>
  <c r="L3317" i="1" s="1"/>
  <c r="M3342" i="1"/>
  <c r="K3342" i="1"/>
  <c r="L3342" i="1" s="1"/>
  <c r="M1181" i="1"/>
  <c r="K1181" i="1"/>
  <c r="L1181" i="1" s="1"/>
  <c r="M1569" i="1"/>
  <c r="K1569" i="1"/>
  <c r="L1569" i="1" s="1"/>
  <c r="K4979" i="1"/>
  <c r="L4979" i="1" s="1"/>
  <c r="M4979" i="1"/>
  <c r="K5001" i="1"/>
  <c r="L5001" i="1" s="1"/>
  <c r="M5001" i="1"/>
  <c r="K4986" i="1"/>
  <c r="L4986" i="1" s="1"/>
  <c r="M4986" i="1"/>
  <c r="M4926" i="1"/>
  <c r="K4926" i="1"/>
  <c r="L4926" i="1" s="1"/>
  <c r="M4894" i="1"/>
  <c r="K4894" i="1"/>
  <c r="L4894" i="1" s="1"/>
  <c r="M4921" i="1"/>
  <c r="K4921" i="1"/>
  <c r="L4921" i="1" s="1"/>
  <c r="M4889" i="1"/>
  <c r="K4889" i="1"/>
  <c r="L4889" i="1" s="1"/>
  <c r="K4953" i="1"/>
  <c r="L4953" i="1" s="1"/>
  <c r="M4953" i="1"/>
  <c r="M4903" i="1"/>
  <c r="K4903" i="1"/>
  <c r="L4903" i="1" s="1"/>
  <c r="K4884" i="1"/>
  <c r="L4884" i="1" s="1"/>
  <c r="M4884" i="1"/>
  <c r="K4961" i="1"/>
  <c r="L4961" i="1" s="1"/>
  <c r="M4961" i="1"/>
  <c r="M4917" i="1"/>
  <c r="K4917" i="1"/>
  <c r="L4917" i="1" s="1"/>
  <c r="M4831" i="1"/>
  <c r="K4831" i="1"/>
  <c r="L4831" i="1" s="1"/>
  <c r="K4823" i="1"/>
  <c r="L4823" i="1" s="1"/>
  <c r="M4823" i="1"/>
  <c r="K4815" i="1"/>
  <c r="L4815" i="1" s="1"/>
  <c r="M4815" i="1"/>
  <c r="K4807" i="1"/>
  <c r="L4807" i="1" s="1"/>
  <c r="M4807" i="1"/>
  <c r="K4799" i="1"/>
  <c r="L4799" i="1" s="1"/>
  <c r="M4799" i="1"/>
  <c r="K4830" i="1"/>
  <c r="L4830" i="1" s="1"/>
  <c r="M4830" i="1"/>
  <c r="K4822" i="1"/>
  <c r="L4822" i="1" s="1"/>
  <c r="M4822" i="1"/>
  <c r="K4814" i="1"/>
  <c r="L4814" i="1" s="1"/>
  <c r="M4814" i="1"/>
  <c r="K4806" i="1"/>
  <c r="L4806" i="1" s="1"/>
  <c r="M4806" i="1"/>
  <c r="K4798" i="1"/>
  <c r="L4798" i="1" s="1"/>
  <c r="M4798" i="1"/>
  <c r="K4784" i="1"/>
  <c r="L4784" i="1" s="1"/>
  <c r="M4784" i="1"/>
  <c r="K4690" i="1"/>
  <c r="L4690" i="1" s="1"/>
  <c r="M4690" i="1"/>
  <c r="K4853" i="1"/>
  <c r="L4853" i="1" s="1"/>
  <c r="M4853" i="1"/>
  <c r="K4837" i="1"/>
  <c r="L4837" i="1" s="1"/>
  <c r="M4837" i="1"/>
  <c r="K4793" i="1"/>
  <c r="L4793" i="1" s="1"/>
  <c r="M4793" i="1"/>
  <c r="K4693" i="1"/>
  <c r="L4693" i="1" s="1"/>
  <c r="M4693" i="1"/>
  <c r="M4895" i="1"/>
  <c r="K4895" i="1"/>
  <c r="L4895" i="1" s="1"/>
  <c r="M4313" i="1"/>
  <c r="K4313" i="1"/>
  <c r="L4313" i="1" s="1"/>
  <c r="M4298" i="1"/>
  <c r="K4298" i="1"/>
  <c r="L4298" i="1" s="1"/>
  <c r="M4283" i="1"/>
  <c r="K4283" i="1"/>
  <c r="L4283" i="1" s="1"/>
  <c r="M4322" i="1"/>
  <c r="K4322" i="1"/>
  <c r="L4322" i="1" s="1"/>
  <c r="M4333" i="1"/>
  <c r="K4333" i="1"/>
  <c r="L4333" i="1" s="1"/>
  <c r="M3986" i="1"/>
  <c r="K3986" i="1"/>
  <c r="L3986" i="1" s="1"/>
  <c r="M3922" i="1"/>
  <c r="K3922" i="1"/>
  <c r="L3922" i="1" s="1"/>
  <c r="K3872" i="1"/>
  <c r="L3872" i="1" s="1"/>
  <c r="M3872" i="1"/>
  <c r="M3965" i="1"/>
  <c r="K3965" i="1"/>
  <c r="L3965" i="1" s="1"/>
  <c r="K3648" i="1"/>
  <c r="L3648" i="1" s="1"/>
  <c r="M3648" i="1"/>
  <c r="M3909" i="1"/>
  <c r="K3909" i="1"/>
  <c r="L3909" i="1" s="1"/>
  <c r="K3827" i="1"/>
  <c r="L3827" i="1" s="1"/>
  <c r="M3827" i="1"/>
  <c r="K3781" i="1"/>
  <c r="L3781" i="1" s="1"/>
  <c r="M3781" i="1"/>
  <c r="K3717" i="1"/>
  <c r="L3717" i="1" s="1"/>
  <c r="M3717" i="1"/>
  <c r="K3586" i="1"/>
  <c r="L3586" i="1" s="1"/>
  <c r="M3586" i="1"/>
  <c r="K3805" i="1"/>
  <c r="L3805" i="1" s="1"/>
  <c r="M3805" i="1"/>
  <c r="K3725" i="1"/>
  <c r="L3725" i="1" s="1"/>
  <c r="M3725" i="1"/>
  <c r="K3594" i="1"/>
  <c r="L3594" i="1" s="1"/>
  <c r="M3594" i="1"/>
  <c r="K3571" i="1"/>
  <c r="L3571" i="1" s="1"/>
  <c r="M3571" i="1"/>
  <c r="M3301" i="1"/>
  <c r="K3301" i="1"/>
  <c r="L3301" i="1" s="1"/>
  <c r="M3237" i="1"/>
  <c r="K3237" i="1"/>
  <c r="L3237" i="1" s="1"/>
  <c r="M3173" i="1"/>
  <c r="K3173" i="1"/>
  <c r="L3173" i="1" s="1"/>
  <c r="M3109" i="1"/>
  <c r="K3109" i="1"/>
  <c r="L3109" i="1" s="1"/>
  <c r="M3413" i="1"/>
  <c r="K3413" i="1"/>
  <c r="L3413" i="1" s="1"/>
  <c r="M3352" i="1"/>
  <c r="K3352" i="1"/>
  <c r="L3352" i="1" s="1"/>
  <c r="M3288" i="1"/>
  <c r="K3288" i="1"/>
  <c r="L3288" i="1" s="1"/>
  <c r="M3224" i="1"/>
  <c r="K3224" i="1"/>
  <c r="L3224" i="1" s="1"/>
  <c r="M3160" i="1"/>
  <c r="K3160" i="1"/>
  <c r="L3160" i="1" s="1"/>
  <c r="M3096" i="1"/>
  <c r="K3096" i="1"/>
  <c r="L3096" i="1" s="1"/>
  <c r="K3821" i="1"/>
  <c r="L3821" i="1" s="1"/>
  <c r="M3821" i="1"/>
  <c r="K3680" i="1"/>
  <c r="L3680" i="1" s="1"/>
  <c r="M3680" i="1"/>
  <c r="K3446" i="1"/>
  <c r="L3446" i="1" s="1"/>
  <c r="M3446" i="1"/>
  <c r="M3326" i="1"/>
  <c r="K3326" i="1"/>
  <c r="L3326" i="1" s="1"/>
  <c r="M3262" i="1"/>
  <c r="K3262" i="1"/>
  <c r="L3262" i="1" s="1"/>
  <c r="M3198" i="1"/>
  <c r="K3198" i="1"/>
  <c r="L3198" i="1" s="1"/>
  <c r="M3134" i="1"/>
  <c r="K3134" i="1"/>
  <c r="L3134" i="1" s="1"/>
  <c r="K3791" i="1"/>
  <c r="L3791" i="1" s="1"/>
  <c r="M3791" i="1"/>
  <c r="K3706" i="1"/>
  <c r="L3706" i="1" s="1"/>
  <c r="M3706" i="1"/>
  <c r="K3801" i="1"/>
  <c r="L3801" i="1" s="1"/>
  <c r="M3801" i="1"/>
  <c r="K3606" i="1"/>
  <c r="L3606" i="1" s="1"/>
  <c r="M3606" i="1"/>
  <c r="M3331" i="1"/>
  <c r="K3331" i="1"/>
  <c r="L3331" i="1" s="1"/>
  <c r="M3267" i="1"/>
  <c r="K3267" i="1"/>
  <c r="L3267" i="1" s="1"/>
  <c r="M3203" i="1"/>
  <c r="K3203" i="1"/>
  <c r="L3203" i="1" s="1"/>
  <c r="M3139" i="1"/>
  <c r="K3139" i="1"/>
  <c r="L3139" i="1" s="1"/>
  <c r="M3086" i="1"/>
  <c r="K3086" i="1"/>
  <c r="L3086" i="1" s="1"/>
  <c r="M3300" i="1"/>
  <c r="K3300" i="1"/>
  <c r="L3300" i="1" s="1"/>
  <c r="M3236" i="1"/>
  <c r="K3236" i="1"/>
  <c r="L3236" i="1" s="1"/>
  <c r="M3172" i="1"/>
  <c r="K3172" i="1"/>
  <c r="L3172" i="1" s="1"/>
  <c r="M3108" i="1"/>
  <c r="K3108" i="1"/>
  <c r="L3108" i="1" s="1"/>
  <c r="M4052" i="1"/>
  <c r="K4052" i="1"/>
  <c r="L4052" i="1" s="1"/>
  <c r="M3356" i="1"/>
  <c r="K3356" i="1"/>
  <c r="L3356" i="1" s="1"/>
  <c r="M3292" i="1"/>
  <c r="K3292" i="1"/>
  <c r="L3292" i="1" s="1"/>
  <c r="M3228" i="1"/>
  <c r="K3228" i="1"/>
  <c r="L3228" i="1" s="1"/>
  <c r="M3164" i="1"/>
  <c r="K3164" i="1"/>
  <c r="L3164" i="1" s="1"/>
  <c r="M3100" i="1"/>
  <c r="K3100" i="1"/>
  <c r="L3100" i="1" s="1"/>
  <c r="K3617" i="1"/>
  <c r="L3617" i="1" s="1"/>
  <c r="M3617" i="1"/>
  <c r="M3348" i="1"/>
  <c r="K3348" i="1"/>
  <c r="L3348" i="1" s="1"/>
  <c r="M3171" i="1"/>
  <c r="K3171" i="1"/>
  <c r="L3171" i="1" s="1"/>
  <c r="M3148" i="1"/>
  <c r="K3148" i="1"/>
  <c r="L3148" i="1" s="1"/>
  <c r="M3273" i="1"/>
  <c r="K3273" i="1"/>
  <c r="L3273" i="1" s="1"/>
  <c r="M2523" i="1"/>
  <c r="K2523" i="1"/>
  <c r="L2523" i="1" s="1"/>
  <c r="M2459" i="1"/>
  <c r="K2459" i="1"/>
  <c r="L2459" i="1" s="1"/>
  <c r="M3345" i="1"/>
  <c r="K3345" i="1"/>
  <c r="L3345" i="1" s="1"/>
  <c r="M2540" i="1"/>
  <c r="K2540" i="1"/>
  <c r="L2540" i="1" s="1"/>
  <c r="M2276" i="1"/>
  <c r="K2276" i="1"/>
  <c r="L2276" i="1" s="1"/>
  <c r="M2249" i="1"/>
  <c r="K2249" i="1"/>
  <c r="L2249" i="1" s="1"/>
  <c r="K2237" i="1"/>
  <c r="L2237" i="1" s="1"/>
  <c r="M2237" i="1"/>
  <c r="K1898" i="1"/>
  <c r="L1898" i="1" s="1"/>
  <c r="M1898" i="1"/>
  <c r="M2250" i="1"/>
  <c r="K2250" i="1"/>
  <c r="L2250" i="1" s="1"/>
  <c r="M2556" i="1"/>
  <c r="K2556" i="1"/>
  <c r="L2556" i="1" s="1"/>
  <c r="M2290" i="1"/>
  <c r="K2290" i="1"/>
  <c r="L2290" i="1" s="1"/>
  <c r="M2286" i="1"/>
  <c r="K2286" i="1"/>
  <c r="L2286" i="1" s="1"/>
  <c r="M2246" i="1"/>
  <c r="K2246" i="1"/>
  <c r="L2246" i="1" s="1"/>
  <c r="M1621" i="1"/>
  <c r="K1621" i="1"/>
  <c r="L1621" i="1" s="1"/>
  <c r="M1913" i="1"/>
  <c r="K1913" i="1"/>
  <c r="L1913" i="1" s="1"/>
  <c r="M1592" i="1"/>
  <c r="K1592" i="1"/>
  <c r="L1592" i="1" s="1"/>
  <c r="M1561" i="1"/>
  <c r="K1561" i="1"/>
  <c r="L1561" i="1" s="1"/>
  <c r="M1556" i="1"/>
  <c r="K1556" i="1"/>
  <c r="L1556" i="1" s="1"/>
  <c r="M1211" i="1"/>
  <c r="K1211" i="1"/>
  <c r="L1211" i="1" s="1"/>
  <c r="M1203" i="1"/>
  <c r="K1203" i="1"/>
  <c r="L1203" i="1" s="1"/>
  <c r="M1195" i="1"/>
  <c r="K1195" i="1"/>
  <c r="L1195" i="1" s="1"/>
  <c r="M1187" i="1"/>
  <c r="K1187" i="1"/>
  <c r="L1187" i="1" s="1"/>
  <c r="M1176" i="1"/>
  <c r="K1176" i="1"/>
  <c r="L1176" i="1" s="1"/>
  <c r="M1168" i="1"/>
  <c r="K1168" i="1"/>
  <c r="L1168" i="1" s="1"/>
  <c r="M1160" i="1"/>
  <c r="K1160" i="1"/>
  <c r="L1160" i="1" s="1"/>
  <c r="M1152" i="1"/>
  <c r="K1152" i="1"/>
  <c r="L1152" i="1" s="1"/>
  <c r="M1144" i="1"/>
  <c r="K1144" i="1"/>
  <c r="L1144" i="1" s="1"/>
  <c r="M1136" i="1"/>
  <c r="K1136" i="1"/>
  <c r="L1136" i="1" s="1"/>
  <c r="M1128" i="1"/>
  <c r="K1128" i="1"/>
  <c r="L1128" i="1" s="1"/>
  <c r="M1119" i="1"/>
  <c r="K1119" i="1"/>
  <c r="L1119" i="1" s="1"/>
  <c r="M1111" i="1"/>
  <c r="K1111" i="1"/>
  <c r="L1111" i="1" s="1"/>
  <c r="M1103" i="1"/>
  <c r="K1103" i="1"/>
  <c r="L1103" i="1" s="1"/>
  <c r="M1093" i="1"/>
  <c r="K1093" i="1"/>
  <c r="L1093" i="1" s="1"/>
  <c r="M1085" i="1"/>
  <c r="K1085" i="1"/>
  <c r="L1085" i="1" s="1"/>
  <c r="M1562" i="1"/>
  <c r="K1562" i="1"/>
  <c r="L1562" i="1" s="1"/>
  <c r="M1593" i="1"/>
  <c r="K1593" i="1"/>
  <c r="L1593" i="1" s="1"/>
  <c r="M1566" i="1"/>
  <c r="K1566" i="1"/>
  <c r="L1566" i="1" s="1"/>
  <c r="M1433" i="1"/>
  <c r="K1433" i="1"/>
  <c r="L1433" i="1" s="1"/>
  <c r="K433" i="1"/>
  <c r="L433" i="1" s="1"/>
  <c r="M433" i="1"/>
  <c r="M1452" i="1"/>
  <c r="K1452" i="1"/>
  <c r="L1452" i="1" s="1"/>
  <c r="M1081" i="1"/>
  <c r="K1081" i="1"/>
  <c r="L1081" i="1" s="1"/>
  <c r="K431" i="1"/>
  <c r="L431" i="1" s="1"/>
  <c r="M431" i="1"/>
  <c r="K4995" i="1"/>
  <c r="L4995" i="1" s="1"/>
  <c r="M4995" i="1"/>
  <c r="K4934" i="1"/>
  <c r="L4934" i="1" s="1"/>
  <c r="M4934" i="1"/>
  <c r="K4825" i="1"/>
  <c r="L4825" i="1" s="1"/>
  <c r="M4825" i="1"/>
  <c r="K4824" i="1"/>
  <c r="L4824" i="1" s="1"/>
  <c r="M4824" i="1"/>
  <c r="M3888" i="1"/>
  <c r="K3888" i="1"/>
  <c r="L3888" i="1" s="1"/>
  <c r="M3941" i="1"/>
  <c r="K3941" i="1"/>
  <c r="L3941" i="1" s="1"/>
  <c r="M3189" i="1"/>
  <c r="K3189" i="1"/>
  <c r="L3189" i="1" s="1"/>
  <c r="K3419" i="1"/>
  <c r="L3419" i="1" s="1"/>
  <c r="M3419" i="1"/>
  <c r="M3901" i="1"/>
  <c r="K3901" i="1"/>
  <c r="L3901" i="1" s="1"/>
  <c r="M3123" i="1"/>
  <c r="K3123" i="1"/>
  <c r="L3123" i="1" s="1"/>
  <c r="M3115" i="1"/>
  <c r="K3115" i="1"/>
  <c r="L3115" i="1" s="1"/>
  <c r="M3155" i="1"/>
  <c r="K3155" i="1"/>
  <c r="L3155" i="1" s="1"/>
  <c r="M2509" i="1"/>
  <c r="K2509" i="1"/>
  <c r="L2509" i="1" s="1"/>
  <c r="M1568" i="1"/>
  <c r="K1568" i="1"/>
  <c r="L1568" i="1" s="1"/>
  <c r="M1205" i="1"/>
  <c r="K1205" i="1"/>
  <c r="L1205" i="1" s="1"/>
  <c r="M1154" i="1"/>
  <c r="K1154" i="1"/>
  <c r="L1154" i="1" s="1"/>
  <c r="M1095" i="1"/>
  <c r="K1095" i="1"/>
  <c r="L1095" i="1" s="1"/>
  <c r="M1446" i="1"/>
  <c r="K1446" i="1"/>
  <c r="L1446" i="1" s="1"/>
  <c r="K4971" i="1"/>
  <c r="L4971" i="1" s="1"/>
  <c r="M4971" i="1"/>
  <c r="K4993" i="1"/>
  <c r="L4993" i="1" s="1"/>
  <c r="M4993" i="1"/>
  <c r="M4920" i="1"/>
  <c r="K4920" i="1"/>
  <c r="L4920" i="1" s="1"/>
  <c r="M4888" i="1"/>
  <c r="K4888" i="1"/>
  <c r="L4888" i="1" s="1"/>
  <c r="K4973" i="1"/>
  <c r="L4973" i="1" s="1"/>
  <c r="M4973" i="1"/>
  <c r="M4911" i="1"/>
  <c r="K4911" i="1"/>
  <c r="L4911" i="1" s="1"/>
  <c r="K4935" i="1"/>
  <c r="L4935" i="1" s="1"/>
  <c r="M4935" i="1"/>
  <c r="K4916" i="1"/>
  <c r="L4916" i="1" s="1"/>
  <c r="M4916" i="1"/>
  <c r="K4840" i="1"/>
  <c r="L4840" i="1" s="1"/>
  <c r="M4840" i="1"/>
  <c r="K4868" i="1"/>
  <c r="L4868" i="1" s="1"/>
  <c r="M4868" i="1"/>
  <c r="K4970" i="1"/>
  <c r="L4970" i="1" s="1"/>
  <c r="M4970" i="1"/>
  <c r="M4922" i="1"/>
  <c r="K4922" i="1"/>
  <c r="L4922" i="1" s="1"/>
  <c r="K4675" i="1"/>
  <c r="L4675" i="1" s="1"/>
  <c r="M4675" i="1"/>
  <c r="M4305" i="1"/>
  <c r="K4305" i="1"/>
  <c r="L4305" i="1" s="1"/>
  <c r="M4290" i="1"/>
  <c r="K4290" i="1"/>
  <c r="L4290" i="1" s="1"/>
  <c r="M4314" i="1"/>
  <c r="K4314" i="1"/>
  <c r="L4314" i="1" s="1"/>
  <c r="M4316" i="1"/>
  <c r="K4316" i="1"/>
  <c r="L4316" i="1" s="1"/>
  <c r="M4042" i="1"/>
  <c r="K4042" i="1"/>
  <c r="L4042" i="1" s="1"/>
  <c r="M3978" i="1"/>
  <c r="K3978" i="1"/>
  <c r="L3978" i="1" s="1"/>
  <c r="M3914" i="1"/>
  <c r="K3914" i="1"/>
  <c r="L3914" i="1" s="1"/>
  <c r="M3866" i="1"/>
  <c r="K3866" i="1"/>
  <c r="L3866" i="1" s="1"/>
  <c r="M4023" i="1"/>
  <c r="K4023" i="1"/>
  <c r="L4023" i="1" s="1"/>
  <c r="M3895" i="1"/>
  <c r="K3895" i="1"/>
  <c r="L3895" i="1" s="1"/>
  <c r="K3768" i="1"/>
  <c r="L3768" i="1" s="1"/>
  <c r="M3768" i="1"/>
  <c r="K3736" i="1"/>
  <c r="L3736" i="1" s="1"/>
  <c r="M3736" i="1"/>
  <c r="K3704" i="1"/>
  <c r="L3704" i="1" s="1"/>
  <c r="M3704" i="1"/>
  <c r="K3860" i="1"/>
  <c r="L3860" i="1" s="1"/>
  <c r="M3860" i="1"/>
  <c r="K3852" i="1"/>
  <c r="L3852" i="1" s="1"/>
  <c r="M3852" i="1"/>
  <c r="K3844" i="1"/>
  <c r="L3844" i="1" s="1"/>
  <c r="M3844" i="1"/>
  <c r="K3836" i="1"/>
  <c r="L3836" i="1" s="1"/>
  <c r="M3836" i="1"/>
  <c r="K3828" i="1"/>
  <c r="L3828" i="1" s="1"/>
  <c r="M3828" i="1"/>
  <c r="K3820" i="1"/>
  <c r="L3820" i="1" s="1"/>
  <c r="M3820" i="1"/>
  <c r="K3812" i="1"/>
  <c r="L3812" i="1" s="1"/>
  <c r="M3812" i="1"/>
  <c r="K3804" i="1"/>
  <c r="L3804" i="1" s="1"/>
  <c r="M3804" i="1"/>
  <c r="K3796" i="1"/>
  <c r="L3796" i="1" s="1"/>
  <c r="M3796" i="1"/>
  <c r="K3779" i="1"/>
  <c r="L3779" i="1" s="1"/>
  <c r="M3779" i="1"/>
  <c r="K3747" i="1"/>
  <c r="L3747" i="1" s="1"/>
  <c r="M3747" i="1"/>
  <c r="K3715" i="1"/>
  <c r="L3715" i="1" s="1"/>
  <c r="M3715" i="1"/>
  <c r="K3683" i="1"/>
  <c r="L3683" i="1" s="1"/>
  <c r="M3683" i="1"/>
  <c r="M4015" i="1"/>
  <c r="K4015" i="1"/>
  <c r="L4015" i="1" s="1"/>
  <c r="K3774" i="1"/>
  <c r="L3774" i="1" s="1"/>
  <c r="M3774" i="1"/>
  <c r="K3742" i="1"/>
  <c r="L3742" i="1" s="1"/>
  <c r="M3742" i="1"/>
  <c r="K3710" i="1"/>
  <c r="L3710" i="1" s="1"/>
  <c r="M3710" i="1"/>
  <c r="K3678" i="1"/>
  <c r="L3678" i="1" s="1"/>
  <c r="M3678" i="1"/>
  <c r="K3777" i="1"/>
  <c r="L3777" i="1" s="1"/>
  <c r="M3777" i="1"/>
  <c r="K3745" i="1"/>
  <c r="L3745" i="1" s="1"/>
  <c r="M3745" i="1"/>
  <c r="K3713" i="1"/>
  <c r="L3713" i="1" s="1"/>
  <c r="M3713" i="1"/>
  <c r="K3681" i="1"/>
  <c r="L3681" i="1" s="1"/>
  <c r="M3681" i="1"/>
  <c r="M4007" i="1"/>
  <c r="K4007" i="1"/>
  <c r="L4007" i="1" s="1"/>
  <c r="K3780" i="1"/>
  <c r="L3780" i="1" s="1"/>
  <c r="M3780" i="1"/>
  <c r="K3748" i="1"/>
  <c r="L3748" i="1" s="1"/>
  <c r="M3748" i="1"/>
  <c r="K3716" i="1"/>
  <c r="L3716" i="1" s="1"/>
  <c r="M3716" i="1"/>
  <c r="K3684" i="1"/>
  <c r="L3684" i="1" s="1"/>
  <c r="M3684" i="1"/>
  <c r="K3835" i="1"/>
  <c r="L3835" i="1" s="1"/>
  <c r="M3835" i="1"/>
  <c r="K3765" i="1"/>
  <c r="L3765" i="1" s="1"/>
  <c r="M3765" i="1"/>
  <c r="K3701" i="1"/>
  <c r="L3701" i="1" s="1"/>
  <c r="M3701" i="1"/>
  <c r="K3572" i="1"/>
  <c r="L3572" i="1" s="1"/>
  <c r="M3572" i="1"/>
  <c r="M4005" i="1"/>
  <c r="K4005" i="1"/>
  <c r="L4005" i="1" s="1"/>
  <c r="K3815" i="1"/>
  <c r="L3815" i="1" s="1"/>
  <c r="M3815" i="1"/>
  <c r="K3743" i="1"/>
  <c r="L3743" i="1" s="1"/>
  <c r="M3743" i="1"/>
  <c r="K3690" i="1"/>
  <c r="L3690" i="1" s="1"/>
  <c r="M3690" i="1"/>
  <c r="K3655" i="1"/>
  <c r="L3655" i="1" s="1"/>
  <c r="M3655" i="1"/>
  <c r="M4024" i="1"/>
  <c r="K4024" i="1"/>
  <c r="L4024" i="1" s="1"/>
  <c r="K3855" i="1"/>
  <c r="L3855" i="1" s="1"/>
  <c r="M3855" i="1"/>
  <c r="K3759" i="1"/>
  <c r="L3759" i="1" s="1"/>
  <c r="M3759" i="1"/>
  <c r="K3693" i="1"/>
  <c r="L3693" i="1" s="1"/>
  <c r="M3693" i="1"/>
  <c r="K3837" i="1"/>
  <c r="L3837" i="1" s="1"/>
  <c r="M3837" i="1"/>
  <c r="M3421" i="1"/>
  <c r="K3421" i="1"/>
  <c r="L3421" i="1" s="1"/>
  <c r="M3391" i="1"/>
  <c r="K3391" i="1"/>
  <c r="L3391" i="1" s="1"/>
  <c r="M3357" i="1"/>
  <c r="K3357" i="1"/>
  <c r="L3357" i="1" s="1"/>
  <c r="M3293" i="1"/>
  <c r="K3293" i="1"/>
  <c r="L3293" i="1" s="1"/>
  <c r="M3229" i="1"/>
  <c r="K3229" i="1"/>
  <c r="L3229" i="1" s="1"/>
  <c r="M3165" i="1"/>
  <c r="K3165" i="1"/>
  <c r="L3165" i="1" s="1"/>
  <c r="M3101" i="1"/>
  <c r="K3101" i="1"/>
  <c r="L3101" i="1" s="1"/>
  <c r="K3793" i="1"/>
  <c r="L3793" i="1" s="1"/>
  <c r="M3793" i="1"/>
  <c r="K3578" i="1"/>
  <c r="L3578" i="1" s="1"/>
  <c r="M3578" i="1"/>
  <c r="M3385" i="1"/>
  <c r="K3385" i="1"/>
  <c r="L3385" i="1" s="1"/>
  <c r="M3344" i="1"/>
  <c r="K3344" i="1"/>
  <c r="L3344" i="1" s="1"/>
  <c r="M3280" i="1"/>
  <c r="K3280" i="1"/>
  <c r="L3280" i="1" s="1"/>
  <c r="M3216" i="1"/>
  <c r="K3216" i="1"/>
  <c r="L3216" i="1" s="1"/>
  <c r="M3152" i="1"/>
  <c r="K3152" i="1"/>
  <c r="L3152" i="1" s="1"/>
  <c r="K3085" i="1"/>
  <c r="L3085" i="1" s="1"/>
  <c r="M3085" i="1"/>
  <c r="M3928" i="1"/>
  <c r="K3928" i="1"/>
  <c r="L3928" i="1" s="1"/>
  <c r="K3685" i="1"/>
  <c r="L3685" i="1" s="1"/>
  <c r="M3685" i="1"/>
  <c r="M3508" i="1"/>
  <c r="K3508" i="1"/>
  <c r="L3508" i="1" s="1"/>
  <c r="M3437" i="1"/>
  <c r="K3437" i="1"/>
  <c r="L3437" i="1" s="1"/>
  <c r="M3318" i="1"/>
  <c r="K3318" i="1"/>
  <c r="L3318" i="1" s="1"/>
  <c r="M3254" i="1"/>
  <c r="K3254" i="1"/>
  <c r="L3254" i="1" s="1"/>
  <c r="M3190" i="1"/>
  <c r="K3190" i="1"/>
  <c r="L3190" i="1" s="1"/>
  <c r="M3126" i="1"/>
  <c r="K3126" i="1"/>
  <c r="L3126" i="1" s="1"/>
  <c r="M3324" i="1"/>
  <c r="K3324" i="1"/>
  <c r="L3324" i="1" s="1"/>
  <c r="M3260" i="1"/>
  <c r="K3260" i="1"/>
  <c r="L3260" i="1" s="1"/>
  <c r="M3196" i="1"/>
  <c r="K3196" i="1"/>
  <c r="L3196" i="1" s="1"/>
  <c r="M3132" i="1"/>
  <c r="K3132" i="1"/>
  <c r="L3132" i="1" s="1"/>
  <c r="M3516" i="1"/>
  <c r="K3516" i="1"/>
  <c r="L3516" i="1" s="1"/>
  <c r="K3378" i="1"/>
  <c r="L3378" i="1" s="1"/>
  <c r="M3378" i="1"/>
  <c r="M3992" i="1"/>
  <c r="K3992" i="1"/>
  <c r="L3992" i="1" s="1"/>
  <c r="K3454" i="1"/>
  <c r="L3454" i="1" s="1"/>
  <c r="M3454" i="1"/>
  <c r="K3610" i="1"/>
  <c r="L3610" i="1" s="1"/>
  <c r="M3610" i="1"/>
  <c r="M3227" i="1"/>
  <c r="K3227" i="1"/>
  <c r="L3227" i="1" s="1"/>
  <c r="M3504" i="1"/>
  <c r="K3504" i="1"/>
  <c r="L3504" i="1" s="1"/>
  <c r="M3153" i="1"/>
  <c r="K3153" i="1"/>
  <c r="L3153" i="1" s="1"/>
  <c r="M3217" i="1"/>
  <c r="K3217" i="1"/>
  <c r="L3217" i="1" s="1"/>
  <c r="M2515" i="1"/>
  <c r="K2515" i="1"/>
  <c r="L2515" i="1" s="1"/>
  <c r="K3696" i="1"/>
  <c r="L3696" i="1" s="1"/>
  <c r="M3696" i="1"/>
  <c r="M3281" i="1"/>
  <c r="K3281" i="1"/>
  <c r="L3281" i="1" s="1"/>
  <c r="M3140" i="1"/>
  <c r="K3140" i="1"/>
  <c r="L3140" i="1" s="1"/>
  <c r="M2557" i="1"/>
  <c r="K2557" i="1"/>
  <c r="L2557" i="1" s="1"/>
  <c r="M2548" i="1"/>
  <c r="K2548" i="1"/>
  <c r="L2548" i="1" s="1"/>
  <c r="M2484" i="1"/>
  <c r="K2484" i="1"/>
  <c r="L2484" i="1" s="1"/>
  <c r="M3283" i="1"/>
  <c r="K3283" i="1"/>
  <c r="L3283" i="1" s="1"/>
  <c r="M2500" i="1"/>
  <c r="K2500" i="1"/>
  <c r="L2500" i="1" s="1"/>
  <c r="M2565" i="1"/>
  <c r="K2565" i="1"/>
  <c r="L2565" i="1" s="1"/>
  <c r="M2239" i="1"/>
  <c r="K2239" i="1"/>
  <c r="L2239" i="1" s="1"/>
  <c r="M1613" i="1"/>
  <c r="K1613" i="1"/>
  <c r="L1613" i="1" s="1"/>
  <c r="M1554" i="1"/>
  <c r="K1554" i="1"/>
  <c r="L1554" i="1" s="1"/>
  <c r="M2303" i="1"/>
  <c r="K2303" i="1"/>
  <c r="L2303" i="1" s="1"/>
  <c r="M1620" i="1"/>
  <c r="K1620" i="1"/>
  <c r="L1620" i="1" s="1"/>
  <c r="K2223" i="1"/>
  <c r="L2223" i="1" s="1"/>
  <c r="M2223" i="1"/>
  <c r="M1210" i="1"/>
  <c r="K1210" i="1"/>
  <c r="L1210" i="1" s="1"/>
  <c r="M1202" i="1"/>
  <c r="K1202" i="1"/>
  <c r="L1202" i="1" s="1"/>
  <c r="M1194" i="1"/>
  <c r="K1194" i="1"/>
  <c r="L1194" i="1" s="1"/>
  <c r="M1186" i="1"/>
  <c r="K1186" i="1"/>
  <c r="L1186" i="1" s="1"/>
  <c r="M1175" i="1"/>
  <c r="K1175" i="1"/>
  <c r="L1175" i="1" s="1"/>
  <c r="M1167" i="1"/>
  <c r="K1167" i="1"/>
  <c r="L1167" i="1" s="1"/>
  <c r="M1159" i="1"/>
  <c r="K1159" i="1"/>
  <c r="L1159" i="1" s="1"/>
  <c r="M1151" i="1"/>
  <c r="K1151" i="1"/>
  <c r="L1151" i="1" s="1"/>
  <c r="M1143" i="1"/>
  <c r="K1143" i="1"/>
  <c r="L1143" i="1" s="1"/>
  <c r="M1135" i="1"/>
  <c r="K1135" i="1"/>
  <c r="L1135" i="1" s="1"/>
  <c r="M1127" i="1"/>
  <c r="K1127" i="1"/>
  <c r="L1127" i="1" s="1"/>
  <c r="M1118" i="1"/>
  <c r="K1118" i="1"/>
  <c r="L1118" i="1" s="1"/>
  <c r="M1110" i="1"/>
  <c r="K1110" i="1"/>
  <c r="L1110" i="1" s="1"/>
  <c r="M1102" i="1"/>
  <c r="K1102" i="1"/>
  <c r="L1102" i="1" s="1"/>
  <c r="M1092" i="1"/>
  <c r="K1092" i="1"/>
  <c r="L1092" i="1" s="1"/>
  <c r="M1084" i="1"/>
  <c r="K1084" i="1"/>
  <c r="L1084" i="1" s="1"/>
  <c r="M1601" i="1"/>
  <c r="K1601" i="1"/>
  <c r="L1601" i="1" s="1"/>
  <c r="M4347" i="1"/>
  <c r="K4347" i="1"/>
  <c r="L4347" i="1" s="1"/>
  <c r="K4972" i="1"/>
  <c r="L4972" i="1" s="1"/>
  <c r="M4972" i="1"/>
  <c r="K4923" i="1"/>
  <c r="L4923" i="1" s="1"/>
  <c r="M4923" i="1"/>
  <c r="K4801" i="1"/>
  <c r="L4801" i="1" s="1"/>
  <c r="M4801" i="1"/>
  <c r="K4777" i="1"/>
  <c r="L4777" i="1" s="1"/>
  <c r="M4777" i="1"/>
  <c r="M4649" i="1"/>
  <c r="K4649" i="1"/>
  <c r="L4649" i="1" s="1"/>
  <c r="K4776" i="1"/>
  <c r="L4776" i="1" s="1"/>
  <c r="M4776" i="1"/>
  <c r="K3880" i="1"/>
  <c r="L3880" i="1" s="1"/>
  <c r="M3880" i="1"/>
  <c r="K3843" i="1"/>
  <c r="L3843" i="1" s="1"/>
  <c r="M3843" i="1"/>
  <c r="K3839" i="1"/>
  <c r="L3839" i="1" s="1"/>
  <c r="M3839" i="1"/>
  <c r="K3823" i="1"/>
  <c r="L3823" i="1" s="1"/>
  <c r="M3823" i="1"/>
  <c r="M3315" i="1"/>
  <c r="K3315" i="1"/>
  <c r="L3315" i="1" s="1"/>
  <c r="M3107" i="1"/>
  <c r="K3107" i="1"/>
  <c r="L3107" i="1" s="1"/>
  <c r="M3163" i="1"/>
  <c r="K3163" i="1"/>
  <c r="L3163" i="1" s="1"/>
  <c r="M1189" i="1"/>
  <c r="K1189" i="1"/>
  <c r="L1189" i="1" s="1"/>
  <c r="M1138" i="1"/>
  <c r="K1138" i="1"/>
  <c r="L1138" i="1" s="1"/>
  <c r="M1113" i="1"/>
  <c r="K1113" i="1"/>
  <c r="L1113" i="1" s="1"/>
  <c r="M1625" i="1"/>
  <c r="K1625" i="1"/>
  <c r="L1625" i="1" s="1"/>
  <c r="K435" i="1"/>
  <c r="L435" i="1" s="1"/>
  <c r="M435" i="1"/>
  <c r="K4963" i="1"/>
  <c r="L4963" i="1" s="1"/>
  <c r="M4963" i="1"/>
  <c r="K4985" i="1"/>
  <c r="L4985" i="1" s="1"/>
  <c r="M4985" i="1"/>
  <c r="K4964" i="1"/>
  <c r="L4964" i="1" s="1"/>
  <c r="M4964" i="1"/>
  <c r="M4918" i="1"/>
  <c r="K4918" i="1"/>
  <c r="L4918" i="1" s="1"/>
  <c r="M4886" i="1"/>
  <c r="K4886" i="1"/>
  <c r="L4886" i="1" s="1"/>
  <c r="M4913" i="1"/>
  <c r="K4913" i="1"/>
  <c r="L4913" i="1" s="1"/>
  <c r="M4881" i="1"/>
  <c r="K4881" i="1"/>
  <c r="L4881" i="1" s="1"/>
  <c r="K4951" i="1"/>
  <c r="L4951" i="1" s="1"/>
  <c r="M4951" i="1"/>
  <c r="K4899" i="1"/>
  <c r="L4899" i="1" s="1"/>
  <c r="M4899" i="1"/>
  <c r="M4919" i="1"/>
  <c r="K4919" i="1"/>
  <c r="L4919" i="1" s="1"/>
  <c r="M4882" i="1"/>
  <c r="K4882" i="1"/>
  <c r="L4882" i="1" s="1"/>
  <c r="K4946" i="1"/>
  <c r="L4946" i="1" s="1"/>
  <c r="M4946" i="1"/>
  <c r="K4892" i="1"/>
  <c r="L4892" i="1" s="1"/>
  <c r="M4892" i="1"/>
  <c r="M4929" i="1"/>
  <c r="K4929" i="1"/>
  <c r="L4929" i="1" s="1"/>
  <c r="K4829" i="1"/>
  <c r="L4829" i="1" s="1"/>
  <c r="M4829" i="1"/>
  <c r="K4821" i="1"/>
  <c r="L4821" i="1" s="1"/>
  <c r="M4821" i="1"/>
  <c r="K4813" i="1"/>
  <c r="L4813" i="1" s="1"/>
  <c r="M4813" i="1"/>
  <c r="K4805" i="1"/>
  <c r="L4805" i="1" s="1"/>
  <c r="M4805" i="1"/>
  <c r="K4797" i="1"/>
  <c r="L4797" i="1" s="1"/>
  <c r="M4797" i="1"/>
  <c r="M4925" i="1"/>
  <c r="K4925" i="1"/>
  <c r="L4925" i="1" s="1"/>
  <c r="K4828" i="1"/>
  <c r="L4828" i="1" s="1"/>
  <c r="M4828" i="1"/>
  <c r="K4820" i="1"/>
  <c r="L4820" i="1" s="1"/>
  <c r="M4820" i="1"/>
  <c r="K4812" i="1"/>
  <c r="L4812" i="1" s="1"/>
  <c r="M4812" i="1"/>
  <c r="K4804" i="1"/>
  <c r="L4804" i="1" s="1"/>
  <c r="M4804" i="1"/>
  <c r="K4796" i="1"/>
  <c r="L4796" i="1" s="1"/>
  <c r="M4796" i="1"/>
  <c r="K4848" i="1"/>
  <c r="L4848" i="1" s="1"/>
  <c r="M4848" i="1"/>
  <c r="K4844" i="1"/>
  <c r="L4844" i="1" s="1"/>
  <c r="M4844" i="1"/>
  <c r="K4869" i="1"/>
  <c r="L4869" i="1" s="1"/>
  <c r="M4869" i="1"/>
  <c r="K4900" i="1"/>
  <c r="L4900" i="1" s="1"/>
  <c r="M4900" i="1"/>
  <c r="K4704" i="1"/>
  <c r="L4704" i="1" s="1"/>
  <c r="M4704" i="1"/>
  <c r="K4701" i="1"/>
  <c r="L4701" i="1" s="1"/>
  <c r="M4701" i="1"/>
  <c r="K4864" i="1"/>
  <c r="L4864" i="1" s="1"/>
  <c r="M4864" i="1"/>
  <c r="K4664" i="1"/>
  <c r="L4664" i="1" s="1"/>
  <c r="M4664" i="1"/>
  <c r="K4792" i="1"/>
  <c r="L4792" i="1" s="1"/>
  <c r="M4792" i="1"/>
  <c r="M4297" i="1"/>
  <c r="K4297" i="1"/>
  <c r="L4297" i="1" s="1"/>
  <c r="M4898" i="1"/>
  <c r="K4898" i="1"/>
  <c r="L4898" i="1" s="1"/>
  <c r="M4344" i="1"/>
  <c r="K4344" i="1"/>
  <c r="L4344" i="1" s="1"/>
  <c r="M4285" i="1"/>
  <c r="K4285" i="1"/>
  <c r="L4285" i="1" s="1"/>
  <c r="M4666" i="1"/>
  <c r="K4666" i="1"/>
  <c r="L4666" i="1" s="1"/>
  <c r="M4341" i="1"/>
  <c r="K4341" i="1"/>
  <c r="L4341" i="1" s="1"/>
  <c r="M4034" i="1"/>
  <c r="K4034" i="1"/>
  <c r="L4034" i="1" s="1"/>
  <c r="M3970" i="1"/>
  <c r="K3970" i="1"/>
  <c r="L3970" i="1" s="1"/>
  <c r="M3906" i="1"/>
  <c r="K3906" i="1"/>
  <c r="L3906" i="1" s="1"/>
  <c r="M4651" i="1"/>
  <c r="K4651" i="1"/>
  <c r="L4651" i="1" s="1"/>
  <c r="K3554" i="1"/>
  <c r="L3554" i="1" s="1"/>
  <c r="M3554" i="1"/>
  <c r="M4293" i="1"/>
  <c r="K4293" i="1"/>
  <c r="L4293" i="1" s="1"/>
  <c r="M4037" i="1"/>
  <c r="K4037" i="1"/>
  <c r="L4037" i="1" s="1"/>
  <c r="K3811" i="1"/>
  <c r="L3811" i="1" s="1"/>
  <c r="M3811" i="1"/>
  <c r="K3751" i="1"/>
  <c r="L3751" i="1" s="1"/>
  <c r="M3751" i="1"/>
  <c r="K3596" i="1"/>
  <c r="L3596" i="1" s="1"/>
  <c r="M3596" i="1"/>
  <c r="K3645" i="1"/>
  <c r="L3645" i="1" s="1"/>
  <c r="M3645" i="1"/>
  <c r="M3439" i="1"/>
  <c r="K3439" i="1"/>
  <c r="L3439" i="1" s="1"/>
  <c r="K3770" i="1"/>
  <c r="L3770" i="1" s="1"/>
  <c r="M3770" i="1"/>
  <c r="K3664" i="1"/>
  <c r="L3664" i="1" s="1"/>
  <c r="M3664" i="1"/>
  <c r="K3563" i="1"/>
  <c r="L3563" i="1" s="1"/>
  <c r="M3563" i="1"/>
  <c r="M3349" i="1"/>
  <c r="K3349" i="1"/>
  <c r="L3349" i="1" s="1"/>
  <c r="M3285" i="1"/>
  <c r="K3285" i="1"/>
  <c r="L3285" i="1" s="1"/>
  <c r="M3221" i="1"/>
  <c r="K3221" i="1"/>
  <c r="L3221" i="1" s="1"/>
  <c r="M3157" i="1"/>
  <c r="K3157" i="1"/>
  <c r="L3157" i="1" s="1"/>
  <c r="M3093" i="1"/>
  <c r="K3093" i="1"/>
  <c r="L3093" i="1" s="1"/>
  <c r="K3633" i="1"/>
  <c r="L3633" i="1" s="1"/>
  <c r="M3633" i="1"/>
  <c r="M3336" i="1"/>
  <c r="K3336" i="1"/>
  <c r="L3336" i="1" s="1"/>
  <c r="M3272" i="1"/>
  <c r="K3272" i="1"/>
  <c r="L3272" i="1" s="1"/>
  <c r="M3208" i="1"/>
  <c r="K3208" i="1"/>
  <c r="L3208" i="1" s="1"/>
  <c r="M3144" i="1"/>
  <c r="K3144" i="1"/>
  <c r="L3144" i="1" s="1"/>
  <c r="K3817" i="1"/>
  <c r="L3817" i="1" s="1"/>
  <c r="M3817" i="1"/>
  <c r="K3663" i="1"/>
  <c r="L3663" i="1" s="1"/>
  <c r="M3663" i="1"/>
  <c r="K3390" i="1"/>
  <c r="L3390" i="1" s="1"/>
  <c r="M3390" i="1"/>
  <c r="M3310" i="1"/>
  <c r="K3310" i="1"/>
  <c r="L3310" i="1" s="1"/>
  <c r="M3246" i="1"/>
  <c r="K3246" i="1"/>
  <c r="L3246" i="1" s="1"/>
  <c r="M3182" i="1"/>
  <c r="K3182" i="1"/>
  <c r="L3182" i="1" s="1"/>
  <c r="M3118" i="1"/>
  <c r="K3118" i="1"/>
  <c r="L3118" i="1" s="1"/>
  <c r="M4031" i="1"/>
  <c r="K4031" i="1"/>
  <c r="L4031" i="1" s="1"/>
  <c r="K3786" i="1"/>
  <c r="L3786" i="1" s="1"/>
  <c r="M3786" i="1"/>
  <c r="K3797" i="1"/>
  <c r="L3797" i="1" s="1"/>
  <c r="M3797" i="1"/>
  <c r="K3574" i="1"/>
  <c r="L3574" i="1" s="1"/>
  <c r="M3574" i="1"/>
  <c r="M3373" i="1"/>
  <c r="K3373" i="1"/>
  <c r="L3373" i="1" s="1"/>
  <c r="M3316" i="1"/>
  <c r="K3316" i="1"/>
  <c r="L3316" i="1" s="1"/>
  <c r="M3252" i="1"/>
  <c r="K3252" i="1"/>
  <c r="L3252" i="1" s="1"/>
  <c r="M3188" i="1"/>
  <c r="K3188" i="1"/>
  <c r="L3188" i="1" s="1"/>
  <c r="M3124" i="1"/>
  <c r="K3124" i="1"/>
  <c r="L3124" i="1" s="1"/>
  <c r="M3459" i="1"/>
  <c r="K3459" i="1"/>
  <c r="L3459" i="1" s="1"/>
  <c r="M4050" i="1"/>
  <c r="K4050" i="1"/>
  <c r="L4050" i="1" s="1"/>
  <c r="K3371" i="1"/>
  <c r="L3371" i="1" s="1"/>
  <c r="M3371" i="1"/>
  <c r="K3833" i="1"/>
  <c r="L3833" i="1" s="1"/>
  <c r="M3833" i="1"/>
  <c r="M3353" i="1"/>
  <c r="K3353" i="1"/>
  <c r="L3353" i="1" s="1"/>
  <c r="M3289" i="1"/>
  <c r="K3289" i="1"/>
  <c r="L3289" i="1" s="1"/>
  <c r="M3225" i="1"/>
  <c r="K3225" i="1"/>
  <c r="L3225" i="1" s="1"/>
  <c r="M3161" i="1"/>
  <c r="K3161" i="1"/>
  <c r="L3161" i="1" s="1"/>
  <c r="M3097" i="1"/>
  <c r="K3097" i="1"/>
  <c r="L3097" i="1" s="1"/>
  <c r="M3235" i="1"/>
  <c r="K3235" i="1"/>
  <c r="L3235" i="1" s="1"/>
  <c r="M3156" i="1"/>
  <c r="K3156" i="1"/>
  <c r="L3156" i="1" s="1"/>
  <c r="M3431" i="1"/>
  <c r="K3431" i="1"/>
  <c r="L3431" i="1" s="1"/>
  <c r="K3809" i="1"/>
  <c r="L3809" i="1" s="1"/>
  <c r="M3809" i="1"/>
  <c r="M2571" i="1"/>
  <c r="K2571" i="1"/>
  <c r="L2571" i="1" s="1"/>
  <c r="M2507" i="1"/>
  <c r="K2507" i="1"/>
  <c r="L2507" i="1" s="1"/>
  <c r="M2476" i="1"/>
  <c r="K2476" i="1"/>
  <c r="L2476" i="1" s="1"/>
  <c r="M2525" i="1"/>
  <c r="K2525" i="1"/>
  <c r="L2525" i="1" s="1"/>
  <c r="M2268" i="1"/>
  <c r="K2268" i="1"/>
  <c r="L2268" i="1" s="1"/>
  <c r="M2288" i="1"/>
  <c r="K2288" i="1"/>
  <c r="L2288" i="1" s="1"/>
  <c r="M2297" i="1"/>
  <c r="K2297" i="1"/>
  <c r="L2297" i="1" s="1"/>
  <c r="M2282" i="1"/>
  <c r="K2282" i="1"/>
  <c r="L2282" i="1" s="1"/>
  <c r="K2233" i="1"/>
  <c r="L2233" i="1" s="1"/>
  <c r="M2233" i="1"/>
  <c r="M2278" i="1"/>
  <c r="K2278" i="1"/>
  <c r="L2278" i="1" s="1"/>
  <c r="K2235" i="1"/>
  <c r="L2235" i="1" s="1"/>
  <c r="M2235" i="1"/>
  <c r="K1891" i="1"/>
  <c r="L1891" i="1" s="1"/>
  <c r="M1891" i="1"/>
  <c r="K1899" i="1"/>
  <c r="L1899" i="1" s="1"/>
  <c r="M1899" i="1"/>
  <c r="M1605" i="1"/>
  <c r="K1605" i="1"/>
  <c r="L1605" i="1" s="1"/>
  <c r="M1584" i="1"/>
  <c r="K1584" i="1"/>
  <c r="L1584" i="1" s="1"/>
  <c r="M1917" i="1"/>
  <c r="K1917" i="1"/>
  <c r="L1917" i="1" s="1"/>
  <c r="M1612" i="1"/>
  <c r="K1612" i="1"/>
  <c r="L1612" i="1" s="1"/>
  <c r="M1557" i="1"/>
  <c r="K1557" i="1"/>
  <c r="L1557" i="1" s="1"/>
  <c r="M1434" i="1"/>
  <c r="K1434" i="1"/>
  <c r="L1434" i="1" s="1"/>
  <c r="M1209" i="1"/>
  <c r="K1209" i="1"/>
  <c r="L1209" i="1" s="1"/>
  <c r="M1201" i="1"/>
  <c r="K1201" i="1"/>
  <c r="L1201" i="1" s="1"/>
  <c r="M1193" i="1"/>
  <c r="K1193" i="1"/>
  <c r="L1193" i="1" s="1"/>
  <c r="M1185" i="1"/>
  <c r="K1185" i="1"/>
  <c r="L1185" i="1" s="1"/>
  <c r="M1174" i="1"/>
  <c r="K1174" i="1"/>
  <c r="L1174" i="1" s="1"/>
  <c r="M1166" i="1"/>
  <c r="K1166" i="1"/>
  <c r="L1166" i="1" s="1"/>
  <c r="M1158" i="1"/>
  <c r="K1158" i="1"/>
  <c r="L1158" i="1" s="1"/>
  <c r="M1150" i="1"/>
  <c r="K1150" i="1"/>
  <c r="L1150" i="1" s="1"/>
  <c r="M1142" i="1"/>
  <c r="K1142" i="1"/>
  <c r="L1142" i="1" s="1"/>
  <c r="M1134" i="1"/>
  <c r="K1134" i="1"/>
  <c r="L1134" i="1" s="1"/>
  <c r="M1126" i="1"/>
  <c r="K1126" i="1"/>
  <c r="L1126" i="1" s="1"/>
  <c r="M1117" i="1"/>
  <c r="K1117" i="1"/>
  <c r="L1117" i="1" s="1"/>
  <c r="M1109" i="1"/>
  <c r="K1109" i="1"/>
  <c r="L1109" i="1" s="1"/>
  <c r="M1099" i="1"/>
  <c r="K1099" i="1"/>
  <c r="L1099" i="1" s="1"/>
  <c r="M1091" i="1"/>
  <c r="K1091" i="1"/>
  <c r="L1091" i="1" s="1"/>
  <c r="M1083" i="1"/>
  <c r="K1083" i="1"/>
  <c r="L1083" i="1" s="1"/>
  <c r="M1435" i="1"/>
  <c r="K1435" i="1"/>
  <c r="L1435" i="1" s="1"/>
  <c r="M1585" i="1"/>
  <c r="K1585" i="1"/>
  <c r="L1585" i="1" s="1"/>
  <c r="M1444" i="1"/>
  <c r="K1444" i="1"/>
  <c r="L1444" i="1" s="1"/>
  <c r="M1454" i="1"/>
  <c r="K1454" i="1"/>
  <c r="L1454" i="1" s="1"/>
  <c r="K429" i="1"/>
  <c r="L429" i="1" s="1"/>
  <c r="M429" i="1"/>
  <c r="M1430" i="1"/>
  <c r="K1430" i="1"/>
  <c r="L1430" i="1" s="1"/>
  <c r="K427" i="1"/>
  <c r="L427" i="1" s="1"/>
  <c r="M427" i="1"/>
  <c r="K4928" i="1"/>
  <c r="L4928" i="1" s="1"/>
  <c r="M4928" i="1"/>
  <c r="K4909" i="1"/>
  <c r="L4909" i="1" s="1"/>
  <c r="M4909" i="1"/>
  <c r="K4945" i="1"/>
  <c r="L4945" i="1" s="1"/>
  <c r="M4945" i="1"/>
  <c r="K4817" i="1"/>
  <c r="L4817" i="1" s="1"/>
  <c r="M4817" i="1"/>
  <c r="K4885" i="1"/>
  <c r="L4885" i="1" s="1"/>
  <c r="M4885" i="1"/>
  <c r="K4808" i="1"/>
  <c r="L4808" i="1" s="1"/>
  <c r="M4808" i="1"/>
  <c r="M4887" i="1"/>
  <c r="K4887" i="1"/>
  <c r="L4887" i="1" s="1"/>
  <c r="K4861" i="1"/>
  <c r="L4861" i="1" s="1"/>
  <c r="M4861" i="1"/>
  <c r="M4482" i="1"/>
  <c r="K4482" i="1"/>
  <c r="L4482" i="1" s="1"/>
  <c r="K3783" i="1"/>
  <c r="L3783" i="1" s="1"/>
  <c r="M3783" i="1"/>
  <c r="K3829" i="1"/>
  <c r="L3829" i="1" s="1"/>
  <c r="M3829" i="1"/>
  <c r="M3112" i="1"/>
  <c r="K3112" i="1"/>
  <c r="L3112" i="1" s="1"/>
  <c r="M3307" i="1"/>
  <c r="K3307" i="1"/>
  <c r="L3307" i="1" s="1"/>
  <c r="M3393" i="1"/>
  <c r="K3393" i="1"/>
  <c r="L3393" i="1" s="1"/>
  <c r="M2475" i="1"/>
  <c r="K2475" i="1"/>
  <c r="L2475" i="1" s="1"/>
  <c r="M2270" i="1"/>
  <c r="K2270" i="1"/>
  <c r="L2270" i="1" s="1"/>
  <c r="M1197" i="1"/>
  <c r="K1197" i="1"/>
  <c r="L1197" i="1" s="1"/>
  <c r="M1130" i="1"/>
  <c r="K1130" i="1"/>
  <c r="L1130" i="1" s="1"/>
  <c r="M1087" i="1"/>
  <c r="K1087" i="1"/>
  <c r="L1087" i="1" s="1"/>
  <c r="K421" i="1"/>
  <c r="L421" i="1" s="1"/>
  <c r="M421" i="1"/>
  <c r="K4955" i="1"/>
  <c r="L4955" i="1" s="1"/>
  <c r="M4955" i="1"/>
  <c r="K4977" i="1"/>
  <c r="L4977" i="1" s="1"/>
  <c r="M4977" i="1"/>
  <c r="M4912" i="1"/>
  <c r="K4912" i="1"/>
  <c r="L4912" i="1" s="1"/>
  <c r="K4880" i="1"/>
  <c r="L4880" i="1" s="1"/>
  <c r="M4880" i="1"/>
  <c r="K4956" i="1"/>
  <c r="L4956" i="1" s="1"/>
  <c r="M4956" i="1"/>
  <c r="K4938" i="1"/>
  <c r="L4938" i="1" s="1"/>
  <c r="M4938" i="1"/>
  <c r="K4907" i="1"/>
  <c r="L4907" i="1" s="1"/>
  <c r="M4907" i="1"/>
  <c r="K4883" i="1"/>
  <c r="L4883" i="1" s="1"/>
  <c r="M4883" i="1"/>
  <c r="K4795" i="1"/>
  <c r="L4795" i="1" s="1"/>
  <c r="M4795" i="1"/>
  <c r="M4779" i="1"/>
  <c r="K4779" i="1"/>
  <c r="L4779" i="1" s="1"/>
  <c r="K4696" i="1"/>
  <c r="L4696" i="1" s="1"/>
  <c r="M4696" i="1"/>
  <c r="M4879" i="1"/>
  <c r="K4879" i="1"/>
  <c r="L4879" i="1" s="1"/>
  <c r="K4687" i="1"/>
  <c r="L4687" i="1" s="1"/>
  <c r="M4687" i="1"/>
  <c r="K4671" i="1"/>
  <c r="L4671" i="1" s="1"/>
  <c r="M4671" i="1"/>
  <c r="M4289" i="1"/>
  <c r="K4289" i="1"/>
  <c r="L4289" i="1" s="1"/>
  <c r="M4315" i="1"/>
  <c r="K4315" i="1"/>
  <c r="L4315" i="1" s="1"/>
  <c r="M4336" i="1"/>
  <c r="K4336" i="1"/>
  <c r="L4336" i="1" s="1"/>
  <c r="M4275" i="1"/>
  <c r="K4275" i="1"/>
  <c r="L4275" i="1" s="1"/>
  <c r="M4306" i="1"/>
  <c r="K4306" i="1"/>
  <c r="L4306" i="1" s="1"/>
  <c r="M4026" i="1"/>
  <c r="K4026" i="1"/>
  <c r="L4026" i="1" s="1"/>
  <c r="M3962" i="1"/>
  <c r="K3962" i="1"/>
  <c r="L3962" i="1" s="1"/>
  <c r="M3898" i="1"/>
  <c r="K3898" i="1"/>
  <c r="L3898" i="1" s="1"/>
  <c r="M3991" i="1"/>
  <c r="K3991" i="1"/>
  <c r="L3991" i="1" s="1"/>
  <c r="K3760" i="1"/>
  <c r="L3760" i="1" s="1"/>
  <c r="M3760" i="1"/>
  <c r="K3728" i="1"/>
  <c r="L3728" i="1" s="1"/>
  <c r="M3728" i="1"/>
  <c r="M3887" i="1"/>
  <c r="K3887" i="1"/>
  <c r="L3887" i="1" s="1"/>
  <c r="K3858" i="1"/>
  <c r="L3858" i="1" s="1"/>
  <c r="M3858" i="1"/>
  <c r="K3850" i="1"/>
  <c r="L3850" i="1" s="1"/>
  <c r="M3850" i="1"/>
  <c r="K3842" i="1"/>
  <c r="L3842" i="1" s="1"/>
  <c r="M3842" i="1"/>
  <c r="K3834" i="1"/>
  <c r="L3834" i="1" s="1"/>
  <c r="M3834" i="1"/>
  <c r="K3826" i="1"/>
  <c r="L3826" i="1" s="1"/>
  <c r="M3826" i="1"/>
  <c r="K3818" i="1"/>
  <c r="L3818" i="1" s="1"/>
  <c r="M3818" i="1"/>
  <c r="K3810" i="1"/>
  <c r="L3810" i="1" s="1"/>
  <c r="M3810" i="1"/>
  <c r="K3802" i="1"/>
  <c r="L3802" i="1" s="1"/>
  <c r="M3802" i="1"/>
  <c r="K3794" i="1"/>
  <c r="L3794" i="1" s="1"/>
  <c r="M3794" i="1"/>
  <c r="K3771" i="1"/>
  <c r="L3771" i="1" s="1"/>
  <c r="M3771" i="1"/>
  <c r="K3739" i="1"/>
  <c r="L3739" i="1" s="1"/>
  <c r="M3739" i="1"/>
  <c r="K3707" i="1"/>
  <c r="L3707" i="1" s="1"/>
  <c r="M3707" i="1"/>
  <c r="K3675" i="1"/>
  <c r="L3675" i="1" s="1"/>
  <c r="M3675" i="1"/>
  <c r="M3983" i="1"/>
  <c r="K3983" i="1"/>
  <c r="L3983" i="1" s="1"/>
  <c r="K3766" i="1"/>
  <c r="L3766" i="1" s="1"/>
  <c r="M3766" i="1"/>
  <c r="K3734" i="1"/>
  <c r="L3734" i="1" s="1"/>
  <c r="M3734" i="1"/>
  <c r="K3702" i="1"/>
  <c r="L3702" i="1" s="1"/>
  <c r="M3702" i="1"/>
  <c r="K3670" i="1"/>
  <c r="L3670" i="1" s="1"/>
  <c r="M3670" i="1"/>
  <c r="K3769" i="1"/>
  <c r="L3769" i="1" s="1"/>
  <c r="M3769" i="1"/>
  <c r="K3737" i="1"/>
  <c r="L3737" i="1" s="1"/>
  <c r="M3737" i="1"/>
  <c r="K3705" i="1"/>
  <c r="L3705" i="1" s="1"/>
  <c r="M3705" i="1"/>
  <c r="K3673" i="1"/>
  <c r="L3673" i="1" s="1"/>
  <c r="M3673" i="1"/>
  <c r="M3975" i="1"/>
  <c r="K3975" i="1"/>
  <c r="L3975" i="1" s="1"/>
  <c r="K3772" i="1"/>
  <c r="L3772" i="1" s="1"/>
  <c r="M3772" i="1"/>
  <c r="K3740" i="1"/>
  <c r="L3740" i="1" s="1"/>
  <c r="M3740" i="1"/>
  <c r="K3708" i="1"/>
  <c r="L3708" i="1" s="1"/>
  <c r="M3708" i="1"/>
  <c r="K3676" i="1"/>
  <c r="L3676" i="1" s="1"/>
  <c r="M3676" i="1"/>
  <c r="K3819" i="1"/>
  <c r="L3819" i="1" s="1"/>
  <c r="M3819" i="1"/>
  <c r="K3735" i="1"/>
  <c r="L3735" i="1" s="1"/>
  <c r="M3735" i="1"/>
  <c r="K3658" i="1"/>
  <c r="L3658" i="1" s="1"/>
  <c r="M3658" i="1"/>
  <c r="K3863" i="1"/>
  <c r="L3863" i="1" s="1"/>
  <c r="M3863" i="1"/>
  <c r="K3799" i="1"/>
  <c r="L3799" i="1" s="1"/>
  <c r="M3799" i="1"/>
  <c r="K3741" i="1"/>
  <c r="L3741" i="1" s="1"/>
  <c r="M3741" i="1"/>
  <c r="K3682" i="1"/>
  <c r="L3682" i="1" s="1"/>
  <c r="M3682" i="1"/>
  <c r="K3570" i="1"/>
  <c r="L3570" i="1" s="1"/>
  <c r="M3570" i="1"/>
  <c r="K3555" i="1"/>
  <c r="L3555" i="1" s="1"/>
  <c r="M3555" i="1"/>
  <c r="K3841" i="1"/>
  <c r="L3841" i="1" s="1"/>
  <c r="M3841" i="1"/>
  <c r="K3754" i="1"/>
  <c r="L3754" i="1" s="1"/>
  <c r="M3754" i="1"/>
  <c r="K3679" i="1"/>
  <c r="L3679" i="1" s="1"/>
  <c r="M3679" i="1"/>
  <c r="K3688" i="1"/>
  <c r="L3688" i="1" s="1"/>
  <c r="M3688" i="1"/>
  <c r="M4016" i="1"/>
  <c r="K4016" i="1"/>
  <c r="L4016" i="1" s="1"/>
  <c r="K3644" i="1"/>
  <c r="L3644" i="1" s="1"/>
  <c r="M3644" i="1"/>
  <c r="M3387" i="1"/>
  <c r="K3387" i="1"/>
  <c r="L3387" i="1" s="1"/>
  <c r="M3341" i="1"/>
  <c r="K3341" i="1"/>
  <c r="L3341" i="1" s="1"/>
  <c r="M3277" i="1"/>
  <c r="K3277" i="1"/>
  <c r="L3277" i="1" s="1"/>
  <c r="M3213" i="1"/>
  <c r="K3213" i="1"/>
  <c r="L3213" i="1" s="1"/>
  <c r="M3149" i="1"/>
  <c r="K3149" i="1"/>
  <c r="L3149" i="1" s="1"/>
  <c r="M3089" i="1"/>
  <c r="K3089" i="1"/>
  <c r="L3089" i="1" s="1"/>
  <c r="K3762" i="1"/>
  <c r="L3762" i="1" s="1"/>
  <c r="M3762" i="1"/>
  <c r="M3328" i="1"/>
  <c r="K3328" i="1"/>
  <c r="L3328" i="1" s="1"/>
  <c r="M3264" i="1"/>
  <c r="K3264" i="1"/>
  <c r="L3264" i="1" s="1"/>
  <c r="M3200" i="1"/>
  <c r="K3200" i="1"/>
  <c r="L3200" i="1" s="1"/>
  <c r="M3136" i="1"/>
  <c r="K3136" i="1"/>
  <c r="L3136" i="1" s="1"/>
  <c r="K3849" i="1"/>
  <c r="L3849" i="1" s="1"/>
  <c r="M3849" i="1"/>
  <c r="M3375" i="1"/>
  <c r="K3375" i="1"/>
  <c r="L3375" i="1" s="1"/>
  <c r="M3302" i="1"/>
  <c r="K3302" i="1"/>
  <c r="L3302" i="1" s="1"/>
  <c r="M3238" i="1"/>
  <c r="K3238" i="1"/>
  <c r="L3238" i="1" s="1"/>
  <c r="M3174" i="1"/>
  <c r="K3174" i="1"/>
  <c r="L3174" i="1" s="1"/>
  <c r="M3110" i="1"/>
  <c r="K3110" i="1"/>
  <c r="L3110" i="1" s="1"/>
  <c r="K3652" i="1"/>
  <c r="L3652" i="1" s="1"/>
  <c r="M3652" i="1"/>
  <c r="M3476" i="1"/>
  <c r="K3476" i="1"/>
  <c r="L3476" i="1" s="1"/>
  <c r="M3321" i="1"/>
  <c r="K3321" i="1"/>
  <c r="L3321" i="1" s="1"/>
  <c r="M3257" i="1"/>
  <c r="K3257" i="1"/>
  <c r="L3257" i="1" s="1"/>
  <c r="M3193" i="1"/>
  <c r="K3193" i="1"/>
  <c r="L3193" i="1" s="1"/>
  <c r="M3129" i="1"/>
  <c r="K3129" i="1"/>
  <c r="L3129" i="1" s="1"/>
  <c r="K3564" i="1"/>
  <c r="L3564" i="1" s="1"/>
  <c r="M3564" i="1"/>
  <c r="M3323" i="1"/>
  <c r="K3323" i="1"/>
  <c r="L3323" i="1" s="1"/>
  <c r="M3259" i="1"/>
  <c r="K3259" i="1"/>
  <c r="L3259" i="1" s="1"/>
  <c r="M3195" i="1"/>
  <c r="K3195" i="1"/>
  <c r="L3195" i="1" s="1"/>
  <c r="M3131" i="1"/>
  <c r="K3131" i="1"/>
  <c r="L3131" i="1" s="1"/>
  <c r="M3492" i="1"/>
  <c r="K3492" i="1"/>
  <c r="L3492" i="1" s="1"/>
  <c r="M3449" i="1"/>
  <c r="K3449" i="1"/>
  <c r="L3449" i="1" s="1"/>
  <c r="M3268" i="1"/>
  <c r="K3268" i="1"/>
  <c r="L3268" i="1" s="1"/>
  <c r="M3212" i="1"/>
  <c r="K3212" i="1"/>
  <c r="L3212" i="1" s="1"/>
  <c r="M3399" i="1"/>
  <c r="K3399" i="1"/>
  <c r="L3399" i="1" s="1"/>
  <c r="M2563" i="1"/>
  <c r="K2563" i="1"/>
  <c r="L2563" i="1" s="1"/>
  <c r="M2499" i="1"/>
  <c r="K2499" i="1"/>
  <c r="L2499" i="1" s="1"/>
  <c r="M2572" i="1"/>
  <c r="K2572" i="1"/>
  <c r="L2572" i="1" s="1"/>
  <c r="M2493" i="1"/>
  <c r="K2493" i="1"/>
  <c r="L2493" i="1" s="1"/>
  <c r="M2533" i="1"/>
  <c r="K2533" i="1"/>
  <c r="L2533" i="1" s="1"/>
  <c r="M2255" i="1"/>
  <c r="K2255" i="1"/>
  <c r="L2255" i="1" s="1"/>
  <c r="M2305" i="1"/>
  <c r="K2305" i="1"/>
  <c r="L2305" i="1" s="1"/>
  <c r="M2259" i="1"/>
  <c r="K2259" i="1"/>
  <c r="L2259" i="1" s="1"/>
  <c r="K1907" i="1"/>
  <c r="L1907" i="1" s="1"/>
  <c r="M1907" i="1"/>
  <c r="M1597" i="1"/>
  <c r="K1597" i="1"/>
  <c r="L1597" i="1" s="1"/>
  <c r="M1606" i="1"/>
  <c r="K1606" i="1"/>
  <c r="L1606" i="1" s="1"/>
  <c r="M1208" i="1"/>
  <c r="K1208" i="1"/>
  <c r="L1208" i="1" s="1"/>
  <c r="M1200" i="1"/>
  <c r="K1200" i="1"/>
  <c r="L1200" i="1" s="1"/>
  <c r="M1192" i="1"/>
  <c r="K1192" i="1"/>
  <c r="L1192" i="1" s="1"/>
  <c r="M1184" i="1"/>
  <c r="K1184" i="1"/>
  <c r="L1184" i="1" s="1"/>
  <c r="M1173" i="1"/>
  <c r="K1173" i="1"/>
  <c r="L1173" i="1" s="1"/>
  <c r="M1165" i="1"/>
  <c r="K1165" i="1"/>
  <c r="L1165" i="1" s="1"/>
  <c r="M1157" i="1"/>
  <c r="K1157" i="1"/>
  <c r="L1157" i="1" s="1"/>
  <c r="M1149" i="1"/>
  <c r="K1149" i="1"/>
  <c r="L1149" i="1" s="1"/>
  <c r="M1141" i="1"/>
  <c r="K1141" i="1"/>
  <c r="L1141" i="1" s="1"/>
  <c r="M1133" i="1"/>
  <c r="K1133" i="1"/>
  <c r="L1133" i="1" s="1"/>
  <c r="M1125" i="1"/>
  <c r="K1125" i="1"/>
  <c r="L1125" i="1" s="1"/>
  <c r="M1116" i="1"/>
  <c r="K1116" i="1"/>
  <c r="L1116" i="1" s="1"/>
  <c r="M1108" i="1"/>
  <c r="K1108" i="1"/>
  <c r="L1108" i="1" s="1"/>
  <c r="M1098" i="1"/>
  <c r="K1098" i="1"/>
  <c r="L1098" i="1" s="1"/>
  <c r="M1090" i="1"/>
  <c r="K1090" i="1"/>
  <c r="L1090" i="1" s="1"/>
  <c r="M1082" i="1"/>
  <c r="K1082" i="1"/>
  <c r="L1082" i="1" s="1"/>
  <c r="M1429" i="1"/>
  <c r="K1429" i="1"/>
  <c r="L1429" i="1" s="1"/>
  <c r="M1450" i="1"/>
  <c r="K1450" i="1"/>
  <c r="L1450" i="1" s="1"/>
  <c r="M3960" i="1"/>
  <c r="K3960" i="1"/>
  <c r="L3960" i="1" s="1"/>
  <c r="M5011" i="1"/>
  <c r="K5011" i="1"/>
  <c r="L5011" i="1" s="1"/>
  <c r="K4947" i="1"/>
  <c r="L4947" i="1" s="1"/>
  <c r="M4947" i="1"/>
  <c r="K4969" i="1"/>
  <c r="L4969" i="1" s="1"/>
  <c r="M4969" i="1"/>
  <c r="K4948" i="1"/>
  <c r="L4948" i="1" s="1"/>
  <c r="M4948" i="1"/>
  <c r="M4910" i="1"/>
  <c r="K4910" i="1"/>
  <c r="L4910" i="1" s="1"/>
  <c r="K4878" i="1"/>
  <c r="L4878" i="1" s="1"/>
  <c r="M4878" i="1"/>
  <c r="M4905" i="1"/>
  <c r="K4905" i="1"/>
  <c r="L4905" i="1" s="1"/>
  <c r="M4893" i="1"/>
  <c r="K4893" i="1"/>
  <c r="L4893" i="1" s="1"/>
  <c r="K4915" i="1"/>
  <c r="L4915" i="1" s="1"/>
  <c r="M4915" i="1"/>
  <c r="K4997" i="1"/>
  <c r="L4997" i="1" s="1"/>
  <c r="M4997" i="1"/>
  <c r="K4927" i="1"/>
  <c r="L4927" i="1" s="1"/>
  <c r="M4927" i="1"/>
  <c r="M4890" i="1"/>
  <c r="K4890" i="1"/>
  <c r="L4890" i="1" s="1"/>
  <c r="K5005" i="1"/>
  <c r="L5005" i="1" s="1"/>
  <c r="M5005" i="1"/>
  <c r="K4891" i="1"/>
  <c r="L4891" i="1" s="1"/>
  <c r="M4891" i="1"/>
  <c r="K4827" i="1"/>
  <c r="L4827" i="1" s="1"/>
  <c r="M4827" i="1"/>
  <c r="K4819" i="1"/>
  <c r="L4819" i="1" s="1"/>
  <c r="M4819" i="1"/>
  <c r="K4811" i="1"/>
  <c r="L4811" i="1" s="1"/>
  <c r="M4811" i="1"/>
  <c r="K4803" i="1"/>
  <c r="L4803" i="1" s="1"/>
  <c r="M4803" i="1"/>
  <c r="M4931" i="1"/>
  <c r="K4931" i="1"/>
  <c r="L4931" i="1" s="1"/>
  <c r="K4852" i="1"/>
  <c r="L4852" i="1" s="1"/>
  <c r="M4852" i="1"/>
  <c r="M4906" i="1"/>
  <c r="K4906" i="1"/>
  <c r="L4906" i="1" s="1"/>
  <c r="K4826" i="1"/>
  <c r="L4826" i="1" s="1"/>
  <c r="M4826" i="1"/>
  <c r="K4818" i="1"/>
  <c r="L4818" i="1" s="1"/>
  <c r="M4818" i="1"/>
  <c r="K4810" i="1"/>
  <c r="L4810" i="1" s="1"/>
  <c r="M4810" i="1"/>
  <c r="K4802" i="1"/>
  <c r="L4802" i="1" s="1"/>
  <c r="M4802" i="1"/>
  <c r="K4908" i="1"/>
  <c r="L4908" i="1" s="1"/>
  <c r="M4908" i="1"/>
  <c r="M4914" i="1"/>
  <c r="K4914" i="1"/>
  <c r="L4914" i="1" s="1"/>
  <c r="M4665" i="1"/>
  <c r="K4665" i="1"/>
  <c r="L4665" i="1" s="1"/>
  <c r="K4656" i="1"/>
  <c r="L4656" i="1" s="1"/>
  <c r="M4656" i="1"/>
  <c r="K4694" i="1"/>
  <c r="L4694" i="1" s="1"/>
  <c r="M4694" i="1"/>
  <c r="K4707" i="1"/>
  <c r="L4707" i="1" s="1"/>
  <c r="M4707" i="1"/>
  <c r="K4481" i="1"/>
  <c r="L4481" i="1" s="1"/>
  <c r="M4481" i="1"/>
  <c r="M4281" i="1"/>
  <c r="K4281" i="1"/>
  <c r="L4281" i="1" s="1"/>
  <c r="M4328" i="1"/>
  <c r="K4328" i="1"/>
  <c r="L4328" i="1" s="1"/>
  <c r="M4339" i="1"/>
  <c r="K4339" i="1"/>
  <c r="L4339" i="1" s="1"/>
  <c r="M4018" i="1"/>
  <c r="K4018" i="1"/>
  <c r="L4018" i="1" s="1"/>
  <c r="M3954" i="1"/>
  <c r="K3954" i="1"/>
  <c r="L3954" i="1" s="1"/>
  <c r="M3890" i="1"/>
  <c r="K3890" i="1"/>
  <c r="L3890" i="1" s="1"/>
  <c r="M4325" i="1"/>
  <c r="K4325" i="1"/>
  <c r="L4325" i="1" s="1"/>
  <c r="M3973" i="1"/>
  <c r="K3973" i="1"/>
  <c r="L3973" i="1" s="1"/>
  <c r="K3873" i="1"/>
  <c r="L3873" i="1" s="1"/>
  <c r="M3873" i="1"/>
  <c r="K3640" i="1"/>
  <c r="L3640" i="1" s="1"/>
  <c r="M3640" i="1"/>
  <c r="M3999" i="1"/>
  <c r="K3999" i="1"/>
  <c r="L3999" i="1" s="1"/>
  <c r="K3859" i="1"/>
  <c r="L3859" i="1" s="1"/>
  <c r="M3859" i="1"/>
  <c r="K3795" i="1"/>
  <c r="L3795" i="1" s="1"/>
  <c r="M3795" i="1"/>
  <c r="K3749" i="1"/>
  <c r="L3749" i="1" s="1"/>
  <c r="M3749" i="1"/>
  <c r="K3427" i="1"/>
  <c r="L3427" i="1" s="1"/>
  <c r="M3427" i="1"/>
  <c r="K3857" i="1"/>
  <c r="L3857" i="1" s="1"/>
  <c r="M3857" i="1"/>
  <c r="K3757" i="1"/>
  <c r="L3757" i="1" s="1"/>
  <c r="M3757" i="1"/>
  <c r="K3661" i="1"/>
  <c r="L3661" i="1" s="1"/>
  <c r="M3661" i="1"/>
  <c r="M3333" i="1"/>
  <c r="K3333" i="1"/>
  <c r="L3333" i="1" s="1"/>
  <c r="M3269" i="1"/>
  <c r="K3269" i="1"/>
  <c r="L3269" i="1" s="1"/>
  <c r="M3205" i="1"/>
  <c r="K3205" i="1"/>
  <c r="L3205" i="1" s="1"/>
  <c r="M3141" i="1"/>
  <c r="K3141" i="1"/>
  <c r="L3141" i="1" s="1"/>
  <c r="M3084" i="1"/>
  <c r="K3084" i="1"/>
  <c r="L3084" i="1" s="1"/>
  <c r="K3624" i="1"/>
  <c r="L3624" i="1" s="1"/>
  <c r="M3624" i="1"/>
  <c r="M3540" i="1"/>
  <c r="K3540" i="1"/>
  <c r="L3540" i="1" s="1"/>
  <c r="M3455" i="1"/>
  <c r="K3455" i="1"/>
  <c r="L3455" i="1" s="1"/>
  <c r="M3374" i="1"/>
  <c r="K3374" i="1"/>
  <c r="L3374" i="1" s="1"/>
  <c r="M3320" i="1"/>
  <c r="K3320" i="1"/>
  <c r="L3320" i="1" s="1"/>
  <c r="M3256" i="1"/>
  <c r="K3256" i="1"/>
  <c r="L3256" i="1" s="1"/>
  <c r="M3192" i="1"/>
  <c r="K3192" i="1"/>
  <c r="L3192" i="1" s="1"/>
  <c r="M3128" i="1"/>
  <c r="K3128" i="1"/>
  <c r="L3128" i="1" s="1"/>
  <c r="M3903" i="1"/>
  <c r="K3903" i="1"/>
  <c r="L3903" i="1" s="1"/>
  <c r="K3853" i="1"/>
  <c r="L3853" i="1" s="1"/>
  <c r="M3853" i="1"/>
  <c r="K3727" i="1"/>
  <c r="L3727" i="1" s="1"/>
  <c r="M3727" i="1"/>
  <c r="M3358" i="1"/>
  <c r="K3358" i="1"/>
  <c r="L3358" i="1" s="1"/>
  <c r="M3294" i="1"/>
  <c r="K3294" i="1"/>
  <c r="L3294" i="1" s="1"/>
  <c r="M3230" i="1"/>
  <c r="K3230" i="1"/>
  <c r="L3230" i="1" s="1"/>
  <c r="M3166" i="1"/>
  <c r="K3166" i="1"/>
  <c r="L3166" i="1" s="1"/>
  <c r="M3102" i="1"/>
  <c r="K3102" i="1"/>
  <c r="L3102" i="1" s="1"/>
  <c r="M4029" i="1"/>
  <c r="K4029" i="1"/>
  <c r="L4029" i="1" s="1"/>
  <c r="K3746" i="1"/>
  <c r="L3746" i="1" s="1"/>
  <c r="M3746" i="1"/>
  <c r="K3595" i="1"/>
  <c r="L3595" i="1" s="1"/>
  <c r="M3595" i="1"/>
  <c r="K3698" i="1"/>
  <c r="L3698" i="1" s="1"/>
  <c r="M3698" i="1"/>
  <c r="M3457" i="1"/>
  <c r="K3457" i="1"/>
  <c r="L3457" i="1" s="1"/>
  <c r="M3967" i="1"/>
  <c r="K3967" i="1"/>
  <c r="L3967" i="1" s="1"/>
  <c r="K3845" i="1"/>
  <c r="L3845" i="1" s="1"/>
  <c r="M3845" i="1"/>
  <c r="M3090" i="1"/>
  <c r="K3090" i="1"/>
  <c r="L3090" i="1" s="1"/>
  <c r="M3429" i="1"/>
  <c r="K3429" i="1"/>
  <c r="L3429" i="1" s="1"/>
  <c r="M3299" i="1"/>
  <c r="K3299" i="1"/>
  <c r="L3299" i="1" s="1"/>
  <c r="M3220" i="1"/>
  <c r="K3220" i="1"/>
  <c r="L3220" i="1" s="1"/>
  <c r="M3347" i="1"/>
  <c r="K3347" i="1"/>
  <c r="L3347" i="1" s="1"/>
  <c r="M3204" i="1"/>
  <c r="K3204" i="1"/>
  <c r="L3204" i="1" s="1"/>
  <c r="M3337" i="1"/>
  <c r="K3337" i="1"/>
  <c r="L3337" i="1" s="1"/>
  <c r="M2555" i="1"/>
  <c r="K2555" i="1"/>
  <c r="L2555" i="1" s="1"/>
  <c r="M2491" i="1"/>
  <c r="K2491" i="1"/>
  <c r="L2491" i="1" s="1"/>
  <c r="M4056" i="1"/>
  <c r="K4056" i="1"/>
  <c r="L4056" i="1" s="1"/>
  <c r="M3219" i="1"/>
  <c r="K3219" i="1"/>
  <c r="L3219" i="1" s="1"/>
  <c r="M3099" i="1"/>
  <c r="K3099" i="1"/>
  <c r="L3099" i="1" s="1"/>
  <c r="M2461" i="1"/>
  <c r="K2461" i="1"/>
  <c r="L2461" i="1" s="1"/>
  <c r="M2573" i="1"/>
  <c r="K2573" i="1"/>
  <c r="L2573" i="1" s="1"/>
  <c r="M2532" i="1"/>
  <c r="K2532" i="1"/>
  <c r="L2532" i="1" s="1"/>
  <c r="M2280" i="1"/>
  <c r="K2280" i="1"/>
  <c r="L2280" i="1" s="1"/>
  <c r="M2262" i="1"/>
  <c r="K2262" i="1"/>
  <c r="L2262" i="1" s="1"/>
  <c r="M2274" i="1"/>
  <c r="K2274" i="1"/>
  <c r="L2274" i="1" s="1"/>
  <c r="M1618" i="1"/>
  <c r="K1618" i="1"/>
  <c r="L1618" i="1" s="1"/>
  <c r="M1576" i="1"/>
  <c r="K1576" i="1"/>
  <c r="L1576" i="1" s="1"/>
  <c r="M1598" i="1"/>
  <c r="K1598" i="1"/>
  <c r="L1598" i="1" s="1"/>
  <c r="M1617" i="1"/>
  <c r="K1617" i="1"/>
  <c r="L1617" i="1" s="1"/>
  <c r="M1215" i="1"/>
  <c r="K1215" i="1"/>
  <c r="L1215" i="1" s="1"/>
  <c r="M1207" i="1"/>
  <c r="K1207" i="1"/>
  <c r="L1207" i="1" s="1"/>
  <c r="M1199" i="1"/>
  <c r="K1199" i="1"/>
  <c r="L1199" i="1" s="1"/>
  <c r="M1191" i="1"/>
  <c r="K1191" i="1"/>
  <c r="L1191" i="1" s="1"/>
  <c r="M1183" i="1"/>
  <c r="K1183" i="1"/>
  <c r="L1183" i="1" s="1"/>
  <c r="M1172" i="1"/>
  <c r="K1172" i="1"/>
  <c r="L1172" i="1" s="1"/>
  <c r="M1164" i="1"/>
  <c r="K1164" i="1"/>
  <c r="L1164" i="1" s="1"/>
  <c r="M1156" i="1"/>
  <c r="K1156" i="1"/>
  <c r="L1156" i="1" s="1"/>
  <c r="M1148" i="1"/>
  <c r="K1148" i="1"/>
  <c r="L1148" i="1" s="1"/>
  <c r="M1140" i="1"/>
  <c r="K1140" i="1"/>
  <c r="L1140" i="1" s="1"/>
  <c r="M1132" i="1"/>
  <c r="K1132" i="1"/>
  <c r="L1132" i="1" s="1"/>
  <c r="M1123" i="1"/>
  <c r="K1123" i="1"/>
  <c r="L1123" i="1" s="1"/>
  <c r="M1115" i="1"/>
  <c r="K1115" i="1"/>
  <c r="L1115" i="1" s="1"/>
  <c r="M1107" i="1"/>
  <c r="K1107" i="1"/>
  <c r="L1107" i="1" s="1"/>
  <c r="M1097" i="1"/>
  <c r="K1097" i="1"/>
  <c r="L1097" i="1" s="1"/>
  <c r="M1089" i="1"/>
  <c r="K1089" i="1"/>
  <c r="L1089" i="1" s="1"/>
  <c r="M1421" i="1"/>
  <c r="K1421" i="1"/>
  <c r="L1421" i="1" s="1"/>
  <c r="M1577" i="1"/>
  <c r="K1577" i="1"/>
  <c r="L1577" i="1" s="1"/>
  <c r="M1415" i="1"/>
  <c r="K1415" i="1"/>
  <c r="L1415" i="1" s="1"/>
  <c r="M1438" i="1"/>
  <c r="K1438" i="1"/>
  <c r="L1438" i="1" s="1"/>
  <c r="M1456" i="1"/>
  <c r="K1456" i="1"/>
  <c r="L1456" i="1" s="1"/>
  <c r="K441" i="1"/>
  <c r="L441" i="1" s="1"/>
  <c r="M441" i="1"/>
  <c r="K425" i="1"/>
  <c r="L425" i="1" s="1"/>
  <c r="M425" i="1"/>
  <c r="K439" i="1"/>
  <c r="L439" i="1" s="1"/>
  <c r="M439" i="1"/>
  <c r="K423" i="1"/>
  <c r="L423" i="1" s="1"/>
  <c r="M423" i="1"/>
  <c r="M2302" i="1"/>
  <c r="K2302" i="1"/>
  <c r="L2302" i="1" s="1"/>
  <c r="M4902" i="1"/>
  <c r="K4902" i="1"/>
  <c r="L4902" i="1" s="1"/>
  <c r="K4989" i="1"/>
  <c r="L4989" i="1" s="1"/>
  <c r="M4989" i="1"/>
  <c r="K4706" i="1"/>
  <c r="L4706" i="1" s="1"/>
  <c r="M4706" i="1"/>
  <c r="K3730" i="1"/>
  <c r="L3730" i="1" s="1"/>
  <c r="M3730" i="1"/>
  <c r="M3240" i="1"/>
  <c r="K3240" i="1"/>
  <c r="L3240" i="1" s="1"/>
  <c r="M3150" i="1"/>
  <c r="K3150" i="1"/>
  <c r="L3150" i="1" s="1"/>
  <c r="M3465" i="1"/>
  <c r="K3465" i="1"/>
  <c r="L3465" i="1" s="1"/>
  <c r="M3179" i="1"/>
  <c r="K3179" i="1"/>
  <c r="L3179" i="1" s="1"/>
  <c r="M3284" i="1"/>
  <c r="K3284" i="1"/>
  <c r="L3284" i="1" s="1"/>
  <c r="M3332" i="1"/>
  <c r="K3332" i="1"/>
  <c r="L3332" i="1" s="1"/>
  <c r="M2501" i="1"/>
  <c r="K2501" i="1"/>
  <c r="L2501" i="1" s="1"/>
  <c r="M1600" i="1"/>
  <c r="K1600" i="1"/>
  <c r="L1600" i="1" s="1"/>
  <c r="M1162" i="1"/>
  <c r="K1162" i="1"/>
  <c r="L1162" i="1" s="1"/>
  <c r="M1105" i="1"/>
  <c r="K1105" i="1"/>
  <c r="L1105" i="1" s="1"/>
  <c r="M2240" i="1"/>
  <c r="K2240" i="1"/>
  <c r="L2240" i="1" s="1"/>
  <c r="M1440" i="1"/>
  <c r="K1440" i="1"/>
  <c r="L1440" i="1" s="1"/>
  <c r="K5003" i="1"/>
  <c r="L5003" i="1" s="1"/>
  <c r="M5003" i="1"/>
  <c r="K4939" i="1"/>
  <c r="L4939" i="1" s="1"/>
  <c r="M4939" i="1"/>
  <c r="M4904" i="1"/>
  <c r="K4904" i="1"/>
  <c r="L4904" i="1" s="1"/>
  <c r="K5004" i="1"/>
  <c r="L5004" i="1" s="1"/>
  <c r="M5004" i="1"/>
  <c r="K4940" i="1"/>
  <c r="L4940" i="1" s="1"/>
  <c r="M4940" i="1"/>
  <c r="K4901" i="1"/>
  <c r="L4901" i="1" s="1"/>
  <c r="M4901" i="1"/>
  <c r="K4872" i="1"/>
  <c r="L4872" i="1" s="1"/>
  <c r="M4872" i="1"/>
  <c r="K4703" i="1"/>
  <c r="L4703" i="1" s="1"/>
  <c r="M4703" i="1"/>
  <c r="M4657" i="1"/>
  <c r="K4657" i="1"/>
  <c r="L4657" i="1" s="1"/>
  <c r="M4876" i="1"/>
  <c r="K4876" i="1"/>
  <c r="L4876" i="1" s="1"/>
  <c r="K4860" i="1"/>
  <c r="L4860" i="1" s="1"/>
  <c r="M4860" i="1"/>
  <c r="K4648" i="1"/>
  <c r="L4648" i="1" s="1"/>
  <c r="M4648" i="1"/>
  <c r="K4702" i="1"/>
  <c r="L4702" i="1" s="1"/>
  <c r="M4702" i="1"/>
  <c r="K4981" i="1"/>
  <c r="L4981" i="1" s="1"/>
  <c r="M4981" i="1"/>
  <c r="K4683" i="1"/>
  <c r="L4683" i="1" s="1"/>
  <c r="M4683" i="1"/>
  <c r="M4273" i="1"/>
  <c r="K4273" i="1"/>
  <c r="L4273" i="1" s="1"/>
  <c r="M4061" i="1"/>
  <c r="K4061" i="1"/>
  <c r="L4061" i="1" s="1"/>
  <c r="M4659" i="1"/>
  <c r="K4659" i="1"/>
  <c r="L4659" i="1" s="1"/>
  <c r="M4274" i="1"/>
  <c r="K4274" i="1"/>
  <c r="L4274" i="1" s="1"/>
  <c r="M4010" i="1"/>
  <c r="K4010" i="1"/>
  <c r="L4010" i="1" s="1"/>
  <c r="M3946" i="1"/>
  <c r="K3946" i="1"/>
  <c r="L3946" i="1" s="1"/>
  <c r="K3884" i="1"/>
  <c r="L3884" i="1" s="1"/>
  <c r="M3884" i="1"/>
  <c r="K4996" i="1"/>
  <c r="L4996" i="1" s="1"/>
  <c r="M4996" i="1"/>
  <c r="M4299" i="1"/>
  <c r="K4299" i="1"/>
  <c r="L4299" i="1" s="1"/>
  <c r="M3959" i="1"/>
  <c r="K3959" i="1"/>
  <c r="L3959" i="1" s="1"/>
  <c r="K3784" i="1"/>
  <c r="L3784" i="1" s="1"/>
  <c r="M3784" i="1"/>
  <c r="K3752" i="1"/>
  <c r="L3752" i="1" s="1"/>
  <c r="M3752" i="1"/>
  <c r="K3720" i="1"/>
  <c r="L3720" i="1" s="1"/>
  <c r="M3720" i="1"/>
  <c r="M4282" i="1"/>
  <c r="K4282" i="1"/>
  <c r="L4282" i="1" s="1"/>
  <c r="K3864" i="1"/>
  <c r="L3864" i="1" s="1"/>
  <c r="M3864" i="1"/>
  <c r="K3856" i="1"/>
  <c r="L3856" i="1" s="1"/>
  <c r="M3856" i="1"/>
  <c r="K3848" i="1"/>
  <c r="L3848" i="1" s="1"/>
  <c r="M3848" i="1"/>
  <c r="K3840" i="1"/>
  <c r="L3840" i="1" s="1"/>
  <c r="M3840" i="1"/>
  <c r="K3832" i="1"/>
  <c r="L3832" i="1" s="1"/>
  <c r="M3832" i="1"/>
  <c r="K3824" i="1"/>
  <c r="L3824" i="1" s="1"/>
  <c r="M3824" i="1"/>
  <c r="K3816" i="1"/>
  <c r="L3816" i="1" s="1"/>
  <c r="M3816" i="1"/>
  <c r="K3808" i="1"/>
  <c r="L3808" i="1" s="1"/>
  <c r="M3808" i="1"/>
  <c r="K3800" i="1"/>
  <c r="L3800" i="1" s="1"/>
  <c r="M3800" i="1"/>
  <c r="K3792" i="1"/>
  <c r="L3792" i="1" s="1"/>
  <c r="M3792" i="1"/>
  <c r="K3763" i="1"/>
  <c r="L3763" i="1" s="1"/>
  <c r="M3763" i="1"/>
  <c r="K3731" i="1"/>
  <c r="L3731" i="1" s="1"/>
  <c r="M3731" i="1"/>
  <c r="K3699" i="1"/>
  <c r="L3699" i="1" s="1"/>
  <c r="M3699" i="1"/>
  <c r="K3667" i="1"/>
  <c r="L3667" i="1" s="1"/>
  <c r="M3667" i="1"/>
  <c r="M4291" i="1"/>
  <c r="K4291" i="1"/>
  <c r="L4291" i="1" s="1"/>
  <c r="M3951" i="1"/>
  <c r="K3951" i="1"/>
  <c r="L3951" i="1" s="1"/>
  <c r="K3790" i="1"/>
  <c r="L3790" i="1" s="1"/>
  <c r="M3790" i="1"/>
  <c r="K3758" i="1"/>
  <c r="L3758" i="1" s="1"/>
  <c r="M3758" i="1"/>
  <c r="K3726" i="1"/>
  <c r="L3726" i="1" s="1"/>
  <c r="M3726" i="1"/>
  <c r="K3694" i="1"/>
  <c r="L3694" i="1" s="1"/>
  <c r="M3694" i="1"/>
  <c r="K3662" i="1"/>
  <c r="L3662" i="1" s="1"/>
  <c r="M3662" i="1"/>
  <c r="M4063" i="1"/>
  <c r="K4063" i="1"/>
  <c r="L4063" i="1" s="1"/>
  <c r="K3761" i="1"/>
  <c r="L3761" i="1" s="1"/>
  <c r="M3761" i="1"/>
  <c r="K3729" i="1"/>
  <c r="L3729" i="1" s="1"/>
  <c r="M3729" i="1"/>
  <c r="K3697" i="1"/>
  <c r="L3697" i="1" s="1"/>
  <c r="M3697" i="1"/>
  <c r="K3665" i="1"/>
  <c r="L3665" i="1" s="1"/>
  <c r="M3665" i="1"/>
  <c r="M3943" i="1"/>
  <c r="K3943" i="1"/>
  <c r="L3943" i="1" s="1"/>
  <c r="K3764" i="1"/>
  <c r="L3764" i="1" s="1"/>
  <c r="M3764" i="1"/>
  <c r="K3732" i="1"/>
  <c r="L3732" i="1" s="1"/>
  <c r="M3732" i="1"/>
  <c r="K3700" i="1"/>
  <c r="L3700" i="1" s="1"/>
  <c r="M3700" i="1"/>
  <c r="K3668" i="1"/>
  <c r="L3668" i="1" s="1"/>
  <c r="M3668" i="1"/>
  <c r="K3803" i="1"/>
  <c r="L3803" i="1" s="1"/>
  <c r="M3803" i="1"/>
  <c r="K3733" i="1"/>
  <c r="L3733" i="1" s="1"/>
  <c r="M3733" i="1"/>
  <c r="K3656" i="1"/>
  <c r="L3656" i="1" s="1"/>
  <c r="M3656" i="1"/>
  <c r="K3616" i="1"/>
  <c r="L3616" i="1" s="1"/>
  <c r="M3616" i="1"/>
  <c r="K3847" i="1"/>
  <c r="L3847" i="1" s="1"/>
  <c r="M3847" i="1"/>
  <c r="K3775" i="1"/>
  <c r="L3775" i="1" s="1"/>
  <c r="M3775" i="1"/>
  <c r="K3711" i="1"/>
  <c r="L3711" i="1" s="1"/>
  <c r="M3711" i="1"/>
  <c r="K3674" i="1"/>
  <c r="L3674" i="1" s="1"/>
  <c r="M3674" i="1"/>
  <c r="M3896" i="1"/>
  <c r="K3896" i="1"/>
  <c r="L3896" i="1" s="1"/>
  <c r="K3632" i="1"/>
  <c r="L3632" i="1" s="1"/>
  <c r="M3632" i="1"/>
  <c r="K3813" i="1"/>
  <c r="L3813" i="1" s="1"/>
  <c r="M3813" i="1"/>
  <c r="K3714" i="1"/>
  <c r="L3714" i="1" s="1"/>
  <c r="M3714" i="1"/>
  <c r="K3677" i="1"/>
  <c r="L3677" i="1" s="1"/>
  <c r="M3677" i="1"/>
  <c r="K3579" i="1"/>
  <c r="L3579" i="1" s="1"/>
  <c r="M3579" i="1"/>
  <c r="M3445" i="1"/>
  <c r="K3445" i="1"/>
  <c r="L3445" i="1" s="1"/>
  <c r="K3672" i="1"/>
  <c r="L3672" i="1" s="1"/>
  <c r="M3672" i="1"/>
  <c r="K3611" i="1"/>
  <c r="L3611" i="1" s="1"/>
  <c r="M3611" i="1"/>
  <c r="K3580" i="1"/>
  <c r="L3580" i="1" s="1"/>
  <c r="M3580" i="1"/>
  <c r="M3443" i="1"/>
  <c r="K3443" i="1"/>
  <c r="L3443" i="1" s="1"/>
  <c r="M3325" i="1"/>
  <c r="K3325" i="1"/>
  <c r="L3325" i="1" s="1"/>
  <c r="M3261" i="1"/>
  <c r="K3261" i="1"/>
  <c r="L3261" i="1" s="1"/>
  <c r="M3197" i="1"/>
  <c r="K3197" i="1"/>
  <c r="L3197" i="1" s="1"/>
  <c r="M3133" i="1"/>
  <c r="K3133" i="1"/>
  <c r="L3133" i="1" s="1"/>
  <c r="K3825" i="1"/>
  <c r="L3825" i="1" s="1"/>
  <c r="M3825" i="1"/>
  <c r="K3671" i="1"/>
  <c r="L3671" i="1" s="1"/>
  <c r="M3671" i="1"/>
  <c r="M3312" i="1"/>
  <c r="K3312" i="1"/>
  <c r="L3312" i="1" s="1"/>
  <c r="M3248" i="1"/>
  <c r="K3248" i="1"/>
  <c r="L3248" i="1" s="1"/>
  <c r="M3184" i="1"/>
  <c r="K3184" i="1"/>
  <c r="L3184" i="1" s="1"/>
  <c r="M3120" i="1"/>
  <c r="K3120" i="1"/>
  <c r="L3120" i="1" s="1"/>
  <c r="K3628" i="1"/>
  <c r="L3628" i="1" s="1"/>
  <c r="M3628" i="1"/>
  <c r="K3789" i="1"/>
  <c r="L3789" i="1" s="1"/>
  <c r="M3789" i="1"/>
  <c r="K3562" i="1"/>
  <c r="L3562" i="1" s="1"/>
  <c r="M3562" i="1"/>
  <c r="M3350" i="1"/>
  <c r="K3350" i="1"/>
  <c r="L3350" i="1" s="1"/>
  <c r="M3286" i="1"/>
  <c r="K3286" i="1"/>
  <c r="L3286" i="1" s="1"/>
  <c r="M3222" i="1"/>
  <c r="K3222" i="1"/>
  <c r="L3222" i="1" s="1"/>
  <c r="M3158" i="1"/>
  <c r="K3158" i="1"/>
  <c r="L3158" i="1" s="1"/>
  <c r="M3094" i="1"/>
  <c r="K3094" i="1"/>
  <c r="L3094" i="1" s="1"/>
  <c r="M3472" i="1"/>
  <c r="K3472" i="1"/>
  <c r="L3472" i="1" s="1"/>
  <c r="M4048" i="1"/>
  <c r="K4048" i="1"/>
  <c r="L4048" i="1" s="1"/>
  <c r="M3389" i="1"/>
  <c r="K3389" i="1"/>
  <c r="L3389" i="1" s="1"/>
  <c r="M3308" i="1"/>
  <c r="K3308" i="1"/>
  <c r="L3308" i="1" s="1"/>
  <c r="M3244" i="1"/>
  <c r="K3244" i="1"/>
  <c r="L3244" i="1" s="1"/>
  <c r="M3180" i="1"/>
  <c r="K3180" i="1"/>
  <c r="L3180" i="1" s="1"/>
  <c r="M3116" i="1"/>
  <c r="K3116" i="1"/>
  <c r="L3116" i="1" s="1"/>
  <c r="K3636" i="1"/>
  <c r="L3636" i="1" s="1"/>
  <c r="M3636" i="1"/>
  <c r="M4054" i="1"/>
  <c r="K4054" i="1"/>
  <c r="L4054" i="1" s="1"/>
  <c r="M3209" i="1"/>
  <c r="K3209" i="1"/>
  <c r="L3209" i="1" s="1"/>
  <c r="M3291" i="1"/>
  <c r="K3291" i="1"/>
  <c r="L3291" i="1" s="1"/>
  <c r="M3355" i="1"/>
  <c r="K3355" i="1"/>
  <c r="L3355" i="1" s="1"/>
  <c r="M2547" i="1"/>
  <c r="K2547" i="1"/>
  <c r="L2547" i="1" s="1"/>
  <c r="M2483" i="1"/>
  <c r="K2483" i="1"/>
  <c r="L2483" i="1" s="1"/>
  <c r="M2508" i="1"/>
  <c r="K2508" i="1"/>
  <c r="L2508" i="1" s="1"/>
  <c r="M2516" i="1"/>
  <c r="K2516" i="1"/>
  <c r="L2516" i="1" s="1"/>
  <c r="M3087" i="1"/>
  <c r="K3087" i="1"/>
  <c r="L3087" i="1" s="1"/>
  <c r="M2541" i="1"/>
  <c r="K2541" i="1"/>
  <c r="L2541" i="1" s="1"/>
  <c r="M2294" i="1"/>
  <c r="K2294" i="1"/>
  <c r="L2294" i="1" s="1"/>
  <c r="M2263" i="1"/>
  <c r="K2263" i="1"/>
  <c r="L2263" i="1" s="1"/>
  <c r="M2460" i="1"/>
  <c r="K2460" i="1"/>
  <c r="L2460" i="1" s="1"/>
  <c r="M2469" i="1"/>
  <c r="K2469" i="1"/>
  <c r="L2469" i="1" s="1"/>
  <c r="M2247" i="1"/>
  <c r="K2247" i="1"/>
  <c r="L2247" i="1" s="1"/>
  <c r="M2256" i="1"/>
  <c r="K2256" i="1"/>
  <c r="L2256" i="1" s="1"/>
  <c r="M2266" i="1"/>
  <c r="K2266" i="1"/>
  <c r="L2266" i="1" s="1"/>
  <c r="M1553" i="1"/>
  <c r="K1553" i="1"/>
  <c r="L1553" i="1" s="1"/>
  <c r="M1590" i="1"/>
  <c r="K1590" i="1"/>
  <c r="L1590" i="1" s="1"/>
  <c r="M1214" i="1"/>
  <c r="K1214" i="1"/>
  <c r="L1214" i="1" s="1"/>
  <c r="M1206" i="1"/>
  <c r="K1206" i="1"/>
  <c r="L1206" i="1" s="1"/>
  <c r="M1198" i="1"/>
  <c r="K1198" i="1"/>
  <c r="L1198" i="1" s="1"/>
  <c r="M1190" i="1"/>
  <c r="K1190" i="1"/>
  <c r="L1190" i="1" s="1"/>
  <c r="M1182" i="1"/>
  <c r="K1182" i="1"/>
  <c r="L1182" i="1" s="1"/>
  <c r="M1171" i="1"/>
  <c r="K1171" i="1"/>
  <c r="L1171" i="1" s="1"/>
  <c r="M1163" i="1"/>
  <c r="K1163" i="1"/>
  <c r="L1163" i="1" s="1"/>
  <c r="M1155" i="1"/>
  <c r="K1155" i="1"/>
  <c r="L1155" i="1" s="1"/>
  <c r="M1147" i="1"/>
  <c r="K1147" i="1"/>
  <c r="L1147" i="1" s="1"/>
  <c r="M1139" i="1"/>
  <c r="K1139" i="1"/>
  <c r="L1139" i="1" s="1"/>
  <c r="M1131" i="1"/>
  <c r="K1131" i="1"/>
  <c r="L1131" i="1" s="1"/>
  <c r="M1122" i="1"/>
  <c r="K1122" i="1"/>
  <c r="L1122" i="1" s="1"/>
  <c r="M1114" i="1"/>
  <c r="K1114" i="1"/>
  <c r="L1114" i="1" s="1"/>
  <c r="M1106" i="1"/>
  <c r="K1106" i="1"/>
  <c r="L1106" i="1" s="1"/>
  <c r="M1096" i="1"/>
  <c r="K1096" i="1"/>
  <c r="L1096" i="1" s="1"/>
  <c r="M1088" i="1"/>
  <c r="K1088" i="1"/>
  <c r="L1088" i="1" s="1"/>
  <c r="M1413" i="1"/>
  <c r="K1413" i="1"/>
  <c r="L1413" i="1" s="1"/>
  <c r="M1448" i="1"/>
  <c r="K1448" i="1"/>
  <c r="L1448" i="1" s="1"/>
</calcChain>
</file>

<file path=xl/sharedStrings.xml><?xml version="1.0" encoding="utf-8"?>
<sst xmlns="http://schemas.openxmlformats.org/spreadsheetml/2006/main" count="21284" uniqueCount="10062">
  <si>
    <t>Código</t>
  </si>
  <si>
    <t>Descripción</t>
  </si>
  <si>
    <t>Grupo</t>
  </si>
  <si>
    <t>Marca</t>
  </si>
  <si>
    <t>Precio</t>
  </si>
  <si>
    <t>1002</t>
  </si>
  <si>
    <t>* CORTACERAMICA STAR 50 cm</t>
  </si>
  <si>
    <t>CATALOGO</t>
  </si>
  <si>
    <t>RUBI</t>
  </si>
  <si>
    <t>1008</t>
  </si>
  <si>
    <t>RODEL STD 10 mm</t>
  </si>
  <si>
    <t>1009</t>
  </si>
  <si>
    <t>RODEL STD 8 mm</t>
  </si>
  <si>
    <t>101121001</t>
  </si>
  <si>
    <t>KIT 10pcs BOCALLAVES 1/2"</t>
  </si>
  <si>
    <t>OFERTA</t>
  </si>
  <si>
    <t>FLIGMAN</t>
  </si>
  <si>
    <t>101121002</t>
  </si>
  <si>
    <t>1025552</t>
  </si>
  <si>
    <t>* GRUPO GEN.  5,5 KVA A/E C/R GNW-55-ER</t>
  </si>
  <si>
    <t>NIWA</t>
  </si>
  <si>
    <t>1029</t>
  </si>
  <si>
    <t>* CORTACERAMICA STAR 60 cm</t>
  </si>
  <si>
    <t>1030</t>
  </si>
  <si>
    <t>* CORTACERAMICA STAR 60 cm CON MALETIN</t>
  </si>
  <si>
    <t>103060001</t>
  </si>
  <si>
    <t>PINZA UNVERSAL 6"</t>
  </si>
  <si>
    <t>103060002</t>
  </si>
  <si>
    <t>PINZA PUNTA 1/2" CAÑA 6"</t>
  </si>
  <si>
    <t>103070001</t>
  </si>
  <si>
    <t>PINZA UNVERSAL 7"</t>
  </si>
  <si>
    <t>103080001</t>
  </si>
  <si>
    <t>PINZA UNVERSAL 8"</t>
  </si>
  <si>
    <t>103080002</t>
  </si>
  <si>
    <t>PINZA PUNTA 1/2" CAÑA 8"</t>
  </si>
  <si>
    <t>104060001</t>
  </si>
  <si>
    <t>ALICATE CORTE OBLICUO  6"</t>
  </si>
  <si>
    <t>104070001</t>
  </si>
  <si>
    <t>ALICATE CORTE OBLICUO 7"</t>
  </si>
  <si>
    <t>1040940</t>
  </si>
  <si>
    <t xml:space="preserve">* HIDROLAVADORA 2500W DE 130 BAR - HDNWP-4M </t>
  </si>
  <si>
    <t>1040960</t>
  </si>
  <si>
    <t xml:space="preserve">* HIDROLAVADORA 3700W DE 180 BAR - HDNWP-5M </t>
  </si>
  <si>
    <t>1041</t>
  </si>
  <si>
    <t xml:space="preserve">* CORTACERAMICA FAST 85 cm </t>
  </si>
  <si>
    <t>1050236</t>
  </si>
  <si>
    <t>CARGADOR 36V.</t>
  </si>
  <si>
    <t>1050336</t>
  </si>
  <si>
    <t>ELECTROSIERRA A BAT. 36V 12" S/CARGADOR S/ BAT.</t>
  </si>
  <si>
    <t>1050362</t>
  </si>
  <si>
    <t>BATERIA 36V. 2 AH</t>
  </si>
  <si>
    <t>1050436</t>
  </si>
  <si>
    <t>ELECTROSIERRA A BAT. 36V 14 S/CARGADOR S/ BAT.</t>
  </si>
  <si>
    <t>105070002</t>
  </si>
  <si>
    <t>TENAZA CARPINTERO AISLADO 7"</t>
  </si>
  <si>
    <t>105080001</t>
  </si>
  <si>
    <t>TENAZA ARMADOR AISLADO 8"</t>
  </si>
  <si>
    <t>1051</t>
  </si>
  <si>
    <t>* CORTACERAMICA ELECECTRICA 8" DU-200EVO 85CM 1,1HP</t>
  </si>
  <si>
    <t>105100001</t>
  </si>
  <si>
    <t>TENAZA ARMADOR AISLADO 10"</t>
  </si>
  <si>
    <t>1052</t>
  </si>
  <si>
    <t>* CORTACERAMICA HIT 1200 MAGNET</t>
  </si>
  <si>
    <t>1052336</t>
  </si>
  <si>
    <t>CORTACERCO A BAT. 36V. S/CARGADOR S/ BAT.</t>
  </si>
  <si>
    <t>1052436</t>
  </si>
  <si>
    <t>CORTACERCO ALTURA A BAT. 36V.  S/CARGADOR S/ BAT.</t>
  </si>
  <si>
    <t>1053</t>
  </si>
  <si>
    <t>* CORTACERAMICA HIT 1000</t>
  </si>
  <si>
    <t>106120001</t>
  </si>
  <si>
    <t>PICO DE LORO 12"</t>
  </si>
  <si>
    <t>1067</t>
  </si>
  <si>
    <t>RODEL STD 6 mm</t>
  </si>
  <si>
    <t>107100001</t>
  </si>
  <si>
    <t>TIJERA DE AVIACION RECTA 10"</t>
  </si>
  <si>
    <t>1100</t>
  </si>
  <si>
    <t>METRO CARP. PLEGABLE 2 MTS.</t>
  </si>
  <si>
    <t>SOLA</t>
  </si>
  <si>
    <t>11002-B</t>
  </si>
  <si>
    <t>* AFILADOR CADENA P/MOTOSIERRA</t>
  </si>
  <si>
    <t>LUQSTOFF</t>
  </si>
  <si>
    <t>110031001</t>
  </si>
  <si>
    <t>DESTORNILLADOR SUELTO-3*100-PH</t>
  </si>
  <si>
    <t>110035001</t>
  </si>
  <si>
    <t>DESTORNILLADOR SUELTO-3*50-PH</t>
  </si>
  <si>
    <t>110037501</t>
  </si>
  <si>
    <t>DESTORNILLADOR SUELTO-3*75-PH</t>
  </si>
  <si>
    <t>110041001</t>
  </si>
  <si>
    <t>DESTORNILLADOR SUELTO-4*100-PH</t>
  </si>
  <si>
    <t>110041251</t>
  </si>
  <si>
    <t>DESTORNILLADOR SUELTO-4*125-PH</t>
  </si>
  <si>
    <t>110047501</t>
  </si>
  <si>
    <t>DESTORNILLADOR SUELTO-4*75-PH</t>
  </si>
  <si>
    <t>110051001</t>
  </si>
  <si>
    <t>DESTORNILLADOR SUELTO-5*100-PH</t>
  </si>
  <si>
    <t>110051251</t>
  </si>
  <si>
    <t>DESTORNILLADOR SUELTO-5*125-PH</t>
  </si>
  <si>
    <t>110051501</t>
  </si>
  <si>
    <t>DESTORNILLADOR SUELTO-5*150-PH</t>
  </si>
  <si>
    <t>110061001</t>
  </si>
  <si>
    <t>DESTORNILLADOR SUELTO-6*100MM</t>
  </si>
  <si>
    <t>110061501</t>
  </si>
  <si>
    <t>DESTORNILLADOR SUELTO-6*150MM-PH</t>
  </si>
  <si>
    <t>110062001</t>
  </si>
  <si>
    <t>DESTORNILLADOR SUELTO-6*200MM-PH</t>
  </si>
  <si>
    <t>110082001</t>
  </si>
  <si>
    <t>DESTORNILLADOR SUELTO-8*150MM-PH</t>
  </si>
  <si>
    <t>1101</t>
  </si>
  <si>
    <t xml:space="preserve">LAPIZ PARA CARPINTERO ROJO 18 cm </t>
  </si>
  <si>
    <t>1102</t>
  </si>
  <si>
    <t xml:space="preserve">LAPIZ PARA CARPINTERO ROJO 24 cm </t>
  </si>
  <si>
    <t>1103</t>
  </si>
  <si>
    <t xml:space="preserve">LAPIZ PARA CONSTRUCCION VERDE 24 cm </t>
  </si>
  <si>
    <t>111031001</t>
  </si>
  <si>
    <t>DESTORNILLADOR SUELTO-3*100-PLANO</t>
  </si>
  <si>
    <t>111035001</t>
  </si>
  <si>
    <t>DESTORNILLADOR SUELTO-3*50-PLANO</t>
  </si>
  <si>
    <t>111037501</t>
  </si>
  <si>
    <t>DESTORNILLADOR SUELTO-3*75-PLANO</t>
  </si>
  <si>
    <t>111041001</t>
  </si>
  <si>
    <t>DESTORNILLADOR SUELTO-4*100-PLANO</t>
  </si>
  <si>
    <t>111041251</t>
  </si>
  <si>
    <t>DESTORNILLADOR SUELTO-4*125-PLANO</t>
  </si>
  <si>
    <t>111047501</t>
  </si>
  <si>
    <t>DESTORNILLADOR SUELTO-4*75-PLANO</t>
  </si>
  <si>
    <t>111051001</t>
  </si>
  <si>
    <t>DESTORNILLADOR SUELTO-5*100-PLANO</t>
  </si>
  <si>
    <t>111051251</t>
  </si>
  <si>
    <t>DESTORNILLADOR SUELTO-5*125-PLANO</t>
  </si>
  <si>
    <t>111051501</t>
  </si>
  <si>
    <t>DESTORNILLADOR SUELTO-5*150-PLANO</t>
  </si>
  <si>
    <t>111061001</t>
  </si>
  <si>
    <t>DESTORNILLADOR SUELTO-6*100MM-PLANO</t>
  </si>
  <si>
    <t>111061501</t>
  </si>
  <si>
    <t>DESTORNILLADOR SUELTO-6*150MM-PLANO</t>
  </si>
  <si>
    <t>111062001</t>
  </si>
  <si>
    <t>DESTORNILLADOR SUELTO-6*200MM-PLANO</t>
  </si>
  <si>
    <t>111082001</t>
  </si>
  <si>
    <t>DESTORNILLADOR SUELTO-8*150MM-PLANO</t>
  </si>
  <si>
    <t>112061001</t>
  </si>
  <si>
    <t>SET 6 EN 1 DE DESTORNILLADORES</t>
  </si>
  <si>
    <t>113000801</t>
  </si>
  <si>
    <t>ALICATE CORTA PERNO 8"</t>
  </si>
  <si>
    <t>113001201</t>
  </si>
  <si>
    <t>ALICATE CORTA PERNO 12"</t>
  </si>
  <si>
    <t>113001401</t>
  </si>
  <si>
    <t>ALICATE CORTA PERNO 14"</t>
  </si>
  <si>
    <t>1130015</t>
  </si>
  <si>
    <t>RIEGO REF. JARDIN  1/2"x15 m.-</t>
  </si>
  <si>
    <t>PLASTIMET</t>
  </si>
  <si>
    <t>113001801</t>
  </si>
  <si>
    <t>ALICATE CORTA PERNO 18"</t>
  </si>
  <si>
    <t>1130025</t>
  </si>
  <si>
    <t>RIEGO REF. JARDIN  1/2"x25 m.-</t>
  </si>
  <si>
    <t>1130050</t>
  </si>
  <si>
    <t>RIEGO REF. JARDIN  1/2"x50 m.-</t>
  </si>
  <si>
    <t>1132025</t>
  </si>
  <si>
    <t>MANGA  DE RIEGO 1 1/4"x25mts-</t>
  </si>
  <si>
    <t>1132050</t>
  </si>
  <si>
    <t>MANGA  DE RIEGO 1 1/4"x50mts-</t>
  </si>
  <si>
    <t>1138025</t>
  </si>
  <si>
    <t>MANGA DE RIEGO 1 1/2" X25 mts.-</t>
  </si>
  <si>
    <t>1138050</t>
  </si>
  <si>
    <t>MANGA DE RIEGO 1 1/2" X50 mts.-</t>
  </si>
  <si>
    <t>114000501</t>
  </si>
  <si>
    <t>PINZA FUERZA M.CURVA 5"</t>
  </si>
  <si>
    <t>115000101</t>
  </si>
  <si>
    <t>LLAVE PARA CAÑO 1"</t>
  </si>
  <si>
    <t>115000201</t>
  </si>
  <si>
    <t>LLAVE PARA CAÑO 2"</t>
  </si>
  <si>
    <t>1150025</t>
  </si>
  <si>
    <t>MANGA DE RIEGO 2"x25mts-</t>
  </si>
  <si>
    <t>1150050</t>
  </si>
  <si>
    <t>MANGA DE RIEGO 2"x50mts-</t>
  </si>
  <si>
    <t>116000601</t>
  </si>
  <si>
    <t>LLAVE AJUSTABLE 6"</t>
  </si>
  <si>
    <t>116000801</t>
  </si>
  <si>
    <t>LLAVE AJUSTABLE 8"</t>
  </si>
  <si>
    <t>116001001</t>
  </si>
  <si>
    <t>LLAVE AJUSTABLE 10"</t>
  </si>
  <si>
    <t>116001201</t>
  </si>
  <si>
    <t>LLAVE AJUSTABLE 12"</t>
  </si>
  <si>
    <t>117000901</t>
  </si>
  <si>
    <t>KIT 9PCS LLAVE ALEM STANDARD 1,5/10mm</t>
  </si>
  <si>
    <t>117000902</t>
  </si>
  <si>
    <t>KIT 9PCS LLAVE ALEM LARGA 1,5/10mm</t>
  </si>
  <si>
    <t>119000801</t>
  </si>
  <si>
    <t>MARTILLO BOLITA C/FV 0,5LB</t>
  </si>
  <si>
    <t>1190015</t>
  </si>
  <si>
    <t>RIEGO REF. JARDIN  3/4"x15mts.-</t>
  </si>
  <si>
    <t>119001601</t>
  </si>
  <si>
    <t>MARTILLO BOLITA C/M 1,0LB</t>
  </si>
  <si>
    <t>119002401</t>
  </si>
  <si>
    <t>MARTILLO BOLITA C/M 1,5LB</t>
  </si>
  <si>
    <t>1190025</t>
  </si>
  <si>
    <t>RIEGO REF. JARDIN  3/4"x25mts.-</t>
  </si>
  <si>
    <t>119003201</t>
  </si>
  <si>
    <t>MARTILLO BOLITA C/M 2,0LB</t>
  </si>
  <si>
    <t>1190050</t>
  </si>
  <si>
    <t>RIEGO REF. JARDIN  3/4"x50mts.-</t>
  </si>
  <si>
    <t>119045001</t>
  </si>
  <si>
    <t>MARTILLO GALPONERO  C/M 0,5KG</t>
  </si>
  <si>
    <t>119045002</t>
  </si>
  <si>
    <t>MARTILLO GALPONERO C/FV 0,5KG</t>
  </si>
  <si>
    <t>1201</t>
  </si>
  <si>
    <t>* NIVEL PLASTICO DE  40 cm</t>
  </si>
  <si>
    <t>1202</t>
  </si>
  <si>
    <t>* NIVEL PLASTICO DE  50 cm</t>
  </si>
  <si>
    <t>1203</t>
  </si>
  <si>
    <t>* NIVEL PLASTICO DE  60 cm</t>
  </si>
  <si>
    <t>1204</t>
  </si>
  <si>
    <t>* NIVEL PLASTICO DE  80 cm</t>
  </si>
  <si>
    <t>1208025</t>
  </si>
  <si>
    <t>MANGUERA GAS 8 x 25 m-</t>
  </si>
  <si>
    <t>1208050</t>
  </si>
  <si>
    <t>MANGUERA GAS 8 x 50 m-</t>
  </si>
  <si>
    <t>123000001</t>
  </si>
  <si>
    <t>LINEA ENT. 15 M (CHOCLA)</t>
  </si>
  <si>
    <t>125000004</t>
  </si>
  <si>
    <t>KIT AEROGRAFO</t>
  </si>
  <si>
    <t>125000101</t>
  </si>
  <si>
    <t>PINCEL 1,0"</t>
  </si>
  <si>
    <t>125000103</t>
  </si>
  <si>
    <t>ESPATULA C/PLAST. 1"</t>
  </si>
  <si>
    <t>125000201</t>
  </si>
  <si>
    <t>PINCEL 2,0"</t>
  </si>
  <si>
    <t>125000203</t>
  </si>
  <si>
    <t>ESPATULA C/PLAST. 2"</t>
  </si>
  <si>
    <t>125000301</t>
  </si>
  <si>
    <t>PINCEL 3,0"</t>
  </si>
  <si>
    <t>125000303</t>
  </si>
  <si>
    <t>ESPATULA C/PLAST. 3"</t>
  </si>
  <si>
    <t>125000401</t>
  </si>
  <si>
    <t>PINCEL 4,0"</t>
  </si>
  <si>
    <t>125000403</t>
  </si>
  <si>
    <t>ESPATULA C/PLAST. 4"</t>
  </si>
  <si>
    <t>125000501</t>
  </si>
  <si>
    <t>PINCEL 5,0"</t>
  </si>
  <si>
    <t>125000503</t>
  </si>
  <si>
    <t>ESPATULA C/PLAST. 5"</t>
  </si>
  <si>
    <t>125000901</t>
  </si>
  <si>
    <t>RODILLO 9"</t>
  </si>
  <si>
    <t>125000902</t>
  </si>
  <si>
    <t>SOPORTE PARA  RODILLO 9"</t>
  </si>
  <si>
    <t>125001501</t>
  </si>
  <si>
    <t>PINCEL 1,5"</t>
  </si>
  <si>
    <t>125001503</t>
  </si>
  <si>
    <t>ESPATULA C/PLAST. 1,5"</t>
  </si>
  <si>
    <t>1250025</t>
  </si>
  <si>
    <t>RIEGO REF. JARDIN  1"x25mts-</t>
  </si>
  <si>
    <t>125002501</t>
  </si>
  <si>
    <t>PINCEL 2,5"</t>
  </si>
  <si>
    <t>125002503</t>
  </si>
  <si>
    <t>ESPATULA C/PLAST. 2,5"</t>
  </si>
  <si>
    <t>1250050</t>
  </si>
  <si>
    <t>RIEGO REF. JARDIN  1"x50mts.-</t>
  </si>
  <si>
    <t>126001202</t>
  </si>
  <si>
    <t>ARCO SIERRA STD 12"</t>
  </si>
  <si>
    <t>1300015</t>
  </si>
  <si>
    <t>RIEGO S. REF. TRICOLOR 1/2" x 15 mts.-</t>
  </si>
  <si>
    <t>1300025</t>
  </si>
  <si>
    <t>RIEGO S. REF. TRICOLOR 1/2" x 25mts.-</t>
  </si>
  <si>
    <t>1300050</t>
  </si>
  <si>
    <t>RIEGO S. REF. TRICOLOR 1/2" x 50mts..-</t>
  </si>
  <si>
    <t>13333</t>
  </si>
  <si>
    <t>CUERVO PLASTICO - AHUYENTA PALOMAS</t>
  </si>
  <si>
    <t>RAVEN</t>
  </si>
  <si>
    <t>13336</t>
  </si>
  <si>
    <t>PINCHE PLASTICO - AHUYENTA PALOMAS</t>
  </si>
  <si>
    <t>1406050</t>
  </si>
  <si>
    <t>PRESION AIRE-AGUA 20 BAR 6 x 50mts-</t>
  </si>
  <si>
    <t>1408050</t>
  </si>
  <si>
    <t>PRESION AIRE-AGUA 20 BAR 8 x 50mts-</t>
  </si>
  <si>
    <t>1410050</t>
  </si>
  <si>
    <t>PRESION AIRE-AGUA 20 BAR 10 x 50mts-</t>
  </si>
  <si>
    <t>1413025</t>
  </si>
  <si>
    <t>PRESION AIRE-AGUA 20 BAR 13 x 25mts-</t>
  </si>
  <si>
    <t>1413050</t>
  </si>
  <si>
    <t>PRESION AIRE-AGUA 20 BAR 13 x 50mts-</t>
  </si>
  <si>
    <t>1419025</t>
  </si>
  <si>
    <t>PRESION AIRE-AGUA 20 BAR 19x25mts-</t>
  </si>
  <si>
    <t>1419050</t>
  </si>
  <si>
    <t>PRESION AIRE-AGUA 20 BAR 19x50mts-</t>
  </si>
  <si>
    <t>1510300</t>
  </si>
  <si>
    <t>* COMPRESOR A CORREA 10 HP 300L. 380V</t>
  </si>
  <si>
    <t>BRUTE</t>
  </si>
  <si>
    <t>1510500</t>
  </si>
  <si>
    <t>* COMPRESOR A CORREA 10 HP 500L. 380V</t>
  </si>
  <si>
    <t>1520024</t>
  </si>
  <si>
    <t>* COMPRESOR DIRECTO 2,0 HP 24L. 220V</t>
  </si>
  <si>
    <t>1525050</t>
  </si>
  <si>
    <t>* COMPRESOR DIRECTO 2,5 HP 50L. 220V</t>
  </si>
  <si>
    <t>1530100</t>
  </si>
  <si>
    <t>* COMPRESOR A CORREA 3 HP 100L. 220V</t>
  </si>
  <si>
    <t>1530150</t>
  </si>
  <si>
    <t>* COMPRESOR A CORREA 3 HP 150L. 220V</t>
  </si>
  <si>
    <t>1530200</t>
  </si>
  <si>
    <t>* COMPRESOR A CORREA 3 HP 200L. 220V</t>
  </si>
  <si>
    <t>1540300</t>
  </si>
  <si>
    <t>* COMPRESOR A CORREA 4 HP 300L. 220V</t>
  </si>
  <si>
    <t>1560100</t>
  </si>
  <si>
    <t>* COMPRESOR A CORREA 170CC 6 HP 100L. 4 TIEMPOS</t>
  </si>
  <si>
    <t>1560200</t>
  </si>
  <si>
    <t>* COMPRESOR A CORREA 170CC 6 HP 200L. 4 TIEMPOS</t>
  </si>
  <si>
    <t>15875</t>
  </si>
  <si>
    <t>CARBURO DE CALCIO X 50KG</t>
  </si>
  <si>
    <t>1606</t>
  </si>
  <si>
    <t>CLARIFICADOR 1 L.-</t>
  </si>
  <si>
    <t>NATACLOR</t>
  </si>
  <si>
    <t>1607</t>
  </si>
  <si>
    <t>CLARIFICADOR 5 L.-</t>
  </si>
  <si>
    <t>1608</t>
  </si>
  <si>
    <t>CLARIFICADOR 10 L.-</t>
  </si>
  <si>
    <t>1610</t>
  </si>
  <si>
    <t>ALGUICIDA/BATERICIDA 1 L.-</t>
  </si>
  <si>
    <t>1611</t>
  </si>
  <si>
    <t>ALGUICIDA/BATERICIDA 5 L.-</t>
  </si>
  <si>
    <t>1612</t>
  </si>
  <si>
    <t>ALGUICIDA/BATERICIDA 10 L.-</t>
  </si>
  <si>
    <t>1612A</t>
  </si>
  <si>
    <t>ALGUICIDA/BATERICIDA 30 L.-</t>
  </si>
  <si>
    <t>1620</t>
  </si>
  <si>
    <t xml:space="preserve">GRANULADO DIS. 90% LENTA 50 KG </t>
  </si>
  <si>
    <t>INTERCLOR</t>
  </si>
  <si>
    <t>1620B</t>
  </si>
  <si>
    <t>GRANULADO DIS. 90% LENTA X 1 KG EN BOLSA</t>
  </si>
  <si>
    <t>1626</t>
  </si>
  <si>
    <t xml:space="preserve">GRANULADO DIS. 60% RAPIDA 50 KG </t>
  </si>
  <si>
    <t>162612</t>
  </si>
  <si>
    <t>* MOTOSIERRA 26CC ESPADA 12" PODADORA</t>
  </si>
  <si>
    <t>1626B</t>
  </si>
  <si>
    <t>GRANULADO DIS. 60% RAPIDA X 1 KG EN BOLSA</t>
  </si>
  <si>
    <t>1627</t>
  </si>
  <si>
    <t xml:space="preserve">GRANULADO MULTIFUNCION 50 KG </t>
  </si>
  <si>
    <t>1644</t>
  </si>
  <si>
    <t>PASTILLA TRIPLE EFECTO DE 50 gr. x 50 KG</t>
  </si>
  <si>
    <t>1647</t>
  </si>
  <si>
    <t>PASTILLA TRIPLE EFECTO DE 200 gr. x 50 KG</t>
  </si>
  <si>
    <t>1647C</t>
  </si>
  <si>
    <t>PASTILLA TRIPLE EFECTO 200 gr.  x 1 KG EN CAPSULA</t>
  </si>
  <si>
    <t>165220</t>
  </si>
  <si>
    <t>* MOTOSIERRA 52CC ESPADA 20"</t>
  </si>
  <si>
    <t>166222</t>
  </si>
  <si>
    <t xml:space="preserve">* MOTOSIERRA 62CC ESPADA 24" </t>
  </si>
  <si>
    <t>17041</t>
  </si>
  <si>
    <t>* DESMALEZADORA  52cc 4 en 1</t>
  </si>
  <si>
    <t>1705800</t>
  </si>
  <si>
    <t>CRISTAL INDUSTRIAL 5 x 8 x 50mts-</t>
  </si>
  <si>
    <t>1706100</t>
  </si>
  <si>
    <t>CRISTAL INDUSTRIAL  6 x 10 x 50mts-</t>
  </si>
  <si>
    <t>1707110</t>
  </si>
  <si>
    <t>CRISTAL INDUSTRIAL  7 x 11 x 50mts-</t>
  </si>
  <si>
    <t>1708110</t>
  </si>
  <si>
    <t>CRISTAL INDUSTRIAL 8 x 11 x 50mts-</t>
  </si>
  <si>
    <t>1708120</t>
  </si>
  <si>
    <t>CRISTAL INDUSTRIAL 8 x 12 x 50mts-</t>
  </si>
  <si>
    <t>1708140</t>
  </si>
  <si>
    <t>CRISTAL INDUSTRIAL 8 x 14 x 50mts-</t>
  </si>
  <si>
    <t>1709120</t>
  </si>
  <si>
    <t>CRISTAL INDUSTRIAL  9 x12 x 50mts-</t>
  </si>
  <si>
    <t>1710140</t>
  </si>
  <si>
    <t>CRISTAL INDUSTRIAL  10 x14 x 50mts-</t>
  </si>
  <si>
    <t>1712150</t>
  </si>
  <si>
    <t>CRISTAL INDUSTRIAL 12 x 15 x 50mts-</t>
  </si>
  <si>
    <t>1712160</t>
  </si>
  <si>
    <t>CRISTAL INDUSTRIAL 12 x16 x 50 mts.-</t>
  </si>
  <si>
    <t>1712180</t>
  </si>
  <si>
    <t>CRISTAL INDUSTRIAL 12 x18 x 50 mts.-</t>
  </si>
  <si>
    <t>1714180</t>
  </si>
  <si>
    <t>CRISTAL INDUSTRIAL 14 x18 x 25 mts.-</t>
  </si>
  <si>
    <t>1715200</t>
  </si>
  <si>
    <t>CRISTAL INDUSTRIAL 15 x20 x 25 mts.-</t>
  </si>
  <si>
    <t>1719230</t>
  </si>
  <si>
    <t>CRISTAL INDUSTRIAL 19 x23 x 25 mts.-</t>
  </si>
  <si>
    <t>17252</t>
  </si>
  <si>
    <t>* DESMALEZADORA  52cc</t>
  </si>
  <si>
    <t>17435</t>
  </si>
  <si>
    <t>* DESMALEZADORA  35cc 4 TIEMPOS</t>
  </si>
  <si>
    <t>17525</t>
  </si>
  <si>
    <t>MECHA P/HOYADORA DIAM. 250mm</t>
  </si>
  <si>
    <t>17530</t>
  </si>
  <si>
    <t>MECHA P/HOYADORA DIAM. 300mm</t>
  </si>
  <si>
    <t>17535</t>
  </si>
  <si>
    <t>PROLONGADOR P/HOYADORA</t>
  </si>
  <si>
    <t>17552</t>
  </si>
  <si>
    <t xml:space="preserve">* HOYADORA 52CC PARA 1 HOMBRE </t>
  </si>
  <si>
    <t>179000</t>
  </si>
  <si>
    <t>* HIDROLAVADORA BS170A 6,5 HP 150 BAR</t>
  </si>
  <si>
    <t>179002</t>
  </si>
  <si>
    <t xml:space="preserve">* HIDROLAVADORA WG200C 16 HP 200 BAR </t>
  </si>
  <si>
    <t>179004</t>
  </si>
  <si>
    <t>* HIDROLAVADORA WG200EC 16 HP 200 BAR A/ELECT. 4RUEDAS</t>
  </si>
  <si>
    <t>179006</t>
  </si>
  <si>
    <t>* HIDROLAVADORA WG250EC 16 HP 250 BAR A/ELECT. 4RUEDAS</t>
  </si>
  <si>
    <t>179010</t>
  </si>
  <si>
    <t>MOTO BOMBA 2" 5,5 HP</t>
  </si>
  <si>
    <t>179012</t>
  </si>
  <si>
    <t>MOTO BOMBA 3" 6,5 HP</t>
  </si>
  <si>
    <t>179014</t>
  </si>
  <si>
    <t>MOTO BOMBA 3" 6,5 HP AGUA SUCIA</t>
  </si>
  <si>
    <t>179016</t>
  </si>
  <si>
    <t>MOTO BOMBA 4" 15 HP - WP40</t>
  </si>
  <si>
    <t>179107</t>
  </si>
  <si>
    <t>* MOTOR 4T 7 HP A/M - WG210</t>
  </si>
  <si>
    <t>179115</t>
  </si>
  <si>
    <t>* MOTOR 4T 15 HP A/M - WG420</t>
  </si>
  <si>
    <t>179115E</t>
  </si>
  <si>
    <t>* MOTOR 4T 15 HP A/E - WG420E</t>
  </si>
  <si>
    <t>179200</t>
  </si>
  <si>
    <t>* MOTOVIBRADOR 7 HP C/ CABEZAL - WG38-1</t>
  </si>
  <si>
    <t>1800</t>
  </si>
  <si>
    <t>KIT PARCHE DE 250 cc</t>
  </si>
  <si>
    <t>SANAFERR</t>
  </si>
  <si>
    <t>1802</t>
  </si>
  <si>
    <t>KIT PARCHE DE 500 cc</t>
  </si>
  <si>
    <t>1804</t>
  </si>
  <si>
    <t>KIT PARCHE DE 1000 cc</t>
  </si>
  <si>
    <t>1806</t>
  </si>
  <si>
    <t>RESINA POLIESTER (Inc. Catalizador) 1/4 lt.</t>
  </si>
  <si>
    <t>1807110</t>
  </si>
  <si>
    <t>CRISTAL HIDROC.AMARILLO 7 x 11 x 50mts-</t>
  </si>
  <si>
    <t>1807130</t>
  </si>
  <si>
    <t>CRISTAL HIDROC.AMARILLO 7 x 13 x 50mts-</t>
  </si>
  <si>
    <t>1808</t>
  </si>
  <si>
    <t>RESINA POLIESTER (Inc. Catalizador) 1/2 lt.</t>
  </si>
  <si>
    <t>1810</t>
  </si>
  <si>
    <t>RESINA POLIESTER (Inc. Catalizador) 1 lt.</t>
  </si>
  <si>
    <t>18100</t>
  </si>
  <si>
    <t>* GENERADOR 2,2 KVA 6,5 HP 220V</t>
  </si>
  <si>
    <t>1810140</t>
  </si>
  <si>
    <t>CRISTAL HIDROC. AMARILLO 10 x 14 x 50 mts.-</t>
  </si>
  <si>
    <t>18103</t>
  </si>
  <si>
    <t>* GENERADOR 3,2 KVA 7,0 HP  A/E C/R 220V</t>
  </si>
  <si>
    <t>18108</t>
  </si>
  <si>
    <t>* GENERADOR 6,5 KVA 15,0 HP A/E C/R 220V</t>
  </si>
  <si>
    <t>18110</t>
  </si>
  <si>
    <t>* GENERADOR 6,5 KVA 15,0 HP A/E C/R 220V-380V</t>
  </si>
  <si>
    <t>1812</t>
  </si>
  <si>
    <t>RESINA POLIESTER (Inc. Catalizador) 4 lt.</t>
  </si>
  <si>
    <t>1814</t>
  </si>
  <si>
    <t>RESINA POLIESTER (Inc. Catalizador) 20 lt.</t>
  </si>
  <si>
    <t>1816</t>
  </si>
  <si>
    <t>LANA DE VIDRIO (PAÑO)1 x 1,40 mts</t>
  </si>
  <si>
    <t>1818</t>
  </si>
  <si>
    <t>SANAFERR 1/2 lts.</t>
  </si>
  <si>
    <t>1820</t>
  </si>
  <si>
    <t>SANAFERR 1 lts.</t>
  </si>
  <si>
    <t>1822</t>
  </si>
  <si>
    <t>SANAFERR 5 lts.</t>
  </si>
  <si>
    <t>1900015</t>
  </si>
  <si>
    <t>RIEGO S. REF. TRICOLOR 3/4" x 15mts.-</t>
  </si>
  <si>
    <t>1900025</t>
  </si>
  <si>
    <t>RIEGO S. REF. TRICOLOR 3/4" x 25mts.-</t>
  </si>
  <si>
    <t>1900050</t>
  </si>
  <si>
    <t>RIEGO S. REF. TRICOLOR 3/4" x 50mts.-</t>
  </si>
  <si>
    <t>1910310</t>
  </si>
  <si>
    <t>* PLANCHA COMPACTADORA 6,5HP 73X45CM 100KG. - MCNW130</t>
  </si>
  <si>
    <t>1940100</t>
  </si>
  <si>
    <t>CABEZAL P/MOTOVIDRADOR DIAM. 38MM TRANSMISION 6M. - CN38</t>
  </si>
  <si>
    <t>1941101</t>
  </si>
  <si>
    <t>CABEZAL P/MOTOVIDRADOR DIAM. 45MM TRANSMISION 6M. - CN45</t>
  </si>
  <si>
    <t>21038</t>
  </si>
  <si>
    <t>BOTA DE LLUVIA Nro. 38</t>
  </si>
  <si>
    <t>PANAMA</t>
  </si>
  <si>
    <t>2104</t>
  </si>
  <si>
    <t>SOGA POLIETILENO CRISTAL 4 mm x 200 m.</t>
  </si>
  <si>
    <t>21044</t>
  </si>
  <si>
    <t>BOTAS DE LLUVIA Nro. 44</t>
  </si>
  <si>
    <t>21045</t>
  </si>
  <si>
    <t>BOTAS DE LLUVIA Nro. 45</t>
  </si>
  <si>
    <t>2106</t>
  </si>
  <si>
    <t>SOGA POLIETILENO CRISTAL 5 mm x 150 m.</t>
  </si>
  <si>
    <t>2108</t>
  </si>
  <si>
    <t>SOGA POLIETILENO CRISTAL 6 mm x 100 m.</t>
  </si>
  <si>
    <t>2120</t>
  </si>
  <si>
    <t>SOGA PPP V. NEGROS  2 mm x 440 m.</t>
  </si>
  <si>
    <t>2122</t>
  </si>
  <si>
    <t>SOGA PPP V. NEGROS  3 mm x 220 m.</t>
  </si>
  <si>
    <t>2124</t>
  </si>
  <si>
    <t>SOGA PPP V. NEGROS  4 mm x 150 m.</t>
  </si>
  <si>
    <t>2126</t>
  </si>
  <si>
    <t>SOGA PPP V. NEGROS  5 mm x 100 m.</t>
  </si>
  <si>
    <t>2128</t>
  </si>
  <si>
    <t>SOGA PPP V. NEGROS  6 mm x 100 m.</t>
  </si>
  <si>
    <t>2130</t>
  </si>
  <si>
    <t>SOGA PPP V. NEGROS  8 mm x 100 m.</t>
  </si>
  <si>
    <t>2132</t>
  </si>
  <si>
    <t>SOGA PPP V. NEGROS 10 mm x 100 m.</t>
  </si>
  <si>
    <t>2134</t>
  </si>
  <si>
    <t>SOGA PPP V. NEGROS 12 mm x 100 m.</t>
  </si>
  <si>
    <t>2136</t>
  </si>
  <si>
    <t>SOGA PPP V. NEGROS 14 mm x 100 m.</t>
  </si>
  <si>
    <t>2138</t>
  </si>
  <si>
    <t>SOGA PPP V. NEGROS 16 mm x 100 m.</t>
  </si>
  <si>
    <t>2140</t>
  </si>
  <si>
    <t>SOGA PPP V. NEGROS 19 mm x 100 m.</t>
  </si>
  <si>
    <t>2142</t>
  </si>
  <si>
    <t>SOGA PVC CRISTAL ENV.  4 mm x 200 m.</t>
  </si>
  <si>
    <t>2144</t>
  </si>
  <si>
    <t>SOGA PVC CRISTAL ENV.  5 mm x 150 m.</t>
  </si>
  <si>
    <t>2146</t>
  </si>
  <si>
    <t>SOGA PVC CRISTAL ENV.  6 mm x 100 m.</t>
  </si>
  <si>
    <t>2148</t>
  </si>
  <si>
    <t>SOGA PVC CRISTAL ENV.  8 mm x 100 m.</t>
  </si>
  <si>
    <t>2150</t>
  </si>
  <si>
    <t>SOGA ELASTICA  6 mm x 100 m.</t>
  </si>
  <si>
    <t>2152</t>
  </si>
  <si>
    <t>SOGA ELASTICA  8 mm x 100 m.</t>
  </si>
  <si>
    <t>2153</t>
  </si>
  <si>
    <t xml:space="preserve">GANCHOS PLASTICO P/SOGA ELASTICA </t>
  </si>
  <si>
    <t>2154</t>
  </si>
  <si>
    <t>CABLE AC. FORRADO x 100 m.</t>
  </si>
  <si>
    <t>220048</t>
  </si>
  <si>
    <t xml:space="preserve">CALOVENTOR RUBI </t>
  </si>
  <si>
    <t>MAGICLICK</t>
  </si>
  <si>
    <t>220051</t>
  </si>
  <si>
    <t>VENTILADOR PIE 20"</t>
  </si>
  <si>
    <t>220053</t>
  </si>
  <si>
    <t>* ESTUFA CUARZO VERT. X10U. 1200W</t>
  </si>
  <si>
    <t>220056</t>
  </si>
  <si>
    <t>VENTILADOR TURBO 20</t>
  </si>
  <si>
    <t>220100</t>
  </si>
  <si>
    <t>BALDE DE ALBAÑIL REFORZADO</t>
  </si>
  <si>
    <t>NACIONAL</t>
  </si>
  <si>
    <t>222430</t>
  </si>
  <si>
    <t xml:space="preserve">* CONTADORA DE DINERO </t>
  </si>
  <si>
    <t>ORIX</t>
  </si>
  <si>
    <t>2500025</t>
  </si>
  <si>
    <t>RIEGO S. REF. TRICOLOR 1" x 25mts.-</t>
  </si>
  <si>
    <t>2500050</t>
  </si>
  <si>
    <t>RIEGO S. REF. TRICOLOR 1" x 50mts.-</t>
  </si>
  <si>
    <t>2513025</t>
  </si>
  <si>
    <t>RIEGO BLUE PRESS 5BAR 1/2"x25mts.-</t>
  </si>
  <si>
    <t>2513050</t>
  </si>
  <si>
    <t>RIEGO BLUE PRESS 5BAR 1/2"x50mts.-</t>
  </si>
  <si>
    <t>2519025</t>
  </si>
  <si>
    <t>RIEGO BLUE PRESS 5BAR 3/4"x25mts.-</t>
  </si>
  <si>
    <t>2519050</t>
  </si>
  <si>
    <t>RIEGO BLUE PRESS 5BAR 3/4"x50mts.-</t>
  </si>
  <si>
    <t>2525025</t>
  </si>
  <si>
    <t>RIEGO BLUE PRESS 5BAR 1"x25mts-</t>
  </si>
  <si>
    <t>2525050</t>
  </si>
  <si>
    <t>RIEGO BLUE PRESS 5BAR 1"x50mts-</t>
  </si>
  <si>
    <t>279061.2</t>
  </si>
  <si>
    <t>* PISTOLA PINTAR ALTA PRESION AIR T</t>
  </si>
  <si>
    <t>BTA AIR TOOLS</t>
  </si>
  <si>
    <t>279062.8</t>
  </si>
  <si>
    <t>* PISTOLA PINTAR SISTEMA REMOTO AIR T</t>
  </si>
  <si>
    <t>279063</t>
  </si>
  <si>
    <t>* PISTOLA PINTAR HVLP AIR TOOLS</t>
  </si>
  <si>
    <t>3025030</t>
  </si>
  <si>
    <t>PISCINA "N" 25 x 30mts-</t>
  </si>
  <si>
    <t>3032030</t>
  </si>
  <si>
    <t>PISCINA "N" 32 x 30mts.-</t>
  </si>
  <si>
    <t>3038030</t>
  </si>
  <si>
    <t>PISCINA "N" 38 x 30 mts-</t>
  </si>
  <si>
    <t>3050030</t>
  </si>
  <si>
    <t>PISCINA "N" 50 x 30 mts-</t>
  </si>
  <si>
    <t>335002</t>
  </si>
  <si>
    <t>CINTA METRICA CROM. 2X12,5MM</t>
  </si>
  <si>
    <t>BTA</t>
  </si>
  <si>
    <t>335004</t>
  </si>
  <si>
    <t xml:space="preserve">CINTA METRICA CROM. 3X12,5MM </t>
  </si>
  <si>
    <t>335007</t>
  </si>
  <si>
    <t xml:space="preserve">CINTA METRICA CROM. 5X19MM </t>
  </si>
  <si>
    <t>335014</t>
  </si>
  <si>
    <t xml:space="preserve">CINTA METRICA FLUO 2X12,5MM </t>
  </si>
  <si>
    <t>335015</t>
  </si>
  <si>
    <t>CINTA METRICA AMAR. 2X16MM</t>
  </si>
  <si>
    <t>335016</t>
  </si>
  <si>
    <t xml:space="preserve">CINTA METRICA FLUO 3X12,5MM </t>
  </si>
  <si>
    <t>335017</t>
  </si>
  <si>
    <t>CINTA METRICA AMAR. 3X16MM</t>
  </si>
  <si>
    <t>335018</t>
  </si>
  <si>
    <t xml:space="preserve">CINTA METRICA FLUO 5X19MM </t>
  </si>
  <si>
    <t>335019</t>
  </si>
  <si>
    <t>CINTA METRICA AMAR. 5X19MM</t>
  </si>
  <si>
    <t>335021</t>
  </si>
  <si>
    <t xml:space="preserve">CINTA METRICA AMAR. 8X25MM </t>
  </si>
  <si>
    <t>335022</t>
  </si>
  <si>
    <t xml:space="preserve">CINTA METRICA FLUO 10X25MM </t>
  </si>
  <si>
    <t>335023</t>
  </si>
  <si>
    <t xml:space="preserve">CINTA METRICA AMAR. 10X25MM </t>
  </si>
  <si>
    <t>3603020</t>
  </si>
  <si>
    <t xml:space="preserve">ARENA ENTRE FINA P/PISCINA X 20KG </t>
  </si>
  <si>
    <t xml:space="preserve">PATIO </t>
  </si>
  <si>
    <t>4127</t>
  </si>
  <si>
    <t>POLLERA DESMALEZADORA</t>
  </si>
  <si>
    <t>REPUESTOS</t>
  </si>
  <si>
    <t>4141</t>
  </si>
  <si>
    <t xml:space="preserve">MANGO IZQ. DESAMLEZADORA </t>
  </si>
  <si>
    <t>4148</t>
  </si>
  <si>
    <t xml:space="preserve">KIT DE HERRAMIENTAS DESMALEZADORA </t>
  </si>
  <si>
    <t>5101001</t>
  </si>
  <si>
    <t>ACOPLE RAPIDO ESPIGADO 1 1/2"</t>
  </si>
  <si>
    <t>VULCANO</t>
  </si>
  <si>
    <t>5101002</t>
  </si>
  <si>
    <t>ACOPLE RAPIDO COMBINADO LISO 1 1/4" - 1 1/2"</t>
  </si>
  <si>
    <t>5101006</t>
  </si>
  <si>
    <t>ACOPLE RAPIDO LISO 1 1/4"</t>
  </si>
  <si>
    <t>5101007</t>
  </si>
  <si>
    <t>ACOPLE RAPIDO LISO 1 1/2"</t>
  </si>
  <si>
    <t>5101015</t>
  </si>
  <si>
    <t>UNION DOBLE ABS H-H P/PEGAR Ø50 X Ø50</t>
  </si>
  <si>
    <t>5101016</t>
  </si>
  <si>
    <t>UNION DOBLE ABS H-H P/PEGAR Y ROSCAR Ø50 X 1 1/2"</t>
  </si>
  <si>
    <t>5101017</t>
  </si>
  <si>
    <t>UNION DOBLE ABS M-H P/PEGAR Y ROSCAR Ø50 X 1 1/2"</t>
  </si>
  <si>
    <t>5101018</t>
  </si>
  <si>
    <t>UNION DOBLE ABS M-H P/PEGAR Ø50 X Ø50</t>
  </si>
  <si>
    <t>5101020</t>
  </si>
  <si>
    <t>UNION DOBLE ABS H-H P/ROSCAR 2 " X 2 "</t>
  </si>
  <si>
    <t>5101021</t>
  </si>
  <si>
    <t>UNION DOBLE ABS H-H P/PEGAR Ø63 X Ø63</t>
  </si>
  <si>
    <t>5102006</t>
  </si>
  <si>
    <t>BOYA DOSIFICADORA DE CLORO C/TERMOMETRO - COLORES</t>
  </si>
  <si>
    <t>5102200</t>
  </si>
  <si>
    <t>DOSIFICADOR DE CLORO EN PASTILLAS  - CARGA 2.5KG</t>
  </si>
  <si>
    <t>5102401</t>
  </si>
  <si>
    <t>IONIZADOR SOLAR FLOTANTE PARA PISCINAS ION-100</t>
  </si>
  <si>
    <t>5103</t>
  </si>
  <si>
    <t xml:space="preserve">CINTA METRICA 3 M. </t>
  </si>
  <si>
    <t>5104054</t>
  </si>
  <si>
    <t>CARRO PORTA BOMBA C/ASA - COLOR BLANCO</t>
  </si>
  <si>
    <t>5104055</t>
  </si>
  <si>
    <t>CARRO PORTA FILTRO VC30 Y BOMBA - COLOR BLANCO</t>
  </si>
  <si>
    <t>5104056</t>
  </si>
  <si>
    <t>CARRO PORTA FILTRO VC20 Y BOMBA - COLOR BLANCO</t>
  </si>
  <si>
    <t>5104057</t>
  </si>
  <si>
    <t>CARRO PORTA FILTRO VC10 Y BOMBA - COLOR BLANCO</t>
  </si>
  <si>
    <t>5104060</t>
  </si>
  <si>
    <t>CONJUNTO INTERRUPTOR C/ FICHA, CABLE Y TERMINALES</t>
  </si>
  <si>
    <t>5104150</t>
  </si>
  <si>
    <t>CASCADA ABS - LAMINA DE AGUA 30CM ANCHO (1 1/2")</t>
  </si>
  <si>
    <t>5104151</t>
  </si>
  <si>
    <t>CASCADA ABS - LAMINA DE AGUA 40CM ANCHO (1 1/2")</t>
  </si>
  <si>
    <t>5104152</t>
  </si>
  <si>
    <t>CASCADA ABS - LAMINA DE AGUA 50CM ANCHO (1 1/2")</t>
  </si>
  <si>
    <t>5104153</t>
  </si>
  <si>
    <t>CASCADA ABS - LAMINA DE AGUA 80CM ANCHO (1 1/2")</t>
  </si>
  <si>
    <t>5104154</t>
  </si>
  <si>
    <t>CASCADA ABS - LAMINA DE AGUA 160CM ANCHO (1 1/2")</t>
  </si>
  <si>
    <t>5104155</t>
  </si>
  <si>
    <t>CASCADA ABS - LAMINA DE AGUA 200CM ANCHO (1 1/2")</t>
  </si>
  <si>
    <t>5104156</t>
  </si>
  <si>
    <t>CASCADA ABS - LAMINA DE AGUA 240CM ANCHO (1 1/2")</t>
  </si>
  <si>
    <t>5105</t>
  </si>
  <si>
    <t>CINTA METRICA 5 M.</t>
  </si>
  <si>
    <t>5106045</t>
  </si>
  <si>
    <t>BOMBA PISCINA BAC 200-3 (MI) - 2HP 220/380V-50HZ</t>
  </si>
  <si>
    <t>5106046</t>
  </si>
  <si>
    <t>BOMBA PISCINA BAC 300-3 (MI) - 2.7HP 220/380V-50HZ</t>
  </si>
  <si>
    <t>5106121</t>
  </si>
  <si>
    <t>BOMBA PISCINA BAP 050 - 0.50HP 220V-50HZ</t>
  </si>
  <si>
    <t>5106122</t>
  </si>
  <si>
    <t>BOMBA PISCINA BAP 075 - 0.75HP 220V-50HZ</t>
  </si>
  <si>
    <t>5106123</t>
  </si>
  <si>
    <t>BOMBA PISCINA BAP 100 - 1HP 220V-50HZ</t>
  </si>
  <si>
    <t>5106124</t>
  </si>
  <si>
    <t>BOMBA PISCINA BAP 125 - 1.25HP 220V-50HZ</t>
  </si>
  <si>
    <t>5106125</t>
  </si>
  <si>
    <t>BOMBA PISCINA BAP 100-3 1HP 220/380V-50HZ</t>
  </si>
  <si>
    <t>5106126</t>
  </si>
  <si>
    <t>BOMBA PISCINA BAP 100-3 (MI) - 1HP 220/380V-50HZ</t>
  </si>
  <si>
    <t>5117003</t>
  </si>
  <si>
    <t>RET. ORIENT. ARO DESMONT. BCO. P/ HORM - RH 1 1/2</t>
  </si>
  <si>
    <t>5119002</t>
  </si>
  <si>
    <t>SKIMMER BOCA CHICA -20 CM- PARA HORMIGON 2T</t>
  </si>
  <si>
    <t>5119003</t>
  </si>
  <si>
    <t>SKIMMER BOCA ANCHA -38 CM- PARA HORMIGON 2T</t>
  </si>
  <si>
    <t>5119006</t>
  </si>
  <si>
    <t>SKIMMER BOCA CHICA -20 CM- PARA FIBRA DE VIDRIO 2T</t>
  </si>
  <si>
    <t>5119009</t>
  </si>
  <si>
    <t>SKIMMER BOCA ANCHA -38 CM- PARA FIBRA DE VIDRIO 2T</t>
  </si>
  <si>
    <t>5124000</t>
  </si>
  <si>
    <t>TERMINAL FLEXIBLE ROSCADO P/MANGUERA FLOT 1"</t>
  </si>
  <si>
    <t>5124001</t>
  </si>
  <si>
    <t>TERMINAL FLEXIBLE ROSCADO P/MANGUERA FLOT 1 1/4"</t>
  </si>
  <si>
    <t>5124002</t>
  </si>
  <si>
    <t>TERMINAL FLEXIBLE ROSCADO P/MANGUERA FLOT 1 1/2"</t>
  </si>
  <si>
    <t>5124003</t>
  </si>
  <si>
    <t>TERMINAL FLEXIBLE ROSCADO P/MANGUERA FLOT 2"</t>
  </si>
  <si>
    <t>5125000</t>
  </si>
  <si>
    <t>TOMA DE FONDO ESTANDAR C/TAPA ANTIREMOLINO P/HORM.</t>
  </si>
  <si>
    <t>5126000</t>
  </si>
  <si>
    <t>PRE-FILTRO DIAMETRO 4" PLASTICO (TR.PELOS)</t>
  </si>
  <si>
    <t>5130501</t>
  </si>
  <si>
    <t>COLECTOR A DISCO PARA VC10</t>
  </si>
  <si>
    <t>5130504</t>
  </si>
  <si>
    <t>COLECTOR VC100 SOPLADO</t>
  </si>
  <si>
    <t>5130507</t>
  </si>
  <si>
    <t>COLECTOR RANURADO PARA FILTROS VC20 / VC30 / VC50</t>
  </si>
  <si>
    <t>5135900</t>
  </si>
  <si>
    <t>MULTIVALVULA DE 2 VIAS DE 1 1/2" C/ROSCA</t>
  </si>
  <si>
    <t>5135902</t>
  </si>
  <si>
    <t>MULTIVALVULA DE 3 VIAS DE 1 1/2" C/ROSCA</t>
  </si>
  <si>
    <t>5135904</t>
  </si>
  <si>
    <t>MULTIVALVULA DE 3 VIAS DE Ø50 P/PEGAR</t>
  </si>
  <si>
    <t>5135905</t>
  </si>
  <si>
    <t>MULTIVALVULA DE 2 VIAS DE Ø50 P/PEGAR</t>
  </si>
  <si>
    <t>513591C</t>
  </si>
  <si>
    <t>MULTIVALVULA DE 6 VIAS 11/2" C/UNIONES - MARRON</t>
  </si>
  <si>
    <t>5135925</t>
  </si>
  <si>
    <t>MULTIVALVULA DE 6 VIAS 1 1/2" C/UNIONES - MOD.2020</t>
  </si>
  <si>
    <t>5135926</t>
  </si>
  <si>
    <t>MULTIVALVULA DE 6 VIAS 1 1/2" VC10 C/BUJE MOD.2020</t>
  </si>
  <si>
    <t>5135931</t>
  </si>
  <si>
    <t>MANOMETRO FILTROS PISCINA - ROSCA 1/4" LATERAL</t>
  </si>
  <si>
    <t>5137200</t>
  </si>
  <si>
    <t>PICO DIFUSOR 105 MM (PP) R. FINA P/ VC30</t>
  </si>
  <si>
    <t>5137201</t>
  </si>
  <si>
    <t>PICO DIFUSOR 210 MM (PP) R. FINA P/ VC100</t>
  </si>
  <si>
    <t>5139910</t>
  </si>
  <si>
    <t>FILTRO VC-10 SOPLADO (Ø290 MM)</t>
  </si>
  <si>
    <t>5139911</t>
  </si>
  <si>
    <t>FILTRO VC-30 SOPLADO (Ø440 MM)</t>
  </si>
  <si>
    <t>5139912</t>
  </si>
  <si>
    <t>FILTRO VC-50 SOPLADO (Ø540 MM)</t>
  </si>
  <si>
    <t>5139913</t>
  </si>
  <si>
    <t>FILTRO VC-100 SOPLADO (Ø690 MM)</t>
  </si>
  <si>
    <t>5139920</t>
  </si>
  <si>
    <t>FILTRO VC-20 SOPLADO (Ø360 MM)</t>
  </si>
  <si>
    <t>5139995</t>
  </si>
  <si>
    <t>CASILLA ROTOMOLDEADA PARA EQUIPO DE FILTRADO VC-30</t>
  </si>
  <si>
    <t>5139996</t>
  </si>
  <si>
    <t>CASILLA ROTOMOLDEADA PARA EQUIPO DE FILTRADO VC-50</t>
  </si>
  <si>
    <t>5143901</t>
  </si>
  <si>
    <t>VIROLA ARO DESMONT. BLANCO -P/ HORM. - R H. 1 1/2</t>
  </si>
  <si>
    <t>5149004</t>
  </si>
  <si>
    <t>UNION DOBLE FLEXIBLE ROSCADO P/MANG FLOT 1 1/2"</t>
  </si>
  <si>
    <t>5149006</t>
  </si>
  <si>
    <t>UNION DOBLE FLEXIBLE ROSCADO P/MANG FLOT 1 1/4"</t>
  </si>
  <si>
    <t>5232102</t>
  </si>
  <si>
    <t>ELECTRODO COBRE Ø22 MM P/ IONIZADOR SOLAR ION-100</t>
  </si>
  <si>
    <t>5232103</t>
  </si>
  <si>
    <t>CANASTA PARA IONIZADOR SOLAR ION-100</t>
  </si>
  <si>
    <t>5232104</t>
  </si>
  <si>
    <t>TORNILLO PLASTICO PARA IONIZADOR SOLAR ION-100</t>
  </si>
  <si>
    <t>5232105</t>
  </si>
  <si>
    <t>CEPILLO PARA ELECTRODO DE IONIZADOR SOLAR ION-100</t>
  </si>
  <si>
    <t>5233000</t>
  </si>
  <si>
    <t>O RING RETEN P/ ROTOR MV 3 Y 6 VIAS</t>
  </si>
  <si>
    <t>5233003</t>
  </si>
  <si>
    <t>ARANDELA PLASTICA P/MV 3 Y 6 VIAS</t>
  </si>
  <si>
    <t>5233013</t>
  </si>
  <si>
    <t>JUNTA PLANA PARA TUBO VISOR</t>
  </si>
  <si>
    <t>5233015</t>
  </si>
  <si>
    <t>MANIJA SELECTORA MULTIVALVULA 6 VIAS</t>
  </si>
  <si>
    <t>5233016</t>
  </si>
  <si>
    <t>PERNO ACERO P/MANIJA MV</t>
  </si>
  <si>
    <t>5233020</t>
  </si>
  <si>
    <t>TAPON 1/4" P/MV 6 VIAS</t>
  </si>
  <si>
    <t>5233025</t>
  </si>
  <si>
    <t>TUBO VISOR P/MV 6 VIAS (SIN JUNTA)</t>
  </si>
  <si>
    <t>5233026</t>
  </si>
  <si>
    <t>O RING P/ TAPA MV 6 VIAS</t>
  </si>
  <si>
    <t>5233032</t>
  </si>
  <si>
    <t>CUPLA CONEXION P/COLECTOR FILTROS</t>
  </si>
  <si>
    <t>5233037</t>
  </si>
  <si>
    <t>ROTOR PARA MV 3 VIAS</t>
  </si>
  <si>
    <t>5233041</t>
  </si>
  <si>
    <t>O RING ASPIRACION P/ROTOR DE MV 3 VIAS</t>
  </si>
  <si>
    <t>5233042</t>
  </si>
  <si>
    <t>JUNTA P/ROTOR MV 3 VIAS</t>
  </si>
  <si>
    <t>5233049</t>
  </si>
  <si>
    <t>O RING P/TAPON 1/4"</t>
  </si>
  <si>
    <t>5233056</t>
  </si>
  <si>
    <t>JUNTA ESTRELLA P/ MV 6 VIAS 2"</t>
  </si>
  <si>
    <t>5233150</t>
  </si>
  <si>
    <t>MANIJA SELECTORA MULTIVALVULA 6 VIAS - MOD.2020</t>
  </si>
  <si>
    <t>5233151</t>
  </si>
  <si>
    <t>CABEZAL P/MV 6 VIAS 1 1/2" - MOD.2020</t>
  </si>
  <si>
    <t>5233153</t>
  </si>
  <si>
    <t>ARANDELA PLASTICA Ø 34MM P/MULTIVALVULA - MOD.2020</t>
  </si>
  <si>
    <t>5233154</t>
  </si>
  <si>
    <t>TAPA P/ MV 6 VIAS - MOD.2020 (CON ETIQUETA FUNC.)</t>
  </si>
  <si>
    <t>5233156</t>
  </si>
  <si>
    <t>O RING RETEN P/ROTOR MV 6 VIAS - MOD.2020</t>
  </si>
  <si>
    <t>5233165</t>
  </si>
  <si>
    <t>ROTOR NORYL PARA MV 6 VIAS CON JUNTA - MOD.2020</t>
  </si>
  <si>
    <t>523331A</t>
  </si>
  <si>
    <t>TUBO COLECTOR VC-10</t>
  </si>
  <si>
    <t>523331B</t>
  </si>
  <si>
    <t>TUBO COLECTOR VC-30</t>
  </si>
  <si>
    <t>523331E</t>
  </si>
  <si>
    <t>TUBO COLECTOR VC-100 SOPLADO</t>
  </si>
  <si>
    <t>5237000</t>
  </si>
  <si>
    <t>CANASTO CON MANIJA P/SKIMMER</t>
  </si>
  <si>
    <t>5237004</t>
  </si>
  <si>
    <t>REGULADOR DE CAUDAL P/SKIMMER C/PERNOS (SIN MARCO)</t>
  </si>
  <si>
    <t>5237005</t>
  </si>
  <si>
    <t>TAPA REJILLA P/SKIMMER (MOD NUEVO)</t>
  </si>
  <si>
    <t>5237010</t>
  </si>
  <si>
    <t>MARCO VISTA C/REGULADOR DE CAUDAL P/SKIMMER 20 CM</t>
  </si>
  <si>
    <t>5237011</t>
  </si>
  <si>
    <t>REGULADOR DE CAUDAL C/MARCO P/SKIMMER 38 CM</t>
  </si>
  <si>
    <t>5237019</t>
  </si>
  <si>
    <t>MARCO PARA TAPA REJILLA DE SKIMMER (TAPA CUADRADA)</t>
  </si>
  <si>
    <t>5237028</t>
  </si>
  <si>
    <t>MARCO VISTA P/SKIMMER BOCA ANCHA - HORMIGON</t>
  </si>
  <si>
    <t>5238000</t>
  </si>
  <si>
    <t>CANASTO P/ PRE-FILTRO Ø 4" (TRAMPA DE PELOS)</t>
  </si>
  <si>
    <t>5238009</t>
  </si>
  <si>
    <t>TAPA VISORA P/ PRE-FILTRO Ø 4" (TRAMPA DE PELOS)</t>
  </si>
  <si>
    <t>5238010</t>
  </si>
  <si>
    <t>JUNTA TAPA P/ PRE-FILTRO Ø 4" (TRAMPA DE PELOS)</t>
  </si>
  <si>
    <t>5239004</t>
  </si>
  <si>
    <t>PERILLA CON INSERTO P/BOMBAS 2 Y 3 HP BAC / BAT</t>
  </si>
  <si>
    <t>5239006</t>
  </si>
  <si>
    <t>O RING P/CUERPO INTERMEDIO BOMBAS BAE / BAT</t>
  </si>
  <si>
    <t>5239007</t>
  </si>
  <si>
    <t>O RING P/BOCA DIFUSOR BOMBAS BAE / BAT 60HZ</t>
  </si>
  <si>
    <t>5239009</t>
  </si>
  <si>
    <t>SELLO MECANICO</t>
  </si>
  <si>
    <t>523900A</t>
  </si>
  <si>
    <t>IMPULSOR 0.33 HP P/ BOMBA AUTOCEBANTE</t>
  </si>
  <si>
    <t>5239016</t>
  </si>
  <si>
    <t>DIFUSOR P/BOMBAS BAC 1.5 / 2 / 3 HP (SIN O RING)</t>
  </si>
  <si>
    <t>5239017</t>
  </si>
  <si>
    <t>TAPA VISORA P/BOMBAS BAC 2 Y 3 HP (SIN O RING)</t>
  </si>
  <si>
    <t>5239018</t>
  </si>
  <si>
    <t>CANASTO P/BOMBAS BAC 2 Y 3 HP</t>
  </si>
  <si>
    <t>5239020</t>
  </si>
  <si>
    <t>JUNTA P/TAPA VISORA DE BOMBAS BAC 2 Y 3 HP</t>
  </si>
  <si>
    <t>5239021</t>
  </si>
  <si>
    <t>O RING P/CUERPO INTERMEDIO BOMBAS 2 Y 3 HP BAC</t>
  </si>
  <si>
    <t>5239022</t>
  </si>
  <si>
    <t>JUNTA P/ BOCA DIFUSOR BOMBAS 2 Y 3 HP BAC</t>
  </si>
  <si>
    <t>5239025</t>
  </si>
  <si>
    <t>CUERPO INTERMEDIO P/BOMBAS BAC 2 Y 3 HP (S/O RING)</t>
  </si>
  <si>
    <t>5239027</t>
  </si>
  <si>
    <t>CUERPO AUTOCEBANTE BOMBAS BAC 2 Y 3 HP</t>
  </si>
  <si>
    <t>5239029</t>
  </si>
  <si>
    <t>TAPON DE DRENAJE C/ O RING P/BOMBAS</t>
  </si>
  <si>
    <t>5239035</t>
  </si>
  <si>
    <t>ARO IMPELLER AZUL (PARA BOMBAS 0.33 HP)</t>
  </si>
  <si>
    <t>5239036</t>
  </si>
  <si>
    <t>CANASTO CON MANIJA PARA BOMBA BAE 3LTS / BAS</t>
  </si>
  <si>
    <t>5239037</t>
  </si>
  <si>
    <t>TAPA VISORA P/BOMBAS BAE (SIN O RING)</t>
  </si>
  <si>
    <t>5239040</t>
  </si>
  <si>
    <t>TUERCA DE TAPA VISORA P/BOMBAS BAE (SERIE 2000)</t>
  </si>
  <si>
    <t>5239041</t>
  </si>
  <si>
    <t>O RING TAPA VISORA P/BOMBAS BAE (SERIE 2000)</t>
  </si>
  <si>
    <t>5239045</t>
  </si>
  <si>
    <t>ARO IMPELLER AMARILLO (PARA BOMBAS BAC)</t>
  </si>
  <si>
    <t>5239046</t>
  </si>
  <si>
    <t>VENTILADOR P/MOTOR CARCASA 71 NAC.</t>
  </si>
  <si>
    <t>5239053</t>
  </si>
  <si>
    <t>CUBRE VENTILADOR PLASTICO P/MOTOR CARCASA 71 NAC.</t>
  </si>
  <si>
    <t>5239056</t>
  </si>
  <si>
    <t>O RING P/TAPON 1/2" P/BOMBAS BAE / BAT / BAC</t>
  </si>
  <si>
    <t>5239064</t>
  </si>
  <si>
    <t>BUJE UNION DOBLE P/PEGAR Ø 50 MM</t>
  </si>
  <si>
    <t>5239065</t>
  </si>
  <si>
    <t>BUJE UNION DOBLE P/ROSCAR 1 1/2"</t>
  </si>
  <si>
    <t>5239066</t>
  </si>
  <si>
    <t>TUERCA UNION DOBLE</t>
  </si>
  <si>
    <t>523915A</t>
  </si>
  <si>
    <t>IMPULSOR 2.00 HP P/ BOMBA AUTOCEBANTE</t>
  </si>
  <si>
    <t>523931A</t>
  </si>
  <si>
    <t>CUERPO AUTOCEBANTE BOMBAS BAE 5LTS (SERIE 2000)</t>
  </si>
  <si>
    <t>523932A</t>
  </si>
  <si>
    <t>CUERPO INTERMEDIO P/BOMBA BAE SERIE2000 (S/O RING)</t>
  </si>
  <si>
    <t>523933A</t>
  </si>
  <si>
    <t xml:space="preserve">DIFUSOR P/BOMBA 1/3 HP BAE - 5LTS (S/ O RING) </t>
  </si>
  <si>
    <t>523936A</t>
  </si>
  <si>
    <t>CANASTO P/BOMBAS BAE - 5LTS (SERIE 2000)</t>
  </si>
  <si>
    <t>523946A</t>
  </si>
  <si>
    <t>VENTILADOR P/ BOMBAS 2 Y 3 HP IMPO. (EJE Ø 14,5MM)</t>
  </si>
  <si>
    <t>5240052</t>
  </si>
  <si>
    <t>TAPA DOSIFICADOR DE CLORO (MOD. NUEVO)</t>
  </si>
  <si>
    <t>5240054</t>
  </si>
  <si>
    <t>PERILLA REG. C/O RING Y ETIQUETA P/DOSIFICADOR CL.</t>
  </si>
  <si>
    <t>5240055</t>
  </si>
  <si>
    <t>O RING P/ PERILLA DE DOSIFICADOR DE CLORO</t>
  </si>
  <si>
    <t>5240057</t>
  </si>
  <si>
    <t>TUBO INTERIOR PEAD13X170 MM P/DOSIFICADOR DE CLORO</t>
  </si>
  <si>
    <t>5240058</t>
  </si>
  <si>
    <t>TUERCA PARA TAPA DOSIFICADOR (MOD. NUEVO)</t>
  </si>
  <si>
    <t>5250003</t>
  </si>
  <si>
    <t>TAPA REJILLA ANTIRREMOLINO P/TOMA DE FONDO HORMIG.</t>
  </si>
  <si>
    <t>6201930</t>
  </si>
  <si>
    <t>TRIC ASP EXP REF 19MM X 30MTS-</t>
  </si>
  <si>
    <t>6202530</t>
  </si>
  <si>
    <t>TRIC ASP EXP REF 25MM X 30MTS-</t>
  </si>
  <si>
    <t>6203230</t>
  </si>
  <si>
    <t>TRIC ASP EXP REF 32MM X 30MTS-</t>
  </si>
  <si>
    <t>6203830</t>
  </si>
  <si>
    <t>TRIC ASP EXP REF 38MM X 30MTS-</t>
  </si>
  <si>
    <t>6204530</t>
  </si>
  <si>
    <t>TRIC ASP EXP REF 45MM X 30MTS-</t>
  </si>
  <si>
    <t>6205030</t>
  </si>
  <si>
    <t>TRIC ASP EXP REF 50MM X 30MTS-</t>
  </si>
  <si>
    <t>6205730</t>
  </si>
  <si>
    <t>TRIC ASP EXP REF 57MM X 30MTS-</t>
  </si>
  <si>
    <t>6206330</t>
  </si>
  <si>
    <t>TRIC ASP EXP REF 63MM X 30MTS-</t>
  </si>
  <si>
    <t>6207630</t>
  </si>
  <si>
    <t>TRIC ASP EXP REF 76MM X 30MTS-</t>
  </si>
  <si>
    <t>6208930</t>
  </si>
  <si>
    <t>TRIC ASP EXP REF 89MM X 30MTS-</t>
  </si>
  <si>
    <t>6210030</t>
  </si>
  <si>
    <t>TRIC ASP EXP REF 102MM X 20MTS-</t>
  </si>
  <si>
    <t>6212530</t>
  </si>
  <si>
    <t>TRIC ASP EXP REF 127MM X 20MTS-</t>
  </si>
  <si>
    <t>6215330</t>
  </si>
  <si>
    <t>TRIC ASP EXP REF 153MM X 20MTS-</t>
  </si>
  <si>
    <t>6401930</t>
  </si>
  <si>
    <t>TRIC ASP EXP USO ALIMEN. 19MM X 30MTS-</t>
  </si>
  <si>
    <t>6402530</t>
  </si>
  <si>
    <t>TRIC ASP EXP USO ALIMEN. 25MM X 30MTS-</t>
  </si>
  <si>
    <t>6403230</t>
  </si>
  <si>
    <t>TRIC ASP EXP USO ALIMEN. 32MM X 30MTS-</t>
  </si>
  <si>
    <t>6403830</t>
  </si>
  <si>
    <t>TRIC ASP EXP USO ALIMEN. 38MM X 30MTS-</t>
  </si>
  <si>
    <t>6404530</t>
  </si>
  <si>
    <t>TRIC ASP EXP USO ALIMEN. 45MM X 30MTS-</t>
  </si>
  <si>
    <t>6405030</t>
  </si>
  <si>
    <t>TRIC ASP EXP USO ALIMEN. 50MM X 30MTS-</t>
  </si>
  <si>
    <t>6406330</t>
  </si>
  <si>
    <t>TRIC ASP EXP USO ALIMEN. 63MM X 30MTS-</t>
  </si>
  <si>
    <t>6407630</t>
  </si>
  <si>
    <t>TRIC ASP EXP USO ALIMEN. 76MM X 30MTS-</t>
  </si>
  <si>
    <t>6410020</t>
  </si>
  <si>
    <t>TRIC ASP EXP USO ALIMEN. 102MM X 20MTS-</t>
  </si>
  <si>
    <t>6412520</t>
  </si>
  <si>
    <t>TRIC ASP EXP USO ALIMEN. 127MM X 20MTS-</t>
  </si>
  <si>
    <t>6415320</t>
  </si>
  <si>
    <t>TRIC ASP EXP USO ALIMEN. 153MM X 20MTS-</t>
  </si>
  <si>
    <t>780101</t>
  </si>
  <si>
    <t xml:space="preserve">ACEITERA x 100 cc GRAFITADO </t>
  </si>
  <si>
    <t>PNT</t>
  </si>
  <si>
    <t>780103</t>
  </si>
  <si>
    <t>BOTELLA x 1 L. GRAFITADO</t>
  </si>
  <si>
    <t>780105</t>
  </si>
  <si>
    <t>ACEITERA x 100 cc P/ ARMAS</t>
  </si>
  <si>
    <t>780109</t>
  </si>
  <si>
    <t>BOTELLA x 1 L. ACEITE HIDRAULICO</t>
  </si>
  <si>
    <t>780113</t>
  </si>
  <si>
    <t>ACEITERA x 100 cc LUBRICANTE MULTIUSO</t>
  </si>
  <si>
    <t>780114</t>
  </si>
  <si>
    <t>BIDON x 5 L.  TEXTIL</t>
  </si>
  <si>
    <t>780130</t>
  </si>
  <si>
    <t>BOTELLA x 1 L. ACEITE SOLUBLE</t>
  </si>
  <si>
    <t>780136</t>
  </si>
  <si>
    <t>BOTELLA x 1 L. ACEITE SOLUBLE SINTETICO "CORTE FINO"</t>
  </si>
  <si>
    <t>780145</t>
  </si>
  <si>
    <t>BOTELLA x 500 cc  ACEITE SAE30 SEMISINTETICO</t>
  </si>
  <si>
    <t>780150</t>
  </si>
  <si>
    <t>BOTELLA x 1000 cc  ACEITE SAE30 SEMISINTETICO</t>
  </si>
  <si>
    <t>780165</t>
  </si>
  <si>
    <t>BOTELLA x 500 cc  TEXTIL</t>
  </si>
  <si>
    <t>780170</t>
  </si>
  <si>
    <t>BOTELLA x 1 L.  TEXTIL</t>
  </si>
  <si>
    <t>780222</t>
  </si>
  <si>
    <t>ACEITERA x 100 cc TEXTIL</t>
  </si>
  <si>
    <t>780302</t>
  </si>
  <si>
    <t xml:space="preserve">AEROSOL x 165g/250cc GRAFITADO </t>
  </si>
  <si>
    <t>780303</t>
  </si>
  <si>
    <t xml:space="preserve">AEROSOL x 290g/440cc GRAFITADO </t>
  </si>
  <si>
    <t>780316</t>
  </si>
  <si>
    <t>AEROSOL x 165g/250cc PLUS</t>
  </si>
  <si>
    <t>780317</t>
  </si>
  <si>
    <t>AEROSOL x 165g/250cc MULTIUSO</t>
  </si>
  <si>
    <t>780318</t>
  </si>
  <si>
    <t>AEROSOL x 290g/440cc PLUS</t>
  </si>
  <si>
    <t>780322</t>
  </si>
  <si>
    <t>AEROSOL x 290g/440cc MULTIUSO</t>
  </si>
  <si>
    <t>780325</t>
  </si>
  <si>
    <t>AEROSOL x 165g/250cc MULTIUSO C/TEFLON (PTFE)</t>
  </si>
  <si>
    <t>780330</t>
  </si>
  <si>
    <t>AEROSOL x 120g/290cc LIMPIA CONTACTOS"FULL"C/CO2</t>
  </si>
  <si>
    <t>780331</t>
  </si>
  <si>
    <t>AEROSOL x 250g/419cc LIMPIA CONTACTOS"FULL"C/CO3</t>
  </si>
  <si>
    <t>780401</t>
  </si>
  <si>
    <t xml:space="preserve">POTE x 100gr. GRASA AMARILLA VASELINADA </t>
  </si>
  <si>
    <t>780402</t>
  </si>
  <si>
    <t>POTE x 100gr. GRASA SUPER LITIO ROJA</t>
  </si>
  <si>
    <t>780403</t>
  </si>
  <si>
    <t>POTE x 100gr. GRASA GRAFITADA</t>
  </si>
  <si>
    <t>780404</t>
  </si>
  <si>
    <t>POTE x 950gr. GRASA BICICLETERO</t>
  </si>
  <si>
    <t>780405</t>
  </si>
  <si>
    <t>POTE x 1kg. GRASA SUPER LITIO ROJA</t>
  </si>
  <si>
    <t>780406</t>
  </si>
  <si>
    <t>POTE x 1kg. GRASA GRAFITADA</t>
  </si>
  <si>
    <t>780407</t>
  </si>
  <si>
    <t>POTE x 1kg. GRASA LITIO AMBAR P/RODAMIENTOS</t>
  </si>
  <si>
    <t>780408</t>
  </si>
  <si>
    <t>POTE x 100gr. GRASA LITIO AMBAR P/RODAMIENTOS</t>
  </si>
  <si>
    <t>780409</t>
  </si>
  <si>
    <t>POTE x 250gr. GRASA SUPER LITIO ROJA</t>
  </si>
  <si>
    <t>780410</t>
  </si>
  <si>
    <t>POTE x 250gr. GRASA GRAFITADA</t>
  </si>
  <si>
    <t>780411</t>
  </si>
  <si>
    <t>POTE x 250gr. GRASA LITIO AMBAR P/RODAMIENTOS</t>
  </si>
  <si>
    <t>780412</t>
  </si>
  <si>
    <t xml:space="preserve">POTE x 250gr. GRASA AMARILLA VASELINADA </t>
  </si>
  <si>
    <t>780413</t>
  </si>
  <si>
    <t>POTE x 250gr. GRASA BICICLETERO</t>
  </si>
  <si>
    <t>780414</t>
  </si>
  <si>
    <t>POTE x 500gr. GRASA SUPER LITIO ROJA</t>
  </si>
  <si>
    <t>780415</t>
  </si>
  <si>
    <t>POTE x 500gr. GRASA GRAFITADA</t>
  </si>
  <si>
    <t>780416</t>
  </si>
  <si>
    <t>POTE x 500gr. GRASA LITIO AMBAR P/RODAMIENTOS</t>
  </si>
  <si>
    <t>780418</t>
  </si>
  <si>
    <t>POTE x 100gr. GRASA BICICLETERO</t>
  </si>
  <si>
    <t>780419</t>
  </si>
  <si>
    <t xml:space="preserve">BALDE x 3,5 kg. GRASA AMARILLA VASELINADA </t>
  </si>
  <si>
    <t>780420</t>
  </si>
  <si>
    <t>BALDE x 3,5 kg. GRASA SUPER LITIO ROJA</t>
  </si>
  <si>
    <t>780421</t>
  </si>
  <si>
    <t>BALDE x 3,5 kg. GRASA GRAFITADA</t>
  </si>
  <si>
    <t>780422</t>
  </si>
  <si>
    <t>BALDE x 3,5 kg. GRASA LITIO AMBAR P/RODAMIENTOS</t>
  </si>
  <si>
    <t>780505</t>
  </si>
  <si>
    <t>POTE x 600 g. GEL LIMPIAMANOS PERFUMADO</t>
  </si>
  <si>
    <t>780515</t>
  </si>
  <si>
    <t>BALDE x 4,5 kg. GEL LIMPIAMANOS ABRASIVA PERFUMADO</t>
  </si>
  <si>
    <t>780530</t>
  </si>
  <si>
    <t>POTE x 600 g. GEL LIMPIAMANOS ABRASIVA PERFUMADO</t>
  </si>
  <si>
    <t>780535</t>
  </si>
  <si>
    <t>POTE x 1,2 kg. GEL LIMPIAMANOS ABRASIVA PERFUMADO</t>
  </si>
  <si>
    <t>780601</t>
  </si>
  <si>
    <t>GRASA CAJA REDUCTORA x 70g.</t>
  </si>
  <si>
    <t>780602</t>
  </si>
  <si>
    <t>GRASA ALTA TEMPERATURA x 70g.</t>
  </si>
  <si>
    <t>780610</t>
  </si>
  <si>
    <t>GRAFITO EN POLVO x 50g.</t>
  </si>
  <si>
    <t>780770</t>
  </si>
  <si>
    <t>ACEITERA x 100 cc LUBRICANTE CADENA BICI (HUMEDO)</t>
  </si>
  <si>
    <t>780771</t>
  </si>
  <si>
    <t>ACEITERA x 100 cc LUBRICANTE CADENA BICI (SECO)</t>
  </si>
  <si>
    <t>780800</t>
  </si>
  <si>
    <t xml:space="preserve">POMO COLA VINILICA 100GR </t>
  </si>
  <si>
    <t>780801</t>
  </si>
  <si>
    <t>BOTELLA COLA VINILICA 250GR P/VERT.</t>
  </si>
  <si>
    <t>780802</t>
  </si>
  <si>
    <t>BOTELLA COLA VINILICA 500GR P/VERT.</t>
  </si>
  <si>
    <t>780804</t>
  </si>
  <si>
    <t xml:space="preserve">POTE COLA VINILICA 300GR </t>
  </si>
  <si>
    <t>780806</t>
  </si>
  <si>
    <t xml:space="preserve">POTE COLA VINILICA 1,4KG </t>
  </si>
  <si>
    <t>780913</t>
  </si>
  <si>
    <t xml:space="preserve">BOTELLA x 500 cc DESTAPA CAÑERIAS </t>
  </si>
  <si>
    <t>780914</t>
  </si>
  <si>
    <t>BOTELLA x 1 L. LIMPIA RESTO DE MAT. (NO ESMALTADOS)</t>
  </si>
  <si>
    <t>780915</t>
  </si>
  <si>
    <t xml:space="preserve">BOTELLA x 1 L. DESTAPA CAÑERIAS </t>
  </si>
  <si>
    <t>780916</t>
  </si>
  <si>
    <t>BOTELLA x 1 L.  LIMPIADOR UNIVERSAL (A. MURIATICO)</t>
  </si>
  <si>
    <t>780919</t>
  </si>
  <si>
    <t>BOTELLA x 500 cc  QUITA SARRO Y OXIDO</t>
  </si>
  <si>
    <t>780920</t>
  </si>
  <si>
    <t>BOTELLA x 1 L.  QUITA SARRO Y OXIDO</t>
  </si>
  <si>
    <t>780923</t>
  </si>
  <si>
    <t>BOTELLA x 500 cc  LIMPIADOR UNIVERSAL (A. MURIATICO)</t>
  </si>
  <si>
    <t>780933</t>
  </si>
  <si>
    <t>BOTELLA x 500 cc DESTAPA CAÑERIAS "GEL"</t>
  </si>
  <si>
    <t>780935</t>
  </si>
  <si>
    <t>BOTELLA x 1 L. DESTAPA CAÑERIAS "GEL"</t>
  </si>
  <si>
    <t>781131</t>
  </si>
  <si>
    <t>BIDON x 5 L. ACEITE SOLUBLE</t>
  </si>
  <si>
    <t>781132</t>
  </si>
  <si>
    <t>BIDON x 20 L. ACEITE SOLUBLE</t>
  </si>
  <si>
    <t>781915</t>
  </si>
  <si>
    <t xml:space="preserve">BIDON x 5 L. DESTAPA CAÑERIAS </t>
  </si>
  <si>
    <t>781920</t>
  </si>
  <si>
    <t>BIDON x 5 L. QUITA SARRO Y OXIDO</t>
  </si>
  <si>
    <t>781921</t>
  </si>
  <si>
    <t>BIDON x 5 L.  LIMPIADOR UNIVERSAL (A. MURIATICO)</t>
  </si>
  <si>
    <t>809002</t>
  </si>
  <si>
    <t>CLAVOS 10 mm CAJA X 5000 U P/821002</t>
  </si>
  <si>
    <t>809004</t>
  </si>
  <si>
    <t>CLAVOS 15 mm CAJA X 5000 U P/821002</t>
  </si>
  <si>
    <t>809006</t>
  </si>
  <si>
    <t>CLAVOS 20 mm CAJA X 5000 U P/821002</t>
  </si>
  <si>
    <t>809008</t>
  </si>
  <si>
    <t>CLAVOS 25 mm CAJA X 5000 U P/821002</t>
  </si>
  <si>
    <t>809010</t>
  </si>
  <si>
    <t>CLAVOS 30 mm CAJA X 5000 U P/821002</t>
  </si>
  <si>
    <t>809012</t>
  </si>
  <si>
    <t>CLAVOS 35 mm CAJA X 5000 U P/821002</t>
  </si>
  <si>
    <t>809014</t>
  </si>
  <si>
    <t>CLAVOS 40 mm CAJA x 5000 U P/821002</t>
  </si>
  <si>
    <t>809016</t>
  </si>
  <si>
    <t>CLAVOS 45 mm CAJA x 5000 U P/821002</t>
  </si>
  <si>
    <t>809018</t>
  </si>
  <si>
    <t>CLAVOS 50 mm CAJA x 5000 U P/821002</t>
  </si>
  <si>
    <t>809132</t>
  </si>
  <si>
    <t>GRAPA 71/6 (9.10 X6mm)10.000U.P/802</t>
  </si>
  <si>
    <t>809134</t>
  </si>
  <si>
    <t>GRAPA 71/8 (9.10 X8mm)10.000U.P/802</t>
  </si>
  <si>
    <t>809136</t>
  </si>
  <si>
    <t>GRAPA 71/10(9.10X10mm)10.000U.P/802</t>
  </si>
  <si>
    <t>809138</t>
  </si>
  <si>
    <t>GRAPA 71/12(9.10X12mm)10.000U.P/802</t>
  </si>
  <si>
    <t>809140</t>
  </si>
  <si>
    <t>GRAPA 71/16(9.10X16mm)10.000U.P/802</t>
  </si>
  <si>
    <t>809142</t>
  </si>
  <si>
    <t>GRAPA 80/8 (12.8x8mm)10.000U P/8024</t>
  </si>
  <si>
    <t>809143</t>
  </si>
  <si>
    <t>GRAPA 80/10 (12.8x10mm)10.000UP/802</t>
  </si>
  <si>
    <t>809144</t>
  </si>
  <si>
    <t>GRAPA 80/12 (12.8x12mm)10.000UP/802</t>
  </si>
  <si>
    <t>809146</t>
  </si>
  <si>
    <t>GRAPA 80/14 (12.8x14mm)10.000UP/802</t>
  </si>
  <si>
    <t>809148</t>
  </si>
  <si>
    <t>GRAPA 80/16 (12.8x16mm)10.000UP/802</t>
  </si>
  <si>
    <t>809150</t>
  </si>
  <si>
    <t>GRAPA 90/15 (5.7x15 mm)5000U P/8024</t>
  </si>
  <si>
    <t>809152</t>
  </si>
  <si>
    <t>GRAPA 90/22 ( 5.7x22 mm)5000U.P/802</t>
  </si>
  <si>
    <t>809153</t>
  </si>
  <si>
    <t>GRAPA 90/25 ( 5.7x25 mm)5000U.P/802</t>
  </si>
  <si>
    <t>809155</t>
  </si>
  <si>
    <t>GRAPA 90/32 ( 5.7x32mm)5000U. P/802</t>
  </si>
  <si>
    <t>809156</t>
  </si>
  <si>
    <t>GRAPA 90/38 ( 5.7x38 mm)5000U.P/802</t>
  </si>
  <si>
    <t>809157</t>
  </si>
  <si>
    <t>GRAPA 90/40 ( 5.7x40 mm)5000U.P/802</t>
  </si>
  <si>
    <t>8125030</t>
  </si>
  <si>
    <t>TRICOFLEX PILETA (AZUL)  25 x 30mts-</t>
  </si>
  <si>
    <t>8132030</t>
  </si>
  <si>
    <t>TRICOFLEX PILETA (AZUL)  32 x 30mts.-</t>
  </si>
  <si>
    <t>8138030</t>
  </si>
  <si>
    <t>TRICOFLEX PILETA (AZUL)  38 x 30 mts-</t>
  </si>
  <si>
    <t>8150030</t>
  </si>
  <si>
    <t>TRICOFLEX PILETA (AZUL)  50 x 30 mts-</t>
  </si>
  <si>
    <t>820206</t>
  </si>
  <si>
    <t>* AMOLAD. RECTA NEUM. MINI 6mmBTA AIR</t>
  </si>
  <si>
    <t>820282</t>
  </si>
  <si>
    <t>* KIT AMOLAD. NEUM. 1/4 BTA AIR</t>
  </si>
  <si>
    <t>821002</t>
  </si>
  <si>
    <t>* CLAVADORA NEUM. 15-50mm BTA AIR</t>
  </si>
  <si>
    <t>821408</t>
  </si>
  <si>
    <t>* CRIQUE NEUMATICO 1/4" BTA AIR</t>
  </si>
  <si>
    <t>821480</t>
  </si>
  <si>
    <t>* KIT CRIQUE NEUM 1/2" 17PZ BTA AIR</t>
  </si>
  <si>
    <t>822402</t>
  </si>
  <si>
    <t>* ENGRAPADORA NEUM. 4-16 x9.1mm BTA</t>
  </si>
  <si>
    <t>822404</t>
  </si>
  <si>
    <t>* ENGRAPADORA NEUM. 16-40 x5.7mm BTA</t>
  </si>
  <si>
    <t>822406</t>
  </si>
  <si>
    <t>* ENGRAPADORA NEUM. 6-16mmx12.8mm BTA</t>
  </si>
  <si>
    <t>823220</t>
  </si>
  <si>
    <t>* LIJADORA ORBIT.  NEUM. BTA AIR</t>
  </si>
  <si>
    <t>823602</t>
  </si>
  <si>
    <t>* LLAVE IMPAC.NEUM.1/2"-310Nm BTA AIR</t>
  </si>
  <si>
    <t>823610</t>
  </si>
  <si>
    <t>* LLAVE IMPAC.NEUM.1/2"-567Nm BTA AIR</t>
  </si>
  <si>
    <t>823620</t>
  </si>
  <si>
    <t>* LLAVE IMPAC.NEUM.3/4"-610Nm BTA AIR</t>
  </si>
  <si>
    <t>823670</t>
  </si>
  <si>
    <t>* KIT LLAVE IMPACT NEUM 1/2" 10PZ BTA</t>
  </si>
  <si>
    <t>824070</t>
  </si>
  <si>
    <t>* MARTILLO NEUM. 150mm C/4PZ BTA</t>
  </si>
  <si>
    <t>826002</t>
  </si>
  <si>
    <t>* TALADRO NEUM. 10mm 1800rpm BTA AIR</t>
  </si>
  <si>
    <t>826020</t>
  </si>
  <si>
    <t>* TALADRO NEUM. 13mm REVERS. BTA AIR</t>
  </si>
  <si>
    <t>8810067</t>
  </si>
  <si>
    <t>BOMBA MANUAL P/ACEITE 25L.</t>
  </si>
  <si>
    <t>TRUPER</t>
  </si>
  <si>
    <t>8810638</t>
  </si>
  <si>
    <t xml:space="preserve">PORTA MANGUERA PLAST. </t>
  </si>
  <si>
    <t>8810976</t>
  </si>
  <si>
    <t xml:space="preserve">JUEGO MUELAS P/BERBIQUI </t>
  </si>
  <si>
    <t>8811704</t>
  </si>
  <si>
    <t xml:space="preserve">MECHA P/VIDRIOS Y AZULEJOS Ø 3/8" </t>
  </si>
  <si>
    <t>8811705</t>
  </si>
  <si>
    <t xml:space="preserve">MECHA P/VIDRIOS Y AZULEJOS Ø 1/2" </t>
  </si>
  <si>
    <t>8811740C</t>
  </si>
  <si>
    <t xml:space="preserve">CONCHA CARRETILLA MET. 65L. NARANJA </t>
  </si>
  <si>
    <t>8811765C</t>
  </si>
  <si>
    <t>CONCHA CARRETILLA MET. 65L. VERDE</t>
  </si>
  <si>
    <t>8811858</t>
  </si>
  <si>
    <t>RUEDA INFLABLE P/CARRETILLA</t>
  </si>
  <si>
    <t>8811862</t>
  </si>
  <si>
    <t>RUEDA SOLIDA P/CARRETILLA</t>
  </si>
  <si>
    <t>8811875</t>
  </si>
  <si>
    <t>EXTENSION MAGNETICA ARTICULADA 90MM</t>
  </si>
  <si>
    <t>8811880</t>
  </si>
  <si>
    <t>BASTIDOR DE CARRETILLA</t>
  </si>
  <si>
    <t>8811887</t>
  </si>
  <si>
    <t xml:space="preserve"> JGO. PUNTAS MIXTAS 31 PZAS.</t>
  </si>
  <si>
    <t>8812022</t>
  </si>
  <si>
    <t>MINI CEPILLO P/CARP. 1"</t>
  </si>
  <si>
    <t>8812621</t>
  </si>
  <si>
    <t xml:space="preserve">CINTA MASKING TAPE 3/4"X50M </t>
  </si>
  <si>
    <t>8812717</t>
  </si>
  <si>
    <t>JGO 5 PTAS PH2 C/TOPE P/DURLOCK</t>
  </si>
  <si>
    <t>8812728</t>
  </si>
  <si>
    <t>JGO DE CONECTORES RAPIDO</t>
  </si>
  <si>
    <t>8812795</t>
  </si>
  <si>
    <t>CORTA TUBO 1-1/8"</t>
  </si>
  <si>
    <t>8812939</t>
  </si>
  <si>
    <t>BOCALLAVE MAGN. HEX. 1/4" LARGO  X 5U</t>
  </si>
  <si>
    <t>8812942</t>
  </si>
  <si>
    <t>BOCALLAVE MAGN. HEX. 5/16 LARGO X 5U</t>
  </si>
  <si>
    <t>8812954</t>
  </si>
  <si>
    <t xml:space="preserve">CORTA VIDRIO 5" C/6 RUEDAS </t>
  </si>
  <si>
    <t>8813874</t>
  </si>
  <si>
    <t>JGO 23 BOCALLAVES ENC. 3/4"</t>
  </si>
  <si>
    <t>8814127</t>
  </si>
  <si>
    <t>BROCA AC. RAP. 3.0 MM</t>
  </si>
  <si>
    <t>8814133</t>
  </si>
  <si>
    <t xml:space="preserve">BROCA AC. RAP. 4.5 MM  </t>
  </si>
  <si>
    <t>8814141</t>
  </si>
  <si>
    <t xml:space="preserve">MAGNETIZADOR/DESMAGNETIZADOR </t>
  </si>
  <si>
    <t>8814151</t>
  </si>
  <si>
    <t xml:space="preserve">BROCA AC. RAP. 6.5 MM  </t>
  </si>
  <si>
    <t>8814153</t>
  </si>
  <si>
    <t xml:space="preserve">BROCA AC. RAP. 7.0 MM  </t>
  </si>
  <si>
    <t>8814154</t>
  </si>
  <si>
    <t xml:space="preserve">BROCA AC. RAP. 7.5 MM  </t>
  </si>
  <si>
    <t>8814179</t>
  </si>
  <si>
    <t xml:space="preserve">BROCA AC. RAP. 8.5 MM  </t>
  </si>
  <si>
    <t>8814197</t>
  </si>
  <si>
    <t>JGO 8 DEST. C/GRIP + 6 DEST. PRECISION</t>
  </si>
  <si>
    <t>8814205</t>
  </si>
  <si>
    <t>JGO 15 DEST. RELOJERO</t>
  </si>
  <si>
    <t>8814207</t>
  </si>
  <si>
    <t xml:space="preserve">BROCA AC. RAP. 9.0 MM  </t>
  </si>
  <si>
    <t>8814319</t>
  </si>
  <si>
    <t xml:space="preserve">BROCA AC. RAP. 9.5 MM  </t>
  </si>
  <si>
    <t>8814327</t>
  </si>
  <si>
    <t xml:space="preserve">BROCA AC. RAP. 10.5 MM </t>
  </si>
  <si>
    <t>8814329</t>
  </si>
  <si>
    <t xml:space="preserve">BROCA AC. RAP. 11.0 MM  </t>
  </si>
  <si>
    <t>8814331</t>
  </si>
  <si>
    <t xml:space="preserve">BROCA AC. RAP. 11.5 MM  </t>
  </si>
  <si>
    <t>8814333</t>
  </si>
  <si>
    <t xml:space="preserve">BROCA AC. RAP. 12.0 MM </t>
  </si>
  <si>
    <t>8814337</t>
  </si>
  <si>
    <t xml:space="preserve">BROCA AC. RAP. 13.0 MM  </t>
  </si>
  <si>
    <t>8814372</t>
  </si>
  <si>
    <t xml:space="preserve">ESCUADRA P/CARPINTERO 200MM </t>
  </si>
  <si>
    <t>8814374</t>
  </si>
  <si>
    <t xml:space="preserve">ESCUADRA P/CARPINTERO 250MM </t>
  </si>
  <si>
    <t>8814513</t>
  </si>
  <si>
    <t>EXTRACTOR PITMAN U. LIGERO</t>
  </si>
  <si>
    <t>8814514</t>
  </si>
  <si>
    <t>EXTRACTOR PITMAN U. PESADO</t>
  </si>
  <si>
    <t>8814524</t>
  </si>
  <si>
    <t xml:space="preserve">COMPRESOR DE RESORTES P/ VALVULAS  </t>
  </si>
  <si>
    <t>8814726</t>
  </si>
  <si>
    <t>PIEDRA P/ASENTAR OX. ALUM. GR.90</t>
  </si>
  <si>
    <t>8814859</t>
  </si>
  <si>
    <t xml:space="preserve">ENGRASADOR 500GR </t>
  </si>
  <si>
    <t>8814860</t>
  </si>
  <si>
    <t>ENGRASADOR A PALANCA 400GR</t>
  </si>
  <si>
    <t>8814861</t>
  </si>
  <si>
    <t>ENGRASADOR A PALANCA 400GR P/FLEX Y FIJO</t>
  </si>
  <si>
    <t>8814863</t>
  </si>
  <si>
    <t>INFLADOR PIE TRUPER</t>
  </si>
  <si>
    <t>8814951</t>
  </si>
  <si>
    <t>HACHA 600GR.  C/F.V.</t>
  </si>
  <si>
    <t>8814964</t>
  </si>
  <si>
    <t xml:space="preserve">HACHA 1500GR. DOBLE MICHIGAN C/MAD. </t>
  </si>
  <si>
    <t>8815312</t>
  </si>
  <si>
    <t xml:space="preserve">PORTA HERR. 7 COMP. </t>
  </si>
  <si>
    <t>8815314</t>
  </si>
  <si>
    <t xml:space="preserve">PORTA HERR. 20 COMP. </t>
  </si>
  <si>
    <t>8815515</t>
  </si>
  <si>
    <t xml:space="preserve">LLAVE P/FILTRO ACEITE A CADENA </t>
  </si>
  <si>
    <t>8815530</t>
  </si>
  <si>
    <t xml:space="preserve">JGO 7 ALLEN MM </t>
  </si>
  <si>
    <t>8815545</t>
  </si>
  <si>
    <t xml:space="preserve">JGO 13 ALLEN PULG </t>
  </si>
  <si>
    <t>8815555</t>
  </si>
  <si>
    <t>JGO 8 ALLEN T. CORTAPLUMA MM</t>
  </si>
  <si>
    <t>8815556</t>
  </si>
  <si>
    <t>JGO 8 ALLEN T. CORTAPLUMA PULG.</t>
  </si>
  <si>
    <t>8816798</t>
  </si>
  <si>
    <t>LUZ P/BICICLETA 1 LED CREE</t>
  </si>
  <si>
    <t>8816856</t>
  </si>
  <si>
    <t>BOMBA MANUAL P/ACIDOS 28L.</t>
  </si>
  <si>
    <t>8817110</t>
  </si>
  <si>
    <t xml:space="preserve">CEPILLO P/BORNES DE BATERIA  </t>
  </si>
  <si>
    <t>8817156</t>
  </si>
  <si>
    <t xml:space="preserve">PALA POCERO C. CORTO </t>
  </si>
  <si>
    <t>8817809</t>
  </si>
  <si>
    <t>JGO 42 PUNTAS</t>
  </si>
  <si>
    <t>8817960</t>
  </si>
  <si>
    <t xml:space="preserve">REMACHADORA 9" </t>
  </si>
  <si>
    <t>8817962</t>
  </si>
  <si>
    <t xml:space="preserve">REMACHADORA FUELLE </t>
  </si>
  <si>
    <t>8818371</t>
  </si>
  <si>
    <t xml:space="preserve">TIJERA CERCO 19" </t>
  </si>
  <si>
    <t>8818381</t>
  </si>
  <si>
    <t xml:space="preserve">TIJERON C/M 525MM C/G  </t>
  </si>
  <si>
    <t>8818392</t>
  </si>
  <si>
    <t xml:space="preserve">TIJERON C/M 525MM  </t>
  </si>
  <si>
    <t>8818400</t>
  </si>
  <si>
    <t xml:space="preserve">TIJERON C/M 825MM </t>
  </si>
  <si>
    <t>8818463</t>
  </si>
  <si>
    <t>TIJERA PODA  8" CURVA</t>
  </si>
  <si>
    <t>8819028</t>
  </si>
  <si>
    <t xml:space="preserve">INFLADOR DOBLE C/CALIBRADOR </t>
  </si>
  <si>
    <t>8819647</t>
  </si>
  <si>
    <t xml:space="preserve">MINI PICO Y PALA </t>
  </si>
  <si>
    <t>8819684</t>
  </si>
  <si>
    <t>PALA CARBONERA</t>
  </si>
  <si>
    <t>8820240</t>
  </si>
  <si>
    <t>TALADRO BERBIQUI PROF. 12"</t>
  </si>
  <si>
    <t>8820628C</t>
  </si>
  <si>
    <t>CONCHA CARRETILLA MET. 65L. ROJA</t>
  </si>
  <si>
    <t>8820960</t>
  </si>
  <si>
    <t xml:space="preserve">CORTA TUBO 1-1/8" PETRUL </t>
  </si>
  <si>
    <t>8821420</t>
  </si>
  <si>
    <t xml:space="preserve">JUEGO ESTORNILLADORES TUBO X 7U.  </t>
  </si>
  <si>
    <t>8821430</t>
  </si>
  <si>
    <t xml:space="preserve">BARREHOJAS C/C 475MM P. </t>
  </si>
  <si>
    <t>8821608</t>
  </si>
  <si>
    <t xml:space="preserve">CINTA METRICA 5M PRETUL </t>
  </si>
  <si>
    <t>8822400</t>
  </si>
  <si>
    <t>CUTTER TRAPEZOIDAL</t>
  </si>
  <si>
    <t>8822507</t>
  </si>
  <si>
    <t xml:space="preserve">PALA CORAZON CABO LARGO  </t>
  </si>
  <si>
    <t>8823240</t>
  </si>
  <si>
    <t>TIJERA ESCOLAR P. ROMA 4-1/2"</t>
  </si>
  <si>
    <t>8824140</t>
  </si>
  <si>
    <t>AFILADOR CUCHILLOS CIRCULAR</t>
  </si>
  <si>
    <t>882S2</t>
  </si>
  <si>
    <t xml:space="preserve">* PISTOLA DE PINTAR HVLP  SUC </t>
  </si>
  <si>
    <t>963305401</t>
  </si>
  <si>
    <t>CADENAS ROLLO 30,6 m PASO 1/4" 1,3MM</t>
  </si>
  <si>
    <t>HUSQVARNA</t>
  </si>
  <si>
    <t>965549901</t>
  </si>
  <si>
    <t>CADENAS ROLLO 30,6 m 3/8" 1,3MM</t>
  </si>
  <si>
    <t>9921090</t>
  </si>
  <si>
    <t>JUEGO BOCALLAVE-IMPACTO LARG. 3PCS-</t>
  </si>
  <si>
    <t>CROSSMASTER</t>
  </si>
  <si>
    <t>9931024</t>
  </si>
  <si>
    <t>CAJA MET. 350x180x115mm CROSS</t>
  </si>
  <si>
    <t>9931026</t>
  </si>
  <si>
    <t>CAJA MET. 375x180x150mm CROSS</t>
  </si>
  <si>
    <t>9931028</t>
  </si>
  <si>
    <t>CAJA MET. 400x180x150mm CROSS</t>
  </si>
  <si>
    <t>9931030</t>
  </si>
  <si>
    <t>CAJA MET. 500x180x180mm CROSS</t>
  </si>
  <si>
    <t>9931032</t>
  </si>
  <si>
    <t>CAJA MET.FUELLE 430x200x240mm CROSS</t>
  </si>
  <si>
    <t>9931044</t>
  </si>
  <si>
    <t>CAJA PORTA-HERR 1BAND+3ORD CROSS</t>
  </si>
  <si>
    <t>9931052</t>
  </si>
  <si>
    <t>CAJA PLASTICA VERTICAL CROSSMASTER</t>
  </si>
  <si>
    <t>9931056</t>
  </si>
  <si>
    <t>CAJA PLASTICA 320x180x130mm CROSS</t>
  </si>
  <si>
    <t>9931058</t>
  </si>
  <si>
    <t>CAJA PLASTICA 395x223x165mm CROSS</t>
  </si>
  <si>
    <t>9931060</t>
  </si>
  <si>
    <t>CAJA PLASTICA.420x225x210mm CROSS</t>
  </si>
  <si>
    <t>9931072</t>
  </si>
  <si>
    <t>ORGANIZADOR PLAST 18COMP CROSS</t>
  </si>
  <si>
    <t>9931074</t>
  </si>
  <si>
    <t>ORGANIZADOR PLAST 19COMP CROSS</t>
  </si>
  <si>
    <t>9931076</t>
  </si>
  <si>
    <t>ORGANIZADOR PLAST 8COMP CROSSMASTER</t>
  </si>
  <si>
    <t>9931108</t>
  </si>
  <si>
    <t>CAJA PORTA HERRAMIENTAS ALU. CROSS</t>
  </si>
  <si>
    <t>9931116</t>
  </si>
  <si>
    <t>CAJA PORTA HERRAMIENTAS  FUELLE CRO</t>
  </si>
  <si>
    <t>9931120</t>
  </si>
  <si>
    <t>* CARRO PLEGABLE C/PLATAFORMA 150Kg C</t>
  </si>
  <si>
    <t>9931122</t>
  </si>
  <si>
    <t>* CARRO PLEGABLE C/PLATAFORMA 300Kg C</t>
  </si>
  <si>
    <t>9931128</t>
  </si>
  <si>
    <t>* CARRO ALUMINIO PLEGABLE 70Kg. CROSS</t>
  </si>
  <si>
    <t>9931134</t>
  </si>
  <si>
    <t>* TRANSPALET 2.500 Kg DE 550mm CROSS</t>
  </si>
  <si>
    <t>9931135</t>
  </si>
  <si>
    <t>* TRANSPALET 2.500 Kg DE 685mm CROSS</t>
  </si>
  <si>
    <t>9931136</t>
  </si>
  <si>
    <t>* CARRO ACERO 200Kg.1310x440x550mm CR</t>
  </si>
  <si>
    <t>9931148</t>
  </si>
  <si>
    <t>* CARRO+CARRETILLA ACERO 250Kg. CROSS</t>
  </si>
  <si>
    <t>9931178</t>
  </si>
  <si>
    <t>ESCALERA FIBRA-VIDRIO ARTICUL 4x4 C</t>
  </si>
  <si>
    <t>9931197</t>
  </si>
  <si>
    <t>ESCALERA FIBRA EXTENSIBLE 2x12 CROS</t>
  </si>
  <si>
    <t>9931198</t>
  </si>
  <si>
    <t>ESCALERA FIBRA EXTENSIBLE 2x14 CROS</t>
  </si>
  <si>
    <t>9932132</t>
  </si>
  <si>
    <t>ODOMETRO PROFESIONAL CROSS</t>
  </si>
  <si>
    <t>9932156</t>
  </si>
  <si>
    <t>ESCUADRA ALUM. PRO. 300mm - 12" CRO</t>
  </si>
  <si>
    <t>9932158</t>
  </si>
  <si>
    <t>ESCUADRA ALUM. PRO. 355mm - 14" CRO</t>
  </si>
  <si>
    <t>9932164</t>
  </si>
  <si>
    <t>ESCUADRA CARPINTERO ACERO 200x300mm</t>
  </si>
  <si>
    <t>9932166</t>
  </si>
  <si>
    <t>ESCUADRA CARPINTERO ACERO 400x600mm</t>
  </si>
  <si>
    <t>9932186</t>
  </si>
  <si>
    <t>ESCUADRA COMBINACION 300mm -12"  CR</t>
  </si>
  <si>
    <t>9932192</t>
  </si>
  <si>
    <t>ESCUADRA AJUSTABLE C/NIVEL-L=200mm</t>
  </si>
  <si>
    <t>9932210</t>
  </si>
  <si>
    <t>ENGRAPADORA PROF. 4 a 8mm CROSS</t>
  </si>
  <si>
    <t>9932214.1</t>
  </si>
  <si>
    <t>ENGRAPADORA IND. CAJA PLAST. CROSS</t>
  </si>
  <si>
    <t>9932228</t>
  </si>
  <si>
    <t>* ENGRAPADORA IMPACTO 6 a 14mm CROSS</t>
  </si>
  <si>
    <t>9932238</t>
  </si>
  <si>
    <t>REMOVEDOR EXTRACTOR DE GRAPAS CROSS</t>
  </si>
  <si>
    <t>9932254</t>
  </si>
  <si>
    <t>ESCUADRA MAGNETICA ESQUIN.3 ANG</t>
  </si>
  <si>
    <t>9932258</t>
  </si>
  <si>
    <t>ESCUADRA MAGNETICA ESQUIN.5 ANG</t>
  </si>
  <si>
    <t>9932262</t>
  </si>
  <si>
    <t>ESCUADRA MAGNETICA SOLDAR 3" 11Kg</t>
  </si>
  <si>
    <t>9932264</t>
  </si>
  <si>
    <t>ESCUADRA MAGNETICA SOLDAR 4" 23Kg</t>
  </si>
  <si>
    <t>9932266</t>
  </si>
  <si>
    <t>ESCUADRA MAGNETICA SOLDAR 5" 34Kg</t>
  </si>
  <si>
    <t>9932272</t>
  </si>
  <si>
    <t>ESCUADRA MAGNETICA MULTIANGULO 11Kg</t>
  </si>
  <si>
    <t>9932274</t>
  </si>
  <si>
    <t>ESCUADRA MAGNETICA MULTIANGULO 23Kg</t>
  </si>
  <si>
    <t>9932276</t>
  </si>
  <si>
    <t>ESCUADRA MAGNETICA MULTIANGULO 34Kg</t>
  </si>
  <si>
    <t>9932290</t>
  </si>
  <si>
    <t>MASA MAGNETICA 2" SOLDAR CROSS</t>
  </si>
  <si>
    <t>9932310</t>
  </si>
  <si>
    <t>GRAPAS 6 x11.3x0.7mm-Caja 1000 Unid</t>
  </si>
  <si>
    <t>9932314</t>
  </si>
  <si>
    <t>GRAPAS 8x11.3x0.7mm-Caja 1000 Unid</t>
  </si>
  <si>
    <t>9932330</t>
  </si>
  <si>
    <t>GRAPAS 6x10.6x0.7mm-Caja 500 Unid</t>
  </si>
  <si>
    <t>9932331</t>
  </si>
  <si>
    <t>GRAPAS 6x10.6x1.2mm-Caja 500 Unid</t>
  </si>
  <si>
    <t>9932332</t>
  </si>
  <si>
    <t>GRAPAS 8x10.6x0.7mm-Caja 500 Unid</t>
  </si>
  <si>
    <t>9932333</t>
  </si>
  <si>
    <t>GRAPAS 8x10.6x1.2mm-Caja 500 Unid</t>
  </si>
  <si>
    <t>9932334</t>
  </si>
  <si>
    <t>GRAPAS 10x10.6x0.7mm-Caja 500 Unid.</t>
  </si>
  <si>
    <t>9932335</t>
  </si>
  <si>
    <t>GRAPAS 10x10.6x1.2mm-Caja 500 Unid.</t>
  </si>
  <si>
    <t>9932336</t>
  </si>
  <si>
    <t>GRAPAS 12x10.6x0.7mm-Caja 500 Unid.</t>
  </si>
  <si>
    <t>9932337</t>
  </si>
  <si>
    <t>GRAPAS 12x10.6x1.2mm-Caja 500 Unid.</t>
  </si>
  <si>
    <t>9932338</t>
  </si>
  <si>
    <t>GRAPAS 14x10.6x0.7mm-Caja 500 Unid.</t>
  </si>
  <si>
    <t>9932339</t>
  </si>
  <si>
    <t>GRAPAS 14x10.6x1.2mm-Caja 500 Unid.</t>
  </si>
  <si>
    <t>9932404</t>
  </si>
  <si>
    <t>ESPATULA REMOV P/VIDRIO 61mm CROSS</t>
  </si>
  <si>
    <t>9932408</t>
  </si>
  <si>
    <t>ESPATULA REMOV P/VIDRIO 80mm CROSS</t>
  </si>
  <si>
    <t>9932410</t>
  </si>
  <si>
    <t>ESPATULA 20mm MANG/PLAST CROSS</t>
  </si>
  <si>
    <t>9932412</t>
  </si>
  <si>
    <t>ESPATULA 30mm MANG/PLAST CROSS</t>
  </si>
  <si>
    <t>9932414</t>
  </si>
  <si>
    <t>ESPATULA 40mm MANG/PLAST CROSS</t>
  </si>
  <si>
    <t>9932416</t>
  </si>
  <si>
    <t>ESPATULA 50mm MANG/PLAST CROSS</t>
  </si>
  <si>
    <t>9932418</t>
  </si>
  <si>
    <t>ESPATULA 60mm MANG/PLAST CROSS</t>
  </si>
  <si>
    <t>9932420</t>
  </si>
  <si>
    <t>ESPATULA 70mm MANG/PLAST CROSS</t>
  </si>
  <si>
    <t>9932422</t>
  </si>
  <si>
    <t>ESPATULA 80mm MANG/PLAST CROSS</t>
  </si>
  <si>
    <t>9932424</t>
  </si>
  <si>
    <t>ESPATULA 90mm MANG/PLAST CROSS</t>
  </si>
  <si>
    <t>9932430</t>
  </si>
  <si>
    <t>ESPATULA P/CONST. SECO 200mm CROSS</t>
  </si>
  <si>
    <t>9932432</t>
  </si>
  <si>
    <t>ESPATULA P/CONST. SECO 250mm CROSS</t>
  </si>
  <si>
    <t>9932434</t>
  </si>
  <si>
    <t>ESPATULA P/CONST. SECO 300mm CROSS</t>
  </si>
  <si>
    <t>9932440</t>
  </si>
  <si>
    <t>ESPATULA P/CONST. SECO 6- USOS CROS</t>
  </si>
  <si>
    <t>9932446</t>
  </si>
  <si>
    <t>ESPATULA P/CONST. SECO ESQ INTERIOR</t>
  </si>
  <si>
    <t>9932448</t>
  </si>
  <si>
    <t>ESPATULA P/CONST. SECO ESQ EXTERIOR</t>
  </si>
  <si>
    <t>9932450</t>
  </si>
  <si>
    <t>ESPATULA 1" MANGO MADERA CROSS</t>
  </si>
  <si>
    <t>9932451</t>
  </si>
  <si>
    <t>ESPATULA 1-1/2" MAN/MADERA CROSS</t>
  </si>
  <si>
    <t>9932452</t>
  </si>
  <si>
    <t>ESPATULA 2" MANG/MADERA CROSS</t>
  </si>
  <si>
    <t>9932453</t>
  </si>
  <si>
    <t>ESPATULA 2-1/2" MAN/MADERA CROSS</t>
  </si>
  <si>
    <t>9932454</t>
  </si>
  <si>
    <t>ESPATULA 3" MANG/MADERA CROSS</t>
  </si>
  <si>
    <t>9932456</t>
  </si>
  <si>
    <t>ESPATULA 4" MANG/MADERA CROSS</t>
  </si>
  <si>
    <t>9932458</t>
  </si>
  <si>
    <t>ESPATULA 5" MANG/MADERA CROSS</t>
  </si>
  <si>
    <t>9932480</t>
  </si>
  <si>
    <t>SET ESPATULAS PLASTICAS x3 CROSS</t>
  </si>
  <si>
    <t>9932526</t>
  </si>
  <si>
    <t>LAPIZ P/CARPINTERO (6 Pcs) CROSS</t>
  </si>
  <si>
    <t>9932528</t>
  </si>
  <si>
    <t>LAPIZ P/CARPINTERO (10 Pcs) CROSS</t>
  </si>
  <si>
    <t>9932610</t>
  </si>
  <si>
    <t>LLANA CONST SECO LISA 11" x 4-1/2"</t>
  </si>
  <si>
    <t>9932612</t>
  </si>
  <si>
    <t>LLANA CONST SECO LISA 12" x 4-1/2"</t>
  </si>
  <si>
    <t>9932620</t>
  </si>
  <si>
    <t>PLATO P/MASILLA 13"x13" CROSS</t>
  </si>
  <si>
    <t>9932626</t>
  </si>
  <si>
    <t>PINZA NIVELADORA PISOS/REVESTIMIENT</t>
  </si>
  <si>
    <t>9932630</t>
  </si>
  <si>
    <t>CUÑA PINZA NIVELADORA x 100 pcs</t>
  </si>
  <si>
    <t>9932634</t>
  </si>
  <si>
    <t>ARCO NIVELADOR/ESPACIADOR x 100 pcs</t>
  </si>
  <si>
    <t>9932654</t>
  </si>
  <si>
    <t>CUCHARA ALBAÑIL FORJ PUNT 5-1/2" CR</t>
  </si>
  <si>
    <t>9932656</t>
  </si>
  <si>
    <t>CUCHARA ALBAÑIL FORJ OVAL 7" CROSS</t>
  </si>
  <si>
    <t>9932658</t>
  </si>
  <si>
    <t>CUCHARA ALBAÑIL FORJ OVAL 8" CROSS</t>
  </si>
  <si>
    <t>9932666</t>
  </si>
  <si>
    <t>CUCHARA ALBAÑIL FORJ ROMA 7" CROSS</t>
  </si>
  <si>
    <t>9932668</t>
  </si>
  <si>
    <t>CUCHARA ALBAÑIL FORJ ROMA 8" CROSS</t>
  </si>
  <si>
    <t>9932680</t>
  </si>
  <si>
    <t>MEZCLADOR C.SECO 80x400x8mm CROSS</t>
  </si>
  <si>
    <t>9932681</t>
  </si>
  <si>
    <t>MEZCLADOR C.SECO 100x600x9mm CROSS</t>
  </si>
  <si>
    <t>9932683</t>
  </si>
  <si>
    <t>MEZCLADOR C.SECO 100x600x8mm CROSS</t>
  </si>
  <si>
    <t>9932696</t>
  </si>
  <si>
    <t>MEZCLADOR C.SECO 1200x600xSDS CROSS</t>
  </si>
  <si>
    <t>9932698</t>
  </si>
  <si>
    <t>9932704</t>
  </si>
  <si>
    <t>MEZCLADOR C.SECO 140x600xM14 CROSS</t>
  </si>
  <si>
    <t>9932706</t>
  </si>
  <si>
    <t>MEZCLADOR C.SECO 140x600XM14 CROSS</t>
  </si>
  <si>
    <t>9932720</t>
  </si>
  <si>
    <t>LINTERNA LED T. LAPICERA 1.5W CROSS</t>
  </si>
  <si>
    <t>9932724</t>
  </si>
  <si>
    <t>LINTERNA LED MAGN. MOVIL 3W CROSS</t>
  </si>
  <si>
    <t>9932726</t>
  </si>
  <si>
    <t>9932728</t>
  </si>
  <si>
    <t>LINTERNA LED MAGN. EXTEN 3W CROSS</t>
  </si>
  <si>
    <t>9932730</t>
  </si>
  <si>
    <t>9932732</t>
  </si>
  <si>
    <t>LINTERNA MANOS LIBRES LED CROSS</t>
  </si>
  <si>
    <t>9932736</t>
  </si>
  <si>
    <t>LINTERNA MANOS LIBRES LED-CREE CR</t>
  </si>
  <si>
    <t>9932742</t>
  </si>
  <si>
    <t>LINTERNA LED 10W 400LM CROSS</t>
  </si>
  <si>
    <t>9932760</t>
  </si>
  <si>
    <t>LINTERNA VASTAGO FLEX. 3 LED CROSS</t>
  </si>
  <si>
    <t>9932762</t>
  </si>
  <si>
    <t>LINTERNA ALUMINIO 9 LED CROSSMASTER</t>
  </si>
  <si>
    <t>9932764</t>
  </si>
  <si>
    <t>LINTERNA ALUMINIO 12 LED CROSSMASTE</t>
  </si>
  <si>
    <t>9932784</t>
  </si>
  <si>
    <t>REFLECTOR LED 10W 1000LM CROSS</t>
  </si>
  <si>
    <t>9932786</t>
  </si>
  <si>
    <t>REFLECTOR LED 30W 2500LM CROSS</t>
  </si>
  <si>
    <t>9932792</t>
  </si>
  <si>
    <t>LINEA ENTIZADA 30m+TIZA AZUL CROSS</t>
  </si>
  <si>
    <t>9932796</t>
  </si>
  <si>
    <t>TIZA POLVO Fco. 115g CROSS-AZUL</t>
  </si>
  <si>
    <t>9932812</t>
  </si>
  <si>
    <t>PORTA CUCHILL.9mm ECONO 1HOJA CROSS</t>
  </si>
  <si>
    <t>9932814</t>
  </si>
  <si>
    <t>PORTA CUCHILL.9mm SOFT 5 HOJ CROSS</t>
  </si>
  <si>
    <t>9932822</t>
  </si>
  <si>
    <t>PORTA CUCHILL.18mmECONO 1HOJ CROSS</t>
  </si>
  <si>
    <t>9932824</t>
  </si>
  <si>
    <t>PORTA CUCHILL.18mmSOFT 5 HOJ CROSS</t>
  </si>
  <si>
    <t>9932840</t>
  </si>
  <si>
    <t>PORTA CUCHILL. TRAPESOI ECON. CROSS</t>
  </si>
  <si>
    <t>9932846</t>
  </si>
  <si>
    <t>PORTA CUCHILL. TRAPESOI RECTA CROSS</t>
  </si>
  <si>
    <t>9932848</t>
  </si>
  <si>
    <t>PORTA CUCHILL. TRAPESOI CURVA CROSS</t>
  </si>
  <si>
    <t>9932860</t>
  </si>
  <si>
    <t>PORTA CUCHI.TRAPES. SUPER SEG.CROSS</t>
  </si>
  <si>
    <t>9932890</t>
  </si>
  <si>
    <t>HOJAS P/PORTA CUCH.TRAP C/10U CROSS</t>
  </si>
  <si>
    <t>9932892</t>
  </si>
  <si>
    <t>HOJAS P/PORTA CUCH.9mm C/5 U CROSS</t>
  </si>
  <si>
    <t>9932894</t>
  </si>
  <si>
    <t>HOJAS P/PORTA CUCH.18mm C/5 U CROSS</t>
  </si>
  <si>
    <t>9932898</t>
  </si>
  <si>
    <t>HOJAS P/9932408 80mm C/10U CROSS</t>
  </si>
  <si>
    <t>9932951</t>
  </si>
  <si>
    <t>MULTI HERR MINI 13 FUNC.Aº C/EST.CR</t>
  </si>
  <si>
    <t>9932952</t>
  </si>
  <si>
    <t>MULTI HERR MINI 15 FUNC.Aº C/EST.CR</t>
  </si>
  <si>
    <t>9932953</t>
  </si>
  <si>
    <t>MULTI HERR MINI 27 FUNC.Aº C/EST.CR</t>
  </si>
  <si>
    <t>9933102</t>
  </si>
  <si>
    <t>CANDADO BRONCE 20mm - A NORM CROS</t>
  </si>
  <si>
    <t>9933104</t>
  </si>
  <si>
    <t>CANDADO BRONCE 30mm - A NORM CROS</t>
  </si>
  <si>
    <t>9933106</t>
  </si>
  <si>
    <t>CANDADO BRONCE 40mm - A NORM CROS</t>
  </si>
  <si>
    <t>9933108</t>
  </si>
  <si>
    <t>CANDADO BRONCE 50mm - A NORM CROS</t>
  </si>
  <si>
    <t>9933110</t>
  </si>
  <si>
    <t>CANDADO BRONCE 60mm - A NORM CROS</t>
  </si>
  <si>
    <t>9933124</t>
  </si>
  <si>
    <t>CANDADO BRONCE 30mm - A LARG CROS</t>
  </si>
  <si>
    <t>9933126</t>
  </si>
  <si>
    <t>CANDADO BRONCE 40mm - A LARG CROS</t>
  </si>
  <si>
    <t>9933208</t>
  </si>
  <si>
    <t>CANDADO BRONCE PERN HORIZ 50mm CROS</t>
  </si>
  <si>
    <t>9933212</t>
  </si>
  <si>
    <t>CANDADO BRONCE PERN HORIZ 70mm CROS</t>
  </si>
  <si>
    <t>9933402</t>
  </si>
  <si>
    <t>CANDADO TIPO "U" 106x278mm CROSS</t>
  </si>
  <si>
    <t>9933406</t>
  </si>
  <si>
    <t>CANDADO TIPO "U"110x255mm-ALTASEG.C</t>
  </si>
  <si>
    <t>9933410</t>
  </si>
  <si>
    <t>CANDADO PARA DISCO FRENO CROSS</t>
  </si>
  <si>
    <t>9933420</t>
  </si>
  <si>
    <t>CADENA CON CANDADO INTEG.6x1000mm C</t>
  </si>
  <si>
    <t>9933425</t>
  </si>
  <si>
    <t>CADENA CON CANDADO INTEG.8x1000mm C</t>
  </si>
  <si>
    <t>9933430</t>
  </si>
  <si>
    <t>CADENA CON CANDADO 10x1200mm CROSS</t>
  </si>
  <si>
    <t>9933435</t>
  </si>
  <si>
    <t>CANDADO CON CABLE ACERO 12X1500mm C</t>
  </si>
  <si>
    <t>9933440</t>
  </si>
  <si>
    <t>CANDADO CON CABLE ACERO 25X1500mm C</t>
  </si>
  <si>
    <t>9936004</t>
  </si>
  <si>
    <t>* NIVEL TORPEDO MAG/PLAS.230mm CROSS</t>
  </si>
  <si>
    <t>9936008</t>
  </si>
  <si>
    <t>* NIVEL ALUM.3 Gotas-Rec. 300mm CROSS</t>
  </si>
  <si>
    <t>9936012</t>
  </si>
  <si>
    <t>* NIVEL ALUM.3 Gotas-Rec. 400mm CROSS</t>
  </si>
  <si>
    <t>9936018</t>
  </si>
  <si>
    <t>* NIVEL ALUM.3 Gotas-Rec. 600mm CROSS</t>
  </si>
  <si>
    <t>9936026</t>
  </si>
  <si>
    <t>* NIVEL ALUM 3Gotas-Rec MAG 300mm CRO</t>
  </si>
  <si>
    <t>9936028</t>
  </si>
  <si>
    <t>* NIVEL ALUM 3Gotas-Rec MAG 400mm CRO</t>
  </si>
  <si>
    <t>9936032</t>
  </si>
  <si>
    <t>* NIVEL ALUM 3Gotas-Rec MAG 600mm CRO</t>
  </si>
  <si>
    <t>9936036</t>
  </si>
  <si>
    <t>* NIVEL ALUM 3Gotas-Rec MAG1000mm CRO</t>
  </si>
  <si>
    <t>9936044</t>
  </si>
  <si>
    <t>* NIVEL ALUM 3Gotas-Rec 600mm XTR</t>
  </si>
  <si>
    <t>9936048</t>
  </si>
  <si>
    <t>* NIVEL ALUM 3Gotas-Rec 1000mm XTR</t>
  </si>
  <si>
    <t>9936105</t>
  </si>
  <si>
    <t>TORQUIMETRO DE ZAFE 1/4 5-25 Nm CRO</t>
  </si>
  <si>
    <t>9936107</t>
  </si>
  <si>
    <t>TORQUIMETRO DE ZAFE 3/8 20-120 Nm C</t>
  </si>
  <si>
    <t>9936113</t>
  </si>
  <si>
    <t>TORQUIMETRO DE ZAFE 1/2 40-220 Nm C</t>
  </si>
  <si>
    <t>9936121</t>
  </si>
  <si>
    <t>TORQUIMETRO DE ZAFE 3/4 100-600 Nm</t>
  </si>
  <si>
    <t>9936126</t>
  </si>
  <si>
    <t>TORQUIMETRO DIGITAL ENCAS.-ADAPT. 1</t>
  </si>
  <si>
    <t>9936164</t>
  </si>
  <si>
    <t>* MEDIDOR DISTANCIA LASER 40m CROSS</t>
  </si>
  <si>
    <t>9936170</t>
  </si>
  <si>
    <t>* NIVEL LASER AUTONIVEL.H/V/CRUZ CROS</t>
  </si>
  <si>
    <t>9936180</t>
  </si>
  <si>
    <t>* NIVEL LASER AUTONIVEL H/V/CRUZ/360º</t>
  </si>
  <si>
    <t>9936194</t>
  </si>
  <si>
    <t>TACOMETRO LASER DIGITAL CROSS</t>
  </si>
  <si>
    <t>9936195</t>
  </si>
  <si>
    <t>TERMOMETRO/PIROMETRO LASER 550º CRO</t>
  </si>
  <si>
    <t>9936502</t>
  </si>
  <si>
    <t>CALIBRE ACERO INOX. 150mm CROSS</t>
  </si>
  <si>
    <t>9936518</t>
  </si>
  <si>
    <t>CALIBRE FIBRA CARBONO 0-150mm CROSS</t>
  </si>
  <si>
    <t>9936520</t>
  </si>
  <si>
    <t>CALIBRE DIGITAL-PLAST.0-150mm-CROSS</t>
  </si>
  <si>
    <t>9936524</t>
  </si>
  <si>
    <t>CALIBRE DIGITAL-A.INOX.0-150mm-CROS</t>
  </si>
  <si>
    <t>9936530</t>
  </si>
  <si>
    <t>SONDAS P/ESPESOR PLANA 0,05-1,00mm</t>
  </si>
  <si>
    <t>9936532</t>
  </si>
  <si>
    <t>SONDAS P/ESPESOR PLANA 0,002-0,04"</t>
  </si>
  <si>
    <t>9936534</t>
  </si>
  <si>
    <t>SONDAS P/ESPESOR PLANA 0,02-1,00mm</t>
  </si>
  <si>
    <t>9936536</t>
  </si>
  <si>
    <t>SONDAS P/ESPESOR CURVA 0,05-1,00mm</t>
  </si>
  <si>
    <t>9936538</t>
  </si>
  <si>
    <t>SONDAS P/ESPESOR CURVA 0,02-0,040"</t>
  </si>
  <si>
    <t>9936544</t>
  </si>
  <si>
    <t>MICROMETRO ACERO INOX 0-25mm CROSS</t>
  </si>
  <si>
    <t>9936583</t>
  </si>
  <si>
    <t>* MULTIMETRO DIGITAL 200-1000V CROSS</t>
  </si>
  <si>
    <t>9936586</t>
  </si>
  <si>
    <t>* MULTIMETRO DIGITAL 200-600V CROSS</t>
  </si>
  <si>
    <t>9936591</t>
  </si>
  <si>
    <t>* PINZA AMPEROMETRICA DIGITAL 750V CR</t>
  </si>
  <si>
    <t>9936594</t>
  </si>
  <si>
    <t>* DETECTOR VOLTAJE S/CONTACTO AC100/2</t>
  </si>
  <si>
    <t>9936595</t>
  </si>
  <si>
    <t>* PUNTA DE PRUEBA TENSION AC/DC 6 a 3</t>
  </si>
  <si>
    <t>9936597</t>
  </si>
  <si>
    <t>MEDIDOR PRESION NEUMATICO DIGITAL</t>
  </si>
  <si>
    <t>9936598</t>
  </si>
  <si>
    <t>* GONIOMETRO-INCLINOMETRO DIGITAL CRO</t>
  </si>
  <si>
    <t>9936702</t>
  </si>
  <si>
    <t>SILICONA ACETICA 280ml-BLANCO-CROSS</t>
  </si>
  <si>
    <t>9936706</t>
  </si>
  <si>
    <t>SILICONA ACETICA 280ml-NEGRO-CROSS</t>
  </si>
  <si>
    <t>9936708</t>
  </si>
  <si>
    <t>SILICONA ACETICA 280ml-TRANSPARENTE</t>
  </si>
  <si>
    <t>9936712</t>
  </si>
  <si>
    <t>SILICONA NEUTRA 280ml-BLANCO-CROSS</t>
  </si>
  <si>
    <t>9936716</t>
  </si>
  <si>
    <t>SILICONA NEUTRA 280ml-NEGRO-CROSS</t>
  </si>
  <si>
    <t>9936718</t>
  </si>
  <si>
    <t>SILICONA NEUTRA 280ml-TRANSPARENTE-</t>
  </si>
  <si>
    <t>9936725</t>
  </si>
  <si>
    <t>SILICONA ACRILICA 300ml-BLANCO-CROS</t>
  </si>
  <si>
    <t>9936750</t>
  </si>
  <si>
    <t>ESPUMA POLIURETANO 300ml CROSS</t>
  </si>
  <si>
    <t>9936751</t>
  </si>
  <si>
    <t>ESPUMA POLIURETANO 500ml CROSS</t>
  </si>
  <si>
    <t>9936752</t>
  </si>
  <si>
    <t>ESPUMA POLIURETANO 750ml CROSS</t>
  </si>
  <si>
    <t>9936756</t>
  </si>
  <si>
    <t>LUBRICANTE MULTIUSO MULTI-MAX CR-60</t>
  </si>
  <si>
    <t>9936804</t>
  </si>
  <si>
    <t>PISTOLA MET APLICA ADHESIV 9" CROSS</t>
  </si>
  <si>
    <t>9936806</t>
  </si>
  <si>
    <t>PISTOLA ALUM APLICA ADHES 9" CROSS</t>
  </si>
  <si>
    <t>9936808</t>
  </si>
  <si>
    <t>PISTOLA ALUM APLICA ADHES 11" CROSS</t>
  </si>
  <si>
    <t>9936810</t>
  </si>
  <si>
    <t>PISTOLA ALUM APLICA ADHES 15" CROSS</t>
  </si>
  <si>
    <t>9936828</t>
  </si>
  <si>
    <t>* CORTA CERAMICO MANUAL 600mm - 12mm</t>
  </si>
  <si>
    <t>9936830</t>
  </si>
  <si>
    <t>* CORTA CERAMICO MANUAL 800mm - 14mm</t>
  </si>
  <si>
    <t>9936833</t>
  </si>
  <si>
    <t>RUEDA CORTE P/CORTA CERAM 22x6x2mm</t>
  </si>
  <si>
    <t>9936836</t>
  </si>
  <si>
    <t>RUEDA CORTE P/CORTA CERA 22x6x4.6mm</t>
  </si>
  <si>
    <t>9936864</t>
  </si>
  <si>
    <t>GATO/CRIQUE BOTELLA 2 Tn - CROSSMAS</t>
  </si>
  <si>
    <t>9936866</t>
  </si>
  <si>
    <t>GATO/CRIQUE BOTELLA 4 Tn - CROSSMAS</t>
  </si>
  <si>
    <t>9936868</t>
  </si>
  <si>
    <t>GATO/CRIQUE BOTELLA 6 Tn - CROSSMAS</t>
  </si>
  <si>
    <t>9936870</t>
  </si>
  <si>
    <t>GATO/CRIQUE BOTELLA 10 Tn -CROSSMAS</t>
  </si>
  <si>
    <t>9936872</t>
  </si>
  <si>
    <t>GATO/CRIQUE BOTELLA 16 Tn -CROSSMAS</t>
  </si>
  <si>
    <t>9936874</t>
  </si>
  <si>
    <t>GATO/CRIQUE BOTELLA 20 Tn -CROSSMAS</t>
  </si>
  <si>
    <t>9936876</t>
  </si>
  <si>
    <t>GATO/CRIQUE BOTELLA 30 Tn -CROSSMAS</t>
  </si>
  <si>
    <t>9936878</t>
  </si>
  <si>
    <t>GATO/CRIQUE BOTELLA 50 Tn -CROSSMAS</t>
  </si>
  <si>
    <t>9936879</t>
  </si>
  <si>
    <t>GATO/CRIQUE CARRO ALUMINIO 1,8Tn CR</t>
  </si>
  <si>
    <t>9936880</t>
  </si>
  <si>
    <t>GATO/CRIQUE CARRO 2Tn - CROSSMASTER</t>
  </si>
  <si>
    <t>9936896</t>
  </si>
  <si>
    <t>GATO/CRIQUE CARRO 3Tn-BAJO PERFIL-C</t>
  </si>
  <si>
    <t>9936904</t>
  </si>
  <si>
    <t>* CAMILLA MECANICO PLASTICA CROSS</t>
  </si>
  <si>
    <t>9937142</t>
  </si>
  <si>
    <t>PRENSA "G" H.F 2" L=51mm CROSS</t>
  </si>
  <si>
    <t>9937143</t>
  </si>
  <si>
    <t>PRENSA "G" H.F 3" L=76mm CROSS</t>
  </si>
  <si>
    <t>9937144</t>
  </si>
  <si>
    <t>PRENSA "G" H.F 4" L=102mm CROSS</t>
  </si>
  <si>
    <t>9937145</t>
  </si>
  <si>
    <t>PRENSA "G" H.F 5" L=127mm CROSS</t>
  </si>
  <si>
    <t>9937146</t>
  </si>
  <si>
    <t>PRENSA "G" H.F 6" L=152mm CROSS</t>
  </si>
  <si>
    <t>9937148</t>
  </si>
  <si>
    <t>PRENSA "G" H.F 8" L=203mm CROSS</t>
  </si>
  <si>
    <t>9937156</t>
  </si>
  <si>
    <t>PRENSA LIBERAC/RAPIDA 6" CROSS</t>
  </si>
  <si>
    <t>9937160</t>
  </si>
  <si>
    <t>PRENSA  LIBERAC/RAPIDA 12" CROSS</t>
  </si>
  <si>
    <t>9937162</t>
  </si>
  <si>
    <t>PRENSA LIBERAC/RAPIDA 18" CROSS</t>
  </si>
  <si>
    <t>9937164</t>
  </si>
  <si>
    <t>PRENSA LIBERAC/RAPIDA 24" CROSS</t>
  </si>
  <si>
    <t>9937166</t>
  </si>
  <si>
    <t>PRENSA LIBERAC/RAPIDA 30" CROSS</t>
  </si>
  <si>
    <t>9937168</t>
  </si>
  <si>
    <t>PRENSA LIBERAC/RAPIDA 36" CROSS</t>
  </si>
  <si>
    <t>9937206</t>
  </si>
  <si>
    <t>PRENSA SUJECION PLAST. 4-1/2" CROSS</t>
  </si>
  <si>
    <t>9937208</t>
  </si>
  <si>
    <t>PRENSA SUJECION PLAST. 6" CROSS</t>
  </si>
  <si>
    <t>9937209</t>
  </si>
  <si>
    <t>PRENSA SUJECION PLAST. 7" CROSS</t>
  </si>
  <si>
    <t>9937218</t>
  </si>
  <si>
    <t>PRENSA SUJECION PLAST. LARGA 6" CRO</t>
  </si>
  <si>
    <t>9937221</t>
  </si>
  <si>
    <t>PRENSA SUJECION PLAST. LARGA 9" CRO</t>
  </si>
  <si>
    <t>9937302</t>
  </si>
  <si>
    <t>MORSA P/FIJAR  C/YUNQUE 2.5" CROSS</t>
  </si>
  <si>
    <t>9937528</t>
  </si>
  <si>
    <t>PRENSA TIPO "F" 120x200mm</t>
  </si>
  <si>
    <t>9937530</t>
  </si>
  <si>
    <t>PRENSA TIPO "F" 120x250mm</t>
  </si>
  <si>
    <t>9937532</t>
  </si>
  <si>
    <t>PRENSA TIPO "F" 120x300mm</t>
  </si>
  <si>
    <t>9937534</t>
  </si>
  <si>
    <t>PRENSA TIPO "F" 120x400mm</t>
  </si>
  <si>
    <t>9937536</t>
  </si>
  <si>
    <t>PRENSA TIPO "F" 120x500mm</t>
  </si>
  <si>
    <t>9937538</t>
  </si>
  <si>
    <t>PRENSA TIPO "F" 120x600mm</t>
  </si>
  <si>
    <t>9937540</t>
  </si>
  <si>
    <t>PRENSA TIPO "F" 120x800mm</t>
  </si>
  <si>
    <t>9937542</t>
  </si>
  <si>
    <t>PRENSA TIPO "F" 120x1000mm</t>
  </si>
  <si>
    <t>9937560</t>
  </si>
  <si>
    <t>PRENSA ESQUINERA 90º ALUMINIO - 75m</t>
  </si>
  <si>
    <t>9937816</t>
  </si>
  <si>
    <t>TIJERA AMERICANO RECTA 10" CROSS</t>
  </si>
  <si>
    <t>9937820</t>
  </si>
  <si>
    <t>TIJERA DE AVIACION DERE. 10" CROSS</t>
  </si>
  <si>
    <t>9937822</t>
  </si>
  <si>
    <t>TIJERA DE AVIACION IZQUIE 10" CROSS</t>
  </si>
  <si>
    <t>9937824</t>
  </si>
  <si>
    <t>TIJERA DE AVIACION RECTA 10" CROSS</t>
  </si>
  <si>
    <t>9937840</t>
  </si>
  <si>
    <t>TIJERA P/ESQUILAR 12" CROSS</t>
  </si>
  <si>
    <t>9937852</t>
  </si>
  <si>
    <t>ALICATE P/ CITRICOS 4-1/2" CROSS</t>
  </si>
  <si>
    <t>9937856</t>
  </si>
  <si>
    <t>TIJERA PODAR RECTA 8" CROSS</t>
  </si>
  <si>
    <t>9937858</t>
  </si>
  <si>
    <t>TIJERA PODA HOJA TOPE  8" CROSS</t>
  </si>
  <si>
    <t>9937860</t>
  </si>
  <si>
    <t>TIJERA PODA HOJA PASANTE 8" CROSS</t>
  </si>
  <si>
    <t>9937868</t>
  </si>
  <si>
    <t>TIJERA P/COSECHA UVA 8" CROSS</t>
  </si>
  <si>
    <t>9937870</t>
  </si>
  <si>
    <t>TIJERA P/COSECHA FRUTA  6.5" CROSS</t>
  </si>
  <si>
    <t>9937876</t>
  </si>
  <si>
    <t>TIJERA P/PODA 8" CROSS</t>
  </si>
  <si>
    <t>9937880</t>
  </si>
  <si>
    <t>TIJERA P/PODA ALUMINIO 8" CROSS</t>
  </si>
  <si>
    <t>9937882</t>
  </si>
  <si>
    <t>TIJERA CORTA SETOS L=23-1/2" CROSS</t>
  </si>
  <si>
    <t>9937884</t>
  </si>
  <si>
    <t>TIJERA CORTA SETOS EXTEN.L=35" CROS</t>
  </si>
  <si>
    <t>9937886</t>
  </si>
  <si>
    <t>TIJERA MULTIUSO RECTA 8" CROSS</t>
  </si>
  <si>
    <t>9937890</t>
  </si>
  <si>
    <t>TIJERA PODA HOJA PASA.TELESC. 930mm</t>
  </si>
  <si>
    <t>9937892</t>
  </si>
  <si>
    <t>TIJERA PODA HOJA TOPE TELESC.910mm</t>
  </si>
  <si>
    <t>9937904</t>
  </si>
  <si>
    <t>* BOQUILLA RIEGO AJUSTABLE CROSS</t>
  </si>
  <si>
    <t>9937904.5</t>
  </si>
  <si>
    <t>* BOQUILLA RIEGO AJUSTAST. SET CROSS</t>
  </si>
  <si>
    <t>9937906</t>
  </si>
  <si>
    <t>* PISTOLA PLASTICA RIEGO CROSS</t>
  </si>
  <si>
    <t>9937908</t>
  </si>
  <si>
    <t>9937908.5</t>
  </si>
  <si>
    <t>* PISTOLA PLAS. P/RIEGO AJUST SET CRO</t>
  </si>
  <si>
    <t>9937916.5</t>
  </si>
  <si>
    <t>* PISTOLA PLAST.RIEGO 9 PATRON SET CR</t>
  </si>
  <si>
    <t>9937925</t>
  </si>
  <si>
    <t>* ASPERSOR DE PISO 5 PATRONES CROSS</t>
  </si>
  <si>
    <t>9937933</t>
  </si>
  <si>
    <t>* ASPERSOR GIRATORIO ALUM./BRONZE CRO</t>
  </si>
  <si>
    <t>9937940</t>
  </si>
  <si>
    <t>CONECTOR ACOPLE RAPIDO 3PCS 1/2" CR</t>
  </si>
  <si>
    <t>9937946</t>
  </si>
  <si>
    <t>CONECTOR ACOPLE RAPIDO 3PCS 3/4" CR</t>
  </si>
  <si>
    <t>9937952</t>
  </si>
  <si>
    <t>PULVERIZADOR MANUAL 1 L CROSS</t>
  </si>
  <si>
    <t>9937958</t>
  </si>
  <si>
    <t>PULVERIZADOR MANUAL 5 L CROSS</t>
  </si>
  <si>
    <t>9937990</t>
  </si>
  <si>
    <t>* CARRO ENROLLA MANGUERA+ACCESORIOS</t>
  </si>
  <si>
    <t>9938110</t>
  </si>
  <si>
    <t>SET P/JARDINERIA 3PCS CROSSMASTER</t>
  </si>
  <si>
    <t>9940052</t>
  </si>
  <si>
    <t>ARCO SIERRA JUNIOR- 152mm CROSS</t>
  </si>
  <si>
    <t>9940054</t>
  </si>
  <si>
    <t>ARCO SIERRA ECONOMICO 305mm CROSS</t>
  </si>
  <si>
    <t>9940055</t>
  </si>
  <si>
    <t>ARCO SIERRA MINI - 220mm CROSS</t>
  </si>
  <si>
    <t>9940056</t>
  </si>
  <si>
    <t>ARCO SIERRA MECANICO 305mm CROSS</t>
  </si>
  <si>
    <t>9940058</t>
  </si>
  <si>
    <t>ARCO SIERRA PROF. 305mm CROSS</t>
  </si>
  <si>
    <t>9940066</t>
  </si>
  <si>
    <t>ARCO SIERRA BAJO PERFIL 305mm CROSS</t>
  </si>
  <si>
    <t>9940112</t>
  </si>
  <si>
    <t>DESTOR. BUSCA POLO 500V L:145mm CRO</t>
  </si>
  <si>
    <t>9940114</t>
  </si>
  <si>
    <t>DESTOR. BUSCA POLO 500V L:190mm CRO</t>
  </si>
  <si>
    <t>9940154</t>
  </si>
  <si>
    <t>DESTOR. AISLAD PLANO 2.5x75mm CROSS</t>
  </si>
  <si>
    <t>9940156</t>
  </si>
  <si>
    <t>DESTOR. AISLAD PLANO 4.0x100mm CROS</t>
  </si>
  <si>
    <t>9940158</t>
  </si>
  <si>
    <t>DESTOR. AISLAD PLANO 5.5x125mm CROS</t>
  </si>
  <si>
    <t>9940160</t>
  </si>
  <si>
    <t>DESTOR. AISLAD PLANO 6.5x150mm CROS</t>
  </si>
  <si>
    <t>9940180</t>
  </si>
  <si>
    <t>DESTOR.AISLAD PHILLIPS PH0-3x75mm C</t>
  </si>
  <si>
    <t>9940184</t>
  </si>
  <si>
    <t>DESTOR. AISLAD PHILL PH1-4.5x80mm C</t>
  </si>
  <si>
    <t>9940186</t>
  </si>
  <si>
    <t>DESTOR.AISLAD PHILL PH2-6.0x100mm C</t>
  </si>
  <si>
    <t>9940212</t>
  </si>
  <si>
    <t>DESTOR. PLANO Cr.Va 3x50mm CROSS</t>
  </si>
  <si>
    <t>9940214</t>
  </si>
  <si>
    <t>DESTOR. PLANO Cr.Va 3x75mm CROSS</t>
  </si>
  <si>
    <t>9940220</t>
  </si>
  <si>
    <t>DESTOR. PLANO Cr.Va 3x150mm CROSS</t>
  </si>
  <si>
    <t>9940254</t>
  </si>
  <si>
    <t>DESTOR. PLANO Cr.Va 5x75mm CROSS</t>
  </si>
  <si>
    <t>9940256</t>
  </si>
  <si>
    <t>DESTOR. PLANO Cr.Va 5x100mm CROSS</t>
  </si>
  <si>
    <t>9940258</t>
  </si>
  <si>
    <t>DESTOR. PLANO Cr.Va 5x125mm CROSS</t>
  </si>
  <si>
    <t>9940260</t>
  </si>
  <si>
    <t>DESTOR. PLANO Cr.Va 5x150mm CROSS</t>
  </si>
  <si>
    <t>9940276</t>
  </si>
  <si>
    <t>DESTOR. PLANO Cr.Va 6x100mm CROSS</t>
  </si>
  <si>
    <t>9940278</t>
  </si>
  <si>
    <t>DESTOR. PLANO Cr.Va 6x125mm CROSS</t>
  </si>
  <si>
    <t>9940280</t>
  </si>
  <si>
    <t>DESTOR. PLANO Cr.Va 6x150mm CROSS</t>
  </si>
  <si>
    <t>9940324</t>
  </si>
  <si>
    <t>DESTOR. PLANO Cr.Va 8x150mm CROSS</t>
  </si>
  <si>
    <t>9940326</t>
  </si>
  <si>
    <t>DESTOR. PLANO Cr.Va 8x200mm CROSS</t>
  </si>
  <si>
    <t>9940356</t>
  </si>
  <si>
    <t>DESTOR. ACRIL TORX T-6 L-75mm CROSS</t>
  </si>
  <si>
    <t>9940357</t>
  </si>
  <si>
    <t>DESTOR. ACRIL TORX T-7 L-75mm CROSS</t>
  </si>
  <si>
    <t>9940358</t>
  </si>
  <si>
    <t>DESTOR. ACRIL TORX T-8 L-75mm CROSS</t>
  </si>
  <si>
    <t>9940359</t>
  </si>
  <si>
    <t>DESTOR. ACRIL TORX T-9 L-75mm CROSS</t>
  </si>
  <si>
    <t>9940360</t>
  </si>
  <si>
    <t>DESTOR. ACRIL TORX T-10 L-75mmCROSS</t>
  </si>
  <si>
    <t>9940365</t>
  </si>
  <si>
    <t>DESTOR.ACRIL TORX T-15 L-100mmCROSS</t>
  </si>
  <si>
    <t>9940370</t>
  </si>
  <si>
    <t>DESTOR.ACRIL TORX T-20 L-100mmCROSS</t>
  </si>
  <si>
    <t>9940380</t>
  </si>
  <si>
    <t>DESTOR.ACRIL TORX T-30 L-150mmCROSS</t>
  </si>
  <si>
    <t>9940412</t>
  </si>
  <si>
    <t>DESTOR. PHILLIPS Cr.Va 3x50mm CROSS</t>
  </si>
  <si>
    <t>9940416</t>
  </si>
  <si>
    <t>DESTOR. PHILLIPS Cr.Va 3x100mmCROSS</t>
  </si>
  <si>
    <t>9940420</t>
  </si>
  <si>
    <t>DESTOR. PHILLIPS Cr.Va 3x150mmCROSS</t>
  </si>
  <si>
    <t>9940454</t>
  </si>
  <si>
    <t>DESTOR. PHILLIPS Cr.Va 5x75mm CROSS</t>
  </si>
  <si>
    <t>9940458</t>
  </si>
  <si>
    <t>DESTOR. PHILLIPS Cr.Va 5x125mmCROSS</t>
  </si>
  <si>
    <t>9940460</t>
  </si>
  <si>
    <t>DESTOR. PHILLIPS Cr.Va 5x150mmCROSS</t>
  </si>
  <si>
    <t>9940470</t>
  </si>
  <si>
    <t>DESTOR. PHILLIPS Cr.Va 6x40mm CROSS</t>
  </si>
  <si>
    <t>9940476</t>
  </si>
  <si>
    <t>DESTOR. PHILLIPS Cr.Va 6x100mmCROSS</t>
  </si>
  <si>
    <t>9940480</t>
  </si>
  <si>
    <t>DESTOR. PHILLIPS Cr.Va 6x150mmCROSS</t>
  </si>
  <si>
    <t>9940484</t>
  </si>
  <si>
    <t>DESTOR. PHILLIPS Cr.Va 6x250mmCROSS</t>
  </si>
  <si>
    <t>9940654</t>
  </si>
  <si>
    <t>DESTOR.SOFT PLANO Cr.Va 5x75mmCROSS</t>
  </si>
  <si>
    <t>9940656</t>
  </si>
  <si>
    <t>DESTOR.SOFT PLANO Cr.Va5x100mmCROSS</t>
  </si>
  <si>
    <t>9940658</t>
  </si>
  <si>
    <t>DESTOR.SOFT PLANO Cr.Va5x125mmCROSS</t>
  </si>
  <si>
    <t>9940660</t>
  </si>
  <si>
    <t>DESTOR.SOFT PLANO Cr.Va5x150mmCROSS</t>
  </si>
  <si>
    <t>9940676</t>
  </si>
  <si>
    <t>DESTOR.SOFT PLANO Cr.Va6x100mmCROSS</t>
  </si>
  <si>
    <t>9940676.9</t>
  </si>
  <si>
    <t>DESTOR. PLANO PASANTE 1/4"x4"</t>
  </si>
  <si>
    <t>9940678</t>
  </si>
  <si>
    <t>DESTOR.SOFT PLANO Cr.Va6x125mmCROSS</t>
  </si>
  <si>
    <t>9940680</t>
  </si>
  <si>
    <t>DESTOR.SOFT PLANO Cr.Va6x150mmCROSS</t>
  </si>
  <si>
    <t>9940724</t>
  </si>
  <si>
    <t>DESTOR.SOFT PLANO Cr.Va8x150mmCROSS</t>
  </si>
  <si>
    <t>9940724.9</t>
  </si>
  <si>
    <t>DESTOR. PLANO PASANTE 5/16"x6"</t>
  </si>
  <si>
    <t>9940760</t>
  </si>
  <si>
    <t>DESTOR.SOFT TORX T-10 L=75mm CROSS</t>
  </si>
  <si>
    <t>9940765</t>
  </si>
  <si>
    <t>DESTOR.SOFT TORX T-15 L=75mm CROSS</t>
  </si>
  <si>
    <t>9940770</t>
  </si>
  <si>
    <t>DESTOR.SOFT TORX T-20 L=100mm CROSS</t>
  </si>
  <si>
    <t>9940775</t>
  </si>
  <si>
    <t>DESTOR.SOFT TORX T-25 L=100mm CROSS</t>
  </si>
  <si>
    <t>9940780</t>
  </si>
  <si>
    <t>DESTOR.SOFT TORX T-30 L=125mm CROSS</t>
  </si>
  <si>
    <t>9940790</t>
  </si>
  <si>
    <t>DESTOR.SOFT TORX T-40 L=150mm CROSS</t>
  </si>
  <si>
    <t>9940836</t>
  </si>
  <si>
    <t>DESTOR.SOFT PHILL CrVa 4x100mmCROSS</t>
  </si>
  <si>
    <t>9940840</t>
  </si>
  <si>
    <t>DESTOR.SOFT PHILL CrVa 4x150mmCROSS</t>
  </si>
  <si>
    <t>9940856</t>
  </si>
  <si>
    <t>DESTOR.SOFT PHILL CrVa 5x100mmCROSS</t>
  </si>
  <si>
    <t>9940858</t>
  </si>
  <si>
    <t>DESTOR.SOFT PHILL CrVa 5x125mmCROSS</t>
  </si>
  <si>
    <t>9940860</t>
  </si>
  <si>
    <t>DESTOR.SOFT PHILL CrVa 5x150mmCROSS</t>
  </si>
  <si>
    <t>9940870</t>
  </si>
  <si>
    <t>DESTOR.SOFT PHILL CrVa 6x40mmCROSS</t>
  </si>
  <si>
    <t>9940876</t>
  </si>
  <si>
    <t>DESTOR.SOFT PHILL CrVa 6x100mmCROSS</t>
  </si>
  <si>
    <t>9940880</t>
  </si>
  <si>
    <t>DESTOR.SOFT PHILL CrVa 6x150mmCROSS</t>
  </si>
  <si>
    <t>9940882.9</t>
  </si>
  <si>
    <t>DESTOR. PHILLIPS PASANTE PH 2x4</t>
  </si>
  <si>
    <t>9940924.9</t>
  </si>
  <si>
    <t>DESTOR. PHILLIPS PASANTE PH 3x6</t>
  </si>
  <si>
    <t>9940954</t>
  </si>
  <si>
    <t>JGO. DESTORNILLADOR P/ELECTRONICA C</t>
  </si>
  <si>
    <t>9940960</t>
  </si>
  <si>
    <t>DESTORNILLADOR DE BOLSIL.4en1 CROSS</t>
  </si>
  <si>
    <t>9940966</t>
  </si>
  <si>
    <t>DESTORNILLADOR CORTO 6 en1 CROSS</t>
  </si>
  <si>
    <t>9940974</t>
  </si>
  <si>
    <t>DESTORNILLADOR TRINQ. 12en1 CROSS</t>
  </si>
  <si>
    <t>9940976</t>
  </si>
  <si>
    <t>DESTORNILLADOR PLEAGABLE14PCS CROSS</t>
  </si>
  <si>
    <t>9940980</t>
  </si>
  <si>
    <t>DESTORNILLADOR 23PCS "T" CROSS</t>
  </si>
  <si>
    <t>9940990</t>
  </si>
  <si>
    <t>SET MINI DESTORNILLADORES 2PCS CROS</t>
  </si>
  <si>
    <t>9940990.2</t>
  </si>
  <si>
    <t>SET DESTORNILLADORES 2PCS CROSS</t>
  </si>
  <si>
    <t>9940992</t>
  </si>
  <si>
    <t>SET DESTORNILLADORES 4PCS CROSS</t>
  </si>
  <si>
    <t>9940994</t>
  </si>
  <si>
    <t>SET DESTORNILLADORES 6PCS CROSS</t>
  </si>
  <si>
    <t>9940997</t>
  </si>
  <si>
    <t>SET DESTORNILLADORES 9PCS CROSS</t>
  </si>
  <si>
    <t>9940999</t>
  </si>
  <si>
    <t>SET DESTORNILLADORES 18PCS CROSS</t>
  </si>
  <si>
    <t>9941052</t>
  </si>
  <si>
    <t>PUNTA MAGNETICA HEXAG. 1/4" CROSS</t>
  </si>
  <si>
    <t>9941054</t>
  </si>
  <si>
    <t>PUNTA MAGNETICA HEXAG. 5/16" CROSS</t>
  </si>
  <si>
    <t>9941056</t>
  </si>
  <si>
    <t>PUNTA MAGNETICA HEXAG. 3/8" CROSS</t>
  </si>
  <si>
    <t>9941064</t>
  </si>
  <si>
    <t>EXTENSION PUNTA HEX.MAG. 6.35x75mm</t>
  </si>
  <si>
    <t>9941065</t>
  </si>
  <si>
    <t>EXTENSION PUNTA HEX.MAG. 6.35x100mm</t>
  </si>
  <si>
    <t>9941068</t>
  </si>
  <si>
    <t>EXTENSION PUNTA HEX.A.RAPID.6.35x75</t>
  </si>
  <si>
    <t>9941070</t>
  </si>
  <si>
    <t>EXTENSION PUNTA HEX.A.RAPID.635x127</t>
  </si>
  <si>
    <t>9941072</t>
  </si>
  <si>
    <t>PORTA PUNTA PROFUN.REGUL. 6.35x64mm</t>
  </si>
  <si>
    <t>9941074</t>
  </si>
  <si>
    <t>PUNTAS ATORNILLADOR PH2 CON TOPE-5P</t>
  </si>
  <si>
    <t>9941156</t>
  </si>
  <si>
    <t>PUNTAS PHILLIPS N-1 25mm 10U CROSS</t>
  </si>
  <si>
    <t>9941158</t>
  </si>
  <si>
    <t>PUNTAS PHILLIPS N-1 50mm 10U CROSS</t>
  </si>
  <si>
    <t>9941160</t>
  </si>
  <si>
    <t>PUNTAS PHILLIPS N-2 25mm 10U CROSS</t>
  </si>
  <si>
    <t>9941162</t>
  </si>
  <si>
    <t>PUNTAS PHILLIPS N-2 50mm 10U CROSS</t>
  </si>
  <si>
    <t>9941164</t>
  </si>
  <si>
    <t>PUNTAS PHILLIPS N-3 25mm 10U CROSS</t>
  </si>
  <si>
    <t>9941166</t>
  </si>
  <si>
    <t>PUNTAS PHILLIPS N-3 50mm 10U CROSS</t>
  </si>
  <si>
    <t>9941386</t>
  </si>
  <si>
    <t>JGO. 15 PUNTAS TORX  T20 a T55 - CR</t>
  </si>
  <si>
    <t>9941392</t>
  </si>
  <si>
    <t>JGO. 42 PUNTAS COMBINADAS T20 a T60</t>
  </si>
  <si>
    <t>9941490</t>
  </si>
  <si>
    <t>PUNTA ATORNILLADOR PH2-PH2x65mm 10U</t>
  </si>
  <si>
    <t>9941495</t>
  </si>
  <si>
    <t>PUNTA ATORNILLADOR PH2-6 x 65mm 10U</t>
  </si>
  <si>
    <t>9941506.6</t>
  </si>
  <si>
    <t>FORMON CROSS PROF A=6mm M/PLASTICO</t>
  </si>
  <si>
    <t>9941508.6</t>
  </si>
  <si>
    <t>FORMON CROSS PROF A=8mm M/PLASTICO</t>
  </si>
  <si>
    <t>9941510.6</t>
  </si>
  <si>
    <t>FORMON CROSS PROF A=10mm M/PLASTICO</t>
  </si>
  <si>
    <t>9941512.6</t>
  </si>
  <si>
    <t>FORMON CROSS PROF A=12mm M/PLASTICO</t>
  </si>
  <si>
    <t>9941516.6</t>
  </si>
  <si>
    <t>FORMON CROSS PROF A=16mm M/PLASTICO</t>
  </si>
  <si>
    <t>9941519.6</t>
  </si>
  <si>
    <t>FORMON CROSS PROF A=19mm M/PLASTICO</t>
  </si>
  <si>
    <t>9941520.6</t>
  </si>
  <si>
    <t>FORMON CROSS PROF A=20mm M/PLASTICO</t>
  </si>
  <si>
    <t>9941522.6</t>
  </si>
  <si>
    <t>FORMON CROSS PROF A=22mm M/PLASTICO</t>
  </si>
  <si>
    <t>9941525.6</t>
  </si>
  <si>
    <t>FORMON CROSS PROF A=25mm M/PLASTICO</t>
  </si>
  <si>
    <t>9941528.6</t>
  </si>
  <si>
    <t>FORMON CROSS PROF A=28mm M/PLASTICO</t>
  </si>
  <si>
    <t>9941530.6</t>
  </si>
  <si>
    <t>FORMON CROSS PROF A=30mm M/PLASTICO</t>
  </si>
  <si>
    <t>9941532.6</t>
  </si>
  <si>
    <t>FORMON CROSS PROF A=32mm M/PLASTICO</t>
  </si>
  <si>
    <t>9941538.6</t>
  </si>
  <si>
    <t>FORMON CROSS PROF A=38mm M/PLASTICO</t>
  </si>
  <si>
    <t>9941550.6</t>
  </si>
  <si>
    <t>FORMON CROSS PROF A=50mm M/PLASTICO</t>
  </si>
  <si>
    <t>9941588.6</t>
  </si>
  <si>
    <t>SET FORMON 4 UNID. 6-12-18-25mm CRO</t>
  </si>
  <si>
    <t>9941606</t>
  </si>
  <si>
    <t>HACHA CABO MADERA 600g CROSS</t>
  </si>
  <si>
    <t>9941607</t>
  </si>
  <si>
    <t>HACHA CABO FIBRA VIDRIO 600g CROSS</t>
  </si>
  <si>
    <t>9941612</t>
  </si>
  <si>
    <t>HACHA CABO MADERA 800g CROSS</t>
  </si>
  <si>
    <t>9941613</t>
  </si>
  <si>
    <t>HACHA CABO FIBRA VIDRIO 800g CROSS</t>
  </si>
  <si>
    <t>9942204</t>
  </si>
  <si>
    <t>ADAPTADOR BOCALLAVE 1/4" H x 3/8" M</t>
  </si>
  <si>
    <t>9942214</t>
  </si>
  <si>
    <t>ADAPTADOR BOCALLAVE P/PUNTAS 1/4" H</t>
  </si>
  <si>
    <t>9942232</t>
  </si>
  <si>
    <t>BARRA EXTENSION 1/4"- 76.2 mm</t>
  </si>
  <si>
    <t>9942234</t>
  </si>
  <si>
    <t>BARRA EXTENSION 1/4"- 102 mm</t>
  </si>
  <si>
    <t>9942236</t>
  </si>
  <si>
    <t>BARRA EXTENSION 1/4"- 152.4 mm</t>
  </si>
  <si>
    <t>9942238</t>
  </si>
  <si>
    <t>BARRA EXTENSION  1/4"- 254 mm</t>
  </si>
  <si>
    <t>9942244</t>
  </si>
  <si>
    <t>MANGO ARTICULADO 1/4"- 153mm</t>
  </si>
  <si>
    <t>9942260.4</t>
  </si>
  <si>
    <t>LLAVE CRIQUE 1/4"- 155mm XtraFORCE</t>
  </si>
  <si>
    <t>9942261</t>
  </si>
  <si>
    <t>LLAVE CRIQUE 1/4"- 150mm - CURVA</t>
  </si>
  <si>
    <t>9942263</t>
  </si>
  <si>
    <t>LLAVE CRIQUE 1/4"- 200/250mm-FLEX-E</t>
  </si>
  <si>
    <t>9942266</t>
  </si>
  <si>
    <t>MANGO DESLIZANTE "T" - 1/4"- 102 mm</t>
  </si>
  <si>
    <t>9942284</t>
  </si>
  <si>
    <t>MOVIMIENTO UNIVERSAL ART. 1/4"- 33m</t>
  </si>
  <si>
    <t>9942406</t>
  </si>
  <si>
    <t>ADAPTADOR BOCALLAVE 3/8"H x 1/2" M</t>
  </si>
  <si>
    <t>9942422</t>
  </si>
  <si>
    <t>BARRA EXTENSION 3/8"- 76.2 mm</t>
  </si>
  <si>
    <t>9942430</t>
  </si>
  <si>
    <t>9942432</t>
  </si>
  <si>
    <t>BARRA EXTENSION 3/8"- 152 mm</t>
  </si>
  <si>
    <t>9942434</t>
  </si>
  <si>
    <t>BARRA EXTENSION 3/8"- 254mm</t>
  </si>
  <si>
    <t>9942444</t>
  </si>
  <si>
    <t>MANGO ARTICULADO 3/8"- 203mm</t>
  </si>
  <si>
    <t>9942460.4</t>
  </si>
  <si>
    <t>LLAVE CRIQUE 3/8"- 205mm XtraFORCE</t>
  </si>
  <si>
    <t>9942461</t>
  </si>
  <si>
    <t>LLAVE CRIQUE 3/8"- 215mm - CURVA</t>
  </si>
  <si>
    <t>9942464</t>
  </si>
  <si>
    <t>MANGO DESLIZANTE "T"- 3/8"- 178 mm</t>
  </si>
  <si>
    <t>9942484</t>
  </si>
  <si>
    <t>MOVIMIENTO UNIVERSAL ART. 3/8"- 51</t>
  </si>
  <si>
    <t>9942494</t>
  </si>
  <si>
    <t>LLAVE CRIQUE 3/8"-1/2" DOBLE ENCAST</t>
  </si>
  <si>
    <t>9942602</t>
  </si>
  <si>
    <t>ADAPTADOR BOCALLAVE P/PUNTAS 1/2"H</t>
  </si>
  <si>
    <t>9942604</t>
  </si>
  <si>
    <t>ADAPTADOR BOCALLAVE 1/2"H x 3/8"M</t>
  </si>
  <si>
    <t>9942606</t>
  </si>
  <si>
    <t>ADAPTADOR BOCALLAVE 1/2"H x 3/4"M</t>
  </si>
  <si>
    <t>9942630</t>
  </si>
  <si>
    <t>BARRA DE EXTENSION 1/2"- 63.5mm</t>
  </si>
  <si>
    <t>9942632</t>
  </si>
  <si>
    <t>BARRA DE EXTENSION 1/2"- 127mm</t>
  </si>
  <si>
    <t>9942634</t>
  </si>
  <si>
    <t>BARRA DE EXTENSION 1/2"- 254mm</t>
  </si>
  <si>
    <t>9942636</t>
  </si>
  <si>
    <t>MANGO ARTICULADO 1/2"- 254mm</t>
  </si>
  <si>
    <t>9942638</t>
  </si>
  <si>
    <t>MANGO ARTICULADO 1/2"- 381mm</t>
  </si>
  <si>
    <t>9942640</t>
  </si>
  <si>
    <t>MANGO ARTICULADO 1/2"- 457mm</t>
  </si>
  <si>
    <t>9942660.4</t>
  </si>
  <si>
    <t>LLAVE CRIQUE 1/2"- 265mm XtraFORCE</t>
  </si>
  <si>
    <t>9942661</t>
  </si>
  <si>
    <t>LLAVE CRIQUE 1/2"- 266mm -  CURVA</t>
  </si>
  <si>
    <t>9942662</t>
  </si>
  <si>
    <t>LLAVE CRIQUE 1/2"- 330/430mm EXTEN.</t>
  </si>
  <si>
    <t>9942663</t>
  </si>
  <si>
    <t>LLAVE CRIQUE 1/2"- 340/480mm-FLEX-E</t>
  </si>
  <si>
    <t>9942664</t>
  </si>
  <si>
    <t>MANGO ACODADO "L" 1/2"- 200mm</t>
  </si>
  <si>
    <t>9942666</t>
  </si>
  <si>
    <t>MANGO DESLIZANTE "T" -1/2"- 254mm</t>
  </si>
  <si>
    <t>9942676</t>
  </si>
  <si>
    <t>MANGO BERBIQUI 1/2"- 419mm</t>
  </si>
  <si>
    <t>9942684</t>
  </si>
  <si>
    <t>MOVIMIENTO UNIV./ART. 1/2"- 73mm</t>
  </si>
  <si>
    <t>9942804</t>
  </si>
  <si>
    <t>ADAPTADOR 3/4"H x1/2"M</t>
  </si>
  <si>
    <t>9942832</t>
  </si>
  <si>
    <t>BARRA DE EXTENSION 3/4"- 101.6mm</t>
  </si>
  <si>
    <t>9942834</t>
  </si>
  <si>
    <t>BARRA DE EXTENSION 3/4"- 203.2mm</t>
  </si>
  <si>
    <t>9942836</t>
  </si>
  <si>
    <t>BARRA DE EXTENSION 3/4"- 406.4mm</t>
  </si>
  <si>
    <t>9942844</t>
  </si>
  <si>
    <t>MANGO ARTICULADO 3/4 "- 457.2 mm</t>
  </si>
  <si>
    <t>9942846</t>
  </si>
  <si>
    <t>MANGO ARTICULADO 3/4"-  508 mm</t>
  </si>
  <si>
    <t>9942854</t>
  </si>
  <si>
    <t>LLAVE CRIQUE 3/4"- 508mm</t>
  </si>
  <si>
    <t>9942866</t>
  </si>
  <si>
    <t>MANGO DESLIZANTE "T" -3/4"- 457.2mm</t>
  </si>
  <si>
    <t>9942940</t>
  </si>
  <si>
    <t>JGO 8 LLAVES HEXAG. 1.5 A 8mm CROSS</t>
  </si>
  <si>
    <t>9942944</t>
  </si>
  <si>
    <t>JGO 9 LLAVES "T" HEXAG. 1.5 A 6mm C</t>
  </si>
  <si>
    <t>9942946</t>
  </si>
  <si>
    <t>JGO 9 LLAVES HEXAG 1.5 A 10mm STD</t>
  </si>
  <si>
    <t>9942946.1</t>
  </si>
  <si>
    <t>JGO 9 LLAVES HEXAG 1.5 A 10mm LARG</t>
  </si>
  <si>
    <t>9942948</t>
  </si>
  <si>
    <t>JGO 9 LLAVES HEXAG 1.5 A 6 mm STD.</t>
  </si>
  <si>
    <t>9942949.1</t>
  </si>
  <si>
    <t>JGO 13 LLAVES HEXAG 1.27 A 10mm LAR</t>
  </si>
  <si>
    <t>9942992</t>
  </si>
  <si>
    <t>JGO 9 LLAVES HEXAG 5/64" A 1/4" CRO</t>
  </si>
  <si>
    <t>9942994</t>
  </si>
  <si>
    <t>JGO 9 LLAVES "T" HEXAG 5/64" A 1/4"</t>
  </si>
  <si>
    <t>9942996</t>
  </si>
  <si>
    <t>JGO 9 LLAVES HEXAG 1/16" A 3/8" STD</t>
  </si>
  <si>
    <t>9942996.1</t>
  </si>
  <si>
    <t>JGO 9 LLAVES HEXAG 1/16" A 3/8" LAR</t>
  </si>
  <si>
    <t>9942998</t>
  </si>
  <si>
    <t>JGO 9 LLAVES HEXAG 5/64" A 1/4" STD</t>
  </si>
  <si>
    <t>9942999.1</t>
  </si>
  <si>
    <t>JGO 13 LLAVES HEXAG 0.05" A 3/8" LA</t>
  </si>
  <si>
    <t>9943010</t>
  </si>
  <si>
    <t>LLAVE AJUST. CROSS. 6"  - 152mm</t>
  </si>
  <si>
    <t>9943012</t>
  </si>
  <si>
    <t>LLAVE AJUST. CROSS. 8" - 203mm</t>
  </si>
  <si>
    <t>9943014</t>
  </si>
  <si>
    <t>LLAVE AJUST. CROSS. 10" - 254mm</t>
  </si>
  <si>
    <t>9943016</t>
  </si>
  <si>
    <t>LLAVE AJUST. CROSS. 12" - 305mm</t>
  </si>
  <si>
    <t>9943020</t>
  </si>
  <si>
    <t>LLAVE AJUST. CROSS. 15" - 381mm</t>
  </si>
  <si>
    <t>9943022</t>
  </si>
  <si>
    <t>LLAVE AJUST. CROSS. 18" - 457mm</t>
  </si>
  <si>
    <t>9943050</t>
  </si>
  <si>
    <t>LLAVE AJUST CROSS 6"-152mm MaxForce</t>
  </si>
  <si>
    <t>9943052</t>
  </si>
  <si>
    <t>LLAVE AJUST CROSS 8"-203mm MaxForce</t>
  </si>
  <si>
    <t>9943054</t>
  </si>
  <si>
    <t>LLAVE AJUST CROS 10"-254mm MaxForce</t>
  </si>
  <si>
    <t>9943056</t>
  </si>
  <si>
    <t>LLAVE AJUST CROS 12"-305mm MaxForce</t>
  </si>
  <si>
    <t>9943070</t>
  </si>
  <si>
    <t>LLAVE AJUST CROSS 6"-152mm Confort</t>
  </si>
  <si>
    <t>9943072</t>
  </si>
  <si>
    <t>LLAVE AJUST CROSS 8"-203mm Confort</t>
  </si>
  <si>
    <t>9943074</t>
  </si>
  <si>
    <t>LLAVE AJUST CROSS 10"-254mm Confort</t>
  </si>
  <si>
    <t>9943076</t>
  </si>
  <si>
    <t>LLAVE AJUST CROSS 12"-305mm Confort</t>
  </si>
  <si>
    <t>9943204</t>
  </si>
  <si>
    <t>LLAVE P/CAÑOS 1"- CR141 CROSS</t>
  </si>
  <si>
    <t>9943206</t>
  </si>
  <si>
    <t>LLAVE P/CAÑOS  1-1/2"-CR142 CROSS</t>
  </si>
  <si>
    <t>9943208</t>
  </si>
  <si>
    <t>LLAVE P/CAÑOS 2"-CR143 CROSS</t>
  </si>
  <si>
    <t>9943212</t>
  </si>
  <si>
    <t>LLAVE P/CAÑOS 4" - CR145 CROSS</t>
  </si>
  <si>
    <t>9943310</t>
  </si>
  <si>
    <t>TIJERA CORTA TUBOS PVC CROSSMASTER</t>
  </si>
  <si>
    <t>9943312</t>
  </si>
  <si>
    <t>TIJERA CORTA TUBOS PVC AUTOM.CROSS</t>
  </si>
  <si>
    <t>9943330</t>
  </si>
  <si>
    <t>CORTA TUBOS MINI CROSSMASTER</t>
  </si>
  <si>
    <t>9943332</t>
  </si>
  <si>
    <t>CORTA TUBOS PROFESIONAL CROSSMASTER</t>
  </si>
  <si>
    <t>9943404</t>
  </si>
  <si>
    <t>LLAVE P/CAÑOS L 8" (200MM) CROSS</t>
  </si>
  <si>
    <t>9943406</t>
  </si>
  <si>
    <t>LLAVE P/CAÑOS L 10" (250MM) CROSS</t>
  </si>
  <si>
    <t>9943408</t>
  </si>
  <si>
    <t>LLAVE P/CAÑOS L 12" (300MM) CROSS</t>
  </si>
  <si>
    <t>9943410</t>
  </si>
  <si>
    <t>LLAVE P/CAÑOS L 14" (350MM) CROSS</t>
  </si>
  <si>
    <t>9943412</t>
  </si>
  <si>
    <t>LLAVE P/CAÑOS L 18" (450MM) CROSS</t>
  </si>
  <si>
    <t>9943416</t>
  </si>
  <si>
    <t>LLAVE P/CAÑOS L 36" (900MM) CROSS</t>
  </si>
  <si>
    <t>9943574</t>
  </si>
  <si>
    <t>JGO 8 LLAVES TORX T9 A T40 CROSS</t>
  </si>
  <si>
    <t>9943578</t>
  </si>
  <si>
    <t>JGO 9 LLAVES "T" TORX T7 A T30 CROS</t>
  </si>
  <si>
    <t>9943580.1</t>
  </si>
  <si>
    <t>JGO 9 LLAVES TORX CROSS T-10aT-50 C</t>
  </si>
  <si>
    <t>9943605</t>
  </si>
  <si>
    <t>JGO 18 LLAVES "T"HEXAG MM/PULGADA C</t>
  </si>
  <si>
    <t>9944204</t>
  </si>
  <si>
    <t>BOCALLAVE CROSS-HEX. 1/4"-4 mm</t>
  </si>
  <si>
    <t>9944206</t>
  </si>
  <si>
    <t>BOCALLAVE CROSS-HEX. 1/4"-4.5 mm</t>
  </si>
  <si>
    <t>9944208</t>
  </si>
  <si>
    <t>BOCALLAVE CROSS-HEX. 1/4"-5 mm</t>
  </si>
  <si>
    <t>9944210</t>
  </si>
  <si>
    <t>BOCALLAVE CROSS-HEX. 1/4"-5.5 mm</t>
  </si>
  <si>
    <t>9944212</t>
  </si>
  <si>
    <t>BOCALLAVE CROSS-HEX. 1/4"-6 mm</t>
  </si>
  <si>
    <t>9944214</t>
  </si>
  <si>
    <t>BOCALLAVE CROSS-HEX. 1/4"-7 mm</t>
  </si>
  <si>
    <t>9944216</t>
  </si>
  <si>
    <t>BOCALLAVE CROSS-HEX. 1/4"-8 mm</t>
  </si>
  <si>
    <t>9944218</t>
  </si>
  <si>
    <t>BOCALLAVE CROSS-HEX. 1/4"-9 mm</t>
  </si>
  <si>
    <t>9944220</t>
  </si>
  <si>
    <t>BOCALLAVE CROSS-HEX. 1/4"-10 mm</t>
  </si>
  <si>
    <t>9944222</t>
  </si>
  <si>
    <t>BOCALLAVE CROSS-HEX. 1/4"-11 mm</t>
  </si>
  <si>
    <t>9944224</t>
  </si>
  <si>
    <t>BOCALLAVE CROSS-HEX. 1/4"-12 mm</t>
  </si>
  <si>
    <t>9944226</t>
  </si>
  <si>
    <t>BOCALLAVE CROSS-HEX. 1/4"-13 mm</t>
  </si>
  <si>
    <t>9944264</t>
  </si>
  <si>
    <t>BOCALLAVE CROSS-HEX. 1/4"-5/32"</t>
  </si>
  <si>
    <t>9944266</t>
  </si>
  <si>
    <t>BOCALLAVE CROSS-HEX. 1/4"-3/16"</t>
  </si>
  <si>
    <t>9944268</t>
  </si>
  <si>
    <t>BOCALLAVE CROSS-HEX. 1/4"-7/32"</t>
  </si>
  <si>
    <t>9944270</t>
  </si>
  <si>
    <t>BOCALLAVE CROSS-HEX. 1/4"-1/4"</t>
  </si>
  <si>
    <t>9944272</t>
  </si>
  <si>
    <t>BOCALLAVE CROSS-HEX. 1/4"-9/32"</t>
  </si>
  <si>
    <t>9944274</t>
  </si>
  <si>
    <t>BOCALLAVE CROSS-HEX. 1/4"-5/16"</t>
  </si>
  <si>
    <t>9944276</t>
  </si>
  <si>
    <t>BOCALLAVE CROSS-HEX. 1/4"-11/32"</t>
  </si>
  <si>
    <t>9944278</t>
  </si>
  <si>
    <t>BOCALLAVE CROSS-HEX. 1/4"-3/8"</t>
  </si>
  <si>
    <t>9944280</t>
  </si>
  <si>
    <t>BOCALLAVE CROSS-HEX. 1/4"-7/16"</t>
  </si>
  <si>
    <t>9944282</t>
  </si>
  <si>
    <t>BOCALLAVE CROSS-HEX .1/4"-1/2"</t>
  </si>
  <si>
    <t>9944444</t>
  </si>
  <si>
    <t>BOCALLAVE CROSS-HEX.LAR.1/4"-4mm</t>
  </si>
  <si>
    <t>9944446</t>
  </si>
  <si>
    <t>BOCALLAVE CROSS-HEX.LAR.1/4"-4.5mm</t>
  </si>
  <si>
    <t>9944448</t>
  </si>
  <si>
    <t>BOCALLAVE CROSS-HEX.LAR.1/4"-5mm</t>
  </si>
  <si>
    <t>9944450</t>
  </si>
  <si>
    <t>BOCALLAVE CROSS-HEX.LAR.1/4"-5.5mm</t>
  </si>
  <si>
    <t>9944452</t>
  </si>
  <si>
    <t>BOCALLAVE CROSS-HEX.LAR.1/4"-6mm</t>
  </si>
  <si>
    <t>9944454</t>
  </si>
  <si>
    <t>BOCALLAVE CROSS-HEX.LAR.1/4"-7mm</t>
  </si>
  <si>
    <t>9944456</t>
  </si>
  <si>
    <t>BOCALLAVE CROSS-HEX.LAR.1/4"-8mm</t>
  </si>
  <si>
    <t>9944458</t>
  </si>
  <si>
    <t>BOCALLAVE CROSS-HEX.LAR.1/4"-9mm</t>
  </si>
  <si>
    <t>9944460</t>
  </si>
  <si>
    <t>BOCALLAVE CROSS-HEX.LAR.1/4"-10mm</t>
  </si>
  <si>
    <t>9944462</t>
  </si>
  <si>
    <t>BOCALLAVE CROSS-HEX.LAR.1/4"-11mm</t>
  </si>
  <si>
    <t>9944464</t>
  </si>
  <si>
    <t>BOCALLAVE CROSS-HEX.LAR.1/4"-12mm</t>
  </si>
  <si>
    <t>9944466</t>
  </si>
  <si>
    <t>BOCALLAVE CROSS-HEX.LAR.1/4"-13mm</t>
  </si>
  <si>
    <t>9944646</t>
  </si>
  <si>
    <t>SET BOCALLAVE HEX. 11PCS-METRICO-1/</t>
  </si>
  <si>
    <t>9944647</t>
  </si>
  <si>
    <t>SET BOCALLAVE HEX. 11PCS-PULGADA-1/</t>
  </si>
  <si>
    <t>9944670</t>
  </si>
  <si>
    <t>SET BOCALLAVE HEX.21PCS-METRI/PULG-</t>
  </si>
  <si>
    <t>9944804</t>
  </si>
  <si>
    <t>BOCALLAVE CROSS-HEXAG. 3/8"- 6 mm</t>
  </si>
  <si>
    <t>9944806</t>
  </si>
  <si>
    <t>BOCALLAVE CROSS-HEXAG. 3/8"- 7 mm</t>
  </si>
  <si>
    <t>9944808</t>
  </si>
  <si>
    <t>BOCALLAVE CROSS-HEXAG. 3/8"- 8 mm</t>
  </si>
  <si>
    <t>9944810</t>
  </si>
  <si>
    <t>BOCALLAVE CROSS-HEXAG. 3/8"- 9 mm</t>
  </si>
  <si>
    <t>9944812</t>
  </si>
  <si>
    <t>BOCALLAVE CROSS-HEXAG. 3/8"- 10 mm</t>
  </si>
  <si>
    <t>9944814</t>
  </si>
  <si>
    <t>BOCALLAVE CROSS-HEXAG. 3/8"- 11 mm</t>
  </si>
  <si>
    <t>9944816</t>
  </si>
  <si>
    <t>BOCALLAVE CROSS-HEXAG. 3/8"- 12 mm</t>
  </si>
  <si>
    <t>9944818</t>
  </si>
  <si>
    <t>BOCALLAVE CROSS-HEXAG. 3/8"- 13 mm</t>
  </si>
  <si>
    <t>9944820</t>
  </si>
  <si>
    <t>BOCALLAVE CROSS-HEXAG. 3/8"- 14 mm</t>
  </si>
  <si>
    <t>9944822</t>
  </si>
  <si>
    <t>BOCALLAVE CROSS-HEXAG. 3/8"- 15 mm</t>
  </si>
  <si>
    <t>9944824</t>
  </si>
  <si>
    <t>BOCALLAVE CROSS-HEXAG. 3/8"- 16 mm</t>
  </si>
  <si>
    <t>9944826</t>
  </si>
  <si>
    <t>BOCALLAVE CROSS-HEXAG. 3/8"- 17 mm</t>
  </si>
  <si>
    <t>9944828</t>
  </si>
  <si>
    <t>BOCALLAVE CROSS-HEXAG. 3/8"- 18 mm</t>
  </si>
  <si>
    <t>9944830</t>
  </si>
  <si>
    <t>BOCALLAVE CROSS-HEXAG. 3/8"- 19 mm</t>
  </si>
  <si>
    <t>9944832</t>
  </si>
  <si>
    <t>BOCALLAVE CROSS-HEXAG. 3/8"- 20 mm</t>
  </si>
  <si>
    <t>9944834</t>
  </si>
  <si>
    <t>BOCALLAVE CROSS-HEXAG. 3/8"- 21 mm</t>
  </si>
  <si>
    <t>9944836</t>
  </si>
  <si>
    <t>BOCALLAVE CROSS-HEXAG. 3/8"- 22 mm</t>
  </si>
  <si>
    <t>9944838</t>
  </si>
  <si>
    <t>BOCALLAVE CROSS-HEXAG. 3/8"- 23 mm</t>
  </si>
  <si>
    <t>9944840</t>
  </si>
  <si>
    <t>BOCALLAVE CROSS-HEXAG. 3/8"- 24 mm</t>
  </si>
  <si>
    <t>9944864</t>
  </si>
  <si>
    <t>BOCALLAVE CROSS-HEXAG. 3/8"- 1/4"</t>
  </si>
  <si>
    <t>9944866</t>
  </si>
  <si>
    <t>BOCALLAVE CROSS-HEXAG. 3/8"- 5/16"</t>
  </si>
  <si>
    <t>9944868</t>
  </si>
  <si>
    <t>BOCALLAVE CROSS-HEXAG. 3/8"- 3/8"</t>
  </si>
  <si>
    <t>9944870</t>
  </si>
  <si>
    <t>BOCALLAVE CROSS-HEXAG. 3/8"- 7/16"</t>
  </si>
  <si>
    <t>9944872</t>
  </si>
  <si>
    <t>BOCALLAVE CROSS-HEXAG. 3/8"- 1/2"</t>
  </si>
  <si>
    <t>9944874</t>
  </si>
  <si>
    <t>BOCALLAVE CROSS-HEXAG. 3/8"- 9/16"</t>
  </si>
  <si>
    <t>9944876</t>
  </si>
  <si>
    <t>BOCALLAVE CROSS-HEXAG. 3/8"- 5/8"</t>
  </si>
  <si>
    <t>9944878</t>
  </si>
  <si>
    <t>BOCALLAVE CROSS-HEXAG. 3/8"- 11/16"</t>
  </si>
  <si>
    <t>9944880</t>
  </si>
  <si>
    <t>BOCALLAVE CROSS-HEXAG. 3/8"- 3/4"</t>
  </si>
  <si>
    <t>9944882</t>
  </si>
  <si>
    <t>BOCALLAVE CROSS-HEXAG. 3/8"- 25/32"</t>
  </si>
  <si>
    <t>9944884</t>
  </si>
  <si>
    <t>BOCALLAVE CROSS-HEXAG. 3/8"- 13/16"</t>
  </si>
  <si>
    <t>9944886</t>
  </si>
  <si>
    <t>BOCALLAVE CROSS-HEXAG. 3/8"- 7/8"</t>
  </si>
  <si>
    <t>9945540</t>
  </si>
  <si>
    <t>SET BOCALLAVE HEX. 10PCS-METRICO-3/</t>
  </si>
  <si>
    <t>9945541</t>
  </si>
  <si>
    <t>SET BOCALLAVE HEX. 10PCS-PULGADA-3/</t>
  </si>
  <si>
    <t>9945546</t>
  </si>
  <si>
    <t>SET BOCALLAVE HEX. 11PCS-METRICO-3/</t>
  </si>
  <si>
    <t>9945547</t>
  </si>
  <si>
    <t>SET BOCALLAVE HEX. 11PCS-PULGADA-3/</t>
  </si>
  <si>
    <t>9945570</t>
  </si>
  <si>
    <t>9946004</t>
  </si>
  <si>
    <t>BOCALLAVE CROSS-HEXAG. 1/2"- 8mm</t>
  </si>
  <si>
    <t>9946006</t>
  </si>
  <si>
    <t>BOCALLAVE CROSS-HEXAG. 1/2"- 9mm</t>
  </si>
  <si>
    <t>9946008</t>
  </si>
  <si>
    <t>BOCALLAVE CROSS-HEXAG. 1/2"- 10mm</t>
  </si>
  <si>
    <t>9946010</t>
  </si>
  <si>
    <t>BOCALLAVE CROSS-HEXAG. 1/2"- 11mm</t>
  </si>
  <si>
    <t>9946012</t>
  </si>
  <si>
    <t>BOCALLAVE CROSS-HEXAG. 1/2"- 12mm</t>
  </si>
  <si>
    <t>9946014</t>
  </si>
  <si>
    <t>BOCALLAVE CROSS-HEXAG. 1/2"- 13mm</t>
  </si>
  <si>
    <t>9946016</t>
  </si>
  <si>
    <t>BOCALLAVE CROSS-HEXAG. 1/2"- 14mm</t>
  </si>
  <si>
    <t>9946018</t>
  </si>
  <si>
    <t>BOCALLAVE CROSS-HEXAG. 1/2"- 15mm</t>
  </si>
  <si>
    <t>9946020</t>
  </si>
  <si>
    <t>BOCALLAVE CROSS-HEXAG. 1/2"- 16mm</t>
  </si>
  <si>
    <t>9946022</t>
  </si>
  <si>
    <t>BOCALLAVE CROSS-HEXAG. 1/2"- 17mm</t>
  </si>
  <si>
    <t>9946024</t>
  </si>
  <si>
    <t>BOCALLAVE CROSS-HEXAG. 1/2"- 18mm</t>
  </si>
  <si>
    <t>9946026</t>
  </si>
  <si>
    <t>BOCALLAVE CROSS-HEXAG. 1/2"- 19mm</t>
  </si>
  <si>
    <t>9946028</t>
  </si>
  <si>
    <t>BOCALLAVE CROSS-HEXAG. 1/2"- 20mm</t>
  </si>
  <si>
    <t>9946030</t>
  </si>
  <si>
    <t>BOCALLAVE CROSS-HEXAG. 1/2"- 21mm</t>
  </si>
  <si>
    <t>9946032</t>
  </si>
  <si>
    <t>BOCALLAVE CROSS-HEXAG. 1/2"- 22mm</t>
  </si>
  <si>
    <t>9946034</t>
  </si>
  <si>
    <t>BOCALLAVE CROSS-HEXAG. 1/2"- 23mm</t>
  </si>
  <si>
    <t>9946036</t>
  </si>
  <si>
    <t>BOCALLAVE CROSS-HEXAG. 1/2"- 24mm</t>
  </si>
  <si>
    <t>9946038</t>
  </si>
  <si>
    <t>BOCALLAVE CROSS-HEXAG. 1/2"- 25mm</t>
  </si>
  <si>
    <t>9946040</t>
  </si>
  <si>
    <t>BOCALLAVE CROSS-HEXAG. 1/2"- 26mm</t>
  </si>
  <si>
    <t>9946042</t>
  </si>
  <si>
    <t>BOCALLAVE CROSS-HEXAG. 1/2"- 27mm</t>
  </si>
  <si>
    <t>9946044</t>
  </si>
  <si>
    <t>BOCALLAVE CROSS-HEXAG. 1/2"- 28mm</t>
  </si>
  <si>
    <t>9946046</t>
  </si>
  <si>
    <t>BOCALLAVE CROSS-HEXAG. 1/2"- 29mm</t>
  </si>
  <si>
    <t>9946048</t>
  </si>
  <si>
    <t>BOCALLAVE CROSS-HEXAG. 1/2"- 30mm</t>
  </si>
  <si>
    <t>9946050</t>
  </si>
  <si>
    <t>BOCALLAVE CROSS-HEXAG. 1/2"- 32mm</t>
  </si>
  <si>
    <t>9946066</t>
  </si>
  <si>
    <t>BOCALLAVE CROSS-HEXAG. 1/2"- 5/16"</t>
  </si>
  <si>
    <t>9946068</t>
  </si>
  <si>
    <t>BOCALLAVE CROSS-HEXAG. 1/2"- 3/8"</t>
  </si>
  <si>
    <t>9946070</t>
  </si>
  <si>
    <t>BOCALLAVE CROSS-HEXAG. 1/2"- 7/16"</t>
  </si>
  <si>
    <t>9946072</t>
  </si>
  <si>
    <t>BOCALLAVE CROSS-HEXAG. 1/2"- 1/2"</t>
  </si>
  <si>
    <t>9946074</t>
  </si>
  <si>
    <t>BOCALLAVE CROSS-HEXAG. 1/2"- 9/16"</t>
  </si>
  <si>
    <t>9946076</t>
  </si>
  <si>
    <t>BOCALLAVE CROSS-HEXAG. 1/2"- 5/8"</t>
  </si>
  <si>
    <t>9946078</t>
  </si>
  <si>
    <t>BOCALLAVE CROSS-HEXAG. 1/2"- 11/16"</t>
  </si>
  <si>
    <t>9946080</t>
  </si>
  <si>
    <t>BOCALLAVE CROSS-HEXAG. 1/2"- 3/4"</t>
  </si>
  <si>
    <t>9946082</t>
  </si>
  <si>
    <t>BOCALLAVE CROSS-HEXAG. 1/2"- 13/16"</t>
  </si>
  <si>
    <t>9946084</t>
  </si>
  <si>
    <t>BOCALLAVE CROSS-HEXAG. 1/2"- 7/8"</t>
  </si>
  <si>
    <t>9946086</t>
  </si>
  <si>
    <t>BOCALLAVE CROSS-HEXAG. 1/2"- 15/16"</t>
  </si>
  <si>
    <t>9946088</t>
  </si>
  <si>
    <t>BOCALLAVE CROSS-HEXAG. 1/2"- 1"</t>
  </si>
  <si>
    <t>9946090</t>
  </si>
  <si>
    <t>BOCALLAVE CROSS-HEXAG. 1/2"- 1-1/16</t>
  </si>
  <si>
    <t>9946092</t>
  </si>
  <si>
    <t>BOCALLAVE CROSS-HEXAG. 1/2"- 1-1/8"</t>
  </si>
  <si>
    <t>9946094</t>
  </si>
  <si>
    <t>BOCALLAVE CROSS-HEXAG. 1/2"- 1-3/16</t>
  </si>
  <si>
    <t>9946096</t>
  </si>
  <si>
    <t>BOCALLAVE CROSS-HEXAG. 1/2"- 1-1/4"</t>
  </si>
  <si>
    <t>9946124</t>
  </si>
  <si>
    <t>BOCALLAVE CROSS-ESTRIADA 1/2"- 8mm</t>
  </si>
  <si>
    <t>9946126</t>
  </si>
  <si>
    <t>BOCALLAVE CROSS-ESTRIADA 1/2"- 9mm</t>
  </si>
  <si>
    <t>9946128</t>
  </si>
  <si>
    <t>BOCALLAVE CROSS-ESTRIADA 1/2"- 10mm</t>
  </si>
  <si>
    <t>9946130</t>
  </si>
  <si>
    <t>BOCALLAVE CROSS-ESTRIADA 1/2"- 11mm</t>
  </si>
  <si>
    <t>9946132</t>
  </si>
  <si>
    <t>BOCALLAVE CROSS-ESTRIADA 1/2"- 12mm</t>
  </si>
  <si>
    <t>9946134</t>
  </si>
  <si>
    <t>BOCALLAVE CROSS-ESTRIADA 1/2"- 13mm</t>
  </si>
  <si>
    <t>9946136</t>
  </si>
  <si>
    <t>BOCALLAVE CROSS-ESTRIADA 1/2"- 14mm</t>
  </si>
  <si>
    <t>9946138</t>
  </si>
  <si>
    <t>BOCALLAVE CROSS-ESTRIADA 1/2"- 15mm</t>
  </si>
  <si>
    <t>9946140</t>
  </si>
  <si>
    <t>BOCALLAVE CROSS-ESTRIADA 1/2"- 16mm</t>
  </si>
  <si>
    <t>9946142</t>
  </si>
  <si>
    <t>BOCALLAVE CROSS-ESTRIADA 1/2"- 17mm</t>
  </si>
  <si>
    <t>9946144</t>
  </si>
  <si>
    <t>BOCALLAVE CROSS-ESTRIADA 1/2"- 18mm</t>
  </si>
  <si>
    <t>9946146</t>
  </si>
  <si>
    <t>BOCALLAVE CROSS-ESTRIADA 1/2"- 19mm</t>
  </si>
  <si>
    <t>9946148</t>
  </si>
  <si>
    <t>BOCALLAVE CROSS-ESTRIADA 1/2"- 20mm</t>
  </si>
  <si>
    <t>9946150</t>
  </si>
  <si>
    <t>BOCALLAVE CROSS-ESTRIADA 1/2"- 21mm</t>
  </si>
  <si>
    <t>9946152</t>
  </si>
  <si>
    <t>BOCALLAVE CROSS-ESTRIADA 1/2"- 22mm</t>
  </si>
  <si>
    <t>9946154</t>
  </si>
  <si>
    <t>BOCALLAVE CROSS-ESTRIADA 1/2"- 23mm</t>
  </si>
  <si>
    <t>9946156</t>
  </si>
  <si>
    <t>BOCALLAVE CROSS-ESTRIADA 1/2"- 24mm</t>
  </si>
  <si>
    <t>9946158</t>
  </si>
  <si>
    <t>BOCALLAVE CROSS-ESTRIADA 1/2"- 25mm</t>
  </si>
  <si>
    <t>9946160</t>
  </si>
  <si>
    <t>BOCALLAVE CROSS-ESTRIADA 1/2"- 26mm</t>
  </si>
  <si>
    <t>9946162</t>
  </si>
  <si>
    <t>BOCALLAVE CROSS-ESTRIADA 1/2"- 27mm</t>
  </si>
  <si>
    <t>9946164</t>
  </si>
  <si>
    <t>BOCALLAVE CROSS-ESTRIADA 1/2"- 28mm</t>
  </si>
  <si>
    <t>9946166</t>
  </si>
  <si>
    <t>BOCALLAVE CROSS-ESTRIADA 1/2"- 29mm</t>
  </si>
  <si>
    <t>9946168</t>
  </si>
  <si>
    <t>BOCALLAVE CROSS-ESTRIADA 1/2"- 30mm</t>
  </si>
  <si>
    <t>9946170</t>
  </si>
  <si>
    <t>BOCALLAVE CROSS-ESTRIADA 1/2"- 32mm</t>
  </si>
  <si>
    <t>9946186</t>
  </si>
  <si>
    <t>BOCALLAVE CROSS-ESTRI. 1/2"- 5/16"</t>
  </si>
  <si>
    <t>9946188</t>
  </si>
  <si>
    <t>BOCALLAVE CROSS-ESTRI. 1/2"- 3/8"</t>
  </si>
  <si>
    <t>9946190</t>
  </si>
  <si>
    <t>BOCALLAVE CROSS-ESTRI. 1/2"- 7/16"</t>
  </si>
  <si>
    <t>9946192</t>
  </si>
  <si>
    <t>BOCALLAVE CROSS-ESTRI. 1/2"- 1/2"</t>
  </si>
  <si>
    <t>9946194</t>
  </si>
  <si>
    <t>BOCALLAVE CROSS-ESTRI. 1/2"- 9/16"</t>
  </si>
  <si>
    <t>9946196</t>
  </si>
  <si>
    <t>BOCALLAVE CROSS-ESTRI. 1/2"- 5/8"</t>
  </si>
  <si>
    <t>9946198</t>
  </si>
  <si>
    <t>BOCALLAVE CROSS-ESTRI. 1/2"- 11/16"</t>
  </si>
  <si>
    <t>9946200</t>
  </si>
  <si>
    <t>BOCALLAVE CROSS-ESTRI. 1/2"- 3/4"</t>
  </si>
  <si>
    <t>9946202</t>
  </si>
  <si>
    <t>BOCALLAVE CROSS-ESTRI. 1/2"- 13/16"</t>
  </si>
  <si>
    <t>9946204</t>
  </si>
  <si>
    <t>BOCALLAVE CROSS-ESTRI. 1/2"- 7/8"</t>
  </si>
  <si>
    <t>9946206</t>
  </si>
  <si>
    <t>BOCALLAVE CROSS-ESTRI. 1/2"- 15/16"</t>
  </si>
  <si>
    <t>9946208</t>
  </si>
  <si>
    <t>BOCALLAVE CROSS-ESTRI. 1/2"- 1"</t>
  </si>
  <si>
    <t>9946210</t>
  </si>
  <si>
    <t>BOCALLAVE CROSS-ESTRI. 1/2"- 1-1/16</t>
  </si>
  <si>
    <t>9946212</t>
  </si>
  <si>
    <t>BOCALLAVE CROSS-ESTRI. 1/2"- 1-1/8"</t>
  </si>
  <si>
    <t>9946214</t>
  </si>
  <si>
    <t>BOCALLAVE CROSS-ESTRI. 1/2"- 1-3/16</t>
  </si>
  <si>
    <t>9946216</t>
  </si>
  <si>
    <t>BOCALLAVE CROSS-ESTRI. 1/2"- 1-1/4"</t>
  </si>
  <si>
    <t>9946364</t>
  </si>
  <si>
    <t>BOCALLAVE CROSS-HEX.LAR. 1/2"- 10mm</t>
  </si>
  <si>
    <t>9946366</t>
  </si>
  <si>
    <t>BOCALLAVE CROSS-HEX.LAR. 1/2"- 11mm</t>
  </si>
  <si>
    <t>9946368</t>
  </si>
  <si>
    <t>BOCALLAVE CROSS-HEX.LAR. 1/2"- 12mm</t>
  </si>
  <si>
    <t>9946370</t>
  </si>
  <si>
    <t>BOCALLAVE CROSS-HEX.LAR. 1/2"- 13mm</t>
  </si>
  <si>
    <t>9946372</t>
  </si>
  <si>
    <t>BOCALLAVE CROSS-HEX.LAR. 1/2"- 14mm</t>
  </si>
  <si>
    <t>9946374</t>
  </si>
  <si>
    <t>BOCALLAVE CROSS-HEX.LAR. 1/2"- 15mm</t>
  </si>
  <si>
    <t>9946376</t>
  </si>
  <si>
    <t>BOCALLAVE CROSS-HEX.LAR. 1/2"- 16mm</t>
  </si>
  <si>
    <t>9946378</t>
  </si>
  <si>
    <t>BOCALLAVE CROSS-HEX.LAR. 1/2"- 17mm</t>
  </si>
  <si>
    <t>9946380</t>
  </si>
  <si>
    <t>BOCALLAVE CROSS-HEX.LAR. 1/2"- 18mm</t>
  </si>
  <si>
    <t>9946382</t>
  </si>
  <si>
    <t>BOCALLAVE CROSS-HEX.LAR. 1/2"- 19mm</t>
  </si>
  <si>
    <t>9946384</t>
  </si>
  <si>
    <t>BOCALLAVE CROSS-HEX.LAR. 1/2"- 20mm</t>
  </si>
  <si>
    <t>9946386</t>
  </si>
  <si>
    <t>BOCALLAVE CROSS-HEX.LAR. 1/2"- 21mm</t>
  </si>
  <si>
    <t>9946388</t>
  </si>
  <si>
    <t>BOCALLAVE CROSS-HEX.LAR. 1/2"- 22mm</t>
  </si>
  <si>
    <t>9946390</t>
  </si>
  <si>
    <t>BOCALLAVE CROSS-HEX.LAR. 1/2"- 23mm</t>
  </si>
  <si>
    <t>9946392</t>
  </si>
  <si>
    <t>BOCALLAVE CROSS-HEX.LAR. 1/2"- 24mm</t>
  </si>
  <si>
    <t>9946398</t>
  </si>
  <si>
    <t>BOCALLAVE CROSS-HEX.LAR. 1/2"- 27mm</t>
  </si>
  <si>
    <t>9946404</t>
  </si>
  <si>
    <t>BOCALLAVE CROSS-HEX.LAR. 1/2"- 30mm</t>
  </si>
  <si>
    <t>9946406</t>
  </si>
  <si>
    <t>BOCALLAVE CROSS-HEX.LAR. 1/2"- 32mm</t>
  </si>
  <si>
    <t>9946840</t>
  </si>
  <si>
    <t>SET BOCALLAVE HEX. 10PCS -METRICO-1</t>
  </si>
  <si>
    <t>9946841</t>
  </si>
  <si>
    <t>SET BOCALLAVE HEX. 10PCS-PULGADA-1/</t>
  </si>
  <si>
    <t>9946846</t>
  </si>
  <si>
    <t>9946847</t>
  </si>
  <si>
    <t>9946870</t>
  </si>
  <si>
    <t>9948008</t>
  </si>
  <si>
    <t>BOCALLAVE CROSS-HEXAG. 3/4"- 19mm</t>
  </si>
  <si>
    <t>9948014</t>
  </si>
  <si>
    <t>BOCALLAVE CROSS-HEXAG. 3/4"- 22mm</t>
  </si>
  <si>
    <t>9948018</t>
  </si>
  <si>
    <t>BOCALLAVE CROSS-HEXAG. 3/4"- 24mm</t>
  </si>
  <si>
    <t>9948020</t>
  </si>
  <si>
    <t>BOCALLAVE CROSS-HEXAG. 3/4"- 25mm</t>
  </si>
  <si>
    <t>9948024</t>
  </si>
  <si>
    <t>BOCALLAVE CROSS-HEXAG. 3/4"- 27mm</t>
  </si>
  <si>
    <t>9948026</t>
  </si>
  <si>
    <t>BOCALLAVE CROSS-HEXAG. 3/4"- 28mm</t>
  </si>
  <si>
    <t>9948030</t>
  </si>
  <si>
    <t>BOCALLAVE CROSS-HEXAG. 3/4"- 30mm</t>
  </si>
  <si>
    <t>9948032</t>
  </si>
  <si>
    <t>BOCALLAVE CROSS-HEXAG. 3/4"- 32mm</t>
  </si>
  <si>
    <t>9948034</t>
  </si>
  <si>
    <t>BOCALLAVE CROSS-HEXAG. 3/4"- 33mm</t>
  </si>
  <si>
    <t>9948036</t>
  </si>
  <si>
    <t>BOCALLAVE CROSS-HEXAG. 3/4"- 34mm</t>
  </si>
  <si>
    <t>9948038</t>
  </si>
  <si>
    <t>BOCALLAVE CROSS-HEXAG. 3/4"- 36mm</t>
  </si>
  <si>
    <t>9948039</t>
  </si>
  <si>
    <t>BOCALLAVE CROSS-HEXAG. 3/4"- 37mm</t>
  </si>
  <si>
    <t>9948040</t>
  </si>
  <si>
    <t>BOCALLAVE CROSS-HEXAG. 3/4"- 38mm</t>
  </si>
  <si>
    <t>9948041</t>
  </si>
  <si>
    <t>BOCALLAVE CROSS-HEXAG. 3/4"- 40mm</t>
  </si>
  <si>
    <t>9948042</t>
  </si>
  <si>
    <t>BOCALLAVE CROSS-HEXAG. 3/4"- 41mm</t>
  </si>
  <si>
    <t>9948043</t>
  </si>
  <si>
    <t>BOCALLAVE CROSS-HEXAG. 3/4"- 42mm</t>
  </si>
  <si>
    <t>9948044</t>
  </si>
  <si>
    <t>BOCALLAVE CROSS-HEXAG. 3/4"- 46mm</t>
  </si>
  <si>
    <t>9948046</t>
  </si>
  <si>
    <t>BOCALLAVE CROSS-HEXAG. 3/4"- 50mm</t>
  </si>
  <si>
    <t>9948050</t>
  </si>
  <si>
    <t>BOCALLAVE CROSS-HEXAG. 3/4"- 54mm</t>
  </si>
  <si>
    <t>9948051</t>
  </si>
  <si>
    <t>BOCALLAVE CROSS-HEXAG. 3/4"- 55mm</t>
  </si>
  <si>
    <t>9948052</t>
  </si>
  <si>
    <t>BOCALLAVE CROSS-HEXAG. 3/4"- 56mm</t>
  </si>
  <si>
    <t>9948056</t>
  </si>
  <si>
    <t>BOCALLAVE CROSS-HEXAG. 3/4"- 60mm</t>
  </si>
  <si>
    <t>9948184</t>
  </si>
  <si>
    <t>BOCALLAVE CROSS-ESTRIADA 3/4"- 3/4"</t>
  </si>
  <si>
    <t>9948186</t>
  </si>
  <si>
    <t>BOCALLAVE CROSS-ESTRIADA 3/4"- 13/1</t>
  </si>
  <si>
    <t>9948188</t>
  </si>
  <si>
    <t>BOCALLAVE CROSS-ESTRIADA 3/4"- 7/8"</t>
  </si>
  <si>
    <t>9948190</t>
  </si>
  <si>
    <t>BOCALLAVE CROSS-ESTRIADA 3/4"- 15/1</t>
  </si>
  <si>
    <t>9948192</t>
  </si>
  <si>
    <t>BOCALLAVE CROSS-ESTRIADA 3/4"- 1"</t>
  </si>
  <si>
    <t>9948194</t>
  </si>
  <si>
    <t>BOCALLAVE CROSS-ESTRIADA 3/4"- 1-1/16</t>
  </si>
  <si>
    <t>9948196</t>
  </si>
  <si>
    <t>BOCALLAVE CROSS-ESTRIADA 3/4"- 1-1/8</t>
  </si>
  <si>
    <t>9948198</t>
  </si>
  <si>
    <t>BOCALLAVE CROSS-ESTRIADA 3/4"- 1-3/16</t>
  </si>
  <si>
    <t>9948200</t>
  </si>
  <si>
    <t>BOCALLAVE CROSS-ESTRIADA 3/4"- 1-1/4</t>
  </si>
  <si>
    <t>9948202</t>
  </si>
  <si>
    <t>BOCALLAVE CROSS-ESTRIADA 3/4"- 1-5/16</t>
  </si>
  <si>
    <t>9948204</t>
  </si>
  <si>
    <t>BOCALLAVE CROSS-ESTRIADA 3/4"- 1-3/4</t>
  </si>
  <si>
    <t>9948206</t>
  </si>
  <si>
    <t>BOCALLAVE CROSS-ESTRIADA 3/4"- 1-7/16</t>
  </si>
  <si>
    <t>9948208</t>
  </si>
  <si>
    <t>BOCALLAVE CROSS-ESTRIADA 3/4"- 1-1/2</t>
  </si>
  <si>
    <t>9948210</t>
  </si>
  <si>
    <t>BOCALLAVE CROSS-ESTRIADA 3/4"- 1-5/8</t>
  </si>
  <si>
    <t>9948212</t>
  </si>
  <si>
    <t>BOCALLAVE CROSS-ESTRIADA 3/4"-1-11/16</t>
  </si>
  <si>
    <t>9948214</t>
  </si>
  <si>
    <t>9948216</t>
  </si>
  <si>
    <t>BOCALLAVE CROSS-ESTRIADA 3/4"-1-13/16</t>
  </si>
  <si>
    <t>9948218</t>
  </si>
  <si>
    <t>BOCALLAVE CROSS-ESTRIADA 3/4"- 1-7/8</t>
  </si>
  <si>
    <t>9948220</t>
  </si>
  <si>
    <t>BOCALLAVE CROSS-ESTRIADA 3/4"- 2"</t>
  </si>
  <si>
    <t>9948424</t>
  </si>
  <si>
    <t>BOCALLAVE CROSS-HEXAGON 3/4"- 2-1/4</t>
  </si>
  <si>
    <t>9948426</t>
  </si>
  <si>
    <t>BOCALLAVE CROSS-HEXAGON 3/4"- 2-3/8</t>
  </si>
  <si>
    <t>9948428</t>
  </si>
  <si>
    <t>BOCALLAVE CROSS-HEXAGON 3/4"- 2-1/2</t>
  </si>
  <si>
    <t>9948430</t>
  </si>
  <si>
    <t>BOCALLAVE CROSS-HEXAGON 3/4"- 2-3/4</t>
  </si>
  <si>
    <t>9949364</t>
  </si>
  <si>
    <t>BOCALLAVE CROSS-TORX 1/4"- E-4</t>
  </si>
  <si>
    <t>9949366</t>
  </si>
  <si>
    <t>BOCALLAVE CROSS-TORX 1/4"- E-5</t>
  </si>
  <si>
    <t>9949568</t>
  </si>
  <si>
    <t>BOCALLAVE CROSS-TORX 3/8"- E-6</t>
  </si>
  <si>
    <t>9949570</t>
  </si>
  <si>
    <t>BOCALLAVE CROSS-TORX 3/8"- E-7</t>
  </si>
  <si>
    <t>9949572</t>
  </si>
  <si>
    <t>BOCALLAVE CROSS-TORX 3/8"- E-8</t>
  </si>
  <si>
    <t>9949604</t>
  </si>
  <si>
    <t>BOCALLAVE CROSS P/BUJIA 5/8"-16mm</t>
  </si>
  <si>
    <t>9949606</t>
  </si>
  <si>
    <t>BOCALLAVE CROSS P/BUJIA 13/16"-21mm</t>
  </si>
  <si>
    <t>9949630</t>
  </si>
  <si>
    <t>BOCALLAVE CROSS-PUNTA HEXAG. 1/2"- 6MM</t>
  </si>
  <si>
    <t>9949634</t>
  </si>
  <si>
    <t>BOCALLAVE CROSS-PUNTA HEXAG. 1/2"-8MM</t>
  </si>
  <si>
    <t>9949636</t>
  </si>
  <si>
    <t>BOCALLAVE CROSS-PUNTA HEXAG. 1/2"-10MM</t>
  </si>
  <si>
    <t>9949638</t>
  </si>
  <si>
    <t>BOCALLAVE CROSS-PUNTA HEXAG. 1/2"-12MM</t>
  </si>
  <si>
    <t>9949640</t>
  </si>
  <si>
    <t>BOCALLAVE CROSS-PUNTA HEXAG. 1/2"-14MM</t>
  </si>
  <si>
    <t>9949642</t>
  </si>
  <si>
    <t>BOCALLAVE CROSS-PUNTA HEXAG. 1/2"-17MM</t>
  </si>
  <si>
    <t>9949644</t>
  </si>
  <si>
    <t>BOCALLAVE CROSS-PUNTA HEXAG. 1/2"-19MM</t>
  </si>
  <si>
    <t>9949708</t>
  </si>
  <si>
    <t>BOCALLAVE CROSS-PUNTA HEXAG. 1/2"-5/16</t>
  </si>
  <si>
    <t>9949710</t>
  </si>
  <si>
    <t>BOCALLAVE CROSS-PUNTA HEXAG. 1/2"-3/8</t>
  </si>
  <si>
    <t>9949712</t>
  </si>
  <si>
    <t>BOCALLAVE CROSS-PUNTA HEXAG. 1/2"-7/16</t>
  </si>
  <si>
    <t>9949714</t>
  </si>
  <si>
    <t>BOCALLAVE CROSS-PUNTA HEXAG. 1/2"-1/2</t>
  </si>
  <si>
    <t>9949716</t>
  </si>
  <si>
    <t>BOCALLAVE CROSS-PUNTA HEXAG. 1/2"-9/16</t>
  </si>
  <si>
    <t>9949718</t>
  </si>
  <si>
    <t>BOCALLAVE CROSS-PUNTA HEXAG. 1/2"-5/8</t>
  </si>
  <si>
    <t>9949788</t>
  </si>
  <si>
    <t>BOCALLAVE CROSS-PUNTA TORX 1/2"- T-20</t>
  </si>
  <si>
    <t>9949790</t>
  </si>
  <si>
    <t>BOCALLAVE CROSS-PUNTA TORX 1/2"- T-25</t>
  </si>
  <si>
    <t>9949792</t>
  </si>
  <si>
    <t>BOCALLAVE CROSS-PUNTA TORX 1/2"- T-27</t>
  </si>
  <si>
    <t>9949794</t>
  </si>
  <si>
    <t>BOCALLAVE CROSS-PUNTA TORX 1/2"- T-30</t>
  </si>
  <si>
    <t>9949796</t>
  </si>
  <si>
    <t>BOCALLAVE CROSS-PUNTA TORX 1/2"- T-40</t>
  </si>
  <si>
    <t>9949798</t>
  </si>
  <si>
    <t>BOCALLAVE CROSS-PUNTA TORX 1/2"- T-45</t>
  </si>
  <si>
    <t>9949800</t>
  </si>
  <si>
    <t>BOCALLAVE CROSS-PUNTA TORX 1/2"- T-50</t>
  </si>
  <si>
    <t>9949802</t>
  </si>
  <si>
    <t>BOCALLAVE CROSS-PUNTA TORX 1/2"- T-55</t>
  </si>
  <si>
    <t>9949804</t>
  </si>
  <si>
    <t>BOCALLAVE CROSS-PUNTA TORX 1/2"- T-60</t>
  </si>
  <si>
    <t>9949836</t>
  </si>
  <si>
    <t>BOCALLAVE CROSS-TORX 1/2"- E-10</t>
  </si>
  <si>
    <t>9949838</t>
  </si>
  <si>
    <t>BOCALLAVE CROSS-TORX 1/2"- E-11</t>
  </si>
  <si>
    <t>9949840</t>
  </si>
  <si>
    <t>BOCALLAVE CROSS-TORX 1/2"- E-12</t>
  </si>
  <si>
    <t>9949842</t>
  </si>
  <si>
    <t>BOCALLAVE CROSS-TORX 1/2"- E-14</t>
  </si>
  <si>
    <t>9949844</t>
  </si>
  <si>
    <t>BOCALLAVE CROSS-TORX 1/2"- E-16</t>
  </si>
  <si>
    <t>9949846</t>
  </si>
  <si>
    <t>BOCALLAVE CROSS-TORX 1/2"- E-18</t>
  </si>
  <si>
    <t>9949848</t>
  </si>
  <si>
    <t>BOCALLAVE CROSS-TORX 1/2"- E-20</t>
  </si>
  <si>
    <t>9949908</t>
  </si>
  <si>
    <t>JGO BOCALLAVES 107 Pcs 1/4"-1/2"</t>
  </si>
  <si>
    <t>9949910</t>
  </si>
  <si>
    <t>JGO BOCALLAVES 150 Pcs 1/4"-1/2"-3/8</t>
  </si>
  <si>
    <t>9949912</t>
  </si>
  <si>
    <t>JGO BOCALLAVES 171 Pcs 1/4"-1/2"-3/8</t>
  </si>
  <si>
    <t>9949916</t>
  </si>
  <si>
    <t>JGO BOCALLAVES 216 Pcs 1/4"-1/2"-3/8</t>
  </si>
  <si>
    <t>9949934</t>
  </si>
  <si>
    <t>JGO BOCALLAVES 45 Pcs METRICAS - 1/2</t>
  </si>
  <si>
    <t>9949944</t>
  </si>
  <si>
    <t>JGO BOCALLAVES 23 Pcs METRICAS - 3/4</t>
  </si>
  <si>
    <t>9950009</t>
  </si>
  <si>
    <t>JGO HERRAMIENTAS 150Pcs COMPETITION</t>
  </si>
  <si>
    <t>9951104.1</t>
  </si>
  <si>
    <t>LLAVE BOCA 6 x 7 mm CROSS</t>
  </si>
  <si>
    <t>9951112.1</t>
  </si>
  <si>
    <t>LLAVE BOCA 12 x 13 mm CROSS</t>
  </si>
  <si>
    <t>9951114.1</t>
  </si>
  <si>
    <t>LLAVE BOCA 14 x 15 mm CROSS</t>
  </si>
  <si>
    <t>9951116.1</t>
  </si>
  <si>
    <t>LLAVE BOCA 16 x 17 mm CROSS</t>
  </si>
  <si>
    <t>9951118.1</t>
  </si>
  <si>
    <t>LLAVE BOCA 18 x 19 mm CROSS</t>
  </si>
  <si>
    <t>9951120.1</t>
  </si>
  <si>
    <t>LLAVE BOCA 20 x 22 mm CROSS</t>
  </si>
  <si>
    <t>9951124.1</t>
  </si>
  <si>
    <t>LLAVE BOCA 24 x 27 mm CROSS</t>
  </si>
  <si>
    <t>9952108.1</t>
  </si>
  <si>
    <t>LLAVE BOCA 3/8x7/16" CROSS</t>
  </si>
  <si>
    <t>9952112.1</t>
  </si>
  <si>
    <t>LLAVE BOCA 1/2x9/16" CROSS</t>
  </si>
  <si>
    <t>9952116.1</t>
  </si>
  <si>
    <t>LLAVE BOCA 5/8x11/16" CROSS</t>
  </si>
  <si>
    <t>9952122.1</t>
  </si>
  <si>
    <t>LLAVE BOCA 3/4x7/8" CROSS</t>
  </si>
  <si>
    <t>9952124.1</t>
  </si>
  <si>
    <t>LLAVE BOCA 15/16x1" CROSS</t>
  </si>
  <si>
    <t>9953176</t>
  </si>
  <si>
    <t>JGO 08 LLAVES COMBINADAS-ACODADAS-M</t>
  </si>
  <si>
    <t>9953176.2</t>
  </si>
  <si>
    <t>9953190.1</t>
  </si>
  <si>
    <t>JGO 14 LLAVES COMBINADAS-ACODADAS-M</t>
  </si>
  <si>
    <t>9953190.2</t>
  </si>
  <si>
    <t>9954176</t>
  </si>
  <si>
    <t>JGO 08 LLAVES COMBINADA-ACODADA-PUL</t>
  </si>
  <si>
    <t>9954184</t>
  </si>
  <si>
    <t>JGO 11 LLAVES COMBINADA-ACODADA-PUL</t>
  </si>
  <si>
    <t>9960102</t>
  </si>
  <si>
    <t>LLAVE COMBINADA-ACODADA 5mm CROSS</t>
  </si>
  <si>
    <t>9960103</t>
  </si>
  <si>
    <t>LLAVE COMBINADA-ACODADA 5.5mm CROSS</t>
  </si>
  <si>
    <t>9960104</t>
  </si>
  <si>
    <t>LLAVE COMBINADA-ACODADA 6mm CROSS</t>
  </si>
  <si>
    <t>9960106</t>
  </si>
  <si>
    <t>LLAVE COMBINADA-ACODADA 7mm CROSS</t>
  </si>
  <si>
    <t>9960108</t>
  </si>
  <si>
    <t>LLAVE COMBINADA-ACODADA 8mm CROSS</t>
  </si>
  <si>
    <t>9960110</t>
  </si>
  <si>
    <t>LLAVE COMBINADA-ACODADA 9mm CROSS</t>
  </si>
  <si>
    <t>9960112</t>
  </si>
  <si>
    <t>LLAVE COMBINADA-ACODADA 10mm CROSS</t>
  </si>
  <si>
    <t>9960114</t>
  </si>
  <si>
    <t>LLAVE COMBINADA-ACODADA 11mm CROSS</t>
  </si>
  <si>
    <t>9960116</t>
  </si>
  <si>
    <t>LLAVE COMBINADA-ACODADA 12mm CROSS</t>
  </si>
  <si>
    <t>9960118</t>
  </si>
  <si>
    <t>LLAVE COMBINADA-ACODADA 13mm CROSS</t>
  </si>
  <si>
    <t>9960120</t>
  </si>
  <si>
    <t>LLAVE COMBINADA-ACODADA 14mm CROSS</t>
  </si>
  <si>
    <t>9960122</t>
  </si>
  <si>
    <t>LLAVE COMBINADA-ACODADA 15mm CROSS</t>
  </si>
  <si>
    <t>9960124</t>
  </si>
  <si>
    <t>LLAVE COMBINADA-ACODADA 16mm CROSS</t>
  </si>
  <si>
    <t>9960126</t>
  </si>
  <si>
    <t>LLAVE COMBINADA-ACODADA 17mm CROSS</t>
  </si>
  <si>
    <t>9960128</t>
  </si>
  <si>
    <t>LLAVE COMBINADA-ACODADA 18mm CROSS</t>
  </si>
  <si>
    <t>9960130</t>
  </si>
  <si>
    <t>LLAVE COMBINADA-ACODADA 19mm CROSS</t>
  </si>
  <si>
    <t>9960132</t>
  </si>
  <si>
    <t>LLAVE COMBINADA-ACODADA 20mm CROSS</t>
  </si>
  <si>
    <t>9960134</t>
  </si>
  <si>
    <t>LLAVE COMBINADA-ACODADA 21mm CROSS</t>
  </si>
  <si>
    <t>9960136</t>
  </si>
  <si>
    <t>LLAVE COMBINADA-ACODADA 22mm CROSS</t>
  </si>
  <si>
    <t>9960138</t>
  </si>
  <si>
    <t>LLAVE COMBINADA-ACODADA 23mm CROSS</t>
  </si>
  <si>
    <t>9960140</t>
  </si>
  <si>
    <t>LLAVE COMBINADA-ACODADA 24mm CROSS</t>
  </si>
  <si>
    <t>9960142</t>
  </si>
  <si>
    <t>LLAVE COMBINADA-ACODADA 25mm CROSS</t>
  </si>
  <si>
    <t>9960144</t>
  </si>
  <si>
    <t>LLAVE COMBINADA-ACODADA 26mm CROSS</t>
  </si>
  <si>
    <t>9960146</t>
  </si>
  <si>
    <t>LLAVE COMBINADA-ACODADA 27mm CROSS</t>
  </si>
  <si>
    <t>9960148</t>
  </si>
  <si>
    <t>LLAVE COMBINADA-ACODADA 28mm CROSS</t>
  </si>
  <si>
    <t>9960150</t>
  </si>
  <si>
    <t>LLAVE COMBINADA-ACODADA 29mm CROSS</t>
  </si>
  <si>
    <t>9960152</t>
  </si>
  <si>
    <t>LLAVE COMBINADA-ACODADA 30mm CROSS</t>
  </si>
  <si>
    <t>9960154</t>
  </si>
  <si>
    <t>LLAVE COMBINADA-ACODADA 32mm CROSS</t>
  </si>
  <si>
    <t>9962104</t>
  </si>
  <si>
    <t>LLAVE COMBINADA-ACODADA 1/4" CROSS</t>
  </si>
  <si>
    <t>9962106</t>
  </si>
  <si>
    <t>LLAVE COMBINADA-ACODADA 5/16" CROSS</t>
  </si>
  <si>
    <t>9962108</t>
  </si>
  <si>
    <t>LLAVE COMBINADA-ACODADA 11/32" CROS</t>
  </si>
  <si>
    <t>9962110</t>
  </si>
  <si>
    <t>LLAVE COMBINADA-ACODADA 3/8" CROSS</t>
  </si>
  <si>
    <t>9962112</t>
  </si>
  <si>
    <t>LLAVE COMBINADA-ACODADA 7/16" CROSS</t>
  </si>
  <si>
    <t>9962114</t>
  </si>
  <si>
    <t>LLAVE COMBINADA-ACODADA 1/2" CROSS</t>
  </si>
  <si>
    <t>9962116</t>
  </si>
  <si>
    <t>LLAVE COMBINADA-ACODADA 9/16" CROSS</t>
  </si>
  <si>
    <t>9962118</t>
  </si>
  <si>
    <t>LLAVE COMBINADA-ACODADA 5/8" CROSS</t>
  </si>
  <si>
    <t>9962120</t>
  </si>
  <si>
    <t>LLAVE COMBINADA-ACODADA 11/16" CROS</t>
  </si>
  <si>
    <t>9962122</t>
  </si>
  <si>
    <t>LLAVE COMBINADA-ACODADA 3/4" CROSS</t>
  </si>
  <si>
    <t>9962124</t>
  </si>
  <si>
    <t>LLAVE COMBINADA-ACODADA 25/32" CROS</t>
  </si>
  <si>
    <t>9962126</t>
  </si>
  <si>
    <t>LLAVE COMBINADA-ACODADA 13/16" CROS</t>
  </si>
  <si>
    <t>9962128</t>
  </si>
  <si>
    <t>LLAVE COMBINADA-ACODADA 7/8" CROSS</t>
  </si>
  <si>
    <t>9962130</t>
  </si>
  <si>
    <t>LLAVE COMBINADA-ACODADA 15/16" CROS</t>
  </si>
  <si>
    <t>9962132</t>
  </si>
  <si>
    <t>LLAVE COMBINADA-ACODADA 1" CROSS</t>
  </si>
  <si>
    <t>9962134</t>
  </si>
  <si>
    <t>LLAVE COMBINADA-ACODADA 1-1/16 CROS</t>
  </si>
  <si>
    <t>9962136</t>
  </si>
  <si>
    <t>LLAVE COMBINADA-ACODADA 1-1/8 CROSS</t>
  </si>
  <si>
    <t>9962138</t>
  </si>
  <si>
    <t>LLAVE COMBINADA-ACODADA 1-3/16 CROS</t>
  </si>
  <si>
    <t>9962140</t>
  </si>
  <si>
    <t>LLAVE COMBINADA-ACODADA 1-1/4 CROSS</t>
  </si>
  <si>
    <t>9962158</t>
  </si>
  <si>
    <t>EXH-MUESTRARIO CON BOCA LLAVES 1/4"</t>
  </si>
  <si>
    <t>9962159</t>
  </si>
  <si>
    <t>EXH-MUESTRARIO CON BOCA LLAVES 3/8"</t>
  </si>
  <si>
    <t>9962160</t>
  </si>
  <si>
    <t>EXH-MUESTRARIO CON BOCA LLAVES 1/2"</t>
  </si>
  <si>
    <t>9962164</t>
  </si>
  <si>
    <t>EXH-MUESTRARIO CON BOCA LLAVES 3/4"</t>
  </si>
  <si>
    <t>9962168</t>
  </si>
  <si>
    <t>EXH-MUESTRARIO ACCESORIOS BOCA LLA</t>
  </si>
  <si>
    <t>9962172</t>
  </si>
  <si>
    <t>EXH-MUESTRARIO LLAVES FIJAS-ESTRIAS</t>
  </si>
  <si>
    <t>9962174</t>
  </si>
  <si>
    <t>EXH-MUESTRARIO LLAVES COMBINADAS-AC</t>
  </si>
  <si>
    <t>9962175</t>
  </si>
  <si>
    <t>EXH-MUESTRARIO CON LLAVES COMB CRIQ</t>
  </si>
  <si>
    <t>9962176</t>
  </si>
  <si>
    <t>EXH-MUESTRARIO CON LLAVES DE AJUSTE</t>
  </si>
  <si>
    <t>9962177</t>
  </si>
  <si>
    <t>EXH-MUESTRARIO CON PINZAS VARIAS</t>
  </si>
  <si>
    <t>9962178</t>
  </si>
  <si>
    <t>EXH-MUESTRARIO MINI PINZAS-TIJERAS</t>
  </si>
  <si>
    <t>9962179</t>
  </si>
  <si>
    <t>EXH-MUESTRARIO ALICATES CORTAPERNOS</t>
  </si>
  <si>
    <t>9962190</t>
  </si>
  <si>
    <t>EXH-MUESTRARIO P/TALLER 19 Un. MM</t>
  </si>
  <si>
    <t>9962191</t>
  </si>
  <si>
    <t>EXH-MUESTRARIO P/TALLER 7 Un. MM</t>
  </si>
  <si>
    <t>9962192</t>
  </si>
  <si>
    <t>EXH-MUESTRARIO P/TALLER 14 Un. PULG</t>
  </si>
  <si>
    <t>9962193</t>
  </si>
  <si>
    <t>EXH-MUESTRARIO P/TALLER 5 Un. PULG</t>
  </si>
  <si>
    <t>9962198</t>
  </si>
  <si>
    <t>EXH-MUESTRARIO DESTOR.  M/ACRILICO</t>
  </si>
  <si>
    <t>9962199</t>
  </si>
  <si>
    <t>EXH-MUESTRARIO DESTOR. M/ERGON.SOFT</t>
  </si>
  <si>
    <t>9962250</t>
  </si>
  <si>
    <t>EXH-MUESTRARIO LLAVES HEXA. (ALLEN)</t>
  </si>
  <si>
    <t>9962260</t>
  </si>
  <si>
    <t>EXH-MUESTRARIO SERRUCHOS</t>
  </si>
  <si>
    <t>9962270</t>
  </si>
  <si>
    <t>EXH-MUESTRARIO FORMONES</t>
  </si>
  <si>
    <t>9962280</t>
  </si>
  <si>
    <t>EXH-MUESTRARIO ESPATULAS</t>
  </si>
  <si>
    <t>9962281</t>
  </si>
  <si>
    <t>EXH-MUESTRARIO ESPATULAS MADERA CRO</t>
  </si>
  <si>
    <t>9962288</t>
  </si>
  <si>
    <t>EXH-MUESTRARIO SIERRAS COPA</t>
  </si>
  <si>
    <t>9962340</t>
  </si>
  <si>
    <t>EXH-TABLERO ESPECIALISTA CROSSMASTE</t>
  </si>
  <si>
    <t>9963006</t>
  </si>
  <si>
    <t>LLAVE ESTRIADA-ACODADA 6x7mm CROSS</t>
  </si>
  <si>
    <t>9963008</t>
  </si>
  <si>
    <t>LLAVE ESTRIADA-ACODADA 8x9mm CROSS</t>
  </si>
  <si>
    <t>9963010</t>
  </si>
  <si>
    <t>LLAVE ESTRIADA-ACODADA 10x11mm CROS</t>
  </si>
  <si>
    <t>9963012</t>
  </si>
  <si>
    <t>LLAVE ESTRIADA-ACODADA 12x13mm CROS</t>
  </si>
  <si>
    <t>9963014</t>
  </si>
  <si>
    <t>LLAVE ESTRIADA-ACODADA 14x15mm CROS</t>
  </si>
  <si>
    <t>9963018</t>
  </si>
  <si>
    <t>LLAVE ESTRIADA-ACODADA 16x17mm CROS</t>
  </si>
  <si>
    <t>9963022</t>
  </si>
  <si>
    <t>LLAVE ESTRIADA-ACODADA 18x19mm CROS</t>
  </si>
  <si>
    <t>9963026</t>
  </si>
  <si>
    <t>LLAVE ESTRIADA-ACODADA 20x22mm CROS</t>
  </si>
  <si>
    <t>9963030</t>
  </si>
  <si>
    <t>LLAVE ESTRIADA-ACODADA 24x27mm CROS</t>
  </si>
  <si>
    <t>9963106</t>
  </si>
  <si>
    <t>LLAVE ESTRIADA-ACODADA 1/4x5/16" CR</t>
  </si>
  <si>
    <t>9963110</t>
  </si>
  <si>
    <t>LLAVE ESTRIADA-ACODADA 3/8x7/16" CR</t>
  </si>
  <si>
    <t>9963112</t>
  </si>
  <si>
    <t>LLAVE ESTRIADA-ACODADA 1/2x9/16" CR</t>
  </si>
  <si>
    <t>9963118</t>
  </si>
  <si>
    <t>LLAVE ESTRIADA-ACODADA 5/8x11/16" C</t>
  </si>
  <si>
    <t>9963122</t>
  </si>
  <si>
    <t>LLAVE ESTRIADA-ACODADA 3/4x7/8" CRO</t>
  </si>
  <si>
    <t>9963128</t>
  </si>
  <si>
    <t>LLAVE ESTRIADA-ACODADA 15/16x1" CRO</t>
  </si>
  <si>
    <t>9966406</t>
  </si>
  <si>
    <t>LLAVE DOBLE TORX CROSSM E6-E8</t>
  </si>
  <si>
    <t>9966410</t>
  </si>
  <si>
    <t>LLAVE DOBLE TORX CROSSM E10-E12</t>
  </si>
  <si>
    <t>9966414</t>
  </si>
  <si>
    <t>LLAVE DOBLE TORX CROSSM E14-E18</t>
  </si>
  <si>
    <t>9966420</t>
  </si>
  <si>
    <t>LLAVE DOBLE TORX CROSSM E20-E24</t>
  </si>
  <si>
    <t>9966448</t>
  </si>
  <si>
    <t>LLAVE BOCA ABIERTA-CORONA CR 8-10mm</t>
  </si>
  <si>
    <t>9966450</t>
  </si>
  <si>
    <t>LLAVE BOCA ABIERTA-CORONA CR10-12mm</t>
  </si>
  <si>
    <t>9966455</t>
  </si>
  <si>
    <t>LLAVE BOCA ABIERTA-CORONA CR15-17mm</t>
  </si>
  <si>
    <t>9966475</t>
  </si>
  <si>
    <t>LLAVE BOCA ABIERTA-COR.CR3/8"x7/16"</t>
  </si>
  <si>
    <t>9966606</t>
  </si>
  <si>
    <t>LLAVE CRUZ 17-19-21-23mm CROSS</t>
  </si>
  <si>
    <t>9966610</t>
  </si>
  <si>
    <t>LLAVE CRUZ PLEGABLE 17-19-21-23mm</t>
  </si>
  <si>
    <t>9966706</t>
  </si>
  <si>
    <t>LLAVE COMBINADA C/CRIQUE 8mm L:mm</t>
  </si>
  <si>
    <t>9966706.5</t>
  </si>
  <si>
    <t>LLAVE COMBINADA C/CRIQUE CORTA 8mm</t>
  </si>
  <si>
    <t>9966706.8</t>
  </si>
  <si>
    <t>LLAVE COMBINADA C/CRIQUE FLEX 8mm</t>
  </si>
  <si>
    <t>9966708</t>
  </si>
  <si>
    <t>LLAVE COMBINADA C/CRIQUE 9mm L:mm</t>
  </si>
  <si>
    <t>9966708.8</t>
  </si>
  <si>
    <t>LLAVE COMBINADA C/CRIQUE FLEX 9mm</t>
  </si>
  <si>
    <t>9966710</t>
  </si>
  <si>
    <t>LLAVE COMBINADA C/CRIQUE 10mm L:mm</t>
  </si>
  <si>
    <t>9966710.5</t>
  </si>
  <si>
    <t>LLAVE COMBINADA C/CRIQUE CORTA 10mm</t>
  </si>
  <si>
    <t>9966710.8</t>
  </si>
  <si>
    <t>LLAVE COMBINADA C/CRIQUE FLEX 10mm</t>
  </si>
  <si>
    <t>9966712</t>
  </si>
  <si>
    <t>LLAVE COMBINADA C/CRIQUE 11mm L:mm</t>
  </si>
  <si>
    <t>9966712.8</t>
  </si>
  <si>
    <t>LLAVE COMBINADA C/CRIQUE FLEX 11mm</t>
  </si>
  <si>
    <t>9966714</t>
  </si>
  <si>
    <t>LLAVE COMBINADA C/CRIQUE 12mm L:mm</t>
  </si>
  <si>
    <t>9966714.5</t>
  </si>
  <si>
    <t>LLAVE COMBINADA C/CRIQUE CORTA 12mm</t>
  </si>
  <si>
    <t>9966714.8</t>
  </si>
  <si>
    <t>LLAVE COMBINADA C/CRIQUE FLEX 12mm</t>
  </si>
  <si>
    <t>9966716</t>
  </si>
  <si>
    <t>LLAVE COMBINADA C/CRIQUE 13mm L:mm</t>
  </si>
  <si>
    <t>9966716.5</t>
  </si>
  <si>
    <t>LLAVE COMBINADA C/CRIQUE CORTA 13mm</t>
  </si>
  <si>
    <t>9966716.8</t>
  </si>
  <si>
    <t>LLAVE COMBINADA C/CRIQUE FLEX 13mm</t>
  </si>
  <si>
    <t>9966718</t>
  </si>
  <si>
    <t>LLAVE COMBINADA C/CRIQUE 14mm L:mm</t>
  </si>
  <si>
    <t>9966718.5</t>
  </si>
  <si>
    <t>LLAVE COMBINADA C/CRIQUE CORTA 14mm</t>
  </si>
  <si>
    <t>9966718.8</t>
  </si>
  <si>
    <t>LLAVE COMBINADA C/CRIQUE FLEX 14mm</t>
  </si>
  <si>
    <t>9966720</t>
  </si>
  <si>
    <t>LLAVE COMBINADA C/CRIQUE 15mm L:mm</t>
  </si>
  <si>
    <t>9966720.5</t>
  </si>
  <si>
    <t>LLAVE COMBINADA C/CRIQUE CORTA 15mm</t>
  </si>
  <si>
    <t>9966720.8</t>
  </si>
  <si>
    <t>LLAVE COMBINADA C/CRIQUE FLEX 15mm</t>
  </si>
  <si>
    <t>9966722</t>
  </si>
  <si>
    <t>LLAVE COMBINADA C/CRIQUE 16mm L:mm</t>
  </si>
  <si>
    <t>9966722.8</t>
  </si>
  <si>
    <t>LLAVE COMBINADA C/CRIQUE FLEX 16mm</t>
  </si>
  <si>
    <t>9966724</t>
  </si>
  <si>
    <t>LLAVE COMBINADA C/CRIQUE 17mm L:mm</t>
  </si>
  <si>
    <t>9966724.8</t>
  </si>
  <si>
    <t>LLAVE COMBINADA C/CRIQUE FLEX 17mm</t>
  </si>
  <si>
    <t>9966726</t>
  </si>
  <si>
    <t>LLAVE COMBINADA C/CRIQUE 18mm L:mm</t>
  </si>
  <si>
    <t>9966726.5</t>
  </si>
  <si>
    <t>LLAVE COMBINADA C/CRIQUE CORTA 18mm</t>
  </si>
  <si>
    <t>9966726.8</t>
  </si>
  <si>
    <t>LLAVE COMBINADA C/CRIQUE FLEX 18mm</t>
  </si>
  <si>
    <t>9966728</t>
  </si>
  <si>
    <t>LLAVE COMBINADA C/CRIQUE 19mm L:mm</t>
  </si>
  <si>
    <t>9966728.8</t>
  </si>
  <si>
    <t>LLAVE COMBINADA C/CRIQUE FLEX 19mm</t>
  </si>
  <si>
    <t>9966730</t>
  </si>
  <si>
    <t>LLAVE COMBINADA C/CRIQUE 20mm L:mm</t>
  </si>
  <si>
    <t>9966730.8</t>
  </si>
  <si>
    <t>LLAVE COMBINADA C/CRIQUE FLEX 20mm</t>
  </si>
  <si>
    <t>9966732</t>
  </si>
  <si>
    <t>LLAVE COMBINADA C/CRIQUE 21mm L:mm</t>
  </si>
  <si>
    <t>9966734</t>
  </si>
  <si>
    <t>LLAVE COMBINADA C/CRIQUE 22mm L:mm</t>
  </si>
  <si>
    <t>9966736</t>
  </si>
  <si>
    <t>LLAVE COMBINADA C/CRIQUE 23mm L:mm</t>
  </si>
  <si>
    <t>9966738</t>
  </si>
  <si>
    <t>LLAVE COMBINADA C/CRIQUE 24mm L:mm</t>
  </si>
  <si>
    <t>9966740</t>
  </si>
  <si>
    <t>LLAVE COMBINADA C/CRIQUE 25mm L:mm</t>
  </si>
  <si>
    <t>9966786.5</t>
  </si>
  <si>
    <t>SET LLAVES CRIQUE FLEXIBLES 5PCS-mm</t>
  </si>
  <si>
    <t>9966788.5</t>
  </si>
  <si>
    <t>SET LLAVES CRIQUE FLEXIBLES 7PCS-mm</t>
  </si>
  <si>
    <t>9966791.5</t>
  </si>
  <si>
    <t>SET LLAVES CRIQUE FLEXIBLE 10PCS-mm</t>
  </si>
  <si>
    <t>9966902</t>
  </si>
  <si>
    <t>LLAVE TIPO "T" 6mm Cr-V - CROSS</t>
  </si>
  <si>
    <t>9966904</t>
  </si>
  <si>
    <t>LLAVE TIPO "T" 7mm Cr-V - CROSS</t>
  </si>
  <si>
    <t>9966906</t>
  </si>
  <si>
    <t>LLAVE TIPO "T" 8mm Cr-V - CROSS</t>
  </si>
  <si>
    <t>9966908</t>
  </si>
  <si>
    <t>LLAVE TIPO "T" 9mm Cr-V - CROSS</t>
  </si>
  <si>
    <t>9966910</t>
  </si>
  <si>
    <t>LLAVE TIPO "T" 10mm Cr-V - CROSS</t>
  </si>
  <si>
    <t>9966912</t>
  </si>
  <si>
    <t>LLAVE TIPO "T" 11mm Cr-V - CROSS</t>
  </si>
  <si>
    <t>9966914</t>
  </si>
  <si>
    <t>LLAVE TIPO "T" 12mm Cr-V - CROSS</t>
  </si>
  <si>
    <t>9966916</t>
  </si>
  <si>
    <t>LLAVE TIPO "T" 13mm Cr-V - CROSS</t>
  </si>
  <si>
    <t>9966918</t>
  </si>
  <si>
    <t>LLAVE TIPO "T" 14mm Cr-V - CROSS</t>
  </si>
  <si>
    <t>9966920</t>
  </si>
  <si>
    <t>LLAVE TIPO "T" 15mm Cr-V - CROSS</t>
  </si>
  <si>
    <t>9966924</t>
  </si>
  <si>
    <t>LLAVE TIPO "T" 17mm Cr-V - CROSS</t>
  </si>
  <si>
    <t>9966928</t>
  </si>
  <si>
    <t>LLAVE TIPO "T" 19mm Cr-V - CROSS</t>
  </si>
  <si>
    <t>9968306</t>
  </si>
  <si>
    <t>LIMA MED.CAÑA CROSS 6" FINA C/M</t>
  </si>
  <si>
    <t>9968308</t>
  </si>
  <si>
    <t>LIMA MED.CAÑA CROSS 8" FINA C/M</t>
  </si>
  <si>
    <t>9968310</t>
  </si>
  <si>
    <t>LIMA MED.CAÑA CROSS 10"FINA C/M</t>
  </si>
  <si>
    <t>9968312</t>
  </si>
  <si>
    <t>LIMA MED.CAÑA CROSS 12" FINA C/M</t>
  </si>
  <si>
    <t>9968326</t>
  </si>
  <si>
    <t>LIMA MED.CAÑA CROSS 6" MEDIA C/M</t>
  </si>
  <si>
    <t>9968328</t>
  </si>
  <si>
    <t>LIMA MED.CAÑA CROSS 8" MEDIA C/M</t>
  </si>
  <si>
    <t>9968330</t>
  </si>
  <si>
    <t>LIMA MED.CAÑA CROSS 10"MEDIA C/M</t>
  </si>
  <si>
    <t>9968332</t>
  </si>
  <si>
    <t>LIMA MED.CAÑA CROSS 12"MEDIA C/M</t>
  </si>
  <si>
    <t>9968356</t>
  </si>
  <si>
    <t>LIMA MED.CAÑA CROSS 6" BAST C/M</t>
  </si>
  <si>
    <t>9968358</t>
  </si>
  <si>
    <t>LIMA MED.CAÑA CROSS 8" BAST C/M</t>
  </si>
  <si>
    <t>9968360</t>
  </si>
  <si>
    <t>LIMA MED.CAÑA CROSS 10" BAST C/M</t>
  </si>
  <si>
    <t>9968362</t>
  </si>
  <si>
    <t>LIMA MED.CAÑA CROSS 12" BAST C/M</t>
  </si>
  <si>
    <t>9968406</t>
  </si>
  <si>
    <t>LIMA PARALELA CROSS 6" FINA C/M</t>
  </si>
  <si>
    <t>9968408</t>
  </si>
  <si>
    <t>LIMA PARALELA CROSS 8" FINA C/M</t>
  </si>
  <si>
    <t>9968410</t>
  </si>
  <si>
    <t>LIMA PARALELA CROSS 10" FINA C/M</t>
  </si>
  <si>
    <t>9968412</t>
  </si>
  <si>
    <t>LIMA PARALELA CROSS 12" FINA C/M</t>
  </si>
  <si>
    <t>9968426</t>
  </si>
  <si>
    <t>LIMA PARALELA CROSS 6" MEDIA C/M</t>
  </si>
  <si>
    <t>9968428</t>
  </si>
  <si>
    <t>LIMA PARALELA CROSS 8" MEDIA C/M</t>
  </si>
  <si>
    <t>9968430</t>
  </si>
  <si>
    <t>LIMA PARALELA CROSS 10"MEDIA C/M</t>
  </si>
  <si>
    <t>9968432</t>
  </si>
  <si>
    <t>LIMA PARALELA CROSS 12"MEDIA C/M</t>
  </si>
  <si>
    <t>9968456</t>
  </si>
  <si>
    <t>LIMA PARALELA CROSS 6" BAST C/M</t>
  </si>
  <si>
    <t>9968458</t>
  </si>
  <si>
    <t>LIMA PARALELA CROSS 8" BAST C/M</t>
  </si>
  <si>
    <t>9968460</t>
  </si>
  <si>
    <t>LIMA PARALELA CROSS 10" BAST C/M</t>
  </si>
  <si>
    <t>9968462</t>
  </si>
  <si>
    <t>LIMA PARALELA CROSS 12" BAST C/M</t>
  </si>
  <si>
    <t>9968506</t>
  </si>
  <si>
    <t>LIMA REDONDA CROSS 6" FINA C/M</t>
  </si>
  <si>
    <t>9968508</t>
  </si>
  <si>
    <t>LIMA REDONDA CROSS 8" FINA C/M</t>
  </si>
  <si>
    <t>9968510</t>
  </si>
  <si>
    <t>LIMA REDONDA CROSS 10" FINA C/M</t>
  </si>
  <si>
    <t>9968512</t>
  </si>
  <si>
    <t>LIMA REDONDA CROSS 12" FINA C/M</t>
  </si>
  <si>
    <t>9968526</t>
  </si>
  <si>
    <t>LIMA REDONDA CROSS 6" MEDIA C/M</t>
  </si>
  <si>
    <t>9968528</t>
  </si>
  <si>
    <t>LIMA REDONDA CROSS 8" MEDIA C/M</t>
  </si>
  <si>
    <t>9968530</t>
  </si>
  <si>
    <t>LIMA REDONDA CROSS 10"MEDIA C/M</t>
  </si>
  <si>
    <t>9968532</t>
  </si>
  <si>
    <t>LIMA REDONDA CROSS 12"MEDIA C/M</t>
  </si>
  <si>
    <t>9968556</t>
  </si>
  <si>
    <t>LIMA REDONDA CROSS 6" BAST C/M</t>
  </si>
  <si>
    <t>9968558</t>
  </si>
  <si>
    <t>LIMA REDONDA CROSS 8" BAST C/M</t>
  </si>
  <si>
    <t>9968560</t>
  </si>
  <si>
    <t>LIMA REDONDA CROSS 10" BAST C/M</t>
  </si>
  <si>
    <t>9968562</t>
  </si>
  <si>
    <t>LIMA REDONDA CROSS P 12" BAST C/M</t>
  </si>
  <si>
    <t>9968810</t>
  </si>
  <si>
    <t>ESCOFINA M.CAÑA 8"BAST C/M CROSS</t>
  </si>
  <si>
    <t>9968812</t>
  </si>
  <si>
    <t>ESCOFINA M.CAÑA 10"BAST C/M CROSS</t>
  </si>
  <si>
    <t>9968856</t>
  </si>
  <si>
    <t>LIMA PARALELA ROMBI P/AFIL 6" CROSS</t>
  </si>
  <si>
    <t>9969108</t>
  </si>
  <si>
    <t>MARTILLO BOLITA 340g CROSS</t>
  </si>
  <si>
    <t>9969110</t>
  </si>
  <si>
    <t>MARTILLO BOLITA 453g CROSS</t>
  </si>
  <si>
    <t>9969112</t>
  </si>
  <si>
    <t>MARTILLO BOLITA 680g CROSS</t>
  </si>
  <si>
    <t>9969154</t>
  </si>
  <si>
    <t>MARTILLO GALPONERO CROSS. 340g</t>
  </si>
  <si>
    <t>9969156</t>
  </si>
  <si>
    <t>MARTILLO GALPONERO CROSS. 453g</t>
  </si>
  <si>
    <t>9969158</t>
  </si>
  <si>
    <t>MARTILLO GALPONERO CROSS. 570g</t>
  </si>
  <si>
    <t>9969176</t>
  </si>
  <si>
    <t>MARTILLO GALPONERO FIBRA VIDRIO 340</t>
  </si>
  <si>
    <t>9969178</t>
  </si>
  <si>
    <t>MARTILLO GALPONERO FIBRA VIDRIO 453</t>
  </si>
  <si>
    <t>9969180</t>
  </si>
  <si>
    <t>MARTILLO GALPONERO FIBRA VIDRIO 570</t>
  </si>
  <si>
    <t>9969206</t>
  </si>
  <si>
    <t>MARTILLO MECANICO CROSS. 200g</t>
  </si>
  <si>
    <t>9969208</t>
  </si>
  <si>
    <t>MARTILLO MECANICO CROSS. 300g</t>
  </si>
  <si>
    <t>9969210</t>
  </si>
  <si>
    <t>MARTILLO MECANICO CROSS. 400g</t>
  </si>
  <si>
    <t>9969254</t>
  </si>
  <si>
    <t>MARTILLO CARPINTERO CROSS 18mm</t>
  </si>
  <si>
    <t>9969256</t>
  </si>
  <si>
    <t>MARTILLO CARPINTERO CROSS 20mm</t>
  </si>
  <si>
    <t>9969258</t>
  </si>
  <si>
    <t>MARTILLO CARPINTERO CROSS 22mm</t>
  </si>
  <si>
    <t>9969260</t>
  </si>
  <si>
    <t>MARTILLO CARPINTERO CROSS 25mm</t>
  </si>
  <si>
    <t>9969408</t>
  </si>
  <si>
    <t>MAZA ACERO CABO MADERA 800g CROSS</t>
  </si>
  <si>
    <t>9969410</t>
  </si>
  <si>
    <t>MAZA ACERO CABO MADERA 1000g CROSS</t>
  </si>
  <si>
    <t>9969414</t>
  </si>
  <si>
    <t>MAZA ACERO CABO MADERA 1500g CROSS</t>
  </si>
  <si>
    <t>9969418</t>
  </si>
  <si>
    <t>MAZA ACERO CABO MADERA 2000g CROSS</t>
  </si>
  <si>
    <t>9969430</t>
  </si>
  <si>
    <t>MAZA ACERO CABO FIBRA VIDRIO 1000g</t>
  </si>
  <si>
    <t>9969434</t>
  </si>
  <si>
    <t>MAZA ACERO CABO FIBRA VIDRIO 1500g</t>
  </si>
  <si>
    <t>9969438</t>
  </si>
  <si>
    <t>MAZA ACERO CABO FIBRA VIDRIO 2000g</t>
  </si>
  <si>
    <t>9969444</t>
  </si>
  <si>
    <t>MAZA ACERO CABO LARGO-FIBRA V- 3000</t>
  </si>
  <si>
    <t>9969446</t>
  </si>
  <si>
    <t>MAZA ACERO CABO LARGO-FIBRA V-5000g</t>
  </si>
  <si>
    <t>9969459</t>
  </si>
  <si>
    <t>MAZA GOMA CABO FIBRA VIDRIO 453g</t>
  </si>
  <si>
    <t>9969461</t>
  </si>
  <si>
    <t>MAZA GOMA CABO FIBRA VIDRIO 680g</t>
  </si>
  <si>
    <t>9969604</t>
  </si>
  <si>
    <t>CINCEL EN PUNTA SDS-Plus 250mm CROS</t>
  </si>
  <si>
    <t>9969612</t>
  </si>
  <si>
    <t>CINCEL PLANO SDS-Plus 250x20mm CROS</t>
  </si>
  <si>
    <t>9969618</t>
  </si>
  <si>
    <t>CINCEL PALA SDS-Plus 250x40mm CROSS</t>
  </si>
  <si>
    <t>9969622</t>
  </si>
  <si>
    <t>CINCEL ACANALADO SDS-Plus250x22mmCR</t>
  </si>
  <si>
    <t>9969634</t>
  </si>
  <si>
    <t>CINCEL PUNTA 1-1/8" p/9993934 580mm</t>
  </si>
  <si>
    <t>9969636</t>
  </si>
  <si>
    <t>CINCEL PUNTA 1-1/8" p/9993934 410mm</t>
  </si>
  <si>
    <t>9969644</t>
  </si>
  <si>
    <t>CINCEL PALA 1-1/8" p/9993934 500mm</t>
  </si>
  <si>
    <t>9969650</t>
  </si>
  <si>
    <t>CINCEL EN PUNTA SDS-Max 400mm CROSS</t>
  </si>
  <si>
    <t>9969652</t>
  </si>
  <si>
    <t>CINCEL EN PUNTA SDS-Max 600mm CROSS</t>
  </si>
  <si>
    <t>9969662</t>
  </si>
  <si>
    <t>CINCEL PLANO SDS-Max 280x25mm CROSS</t>
  </si>
  <si>
    <t>9969664</t>
  </si>
  <si>
    <t>CINCEL PLANO SDS-Max 400x25mm CROSS</t>
  </si>
  <si>
    <t>9969672</t>
  </si>
  <si>
    <t>CINCEL PLANO RANUR SDS-Max280x38mmC</t>
  </si>
  <si>
    <t>9969682</t>
  </si>
  <si>
    <t>CINCEL PUNTA 1-1/16" p/9993932 410m</t>
  </si>
  <si>
    <t>9969688</t>
  </si>
  <si>
    <t>CINCEL PALA 1-1/16" p/9993932 410mm</t>
  </si>
  <si>
    <t>9969692</t>
  </si>
  <si>
    <t>VASTAGO ADAPTADOR SDSPlus-mandrilCR</t>
  </si>
  <si>
    <t>9969802</t>
  </si>
  <si>
    <t>ALICATE PELACABLE AUTOM 170mmCROSS</t>
  </si>
  <si>
    <t>9969803</t>
  </si>
  <si>
    <t>PINZA PELACABLE AUTOMATICA 8" CROSS</t>
  </si>
  <si>
    <t>9969804</t>
  </si>
  <si>
    <t>ALICATE ENTALLAR TERMIN CROSS 229mm</t>
  </si>
  <si>
    <t>9969811</t>
  </si>
  <si>
    <t>PINZA CRIMPEDORA C/PELA CABLE CROSS</t>
  </si>
  <si>
    <t>9969813</t>
  </si>
  <si>
    <t>PINZA CRIMPEADORA C/TESTER CONEXION</t>
  </si>
  <si>
    <t>9969826</t>
  </si>
  <si>
    <t>ALICATE CORTE DIAGONAL 6" p/1.000V</t>
  </si>
  <si>
    <t>9969848</t>
  </si>
  <si>
    <t>PINZA COMUN UNIVERSAL 8" P/1.000V</t>
  </si>
  <si>
    <t>9969868</t>
  </si>
  <si>
    <t>PINZA DE PUNTA LARGA 8" p/1.000V</t>
  </si>
  <si>
    <t>9969910</t>
  </si>
  <si>
    <t>PINZA PUNZONADOR-PRENSADORA 10" CRO</t>
  </si>
  <si>
    <t>9969938</t>
  </si>
  <si>
    <t>CEPILLO ESCOFINA C. SECO 140x40mmCR</t>
  </si>
  <si>
    <t>9969942</t>
  </si>
  <si>
    <t>CEPILLO ESCOFINA C. SECO 250x40mmCR</t>
  </si>
  <si>
    <t>9970110</t>
  </si>
  <si>
    <t>ALICATE CORTAPER.CROSS L=8" (203mm)</t>
  </si>
  <si>
    <t>9970112</t>
  </si>
  <si>
    <t>ALICATE CORTAPER.CROSS L=12"(300mm)</t>
  </si>
  <si>
    <t>9970113</t>
  </si>
  <si>
    <t>ALICATE CORTAPER.CROSS L=14"(355mm)</t>
  </si>
  <si>
    <t>9970115</t>
  </si>
  <si>
    <t>ALICATE CORTAPER.CROSS L=18"(450mm)</t>
  </si>
  <si>
    <t>9970117</t>
  </si>
  <si>
    <t>ALICATE CORTAPER.CROSS L=24"(600mm)</t>
  </si>
  <si>
    <t>9970119</t>
  </si>
  <si>
    <t>ALICATE CORTAPER.CROSS L=30"(760mm)</t>
  </si>
  <si>
    <t>9970121</t>
  </si>
  <si>
    <t>ALICATE CORTAPER.CROSS L=36"(910mm)</t>
  </si>
  <si>
    <t>9970123</t>
  </si>
  <si>
    <t>ALICATE CORTAPER.CROSS L=42"(1067mm</t>
  </si>
  <si>
    <t>9970124</t>
  </si>
  <si>
    <t>ALICATE CORTE DIAGONAL CROSS 5-1/2"</t>
  </si>
  <si>
    <t>9970126</t>
  </si>
  <si>
    <t>ALICATE CORTE DIAGONAL CROSS 6-1/2"</t>
  </si>
  <si>
    <t>9970126.5</t>
  </si>
  <si>
    <t>ALICATE C.DIAG.DOBL.ART CROSS 6-1/2</t>
  </si>
  <si>
    <t>9970128</t>
  </si>
  <si>
    <t>ALICATE CORTE DIAGONAL CROSS 7-1/2"</t>
  </si>
  <si>
    <t>9970154.5</t>
  </si>
  <si>
    <t>ALICATE COR.FRON.DOBL.ART CROSS 6"</t>
  </si>
  <si>
    <t>9970252</t>
  </si>
  <si>
    <t>MINIALICATE CORTE DIAG.CROSS.4 1/2"</t>
  </si>
  <si>
    <t>9970262</t>
  </si>
  <si>
    <t>MINIALICATE CORTE FRONTAL CROSS. 4"</t>
  </si>
  <si>
    <t>9970274</t>
  </si>
  <si>
    <t>MINIPINZA UNIVERSAL CROSS  4-1/2"</t>
  </si>
  <si>
    <t>9970280</t>
  </si>
  <si>
    <t>MINIPINZA MED.CAÑA RECTA CROSS 4-1/</t>
  </si>
  <si>
    <t>9970284</t>
  </si>
  <si>
    <t>MINIPINZA PUNTA CURVA CROSS.  5"</t>
  </si>
  <si>
    <t>9970290</t>
  </si>
  <si>
    <t>MINIPINZA PUNTA PLANA CROSS  5"</t>
  </si>
  <si>
    <t>9970296</t>
  </si>
  <si>
    <t>MINIPINZA PUNTA REDONDA CROSS  5"</t>
  </si>
  <si>
    <t>9970314</t>
  </si>
  <si>
    <t>PINZA UNIVERSAL CROSS  6"</t>
  </si>
  <si>
    <t>9970316</t>
  </si>
  <si>
    <t>PINZA UNIVERSAL CROSS  7"</t>
  </si>
  <si>
    <t>9970316.5</t>
  </si>
  <si>
    <t>PINZA UNIV. DOBLE ART. CROSS  7"</t>
  </si>
  <si>
    <t>9970318</t>
  </si>
  <si>
    <t>PINZA UNIVERSAL CROSS  8"</t>
  </si>
  <si>
    <t>9970320</t>
  </si>
  <si>
    <t>PINZA UNIVERSAL CROSS  10"</t>
  </si>
  <si>
    <t>9970358</t>
  </si>
  <si>
    <t>PINZA COMBI.TIPO FORD CROSS  8"</t>
  </si>
  <si>
    <t>9970421</t>
  </si>
  <si>
    <t>PINZA PICO LORO CROSS. 6" L=152mm</t>
  </si>
  <si>
    <t>9970426</t>
  </si>
  <si>
    <t>PINZA PICO LORO CROSS. 8" L=203mm</t>
  </si>
  <si>
    <t>9970428</t>
  </si>
  <si>
    <t>PINZA PICO LORO CROSS. 10" L=254mm</t>
  </si>
  <si>
    <t>9970430</t>
  </si>
  <si>
    <t>PINZA PICO LORO CROSS. 12" L=305mm</t>
  </si>
  <si>
    <t>9970434</t>
  </si>
  <si>
    <t>PINZA PICO LORO D.CORREDERA 10" CR</t>
  </si>
  <si>
    <t>9970435</t>
  </si>
  <si>
    <t>PINZA PICO LORO D.CORREDERA 12" CR</t>
  </si>
  <si>
    <t>9970452</t>
  </si>
  <si>
    <t>PINZA PICO LORO AD. AUTO 7" -180mm</t>
  </si>
  <si>
    <t>9970458</t>
  </si>
  <si>
    <t>PINZA PICO LORO AD. AUTO 10" -254mm</t>
  </si>
  <si>
    <t>9970460</t>
  </si>
  <si>
    <t>PINZA PICO LORO AD. AUTO 12"-305mm</t>
  </si>
  <si>
    <t>9970502</t>
  </si>
  <si>
    <t>PINZA PRESION MORD. CURVA CROSS 5"</t>
  </si>
  <si>
    <t>9970506</t>
  </si>
  <si>
    <t>PINZA PRESION MORD. CURVA CROSS 7"</t>
  </si>
  <si>
    <t>9970510</t>
  </si>
  <si>
    <t>PINZA PRESION MORD.CURVA CROSS.10"</t>
  </si>
  <si>
    <t>9970528</t>
  </si>
  <si>
    <t>PINZA PRESION MORD RECTA CROSS 10"</t>
  </si>
  <si>
    <t>9970544</t>
  </si>
  <si>
    <t>PINZA PRESION MORD.LAR CROSS 6½"</t>
  </si>
  <si>
    <t>9970578</t>
  </si>
  <si>
    <t>PINZA PRESION T/SOLDADOR CROSS 10"</t>
  </si>
  <si>
    <t>9970579</t>
  </si>
  <si>
    <t>PINZA PRESION T/HOJALATER CROSS 10"</t>
  </si>
  <si>
    <t>9970590</t>
  </si>
  <si>
    <t>PINZA PRESION TIPO "C" 18" CROSS</t>
  </si>
  <si>
    <t>9970620</t>
  </si>
  <si>
    <t>PINZA PUNTA PLANA CROSS  6"</t>
  </si>
  <si>
    <t>9970644</t>
  </si>
  <si>
    <t>PINZA PUNTA MEDIA CAÑA CROSS  6-1/2</t>
  </si>
  <si>
    <t>9970646</t>
  </si>
  <si>
    <t>PINZA PUNTA MEDIA CAÑA CROSS. 8"</t>
  </si>
  <si>
    <t>9970674</t>
  </si>
  <si>
    <t>PINZA PUNTA REDONDA CROSS. 6"</t>
  </si>
  <si>
    <t>9970690</t>
  </si>
  <si>
    <t>PINZA ALARGADA P. REDONDA RECTA 11"</t>
  </si>
  <si>
    <t>9970692</t>
  </si>
  <si>
    <t>PINZA ALARGADA P. REDONDA CURVA 11"</t>
  </si>
  <si>
    <t>9970695</t>
  </si>
  <si>
    <t>PINZA ALARGADA P. REDONDA INYEC 11"</t>
  </si>
  <si>
    <t>9970712</t>
  </si>
  <si>
    <t>PINZA MULTIPLE CROSS - 4 PUNTAS</t>
  </si>
  <si>
    <t>9970726</t>
  </si>
  <si>
    <t>PINZA P/ANILLOS SEEGER EXT.CURVA 7"</t>
  </si>
  <si>
    <t>9970730</t>
  </si>
  <si>
    <t>PINZA P/ANILLOS SEEGER EXT.CURVA 10</t>
  </si>
  <si>
    <t>9970746</t>
  </si>
  <si>
    <t>PINZA P/ANILLOS SEEGER EXT.RECTA 7"</t>
  </si>
  <si>
    <t>9970750</t>
  </si>
  <si>
    <t>PINZA P/ANILLOS SEEGER EXT.RECTA 10</t>
  </si>
  <si>
    <t>9970756</t>
  </si>
  <si>
    <t>PINZA P/ANILLOS SEEGER INT.CURVA 7"</t>
  </si>
  <si>
    <t>9970760</t>
  </si>
  <si>
    <t>PINZA P/ANILLOS SEEGER INT.CURVA 10</t>
  </si>
  <si>
    <t>9970766</t>
  </si>
  <si>
    <t>PINZA P/ANILLOS SEEGER INT.RECTA 7"</t>
  </si>
  <si>
    <t>9970770</t>
  </si>
  <si>
    <t>PINZA P/ANILLOS SEEGER INT.RECTA 10</t>
  </si>
  <si>
    <t>9970806</t>
  </si>
  <si>
    <t>SET MINI PINZA-ALICATES 3PCS CROSS</t>
  </si>
  <si>
    <t>9970810</t>
  </si>
  <si>
    <t>SET MINI PINZA-ALICATES 5PCS CROSS</t>
  </si>
  <si>
    <t>9970814</t>
  </si>
  <si>
    <t>SET PINZA PICO DE LORO 2PCS CROSS</t>
  </si>
  <si>
    <t>9970816</t>
  </si>
  <si>
    <t>SET PINZA PICO DE LORO AUTO 2PCS CR</t>
  </si>
  <si>
    <t>9970826</t>
  </si>
  <si>
    <t>SET LLAVE AJUSTABLE XTRA-FORCE 2PCS</t>
  </si>
  <si>
    <t>9970827</t>
  </si>
  <si>
    <t>SET LLAVE AJUSTABLE XTRA-FORCE 3PCS</t>
  </si>
  <si>
    <t>9970832</t>
  </si>
  <si>
    <t>SET PINZA DE PRESION 2 PCS CROSS</t>
  </si>
  <si>
    <t>9970838</t>
  </si>
  <si>
    <t>SET PINZA DE PRESION 3 PCS CROSS</t>
  </si>
  <si>
    <t>9970852</t>
  </si>
  <si>
    <t>SET PINZAS 2 PCS CROSS</t>
  </si>
  <si>
    <t>9970872</t>
  </si>
  <si>
    <t>SET PINZAS 3 PCS CROSS</t>
  </si>
  <si>
    <t>9970874</t>
  </si>
  <si>
    <t>9970876</t>
  </si>
  <si>
    <t>9970890</t>
  </si>
  <si>
    <t>SET 5 HERRAMIENTAS DE MANO CROSS</t>
  </si>
  <si>
    <t>9970902</t>
  </si>
  <si>
    <t>PINZA SACABOCADOS 2.5 a 5 MM CROSS</t>
  </si>
  <si>
    <t>9971004</t>
  </si>
  <si>
    <t>REMACHADORA POP MANUAL CROS 9-1/2"</t>
  </si>
  <si>
    <t>9971050</t>
  </si>
  <si>
    <t>REMACHADORA AUTOM. P/TALADRO-ATORN</t>
  </si>
  <si>
    <t>9971204</t>
  </si>
  <si>
    <t>DISCO DIAMANT HUMED 110mm CROSS</t>
  </si>
  <si>
    <t>9971206</t>
  </si>
  <si>
    <t>DISCO DIAMANT HUMED 115mm CROSS</t>
  </si>
  <si>
    <t>9971210</t>
  </si>
  <si>
    <t>DISCO DIAMANT HUMED 180mm CROSS</t>
  </si>
  <si>
    <t>9971218</t>
  </si>
  <si>
    <t>DISCO DIAMANT HUMED 230mm CROSS</t>
  </si>
  <si>
    <t>9971302</t>
  </si>
  <si>
    <t>DISCO DIAMANT SECO 110mm CROSS</t>
  </si>
  <si>
    <t>9971306</t>
  </si>
  <si>
    <t>DISCO DIAMANT SECO 115mm CROSS</t>
  </si>
  <si>
    <t>9971310</t>
  </si>
  <si>
    <t>DISCO DIAMANT SECO 180mm CROSS</t>
  </si>
  <si>
    <t>9971320</t>
  </si>
  <si>
    <t>DISCO DIAMANT SECO 230mm CROSS</t>
  </si>
  <si>
    <t>9971482</t>
  </si>
  <si>
    <t>SIERRA COPA DIAMANTADA CROSS 14mm</t>
  </si>
  <si>
    <t>9971483</t>
  </si>
  <si>
    <t>SIERRA COPA DIAMANTADA CROSS 16mm</t>
  </si>
  <si>
    <t>9971484</t>
  </si>
  <si>
    <t>SIERRA COPA DIAMANTADA CROSS 20mm</t>
  </si>
  <si>
    <t>9971485</t>
  </si>
  <si>
    <t>SIERRA COPA DIAMANTADA CROSS 22mm</t>
  </si>
  <si>
    <t>9971486</t>
  </si>
  <si>
    <t>SIERRA COPA DIAMANTADA CROSS 25mm</t>
  </si>
  <si>
    <t>9971487</t>
  </si>
  <si>
    <t>SIERRA COPA DIAMANTADA CROSS 30mm</t>
  </si>
  <si>
    <t>9971488</t>
  </si>
  <si>
    <t>SIERRA COPA DIAMANTADA CROSS 32mm</t>
  </si>
  <si>
    <t>9971489</t>
  </si>
  <si>
    <t>SIERRA COPA DIAMANTADA CROSS 35mm</t>
  </si>
  <si>
    <t>9971490</t>
  </si>
  <si>
    <t>SIERRA COPA DIAMANTADA CROSS 40mm</t>
  </si>
  <si>
    <t>9971491</t>
  </si>
  <si>
    <t>SIERRA COPA DIAMANTADA CROSS 45mm</t>
  </si>
  <si>
    <t>9971492</t>
  </si>
  <si>
    <t>SIERRA COPA DIAMANTADA CROSS 50mm</t>
  </si>
  <si>
    <t>9971493</t>
  </si>
  <si>
    <t>SIERRA COPA DIAMANTADA CROSS 60mm</t>
  </si>
  <si>
    <t>9971502</t>
  </si>
  <si>
    <t>SIERRA COPA WIDIA CROSS 30mm</t>
  </si>
  <si>
    <t>9971506</t>
  </si>
  <si>
    <t>SIERRA COPA WIDIA CROSS 40mm</t>
  </si>
  <si>
    <t>9971512</t>
  </si>
  <si>
    <t>SIERRA COPA WIDIA CROSS 55mm</t>
  </si>
  <si>
    <t>9971514</t>
  </si>
  <si>
    <t>SIERRA COPA WIDIA CROSS 60mm</t>
  </si>
  <si>
    <t>9971516</t>
  </si>
  <si>
    <t>SIERRA COPA WIDIA CROSS 65mm</t>
  </si>
  <si>
    <t>9971518</t>
  </si>
  <si>
    <t>SIERRA COPA WIDIA CROSS 70mm</t>
  </si>
  <si>
    <t>9971522</t>
  </si>
  <si>
    <t>SIERRA COPA WIDIA CROSS 80mm</t>
  </si>
  <si>
    <t>9971526</t>
  </si>
  <si>
    <t>SIERRA COPA WIDIA CROSS 90mm</t>
  </si>
  <si>
    <t>9971532</t>
  </si>
  <si>
    <t>SIERRA COPA WIDIA CROSS 105mm</t>
  </si>
  <si>
    <t>9971584</t>
  </si>
  <si>
    <t>VASTAGO P/SIERRA  WIDIA 250mm SDS P</t>
  </si>
  <si>
    <t>9971587</t>
  </si>
  <si>
    <t>VASTAGO P/SIERRA WIDIA  450mm SDS P</t>
  </si>
  <si>
    <t>9971594</t>
  </si>
  <si>
    <t>VASTAGO P/SIERRA WIDIA 250mm SDS M</t>
  </si>
  <si>
    <t>9971597</t>
  </si>
  <si>
    <t>VASTAGO P/SIERRA WIDIA 450mm SDS M</t>
  </si>
  <si>
    <t>9971607</t>
  </si>
  <si>
    <t>SIERRA COPA BI-M CROSS 19mm(3/4")</t>
  </si>
  <si>
    <t>9971608</t>
  </si>
  <si>
    <t>SIERRA COPA BI-M CROSS 20mm(25/32")</t>
  </si>
  <si>
    <t>9971610</t>
  </si>
  <si>
    <t>SIERRA COPA BI-M CROSS 22mm(7/8")</t>
  </si>
  <si>
    <t>9971612</t>
  </si>
  <si>
    <t>SIERRA COPA BI-M CROSS 24mm(15/16")</t>
  </si>
  <si>
    <t>9971613</t>
  </si>
  <si>
    <t>SIERRA COPA BI-M CROSS 25mm(1")</t>
  </si>
  <si>
    <t>9971615</t>
  </si>
  <si>
    <t>SIERRA COPA BI-M CROS 27mm(1-1/16")</t>
  </si>
  <si>
    <t>9971618</t>
  </si>
  <si>
    <t>SIERRA COPA BI-M CROS 30mm(1-3/16")</t>
  </si>
  <si>
    <t>9971620</t>
  </si>
  <si>
    <t>SIERRA COPA BI-M CROS 32mm(1-1/4")</t>
  </si>
  <si>
    <t>9971623</t>
  </si>
  <si>
    <t>SIERRA COPA BI-M CROS 35mm(1-3/8")</t>
  </si>
  <si>
    <t>9971626</t>
  </si>
  <si>
    <t>SIERRA COPA BI-M CROS 38mm(1-1/2")</t>
  </si>
  <si>
    <t>9971628</t>
  </si>
  <si>
    <t>SIERRA COPA BI-M CROS 40mm(1-9/16")</t>
  </si>
  <si>
    <t>9971629</t>
  </si>
  <si>
    <t>SIERRA COPA BI-M CROSS 41mm(1-5/8")</t>
  </si>
  <si>
    <t>9971632</t>
  </si>
  <si>
    <t>SIERRA COPA BI-M CROSS 44mm(1-3/4")</t>
  </si>
  <si>
    <t>9971633</t>
  </si>
  <si>
    <t>SIERRA COPA BI-M CROSS 45mm(1-25/32</t>
  </si>
  <si>
    <t>9971636</t>
  </si>
  <si>
    <t>SIERRA COPA BI-M CROSS 48mm(1-7/8")</t>
  </si>
  <si>
    <t>9971638</t>
  </si>
  <si>
    <t>SIERRA COPA BI-M CROSS 50mm(1-31/32</t>
  </si>
  <si>
    <t>9971639</t>
  </si>
  <si>
    <t>SIERRA COPA BI-M CROSS 51mm (2")</t>
  </si>
  <si>
    <t>9971640</t>
  </si>
  <si>
    <t>SIERRA COPA BI-M CROS 52mm(2-1/16")</t>
  </si>
  <si>
    <t>9971642</t>
  </si>
  <si>
    <t>SIERRA COPA BI-M CROSS 54mm(2-1/8")</t>
  </si>
  <si>
    <t>9971645</t>
  </si>
  <si>
    <t>SIERRA COPA BI-M CROSS 57mm(2-1/4")</t>
  </si>
  <si>
    <t>9971648</t>
  </si>
  <si>
    <t>SIERRA COPA BI-M CROSS 60mm(2-3/8")</t>
  </si>
  <si>
    <t>9971652</t>
  </si>
  <si>
    <t>SIERRA COPA BI-M CROSS 64mm(2-1/2")</t>
  </si>
  <si>
    <t>9971655</t>
  </si>
  <si>
    <t>SIERRA COPA BI-M CROSS 67mm(2-5/8")</t>
  </si>
  <si>
    <t>9971658</t>
  </si>
  <si>
    <t>SIERRA COPA BI-M CROSS 70mm(2-3/4")</t>
  </si>
  <si>
    <t>9971664</t>
  </si>
  <si>
    <t>SIERRA COPA BI-M CROSS 76mm(3")</t>
  </si>
  <si>
    <t>9971666</t>
  </si>
  <si>
    <t>SIERRA COPA BI-M CROSS 79mm(3-1/8")</t>
  </si>
  <si>
    <t>9971668</t>
  </si>
  <si>
    <t>SIERRA COPA BI-M CROSS 83mm(3-1/4")</t>
  </si>
  <si>
    <t>9971670</t>
  </si>
  <si>
    <t>SIERRA COPA BI-M CROSS 89mm(3-1/2")</t>
  </si>
  <si>
    <t>9971672</t>
  </si>
  <si>
    <t>SIERRA COPA BI-M CROSS 92mm(3-5/8")</t>
  </si>
  <si>
    <t>9971674</t>
  </si>
  <si>
    <t>SIERRA COPA BI-M CROSS 95mm(3-3/4")</t>
  </si>
  <si>
    <t>9971676</t>
  </si>
  <si>
    <t>SIERRA COPA BI-M CROSS 102mm(4")</t>
  </si>
  <si>
    <t>9971690</t>
  </si>
  <si>
    <t>VASTAGO P/SIERRA COPA 3/8" 14a30mm</t>
  </si>
  <si>
    <t>9971696</t>
  </si>
  <si>
    <t>VASTAGO P/SIERRA COP 7/16" 32a178mm</t>
  </si>
  <si>
    <t>9971714</t>
  </si>
  <si>
    <t>ARCO SIERRA PODA CROSS 21" C/HOJA</t>
  </si>
  <si>
    <t>9971716</t>
  </si>
  <si>
    <t>ARCO SIERRA PODA CROSS 24" C/HOJA</t>
  </si>
  <si>
    <t>9971718</t>
  </si>
  <si>
    <t>ARCO SIERRA PODA CROSS 30" C/HOJA</t>
  </si>
  <si>
    <t>9971720</t>
  </si>
  <si>
    <t>ARCO SIERRA PODA CROSS 36" C/HOJA</t>
  </si>
  <si>
    <t>9971734</t>
  </si>
  <si>
    <t>HOJA SIERRA PODA CROS.LEÑA SECA 21"</t>
  </si>
  <si>
    <t>9971736</t>
  </si>
  <si>
    <t>HOJA SIERRA PODA CROS.LEÑA SECA 24"</t>
  </si>
  <si>
    <t>9971738</t>
  </si>
  <si>
    <t>HOJA SIERRA PODA CROS.LEÑA SECA 30"</t>
  </si>
  <si>
    <t>9971740</t>
  </si>
  <si>
    <t>HOJA SIERRA PODA CROS.LEÑA SECA 36"</t>
  </si>
  <si>
    <t>9971754</t>
  </si>
  <si>
    <t>HOJA SIERRA PODA CRO.LEÑA VERDE 21"</t>
  </si>
  <si>
    <t>9971756</t>
  </si>
  <si>
    <t>HOJA SIERRA PODA CRO.LEÑA VERDE 24"</t>
  </si>
  <si>
    <t>9971758</t>
  </si>
  <si>
    <t>HOJA SIERRA PODA CRO.LEÑA VERDE 30"</t>
  </si>
  <si>
    <t>9971760</t>
  </si>
  <si>
    <t>HOJA SIERRA PODA CRO.LEÑA VERDE 36"</t>
  </si>
  <si>
    <t>9971808</t>
  </si>
  <si>
    <t>SERRUCHO CROSS MAX CUT 20" M/MADERA</t>
  </si>
  <si>
    <t>9971810</t>
  </si>
  <si>
    <t>SERRUCHO CROSS MAX CUT 22" M/MADERA</t>
  </si>
  <si>
    <t>9971824</t>
  </si>
  <si>
    <t>SERRUCHO CROSS HARD CUT 16" M/PLAST</t>
  </si>
  <si>
    <t>9971828</t>
  </si>
  <si>
    <t>SERRUCHO CROSS HARD CUT 20" M/PLAST</t>
  </si>
  <si>
    <t>9971830</t>
  </si>
  <si>
    <t>SERRUCHO CROSS HARD CUT 22" M/PLAST</t>
  </si>
  <si>
    <t>9971832</t>
  </si>
  <si>
    <t>SERRUCHO CROSS HARD CUT 24" M/PLAST</t>
  </si>
  <si>
    <t>9971844</t>
  </si>
  <si>
    <t>SERRUCHO CROSS.COSTILLA 12" M/PLAST</t>
  </si>
  <si>
    <t>9971852</t>
  </si>
  <si>
    <t>SERRUCHO P/CONT SECO RECTO 6" CROSS</t>
  </si>
  <si>
    <t>9971854</t>
  </si>
  <si>
    <t>SERRUCHO P/CONT SECO D/COR 6" CROSS</t>
  </si>
  <si>
    <t>9971856</t>
  </si>
  <si>
    <t>SERRUCHO P/CONT SECO CURVO 6" CROSS</t>
  </si>
  <si>
    <t>9971862</t>
  </si>
  <si>
    <t>CAJA P/INGLETES CROSS. SIN SERRUCHO</t>
  </si>
  <si>
    <t>9971872</t>
  </si>
  <si>
    <t>SERRUCHO CROSS PODA CURVO M/PLAST.</t>
  </si>
  <si>
    <t>9972206</t>
  </si>
  <si>
    <t>TENAZA CARPINTERO PROF. CROSS. 7"</t>
  </si>
  <si>
    <t>9972208</t>
  </si>
  <si>
    <t>TENAZA CARPINTERO PROF. CROSS. 8"</t>
  </si>
  <si>
    <t>9972220</t>
  </si>
  <si>
    <t>TENAZA ½ CORTE ARMADOR PRO CROS 9"</t>
  </si>
  <si>
    <t>9972224</t>
  </si>
  <si>
    <t>TENAZA ½ CORTE ARMADOR PRO CROS 12"</t>
  </si>
  <si>
    <t>9972250.1</t>
  </si>
  <si>
    <t>PINZA P/CERAMICO P. TUNGSTENO 8" CR</t>
  </si>
  <si>
    <t>9972256.1</t>
  </si>
  <si>
    <t>PINZA P/VIDRIO P. TUNGSTENO 8" CROS</t>
  </si>
  <si>
    <t>9972260.1</t>
  </si>
  <si>
    <t>PINZA CORTA CERAMICA 8" CROSS</t>
  </si>
  <si>
    <t>9972266</t>
  </si>
  <si>
    <t>PINZA P/VIDRIO 8" CROSSMASTER</t>
  </si>
  <si>
    <t>9979112</t>
  </si>
  <si>
    <t>PORTA HERRAMIENTAS 3 BOLSILLOS CROS</t>
  </si>
  <si>
    <t>9979116</t>
  </si>
  <si>
    <t>PORTA HERRAMIENTAS CLAVERA SIMPLE C</t>
  </si>
  <si>
    <t>9979120</t>
  </si>
  <si>
    <t>PORTA HERRAMIENTAS CLAVERA DOBLE CR</t>
  </si>
  <si>
    <t>9979122</t>
  </si>
  <si>
    <t>PORTA HERRAMIENTAS TALADRO-ATORNI C</t>
  </si>
  <si>
    <t>9979136</t>
  </si>
  <si>
    <t>PORTA HERRAMIENTAS ELECTRICISTA CRO</t>
  </si>
  <si>
    <t>9979142</t>
  </si>
  <si>
    <t>PORTA HERRA.CONST.SECO SIMPLE CROSS</t>
  </si>
  <si>
    <t>9980108</t>
  </si>
  <si>
    <t>TENSOR ELASTICO 1mx18mm C/MOSQUETON</t>
  </si>
  <si>
    <t>9980132</t>
  </si>
  <si>
    <t>CINCHA AMARRE 408Kg x2</t>
  </si>
  <si>
    <t>9980134</t>
  </si>
  <si>
    <t>CINCHA AMARRE 408Kg x4</t>
  </si>
  <si>
    <t>9980136</t>
  </si>
  <si>
    <t>CINCHA AMARRE C/CRIQUE 700Kg x2</t>
  </si>
  <si>
    <t>9980138</t>
  </si>
  <si>
    <t>CINCHA AMARRE C/CRIQUE 700Kg x4</t>
  </si>
  <si>
    <t>9980154</t>
  </si>
  <si>
    <t>CINCHA AMARRE C/CRIQUE 3000Kg-8m</t>
  </si>
  <si>
    <t>9980162</t>
  </si>
  <si>
    <t>CINCHA AMARRE C/CRIQUE 5000Kg-8m</t>
  </si>
  <si>
    <t>9980164</t>
  </si>
  <si>
    <t>CINCHA AMARRE C/CRIQUE 5000Kg-10m</t>
  </si>
  <si>
    <t>9980353</t>
  </si>
  <si>
    <t>GRASERA MANUAL 400cc CROSS</t>
  </si>
  <si>
    <t>9980403</t>
  </si>
  <si>
    <t>BANDEJA MAGNETICA REDONDA 6"</t>
  </si>
  <si>
    <t>9980412</t>
  </si>
  <si>
    <t>SOPORTE MAGNETICO PORTA HERRAM. 18"</t>
  </si>
  <si>
    <t>9980418</t>
  </si>
  <si>
    <t>PULSERA MAGNETICA CROSSMATER</t>
  </si>
  <si>
    <t>9980424</t>
  </si>
  <si>
    <t>RECOGE PIEZA MAGN. TELESC 130-640mm</t>
  </si>
  <si>
    <t>9980428</t>
  </si>
  <si>
    <t>RECOGE PIEZA MAGN. LED T. 190-810mm</t>
  </si>
  <si>
    <t>9980430</t>
  </si>
  <si>
    <t>RECOGE PIEZA MAGN. FLEXIBLE L=525mm</t>
  </si>
  <si>
    <t>9980432</t>
  </si>
  <si>
    <t>RECOGE PIEZA MAGN. 4 GARRAS L=600mm</t>
  </si>
  <si>
    <t>9980440</t>
  </si>
  <si>
    <t>ESPEJO TELESCOPICO ARTICULADO 31mm</t>
  </si>
  <si>
    <t>9980445</t>
  </si>
  <si>
    <t>ESPEJO TELESCOPICO LED 52x83mm</t>
  </si>
  <si>
    <t>9980450</t>
  </si>
  <si>
    <t>SET MAGNETICO P/INSPECC. 3PCS CROSS</t>
  </si>
  <si>
    <t>9980464</t>
  </si>
  <si>
    <t>CAMARA INSPECCION ENDOSCOPICA 8mm-5</t>
  </si>
  <si>
    <t>9980470</t>
  </si>
  <si>
    <t>* PUNTA DE PRUEBA AUTOMOTOR DC6-12-24</t>
  </si>
  <si>
    <t>9980704</t>
  </si>
  <si>
    <t>EXTRACTOR UNIV. 2 MANDIBUL 3" CROSS</t>
  </si>
  <si>
    <t>9980706</t>
  </si>
  <si>
    <t>EXTRACTOR UNIV. 2 MANDIBUL 4" CROSS</t>
  </si>
  <si>
    <t>9980708</t>
  </si>
  <si>
    <t>EXTRACTOR UNIV. 2 MANDIBUL 6" CROSS</t>
  </si>
  <si>
    <t>9980710</t>
  </si>
  <si>
    <t>EXTRACTOR UNIV. 2 MANDIBUL 8" CROSS</t>
  </si>
  <si>
    <t>9980734</t>
  </si>
  <si>
    <t>EXTRACTOR UNIV. 3 MANDIBUL 3" CROSS</t>
  </si>
  <si>
    <t>9980736</t>
  </si>
  <si>
    <t>EXTRACTOR UNIV. 3 MANDIBUL 4" CROSS</t>
  </si>
  <si>
    <t>9980738</t>
  </si>
  <si>
    <t>EXTRACTOR UNIV. 3 MANDIBUL 6" CROSS</t>
  </si>
  <si>
    <t>9980740</t>
  </si>
  <si>
    <t>EXTRACTOR UNIV. 3 MANDIBUL 8" CROSS</t>
  </si>
  <si>
    <t>9980906</t>
  </si>
  <si>
    <t>CEPILLO ALAMBRE CROS 150mm riz/bron</t>
  </si>
  <si>
    <t>9980908</t>
  </si>
  <si>
    <t>CEPILLO ALAMBRE CROS 175mm riz/bron</t>
  </si>
  <si>
    <t>9980910</t>
  </si>
  <si>
    <t>CEPILLO ALAMBRE CROS 200mm riz/bron</t>
  </si>
  <si>
    <t>9980923</t>
  </si>
  <si>
    <t>CEPILLO ALAMBRE CROS 150mm trens 1h</t>
  </si>
  <si>
    <t>9980924</t>
  </si>
  <si>
    <t>CEPILLO ALAMBRE CROS 175mm trens 1h</t>
  </si>
  <si>
    <t>9980925</t>
  </si>
  <si>
    <t>CEPILLO ALAMBRE CROS 200mm trens 1h</t>
  </si>
  <si>
    <t>9980930</t>
  </si>
  <si>
    <t>CEPILLO ALAMBRE CROS 60mm riz/bron</t>
  </si>
  <si>
    <t>9980931</t>
  </si>
  <si>
    <t>CEPILLO ALAMBRE CROS 75mm riz/bron</t>
  </si>
  <si>
    <t>9980932</t>
  </si>
  <si>
    <t>CEPILLO ALAMBRE CROS 100mm riz/bron</t>
  </si>
  <si>
    <t>9980933</t>
  </si>
  <si>
    <t>CEPILLO ALAMBRE CROS 125mm riz/bron</t>
  </si>
  <si>
    <t>9980938</t>
  </si>
  <si>
    <t>CEPILLO ALAMBRE CONI CROS 100mm riz</t>
  </si>
  <si>
    <t>9980939</t>
  </si>
  <si>
    <t>CEPILLO ALAMBRE CONI CROS 115mm riz</t>
  </si>
  <si>
    <t>9980946</t>
  </si>
  <si>
    <t>CEPILLO ALAMBRE CROS 65mm trensado</t>
  </si>
  <si>
    <t>9980948</t>
  </si>
  <si>
    <t>CEPILLO ALAMBRE CROS 80mm trensado</t>
  </si>
  <si>
    <t>9980949</t>
  </si>
  <si>
    <t>CEPILLO ALAMBRE CROS 100mm trensado</t>
  </si>
  <si>
    <t>9980950</t>
  </si>
  <si>
    <t>CEPILLO ALAMBRE CROS 120mm trensado</t>
  </si>
  <si>
    <t>9980956</t>
  </si>
  <si>
    <t>CEPILLO ALAMBRE CONI CROS 100mm tre</t>
  </si>
  <si>
    <t>9980957</t>
  </si>
  <si>
    <t>CEPILLO ALAMBRE CONI CROS 115mm tre</t>
  </si>
  <si>
    <t>9980992</t>
  </si>
  <si>
    <t>KIT 5 CEPILLOS ALAMBRE CIRCUL CROSS</t>
  </si>
  <si>
    <t>9980994</t>
  </si>
  <si>
    <t>KIT 6 CEPILLOS ALAMBRE CIRCUL CROSS</t>
  </si>
  <si>
    <t>9981120</t>
  </si>
  <si>
    <t>BROCA ESCALONADA DE 4-32mm COBALTO</t>
  </si>
  <si>
    <t>9981301</t>
  </si>
  <si>
    <t>BROCA SDS PLUS CROSSMASTER 5x110mm</t>
  </si>
  <si>
    <t>9981304</t>
  </si>
  <si>
    <t>BROCA SDS PLUS CROSSMASTER 5x160mm</t>
  </si>
  <si>
    <t>9981307</t>
  </si>
  <si>
    <t>BROCA SDS PLUS CROSSMASTER 6x110mm</t>
  </si>
  <si>
    <t>9981310</t>
  </si>
  <si>
    <t>BROCA SDS PLUS CROSSMASTER 6x160mm</t>
  </si>
  <si>
    <t>9981313</t>
  </si>
  <si>
    <t>BROCA SDS PLUS CROSSMASTER 6x210mm</t>
  </si>
  <si>
    <t>9981316</t>
  </si>
  <si>
    <t>BROCA SDS PLUS CROSSMASTER 8x110mm</t>
  </si>
  <si>
    <t>9981319</t>
  </si>
  <si>
    <t>BROCA SDS PLUS CROSSMASTER 8x160mm</t>
  </si>
  <si>
    <t>9981322</t>
  </si>
  <si>
    <t>BROCA SDS PLUS CROSSMASTER 8x210mm</t>
  </si>
  <si>
    <t>9981325</t>
  </si>
  <si>
    <t>BROCA SDS PLUS CROSSMASTER 8x260mm</t>
  </si>
  <si>
    <t>9981328</t>
  </si>
  <si>
    <t>BROCA SDS PLUS CROSSMASTER 8x310mm</t>
  </si>
  <si>
    <t>9981331</t>
  </si>
  <si>
    <t>BROCA SDS PLUS CROSSMASTER 8x460mm</t>
  </si>
  <si>
    <t>9981334</t>
  </si>
  <si>
    <t>BROCA SDS PLUS CROSSMASTER 10x110mm</t>
  </si>
  <si>
    <t>9981337</t>
  </si>
  <si>
    <t>BROCA SDS PLUS CROSSMASTER 10x160mm</t>
  </si>
  <si>
    <t>9981340</t>
  </si>
  <si>
    <t>BROCA SDS PLUS CROSSMASTER 10x210mm</t>
  </si>
  <si>
    <t>9981343</t>
  </si>
  <si>
    <t>BROCA SDS PLUS CROSSMASTER 10x350mm</t>
  </si>
  <si>
    <t>9981346</t>
  </si>
  <si>
    <t>BROCA SDS PLUS CROSSMASTER 10x460mm</t>
  </si>
  <si>
    <t>9981349</t>
  </si>
  <si>
    <t>BROCA SDS PLUS CROSSMASTER 12x160mm</t>
  </si>
  <si>
    <t>9981352</t>
  </si>
  <si>
    <t>BROCA SDS PLUS CROSSMASTER 12x210mm</t>
  </si>
  <si>
    <t>9981355</t>
  </si>
  <si>
    <t>BROCA SDS PLUS CROSSMASTER 12x350mm</t>
  </si>
  <si>
    <t>9981358</t>
  </si>
  <si>
    <t>BROCA SDS PLUS CROSSMASTER 12x460mm</t>
  </si>
  <si>
    <t>9981361</t>
  </si>
  <si>
    <t>BROCA SDS PLUS CROSSMASTER 14x160mm</t>
  </si>
  <si>
    <t>9981364</t>
  </si>
  <si>
    <t>BROCA SDS PLUS CROSSMASTER 14x210mm</t>
  </si>
  <si>
    <t>9981367</t>
  </si>
  <si>
    <t>BROCA SDS PLUS CROSSMASTER 14x350mm</t>
  </si>
  <si>
    <t>9981370</t>
  </si>
  <si>
    <t>BROCA SDS PLUS CROSSMASTER 14x460mm</t>
  </si>
  <si>
    <t>9981373</t>
  </si>
  <si>
    <t>BROCA SDS PLUS CROSSMASTER 16x210mm</t>
  </si>
  <si>
    <t>9981376</t>
  </si>
  <si>
    <t>BROCA SDS PLUS CROSSMASTER 16x300mm</t>
  </si>
  <si>
    <t>9981379</t>
  </si>
  <si>
    <t>BROCA SDS PLUS CROSSMASTER 16x350mm</t>
  </si>
  <si>
    <t>9981382</t>
  </si>
  <si>
    <t>BROCA SDS PLUS CROSSMASTER 16x460mm</t>
  </si>
  <si>
    <t>9981385</t>
  </si>
  <si>
    <t>BROCA SDS PLUS CROSSMASTER 18x210mm</t>
  </si>
  <si>
    <t>9981388</t>
  </si>
  <si>
    <t>BROCA SDS PLUS CROSSMASTER 18x460mm</t>
  </si>
  <si>
    <t>9981391</t>
  </si>
  <si>
    <t>BROCA SDS PLUS CROSSMASTER 20x210mm</t>
  </si>
  <si>
    <t>9981394</t>
  </si>
  <si>
    <t>BROCA SDS PLUS CROSSMASTER 20x310mm</t>
  </si>
  <si>
    <t>9981397</t>
  </si>
  <si>
    <t>BROCA SDS PLUS CROSSMASTER 20x400mm</t>
  </si>
  <si>
    <t>9981400</t>
  </si>
  <si>
    <t>BROCA SDS PLUS CROSSMASTER 22x260mm</t>
  </si>
  <si>
    <t>9981403</t>
  </si>
  <si>
    <t>BROCA SDS PLUS CROSSMASTER 22x350mm</t>
  </si>
  <si>
    <t>9981406</t>
  </si>
  <si>
    <t>BROCA SDS PLUS CROSSMASTER 22x460mm</t>
  </si>
  <si>
    <t>9981409</t>
  </si>
  <si>
    <t>BROCA SDS PLUS CROSSMASTER 24x260mm</t>
  </si>
  <si>
    <t>9981412</t>
  </si>
  <si>
    <t>BROCA SDS PLUS CROSSMASTER 24x460mm</t>
  </si>
  <si>
    <t>9981510</t>
  </si>
  <si>
    <t>BROCA DE ESPADA CROSSMASTER 10mm</t>
  </si>
  <si>
    <t>9981513</t>
  </si>
  <si>
    <t>BROCA DE ESPADA CROSSMASTER 13mm</t>
  </si>
  <si>
    <t>9981516</t>
  </si>
  <si>
    <t>BROCA DE ESPADA CROSSMASTER 16mm</t>
  </si>
  <si>
    <t>9981518</t>
  </si>
  <si>
    <t>BROCA DE ESPADA CROSSMASTER 18mm</t>
  </si>
  <si>
    <t>9981520</t>
  </si>
  <si>
    <t>BROCA DE ESPADA CROSSMASTER 20mm</t>
  </si>
  <si>
    <t>9981525</t>
  </si>
  <si>
    <t>BROCA DE ESPADA CROSSMASTER 25mm</t>
  </si>
  <si>
    <t>9981530</t>
  </si>
  <si>
    <t>BROCA DE ESPADA CROSSMASTER 32mm</t>
  </si>
  <si>
    <t>9982202.2</t>
  </si>
  <si>
    <t>DISCO CORTE O/A 115x1.0x22.2mm RECT</t>
  </si>
  <si>
    <t>9982206.2</t>
  </si>
  <si>
    <t>DISCO CORTE O/A 115x1.6x22.2mm RECT</t>
  </si>
  <si>
    <t>9982206.3</t>
  </si>
  <si>
    <t>DISCO CORTE O/A 180x1.6x22.2mm RECT</t>
  </si>
  <si>
    <t>9982208.4</t>
  </si>
  <si>
    <t>DISCO CORTE O/A 230x2.0x22.2mm RECT</t>
  </si>
  <si>
    <t>9982312.5</t>
  </si>
  <si>
    <t>DISCO CORT O/A 300x3.2x25.4mm P/SEN</t>
  </si>
  <si>
    <t>9982624.2</t>
  </si>
  <si>
    <t>DISCO MULTILAMIN O/A 115x22 GR40 FL</t>
  </si>
  <si>
    <t>9982624.3</t>
  </si>
  <si>
    <t>DISCO MULTILAMIN O/A 115x22 GR60 FL</t>
  </si>
  <si>
    <t>9982624.4</t>
  </si>
  <si>
    <t>DISCO MULTILAMIN O/A 115x22 GR80 FL</t>
  </si>
  <si>
    <t>9982624.6</t>
  </si>
  <si>
    <t>DISCO MULTILAMIN O/A 115x22 GR120 F</t>
  </si>
  <si>
    <t>9991004</t>
  </si>
  <si>
    <t>MANTENEDOR/CARG BAT 12V- 1/2A  DP</t>
  </si>
  <si>
    <t>DOWEN PAGIO</t>
  </si>
  <si>
    <t>9991016</t>
  </si>
  <si>
    <t>MANTENEDOR/CARG BAT DIG 6/12V-10A D</t>
  </si>
  <si>
    <t>9991018</t>
  </si>
  <si>
    <t>MANTENEDOR/CARG BAT DIG 12V -12A DP</t>
  </si>
  <si>
    <t>9991026</t>
  </si>
  <si>
    <t>CARGADOR-ARRANCADOR XP-60 6000A/h</t>
  </si>
  <si>
    <t>9991030</t>
  </si>
  <si>
    <t>CARGADOR-ARRANCADOR XP-100 10000A/h</t>
  </si>
  <si>
    <t>9991634.1</t>
  </si>
  <si>
    <t>* SIERRA CIRC PIE P/MADERA 250mm DP</t>
  </si>
  <si>
    <t>9992222</t>
  </si>
  <si>
    <t>* AMOL. BANCO 150mm 250W DP</t>
  </si>
  <si>
    <t>9992630.2</t>
  </si>
  <si>
    <t>* SIERRA INGLETAD. 210mm 1200W DP</t>
  </si>
  <si>
    <t>9992640.2</t>
  </si>
  <si>
    <t>* SIERRA INGLETAD. 255mm 1800W DP</t>
  </si>
  <si>
    <t>9992646.3</t>
  </si>
  <si>
    <t>* SIERRA INGLETAD 255mm CAB/DESPL. DP</t>
  </si>
  <si>
    <t>9992660.1</t>
  </si>
  <si>
    <t>* SIERRA SENSITIVA 355mm 2000W DP</t>
  </si>
  <si>
    <t>9992920.1</t>
  </si>
  <si>
    <t>* LIJADORA MULTIFUNCION 6" 350W DP</t>
  </si>
  <si>
    <t>9992979</t>
  </si>
  <si>
    <t>TALADRO A BATERIA 10mm 12V - DP</t>
  </si>
  <si>
    <t>9992981</t>
  </si>
  <si>
    <t>TALADRO ATORNILLADOR A BAT.10mm 12V</t>
  </si>
  <si>
    <t>9992983</t>
  </si>
  <si>
    <t>TALADRO PERCUTOR/ATORN.BAT.10mm 12V</t>
  </si>
  <si>
    <t>9992985</t>
  </si>
  <si>
    <t>ATORNILLADOR IMPAC BATERIA 1/4"-12V</t>
  </si>
  <si>
    <t>9992987</t>
  </si>
  <si>
    <t>LLAVE CRIQUE BATERIA 3/8"- 12V - DP</t>
  </si>
  <si>
    <t>9992989</t>
  </si>
  <si>
    <t>SIERRA SABLE BATERIA 65mm - 12V DP</t>
  </si>
  <si>
    <t>9992994</t>
  </si>
  <si>
    <t>MINI-MOTOSIERRA MANO BATERIA 4" 12V</t>
  </si>
  <si>
    <t>9993020</t>
  </si>
  <si>
    <t>BORDEADORA BATERIA 18V FLEX ONE-S/B</t>
  </si>
  <si>
    <t>9993022</t>
  </si>
  <si>
    <t>HIDROLAVADORA BATERIA-18V-FLEX ONE-</t>
  </si>
  <si>
    <t>9993030</t>
  </si>
  <si>
    <t>CORTA SETOS BAT. 18V FLEX ONE-S/B</t>
  </si>
  <si>
    <t>9993032</t>
  </si>
  <si>
    <t>PODADORA/CORTASETOS 18V FLEX ONE S/</t>
  </si>
  <si>
    <t>9993033</t>
  </si>
  <si>
    <t>MINI-MOTOSIERRA BAT 18V - FLEX ONE</t>
  </si>
  <si>
    <t>9993112</t>
  </si>
  <si>
    <t>TALADRO PER. BAT.13mm 18V-BRUSHLESS</t>
  </si>
  <si>
    <t>9993112.5</t>
  </si>
  <si>
    <t>TALADRO PER BAT 13mm 18V-BRUSHLESS</t>
  </si>
  <si>
    <t>9993120</t>
  </si>
  <si>
    <t>TALADRO BATERIA 13mm 18V FLEX ONE</t>
  </si>
  <si>
    <t>9993120.5</t>
  </si>
  <si>
    <t>TALADRO BATERIA 13mm 18V FLEX ONE S</t>
  </si>
  <si>
    <t>9993121</t>
  </si>
  <si>
    <t>TALADRO PERC.BAT.13mm 18V FLEX ONE</t>
  </si>
  <si>
    <t>9993121.5</t>
  </si>
  <si>
    <t>TALADRO PERC BAT 13mm 18V FLEX ONE</t>
  </si>
  <si>
    <t>9993136</t>
  </si>
  <si>
    <t>LLAVE IMPACTO BATERIA 18V-BRUSHLESS</t>
  </si>
  <si>
    <t>9993136.5</t>
  </si>
  <si>
    <t>LLAVE IMPACTO BAT 18V-BRUSHLESS S/B</t>
  </si>
  <si>
    <t>9993139</t>
  </si>
  <si>
    <t>LLAVE IMPACTO BATERIA 18V FLEX ONE</t>
  </si>
  <si>
    <t>9993139.5</t>
  </si>
  <si>
    <t>9993147</t>
  </si>
  <si>
    <t>ATORNILLADOR A BATERIA 3.6V -DP</t>
  </si>
  <si>
    <t>9993149</t>
  </si>
  <si>
    <t>ATORNILLADOR A BATERIA 3.6V Li-Ion</t>
  </si>
  <si>
    <t>9993152</t>
  </si>
  <si>
    <t>ENGRAPADORA A BATERIA 3.6V Li-Ion</t>
  </si>
  <si>
    <t>9993161</t>
  </si>
  <si>
    <t>ATORNILLADOR IMPAC.BAT 18V FLEX ONE</t>
  </si>
  <si>
    <t>9993161.5</t>
  </si>
  <si>
    <t>ATORNILLADOR IMPAC BAT 18V FLEXONE</t>
  </si>
  <si>
    <t>9993166</t>
  </si>
  <si>
    <t>SIERRA SABLE BAT.18V FLEX ONE -S/B</t>
  </si>
  <si>
    <t>9993168</t>
  </si>
  <si>
    <t>HERRAMIENTA OS.BAT.18V FLEX ONE-S/B</t>
  </si>
  <si>
    <t>9993170</t>
  </si>
  <si>
    <t>SIERRA CALADORA BATER.18V FLEX ONE</t>
  </si>
  <si>
    <t>9993176</t>
  </si>
  <si>
    <t>SIERRA CIRCULAR BATER. 18V FLEX ONE</t>
  </si>
  <si>
    <t>9993177</t>
  </si>
  <si>
    <t>LIJADORA ROTO ORBITAL 18V FLEX ONE</t>
  </si>
  <si>
    <t>9993179</t>
  </si>
  <si>
    <t>LIJADORA ORBITAL18V FLEX ONE S/B</t>
  </si>
  <si>
    <t>9993180</t>
  </si>
  <si>
    <t>AMOLAD ANG. 115mm BAT. 18V FLEX ONE</t>
  </si>
  <si>
    <t>9993180.5</t>
  </si>
  <si>
    <t>AMOLAD ANG 115mm BAT 18V FLEX ONE S</t>
  </si>
  <si>
    <t>9993190</t>
  </si>
  <si>
    <t>* EQUIPO PINTAR BAT 18V FLEX ONE S/B</t>
  </si>
  <si>
    <t>9993191</t>
  </si>
  <si>
    <t>* INFLADOR BATERIA 18V FLEX ONE-S/B</t>
  </si>
  <si>
    <t>9993192</t>
  </si>
  <si>
    <t>ASPIRADORA BAT. 18V FLEX ONE - S/B</t>
  </si>
  <si>
    <t>9993193</t>
  </si>
  <si>
    <t>PISTOLA AIRE CAL. BAT 18V FLEX ONE</t>
  </si>
  <si>
    <t>9993194</t>
  </si>
  <si>
    <t>SOPLADOR/ASP BAT 18V FLEX ONE - S/B</t>
  </si>
  <si>
    <t>9993195</t>
  </si>
  <si>
    <t>* ROTOMARTILLO 20mm BAT. 18V FLEX ONE</t>
  </si>
  <si>
    <t>9993220.4</t>
  </si>
  <si>
    <t>AMOLAD. ANG 115mm 800W DP</t>
  </si>
  <si>
    <t>9993220.7</t>
  </si>
  <si>
    <t>AMOLAD. ANG 115mm 900W DP</t>
  </si>
  <si>
    <t>9993220.9</t>
  </si>
  <si>
    <t>AMOLAD. ANG 115mm 1050W DP</t>
  </si>
  <si>
    <t>9993221</t>
  </si>
  <si>
    <t>AMOLAD. ANG 115mm 750W DP-MAG</t>
  </si>
  <si>
    <t>9993224.2</t>
  </si>
  <si>
    <t>AMOLAD. ANG 115/125mm 1250W DP</t>
  </si>
  <si>
    <t>9993240.1</t>
  </si>
  <si>
    <t>AMOLAD. ANG 180mm 2100W DP</t>
  </si>
  <si>
    <t>9993244.2</t>
  </si>
  <si>
    <t>AMOLAD. ANG 180mm 2300W DP-MAG</t>
  </si>
  <si>
    <t>9993250.1</t>
  </si>
  <si>
    <t>AMOLAD. ANG 230mm 2100W DP</t>
  </si>
  <si>
    <t>9993254.2</t>
  </si>
  <si>
    <t>AMOLAD. ANG 230mm 2300W DP-MAG</t>
  </si>
  <si>
    <t>9993280</t>
  </si>
  <si>
    <t>AMOLAD. RECTA 6.35mm (1/4") 680W DP</t>
  </si>
  <si>
    <t>9993417</t>
  </si>
  <si>
    <t>ATORNILLADOR 1/4" HEX 600W DP-MAG</t>
  </si>
  <si>
    <t>9993420.1</t>
  </si>
  <si>
    <t>LLAVE IMPACTO 1/2" 900W DP</t>
  </si>
  <si>
    <t>9993429</t>
  </si>
  <si>
    <t>CEPILLADORA MANUAL 82x3mm 850W DP</t>
  </si>
  <si>
    <t>9993440.1</t>
  </si>
  <si>
    <t>LIJADORA BANDA 76x533mm 900W DP</t>
  </si>
  <si>
    <t>9993441.1</t>
  </si>
  <si>
    <t>LIJAD. BANDA 100x610mm 1200W DP-MAG</t>
  </si>
  <si>
    <t>9993442.1</t>
  </si>
  <si>
    <t>LIJADORA ORBITAL 90x187mm 150W DP</t>
  </si>
  <si>
    <t>9993443.4</t>
  </si>
  <si>
    <t>LIJADORA OR.DELTA 140X140x80mm 150W</t>
  </si>
  <si>
    <t>9993444.1</t>
  </si>
  <si>
    <t>LIJADORA ORBITAL 115x230mm 330W DP</t>
  </si>
  <si>
    <t>9993445</t>
  </si>
  <si>
    <t>LIJADORA ORB. 115x230mm 350W DP-MAG</t>
  </si>
  <si>
    <t>9993447</t>
  </si>
  <si>
    <t>LIJADORA ROTO ORBITAL 125mm-350W DP</t>
  </si>
  <si>
    <t>9993450.2</t>
  </si>
  <si>
    <t>LUSTRALIJADORA 180mm 1300W - DP</t>
  </si>
  <si>
    <t>9993453</t>
  </si>
  <si>
    <t>PULIDORA ROTO ORBITAL 150mm 850W DP</t>
  </si>
  <si>
    <t>9993454</t>
  </si>
  <si>
    <t>PULIDORA/LUSTRADORA 240mm 120W DP</t>
  </si>
  <si>
    <t>9993456</t>
  </si>
  <si>
    <t>PISTOLA AIRE CALIENTE 1850W DP</t>
  </si>
  <si>
    <t>9993460</t>
  </si>
  <si>
    <t>PISTOLA AIRE CALIENTE 2000W C/ACC.</t>
  </si>
  <si>
    <t>9993462</t>
  </si>
  <si>
    <t>MINITORNO BATERIA 3.6V - 32 pcs-DP</t>
  </si>
  <si>
    <t>9993463</t>
  </si>
  <si>
    <t>MINITORNO BATERIA 3.6V - 24 pcs-DP</t>
  </si>
  <si>
    <t>9993466</t>
  </si>
  <si>
    <t>MINITORNO MANUAL 160W - 250pcs-DP</t>
  </si>
  <si>
    <t>9993468</t>
  </si>
  <si>
    <t>MINITORNO MANUAL 160W - 130pcs-DP</t>
  </si>
  <si>
    <t>9993484</t>
  </si>
  <si>
    <t>HERRAMIENTA OSCILATORIA A.FRECUEN.</t>
  </si>
  <si>
    <t>9993486</t>
  </si>
  <si>
    <t>REBAJADOR MULTIFUNCI 600W DP RMC6SP</t>
  </si>
  <si>
    <t>9993488</t>
  </si>
  <si>
    <t>REBAJADOR (ROUTER) 1100W DP</t>
  </si>
  <si>
    <t>9993490</t>
  </si>
  <si>
    <t>REBAJADOR (ROUTER) 1400W DP MAGNUM</t>
  </si>
  <si>
    <t>9993500</t>
  </si>
  <si>
    <t>ENGRAPADORA/CLAVADORA ELEC. DP</t>
  </si>
  <si>
    <t>9993502.1</t>
  </si>
  <si>
    <t>* SOLDADOR ESTAÑO LAPIZ 35W DP</t>
  </si>
  <si>
    <t>9993506</t>
  </si>
  <si>
    <t>GRABADOR ELECTRICO 15W DP</t>
  </si>
  <si>
    <t>9993509</t>
  </si>
  <si>
    <t>* SOLDADOR ESTAÑO PISTOLA 100W DP</t>
  </si>
  <si>
    <t>9993510</t>
  </si>
  <si>
    <t>PISTOLA ENCOLADORA 20W - 7,2mm DP</t>
  </si>
  <si>
    <t>9993516</t>
  </si>
  <si>
    <t>PISTOLA ENCOLADORA  30W - 11,2mm DP</t>
  </si>
  <si>
    <t>9993518</t>
  </si>
  <si>
    <t>SOPLADOR/ASPIRADOR-TALLER -600W DP</t>
  </si>
  <si>
    <t>9993525</t>
  </si>
  <si>
    <t>* TERMOFUSORA PT63P 1500W DP</t>
  </si>
  <si>
    <t>9993546</t>
  </si>
  <si>
    <t>MEZCLADOR MULTIUSO 590mm-1400W DP</t>
  </si>
  <si>
    <t>9993550</t>
  </si>
  <si>
    <t>* EQUIPO PINTURA HVLP 400W DP COMPACT</t>
  </si>
  <si>
    <t>9993557</t>
  </si>
  <si>
    <t>* EQUIPO PINTURA HVLP 600W DP</t>
  </si>
  <si>
    <t>9993610</t>
  </si>
  <si>
    <t>SIERRA CALADORA MANUAL 55mm 420W DP</t>
  </si>
  <si>
    <t>9993620.1</t>
  </si>
  <si>
    <t>SIERRA CALADORA MANUAL 80mm 710W DP</t>
  </si>
  <si>
    <t>9993621</t>
  </si>
  <si>
    <t>SIERRA CALADORA MANUAL 100mm 800W D</t>
  </si>
  <si>
    <t>9993622.1</t>
  </si>
  <si>
    <t>SIERRA CIRCULAR 185mm 1500W DP</t>
  </si>
  <si>
    <t>9993624.1</t>
  </si>
  <si>
    <t>SIERRA CIRC C/LASER 185mm 1500W DP</t>
  </si>
  <si>
    <t>9993682</t>
  </si>
  <si>
    <t>SIERRA SABLE 950W - DP</t>
  </si>
  <si>
    <t>9993696</t>
  </si>
  <si>
    <t>SIERRA CIRCULAR DUAL 190mm 1800W DP</t>
  </si>
  <si>
    <t>9993801</t>
  </si>
  <si>
    <t>TALADRO ATORNILLADOR 13mm 400W DP</t>
  </si>
  <si>
    <t>9993804</t>
  </si>
  <si>
    <t>TALADRO PERCUTOR 10mm 500W DP</t>
  </si>
  <si>
    <t>9993806</t>
  </si>
  <si>
    <t>TALADRO PERCUTOR 10mm 550W DP</t>
  </si>
  <si>
    <t>9993807</t>
  </si>
  <si>
    <t>TALADRO PERCUTOR 13mm 600W DP</t>
  </si>
  <si>
    <t>9993808</t>
  </si>
  <si>
    <t>9993814</t>
  </si>
  <si>
    <t>TALADRO PERCUTOR 13mm 800W DP</t>
  </si>
  <si>
    <t>9993829</t>
  </si>
  <si>
    <t>TALADRO PERCUTOR 13mm 950W DP</t>
  </si>
  <si>
    <t>9993834.1</t>
  </si>
  <si>
    <t>TALADRO PERCUTOR 13mm-2vel-1100W DP</t>
  </si>
  <si>
    <t>9993836</t>
  </si>
  <si>
    <t>TALADRO PERCUTOR 13mm-2vel-1150W MA</t>
  </si>
  <si>
    <t>9993868</t>
  </si>
  <si>
    <t>TALADRO ALTO TORQ 16mm 1050W DP-MAG</t>
  </si>
  <si>
    <t>9993894.1</t>
  </si>
  <si>
    <t>* ROTOMARTILLO 30mm 1100W DP</t>
  </si>
  <si>
    <t>9993896</t>
  </si>
  <si>
    <t>* ROTOMARTILLO 36mm 1500W DP</t>
  </si>
  <si>
    <t>9993898.1</t>
  </si>
  <si>
    <t>* ROTOMARTILLO 40mm 1250W DP-MAG</t>
  </si>
  <si>
    <t>9993932</t>
  </si>
  <si>
    <t>* MARTILLO DEMOLED 27J - 1500W DP-MAG</t>
  </si>
  <si>
    <t>9994202</t>
  </si>
  <si>
    <t>* COMPRESOR D/AIRE 12V -180W- 145PSI-</t>
  </si>
  <si>
    <t>9994411.2</t>
  </si>
  <si>
    <t>* HIDROLAVADORA 110BAR-7,0L/M 1400W D</t>
  </si>
  <si>
    <t>9994414.2</t>
  </si>
  <si>
    <t>* HIDROLAVADORA 140BAR-7,0L/M 1600W D</t>
  </si>
  <si>
    <t>9994416.2</t>
  </si>
  <si>
    <t>* HIDROLAVADORA 180BAR-7,5L/M 2000W D</t>
  </si>
  <si>
    <t>9994608</t>
  </si>
  <si>
    <t>ASPIRADORA POL/LIQ PLASTICO 6L DP</t>
  </si>
  <si>
    <t>9994620.1</t>
  </si>
  <si>
    <t>ASPIRAD/SOPLA POL/LIQ A/INOX 30L DP</t>
  </si>
  <si>
    <t>9994622</t>
  </si>
  <si>
    <t>ASPIRAD/SOPLA POL/LIQ A/INOX 40L DP</t>
  </si>
  <si>
    <t>9995216.2</t>
  </si>
  <si>
    <t>MOTOSIERRA ELECTRICA 16" - 1800W DP</t>
  </si>
  <si>
    <t>9995266</t>
  </si>
  <si>
    <t>SOPLADOR ASPIRADOR DP 2500W 45L DP</t>
  </si>
  <si>
    <t>9998115</t>
  </si>
  <si>
    <t>BATERIA 12V - 1.5 A - P/9992981 DP</t>
  </si>
  <si>
    <t>9998124</t>
  </si>
  <si>
    <t>BATERIA 18V-2.0A -Li-Ion-FLEX ONE</t>
  </si>
  <si>
    <t>9998125</t>
  </si>
  <si>
    <t>BATERIA 18V-4.0A- Li-Ion-FLEX ONE</t>
  </si>
  <si>
    <t>9998155</t>
  </si>
  <si>
    <t>CARGADOR BATERIA 21V-2.4A-FLEX ONE</t>
  </si>
  <si>
    <t>9998156</t>
  </si>
  <si>
    <t>CARGADOR BAT.DOBLE 21,4V-2,4A FLEX</t>
  </si>
  <si>
    <t>9998316</t>
  </si>
  <si>
    <t>SET 15 FRESAS P/REBAJADOR DP</t>
  </si>
  <si>
    <t>9998318</t>
  </si>
  <si>
    <t>SET 24 FRESAS P/REBAJADOR DP</t>
  </si>
  <si>
    <t>9999112</t>
  </si>
  <si>
    <t>BARRA ADHESIVA TRANSP. 7,2x300mm x</t>
  </si>
  <si>
    <t>9999114</t>
  </si>
  <si>
    <t>BARRA ADHESIVA TRANSP.11,2x300mm x</t>
  </si>
  <si>
    <t>9999210</t>
  </si>
  <si>
    <t>SET ACCESORIOS MINITORNO 118 Pz.DP</t>
  </si>
  <si>
    <t>999924</t>
  </si>
  <si>
    <t>CHAPA EXH DOWEN PAGIO MAXX-</t>
  </si>
  <si>
    <t>9999304</t>
  </si>
  <si>
    <t>HOJA SIERRA CAL P/MAD L=77-DED:1.4</t>
  </si>
  <si>
    <t>9999314</t>
  </si>
  <si>
    <t>HOJA SIERRA CAL P/MAD L=100-DED:2.5</t>
  </si>
  <si>
    <t>9999324</t>
  </si>
  <si>
    <t>9999354</t>
  </si>
  <si>
    <t>HOJA SIERRA CAL P/MET L=77-DED:1.2</t>
  </si>
  <si>
    <t>9999364</t>
  </si>
  <si>
    <t>HOJA SIERRA CAL P/MET L=77-DED:0.8</t>
  </si>
  <si>
    <t>9999374</t>
  </si>
  <si>
    <t>HOJA SIERRA CAL P/MET L=100-DED:3.0</t>
  </si>
  <si>
    <t>9999380</t>
  </si>
  <si>
    <t>9999704</t>
  </si>
  <si>
    <t>HOJA SIERRASABLE MAD L150 6DxPU DP</t>
  </si>
  <si>
    <t>9999708</t>
  </si>
  <si>
    <t>HOJA SIERRA SABLE MAD L225 6DxPU DP</t>
  </si>
  <si>
    <t>9999712</t>
  </si>
  <si>
    <t>HOJA SIERRA SABLE MAD L300 6DxPU DP</t>
  </si>
  <si>
    <t>9999716</t>
  </si>
  <si>
    <t>HOJA SIERRA SABLE MAD L150 14DxPU D</t>
  </si>
  <si>
    <t>9999733</t>
  </si>
  <si>
    <t>HOJA SIERRA SABLE MET L150 18DxPU D</t>
  </si>
  <si>
    <t>9999737</t>
  </si>
  <si>
    <t>HOJA SIERRA SABLE MET L225 18DxPU D</t>
  </si>
  <si>
    <t>9999741</t>
  </si>
  <si>
    <t>HOJA SIERRA SABLE MET L150 24DxPU D</t>
  </si>
  <si>
    <t>9999745</t>
  </si>
  <si>
    <t>HOJA SIERRA SABLE MET L200 10DxPU D</t>
  </si>
  <si>
    <t>9999760</t>
  </si>
  <si>
    <t>HOJA SIERRA SABLE HIELO L300 3DxPU</t>
  </si>
  <si>
    <t>9999802</t>
  </si>
  <si>
    <t>HOJA SIERR H. OSCIL SEMICIRCUL 89mm</t>
  </si>
  <si>
    <t>9999810</t>
  </si>
  <si>
    <t>HOJA SIERR H. OSCIL SEMICIRCUL 70mm</t>
  </si>
  <si>
    <t>9999815</t>
  </si>
  <si>
    <t>HOJA LIJA DELTA H. OSCIL 80x80x80mm</t>
  </si>
  <si>
    <t>9999828</t>
  </si>
  <si>
    <t>HOJA SIERR H. OSCIL RECTA 34x90mm</t>
  </si>
  <si>
    <t>AB-375</t>
  </si>
  <si>
    <t xml:space="preserve">* AMOLADORA DE BANCO 375W  6" </t>
  </si>
  <si>
    <t>AB-550</t>
  </si>
  <si>
    <t xml:space="preserve">* AMOLADORA DE BANCO 550W 8" </t>
  </si>
  <si>
    <t>ACINCUTL</t>
  </si>
  <si>
    <t>KIT DE ACCESORIOS PARA INCUT-40</t>
  </si>
  <si>
    <t>ACL2T200</t>
  </si>
  <si>
    <t xml:space="preserve">ACEITE 2T X 200CC </t>
  </si>
  <si>
    <t>ACL2TS100</t>
  </si>
  <si>
    <t>ACEITE 2T SINTETICO 100 CC</t>
  </si>
  <si>
    <t>ACL2TS1LT</t>
  </si>
  <si>
    <t xml:space="preserve">ACEITE 2T X 1L. </t>
  </si>
  <si>
    <t>ACL40</t>
  </si>
  <si>
    <t>AEROSOL LUB. MULTIPROPOSITO 415CC</t>
  </si>
  <si>
    <t>ACL4T1000</t>
  </si>
  <si>
    <t>ACEITE 4T X 1L.</t>
  </si>
  <si>
    <t>ACLUB1000</t>
  </si>
  <si>
    <t xml:space="preserve">ACEITE LUBRICANTE PARA CADENA 1L. </t>
  </si>
  <si>
    <t>AFL65-7</t>
  </si>
  <si>
    <t xml:space="preserve">* AFILADOR ELECTRICO MULTIUSO </t>
  </si>
  <si>
    <t>AG115750M</t>
  </si>
  <si>
    <t xml:space="preserve">AMOL. ANG. 4-1/2" 750W </t>
  </si>
  <si>
    <t>AL06</t>
  </si>
  <si>
    <t>LLAVE ALLEN 6 mm x 10U.</t>
  </si>
  <si>
    <t>NACIONAL - S/MARCA</t>
  </si>
  <si>
    <t>AML850</t>
  </si>
  <si>
    <t xml:space="preserve">AMOLADORA 4 1/2 850W            </t>
  </si>
  <si>
    <t>AMM13M-9</t>
  </si>
  <si>
    <t>ADAPTADOR MANDRIL</t>
  </si>
  <si>
    <t>APL125-8A</t>
  </si>
  <si>
    <t xml:space="preserve">* ARENADORA NEUMATICA PORTATIL </t>
  </si>
  <si>
    <t>APL32-8</t>
  </si>
  <si>
    <t>ARENADORA NEUMATICA PORTATIL</t>
  </si>
  <si>
    <t>AS-1004</t>
  </si>
  <si>
    <t>* PISTOLA DE PINTAR HVLP GRAV.</t>
  </si>
  <si>
    <t>AT-3/4</t>
  </si>
  <si>
    <t>* LLAVE IMPACTO IND. 3/4" PESADA</t>
  </si>
  <si>
    <t>AT-41</t>
  </si>
  <si>
    <t>* KIT HERRAMIENTAS NEUMATICAS 1/2-3/4 DE 41 PZAS.</t>
  </si>
  <si>
    <t>AT-71</t>
  </si>
  <si>
    <t>* KIT HERRAMIENTAS NEUMATICAS 1/2-3/4 DE 71 PZAS.</t>
  </si>
  <si>
    <t>ATG18-7</t>
  </si>
  <si>
    <t>* TAL. Y AMOL. 2 BATERIAS 18V 2 BAT. C/M</t>
  </si>
  <si>
    <t>ATL18-8B</t>
  </si>
  <si>
    <t xml:space="preserve">TALADRO A BATERIA 10 MM C/ PERC   </t>
  </si>
  <si>
    <t>ATL710-8</t>
  </si>
  <si>
    <t xml:space="preserve">ATORNILLADOR C/ TOPE      </t>
  </si>
  <si>
    <t>B-1110</t>
  </si>
  <si>
    <t xml:space="preserve">MANGO PLAST. P/LIMA 4" A 6" </t>
  </si>
  <si>
    <t>B-11350</t>
  </si>
  <si>
    <t>CABO DE PALA MAD. CAB. MET. 80CM</t>
  </si>
  <si>
    <t>B-119250</t>
  </si>
  <si>
    <t xml:space="preserve">OZ TEMPLADA CERRADA C/MAD. 1,05M </t>
  </si>
  <si>
    <t>B-119350</t>
  </si>
  <si>
    <t xml:space="preserve">OZ TEMPLADA ABIERTA C/MAD. 1,05M </t>
  </si>
  <si>
    <t>B-1210</t>
  </si>
  <si>
    <t>MANGO PLAST. P/LIMA 8" A 10"</t>
  </si>
  <si>
    <t>B-12510</t>
  </si>
  <si>
    <t>REGLA PLÁSTICA P/PINTURA</t>
  </si>
  <si>
    <t>B-12810</t>
  </si>
  <si>
    <t>ESPATULA C/BORDE DE SILICONA AJUSTE JUNTAS 10CM</t>
  </si>
  <si>
    <t>B-1310</t>
  </si>
  <si>
    <t>MANGO PLAST. P/LIMA 10" A 12"</t>
  </si>
  <si>
    <t>B-13310</t>
  </si>
  <si>
    <t>BARREHOJAS PLAST. C/C 545MM</t>
  </si>
  <si>
    <t>B-13810</t>
  </si>
  <si>
    <t>LIJADORA PLASTICA MANUAL ART. C/MAD. 1.2M</t>
  </si>
  <si>
    <t>B-13910</t>
  </si>
  <si>
    <t>LIJADORA PLASTICA MANUAL C/LIJA 22X8 CM ROJO</t>
  </si>
  <si>
    <t>B-13920</t>
  </si>
  <si>
    <t>LIJADORA PLASTICA MANUAL S/LIJA 22X8 CM ROJO</t>
  </si>
  <si>
    <t>B-13980</t>
  </si>
  <si>
    <t>LIJADORA PLASTICA MANUAL C/LIJA 22X8 CM NEGRO</t>
  </si>
  <si>
    <t>B-14060</t>
  </si>
  <si>
    <t>LIJADORA METALICA C/LIJA 22X8 CM</t>
  </si>
  <si>
    <t>B-14260</t>
  </si>
  <si>
    <t>LLANA C/GOMA EVA AJUSTE JUNTAS 29X8CM</t>
  </si>
  <si>
    <t>B-14410</t>
  </si>
  <si>
    <t>RASPADOR - SCRAPER AJUSTE JUNTAS 1 LAMINA</t>
  </si>
  <si>
    <t>B-14420</t>
  </si>
  <si>
    <t>RASPADOR - SCRAPER AJUSTE JUNTAS 2 LAMINAS</t>
  </si>
  <si>
    <t>B-14510</t>
  </si>
  <si>
    <t>ESPATULA AJUSTE JUNTAS 120X95MM</t>
  </si>
  <si>
    <t>B-14570</t>
  </si>
  <si>
    <t>LIJADORA DE GOMA 13X7 CM</t>
  </si>
  <si>
    <t>B-14670</t>
  </si>
  <si>
    <t>DISCO DE GOMA 5" 5000 RPM</t>
  </si>
  <si>
    <t>B-14770</t>
  </si>
  <si>
    <t>DISCO DE GOMA 7" 6500 RPM FLEXIBLE</t>
  </si>
  <si>
    <t>B-14810</t>
  </si>
  <si>
    <t xml:space="preserve">DISCO DE GOMA 7" 3000 RPM SEMI RIGIDO C/DIENTES P/BOINA </t>
  </si>
  <si>
    <t>B-14910</t>
  </si>
  <si>
    <t>DISCO DE GOMA 4-1/2" 12000 RPM FLEXIBLE</t>
  </si>
  <si>
    <t>B-15010</t>
  </si>
  <si>
    <t>CEPILLO CERDA SUAVE C/C 280X40MM</t>
  </si>
  <si>
    <t>B-1506</t>
  </si>
  <si>
    <t>TENAZA PARA AZULEJISTA 6"</t>
  </si>
  <si>
    <t>B-1508</t>
  </si>
  <si>
    <t>TENAZA PARA CARPINTERO 8"</t>
  </si>
  <si>
    <t>B-1510</t>
  </si>
  <si>
    <t>TENAZA PARA ARMAR 10"</t>
  </si>
  <si>
    <t>B-15110</t>
  </si>
  <si>
    <t>DISCO DE GOMA 4-1/2" 12000 RPM SEMI-FLEXIBLE</t>
  </si>
  <si>
    <t>B-1512</t>
  </si>
  <si>
    <t>TENAZA PARA ARMAR 12"</t>
  </si>
  <si>
    <t>B-1514</t>
  </si>
  <si>
    <t>TENAZA PARA ARMAR 14"</t>
  </si>
  <si>
    <t>B-15210</t>
  </si>
  <si>
    <t>DISCO DE GOMA 7" 8500 RPM RIGIDO</t>
  </si>
  <si>
    <t>B-16550</t>
  </si>
  <si>
    <t>LLANA 25,5X12CM LISA AC. INOX. C/PLAST. CERRADO</t>
  </si>
  <si>
    <t>B-1700</t>
  </si>
  <si>
    <t>BISAGRA P/PORTON C.00</t>
  </si>
  <si>
    <t>B-1701</t>
  </si>
  <si>
    <t>BISAGRA P/PORTON C.01</t>
  </si>
  <si>
    <t>B-1702</t>
  </si>
  <si>
    <t>BISAGRA P/PORTON C.02</t>
  </si>
  <si>
    <t>B-1703</t>
  </si>
  <si>
    <t>BISAGRA P/PORTON C.03</t>
  </si>
  <si>
    <t>B-1704</t>
  </si>
  <si>
    <t>BISAGRA P/PORTON C.04</t>
  </si>
  <si>
    <t>B-17050</t>
  </si>
  <si>
    <t>LLANA 38X9CM LISA AC. INOX. C/PLAST. CERRADO</t>
  </si>
  <si>
    <t>B-1706</t>
  </si>
  <si>
    <t>BISAGRA P/PORTON C.06</t>
  </si>
  <si>
    <t>B-1708</t>
  </si>
  <si>
    <t>BISAGRA P/PORTON C.08</t>
  </si>
  <si>
    <t>B-180450</t>
  </si>
  <si>
    <t>RASPADOR - SCRAPER 4CM</t>
  </si>
  <si>
    <t>B-18050</t>
  </si>
  <si>
    <t>GANCHO MULTIUSO P/TARUGO</t>
  </si>
  <si>
    <t>B-180650</t>
  </si>
  <si>
    <t>RASPADOR - SCRAPER 6CM</t>
  </si>
  <si>
    <t>B-1808</t>
  </si>
  <si>
    <t>CORTAHIERRO REDONDO PUNTA 8" 20CM</t>
  </si>
  <si>
    <t>B-1810</t>
  </si>
  <si>
    <t>CORTAHIERRO REDONDO PUNTA 10" 25CM</t>
  </si>
  <si>
    <t>B-1812</t>
  </si>
  <si>
    <t>CORTAHIERRO REDONDO PUNTA 12" 30CM</t>
  </si>
  <si>
    <t>B-18150</t>
  </si>
  <si>
    <t xml:space="preserve">ADAPTADOR P/DISCO 4-1/2", 5" Y 7" P/TALADRO </t>
  </si>
  <si>
    <t>B-1840</t>
  </si>
  <si>
    <t>BARRETA DE ACERO 40 CM</t>
  </si>
  <si>
    <t>B-1850</t>
  </si>
  <si>
    <t>BARRETA DE ACERO 50 CM</t>
  </si>
  <si>
    <t>B-1860</t>
  </si>
  <si>
    <t>BARRETA DE ACERO 60 CM</t>
  </si>
  <si>
    <t>B-1880</t>
  </si>
  <si>
    <t>BARRETA DE ACERO 80 CM</t>
  </si>
  <si>
    <t>B-18955</t>
  </si>
  <si>
    <t>ARCO DE SIERRA FIJO 12"</t>
  </si>
  <si>
    <t>B-1908</t>
  </si>
  <si>
    <t>CORTAHIERRO REDONDO 8" 20CM</t>
  </si>
  <si>
    <t>B-1910</t>
  </si>
  <si>
    <t>CORTAHIERRO REDONDO 10" 25CM</t>
  </si>
  <si>
    <t>B-1912</t>
  </si>
  <si>
    <t>CORTAHIERRO REDONDO 12" 30CM</t>
  </si>
  <si>
    <t>B-19450</t>
  </si>
  <si>
    <t>LLANA 25,5X12CM LISA C/PLAST. CERRADO</t>
  </si>
  <si>
    <t>B-19550</t>
  </si>
  <si>
    <t>LLANA 25,5X12CM DENTADA C/PLAST. CERRADO</t>
  </si>
  <si>
    <t>B-19650</t>
  </si>
  <si>
    <t>LLANA 25,5X12CM LISA C/PLAST. ABIERTO</t>
  </si>
  <si>
    <t>B-19750</t>
  </si>
  <si>
    <t>LLANA 25,5X12CM DENTADA C/PLAST. ABIERTO</t>
  </si>
  <si>
    <t>B-19850</t>
  </si>
  <si>
    <t>LLANA 25,5X12CM LISA C/MAD. CERRADO</t>
  </si>
  <si>
    <t>B-19950</t>
  </si>
  <si>
    <t>LLANA 25,5X12CM DENTADA C/MAD. CERRADO</t>
  </si>
  <si>
    <t>B-20050</t>
  </si>
  <si>
    <t>BARREHOJAS DE ACERO C/CABO 1,2M</t>
  </si>
  <si>
    <t>B-2008</t>
  </si>
  <si>
    <t>CORTAHIERRO CHATO 8" 20CM</t>
  </si>
  <si>
    <t>B-2010</t>
  </si>
  <si>
    <t>CORTAHIERRO CHATO 10" 25CM</t>
  </si>
  <si>
    <t>B-2012</t>
  </si>
  <si>
    <t>CORTAHIERRO CHATO 12" 30CM</t>
  </si>
  <si>
    <t>B-20150</t>
  </si>
  <si>
    <t>BARREHOJAS DE ACERO REG. C/CABO 1,2M</t>
  </si>
  <si>
    <t>B-212050</t>
  </si>
  <si>
    <t>PALITA P/JARDINERIA ESTRECHA</t>
  </si>
  <si>
    <t>B-213050</t>
  </si>
  <si>
    <t>PALITA P/JARDINERIA ANCHA</t>
  </si>
  <si>
    <t>B-214050</t>
  </si>
  <si>
    <t>RASTRILLO MANO 3 DIENTES</t>
  </si>
  <si>
    <t>B-21500</t>
  </si>
  <si>
    <t xml:space="preserve">SET P/JARDIN 3 PZAS. </t>
  </si>
  <si>
    <t>B-215005</t>
  </si>
  <si>
    <t xml:space="preserve">SET P/JARDIN 5 PZAS. </t>
  </si>
  <si>
    <t>B-220060</t>
  </si>
  <si>
    <t>ESCARDILLO (CORAZON Y PALA) C/MAD. 0,6M</t>
  </si>
  <si>
    <t>B-220120</t>
  </si>
  <si>
    <t>ESCARDILLO (CORAZON Y PALA) C/MAD. 1,2M</t>
  </si>
  <si>
    <t>B-221060</t>
  </si>
  <si>
    <t>ESCARDILLO (PUA Y PALA) C/MAD. 0,6M</t>
  </si>
  <si>
    <t>B-221120</t>
  </si>
  <si>
    <t>ESCARDILLO (PUA Y PALA) C/MAD. 1,2M</t>
  </si>
  <si>
    <t>B-22550</t>
  </si>
  <si>
    <t xml:space="preserve">HACHA DE MANO </t>
  </si>
  <si>
    <t>B-2350</t>
  </si>
  <si>
    <t xml:space="preserve">MARTILLO GALPONERO C/MAD. </t>
  </si>
  <si>
    <t>B-240500</t>
  </si>
  <si>
    <t xml:space="preserve">MAZA DE ACERO C/MAD. 0,5 KG </t>
  </si>
  <si>
    <t>B-241000</t>
  </si>
  <si>
    <t>MAZA DE ACERO C/MAD. 1,0 KG</t>
  </si>
  <si>
    <t>B-241500</t>
  </si>
  <si>
    <t>MAZA DE ACERO C/MAD. 1,5 KG</t>
  </si>
  <si>
    <t>B-242000</t>
  </si>
  <si>
    <t>MAZA DE ACERO C/MAD. 2,0 KG</t>
  </si>
  <si>
    <t>B-2551</t>
  </si>
  <si>
    <t>B-2750</t>
  </si>
  <si>
    <t>MARTILLO GALPONERO C/MAD.</t>
  </si>
  <si>
    <t>B-27550</t>
  </si>
  <si>
    <t>PALA POCERO C/M 1,4M</t>
  </si>
  <si>
    <t>B-29410</t>
  </si>
  <si>
    <t>LLANA PLASTICA C/FIELTRO 15X26CM</t>
  </si>
  <si>
    <t>B-2950</t>
  </si>
  <si>
    <t>B-29510</t>
  </si>
  <si>
    <t>LLANA PLASTICA C/FIELTRO 17X30CM</t>
  </si>
  <si>
    <t>B-3050</t>
  </si>
  <si>
    <t>GANCHO DE HAMACA P/TARUGO</t>
  </si>
  <si>
    <t>B-31650</t>
  </si>
  <si>
    <t>RASTRILLO 16 DIENTES C/MAD. 1,2M</t>
  </si>
  <si>
    <t>B-32455</t>
  </si>
  <si>
    <t>MAZA DE GOMA 60 MM</t>
  </si>
  <si>
    <t>B-32555</t>
  </si>
  <si>
    <t xml:space="preserve">MAZA DE GOMA 80 MM </t>
  </si>
  <si>
    <t>B-327001</t>
  </si>
  <si>
    <t>FORMON C/MAD. CROMO VANAD. 1"</t>
  </si>
  <si>
    <t>B-327012</t>
  </si>
  <si>
    <t>FORMON C/MAD. CROMO VANAD. 1/2"</t>
  </si>
  <si>
    <t>B-327014</t>
  </si>
  <si>
    <t>FORMON C/MAD. CROMO VANAD. 1/4"</t>
  </si>
  <si>
    <t>B-327034</t>
  </si>
  <si>
    <t>FORMON C/MAD. CROMO VANAD. 3/4"</t>
  </si>
  <si>
    <t>B-327038</t>
  </si>
  <si>
    <t>FORMON C/MAD. CROMO VANAD. 3/8"</t>
  </si>
  <si>
    <t>B-327058</t>
  </si>
  <si>
    <t>FORMON C/MAD. CROMO VANAD. 5/8"</t>
  </si>
  <si>
    <t>B-327078</t>
  </si>
  <si>
    <t>FORMON C/MAD. CROMO VANAD. 7/8"</t>
  </si>
  <si>
    <t>B-327112</t>
  </si>
  <si>
    <t>FORMON C/MAD. CROMO VANAD. 1-1/2"</t>
  </si>
  <si>
    <t>B-327114</t>
  </si>
  <si>
    <t>FORMON C/MAD. CROMO VANAD. 1-1/4"</t>
  </si>
  <si>
    <t>B-32810</t>
  </si>
  <si>
    <t>MAZA DE GOMA PROFESIONAL 40 M</t>
  </si>
  <si>
    <t>B-32855</t>
  </si>
  <si>
    <t>MAZA DE GOMA 40 MM</t>
  </si>
  <si>
    <t>B-32910</t>
  </si>
  <si>
    <t>MAZA DE GOMA PROFESIONAL 60 M</t>
  </si>
  <si>
    <t>B-33010</t>
  </si>
  <si>
    <t>MAZA DE GOMA PROFESIONAL 80 M</t>
  </si>
  <si>
    <t>B-33300</t>
  </si>
  <si>
    <t>ESCOBILLON MAD. CERDA C/CABO 1,2M</t>
  </si>
  <si>
    <t>B-34110</t>
  </si>
  <si>
    <t>ESCOBILLON PLAST. CERDA RIG. 11,5CM 400X72MM C/C 1,4M GRUESO</t>
  </si>
  <si>
    <t>B-34210</t>
  </si>
  <si>
    <t>ESCOBILLON PLAST. CERDA RIG. 9CM 370X45MM C/C 1,2M</t>
  </si>
  <si>
    <t>B-34300</t>
  </si>
  <si>
    <t>ESCOBILLON PLAST. CERDA RIG. 13CM 310GR 280X80MM C/C 1,4M GR</t>
  </si>
  <si>
    <t>B-34310</t>
  </si>
  <si>
    <t>ESCOBILLON PLAST. CERDA RIG. 13CM 390GR 280X80MM C/C 1,4M GR</t>
  </si>
  <si>
    <t>B-34410</t>
  </si>
  <si>
    <t>ESCOBILLON PLAST. CERDA SUAVE 6,5CM 370X63MM C/C 1,2M</t>
  </si>
  <si>
    <t>B-34510</t>
  </si>
  <si>
    <t>ESCOBILLON PLAST. CERDA RIG. 9CM 370X63MM C/C 1,2M</t>
  </si>
  <si>
    <t>B-34610</t>
  </si>
  <si>
    <t>ESCOBILLON PLAST. CERDA SUAVE 6,5CM 500X63MM C/C 1,4M</t>
  </si>
  <si>
    <t>B-34710</t>
  </si>
  <si>
    <t>ESCOBILLON PLAST. CERDA RIG. 9CM 500X63MM C/C 1,4M</t>
  </si>
  <si>
    <t>B-34810</t>
  </si>
  <si>
    <t>ESCOBILLON PLAST. CERDA SUAVE 6,5CM 600X63MM C/C 1,4M</t>
  </si>
  <si>
    <t>B-34910</t>
  </si>
  <si>
    <t>ESCOBILLON PLAST. CERDA RIG. 9CM 600X63MM C/C 1,4M</t>
  </si>
  <si>
    <t>B-3550</t>
  </si>
  <si>
    <t>GANCHO DE HAMACA P/EMBUTIR</t>
  </si>
  <si>
    <t>B-35510</t>
  </si>
  <si>
    <t>ESCOBA HOGAREÑA 260X50MM C/CABO 1,2M</t>
  </si>
  <si>
    <t>B-36510</t>
  </si>
  <si>
    <t>ENROLLADOR P/MANG. DE PARED</t>
  </si>
  <si>
    <t>B-40610</t>
  </si>
  <si>
    <t>CEPILLO DE ACERO RECTANGULAR PLAST. 137X52MM</t>
  </si>
  <si>
    <t>B-40700</t>
  </si>
  <si>
    <t>CEPILLO DE ACERO RECTANGULAR MAD. 177X55MM</t>
  </si>
  <si>
    <t>B-40710</t>
  </si>
  <si>
    <t>CEPILLO DE ACERO RECTANGULAR PLAST. 177X55MM</t>
  </si>
  <si>
    <t>B-40810</t>
  </si>
  <si>
    <t>CEPILLO DE ACERO PLAST. C/MAD. 1,2M</t>
  </si>
  <si>
    <t>B-40910</t>
  </si>
  <si>
    <t>BANDEJA PINTAR PLAST. 29X37CM P/RODILLO 23CM</t>
  </si>
  <si>
    <t>B-41110</t>
  </si>
  <si>
    <t>BANDEJA PINTAR PLAST. 30X30,5CM P/RODILLO 23CM</t>
  </si>
  <si>
    <t>B-41310</t>
  </si>
  <si>
    <t>BANDEJA PINTAR PLAST. 26X19,5CM CH</t>
  </si>
  <si>
    <t>B-415300</t>
  </si>
  <si>
    <t>CEPILLO DE ACERO 3X14 C/C MAD. 280X24MM</t>
  </si>
  <si>
    <t>B-415305</t>
  </si>
  <si>
    <t>CEPILLO DE ACERO 3X11 C/C MAD. 280X24MM</t>
  </si>
  <si>
    <t>B-415310</t>
  </si>
  <si>
    <t>CEPILLO DE ACERO 3X14 C/C PLAST. 280X24MM</t>
  </si>
  <si>
    <t>B-415315</t>
  </si>
  <si>
    <t>CEPILLO DE ACERO 3X11 C/C PLAST. 280X24MM</t>
  </si>
  <si>
    <t>B-415319</t>
  </si>
  <si>
    <t>CEPILLO DE ACERO 3 FILAS C/ RASP. C/C PLAST. 280X24MM</t>
  </si>
  <si>
    <t>B-415400</t>
  </si>
  <si>
    <t>CEPILLO DE ACERO 4X14 C/C MAD. 280X33MM</t>
  </si>
  <si>
    <t>B-415410</t>
  </si>
  <si>
    <t>CEPILLO DE ACERO 4X14 C/C PLAST. 280X33MM</t>
  </si>
  <si>
    <t>B-415419</t>
  </si>
  <si>
    <t>CEPILLO DE ACERO 4 FILAS C/ RASP. C/C PLAST. 280X33MM</t>
  </si>
  <si>
    <t>B-415510</t>
  </si>
  <si>
    <t>CEPILLO DE ACERO 5X14 C/C PLAST. 280X40MM</t>
  </si>
  <si>
    <t>B-42510</t>
  </si>
  <si>
    <t>MEZCLADOR DE PINTURA 80X400 MM</t>
  </si>
  <si>
    <t>B-42610</t>
  </si>
  <si>
    <t>MEZCLADOR DE PINTURA 80X600 MM</t>
  </si>
  <si>
    <t>B-43010</t>
  </si>
  <si>
    <t>ESPATULA LISA PLASTICA 12X7CM</t>
  </si>
  <si>
    <t>B-4510</t>
  </si>
  <si>
    <t>CEPILLO CERDAS 105MM PLAST. C/C REDONDO ?75MM</t>
  </si>
  <si>
    <t>B-45350</t>
  </si>
  <si>
    <t>AZADA TEMPLADA MENDOCINA 30X20CM C/MAD. 1,5M</t>
  </si>
  <si>
    <t>B-45550</t>
  </si>
  <si>
    <t>AZADA TEMPLADA CARPIR 20X15CM C/MAD. 1,5M</t>
  </si>
  <si>
    <t>B-45650</t>
  </si>
  <si>
    <t>AZADA TEMPLADA BAHIA 20X23CM C/MAD. 1,5M</t>
  </si>
  <si>
    <t>B-45850</t>
  </si>
  <si>
    <t>ESCARDILLO CORAZON Y PALA 10X39CM C/MAD. 1,5M</t>
  </si>
  <si>
    <t>B-470010</t>
  </si>
  <si>
    <t>TIJERA CERCO C/PLAST. 12"</t>
  </si>
  <si>
    <t>B-470050</t>
  </si>
  <si>
    <t>TIJERA CERCO C/MAD. 12"</t>
  </si>
  <si>
    <t>B-47550</t>
  </si>
  <si>
    <t>HORQUILLA FORJ. 4 DIENTES RECTA C/MAD. 1,2M</t>
  </si>
  <si>
    <t>B-47650</t>
  </si>
  <si>
    <t>HORQUILLA FORJ. 4 DIENTES CURVA C/MAD. 1,2M</t>
  </si>
  <si>
    <t>B-47750</t>
  </si>
  <si>
    <t>HORQUILLA FORJ. 10 DIENTES C/MAD. Y MANGO PLAST.</t>
  </si>
  <si>
    <t>B-480050</t>
  </si>
  <si>
    <t xml:space="preserve">TIJERA PODA PRO </t>
  </si>
  <si>
    <t>B-4810</t>
  </si>
  <si>
    <t>CEPILLO CERDAS 62MM PLAST. C/C 180X75MM GR</t>
  </si>
  <si>
    <t>B-485050</t>
  </si>
  <si>
    <t>TIJERON DE PODA C/MAD. 60 CM</t>
  </si>
  <si>
    <t>B-4X3</t>
  </si>
  <si>
    <t xml:space="preserve">ESCALERA ALUMINIO ARTICULADA 3X4 </t>
  </si>
  <si>
    <t>B-4X3C</t>
  </si>
  <si>
    <t>JGO. DE CHAPON P/ESCALERA ALUMINIO ARTICULADA 3X4</t>
  </si>
  <si>
    <t>B-4X4</t>
  </si>
  <si>
    <t xml:space="preserve">ESCALERA ALUMINIO ARTICULADA 4X4 </t>
  </si>
  <si>
    <t>B-4X4C</t>
  </si>
  <si>
    <t>JGO. DE CHAPON P/ESCALERA ALUMINIO ARTICULADA 4X4</t>
  </si>
  <si>
    <t>B-4X5</t>
  </si>
  <si>
    <t xml:space="preserve">ESCALERA ALUMINIO ARTICULADA 5X4 </t>
  </si>
  <si>
    <t>B-4X5C</t>
  </si>
  <si>
    <t>JGO. DE CHAPON P/ESCALERA ALUMINIO ARTICULADA 5X4</t>
  </si>
  <si>
    <t>B-501250</t>
  </si>
  <si>
    <t>PALA CORAZON C/M LARGO 1,2M</t>
  </si>
  <si>
    <t>B-504550</t>
  </si>
  <si>
    <t xml:space="preserve">PALA CURVA C/M </t>
  </si>
  <si>
    <t>B-506150</t>
  </si>
  <si>
    <t xml:space="preserve">PALA CESPED/CUADRADA C/M </t>
  </si>
  <si>
    <t>B-506250</t>
  </si>
  <si>
    <t>PALA CESPED/CUADRADA C/M LARGO 1,2M</t>
  </si>
  <si>
    <t>B-51060</t>
  </si>
  <si>
    <t>* NIVEL ALUM. 10" 25CM C/PUNTERAS LAT.</t>
  </si>
  <si>
    <t>B-51065</t>
  </si>
  <si>
    <t>* NIVEL ALUM. 10" 25CM</t>
  </si>
  <si>
    <t>B-5110</t>
  </si>
  <si>
    <t>CEPILLO CERDAS 62MM PLAST. C/C 160X58MM MED</t>
  </si>
  <si>
    <t>B-51260</t>
  </si>
  <si>
    <t>* NIVEL ALUM. 12" 30CM C/PUNTERAS LAT.</t>
  </si>
  <si>
    <t>B-51265</t>
  </si>
  <si>
    <t>* NIVEL ALUM. 12" 30CM</t>
  </si>
  <si>
    <t>B-51270</t>
  </si>
  <si>
    <t>* NIVEL ALUM. PRO BASE MAGNETICA 12" 30CM</t>
  </si>
  <si>
    <t>B-51460</t>
  </si>
  <si>
    <t>* NIVEL ALUM. 14" 35CM C/PUNTERAS LAT.</t>
  </si>
  <si>
    <t>B-51465</t>
  </si>
  <si>
    <t>* NIVEL ALUM. 14" 35CM</t>
  </si>
  <si>
    <t>B-51470</t>
  </si>
  <si>
    <t>* NIVEL ALUM. PRO BASE MAGNETICA 14" 35CM</t>
  </si>
  <si>
    <t>B-51660</t>
  </si>
  <si>
    <t>* NIVEL ALUM. 16" 40CM C/PUNTERAS LAT.</t>
  </si>
  <si>
    <t>B-51665</t>
  </si>
  <si>
    <t>* NIVEL ALUM. 16" 40CM</t>
  </si>
  <si>
    <t>B-51860</t>
  </si>
  <si>
    <t>* NIVEL ALUM. 18" 45CM C/PUNTERAS LAT.</t>
  </si>
  <si>
    <t>B-519150</t>
  </si>
  <si>
    <t xml:space="preserve">PALA DE PUNTA C/M </t>
  </si>
  <si>
    <t>B-52060</t>
  </si>
  <si>
    <t>* NIVEL ALUM. 20" 50CM C/PUNTERAS LAT.</t>
  </si>
  <si>
    <t>B-52460</t>
  </si>
  <si>
    <t>* NIVEL ALUM. 24" 60CM C/PUNTERAS LAT.</t>
  </si>
  <si>
    <t>B-54060</t>
  </si>
  <si>
    <t>* NIVEL ALUM. 40" 100CM C/PUNTERAS LAT.</t>
  </si>
  <si>
    <t>B-5410</t>
  </si>
  <si>
    <t>CEPILLO CERDAS 62MM PLAST. C/C 126X46MM CH</t>
  </si>
  <si>
    <t>B-54860</t>
  </si>
  <si>
    <t>* NIVEL ALUM. 48" 120CM C/PUNTERAS LAT.</t>
  </si>
  <si>
    <t>B-56060</t>
  </si>
  <si>
    <t xml:space="preserve">* NIVEL ALUM. 60" 150CM C/PUNTERAS LAT. </t>
  </si>
  <si>
    <t>B-60150</t>
  </si>
  <si>
    <t>CUCHILLA DESMALEZADORA 2 PUNTAS</t>
  </si>
  <si>
    <t>B-6206</t>
  </si>
  <si>
    <t>ESPATULA DENTADA C/PLAST. 6CM</t>
  </si>
  <si>
    <t>B-6210</t>
  </si>
  <si>
    <t>ESPATULA DENTADA C/PLAST. 10CM</t>
  </si>
  <si>
    <t>B-6504</t>
  </si>
  <si>
    <t>ESPATULA LISA C/MAD. 4CM</t>
  </si>
  <si>
    <t>B-6506</t>
  </si>
  <si>
    <t>ESPATULA LISA C/MAD. 6CM</t>
  </si>
  <si>
    <t>B-6508</t>
  </si>
  <si>
    <t>ESPATULA LISA C/MAD. 8CM</t>
  </si>
  <si>
    <t>B-6510</t>
  </si>
  <si>
    <t>ESPATULA LISA C/MAD. 10CM</t>
  </si>
  <si>
    <t>B-6512</t>
  </si>
  <si>
    <t>ESPATULA LISA C/MAD. 12CM</t>
  </si>
  <si>
    <t>B-65150</t>
  </si>
  <si>
    <t>CUCHILLA DESMALEZADORA 3 PUNTAS</t>
  </si>
  <si>
    <t>B-700750</t>
  </si>
  <si>
    <t>CUCHARA DE ALBAÑIL 7"</t>
  </si>
  <si>
    <t>B-700850</t>
  </si>
  <si>
    <t>CUCHARA DE ALBAÑIL 8"</t>
  </si>
  <si>
    <t>B-71612</t>
  </si>
  <si>
    <t>SERRUCHO COSTILLA 12" C/MAD.</t>
  </si>
  <si>
    <t>B-71712</t>
  </si>
  <si>
    <t>SERRUCHO DE PODA CURVO 12" C/MAD.</t>
  </si>
  <si>
    <t>B-71812</t>
  </si>
  <si>
    <t xml:space="preserve">SERRUCHO PODA C/PLAST. 12" </t>
  </si>
  <si>
    <t>B-71912</t>
  </si>
  <si>
    <t>SERRUCHO PODA DE PUNTA 12" C/MAD.</t>
  </si>
  <si>
    <t>B-72112</t>
  </si>
  <si>
    <t>SERRUCHO PODA C/PLAST. 12" C/CABO EXT. 1,4M</t>
  </si>
  <si>
    <t>B-72206</t>
  </si>
  <si>
    <t>SERRUCHO P/DURLOCK 6" 21001IC04194027N</t>
  </si>
  <si>
    <t>B-72313</t>
  </si>
  <si>
    <t>SERRUCHO P/DURLOCK - YESO 13" C/MAD</t>
  </si>
  <si>
    <t>B-7516</t>
  </si>
  <si>
    <t xml:space="preserve">HOJAS P/ARCO SIERRA CARNICERO 16" </t>
  </si>
  <si>
    <t>B-7518</t>
  </si>
  <si>
    <t xml:space="preserve">HOJAS P/ARCO SIERRA CARNICERO 18" </t>
  </si>
  <si>
    <t>B-7520</t>
  </si>
  <si>
    <t xml:space="preserve">HOJAS P/ARCO SIERRA CARNICERO 20" </t>
  </si>
  <si>
    <t>B-7522</t>
  </si>
  <si>
    <t xml:space="preserve">HOJAS P/ARCO SIERRA CARNICERO 22" </t>
  </si>
  <si>
    <t>B-7524</t>
  </si>
  <si>
    <t xml:space="preserve">HOJAS P/ARCO SIERRA CARNICERO 24" </t>
  </si>
  <si>
    <t>B-75516</t>
  </si>
  <si>
    <t xml:space="preserve">ARCO DE SIERRA CARNICERO 16" </t>
  </si>
  <si>
    <t>B-75518</t>
  </si>
  <si>
    <t xml:space="preserve">ARCO DE SIERRA CARNICERO 18" </t>
  </si>
  <si>
    <t>B-75520</t>
  </si>
  <si>
    <t>ARCO DE SIERRA CARNICERO 20"</t>
  </si>
  <si>
    <t>B-75522</t>
  </si>
  <si>
    <t>ARCO DE SIERRA CARNICERO 22"</t>
  </si>
  <si>
    <t>B-75524</t>
  </si>
  <si>
    <t>ARCO DE SIERRA CARNICERO 24"</t>
  </si>
  <si>
    <t>B-778050</t>
  </si>
  <si>
    <t>RECOLECTOR DE FRUTAS C/CABO 1,4M</t>
  </si>
  <si>
    <t>B-778055</t>
  </si>
  <si>
    <t>RECOLECTOR DE FRUTAS</t>
  </si>
  <si>
    <t>B-90810</t>
  </si>
  <si>
    <t>ESCUADRA 8" C/M. PLAST.</t>
  </si>
  <si>
    <t>B-91010</t>
  </si>
  <si>
    <t>ESCUADRA 10" C/M. PLAST.</t>
  </si>
  <si>
    <t>B-91210</t>
  </si>
  <si>
    <t>ESCUADRA 12" C/M. PLAST.</t>
  </si>
  <si>
    <t>B-91410</t>
  </si>
  <si>
    <t>ESCUADRA 14" C/M. PLAST.</t>
  </si>
  <si>
    <t>BE08-V</t>
  </si>
  <si>
    <t>BIDON 8 L EXTRA CHATO VERDE</t>
  </si>
  <si>
    <t>B-ESC</t>
  </si>
  <si>
    <t>ESCALON P/ESCALERA ALUMINIO ARTICULADA</t>
  </si>
  <si>
    <t>BIRO0060</t>
  </si>
  <si>
    <t>ZÓCALO DE ALUMINIO (60 CM.)</t>
  </si>
  <si>
    <t>BIRO</t>
  </si>
  <si>
    <t>BIRO0070</t>
  </si>
  <si>
    <t>ZÓCALO DE ALUMINIO (70 CM.)</t>
  </si>
  <si>
    <t>BP02-N</t>
  </si>
  <si>
    <t>BIDON 2L.  NARANJA</t>
  </si>
  <si>
    <t>B-TINOX14B</t>
  </si>
  <si>
    <t>TERMO ACERO INOXIDABLE 1,4L. NEGRO</t>
  </si>
  <si>
    <t>B-TINOX14G</t>
  </si>
  <si>
    <t xml:space="preserve">TERMO ACERO INOXIDABLE 1,4L. VERDE  </t>
  </si>
  <si>
    <t>B-TINOX14W</t>
  </si>
  <si>
    <t xml:space="preserve">TERMO ACERO INOXIDABLE 1,4L. BLANCO </t>
  </si>
  <si>
    <t>BW-1892</t>
  </si>
  <si>
    <t>INFLADOR MANUAL 48CM (B/4)</t>
  </si>
  <si>
    <t>BEST WAY</t>
  </si>
  <si>
    <t>BW-2093</t>
  </si>
  <si>
    <t>ANTIPARRA CLASICA SURTIDO + 3 AÑOS  (B/24)</t>
  </si>
  <si>
    <t>BW-2132</t>
  </si>
  <si>
    <t>SET JUEGO VOLEYBALL 244 X 64 CM (B/12)</t>
  </si>
  <si>
    <t>BW-2138</t>
  </si>
  <si>
    <t>PILETA RECT. FAM. 450L 201X150X51CM (B/3)</t>
  </si>
  <si>
    <t>BW-2334</t>
  </si>
  <si>
    <t>ANTIPARRA CLASICA SURTIDO + 7 AÑOS (B/24)</t>
  </si>
  <si>
    <t>BW-3968</t>
  </si>
  <si>
    <t>PILETA AZUL RECT. FAM. 800L 262X175X51CM (B/3)</t>
  </si>
  <si>
    <t>BW-3975</t>
  </si>
  <si>
    <t>INFLADOR MANUAL 30 CM (B/12)</t>
  </si>
  <si>
    <t>BW-4972</t>
  </si>
  <si>
    <t>PISO PROTECTOR P/PILETAS FAST SET Y EST. 305CM (B/4)</t>
  </si>
  <si>
    <t>BW-4975</t>
  </si>
  <si>
    <t>KIT DE LIMPIEZA DE PILETA 2.03M (B/6)</t>
  </si>
  <si>
    <t>BW-4976</t>
  </si>
  <si>
    <t>COBERTOR DE PILETA FAST SET 244CM (B/6)</t>
  </si>
  <si>
    <t>BW-5532</t>
  </si>
  <si>
    <t>PISO PROTECTOR PARA PILETAS FAST SET 2.44M (B/6)</t>
  </si>
  <si>
    <t>BW-5940</t>
  </si>
  <si>
    <t>SET JUEGO BASKETBALL 61 CM (B/12)</t>
  </si>
  <si>
    <t>BW-5946</t>
  </si>
  <si>
    <t>PILETA 3 AROS SURTIDO 70 X 30 CM (B/12)</t>
  </si>
  <si>
    <t>BW-5947</t>
  </si>
  <si>
    <t>PILETA 2 AROS TRANSLUCIDA SURTIDO 61 X 51 CM (B/12)</t>
  </si>
  <si>
    <t>BW-6126</t>
  </si>
  <si>
    <t>PILETA FAST SET 940 L / 183CM X 51CM (B/4)</t>
  </si>
  <si>
    <t>BW-6485</t>
  </si>
  <si>
    <t>ASIENTO NAVE SURTIDO 104 X 99 CM (B/24)</t>
  </si>
  <si>
    <t>BW-6504</t>
  </si>
  <si>
    <t>PILETA STEEL PRO 1.000 L / 190CM X 130CM X 42CM (B/1)</t>
  </si>
  <si>
    <t>BW-6858</t>
  </si>
  <si>
    <t>PILETA STEEL PRO 690 L / 1.50M X 1.10M X 0.42M (B/1)</t>
  </si>
  <si>
    <t>BW-6999</t>
  </si>
  <si>
    <t>MANGO DE ALUMINIO EXTENSIBLE 360CM (B/24)</t>
  </si>
  <si>
    <t>BW-7000</t>
  </si>
  <si>
    <t>PARCHE DE REPARACION 6,5 CM X 6,5 CM (B/36)</t>
  </si>
  <si>
    <t>BW-7002</t>
  </si>
  <si>
    <t>COBERTOR DE PILETA 259 X 170CM (B/8)</t>
  </si>
  <si>
    <t>BW-7003</t>
  </si>
  <si>
    <t>COBERTOR DE PILETA 300 X 201CM (B/6)</t>
  </si>
  <si>
    <t>BW-7011</t>
  </si>
  <si>
    <t>BOTE FONDO DEL MAR SURTIDO 76 X 65 CM (B/12)</t>
  </si>
  <si>
    <t>BW-7041</t>
  </si>
  <si>
    <t>MASCARA DE BUCEO CLASICA SURTIDO + 3 AÑOS (B/24)</t>
  </si>
  <si>
    <t>BW-7044</t>
  </si>
  <si>
    <t>MASCARA DE BUCEO CLASICA SURTIDO + 7 AÑOS (B/12)</t>
  </si>
  <si>
    <t>BW-7144</t>
  </si>
  <si>
    <t>ASIENTO NAVE ESPACIAL 107 X 112 CM (B/6)</t>
  </si>
  <si>
    <t>CAGID18B</t>
  </si>
  <si>
    <t>TAL. Y AMOL. 18V BLUE C/ACC</t>
  </si>
  <si>
    <t>CAGID18Y</t>
  </si>
  <si>
    <t>TAL. Y AMOL. 18V YELLOW C/ACC</t>
  </si>
  <si>
    <t>CBY-2.0</t>
  </si>
  <si>
    <t>* ZORRA HIDRÁULICA 2TON 1150X520MM</t>
  </si>
  <si>
    <t>CBY-3.0</t>
  </si>
  <si>
    <t xml:space="preserve">* ZORRA HIDRÁULICA 3TON 1220X685MM </t>
  </si>
  <si>
    <t>CCR100-9</t>
  </si>
  <si>
    <t>CEPILLO COPA RISADO 100MM</t>
  </si>
  <si>
    <t>CCR75-9</t>
  </si>
  <si>
    <t>CEPILLO COPA RISADO 75MM</t>
  </si>
  <si>
    <t>CD-459</t>
  </si>
  <si>
    <t>ENCENDEDOR CLÁSICO TRANSPARENTES (B/25 C1000)</t>
  </si>
  <si>
    <t>CANDELA</t>
  </si>
  <si>
    <t>CD-6503</t>
  </si>
  <si>
    <t xml:space="preserve">ENCENDEDOR ELECTRONICO RECARGABLE (B/20 C/400) </t>
  </si>
  <si>
    <t>CD-6516</t>
  </si>
  <si>
    <t>* LAMPARA LED - 7W FRIA (B/50) LL7F</t>
  </si>
  <si>
    <t>CD-6517</t>
  </si>
  <si>
    <t>* LAMPARA LED - 7W CALIDA (B/50)LL7C</t>
  </si>
  <si>
    <t>CD-6519</t>
  </si>
  <si>
    <t>* LAMPARA LED - 9W CALIDA (B/50)LL9C</t>
  </si>
  <si>
    <t>CD-6521</t>
  </si>
  <si>
    <t>* LAMPARA LED - 12W CALIDA (B/50)LL12C</t>
  </si>
  <si>
    <t>CD-6794</t>
  </si>
  <si>
    <t>* LED VELA 5W FRIA (B/50)</t>
  </si>
  <si>
    <t>CD-6795</t>
  </si>
  <si>
    <t>* LED VELA 5W CALIDA (B/50)</t>
  </si>
  <si>
    <t>CD-6797</t>
  </si>
  <si>
    <t>*  LAMPARA LED - 15W CALIDA (B/50)LL15C</t>
  </si>
  <si>
    <t>CD-6798</t>
  </si>
  <si>
    <t>* LED GOTA 5W FRIA (B/50)</t>
  </si>
  <si>
    <t>CD-6799</t>
  </si>
  <si>
    <t>* LED GOTA 5W CALIDA (B/50)</t>
  </si>
  <si>
    <t>CD-6800</t>
  </si>
  <si>
    <t>* LED GLOBO 12W FRIA (B/25)</t>
  </si>
  <si>
    <t>CD-6809</t>
  </si>
  <si>
    <t>* LED TUBO T8 VIDRIO 9W FRIA (B/25)</t>
  </si>
  <si>
    <t>CD-6810</t>
  </si>
  <si>
    <t>* LED TUBO T8 VIDRIO 18W FRIA (B/25)</t>
  </si>
  <si>
    <t>CD-6811</t>
  </si>
  <si>
    <t>* LED DICRO 5W FRIA (B/50)</t>
  </si>
  <si>
    <t>CD-6812</t>
  </si>
  <si>
    <t>* LED DICRO 5W CALIDA (B/50)</t>
  </si>
  <si>
    <t>CD-6816</t>
  </si>
  <si>
    <t>* LED DICRO DIMER 7W CALIDA (B/50)</t>
  </si>
  <si>
    <t>CD-6817</t>
  </si>
  <si>
    <t>LED PLAFON REDONDO EMB. 6W FRIA (B/20)</t>
  </si>
  <si>
    <t>CD-6821</t>
  </si>
  <si>
    <t>LED PLAFON REDONDO EMB. 18W FRIA (B/20)</t>
  </si>
  <si>
    <t>CD-6823</t>
  </si>
  <si>
    <t>LED PLAFON CUADRADO EMB. 6W FRIA (B/20)</t>
  </si>
  <si>
    <t>CD-6825</t>
  </si>
  <si>
    <t>LED PLAFON CUADRADO EMB. 12W FRIA (B/20)</t>
  </si>
  <si>
    <t>CD-6827</t>
  </si>
  <si>
    <t>LED PLAFON CUADRADO EMB. 18W FRIA (B/20)</t>
  </si>
  <si>
    <t>CD-6829</t>
  </si>
  <si>
    <t>LED PLAFON REDONDO BASE 6W FRIA (B/20)</t>
  </si>
  <si>
    <t>CD-6831</t>
  </si>
  <si>
    <t>LED PLAFON REDONDO BASE. 12W FRIA (B/20)</t>
  </si>
  <si>
    <t>CD-6833</t>
  </si>
  <si>
    <t>LED PLAFON REDONDO BASE. 18W FRIA (B/20)</t>
  </si>
  <si>
    <t>CD-6835</t>
  </si>
  <si>
    <t>LED PLAFON CUADRADO BASE. 6W FRIA (B/20)</t>
  </si>
  <si>
    <t>CD-6837</t>
  </si>
  <si>
    <t>LED PLAFON CUADRADO BASE. 12W FRIA (B/20)</t>
  </si>
  <si>
    <t>CD-6839</t>
  </si>
  <si>
    <t>LED PLAFON CUADRADO BASE. 18W FRIA (B/20)</t>
  </si>
  <si>
    <t>CD-6840</t>
  </si>
  <si>
    <t>LED PLAFON CUADRADO BASE. 18W CALIDO (B/20)</t>
  </si>
  <si>
    <t>CD-6841</t>
  </si>
  <si>
    <t>LED PROYECTOR 10W FRIA (B/20)</t>
  </si>
  <si>
    <t>CD-6842</t>
  </si>
  <si>
    <t>LED PROYECTOR 10W CALIDO (B/20)</t>
  </si>
  <si>
    <t>CD-6843</t>
  </si>
  <si>
    <t>LED PROYECTOR 20W FRIA (B/20)</t>
  </si>
  <si>
    <t>CD-6844</t>
  </si>
  <si>
    <t>LED PROYECTOR 20W CALIDO (B/20)</t>
  </si>
  <si>
    <t>CD-6845</t>
  </si>
  <si>
    <t>LED PROYECTOR 30W FRIA (B/20)</t>
  </si>
  <si>
    <t>CD-6846</t>
  </si>
  <si>
    <t>LED PROYECTOR 30W CALIDO (B/20)</t>
  </si>
  <si>
    <t>CD-6847</t>
  </si>
  <si>
    <t>LED PROYECTOR 50W FRIA (B/10)</t>
  </si>
  <si>
    <t>CD-6848</t>
  </si>
  <si>
    <t>LED PROYECTOR 50W CALIDO (B/10)</t>
  </si>
  <si>
    <t>CD-6883</t>
  </si>
  <si>
    <t>CINTA DE EMBALAR  - TRANSPARENTE 4,8 CM X 41 MTS (B/36)</t>
  </si>
  <si>
    <t>CD-7049</t>
  </si>
  <si>
    <t>CINTA DE EMBALAR  - CONFITERA TRANSP. 2,4 CM X 41 MTS (B/72)</t>
  </si>
  <si>
    <t>CD-7052</t>
  </si>
  <si>
    <t>CINTA DE EMBALAR  - MARRON 4,8 CM X 41 MTS (B/36)</t>
  </si>
  <si>
    <t>CD-7060</t>
  </si>
  <si>
    <t>CINTA AISLADORA  - ROJO PVC - 10 MTS. (B/200)</t>
  </si>
  <si>
    <t>CD-7061</t>
  </si>
  <si>
    <t>CINTA AISLADORA  - AMARILLO PVC  - 10 MTS. (B/200)</t>
  </si>
  <si>
    <t>CD-7062</t>
  </si>
  <si>
    <t>CINTA AISLADORA  - BLANCO PVC  - 10 MTS. (B/200)</t>
  </si>
  <si>
    <t>CD-7063</t>
  </si>
  <si>
    <t>CINTA AISLADORA  - AZUL PVC - 10 MTS. (B/200)</t>
  </si>
  <si>
    <t>CD-7087</t>
  </si>
  <si>
    <t>LED PANEL 60 X 60 EMBUTIR 40W FRIA</t>
  </si>
  <si>
    <t>CD-7088</t>
  </si>
  <si>
    <t>LED PANEL 60 X 60 EMBUTIR 48W NATURAL</t>
  </si>
  <si>
    <t>CD-7089</t>
  </si>
  <si>
    <t>LED PANEL 60 X 60 EMBUTIR 48W FRIA</t>
  </si>
  <si>
    <t>CD-7091</t>
  </si>
  <si>
    <t>KIT DE SUSPENSIÓN PARA PANEL 60 X 60</t>
  </si>
  <si>
    <t>CD-7258</t>
  </si>
  <si>
    <t>LED PLAFON CUADRADO EMB. 24W FRIO (B/20)</t>
  </si>
  <si>
    <t>CD-7259</t>
  </si>
  <si>
    <t>LED PLAFON CUADRADO BASE 24W CALIDO (B/20)</t>
  </si>
  <si>
    <t>CD-7260</t>
  </si>
  <si>
    <t>LED PLAFON CUADRADO BASE 24W FRIO (B/20)</t>
  </si>
  <si>
    <t>CD-7262</t>
  </si>
  <si>
    <t>LED PLAFON REDONDO EMB. 24W FRIO (B/20)</t>
  </si>
  <si>
    <t>CD-7264</t>
  </si>
  <si>
    <t>LED PLAFON REDONDO BASE 24W FRIO (B/20)</t>
  </si>
  <si>
    <t>CD-7269</t>
  </si>
  <si>
    <t>LED EMERGENCIA (30 LED) RECARGABLE (B/40)</t>
  </si>
  <si>
    <t>CD-7270</t>
  </si>
  <si>
    <t>LED EMERGENCIA (60 LED) RECARGABLE (B/40)</t>
  </si>
  <si>
    <t>CD-7271</t>
  </si>
  <si>
    <t>DRIVER PARA PANEL 6W 60MA (B/50)</t>
  </si>
  <si>
    <t>CD-7272</t>
  </si>
  <si>
    <t>DRIVER PARA PANEL 12W 110MA (B/50)</t>
  </si>
  <si>
    <t>CD-7274</t>
  </si>
  <si>
    <t>DRIVER PARA PANEL 24W 110MA (B/50)</t>
  </si>
  <si>
    <t>CD-7275</t>
  </si>
  <si>
    <t>LED PROYECTOR 100W FRIA (B/10)</t>
  </si>
  <si>
    <t>CD-7279</t>
  </si>
  <si>
    <t>TIMBRE ELECTRICO INALAMBRICO REDONDO (B/60)</t>
  </si>
  <si>
    <t>CD-7293</t>
  </si>
  <si>
    <t>LISTON LED T5 – 5W – 34 CM (B/50)</t>
  </si>
  <si>
    <t>CD-7294</t>
  </si>
  <si>
    <t>LISTON LED T5 – 9W – 62 CM (B/50)</t>
  </si>
  <si>
    <t>CD-7295</t>
  </si>
  <si>
    <t>LISTON LED T5 – 12W – 92 CM (B/50)</t>
  </si>
  <si>
    <t>CD-7296</t>
  </si>
  <si>
    <t>LISTON LED T5 – 18W – 122 CM (B/50)</t>
  </si>
  <si>
    <t>CD-7306</t>
  </si>
  <si>
    <t>* LED AR-111 DIMER 12W CALIDA (B/20)</t>
  </si>
  <si>
    <t>CD-7307</t>
  </si>
  <si>
    <t>* LED AR-111 DIMER 12W FRIA (B/20)</t>
  </si>
  <si>
    <t>CD-7308</t>
  </si>
  <si>
    <t>* LED AR-111 12W CALIDA (B/20)</t>
  </si>
  <si>
    <t>CD-7309</t>
  </si>
  <si>
    <t>* LED AR-111 12W FRIA (B/20)</t>
  </si>
  <si>
    <t>CD-7311</t>
  </si>
  <si>
    <t>* LED HIGH POWER C. ALUM. 20W FRIA (B/20)</t>
  </si>
  <si>
    <t>CD-7312</t>
  </si>
  <si>
    <t>* LED HIGH POWER C. ALUM. 30W FRIA (B/20)</t>
  </si>
  <si>
    <t>CD-7313</t>
  </si>
  <si>
    <t>* LED HIGH POWER C. ALUM. 40W FRIA (B/20)</t>
  </si>
  <si>
    <t>CD-7314</t>
  </si>
  <si>
    <t>* LED HIGH POWER C. ALUM. 50W FRIA (B/20)</t>
  </si>
  <si>
    <t>CD-7342</t>
  </si>
  <si>
    <t>TIRA LED RGB INTERIOR 12V - 5050 - 5M (B/50)</t>
  </si>
  <si>
    <t>CD-7343</t>
  </si>
  <si>
    <t>TIRA LED RGB EXTERIOR 12V - 5050 - 5M (B/50)</t>
  </si>
  <si>
    <t>CD-7344</t>
  </si>
  <si>
    <t>TIRA LED CALIDA INTERIOR 12V - 5050 - 5M (B/50)</t>
  </si>
  <si>
    <t>CD-7345</t>
  </si>
  <si>
    <t>TIRA LED CALIDA EXTERIOR 12V - 5050 - 5M (B/50)</t>
  </si>
  <si>
    <t>CD-7346</t>
  </si>
  <si>
    <t>TIRA LED FRIA INTERIOR 12V - 5050 - 5M (B/50)</t>
  </si>
  <si>
    <t>CD-7347</t>
  </si>
  <si>
    <t>TIRA LED FRIA EXTERIOR 12V - 5050 - 5M (B/50)</t>
  </si>
  <si>
    <t>CD-7348</t>
  </si>
  <si>
    <t>FUENTE PARA TIRAS LED 12V - 25W - INTERIOR (B/200)</t>
  </si>
  <si>
    <t>CD-7349</t>
  </si>
  <si>
    <t>TORTUGA REDONDA 8W - NEGRA FRIA (B/40)</t>
  </si>
  <si>
    <t>CD-7350</t>
  </si>
  <si>
    <t>TORTUGA REDONDA 8W - BLANCA FRIA (B/40)</t>
  </si>
  <si>
    <t>CD-7351</t>
  </si>
  <si>
    <t>TORTUGA REDONDA 18W - NEGRA FRIA (B/40)</t>
  </si>
  <si>
    <t>CD-7352</t>
  </si>
  <si>
    <t>TORTUGA REDONDA 18W - BLANCA FRIA (B/40)</t>
  </si>
  <si>
    <t>CD-7356</t>
  </si>
  <si>
    <t>TORTUGA OVALADA 8W - BLANCA FRIA (B/40)</t>
  </si>
  <si>
    <t>CD-7357</t>
  </si>
  <si>
    <t>TORTUGA OVALADA 18W - NEGRA FRIA (B/40)</t>
  </si>
  <si>
    <t>CD-7361</t>
  </si>
  <si>
    <t>APLIQUE PARED DICRO REDONDO UNIDIRECCIONAL (B/20)</t>
  </si>
  <si>
    <t>CD-7362</t>
  </si>
  <si>
    <t>APLIQUE PARED DICRO REDONDO BIDIRECCIONAL (B/20)</t>
  </si>
  <si>
    <t>CD-7363</t>
  </si>
  <si>
    <t>APLIQUE PARED DICRO CUADRADO UNIDIRECCIONAL (B/20)</t>
  </si>
  <si>
    <t>CD-7365</t>
  </si>
  <si>
    <t>UFO HIGHBAY FRÍA 100W (B/4)</t>
  </si>
  <si>
    <t>CD-7366</t>
  </si>
  <si>
    <t>UFO HIGHBAY FRÍA 150W (B/4)</t>
  </si>
  <si>
    <t>CD-7377</t>
  </si>
  <si>
    <t>UFO HIGHBAY FRÍA 200W (B/2)</t>
  </si>
  <si>
    <t>CD-7378</t>
  </si>
  <si>
    <t>ESTACA DE ALUMINIO (S/LAMP.) - (B/30)</t>
  </si>
  <si>
    <t>CD-7379</t>
  </si>
  <si>
    <t>ESTACA DE ALUMINIO FRIA 7W (C/LAMP.)  -  (B/40)</t>
  </si>
  <si>
    <t>CD-7380</t>
  </si>
  <si>
    <t>ESTACA DE PLASTICO FRIA 5W (C/LAMP.) - (B/50)</t>
  </si>
  <si>
    <t>CD-7381</t>
  </si>
  <si>
    <t>VIA PUBLICA 50W (B/20)</t>
  </si>
  <si>
    <t>CD-7382</t>
  </si>
  <si>
    <t>VIA PUBLICA 100W (B/10)</t>
  </si>
  <si>
    <t>CD-7383</t>
  </si>
  <si>
    <t>VIA PUBLICA 150W (B/5)</t>
  </si>
  <si>
    <t>CD-7384</t>
  </si>
  <si>
    <t>ESTACA SOLAR REDONDA X2 - 2W FRIA (B/20)</t>
  </si>
  <si>
    <t>CD-7385</t>
  </si>
  <si>
    <t>ESTACA SOLAR REDONDA X4  - 4W FRIA (B/16)</t>
  </si>
  <si>
    <t>CD-7386</t>
  </si>
  <si>
    <t>ESTACA SOLAR CUADRADA X1  - 2W FRIA (B/50)</t>
  </si>
  <si>
    <t>CD-7387</t>
  </si>
  <si>
    <t>REFLECTOR SOLAR CHICO  4W FRIA (B/100)</t>
  </si>
  <si>
    <t>CD-7388</t>
  </si>
  <si>
    <t>REFLECTOR SOLAR MEDIANO  5W FRIA (B/50)</t>
  </si>
  <si>
    <t>CD-7389</t>
  </si>
  <si>
    <t>REFLECTOR SOLAR GRANDE  10W FRIA (B/20)</t>
  </si>
  <si>
    <t>CD-7393</t>
  </si>
  <si>
    <t>PROYECTOR SOLAR 30W FRIA C/ESTACA (B/20)</t>
  </si>
  <si>
    <t>CD-7401</t>
  </si>
  <si>
    <t>LISTÓN RECARGABLE 20 CM CON SENSOR (B/20)</t>
  </si>
  <si>
    <t>CD-7402</t>
  </si>
  <si>
    <t>LISTÓN RECARGABLE 40 CM CON SENSOR (B/20)</t>
  </si>
  <si>
    <t>CD-7403</t>
  </si>
  <si>
    <t>PLAFÓN RECARGABLE CON SENSOR (B/20)</t>
  </si>
  <si>
    <t>CD-7404</t>
  </si>
  <si>
    <t>FUENTE PARA TIRAS LED 12V - 60W - INTERIOR (B/80)</t>
  </si>
  <si>
    <t>CD-7444</t>
  </si>
  <si>
    <t>BARRAS ADHESIVAS DE SILICONA 7mm X 30cm (B/40)</t>
  </si>
  <si>
    <t>CD-7445</t>
  </si>
  <si>
    <t>BARRAS ADHESIVAS DE SILICONA 11mm X 30cm (B/40)</t>
  </si>
  <si>
    <t>CD-7493</t>
  </si>
  <si>
    <t>ADHESIVO INSTANTANEO LIQUIDO 2G 16 TIRAS X 12 UN. (B/192)</t>
  </si>
  <si>
    <t>CD-7494</t>
  </si>
  <si>
    <t>ADHESIVO INSTANTANEO GEL PLUS 3G 16 TIRAS X 12 UN. (B/192)</t>
  </si>
  <si>
    <t>CD-7537</t>
  </si>
  <si>
    <t>CINTA DE PAPEL AZUL CANDELA 24MM X 40M (B/36)</t>
  </si>
  <si>
    <t>CD-7570</t>
  </si>
  <si>
    <t>ZAPATILLA PROLONGADOR 1,3MTS (B/48)</t>
  </si>
  <si>
    <t>CD-7573</t>
  </si>
  <si>
    <t>SELLADOR DE SILICONA ACETICO 280G NEGRA (B/24)</t>
  </si>
  <si>
    <t>CD-7576</t>
  </si>
  <si>
    <t>SELLADOR DE SILICONA ACETICO 85G TRANSP. (B/144)</t>
  </si>
  <si>
    <t>CE306</t>
  </si>
  <si>
    <t xml:space="preserve">LIMPIAFONDO AUTOMATICO POR SUCCION </t>
  </si>
  <si>
    <t>EMAUX</t>
  </si>
  <si>
    <t>CE317</t>
  </si>
  <si>
    <t>LIMPIAFONDO TRIANGULAR CEP (230 x 230 x 92mm)</t>
  </si>
  <si>
    <t>CE318</t>
  </si>
  <si>
    <t>LIMPIAFONDO TRIANGULAR CEP (288 x 288 x 132mm)</t>
  </si>
  <si>
    <t>CEL1050-9</t>
  </si>
  <si>
    <t xml:space="preserve">CEPILLO 1050W  </t>
  </si>
  <si>
    <t>CEL620-8</t>
  </si>
  <si>
    <t xml:space="preserve">CEPILLO 620W        </t>
  </si>
  <si>
    <t>CFL350-8</t>
  </si>
  <si>
    <t>* CAJA FUERTE 350 MM</t>
  </si>
  <si>
    <t>CHT15L-9</t>
  </si>
  <si>
    <t>* CHIPIADORA TRITURADORA 15HP</t>
  </si>
  <si>
    <t>CHT6.5L-9</t>
  </si>
  <si>
    <t>* CHIPIADORA TRITURADORA 6.5HP</t>
  </si>
  <si>
    <t>CID036B</t>
  </si>
  <si>
    <t>ATORNILLADOR  3,6V BLUE C/ACC</t>
  </si>
  <si>
    <t>CID144B</t>
  </si>
  <si>
    <t>TALADRO 10MM 14,4V BLUE C/92 ACC</t>
  </si>
  <si>
    <t>CID144Y</t>
  </si>
  <si>
    <t>TALADRO 10MM 14,4V YELLOW C/92 ACC</t>
  </si>
  <si>
    <t>CID18302B</t>
  </si>
  <si>
    <t>TALADRO 10MM 18V. 2 BAT BLUE C/ACC</t>
  </si>
  <si>
    <t>CID18302Y</t>
  </si>
  <si>
    <t>TALADRO 10MM 18V. 2 BAT YELLOW C/ACC</t>
  </si>
  <si>
    <t>CID1830B</t>
  </si>
  <si>
    <t>TALADRO 10MM 18V. 1 BAT BLUE C/ACC</t>
  </si>
  <si>
    <t>CID1830KB</t>
  </si>
  <si>
    <t>TALADRO 10MM 18V. BLUE C/100 ACC Y HERR</t>
  </si>
  <si>
    <t>CID1830KY</t>
  </si>
  <si>
    <t>TALADRO 10MM 18V. YELLOW C/100 ACC Y HERR</t>
  </si>
  <si>
    <t>CID1830Y</t>
  </si>
  <si>
    <t>TALADRO 10MM 18V. 1 BAT YELLOW C/ACC</t>
  </si>
  <si>
    <t>CID1845B</t>
  </si>
  <si>
    <t>TALADRO 13MM PERC, 18V. 2 BAT BLUE C/12 ACC</t>
  </si>
  <si>
    <t>CID1845Y</t>
  </si>
  <si>
    <t>TALADRO 13MM PERC, 18V. 2 BAT YELLOW C/12 ACC</t>
  </si>
  <si>
    <t>CM-14K</t>
  </si>
  <si>
    <t xml:space="preserve">* SIERRA SENSITIVA 14" 2000W </t>
  </si>
  <si>
    <t>CM8</t>
  </si>
  <si>
    <t>CINTA METRICA 8M.</t>
  </si>
  <si>
    <t>ACME</t>
  </si>
  <si>
    <t>CML1500-8</t>
  </si>
  <si>
    <t>* CEPILLO DE BANCO 1500W</t>
  </si>
  <si>
    <t>CML1850-8</t>
  </si>
  <si>
    <t>* CEPILLADORA DE BANCO 1850W</t>
  </si>
  <si>
    <t>CN2850</t>
  </si>
  <si>
    <t>CLAVOS 2.8 X 50 MM EN BOBINA</t>
  </si>
  <si>
    <t>CN2875</t>
  </si>
  <si>
    <t>CLAVOS 2.8 X 75 MM EN BOBINA</t>
  </si>
  <si>
    <t>CN2890</t>
  </si>
  <si>
    <t>CLAVOS 2.8 X 90 MM EN BOBINA</t>
  </si>
  <si>
    <t>CN90</t>
  </si>
  <si>
    <t>*CLAVADORA NEUMATICA PALLETERA</t>
  </si>
  <si>
    <t>COL550-8</t>
  </si>
  <si>
    <t xml:space="preserve">CORTACERCO ELECTRICO 550W </t>
  </si>
  <si>
    <t>CPM146</t>
  </si>
  <si>
    <t>BOMBA CENTRIFUGA 3/4 HP</t>
  </si>
  <si>
    <t>CPM150</t>
  </si>
  <si>
    <t xml:space="preserve">BOMBA PERIFERICA 1/2 HP </t>
  </si>
  <si>
    <t>CPM158</t>
  </si>
  <si>
    <t xml:space="preserve">BOMBA CENTRIFUGA 1 HP </t>
  </si>
  <si>
    <t>CPM180</t>
  </si>
  <si>
    <t xml:space="preserve">BOMBA CENTRIF 1.5HP 1100W 100L/M </t>
  </si>
  <si>
    <t>CPM190</t>
  </si>
  <si>
    <t xml:space="preserve">BOMBA CENTRIF 2HP 110L/M 1500W </t>
  </si>
  <si>
    <t>CS181200</t>
  </si>
  <si>
    <t>* SIERRA SENSITIVA 350MM 2200W</t>
  </si>
  <si>
    <t>CSL4500-9B</t>
  </si>
  <si>
    <t>SIERRA CIRCULAR A BATERIA (IRON VOLT)</t>
  </si>
  <si>
    <t>CUL10-8</t>
  </si>
  <si>
    <t>CUCHILO DE PESCA C/FUNDA</t>
  </si>
  <si>
    <t>DVEL125-9</t>
  </si>
  <si>
    <t>DISCO RESPALDO VELCRO 125MM</t>
  </si>
  <si>
    <t>DVEL180-9</t>
  </si>
  <si>
    <t>DISCO RESPALDO VELCRO 180MM</t>
  </si>
  <si>
    <t>DVL1000-9</t>
  </si>
  <si>
    <t>* DETECTOR VOLT. 1000V BLACK</t>
  </si>
  <si>
    <t>E-01</t>
  </si>
  <si>
    <t>MOSQUETONES NIQUELADOS Nro. 1</t>
  </si>
  <si>
    <t>EL ABUELO</t>
  </si>
  <si>
    <t>E-02</t>
  </si>
  <si>
    <t>MOSQUETONES NIQUELADOS Nro. 2</t>
  </si>
  <si>
    <t>E-03</t>
  </si>
  <si>
    <t>MOSQUETONES NIQUELADOS Nro. 3</t>
  </si>
  <si>
    <t>E-04</t>
  </si>
  <si>
    <t>MOSQUETONES NIQUELADOS Nro. 4</t>
  </si>
  <si>
    <t>E-05</t>
  </si>
  <si>
    <t>MOSQUETONES NIQUELADOS Nro. 5</t>
  </si>
  <si>
    <t>E-1105</t>
  </si>
  <si>
    <t>CINTA DESTAPA CAÑERIAS DE ACERO 5 m.</t>
  </si>
  <si>
    <t>E-1110</t>
  </si>
  <si>
    <t>CINTA DESTAPA CAÑERIAS DE ACERO 10 m.</t>
  </si>
  <si>
    <t>E-1115</t>
  </si>
  <si>
    <t>CINTA DESTAPA CAÑERIAS DE ACERO 15 m.</t>
  </si>
  <si>
    <t>E-1120</t>
  </si>
  <si>
    <t>CINTA DESTAPA CAÑERIAS DE ACERO 20 m.</t>
  </si>
  <si>
    <t>E-1205</t>
  </si>
  <si>
    <t>CINTA DESTAPA PILETAS DE ACERO 5 m.</t>
  </si>
  <si>
    <t>E-1210</t>
  </si>
  <si>
    <t>CINTA DESTAPA PILETAS DE ACERO 10 m.</t>
  </si>
  <si>
    <t>E-1250</t>
  </si>
  <si>
    <t>CAÑAS DESTAPA CAÑERIAS  ACERO 1,5 m.</t>
  </si>
  <si>
    <t>E-1251</t>
  </si>
  <si>
    <t>ACC. P/CAÑAS - BOCHA DE ALUMINIO</t>
  </si>
  <si>
    <t>E-1252</t>
  </si>
  <si>
    <t>ACC. P/CAÑAS - TIRABUZON</t>
  </si>
  <si>
    <t>E-1253</t>
  </si>
  <si>
    <t>ACC. P/CAÑAS - DISCO DE GOMA</t>
  </si>
  <si>
    <t>E-1254</t>
  </si>
  <si>
    <t>ACC. P/CAÑAS - CEPILLO</t>
  </si>
  <si>
    <t>E-1255</t>
  </si>
  <si>
    <t>ACC. P/CAÑAS - MANIJA</t>
  </si>
  <si>
    <t>E-1260</t>
  </si>
  <si>
    <t>CAÑAS DESTAPA CAÑERIAS  PLASTICA 1,5 m.</t>
  </si>
  <si>
    <t>E-1270</t>
  </si>
  <si>
    <t>DESTAPADOR DE INODOROS</t>
  </si>
  <si>
    <t>E-1275</t>
  </si>
  <si>
    <t>DESTAPADOR SUPER SOPAPA</t>
  </si>
  <si>
    <t>E-1310</t>
  </si>
  <si>
    <t>CINTA PASACABLE DE ACERO 10 m.</t>
  </si>
  <si>
    <t>E-1315</t>
  </si>
  <si>
    <t>CINTA PASACABLE DE ACERO 15 m.</t>
  </si>
  <si>
    <t>E-1320</t>
  </si>
  <si>
    <t>CINTA PASACABLE DE ACERO 20 m.</t>
  </si>
  <si>
    <t>E-1325</t>
  </si>
  <si>
    <t>CINTA PASACABLE DE ACERO 25 m.</t>
  </si>
  <si>
    <t>E-1330</t>
  </si>
  <si>
    <t>CINTA PASACABLE DE ACERO 30 m.</t>
  </si>
  <si>
    <t>E-1407</t>
  </si>
  <si>
    <t>CINTA PASACABLE DE PLASTICO 7 m.</t>
  </si>
  <si>
    <t>E-1410</t>
  </si>
  <si>
    <t>CINTA PASACABLE DE PLASTICO 10 m.</t>
  </si>
  <si>
    <t>E-1415</t>
  </si>
  <si>
    <t>CINTA PASACABLE DE PLASTICO 15 m.</t>
  </si>
  <si>
    <t>E-1420</t>
  </si>
  <si>
    <t>CINTA PASACABLE DE PLASTICO 20 m.</t>
  </si>
  <si>
    <t>E-1425</t>
  </si>
  <si>
    <t>CINTA PASACABLE DE PLASTICO 25 m.</t>
  </si>
  <si>
    <t>E-1502</t>
  </si>
  <si>
    <t>LIMPIAPILETAS C/CABO</t>
  </si>
  <si>
    <t>E-1503</t>
  </si>
  <si>
    <t>LIMPIAPILETAS S/CABO</t>
  </si>
  <si>
    <t>E-1533</t>
  </si>
  <si>
    <t>ENROLLADOR DE MANGUERA PLASTICO</t>
  </si>
  <si>
    <t>E-1534</t>
  </si>
  <si>
    <t>ENROLLADOR DE MANGUERA PLASTICOC/B</t>
  </si>
  <si>
    <t>E-1595</t>
  </si>
  <si>
    <t>BARRETA  SACAYUYOS</t>
  </si>
  <si>
    <t>E-1805</t>
  </si>
  <si>
    <t>CINTA DESTAPA CAÑERIAS PLASTICO 5 m.</t>
  </si>
  <si>
    <t>E-1810</t>
  </si>
  <si>
    <t>CINTA DESTAPA CAÑERIAS PLASTICO 10 m.</t>
  </si>
  <si>
    <t>E-1815</t>
  </si>
  <si>
    <t>CINTA DESTAPA CAÑERIAS PLASTICO 15 m.</t>
  </si>
  <si>
    <t>E-1820</t>
  </si>
  <si>
    <t>CINTA DESTAPA CAÑERIAS PLASTICO 20 m.</t>
  </si>
  <si>
    <t>E-303</t>
  </si>
  <si>
    <t>CORTAHIERROS 1/4"</t>
  </si>
  <si>
    <t>E-304</t>
  </si>
  <si>
    <t>CORTAHIERROS  3/8"</t>
  </si>
  <si>
    <t>E-305</t>
  </si>
  <si>
    <t>CORTAHIERROS  1/2"</t>
  </si>
  <si>
    <t>E-306</t>
  </si>
  <si>
    <t>CORTAHIERROS  5/8"</t>
  </si>
  <si>
    <t>E-413</t>
  </si>
  <si>
    <t>PUNTO DE CENTRAR</t>
  </si>
  <si>
    <t>E-525</t>
  </si>
  <si>
    <t>PUNZON CONICO</t>
  </si>
  <si>
    <t>E-532</t>
  </si>
  <si>
    <t>PUNZON RECTO 2 mm</t>
  </si>
  <si>
    <t>E-533</t>
  </si>
  <si>
    <t>PUNZON RECTO 3 mm</t>
  </si>
  <si>
    <t>E-534</t>
  </si>
  <si>
    <t>PUNZON RECTO 4 mm</t>
  </si>
  <si>
    <t>E-535</t>
  </si>
  <si>
    <t>PUNZON RECTO 5 mm</t>
  </si>
  <si>
    <t>E-536</t>
  </si>
  <si>
    <t>PUNZON RECTO 6 mm</t>
  </si>
  <si>
    <t>E-607</t>
  </si>
  <si>
    <t>PUNTA DE TRAZAR</t>
  </si>
  <si>
    <t>E-K605</t>
  </si>
  <si>
    <t>EXHIBIDOR BRABANTE 36 u.</t>
  </si>
  <si>
    <t>EPYL335-8</t>
  </si>
  <si>
    <t xml:space="preserve">ELEVADOR DE PLACA DE YESO </t>
  </si>
  <si>
    <t>ESL200-8</t>
  </si>
  <si>
    <t xml:space="preserve">ELECTROSIERRA 2000W   </t>
  </si>
  <si>
    <t>EVOMIG-175</t>
  </si>
  <si>
    <t xml:space="preserve">* SOLDADORA INVERTER 30-160A </t>
  </si>
  <si>
    <t>EVOMIG-205</t>
  </si>
  <si>
    <t xml:space="preserve">* SOLDADORA INVERTER 30-180A </t>
  </si>
  <si>
    <t>EVOMIG-220</t>
  </si>
  <si>
    <t xml:space="preserve">*  SOLDADORA INVERTER 30-220A </t>
  </si>
  <si>
    <t>F-CWP050</t>
  </si>
  <si>
    <t>BOMBA CENTRIFUGA 1/2HP</t>
  </si>
  <si>
    <t>FG4326</t>
  </si>
  <si>
    <t>FUMIGADORA 43CC - 26l.</t>
  </si>
  <si>
    <t>F-HL203</t>
  </si>
  <si>
    <t>ESCALERA ALUM. FAMILIAR 3 ESC.</t>
  </si>
  <si>
    <t>F-HL204</t>
  </si>
  <si>
    <t>ESCALERA ALUM. FAMILIAR 4 ESC.</t>
  </si>
  <si>
    <t>F-HL205</t>
  </si>
  <si>
    <t>ESCALERA ALUM. FAMILIAR 5 ESC.</t>
  </si>
  <si>
    <t>F-HL206</t>
  </si>
  <si>
    <t>ESCALERA ALUM. FAMILIAR 6 ESC.</t>
  </si>
  <si>
    <t>F-HL207</t>
  </si>
  <si>
    <t>ESCALERA ALUM. FAMILIAR 7 ESC.</t>
  </si>
  <si>
    <t>F-PWP050</t>
  </si>
  <si>
    <t xml:space="preserve">BOMBA PERIFERICA 1/2HP </t>
  </si>
  <si>
    <t>FUM2L</t>
  </si>
  <si>
    <t>PULV. PREVIA PRESION 2L.</t>
  </si>
  <si>
    <t>FUM8L</t>
  </si>
  <si>
    <t>PULV. PREVIA PRESION 8L.</t>
  </si>
  <si>
    <t>GB-1100</t>
  </si>
  <si>
    <t xml:space="preserve">PULVERIZADOR BOTELLA DE BRONCE </t>
  </si>
  <si>
    <t>GIBER</t>
  </si>
  <si>
    <t>GB-1110</t>
  </si>
  <si>
    <t>KIT DE JUNTAS P/PULV. BOTELLA</t>
  </si>
  <si>
    <t>GB-1200</t>
  </si>
  <si>
    <t>PULVERIZADOR FAMILIAR BRONCE 1/2 l</t>
  </si>
  <si>
    <t>GB-1210</t>
  </si>
  <si>
    <t>KIT DE JUNTAS P/ PULV. FAMILIAR</t>
  </si>
  <si>
    <t>GB-1305</t>
  </si>
  <si>
    <t>PULVERIZADOR GATILLO PLAST. 1/2 lts.PNT</t>
  </si>
  <si>
    <t>GB-1310</t>
  </si>
  <si>
    <t>PULVERIZADOR GATILLO PLAST. 1 lts.PNT</t>
  </si>
  <si>
    <t>GB-1411</t>
  </si>
  <si>
    <t>KIT DE JUNTAS P/ H 1,5</t>
  </si>
  <si>
    <t>GB-1415</t>
  </si>
  <si>
    <t>KIT DE JUNTAS P/PULV H-5/7/9</t>
  </si>
  <si>
    <t>GB-1421</t>
  </si>
  <si>
    <t>PULVERIZADOR PREVIA PRESION H 1.5 LTS</t>
  </si>
  <si>
    <t>GB-1422</t>
  </si>
  <si>
    <t>PULVERIZADOR P. P. PROF.  1.5 L J. VITON</t>
  </si>
  <si>
    <t>GB-1425</t>
  </si>
  <si>
    <t>PULVERIZADOR PREVIA PRESION H 5 LTS</t>
  </si>
  <si>
    <t>GB-1427</t>
  </si>
  <si>
    <t>PULVERIZADOR PREVIA PRESION H 7 LTS</t>
  </si>
  <si>
    <t>GB-1429</t>
  </si>
  <si>
    <t>PULVERIZADOR PREVIA PRESION H 9 LTS</t>
  </si>
  <si>
    <t>GB-1435</t>
  </si>
  <si>
    <t>PULVERIZADOR P. P. PROF.  5 L J. VITON</t>
  </si>
  <si>
    <t>GB-1437</t>
  </si>
  <si>
    <t>PULVERIZADOR P. P. PROF.  7 L J. VITON</t>
  </si>
  <si>
    <t>GB-1439</t>
  </si>
  <si>
    <t>PULVERIZADOR P. P. PROF.  9 L J. VITON</t>
  </si>
  <si>
    <t>GB-1501</t>
  </si>
  <si>
    <t>KIT DE JUNTAS P/MOCHILAS SH</t>
  </si>
  <si>
    <t>GB-1502</t>
  </si>
  <si>
    <t>KIT DE JUNTAS VITON P/MOCHILAS PROF.</t>
  </si>
  <si>
    <t>GB-1503</t>
  </si>
  <si>
    <t>KIT DE JUNTAS DE VITON PROF. 5/7/9 L.</t>
  </si>
  <si>
    <t>GB-1504</t>
  </si>
  <si>
    <t>KIT DE JUNTAS DE VITON PROF. 1,5</t>
  </si>
  <si>
    <t>GB-1510</t>
  </si>
  <si>
    <t>KIT DE JUNTAS P/ INSUFLADORA</t>
  </si>
  <si>
    <t>GB-1523</t>
  </si>
  <si>
    <t>MOCHILA PROF. LANZA MET. J. VITON 20lts.</t>
  </si>
  <si>
    <t>GB-1530</t>
  </si>
  <si>
    <t>MOCHILA PROF. LANZA MET. J. VITON 16lts.</t>
  </si>
  <si>
    <t>GB-1541</t>
  </si>
  <si>
    <t>MOCHILA SH-12</t>
  </si>
  <si>
    <t>GB-1542</t>
  </si>
  <si>
    <t>MOCHILA SH-16</t>
  </si>
  <si>
    <t>GB-1543</t>
  </si>
  <si>
    <t>MOCHILA SH-20</t>
  </si>
  <si>
    <t>GB-1801</t>
  </si>
  <si>
    <t>INSUFLADORA MANUAL 1,5 KG.</t>
  </si>
  <si>
    <t>GB-1834</t>
  </si>
  <si>
    <t>BARREHOJAS CHICO</t>
  </si>
  <si>
    <t>GB-1835</t>
  </si>
  <si>
    <t xml:space="preserve">BARREHOJAS MEDIANO </t>
  </si>
  <si>
    <t>GB-1836</t>
  </si>
  <si>
    <t>BARREHOJAS GRANDE</t>
  </si>
  <si>
    <t>GB-1841</t>
  </si>
  <si>
    <t xml:space="preserve">REGADOR P/MANG. </t>
  </si>
  <si>
    <t>GB1842</t>
  </si>
  <si>
    <t>REGADOR P/AC. RAP.</t>
  </si>
  <si>
    <t>GB-1847</t>
  </si>
  <si>
    <t>REGADOR 360 ESTACA P/MANG. 1/2"</t>
  </si>
  <si>
    <t>GB-1848</t>
  </si>
  <si>
    <t xml:space="preserve">REGADOR 360 ESTACA C/NIPLE P/ 1/2" Y TUERCA SUJETADORA </t>
  </si>
  <si>
    <t>GB-1849</t>
  </si>
  <si>
    <t>REGADOR 360 ESTACA P/ AC. RAP. 1/2"</t>
  </si>
  <si>
    <t>GB-1852</t>
  </si>
  <si>
    <t>REGADOR 5 FUNC. ESTACA P/MANG. 1/2"</t>
  </si>
  <si>
    <t>GB-1853</t>
  </si>
  <si>
    <t xml:space="preserve">REGADOR 5 FUNC. ESTACA C/NIPLE P/ 1/2" Y TUERCA SUJETADORA </t>
  </si>
  <si>
    <t>GB-1854</t>
  </si>
  <si>
    <t>REGADOR 5 FUNC. ESTACA P/ AC. RAP. 1/2"</t>
  </si>
  <si>
    <t>GB-1861</t>
  </si>
  <si>
    <t xml:space="preserve">LANZA DE RIEGO P/ MANG. 1/2" </t>
  </si>
  <si>
    <t>GB-1862</t>
  </si>
  <si>
    <t>LANZA DE RIEGO P/ AC. RAP. 1/2"</t>
  </si>
  <si>
    <t>GB-1872</t>
  </si>
  <si>
    <t xml:space="preserve">ACOPLE RAPIDO 1/2 </t>
  </si>
  <si>
    <t>GB-1874</t>
  </si>
  <si>
    <t xml:space="preserve">ACOPLE RAPIDO 3/4 </t>
  </si>
  <si>
    <t>GB-1876</t>
  </si>
  <si>
    <t xml:space="preserve">REPARADOR P/MANG. 1/2 </t>
  </si>
  <si>
    <t>GB-1877</t>
  </si>
  <si>
    <t xml:space="preserve">REPARADOR P/MANG. 3/4 </t>
  </si>
  <si>
    <t>GB-1878</t>
  </si>
  <si>
    <t xml:space="preserve">CONECTOR CANILLA 3/4 P/AC. RAP. </t>
  </si>
  <si>
    <t>GB-1879</t>
  </si>
  <si>
    <t>CONECTOR CANILLA 3/4 P/MANG.</t>
  </si>
  <si>
    <t>GB-1880</t>
  </si>
  <si>
    <t xml:space="preserve">ADAPTADOR CANILLA 1 A 3/4 </t>
  </si>
  <si>
    <t>GB-1881</t>
  </si>
  <si>
    <t xml:space="preserve">ADAPTADOR CANILLA 3/4 A 1/2 </t>
  </si>
  <si>
    <t>GB-1882</t>
  </si>
  <si>
    <t>UNION CON NIPLE  P/MANG. 1/2"</t>
  </si>
  <si>
    <t>GB-1883</t>
  </si>
  <si>
    <t>UNION P/AC. RAP. 1/2"</t>
  </si>
  <si>
    <t>GB-1884</t>
  </si>
  <si>
    <t>UNION "Y" P/AC.RAP. 1/2"</t>
  </si>
  <si>
    <t>GB-418</t>
  </si>
  <si>
    <t>CILINDRO C/BOLA DIAM. 12MM</t>
  </si>
  <si>
    <t>GB-425</t>
  </si>
  <si>
    <t xml:space="preserve">AGITADOR PARA MOCHILA </t>
  </si>
  <si>
    <t>GB-701</t>
  </si>
  <si>
    <t>EMBOLO CON TAPA DE H 1.5LTS</t>
  </si>
  <si>
    <t>GB-704</t>
  </si>
  <si>
    <t>BOQUILLA COMPLETA DE H 1.5 LTS</t>
  </si>
  <si>
    <t>GB-711</t>
  </si>
  <si>
    <t>OBTURADOR COMP. H 1,5</t>
  </si>
  <si>
    <t>GB-739</t>
  </si>
  <si>
    <t>CAMARA COMPLETA DE H 5-7-9</t>
  </si>
  <si>
    <t>GB-743</t>
  </si>
  <si>
    <t>VALVULA DE SEGURIDAD H 5-7-9</t>
  </si>
  <si>
    <t>GB-757</t>
  </si>
  <si>
    <t>MANGUERA COMPLETA</t>
  </si>
  <si>
    <t>GB-795</t>
  </si>
  <si>
    <t>LANZA METALICA NEGRA PARA PULV.</t>
  </si>
  <si>
    <t>GB-890</t>
  </si>
  <si>
    <t>CAMARA COMPLETA MOCHILA 16-20L.</t>
  </si>
  <si>
    <t>GB-892</t>
  </si>
  <si>
    <t>CAMARA COMPLETA MOCHILA 12L.</t>
  </si>
  <si>
    <t>GB-8950</t>
  </si>
  <si>
    <t>LANZA TELESCOPICA</t>
  </si>
  <si>
    <t>GB-8951</t>
  </si>
  <si>
    <t>CAMPANA DOBLE BOQUILLA</t>
  </si>
  <si>
    <t>GB-8953</t>
  </si>
  <si>
    <t>CUADRUPLE FIJO DELANTERO</t>
  </si>
  <si>
    <t>GB-8954</t>
  </si>
  <si>
    <t>ALARGADERA DE 0,5 m</t>
  </si>
  <si>
    <t>GB-8955</t>
  </si>
  <si>
    <t>ALARGADERA DE 1 m</t>
  </si>
  <si>
    <t>GB-8956</t>
  </si>
  <si>
    <t>ALARGADERA DE 1,5 m</t>
  </si>
  <si>
    <t>GB-8957</t>
  </si>
  <si>
    <t>DOBLE BOQUILLA FIJA 50 cm</t>
  </si>
  <si>
    <t>GB-8958</t>
  </si>
  <si>
    <t>DOBLE BOQUILLA EXTENSIBLE 40 a 70 cm</t>
  </si>
  <si>
    <t>GB-8959</t>
  </si>
  <si>
    <t>CODILLO PARA CALEADO</t>
  </si>
  <si>
    <t>GB-8960</t>
  </si>
  <si>
    <t>CODILLO HERBICIDA PAST 8002</t>
  </si>
  <si>
    <t>GB-8962</t>
  </si>
  <si>
    <t>PROBETA DOSIFICADORA (CAP. 50 cm3)</t>
  </si>
  <si>
    <t>GB-8967</t>
  </si>
  <si>
    <t>DOBLE BOQUILLA FLEXIBLE 50 cm</t>
  </si>
  <si>
    <t>GB-8968</t>
  </si>
  <si>
    <t>ALARGADERA DE 0.25m FLEXIBLE</t>
  </si>
  <si>
    <t>GCL5318-8</t>
  </si>
  <si>
    <t>CLAVADORA - ENGRAPADORA ELECTRICA</t>
  </si>
  <si>
    <t>G-CS9200</t>
  </si>
  <si>
    <t>* MOTOSIERRA 92CC ESPADA 24"</t>
  </si>
  <si>
    <t>GE6501</t>
  </si>
  <si>
    <t>* GENERADOR 6,5 KVA 13,0 HP A/E C/R 220V</t>
  </si>
  <si>
    <t>GE8501</t>
  </si>
  <si>
    <t>* GENERADOR 8,5 KVA 15,0 HP A/E C/R 220V</t>
  </si>
  <si>
    <t>GE8503</t>
  </si>
  <si>
    <t>* GENERADOR 8,5 KVA 15,0 HP A/E C/R 220V-380V</t>
  </si>
  <si>
    <t>GHL253-8</t>
  </si>
  <si>
    <t>GABINETE C/HERR, 253 PZS,</t>
  </si>
  <si>
    <t>GML5-8</t>
  </si>
  <si>
    <t>GABINETE ORG. MET. 5 CAJ. C/RUEDAS 16008IC04007196B</t>
  </si>
  <si>
    <t>GP2500</t>
  </si>
  <si>
    <t xml:space="preserve">* GENERADOR 2,5KVA. 220V. GARDEN PLUS </t>
  </si>
  <si>
    <t>GP3500E</t>
  </si>
  <si>
    <t xml:space="preserve">* GENERADOR 3,5KVA. 7HP A/E 220V. GARDEN PLUS </t>
  </si>
  <si>
    <t>GP8000</t>
  </si>
  <si>
    <t xml:space="preserve">* GENERADOR 6,5KVA. 220V. C/RUEDAS GARDEN PLUS </t>
  </si>
  <si>
    <t>GRCL800-10</t>
  </si>
  <si>
    <t>* GUANTES ARMIDA PROTECCION CONTRA CALOR</t>
  </si>
  <si>
    <t>G-TV2607</t>
  </si>
  <si>
    <t xml:space="preserve">* SOPLA ASPIRADOR 26CC C/BOLSA </t>
  </si>
  <si>
    <t>HM2501</t>
  </si>
  <si>
    <t xml:space="preserve">* GUINCHE PLUMA PLEGABLE 2TON </t>
  </si>
  <si>
    <t>HSCAB-9</t>
  </si>
  <si>
    <t>HOJA DE SIERRA CALADORA X 5 UNID</t>
  </si>
  <si>
    <t>HSCCC-9</t>
  </si>
  <si>
    <t>HSCCF-9</t>
  </si>
  <si>
    <t>HOJA DE SIERRA CALADORA 5 UNIDAD</t>
  </si>
  <si>
    <t>HSCFL-9</t>
  </si>
  <si>
    <t>HSCHL-9</t>
  </si>
  <si>
    <t>HOJA DE SIERRA CALADORA 5 UNID</t>
  </si>
  <si>
    <t>HSCR-9</t>
  </si>
  <si>
    <t>HOJA  SIERRA CALADORA POR 5 UNID</t>
  </si>
  <si>
    <t>HTBGO-30A</t>
  </si>
  <si>
    <t>CALEFACTOR CAÑON DIESEL/KEROS. 26000K</t>
  </si>
  <si>
    <t>HTBGO-60A</t>
  </si>
  <si>
    <t>CALEFACTOR CAÑON DIESEL/KEROS. 53000K</t>
  </si>
  <si>
    <t>ID13750M</t>
  </si>
  <si>
    <t>TALADRO C/PERC. 13MM 750W</t>
  </si>
  <si>
    <t>IL150-8</t>
  </si>
  <si>
    <t>* INFLADOR A BATERIA C/MEDIDOR DIGITAL</t>
  </si>
  <si>
    <t>INCUT-100</t>
  </si>
  <si>
    <t xml:space="preserve">* CORTADORA PLASMA C/TROCHA TRAFIMET 25MM </t>
  </si>
  <si>
    <t>INCUT-40</t>
  </si>
  <si>
    <t xml:space="preserve">* CORTADORA PLASMA  8MM </t>
  </si>
  <si>
    <t>INCUT-70</t>
  </si>
  <si>
    <t xml:space="preserve">* CORTADORA PLASMA C/T TRAFIMET 15MM </t>
  </si>
  <si>
    <t>IRON100-8</t>
  </si>
  <si>
    <t xml:space="preserve">* SOLDADORA INVERTER 105A </t>
  </si>
  <si>
    <t>IRONMIG-100</t>
  </si>
  <si>
    <t xml:space="preserve">* SOLDADORA 220V-50Hz </t>
  </si>
  <si>
    <t>JATL82-8</t>
  </si>
  <si>
    <t>* JUEGO ACCESORIOS P/TALADRO</t>
  </si>
  <si>
    <t>JK-1008N</t>
  </si>
  <si>
    <t>CALEFACTOR HONGO KLD</t>
  </si>
  <si>
    <t>JK-1010</t>
  </si>
  <si>
    <t>CALEFACTOR TRIANGULAR P/GARRAFA</t>
  </si>
  <si>
    <t>JLC12-9</t>
  </si>
  <si>
    <t>JUEGO DE LLAVES COMBINADAS 12 PZAS.</t>
  </si>
  <si>
    <t>JMHSS19PZ-9</t>
  </si>
  <si>
    <t>JUEGO MECHA  ACERO RAPIDO 19 PZ</t>
  </si>
  <si>
    <t>JMHSS6PZ-9</t>
  </si>
  <si>
    <t>JUEGO MECHA  ACERO RAPIDO 6 PZ</t>
  </si>
  <si>
    <t>JMV5-9</t>
  </si>
  <si>
    <t>JUEGO DE MECHA DE VIDIA 5 PCS</t>
  </si>
  <si>
    <t>K-14004</t>
  </si>
  <si>
    <t>TUERCA DE CAJA DE ENGRANAJES | | 10X1,25MM</t>
  </si>
  <si>
    <t>KONECTA</t>
  </si>
  <si>
    <t>K-14009</t>
  </si>
  <si>
    <t>PROTECTOR FACIAL TEJIDO | | TRAMA CERRADA</t>
  </si>
  <si>
    <t>K-14014</t>
  </si>
  <si>
    <t>CEPILLO METALICO | DESMALEZADORAS | Ø8"</t>
  </si>
  <si>
    <t>K-14015</t>
  </si>
  <si>
    <t>CEPILLO METALICO | DESMALEZADORAS | Ø6"</t>
  </si>
  <si>
    <t>K-14019</t>
  </si>
  <si>
    <t>ADAPTADOR MOTOSIERRA|DESMA Ø26MM 9 ESTRIAS|11" 3/8"LP 39 D</t>
  </si>
  <si>
    <t>K-14020</t>
  </si>
  <si>
    <t>ADAPTADOR CORTACERCOS | DESMA Ø26MM 9 ESTRIAS | D26MM 9 ESTR</t>
  </si>
  <si>
    <t>K-17001</t>
  </si>
  <si>
    <t>CAJA DE ENGRANAJES | | Ø26MM (9 ESTRIAS / 9 TOOTHS)</t>
  </si>
  <si>
    <t>K-17002</t>
  </si>
  <si>
    <t>ACELERADOR | DC 26/33/43/52 | Ø19MM</t>
  </si>
  <si>
    <t>K-17003</t>
  </si>
  <si>
    <t>EMBRAGUE DE ALUMINIO | DC 43/52CC |</t>
  </si>
  <si>
    <t>K-17003M</t>
  </si>
  <si>
    <t>EMBRAGUE METALICO | DC 43/52CC |</t>
  </si>
  <si>
    <t>K-17004</t>
  </si>
  <si>
    <t>CARDAN | | 9 ESTRIAS - 153CM X Ø8MM</t>
  </si>
  <si>
    <t>K-17005</t>
  </si>
  <si>
    <t>TAPA DE ARRANQUE MOÑO | DC 33/43/52CC | (E,A) 66MM</t>
  </si>
  <si>
    <t>K-17006</t>
  </si>
  <si>
    <t>CAZOLETA DE ARRANQUE | DC 33/43/52CC | 2 TRINQUETES ALUM,</t>
  </si>
  <si>
    <t>K-17007</t>
  </si>
  <si>
    <t>CABEZAL REFORZADO CORTE ALTO | DC 33/43/52CC | Ø10 X 1,25MM</t>
  </si>
  <si>
    <t>K-17008</t>
  </si>
  <si>
    <t>CABEZAL PORTA TANZA AUTOMATICO | | Ø10 X 1,25MM</t>
  </si>
  <si>
    <t>K-17008R</t>
  </si>
  <si>
    <t>CABEZAL PORTA TANZA AUTOMATICO REFORZADO | | Ø10 X 1,25MM</t>
  </si>
  <si>
    <t>K-17009</t>
  </si>
  <si>
    <t>FILTRO DE COMBUSTIBLE | ZF-1 |</t>
  </si>
  <si>
    <t>K-17010</t>
  </si>
  <si>
    <t>BOMBIN | | Ø15,5MM X 14MM</t>
  </si>
  <si>
    <t>K-17010-B</t>
  </si>
  <si>
    <t>BOMBIN | | Ø18,5MM X 19MM</t>
  </si>
  <si>
    <t>K-17011</t>
  </si>
  <si>
    <t>CAJA DE EMBRAGUE | | 9 ESTRIAS /Ø26MM</t>
  </si>
  <si>
    <t>K-17011-B</t>
  </si>
  <si>
    <t>CAMPANA DE EMBRAGUE | DC 43/52CC | 9 ESTRIAS</t>
  </si>
  <si>
    <t>K-17012</t>
  </si>
  <si>
    <t>TAPA DE ARRANQUE C/ALAMBRE | DC 26/33/43/52CC |</t>
  </si>
  <si>
    <t>K-17013</t>
  </si>
  <si>
    <t>TAPA DE ARRANQUE FACIL | DC 33/43/52CC | (E,A) 66MM</t>
  </si>
  <si>
    <t>K-17014</t>
  </si>
  <si>
    <t>TAPA DE ARRANQUE | DC 26CC | (E,A) 50MM</t>
  </si>
  <si>
    <t>K-17015</t>
  </si>
  <si>
    <t>CAJA DE ENGRANAJES | | 7 ESTRIAS / Ø26MM</t>
  </si>
  <si>
    <t>K-17016</t>
  </si>
  <si>
    <t>RESORTE DE EMBRAGUE CORTO | DC 26/33/43/52CC | L: 42MM X Ø11</t>
  </si>
  <si>
    <t>K-17017</t>
  </si>
  <si>
    <t>SOPORTE BARRAL COMPLETO | | BARRAL Ø26MM/ MANILLAR Ø19MM</t>
  </si>
  <si>
    <t>K-17018</t>
  </si>
  <si>
    <t>CAZOLETA DE ARRANQUE | DC 26CC | 1 TRINQUETE ALUM,</t>
  </si>
  <si>
    <t>K-17019</t>
  </si>
  <si>
    <t>CAZOLETA DE ARRANQUE | DC 33/43/52CC | C/ALAMBRE</t>
  </si>
  <si>
    <t>K-17020</t>
  </si>
  <si>
    <t>CUCHILLA 3 PUNTAS | DC 33/43/52CC |</t>
  </si>
  <si>
    <t>K-17021</t>
  </si>
  <si>
    <t>CONJUNTO DE CILINDRO, PISTON Y AROS | DC 43CC | Ø40MM</t>
  </si>
  <si>
    <t>K-17022</t>
  </si>
  <si>
    <t>CONJUNTO DE CILINDRO, PISTON Y AROS | DC 52CC | Ø44MM</t>
  </si>
  <si>
    <t>K-17023</t>
  </si>
  <si>
    <t>RESORTE DE TAPA | FS120/200/250/450 |</t>
  </si>
  <si>
    <t>K-17024</t>
  </si>
  <si>
    <t>RESORTE DE TAPA | DC 43/52CC |</t>
  </si>
  <si>
    <t>K-17025</t>
  </si>
  <si>
    <t>JUEGO DE PISTON Y AROS | DC 26CC | Ø34MM</t>
  </si>
  <si>
    <t>K-17026</t>
  </si>
  <si>
    <t>JUEGO DE PISTON Y AROS | DC 33CC | Ø36MM</t>
  </si>
  <si>
    <t>K-17027</t>
  </si>
  <si>
    <t>JUEGO DE PISTON Y AROS | DC 43CC | Ø40MM</t>
  </si>
  <si>
    <t>K-17027G</t>
  </si>
  <si>
    <t>SEGUROS DE PISTÓN | DC 43CC |</t>
  </si>
  <si>
    <t>K-17028</t>
  </si>
  <si>
    <t>JUEGO DE PISTON Y AROS | DC 52CC | Ø44MM</t>
  </si>
  <si>
    <t>K-17028G</t>
  </si>
  <si>
    <t>SEGUROS DE PISTÓN | DC 52CC |</t>
  </si>
  <si>
    <t>K-17028S</t>
  </si>
  <si>
    <t>PISTÓN | DC 52CC |</t>
  </si>
  <si>
    <t>K-17029</t>
  </si>
  <si>
    <t>JUEGO DE AROS | DC 33CC | 36 X 1,3MM</t>
  </si>
  <si>
    <t>K-17030</t>
  </si>
  <si>
    <t>JUEGO DE AROS | DC 43CC | 40 X 1,3MM</t>
  </si>
  <si>
    <t>K-17031</t>
  </si>
  <si>
    <t>JUEGO DE AROS | DC 52CC | 44 X 1,8 MM</t>
  </si>
  <si>
    <t>K-17032</t>
  </si>
  <si>
    <t>JUEGO DE JUNTAS P/MOTOR | DC 26CC |</t>
  </si>
  <si>
    <t>K-17033</t>
  </si>
  <si>
    <t>JUEGO DE JUNTAS P/MOTOR | DC 33CC |</t>
  </si>
  <si>
    <t>K-17035</t>
  </si>
  <si>
    <t>JUNTAS Y DIAFRAGMA WALBRO | DC 26/33/43/52CC|WYJ-1 (4 PZAS)</t>
  </si>
  <si>
    <t>K-17036</t>
  </si>
  <si>
    <t>AMORTIGUADOR DE CAJA DE EMBRAGUE | DC 43/52CC |</t>
  </si>
  <si>
    <t>K-17037</t>
  </si>
  <si>
    <t>VOLANTE MAGNETICO | DC 43/52CC |</t>
  </si>
  <si>
    <t>K-17038</t>
  </si>
  <si>
    <t>OJAL DE CABEZAL PORTA TANZA | CUADRADO |</t>
  </si>
  <si>
    <t>K-17039</t>
  </si>
  <si>
    <t>MANGUITO DE ARRANQUE SIN SOGA | DC 26/33/43/52CC |</t>
  </si>
  <si>
    <t>K-17040</t>
  </si>
  <si>
    <t>PROTECTOR/POLLERA | DC 26/33/43/52CC |</t>
  </si>
  <si>
    <t>K-17041</t>
  </si>
  <si>
    <t>JUEGO DE JUNTAS P/MOTOR | DC 43/52CC |</t>
  </si>
  <si>
    <t>K-17042</t>
  </si>
  <si>
    <t>BOBINA/MODULO DE ENCENDIDO | DC 43/52CC |</t>
  </si>
  <si>
    <t>K-17043</t>
  </si>
  <si>
    <t>BOBINA/MODULO DE ENCENDIDO | DC 33CC | 52MM</t>
  </si>
  <si>
    <t>K-17044</t>
  </si>
  <si>
    <t>BOBINA/MODULO DE ENCENDIDO | DC 26CC |</t>
  </si>
  <si>
    <t>K-17045</t>
  </si>
  <si>
    <t>BOBINA /MODULO DE ENCENDIDO | FS160/220/280 |</t>
  </si>
  <si>
    <t>K-17047</t>
  </si>
  <si>
    <t>KIT DE REPARACION WALBRO | DC 26/33/43/52CC |WYJ-1 (4 PZAS)</t>
  </si>
  <si>
    <t>K-17053</t>
  </si>
  <si>
    <t>TAPA DE TANQUE DE COMBUSTIBLE | DC 26/33/43/52CC | Ø33MM</t>
  </si>
  <si>
    <t>K-17053-B</t>
  </si>
  <si>
    <t>TAPA DE TANQUE DE COMBUSTIBLE | DC 43/52CC | Ø36MM</t>
  </si>
  <si>
    <t>K-17055</t>
  </si>
  <si>
    <t>FILTRO DE AIRE | FS160/220/280 |</t>
  </si>
  <si>
    <t>K-17057</t>
  </si>
  <si>
    <t>MANGUERA C/TAPON Y FILTRO | DC 26/33/43/52CC | WYJ-1(4 PZAS)</t>
  </si>
  <si>
    <t>K-17058</t>
  </si>
  <si>
    <t>FILTRO DE AIRE | FS120/200/250/450 |</t>
  </si>
  <si>
    <t>K-17059</t>
  </si>
  <si>
    <t>FILTRO DE AIRE | | CIRCULAR</t>
  </si>
  <si>
    <t>K-17059-B</t>
  </si>
  <si>
    <t>FILTRO DE AIRE | | RECTANGULAR</t>
  </si>
  <si>
    <t>K-17061</t>
  </si>
  <si>
    <t>CARBURADOR | DC 43/52CC |</t>
  </si>
  <si>
    <t>K-17063</t>
  </si>
  <si>
    <t>PLACA DE CARBURADOR COMPLETA | DC 26/33/43/52CC | C/PUNZUA</t>
  </si>
  <si>
    <t>K-17064</t>
  </si>
  <si>
    <t>BASE/BRIDA DE ADMISION | DC 26CC |</t>
  </si>
  <si>
    <t>K-17065</t>
  </si>
  <si>
    <t>BASE/BRIDA DE ADMISION | DC 33CC |</t>
  </si>
  <si>
    <t>K-17066</t>
  </si>
  <si>
    <t>BASE/BRIDA DE ADMISION | DC 43/52CC |</t>
  </si>
  <si>
    <t>K-17067</t>
  </si>
  <si>
    <t>TANQUE DE COMBUSTIBLE | DC 26CC |</t>
  </si>
  <si>
    <t>K-17068</t>
  </si>
  <si>
    <t>TANQUE DE COMBUSTIBLE 4 AGUJEROS | DC 43/52CC |</t>
  </si>
  <si>
    <t>K-17069</t>
  </si>
  <si>
    <t>TANQUE DE COMBUSTIBLE 2 AGUJEROS | DC 43/52CC | CENTRADO</t>
  </si>
  <si>
    <t>K-17070</t>
  </si>
  <si>
    <t>BUJIA | 2T | Ø13,8</t>
  </si>
  <si>
    <t>K-17070-B</t>
  </si>
  <si>
    <t>BUJIA BOSCH | FS160/220/280 |</t>
  </si>
  <si>
    <t>K-17071</t>
  </si>
  <si>
    <t>BUJIA NGK | BPMR7A |</t>
  </si>
  <si>
    <t>K-17072</t>
  </si>
  <si>
    <t>ARNES UNIVERSAL | REFUERZO HOMBROS | 4119 710 9001</t>
  </si>
  <si>
    <t>K-17073</t>
  </si>
  <si>
    <t>BUJIA | 2T - 3 ELECTRODOS | Ø13,8</t>
  </si>
  <si>
    <t>K-17075</t>
  </si>
  <si>
    <t>CAPUCHON DE BUJIA + RESORTE | 2T (17070) |</t>
  </si>
  <si>
    <t>K-17077</t>
  </si>
  <si>
    <t>SILENCIADOR/ESCAPE | DC 26/33/43/52CC |</t>
  </si>
  <si>
    <t>K-17078</t>
  </si>
  <si>
    <t>CUCHILLA CIRCULAR | DC 33/43/52CC | 80 DIENTES</t>
  </si>
  <si>
    <t>K-17113</t>
  </si>
  <si>
    <t>RESORTE MAYOR P/ ARRANQUE FÁCIL | DC 43/52CC (17013) |</t>
  </si>
  <si>
    <t>K-17115</t>
  </si>
  <si>
    <t>CIGUEÑAL COMPLETO | DC 43/52CC |</t>
  </si>
  <si>
    <t>K-17116</t>
  </si>
  <si>
    <t>RODAMIENTO DE AGUJAS | DC 43/52CC | Ø10 X Ø14 X 15MM</t>
  </si>
  <si>
    <t>K-17117</t>
  </si>
  <si>
    <t>RODAMIENTO DE AGUJAS | DC 26CC | Ø10 X Ø13 X 12MM</t>
  </si>
  <si>
    <t>K-17128</t>
  </si>
  <si>
    <t>CUCHILLA 2 PUNTAS | DC 33/43/52CC | 12" CENTRO Ø 25,4MM</t>
  </si>
  <si>
    <t>K-17130</t>
  </si>
  <si>
    <t>CABLE ACELERADOR | DC 43/52CC |</t>
  </si>
  <si>
    <t>K-17200</t>
  </si>
  <si>
    <t>JUEGO DE RETENES PLÁSTICOS | DC 43/52CC |</t>
  </si>
  <si>
    <t>K-17200A</t>
  </si>
  <si>
    <t>RETÉN | DC 43/52CC | GRANDE Ø35X15X5 MM</t>
  </si>
  <si>
    <t>K-17201</t>
  </si>
  <si>
    <t>JUEGO DE RETENES PLÁSTICOS | DC 33CC |</t>
  </si>
  <si>
    <t>K-17202</t>
  </si>
  <si>
    <t>JUEGO DE RETENES PLÁSTICOS | DC 26CC |</t>
  </si>
  <si>
    <t>K-17260</t>
  </si>
  <si>
    <t>ARNES UNIVERSAL | REFUERZO ESPALDA |</t>
  </si>
  <si>
    <t>K-17430</t>
  </si>
  <si>
    <t>CONJUNTO DE CILINDRO, PISTON Y AROS | ECHO 4300 |</t>
  </si>
  <si>
    <t>K-17431</t>
  </si>
  <si>
    <t>JUEGO DE PISTON Y AROS | ECHO 4300 |</t>
  </si>
  <si>
    <t>K-17580</t>
  </si>
  <si>
    <t>JUEGO DE TONILLOS PARA EMBRAGUE + ARANDELAS | 33/43/52CC |</t>
  </si>
  <si>
    <t>KATL-8</t>
  </si>
  <si>
    <t>KIT AMOLADORA 720W + TALADRO 650W</t>
  </si>
  <si>
    <t>K-K17001</t>
  </si>
  <si>
    <t>CAJA DE ENGRANAJES | | 9 ESTRIAS / Ø28MM</t>
  </si>
  <si>
    <t>K-K17002</t>
  </si>
  <si>
    <t>MANILLAR | DC 26/33/43/52CC | Ø19MM</t>
  </si>
  <si>
    <t>K-K17003</t>
  </si>
  <si>
    <t>EMBRAGUE METALICO | DC 26CC |</t>
  </si>
  <si>
    <t>K-K17004</t>
  </si>
  <si>
    <t>BARRAL + CARDAN | | Ø 28MM / 9 ESTRIAS - 1,50 MTS</t>
  </si>
  <si>
    <t>K-k17006</t>
  </si>
  <si>
    <t>CABEZAL PORTA TANZA | DC 26CC |</t>
  </si>
  <si>
    <t>K-k17007</t>
  </si>
  <si>
    <t>CARDAN | | 7 ESTRIAS - 153 CM X Ø8MM</t>
  </si>
  <si>
    <t>K-k17008</t>
  </si>
  <si>
    <t>RESORTE CENTRAL PORTA TANZA | DC 43/52CC |</t>
  </si>
  <si>
    <t>K-K17011</t>
  </si>
  <si>
    <t>PAR CONICO | DC 26/33/43/52CC | 9 ESTRIAS</t>
  </si>
  <si>
    <t>K-K17012</t>
  </si>
  <si>
    <t>PAR CONICO | DC 26/33/43/52CC | 7 ESTRIAS</t>
  </si>
  <si>
    <t>K-K17014</t>
  </si>
  <si>
    <t>TAPA DE ARRANQUE GAMMA VIEJA | DC 33/43/52CC | (E,A) 71MM</t>
  </si>
  <si>
    <t>K-K17014-B</t>
  </si>
  <si>
    <t>CAZOLETA DE ARRANQUE | HUSQ 143 / GAMMA VIEJA |</t>
  </si>
  <si>
    <t>K-k17015</t>
  </si>
  <si>
    <t>SOPORTE DE TANQUE DE COMBUSTIBLE | DC 43/52CC (17069) |</t>
  </si>
  <si>
    <t>K-K17016</t>
  </si>
  <si>
    <t>RESORTE DE EMBRAGUE | DC 33/43/52CC |</t>
  </si>
  <si>
    <t>K-K17025</t>
  </si>
  <si>
    <t>JUEGO DE AROS | DC 26CC | 34 X 1MM</t>
  </si>
  <si>
    <t>K-K17026</t>
  </si>
  <si>
    <t>CARBURADOR | DC 26/33CC |</t>
  </si>
  <si>
    <t>K-K17033</t>
  </si>
  <si>
    <t>CONJUNTO DE CILINDRO, PISTON Y AROS | DC 33CC | Ø36MM</t>
  </si>
  <si>
    <t>K-K17055</t>
  </si>
  <si>
    <t>CARBURADOR | FS55 38 45 | ZAMA C1Q- S97 OEM 4137-120- 0614</t>
  </si>
  <si>
    <t>K-K17056</t>
  </si>
  <si>
    <t>BUJE TANQUE DE COMBUSTIBLE | DC 43/52CC | Ø19MM</t>
  </si>
  <si>
    <t>K-k17057</t>
  </si>
  <si>
    <t>BUJE TANQUE DE COMBUSTIBLE | DC 43/52CC | Ø22MM</t>
  </si>
  <si>
    <t>K-k17059</t>
  </si>
  <si>
    <t>TAPA FILTRERA COMPLETA | DC 43/52CC |</t>
  </si>
  <si>
    <t>K-K17060</t>
  </si>
  <si>
    <t>TAPA FILTRERA COMPLETA | DC 26CC |</t>
  </si>
  <si>
    <t>K-K17069</t>
  </si>
  <si>
    <t>TANQUE DE COMBUSTIBLE 2 AGUJEROS |DC 43/52CC|AGUJERO COSTADO</t>
  </si>
  <si>
    <t>K-K17100</t>
  </si>
  <si>
    <t>CABEZAL PORTA TANZA CORTE BAJO | DC 43/52CC | Ø10 X 1,25MM</t>
  </si>
  <si>
    <t>K-K17266</t>
  </si>
  <si>
    <t>CONJUNTO DE CILINDRO, PISTON Y AROS | DC 26CC | Ø34MM</t>
  </si>
  <si>
    <t>K-K17280</t>
  </si>
  <si>
    <t>CARBURADOR | FS160/220/280 |</t>
  </si>
  <si>
    <t>K-KB15001</t>
  </si>
  <si>
    <t>SENSOR DE FLUJO/AUTOMATICO BOMBA PRESURIZADORA | |</t>
  </si>
  <si>
    <t>K-KE4300</t>
  </si>
  <si>
    <t>CARBURADOR | ECHO 4300 |</t>
  </si>
  <si>
    <t>K-KF001</t>
  </si>
  <si>
    <t>FILTRO DE COMBUSTIBLE | | Ø20 X 32MM</t>
  </si>
  <si>
    <t>K-KF002</t>
  </si>
  <si>
    <t>FILTRO DE COMBUSTIBLE | | Ø6,3MM</t>
  </si>
  <si>
    <t>K-KF003</t>
  </si>
  <si>
    <t>FILTRO DE COMBUSTIBLE | | Ø5,3MM</t>
  </si>
  <si>
    <t>K-KF004</t>
  </si>
  <si>
    <t>FILTRO DE COMBUSTIBLE | MS170/210/230/290 | Ø 8MM</t>
  </si>
  <si>
    <t>K-KH006</t>
  </si>
  <si>
    <t>FILTRERA DE AIRE COMPLETA | HUSQ 143 |</t>
  </si>
  <si>
    <t>K-KH009</t>
  </si>
  <si>
    <t>ACELERADOR | HUSQ 143 |</t>
  </si>
  <si>
    <t>K-KH010</t>
  </si>
  <si>
    <t>CABLE ACELERADOR | HUSQ 143 |</t>
  </si>
  <si>
    <t>K-KH17001</t>
  </si>
  <si>
    <t>CAJA DE ENGRANAJES | HUSQ 143 |</t>
  </si>
  <si>
    <t>K-KH17003</t>
  </si>
  <si>
    <t>EMBREAGUE | HUSQ 143 |</t>
  </si>
  <si>
    <t>K-KH17008</t>
  </si>
  <si>
    <t>CABEZAL PORTA TANZA AUTO REFORZADO |HUSQ 143| Ø12 X 1,75MM</t>
  </si>
  <si>
    <t>K-KH17011</t>
  </si>
  <si>
    <t>CAMPANA DE EMBRAGUE | HUSQ 143 |</t>
  </si>
  <si>
    <t>K-KH17022</t>
  </si>
  <si>
    <t>CONJUNTO DE CILINDRO, PISTON Y AROS | HUSQ 143 R2 | Ø40MM</t>
  </si>
  <si>
    <t>K-KH17028</t>
  </si>
  <si>
    <t>JUEGO DE AROS | HUSQ 143 | 40 X 1,3MM</t>
  </si>
  <si>
    <t>K-KH17035</t>
  </si>
  <si>
    <t>JUEGO DE JUNTAS P/MOTOR | HUSQ 143 | 40MM</t>
  </si>
  <si>
    <t>K-KH17042</t>
  </si>
  <si>
    <t>BOBINA/MODULO DE ENCENDIDO | HUSQ 143 |</t>
  </si>
  <si>
    <t>K-KH17061</t>
  </si>
  <si>
    <t>CARBURADOR | HUSQ 143 |</t>
  </si>
  <si>
    <t>K-KH17077</t>
  </si>
  <si>
    <t>ESCAPE DE SILENCIADOR | HUSQ 143 |</t>
  </si>
  <si>
    <t>K-KJA26</t>
  </si>
  <si>
    <t>JUNTA DE ADMISION | DC 26CC |</t>
  </si>
  <si>
    <t>K-KJA33</t>
  </si>
  <si>
    <t>JUNTA DE ADMISION | DC 33CC |</t>
  </si>
  <si>
    <t>K-KJA43/52</t>
  </si>
  <si>
    <t>JUNTA DE ADMISION | DC 43/52CC |</t>
  </si>
  <si>
    <t>K-KJB26</t>
  </si>
  <si>
    <t>JUNTA DE CARBURADOR | DC 26CC |</t>
  </si>
  <si>
    <t>K-KJB33</t>
  </si>
  <si>
    <t>JUNTA DE CARBURADOR | DC 33CC |</t>
  </si>
  <si>
    <t>K-KJB43/52</t>
  </si>
  <si>
    <t>JUNTA DE CARBURADOR | DC 43/52CC |</t>
  </si>
  <si>
    <t>K-KJC26</t>
  </si>
  <si>
    <t>JUNTA DE CILINDRO | DC 26CC |</t>
  </si>
  <si>
    <t>K-KJC33</t>
  </si>
  <si>
    <t>JUNTA DE CILINDRO | DC 33CC |</t>
  </si>
  <si>
    <t>K-KJC43/52</t>
  </si>
  <si>
    <t>JUNTA DE CILINDRO | DC 43/52CC |</t>
  </si>
  <si>
    <t>K-KJM26</t>
  </si>
  <si>
    <t>JUNTAS DE CARTER | DC 26CC |</t>
  </si>
  <si>
    <t>K-KJM33</t>
  </si>
  <si>
    <t>JUNTAS DE CARTER | DC 33CC |</t>
  </si>
  <si>
    <t>K-KJM43/52</t>
  </si>
  <si>
    <t>JUNTAS DE CARTER | DC 43/52CC |</t>
  </si>
  <si>
    <t>K-KN17000</t>
  </si>
  <si>
    <t>OJAL DE BRONCE PARA CARRETEL PORTA TANZA NACIONAL | |</t>
  </si>
  <si>
    <t>K-KN17007</t>
  </si>
  <si>
    <t>CABEZAL PROFESIONAL REFORZADO | DC 43/52CC | 10X1,25MM</t>
  </si>
  <si>
    <t>K-KN17008</t>
  </si>
  <si>
    <t>CABEZAL PROFESIONAL REFORZADO | FS160/220/280 | 12X1,5MM</t>
  </si>
  <si>
    <t>K-KN17009</t>
  </si>
  <si>
    <t>CABEZAL PROFESIONAL REFORZADO | HUSQ 143 | 12X1,75MM</t>
  </si>
  <si>
    <t>K-KN17010</t>
  </si>
  <si>
    <t>CABEZAL PROFESIONAL REFORZADO | FS55/120/200/250 | 10X1MM</t>
  </si>
  <si>
    <t>K-KR17001</t>
  </si>
  <si>
    <t>ACELERADOR REFORZADO | DC 26/33/43/52CC | Ø19MM</t>
  </si>
  <si>
    <t>K-KR17002</t>
  </si>
  <si>
    <t>MANILLAR REFORZADO | DC 26/33/43/52CC | Ø19MM</t>
  </si>
  <si>
    <t>K-KS001</t>
  </si>
  <si>
    <t>JUEGO DE RETENES METÁLICOS | FS160/220/280 | Ø12X20X5</t>
  </si>
  <si>
    <t>K-KS002</t>
  </si>
  <si>
    <t>KIT DE REPARACION ZAMA | FS160/220/280 | RB-13</t>
  </si>
  <si>
    <t>K-KS003</t>
  </si>
  <si>
    <t>RODAMIENTO DE AGUJAS | FS160/220/280 |</t>
  </si>
  <si>
    <t>K-KS004</t>
  </si>
  <si>
    <t>TRINQUETE + GUIA + ARANDELA | FS160/220/280/55 |</t>
  </si>
  <si>
    <t>K-KS005</t>
  </si>
  <si>
    <t>TRINQUETE | FS120/200/250/160/220/280/55 |</t>
  </si>
  <si>
    <t>K-KS006</t>
  </si>
  <si>
    <t>TAPA FILTRERA DE AIRE | FS160/220/280 |</t>
  </si>
  <si>
    <t>K-KS007</t>
  </si>
  <si>
    <t>CARCAZA | FS160/220/280 |</t>
  </si>
  <si>
    <t>K-KS008</t>
  </si>
  <si>
    <t>JUNTA DE CILINDRO | FS160/220/280 |</t>
  </si>
  <si>
    <t>K-KS009</t>
  </si>
  <si>
    <t>JUNTA DE ESCAPE | FS160/220/280 |</t>
  </si>
  <si>
    <t>K-KS010</t>
  </si>
  <si>
    <t>RODAMIENTO | | 6201 - Ø32 X Ø12 X 10</t>
  </si>
  <si>
    <t>K-KS011</t>
  </si>
  <si>
    <t>CAÑO DE MANILLAR | FS160/220/280 |</t>
  </si>
  <si>
    <t>K-KS012</t>
  </si>
  <si>
    <t>ACELERADOR | FS160/220/280 | Ø21,8</t>
  </si>
  <si>
    <t>K-KS013</t>
  </si>
  <si>
    <t>CABLE ACELERADOR | FS160/220/280 |</t>
  </si>
  <si>
    <t>K-KS014</t>
  </si>
  <si>
    <t>CAMPANA DE EMBRAGUE | FS160/220/280 |</t>
  </si>
  <si>
    <t>K-KS015</t>
  </si>
  <si>
    <t>BASE/BRIDA DE ADMISION | FS160/220/280 |</t>
  </si>
  <si>
    <t>K-KS016</t>
  </si>
  <si>
    <t>JUNTAS Y DIAFRAGMA | MS 210/230/250 | GND-29/35/33</t>
  </si>
  <si>
    <t>K-KS018</t>
  </si>
  <si>
    <t>JUNTAS Y DIAFRAGMA ZAMA | FS 450/ MS 170 | GND-28</t>
  </si>
  <si>
    <t>K-KS019</t>
  </si>
  <si>
    <t>JUNTAS Y DIAFRAGMA ZAMA | FS160/220/280 | GND-7</t>
  </si>
  <si>
    <t>K-KS020</t>
  </si>
  <si>
    <t>JUNTAS Y DIAFRAGMA ZAMA|FS120/200/250/450 MOD VIEJO | GND-98</t>
  </si>
  <si>
    <t>K-KS021</t>
  </si>
  <si>
    <t>CABLE ACELERADOR | FS 450 |</t>
  </si>
  <si>
    <t>K-KS16407</t>
  </si>
  <si>
    <t>JUNTAS Y DIAFRAGMA ZAMA | FS 38/55/85 | GND-56</t>
  </si>
  <si>
    <t>K-KS16408</t>
  </si>
  <si>
    <t>JUNTAS Y DIAFRAGMA ZAMA | ECHO 4300 | GND-61</t>
  </si>
  <si>
    <t>K-KS16409</t>
  </si>
  <si>
    <t>KIT DE REPARACION ZAMA | ECHO 4300 | RB-113</t>
  </si>
  <si>
    <t>K-KS17001</t>
  </si>
  <si>
    <t>CAJA DE ENGRANAJES | FS160/220/280/450 |</t>
  </si>
  <si>
    <t>K-KS17002</t>
  </si>
  <si>
    <t>CAPUCHON DE BUJIA | FS160/220/280 |</t>
  </si>
  <si>
    <t>K-KS17003</t>
  </si>
  <si>
    <t>EMBRAGUE | FS160/220/280 |</t>
  </si>
  <si>
    <t>K-KS17004</t>
  </si>
  <si>
    <t>TENSOR DE ACELERADOR | FS160/220/280 |</t>
  </si>
  <si>
    <t>K-KS17006</t>
  </si>
  <si>
    <t>CAZOLETA DE ARRANQUE | FS160/220/280 |</t>
  </si>
  <si>
    <t>K-KS17007</t>
  </si>
  <si>
    <t>JUEGO DE RETENES PLASTICOS|FS 55/120/200/250/450| Ø22X12X7MM</t>
  </si>
  <si>
    <t>K-KS17010</t>
  </si>
  <si>
    <t>RESORTE | FS55 |</t>
  </si>
  <si>
    <t>K-KS17011</t>
  </si>
  <si>
    <t>RESORTE | FS120/200/250 |</t>
  </si>
  <si>
    <t>K-KS17012</t>
  </si>
  <si>
    <t>TAPA DE ARRANQUE | FS160/220/280 |</t>
  </si>
  <si>
    <t>K-KS17016</t>
  </si>
  <si>
    <t>RESORTE DE EMBRAGUE | FS160/220/280 |</t>
  </si>
  <si>
    <t>K-KS17017</t>
  </si>
  <si>
    <t>VOLANTE MAGNETICO | FS160/220/280 |</t>
  </si>
  <si>
    <t>K-KS17018</t>
  </si>
  <si>
    <t>JUEGO DE AROS | FS160 | 35 X 1,5MM</t>
  </si>
  <si>
    <t>K-KS17019</t>
  </si>
  <si>
    <t>JUEGO DE AROS | FS220 | 38 X 1,5MM</t>
  </si>
  <si>
    <t>K-KS17020</t>
  </si>
  <si>
    <t>JUEGO DE AROS | FS280 | 40 X 1,5MM</t>
  </si>
  <si>
    <t>K-KS17021</t>
  </si>
  <si>
    <t>CONJUNTO DE CILINDRO, PISTON Y AROS | FS220 | Ø38MM</t>
  </si>
  <si>
    <t>K-KS17022</t>
  </si>
  <si>
    <t>CONJUNTO DE CILINDRO, PISTON Y AROS | FS280 | Ø40MM</t>
  </si>
  <si>
    <t>K-KS17023</t>
  </si>
  <si>
    <t>CAMPANA DE EMBRAGUE | FS55 | EJE ?</t>
  </si>
  <si>
    <t>K-KS17024</t>
  </si>
  <si>
    <t>CAMPANA DE EMBRAGUE | FS120/200/250/025 |</t>
  </si>
  <si>
    <t>K-KS17025</t>
  </si>
  <si>
    <t>JUEGO DE PISTON Y AROS | FS160 | Ø35MM</t>
  </si>
  <si>
    <t>K-KS17026</t>
  </si>
  <si>
    <t>JUEGO DE PISTON Y AROS | FS220 | Ø38MM</t>
  </si>
  <si>
    <t>K-KS17027</t>
  </si>
  <si>
    <t>JUEGO DE PISTON Y AROS | FS280 | Ø40MM</t>
  </si>
  <si>
    <t>K-KS17028</t>
  </si>
  <si>
    <t>CIGUEÑAL COMPLETO | FS160/220/280 |</t>
  </si>
  <si>
    <t>K-KS17030</t>
  </si>
  <si>
    <t>CIGUEÑAL COMPLETO | FS120/200/250 |</t>
  </si>
  <si>
    <t>K-KS17031</t>
  </si>
  <si>
    <t>CIGUEÑAL COMPLETO | FS450 |</t>
  </si>
  <si>
    <t>K-KS17032</t>
  </si>
  <si>
    <t>RODAMIENTO DE AGUJAS | FS280 | Ø10X14X13MM</t>
  </si>
  <si>
    <t>K-KS17034</t>
  </si>
  <si>
    <t>RODAMIENTO DE AGUJAS | | D: 10 X D:13 X L: 12,5MM</t>
  </si>
  <si>
    <t>K-KS17035</t>
  </si>
  <si>
    <t>RODAMIENTO DE AGUJAS | | D: 10 X D:13 X L: 10MM</t>
  </si>
  <si>
    <t>K-KS17036</t>
  </si>
  <si>
    <t>TAPA DE ARRANQUE | FS55 |</t>
  </si>
  <si>
    <t>K-KS17037</t>
  </si>
  <si>
    <t>TAPA DE ARRANQUE | FS120/200/250 |</t>
  </si>
  <si>
    <t>K-KS17038</t>
  </si>
  <si>
    <t>TAPA DE ARRANQUE | FS450 |</t>
  </si>
  <si>
    <t>K-KS17041</t>
  </si>
  <si>
    <t>JUEGO DE JUNTAS P/MOTOR | FS160/220/280 |</t>
  </si>
  <si>
    <t>K-KS17042</t>
  </si>
  <si>
    <t>JUNTAS | FS160/220/280 |</t>
  </si>
  <si>
    <t>K-KS17044</t>
  </si>
  <si>
    <t>EMBRAGUE | FS55 |</t>
  </si>
  <si>
    <t>K-KS17045</t>
  </si>
  <si>
    <t>EMBRAGUE | FS120/200/250/450 |</t>
  </si>
  <si>
    <t>K-KS17048</t>
  </si>
  <si>
    <t>BOBINA/MODULO DE ENCENDIDO | FS450 |</t>
  </si>
  <si>
    <t>K-KS17050</t>
  </si>
  <si>
    <t>AMORTIGUADOR DE CAJA DE EMBRAGUE | FS160/220/280 |</t>
  </si>
  <si>
    <t>K-KS17051</t>
  </si>
  <si>
    <t>AMORTIGUADOR DE CAJA DE EMBRAGUE | FS120/200/250 |</t>
  </si>
  <si>
    <t>K-KS17052</t>
  </si>
  <si>
    <t>TAPA DE TANQUE DE COMBUSTIBLE | FS120/200/250 |</t>
  </si>
  <si>
    <t>K-KS17053</t>
  </si>
  <si>
    <t>TAPA DE TANQUE DE COMBUSTIBLE | FS160/220/280 |</t>
  </si>
  <si>
    <t>K-KS17056</t>
  </si>
  <si>
    <t>RESORTE RETRACTIL | FS55 |</t>
  </si>
  <si>
    <t>K-KS17057</t>
  </si>
  <si>
    <t>MANGUERA DE COMBUSTIBLE | FS55 |</t>
  </si>
  <si>
    <t>K-ks17059</t>
  </si>
  <si>
    <t>CARCAZA SOLA P/FILTRO DE AIRE | FS160/220/280 | P/17055</t>
  </si>
  <si>
    <t>K-KS17068</t>
  </si>
  <si>
    <t>TANQUE DE COMBUSTIBLE | FS120/200/250 |</t>
  </si>
  <si>
    <t>K-KS17069</t>
  </si>
  <si>
    <t>TANQUE DE COMBUSTIBLE | FS160/220/280 |</t>
  </si>
  <si>
    <t>K-KS17070</t>
  </si>
  <si>
    <t>RESORTE DE TAPA | FS160/220/280/360/420/550 |</t>
  </si>
  <si>
    <t>K-KS17077</t>
  </si>
  <si>
    <t>SILENCIADOR | FS160/220/280 |</t>
  </si>
  <si>
    <t>K-KS17082</t>
  </si>
  <si>
    <t>CEBADOR | FS120/200/160/250/220/280 |</t>
  </si>
  <si>
    <t>K-KS17083</t>
  </si>
  <si>
    <t>KIT DE REPARACION ZAMA | FS55 | RB 100</t>
  </si>
  <si>
    <t>K-KS17084</t>
  </si>
  <si>
    <t>CABLE ACELERADOR | FS55 |</t>
  </si>
  <si>
    <t>K-KS17085</t>
  </si>
  <si>
    <t>CARDAN FLEXIBLE | FS 55 |</t>
  </si>
  <si>
    <t>K-KS17088</t>
  </si>
  <si>
    <t xml:space="preserve">JUNTA DE CILINDRO | FS120/200/250 | </t>
  </si>
  <si>
    <t>K-KS17091</t>
  </si>
  <si>
    <t>CAJA DE ENGRANAJES | FS55/120/200/250 | 10 X 1MM</t>
  </si>
  <si>
    <t>K-KS17100</t>
  </si>
  <si>
    <t>CONJUNTO DE CILINDRO, PISTON Y AROS | FS55 | Ø34MM</t>
  </si>
  <si>
    <t>K-KS17101</t>
  </si>
  <si>
    <t>CONJUNTO DE CILINDRO, PISTON Y AROS | FS250 | Ø40MM</t>
  </si>
  <si>
    <t>K-KS17102</t>
  </si>
  <si>
    <t>JUEGO DE PISTON Y AROS | FS55 | Ø34MM</t>
  </si>
  <si>
    <t>K-KS17103</t>
  </si>
  <si>
    <t>JUEGO DE PISTON Y AROS | FS250 | Ø40MM</t>
  </si>
  <si>
    <t>K-KS17104</t>
  </si>
  <si>
    <t>JUEGO DE AROS | FS55 | 34 X 1,2MM</t>
  </si>
  <si>
    <t>K-KS17105</t>
  </si>
  <si>
    <t>JUEGO DE AROS | FS250 | 40 X 1,5MM</t>
  </si>
  <si>
    <t>K-KS17109</t>
  </si>
  <si>
    <t>CAJA DE EMBRAGUE | FS160/220/280 |</t>
  </si>
  <si>
    <t>K-KS17110</t>
  </si>
  <si>
    <t>POLEA DE ARRANQUE | FS160/220/280 |</t>
  </si>
  <si>
    <t>K-KS17112</t>
  </si>
  <si>
    <t>POLEA DE ARRANQUE | FS 55 - 120/200/250 - 450 |</t>
  </si>
  <si>
    <t>K-KS17120</t>
  </si>
  <si>
    <t>TUERCA DE CAJA | FS160/220/280/450 | M12 X 1,5MM</t>
  </si>
  <si>
    <t>K-KS17121</t>
  </si>
  <si>
    <t>TUERCA DE CAJA | FS55/120/200/250 | M10*1MM</t>
  </si>
  <si>
    <t>K-KS17122</t>
  </si>
  <si>
    <t>SET PLATOS DE APRIETE | FS160/220/280 | 4 PIEZAS</t>
  </si>
  <si>
    <t>K-KS17123</t>
  </si>
  <si>
    <t>SET PLATOS DE APRIETE | FS120/200/250 | 2 PIEZAS</t>
  </si>
  <si>
    <t>K-KS17124</t>
  </si>
  <si>
    <t>TAZA CUBRE CUCHILLA | FS160/220/280 | CENTRO Ø15MM</t>
  </si>
  <si>
    <t>K-KS17125</t>
  </si>
  <si>
    <t>TAZA CUBRE CUCHILLA | FS120/200/250 | CENTRO Ø12MM</t>
  </si>
  <si>
    <t>K-KS17126</t>
  </si>
  <si>
    <t>MANGUERA DE COMBUSTIBLE | FS120/250/450 |</t>
  </si>
  <si>
    <t>K-KS17127</t>
  </si>
  <si>
    <t>CUCHILLA 3 PUNTAS PREMIUM | FS160/220/280/450 | CENTRO Ø20MM</t>
  </si>
  <si>
    <t>K-KS17128</t>
  </si>
  <si>
    <t>ACELERADOR | FS120/200/250 |</t>
  </si>
  <si>
    <t>K-KS17160</t>
  </si>
  <si>
    <t>CONJUNTO DE CILINDRO, PISTON Y AROS | FS160 | Ø35MM</t>
  </si>
  <si>
    <t>K-KS17200</t>
  </si>
  <si>
    <t>CABEZAL PORTA TANZA | FS160/220/280 | AUTO CUT 40-2</t>
  </si>
  <si>
    <t>K-KS17220</t>
  </si>
  <si>
    <t>CABEZAL PORTA TANZA | FS120/200/250 | AUTO CUT 25-2</t>
  </si>
  <si>
    <t>K-KS17250</t>
  </si>
  <si>
    <t>CARBURADOR | FS120/200/250 |</t>
  </si>
  <si>
    <t>K-KS17251</t>
  </si>
  <si>
    <t>BOBINA/MODULO DE ENCENDIDO | FS120 |</t>
  </si>
  <si>
    <t>K-KS17450</t>
  </si>
  <si>
    <t>CONJUNTO DE CILINDRO, PISTON Y AROS | FS450 | Ø42MM</t>
  </si>
  <si>
    <t>K-KS17451</t>
  </si>
  <si>
    <t>JUEGO DE PISTON Y AROS | FS450 | Ø42MM</t>
  </si>
  <si>
    <t>K-KS17452</t>
  </si>
  <si>
    <t>JUEGO DE AROS | FS450 | 42 X 1MM</t>
  </si>
  <si>
    <t>K-KS453</t>
  </si>
  <si>
    <t>CARBURADOR | FS450 |</t>
  </si>
  <si>
    <t>KLDAB8</t>
  </si>
  <si>
    <t>* AMOLADORA DE BANCO 550W 8´</t>
  </si>
  <si>
    <t>KLD</t>
  </si>
  <si>
    <t>KLDAFI2004</t>
  </si>
  <si>
    <t>AFILADOR MECHAS/HERRAMIENTAS 65W</t>
  </si>
  <si>
    <t>KLDFS1300</t>
  </si>
  <si>
    <t>FRESADORA ROUTER 1300W ENC 1/4-6-8MM</t>
  </si>
  <si>
    <t>KLDMT180</t>
  </si>
  <si>
    <t xml:space="preserve">MINITORNO DE MANO 180W </t>
  </si>
  <si>
    <t>KLDSET1</t>
  </si>
  <si>
    <t>COMBO AMOLADORA 115MM 720W + TALADRO 13MM 700W</t>
  </si>
  <si>
    <t>KLDTID12</t>
  </si>
  <si>
    <t>TALADRO INALAMBRICO 12V 1 BAT/CAR</t>
  </si>
  <si>
    <t>K-M4X1</t>
  </si>
  <si>
    <t>MANGUERA TIPO TYGON | Ø4XØ2MM | 1MT</t>
  </si>
  <si>
    <t>K-M55X1</t>
  </si>
  <si>
    <t>MANGUERA TIPO TYGON | Ø5,5XØ3,5MM | 1MT</t>
  </si>
  <si>
    <t>K-M5X1</t>
  </si>
  <si>
    <t>MANGUERA TIPO TYGON | Ø5XØ2,5MM | 1MT</t>
  </si>
  <si>
    <t>L1002</t>
  </si>
  <si>
    <t>EXTRACTOR DE POLEAS DE 3 GARRAS - 3 PULGADAS</t>
  </si>
  <si>
    <t>L1003</t>
  </si>
  <si>
    <t>EXTRACTOR DE POLEAS DE 3 GARRAS - 4 PULGADAS</t>
  </si>
  <si>
    <t>L1004</t>
  </si>
  <si>
    <t>EXTRACTOR DE POLEAS DE 3 GARRAS - 6 PULGADAS</t>
  </si>
  <si>
    <t>L1021</t>
  </si>
  <si>
    <t>PINZA SACA FILTROS AJUSTABLE 58 A 88MM</t>
  </si>
  <si>
    <t>L1022</t>
  </si>
  <si>
    <t>PINZA SACA FILTROS AJUSTABLE 63 A 116MM</t>
  </si>
  <si>
    <t>L1025</t>
  </si>
  <si>
    <t>EXTRACTOR/SEPARADOR DE RÓTULAS UNIVERSAL</t>
  </si>
  <si>
    <t>L1028</t>
  </si>
  <si>
    <t>BANDEJA MAGNETICA CIRCULAR DE ACERO INOX.</t>
  </si>
  <si>
    <t>L1041</t>
  </si>
  <si>
    <t>LLAVE P/TAPA DE BOMBA DE COMBUSTIBLE</t>
  </si>
  <si>
    <t>L-820</t>
  </si>
  <si>
    <t>AMOLADORA ANG. 4 1/2" 720W</t>
  </si>
  <si>
    <t>LA-MM160</t>
  </si>
  <si>
    <t>* SOLD. INVERTER TIG MMA 160A.</t>
  </si>
  <si>
    <t>LASER</t>
  </si>
  <si>
    <t>LBAN100-9</t>
  </si>
  <si>
    <t>LIJA DE BANDA 75X533MM 100</t>
  </si>
  <si>
    <t>LBAN150-9</t>
  </si>
  <si>
    <t>LIJA DE BANDA 75X533MM 150</t>
  </si>
  <si>
    <t>LBAN40-9</t>
  </si>
  <si>
    <t>LIJA DE BANDA 75X533MM 40</t>
  </si>
  <si>
    <t>LBAN60-9</t>
  </si>
  <si>
    <t>LIJA DE BANDA 75X533MM 60</t>
  </si>
  <si>
    <t>LBAN80-9</t>
  </si>
  <si>
    <t>LIJA DE BANDA 75X533MM 80</t>
  </si>
  <si>
    <t>LBL320-8</t>
  </si>
  <si>
    <t xml:space="preserve">LIJADORA ORBITAL 1/3 HOJA </t>
  </si>
  <si>
    <t>LBL810-7</t>
  </si>
  <si>
    <t xml:space="preserve">LIJADORA DE BANDA 810W  </t>
  </si>
  <si>
    <t>LC-06</t>
  </si>
  <si>
    <t xml:space="preserve">* PISTOLA DE PINTAR P/TEXTURADO - GRAV. </t>
  </si>
  <si>
    <t>LC-2550BK</t>
  </si>
  <si>
    <t xml:space="preserve">* COMPRESOR DIRECTO 50L.2,5 HP C/KIT </t>
  </si>
  <si>
    <t>LC-40100</t>
  </si>
  <si>
    <t xml:space="preserve">* COMPRESOR DIRECTO 100L. / 4,0 HP BIC </t>
  </si>
  <si>
    <t>LCA-40</t>
  </si>
  <si>
    <t>CAMILLA DE MECANICO 100X49CM 6RUEDAS GIRATORIAS</t>
  </si>
  <si>
    <t>LCC-1000</t>
  </si>
  <si>
    <t>CARGADOR ARRANCADOR DE BATERIA C/C.REMOTO</t>
  </si>
  <si>
    <t>LCC-180</t>
  </si>
  <si>
    <t>CARGADOR ARRANCADOR 12/24V</t>
  </si>
  <si>
    <t>LCC-20</t>
  </si>
  <si>
    <t xml:space="preserve">CARGADOR DE BATERIA 20A  </t>
  </si>
  <si>
    <t>LCC-45</t>
  </si>
  <si>
    <t xml:space="preserve">CARGADOR ARRANCADOR 12/24V </t>
  </si>
  <si>
    <t>LCC-500</t>
  </si>
  <si>
    <t>CARGADOR ARRANCADOR DE BATERIA</t>
  </si>
  <si>
    <t>LCO-1032B</t>
  </si>
  <si>
    <t xml:space="preserve">CORTACESPED 1000W 320MM </t>
  </si>
  <si>
    <t>LCR-40</t>
  </si>
  <si>
    <t xml:space="preserve">CARGADOR DE BATERIA 40A  </t>
  </si>
  <si>
    <t>LD0-16</t>
  </si>
  <si>
    <t>* DOBLADORA DE CAÑOS HIDR. 16T</t>
  </si>
  <si>
    <t>LD52-7</t>
  </si>
  <si>
    <t xml:space="preserve">* DESMALEZADORA 52CC </t>
  </si>
  <si>
    <t>LG12L-9E</t>
  </si>
  <si>
    <t xml:space="preserve">* GENERADOR 15KVA A/AUTOM. A GAS </t>
  </si>
  <si>
    <t>LG15L-9</t>
  </si>
  <si>
    <t>* GENERADOR 18,75KVA A/AUTOM. A GAS</t>
  </si>
  <si>
    <t>LG7.5L-9E</t>
  </si>
  <si>
    <t xml:space="preserve">* GENERADOR 9,75KVA A/AUTOM. A GAS </t>
  </si>
  <si>
    <t>LIB200</t>
  </si>
  <si>
    <t>BARREFONDO ROBOT LIBERTY 200 INALAMBRICO</t>
  </si>
  <si>
    <t>DOLPHIN</t>
  </si>
  <si>
    <t>LIB300</t>
  </si>
  <si>
    <t xml:space="preserve">BARREFONDO ROBOT LIBERTY 300 INALAMBRICO </t>
  </si>
  <si>
    <t>LIL260-9BK</t>
  </si>
  <si>
    <t xml:space="preserve">ATORNILLADOR DE IMPACTO A BAT. 250NM </t>
  </si>
  <si>
    <t>LIL900-8</t>
  </si>
  <si>
    <t xml:space="preserve">LLAVE DE IMPACTO 900W       </t>
  </si>
  <si>
    <t>LJ-C23</t>
  </si>
  <si>
    <t>* CORTACERCO A EXPLOSIÓN 23CC 60CM</t>
  </si>
  <si>
    <t>LJL1300-8</t>
  </si>
  <si>
    <t xml:space="preserve">LUSTRA LIJADORA 1300W      </t>
  </si>
  <si>
    <t>LJZ-15</t>
  </si>
  <si>
    <t xml:space="preserve">* ZANJEADORA 15HP </t>
  </si>
  <si>
    <t>LLIM01</t>
  </si>
  <si>
    <t xml:space="preserve">*LLAVE IMP. IND. 1" PESADA EN KIT </t>
  </si>
  <si>
    <t>LLP-250</t>
  </si>
  <si>
    <t xml:space="preserve">BOMBA SUMERGIBLE 3 EN 1 250W </t>
  </si>
  <si>
    <t>LLP-400</t>
  </si>
  <si>
    <t>BOMBA SUMERGIBLE AGUA LIMPIA 400W</t>
  </si>
  <si>
    <t>LLP-900</t>
  </si>
  <si>
    <t>BOMBA SUMERGIBLE A/LIMPIA 900W</t>
  </si>
  <si>
    <t>LMM13M-9</t>
  </si>
  <si>
    <t>LLAVE MANDRIL 13MM</t>
  </si>
  <si>
    <t>LMO3</t>
  </si>
  <si>
    <t xml:space="preserve">MORSA BANCO C BASE GIRATORIA 3" </t>
  </si>
  <si>
    <t>LMO4</t>
  </si>
  <si>
    <t xml:space="preserve">MORSA BANCO C BASE GIRATORIA 4" </t>
  </si>
  <si>
    <t>LMO5</t>
  </si>
  <si>
    <t xml:space="preserve">MORSA BANCO C BASE GIRATORIA 5" </t>
  </si>
  <si>
    <t>LMO6</t>
  </si>
  <si>
    <t xml:space="preserve">MORSA BANCO C BASE GIRATORIA 6" </t>
  </si>
  <si>
    <t>LMO8</t>
  </si>
  <si>
    <t>MORSA BANCO C BASE GIRATORIA 8"</t>
  </si>
  <si>
    <t>LMV146-8</t>
  </si>
  <si>
    <t>* MOTOR EJE VERTICAL 5HP</t>
  </si>
  <si>
    <t>LMV173-8</t>
  </si>
  <si>
    <t>* MOTOR EJE VERTICAL 6HP</t>
  </si>
  <si>
    <t>LPA40-13Z</t>
  </si>
  <si>
    <t xml:space="preserve">BOMBA PRESURIZADORA 1/4 HP </t>
  </si>
  <si>
    <t>LPA44-9</t>
  </si>
  <si>
    <t xml:space="preserve">* ELEVADOR 4 COLUMNAS- CAP 4 TN </t>
  </si>
  <si>
    <t>LPA-4A</t>
  </si>
  <si>
    <t xml:space="preserve">* ELEVADOR 2 COLUMNAS- CAP 4 T </t>
  </si>
  <si>
    <t>LPH5</t>
  </si>
  <si>
    <t>JGO. PICOS X 5 (0°,15°,25°,40° Y ESPUMA) P/HID.</t>
  </si>
  <si>
    <t>LPS15-8.5Z</t>
  </si>
  <si>
    <t xml:space="preserve">BOMBA PRESURIZADORA 1/8 HP </t>
  </si>
  <si>
    <t>LQ-100</t>
  </si>
  <si>
    <t xml:space="preserve">* BALANCEADOR DE NEUMATICOS PROFES </t>
  </si>
  <si>
    <t>LQ2007</t>
  </si>
  <si>
    <t>CRIQUET BOTELLA 20TN</t>
  </si>
  <si>
    <t>LQ390</t>
  </si>
  <si>
    <t>AEROSOL ANTIADHERENTE 440ML</t>
  </si>
  <si>
    <t>LQ390PASTA</t>
  </si>
  <si>
    <t>PASTA ANTIADHERENTE X 550GR</t>
  </si>
  <si>
    <t>LQ4PACK120M</t>
  </si>
  <si>
    <t>BOMBA SUMERGIBLE. 4" 1,5HP 110L/M</t>
  </si>
  <si>
    <t>LQ4PACK70</t>
  </si>
  <si>
    <t>BOMBA SUMERGIBLE. 2" 0,5HP 15L/M</t>
  </si>
  <si>
    <t>LQ600</t>
  </si>
  <si>
    <t>* DESTALONADORA NEUMATICO MONOF</t>
  </si>
  <si>
    <t>LQ600T</t>
  </si>
  <si>
    <t xml:space="preserve">* DESTALONADORA NEUMATICOS TRIFAS. </t>
  </si>
  <si>
    <t>LQ6013-200</t>
  </si>
  <si>
    <t>ELECTRODOS 6013 X KG 2,0 MM</t>
  </si>
  <si>
    <t>LQ6013-250</t>
  </si>
  <si>
    <t>ELECTRODOS 6013 X KG 2,5 MM</t>
  </si>
  <si>
    <t>LQ6013-325</t>
  </si>
  <si>
    <t>ELECTRODOS 6013 X KG 3,25 MM</t>
  </si>
  <si>
    <t>LQ64007</t>
  </si>
  <si>
    <t xml:space="preserve">ELEVADOR DE MOTOR CON RAMPA </t>
  </si>
  <si>
    <t>LQ90203S</t>
  </si>
  <si>
    <t>CRIQUET BOTELLA  2TN</t>
  </si>
  <si>
    <t>LQ93007</t>
  </si>
  <si>
    <t>CRIQUET BOTELLA  30TN</t>
  </si>
  <si>
    <t>LQAL-065</t>
  </si>
  <si>
    <t>ALAMBRE P/MIG 0,6MM X 5KG</t>
  </si>
  <si>
    <t>LQAL-095</t>
  </si>
  <si>
    <t>ALAMBRE P/MIG 0,9MM 5KG</t>
  </si>
  <si>
    <t>LQAL-1512</t>
  </si>
  <si>
    <t>ALAMBRE P/MIG 1,2MM 15KG</t>
  </si>
  <si>
    <t>LQAP-220B</t>
  </si>
  <si>
    <t xml:space="preserve">ALISADOR DE PARED ELECT. 750W C/BOLSA P/POLVO </t>
  </si>
  <si>
    <t>LQC3.5EX</t>
  </si>
  <si>
    <t>CRIQUE HIDRAULICO EXTRA CHATO 3TN</t>
  </si>
  <si>
    <t>LQCH45-9X</t>
  </si>
  <si>
    <t>CAJÓN DE HERRAMIETAS 45 KG</t>
  </si>
  <si>
    <t>LQCH50-9X</t>
  </si>
  <si>
    <t>CAJÓN DE HERRAMIETAS 50 KG</t>
  </si>
  <si>
    <t>LQ-DBL528</t>
  </si>
  <si>
    <t>* CARPIDORA 52CC</t>
  </si>
  <si>
    <t>LQE6001S4</t>
  </si>
  <si>
    <t xml:space="preserve">SET 4 ESCUADRAS MAGNETICAS 3"  </t>
  </si>
  <si>
    <t>LQ-EGL8608</t>
  </si>
  <si>
    <t>ENGALLETADORA 760W</t>
  </si>
  <si>
    <t>LQ-ES3L45</t>
  </si>
  <si>
    <t xml:space="preserve">* ESTACION DE SOLDADO LAPIZ SIMPLE </t>
  </si>
  <si>
    <t>LQFLUX061</t>
  </si>
  <si>
    <t>ALAMBRE P/MIG 0,6MM X 1KG FLUX</t>
  </si>
  <si>
    <t>LQFLUX085</t>
  </si>
  <si>
    <t>ALAMBRE P/MIG 0,8MM X 5KG FLUX</t>
  </si>
  <si>
    <t>LQFLUX0912</t>
  </si>
  <si>
    <t>ALAMBRE P/MIG 0,9MM X 0,5KG FLUX</t>
  </si>
  <si>
    <t>LQFLUX095</t>
  </si>
  <si>
    <t>ALAMBRE P/MIG 0,9MM X 5KG FLUX</t>
  </si>
  <si>
    <t>LQH120201</t>
  </si>
  <si>
    <t>CONSERVADORA 80LTS RACING</t>
  </si>
  <si>
    <t>LQH90804</t>
  </si>
  <si>
    <t>CRIQUET BOTELLA  8TN</t>
  </si>
  <si>
    <t>LQH91204</t>
  </si>
  <si>
    <t>CRIQUET BOTELLA 12TN</t>
  </si>
  <si>
    <t>LQI-2000</t>
  </si>
  <si>
    <t>* SIERRA INGLETEADORA 2000W</t>
  </si>
  <si>
    <t>LQI4500-9B</t>
  </si>
  <si>
    <t>* SIERRA INGLETEADORA TELESCOPICA A BATERIA</t>
  </si>
  <si>
    <t>LQ-IONSOL</t>
  </si>
  <si>
    <t>* IONIZADOR SOLAR PARA PILETAS</t>
  </si>
  <si>
    <t>LQ-LATEX4</t>
  </si>
  <si>
    <t>LATEX X 4L.</t>
  </si>
  <si>
    <t>LQLB-250</t>
  </si>
  <si>
    <t xml:space="preserve">* LIJADORA DE BANCO MULTIPLE 440W </t>
  </si>
  <si>
    <t>LQ-LC2550S</t>
  </si>
  <si>
    <t>* COMPRESOR DIRECTO 50L.2,5 HP SEMI SILENCIOSO</t>
  </si>
  <si>
    <t>LQ-LSEFI108</t>
  </si>
  <si>
    <t>SELLADOR 10L.</t>
  </si>
  <si>
    <t>LQ-LSEFI18</t>
  </si>
  <si>
    <t>SELLADOR 1L.</t>
  </si>
  <si>
    <t>LQ-LSEFI208</t>
  </si>
  <si>
    <t>SELLADOR 20L.</t>
  </si>
  <si>
    <t>LQ-LSEFI48</t>
  </si>
  <si>
    <t>SELLADOR 4L.</t>
  </si>
  <si>
    <t>LQLSEG-8</t>
  </si>
  <si>
    <t xml:space="preserve">LENTES SEGURIDAD CRISTAL </t>
  </si>
  <si>
    <t>LQ-MCF1</t>
  </si>
  <si>
    <t>* TORNO PARA MADERA COPIADOR 1000M</t>
  </si>
  <si>
    <t>LQ-PDL600</t>
  </si>
  <si>
    <t>LUSTRA PULIDORA DETAILING 600W</t>
  </si>
  <si>
    <t>LQ-RECL7108</t>
  </si>
  <si>
    <t xml:space="preserve">ROUTER CON CUATRO BASES   </t>
  </si>
  <si>
    <t>LQ-SFL2508</t>
  </si>
  <si>
    <t xml:space="preserve">* SIERRA SIN FIN 220MM250W </t>
  </si>
  <si>
    <t>LQSMARTER25</t>
  </si>
  <si>
    <t xml:space="preserve">BOMBA ELEVADORA 25M 0,5HP </t>
  </si>
  <si>
    <t>LQSPI7101</t>
  </si>
  <si>
    <t>SET DE HERRAMIENTAS DE INSPECCION</t>
  </si>
  <si>
    <t>LRL300-8</t>
  </si>
  <si>
    <t>LIJADORA ROTO ORBITAL 300W</t>
  </si>
  <si>
    <t>LRO-2</t>
  </si>
  <si>
    <t xml:space="preserve">* ROSCADORA DE CAÑOS 750 W 1/2-2" </t>
  </si>
  <si>
    <t>LSI-750</t>
  </si>
  <si>
    <t xml:space="preserve">BOMBA SUMERGIBLE INOX. A. SUC. 750W </t>
  </si>
  <si>
    <t>LSMV</t>
  </si>
  <si>
    <t>POLICARBONATO MASCARA FOTOSENSIBLE</t>
  </si>
  <si>
    <t>LSP-400</t>
  </si>
  <si>
    <t xml:space="preserve">BOMBA SUMERGIBLE 3 EN 1 400W </t>
  </si>
  <si>
    <t>LSP-750</t>
  </si>
  <si>
    <t xml:space="preserve">BOMBA SUMERGIBLE 3 EN 1 750W </t>
  </si>
  <si>
    <t>LTF-6308R</t>
  </si>
  <si>
    <t>* TERMOFUSORA 800W C/BOQUILLAS Y MALETIN</t>
  </si>
  <si>
    <t>LTF-6315</t>
  </si>
  <si>
    <t>* TERMOFUSORA 1500W C/BOQUILLAS Y MALETIN</t>
  </si>
  <si>
    <t>LTFB-20</t>
  </si>
  <si>
    <t>BOQUILLA 20MM</t>
  </si>
  <si>
    <t>LTFB-25</t>
  </si>
  <si>
    <t>BOQUILLA 25MM</t>
  </si>
  <si>
    <t>LTFB-32</t>
  </si>
  <si>
    <t>BOQUILLA 32MM</t>
  </si>
  <si>
    <t>LTFB-40</t>
  </si>
  <si>
    <t>BOQUILLA 40MM</t>
  </si>
  <si>
    <t>LTFB-50</t>
  </si>
  <si>
    <t>BOQUILLA 50MM</t>
  </si>
  <si>
    <t>LTFB-63</t>
  </si>
  <si>
    <t>BOQUILLA 63MM</t>
  </si>
  <si>
    <t>LTL20-8</t>
  </si>
  <si>
    <t>ASPIRADORA LAVATAPIZADOS 20L</t>
  </si>
  <si>
    <t>LVEL125120-9</t>
  </si>
  <si>
    <t>LIJA VELCRO X 6 125MM 120</t>
  </si>
  <si>
    <t>LVEL125180-9</t>
  </si>
  <si>
    <t>LIJA VELCRO X 6 125MM 180</t>
  </si>
  <si>
    <t>LVEL12540-9</t>
  </si>
  <si>
    <t>LIJA VELCRO X 6 125MM 40</t>
  </si>
  <si>
    <t>LVEL12560-9</t>
  </si>
  <si>
    <t>LIJA VELCRO X 6 125MM 60</t>
  </si>
  <si>
    <t>LVEL12580-9</t>
  </si>
  <si>
    <t>LIJA VELCRO X 6 125MM 80</t>
  </si>
  <si>
    <t>LW-N1</t>
  </si>
  <si>
    <t>* APAREJO ELECTRICO 300KG</t>
  </si>
  <si>
    <t>LOWEN</t>
  </si>
  <si>
    <t>LW-N2</t>
  </si>
  <si>
    <t>* APAREJO ELECTRICO 500KG</t>
  </si>
  <si>
    <t>LW-N3</t>
  </si>
  <si>
    <t>* APAREJO ELECTRICO 1000KG</t>
  </si>
  <si>
    <t>LX-4076</t>
  </si>
  <si>
    <t>* LIJADORA ROTO ORBITAL NEUM. 6"</t>
  </si>
  <si>
    <t>MAIL225-8</t>
  </si>
  <si>
    <t>MINI ANDAMIO PORT. CAP. CARGA 227KG 4 RUEDAS</t>
  </si>
  <si>
    <t>MAR321050</t>
  </si>
  <si>
    <t>* ROTOMARTILLO 32MM 1050W C/M BRUTE</t>
  </si>
  <si>
    <t>MATLR-9</t>
  </si>
  <si>
    <t>MATE 300 ML ROSA</t>
  </si>
  <si>
    <t>MCOL320-8</t>
  </si>
  <si>
    <t>MULTI CORTADORA OSCILANTE</t>
  </si>
  <si>
    <t>MDGL1000-9</t>
  </si>
  <si>
    <t>* TESTER DIG. 1000V BLACK</t>
  </si>
  <si>
    <t>MDGL600-9</t>
  </si>
  <si>
    <t>* TESTER DIG. 600V BLACK</t>
  </si>
  <si>
    <t>MDL1300-9</t>
  </si>
  <si>
    <t>* MARTILLO DEMOLEDOR 1300W BLACK</t>
  </si>
  <si>
    <t>MDL1750-9</t>
  </si>
  <si>
    <t>* MARTILLO DEMOLEDOR 1750W BLACK</t>
  </si>
  <si>
    <t>MDL2000-9</t>
  </si>
  <si>
    <t>* MARTILLO DEMOLEDOR 2000W BLACK</t>
  </si>
  <si>
    <t>ME-100</t>
  </si>
  <si>
    <t>MORSA ESQ. ANCHO MORDAZAS 100mm</t>
  </si>
  <si>
    <t>ME-60</t>
  </si>
  <si>
    <t xml:space="preserve">MORSA ESQ. ANCHO MORDAZAS 60mm </t>
  </si>
  <si>
    <t>ME-75</t>
  </si>
  <si>
    <t xml:space="preserve">MORSA ESQ. ANCHO MORDAZAS 75mm </t>
  </si>
  <si>
    <t>MEGAIRON100-8</t>
  </si>
  <si>
    <t>* KIT SOLD. IRON100 + 2 ESC. MAGN.</t>
  </si>
  <si>
    <t>MEGAIRON140</t>
  </si>
  <si>
    <t>* KIT SOLD. IRON140 + 2 ESC. MAGN.</t>
  </si>
  <si>
    <t>MEGAIRON180-9</t>
  </si>
  <si>
    <t xml:space="preserve">* SOLD. INV.  IRON180 + 2 ESC. </t>
  </si>
  <si>
    <t>MFOS26-9</t>
  </si>
  <si>
    <t>MECHA FOSTER 26MM</t>
  </si>
  <si>
    <t>MFOS35-9</t>
  </si>
  <si>
    <t>MECHA FOSTER 35MM</t>
  </si>
  <si>
    <t>MM13M-9</t>
  </si>
  <si>
    <t>MANDRIL MET. 13MM C/LLAVE</t>
  </si>
  <si>
    <t>MM13MK-9</t>
  </si>
  <si>
    <t>MANDRIL METALICO 13MM+ADAPTADOR</t>
  </si>
  <si>
    <t>MM393L-9</t>
  </si>
  <si>
    <t xml:space="preserve">* MAQ. COMBINADA P/CARP.6 OP 166X66X44CM </t>
  </si>
  <si>
    <t>MM442L-9</t>
  </si>
  <si>
    <t>* MAQ. COMBINADA P/CARP. 6 OP 113X64X51CM</t>
  </si>
  <si>
    <t>MML40-9BK</t>
  </si>
  <si>
    <t xml:space="preserve">ELECTROSIERRA A BATERIA </t>
  </si>
  <si>
    <t>MMN62</t>
  </si>
  <si>
    <t xml:space="preserve">* MOTOSIERRA 62CC 22" </t>
  </si>
  <si>
    <t>TINROX</t>
  </si>
  <si>
    <t>MOTL45-9</t>
  </si>
  <si>
    <t>* MOTOSIERRA PROFESIONAL 45,4CC 18"</t>
  </si>
  <si>
    <t>MPL1250-8</t>
  </si>
  <si>
    <t>MEZCLADOR MULTIUSO 1250W</t>
  </si>
  <si>
    <t>MPS-2</t>
  </si>
  <si>
    <t>REGULADOR AUTOMATICO DE PRESION</t>
  </si>
  <si>
    <t>MPS-4</t>
  </si>
  <si>
    <t>SENSOR DE FLUJO DE AGUA</t>
  </si>
  <si>
    <t>N1</t>
  </si>
  <si>
    <t>* APAREJO ELECTRICO 300kg.</t>
  </si>
  <si>
    <t>N2</t>
  </si>
  <si>
    <t>* APAREJO ELECTRICO 500kg.</t>
  </si>
  <si>
    <t>N3</t>
  </si>
  <si>
    <t>* APAREJO ELECTRICO 1000kg.</t>
  </si>
  <si>
    <t>NC1-3</t>
  </si>
  <si>
    <t>APAREJO CADENA 1TN 3M.</t>
  </si>
  <si>
    <t>NC2-3</t>
  </si>
  <si>
    <t>APAREJO CADENA 2TN 3M.</t>
  </si>
  <si>
    <t>NC2-5</t>
  </si>
  <si>
    <t>APAREJO CADENA 2TN 5M.</t>
  </si>
  <si>
    <t>NC3-5</t>
  </si>
  <si>
    <t>APAREJO CADENA 3TN 5M.</t>
  </si>
  <si>
    <t>NV11L-9</t>
  </si>
  <si>
    <t>*NIVEL LASER 515MM BLACK</t>
  </si>
  <si>
    <t>OB-EMC25</t>
  </si>
  <si>
    <t>SOPORTE TV MOVIL - EXT.  23" A 65" 40 Kgs - U.SLIM.</t>
  </si>
  <si>
    <t>ONE BOX</t>
  </si>
  <si>
    <t>OF-10101R</t>
  </si>
  <si>
    <t>GRIFERIA CUELLO BAJO PESADO</t>
  </si>
  <si>
    <t>GRIFERIA</t>
  </si>
  <si>
    <t>OF-37011</t>
  </si>
  <si>
    <t>GRIFERIA CUELLO ALTO</t>
  </si>
  <si>
    <t>OHL5-9</t>
  </si>
  <si>
    <t>ORGANIZADOR HERRAMIENTAS PARED</t>
  </si>
  <si>
    <t>OM-AAS7200</t>
  </si>
  <si>
    <t>AMOLADORA ANGULAR OREBRO 7 180MM 2000V</t>
  </si>
  <si>
    <t>OMAHA</t>
  </si>
  <si>
    <t>OM-JJB108</t>
  </si>
  <si>
    <t>KIT DE BOCALLAVES 108 PCS OREBRO</t>
  </si>
  <si>
    <t>OREBRO</t>
  </si>
  <si>
    <t>OM-LLB20</t>
  </si>
  <si>
    <t xml:space="preserve">LLAVE IMPACTO 1/2" 20V OREBRO </t>
  </si>
  <si>
    <t>OM-MT55PLUS</t>
  </si>
  <si>
    <t>* ROTOMARTILLO SDS PLUS 5,5JL OREBRO</t>
  </si>
  <si>
    <t>OM-PK2</t>
  </si>
  <si>
    <t>PISTOLA DE CALOR 2000W</t>
  </si>
  <si>
    <t>OM-TA3</t>
  </si>
  <si>
    <t>TALADRO ATORNILLADOR 300W</t>
  </si>
  <si>
    <t>OM-TAB20</t>
  </si>
  <si>
    <t>TALADRO 10MM C/PERC. 20V 2 BAT. C/M</t>
  </si>
  <si>
    <t>OM-TF1000</t>
  </si>
  <si>
    <t>* TERMOFUSORA ELÉCTRICA 1000 W | 20-63 MM | MALETÍN</t>
  </si>
  <si>
    <t>OM-TPK650</t>
  </si>
  <si>
    <t>TALADRO PERCUTOR 650W CON KIT Y MALETN</t>
  </si>
  <si>
    <t>OR-JT108</t>
  </si>
  <si>
    <t>JUEGO DE TUBOS 108 PZS</t>
  </si>
  <si>
    <t>OSR7156</t>
  </si>
  <si>
    <t>PAVA ELECTRICA 2.0L</t>
  </si>
  <si>
    <t>P350</t>
  </si>
  <si>
    <t>FILTRO C/VULV.  P/30 000 L.</t>
  </si>
  <si>
    <t>P450</t>
  </si>
  <si>
    <t>FILTRO C/VULV.  P/50 000 L.</t>
  </si>
  <si>
    <t>PB30025</t>
  </si>
  <si>
    <t xml:space="preserve">CASCADA C/LUZ LED 300-25 4W </t>
  </si>
  <si>
    <t>PB60025</t>
  </si>
  <si>
    <t>CASCADA C/LUZ LED 600-25 8W</t>
  </si>
  <si>
    <t>PCL1600-7</t>
  </si>
  <si>
    <t>PISTOLA CALOR 1600W</t>
  </si>
  <si>
    <t>PCL2000-9</t>
  </si>
  <si>
    <t xml:space="preserve">PISTOLA DE CALOR 2000W       </t>
  </si>
  <si>
    <t>PEL80-8</t>
  </si>
  <si>
    <t>PRENSA ESQUINERA 45º a 90º</t>
  </si>
  <si>
    <t>PRL8-8</t>
  </si>
  <si>
    <t>SET 8 PRENSAS</t>
  </si>
  <si>
    <t>PROM-52GC</t>
  </si>
  <si>
    <t>* MOTOSIERRA 52CC 20" GP + 2 ACEITE 2T 100CC</t>
  </si>
  <si>
    <t>PUL180-9B</t>
  </si>
  <si>
    <t xml:space="preserve">PULIDORA INALAMBRICA </t>
  </si>
  <si>
    <t>PUNTL3-8</t>
  </si>
  <si>
    <t>PUNTAL TELSCOPICO 1,7-3 M.</t>
  </si>
  <si>
    <t>R11002BR13</t>
  </si>
  <si>
    <t xml:space="preserve">DISCO P/AFILADOR CADENA </t>
  </si>
  <si>
    <t>RML1100-9</t>
  </si>
  <si>
    <t xml:space="preserve">* ROTO MARTILLO HORIZONTAL 1100W </t>
  </si>
  <si>
    <t>RML4000-9BK</t>
  </si>
  <si>
    <t>* ROTO MARTILLO INALAMBRICO</t>
  </si>
  <si>
    <t>S100</t>
  </si>
  <si>
    <t>BARREFONDO ROBOT S100</t>
  </si>
  <si>
    <t>S200</t>
  </si>
  <si>
    <t>BARREFONDO ROBOT S200</t>
  </si>
  <si>
    <t>S300I</t>
  </si>
  <si>
    <t>BARREFONDO ROBOT S300I</t>
  </si>
  <si>
    <t>SBL4500-9</t>
  </si>
  <si>
    <t>* SACABOLLO 2000W C/CARRO</t>
  </si>
  <si>
    <t>SCL2200-8</t>
  </si>
  <si>
    <t xml:space="preserve">SIERRA CIRCULAR 2200W  9"   </t>
  </si>
  <si>
    <t>SCL450-7</t>
  </si>
  <si>
    <t xml:space="preserve">SIERRA CALADORA 450W      </t>
  </si>
  <si>
    <t>SCL710-8</t>
  </si>
  <si>
    <t xml:space="preserve">SIERRA CALADORA 710W        </t>
  </si>
  <si>
    <t>SD1</t>
  </si>
  <si>
    <t xml:space="preserve">KIT ASPIRADORA + HIDROLAVADORA A BAT. C/BATERIA </t>
  </si>
  <si>
    <t>SET108</t>
  </si>
  <si>
    <t>SET DE LLAVE, TUBOS Y HERR.  108 PCS</t>
  </si>
  <si>
    <t>GARDEN PLUS</t>
  </si>
  <si>
    <t>SET108LQ</t>
  </si>
  <si>
    <t xml:space="preserve">SET KIT HERRAMIENTAS 108p. </t>
  </si>
  <si>
    <t>SET171</t>
  </si>
  <si>
    <t>SET DE LLAVE, TUBOS Y HERR.  171 PCS</t>
  </si>
  <si>
    <t>SET186</t>
  </si>
  <si>
    <t>SET DE LLAVE, TUBOS Y HERR.  186 PCS</t>
  </si>
  <si>
    <t>SET215</t>
  </si>
  <si>
    <t>SET DE LLAVE, TUBOS Y HERR.  215 PCS</t>
  </si>
  <si>
    <t>SHK-216</t>
  </si>
  <si>
    <t>SET DE LLAVE Y TUBOS 216 PCS</t>
  </si>
  <si>
    <t>SHL108-7</t>
  </si>
  <si>
    <t>SET 108 HERRAMIENTAS GARDEN PLUS</t>
  </si>
  <si>
    <t>SHL150-9</t>
  </si>
  <si>
    <t>SET 150 HERR. RACING ROJO</t>
  </si>
  <si>
    <t>SIMULTIL-8</t>
  </si>
  <si>
    <t>RENOVADOR SILICONADO (12)</t>
  </si>
  <si>
    <t>SITL78-9</t>
  </si>
  <si>
    <t>SILICONA ACETICA TRANSPARENTE 78%</t>
  </si>
  <si>
    <t>SM600</t>
  </si>
  <si>
    <t>BARREFONDO ROBOT M600</t>
  </si>
  <si>
    <t>SM700</t>
  </si>
  <si>
    <t>BARREFONDO ROBOT M700</t>
  </si>
  <si>
    <t>SMARTMIG175</t>
  </si>
  <si>
    <t xml:space="preserve">* SOLDADORA MIG MAG 250A </t>
  </si>
  <si>
    <t>SMARTMIG350</t>
  </si>
  <si>
    <t xml:space="preserve">* SOLDADORA MIG MAG VOLTAJE 380V 5 </t>
  </si>
  <si>
    <t>SMEL1-8</t>
  </si>
  <si>
    <t>SET DE MECHA ESCALONADA 1</t>
  </si>
  <si>
    <t>SMEL2-8</t>
  </si>
  <si>
    <t>SET DE MECHA ESCALONADA 2</t>
  </si>
  <si>
    <t>SMEL3-8</t>
  </si>
  <si>
    <t>SET DE MECHA ESCALONADA 3</t>
  </si>
  <si>
    <t>SPL13-8BK</t>
  </si>
  <si>
    <t>SOPLADOR INALÁMBRICO</t>
  </si>
  <si>
    <t>SPL2.6-9BK</t>
  </si>
  <si>
    <t>SOPLADOR INALAMBRICO (IRON VOLT)</t>
  </si>
  <si>
    <t>SS033</t>
  </si>
  <si>
    <t xml:space="preserve">ELECTROBOMBA AUTOCEB. 0,33HP 220V </t>
  </si>
  <si>
    <t>SS050</t>
  </si>
  <si>
    <t>ELECTROBOMBA AUTOCEB. 0,50HP 220V</t>
  </si>
  <si>
    <t>SS075</t>
  </si>
  <si>
    <t xml:space="preserve">ELECTROBOMBA AUTOCEB. 0,75HP 220V </t>
  </si>
  <si>
    <t>SSL1010-9</t>
  </si>
  <si>
    <t>SIERRA SABLE 1010W BLACK</t>
  </si>
  <si>
    <t>SSL115-9BK</t>
  </si>
  <si>
    <t>SIERRA SABLE A BAT. BLACK</t>
  </si>
  <si>
    <t>STARMIG180I</t>
  </si>
  <si>
    <t xml:space="preserve">* SOLDADORA INVERTER - MULTIPROCES </t>
  </si>
  <si>
    <t>STARMIG250</t>
  </si>
  <si>
    <t xml:space="preserve">* SOLDADORA INVERTER MIG-MAG DUAL </t>
  </si>
  <si>
    <t>SWP255A</t>
  </si>
  <si>
    <t xml:space="preserve">BOMBA AUTOASPIRANTE DE 1,1HP </t>
  </si>
  <si>
    <t>TAL300-8</t>
  </si>
  <si>
    <t>ATORNILLADOR C/ TORQUE</t>
  </si>
  <si>
    <t>TAL450-9</t>
  </si>
  <si>
    <t xml:space="preserve">TALADRO ATORNILLADOR C PERCUSION </t>
  </si>
  <si>
    <t>TB-13</t>
  </si>
  <si>
    <t>* TALADRO DE BANCO DE 13MM ROSCA 1/2"</t>
  </si>
  <si>
    <t>TB-16</t>
  </si>
  <si>
    <t>* TALADRO DE BANCO DE 16MM ROSCA 5/8"</t>
  </si>
  <si>
    <t>TBL-18/300</t>
  </si>
  <si>
    <t xml:space="preserve">* MINI TORNO PARA METAL </t>
  </si>
  <si>
    <t>TBL-20/520</t>
  </si>
  <si>
    <t>* TORNO P/METAL 520MM 550W</t>
  </si>
  <si>
    <t>TBL-25/700</t>
  </si>
  <si>
    <t>* TORNO P/METAL 750MM 550W</t>
  </si>
  <si>
    <t>TB-M3</t>
  </si>
  <si>
    <t xml:space="preserve">MORSAS PLANA P/ TAL. 3" </t>
  </si>
  <si>
    <t>TB-M4</t>
  </si>
  <si>
    <t xml:space="preserve">MORSAS PLANA P/ TAL. 4" </t>
  </si>
  <si>
    <t>TB-MC3</t>
  </si>
  <si>
    <t xml:space="preserve">MORSA 2 EJES P/ PERF. MORD. 75mm </t>
  </si>
  <si>
    <t>TB-MC4</t>
  </si>
  <si>
    <t>MORSA 2 EJES P/ PERF. MORD 100mm</t>
  </si>
  <si>
    <t>TB-MC5</t>
  </si>
  <si>
    <t xml:space="preserve">MORSA  2 EJES P/ PERF MORD 125mm </t>
  </si>
  <si>
    <t>TB-MC6</t>
  </si>
  <si>
    <t xml:space="preserve">MORSA 2 EJES P/ PERF. MORD 150mm </t>
  </si>
  <si>
    <t>TC-1350</t>
  </si>
  <si>
    <t>* MESA RODANTE METALICA CON 3 ESTANTES</t>
  </si>
  <si>
    <t>TERM500</t>
  </si>
  <si>
    <t>TERMO PICO DOBLE 1/2L.</t>
  </si>
  <si>
    <t>TIL23-8KB</t>
  </si>
  <si>
    <t>TALADRO ATORNILLAD 12V</t>
  </si>
  <si>
    <t>TIL600-8K</t>
  </si>
  <si>
    <t>TALADRO DE IMPACTO ELECTRICO</t>
  </si>
  <si>
    <t>TIL80-9BK</t>
  </si>
  <si>
    <t>TALADRO A BATERIA C/PERCUTOR</t>
  </si>
  <si>
    <t>TL1.3-9</t>
  </si>
  <si>
    <t xml:space="preserve">TERMO INOX. VERDE 1,3L. </t>
  </si>
  <si>
    <t>TL1-9</t>
  </si>
  <si>
    <t xml:space="preserve">TERMO INOX. VERDE 1L. </t>
  </si>
  <si>
    <t>TL750-9</t>
  </si>
  <si>
    <t xml:space="preserve">TERMO INOX. VERDE 750ML. </t>
  </si>
  <si>
    <t>TPL1100-9</t>
  </si>
  <si>
    <t>TALADRO PERCUTOR</t>
  </si>
  <si>
    <t>TPL710-8</t>
  </si>
  <si>
    <t xml:space="preserve">TALADRO PERCUTOR 710W </t>
  </si>
  <si>
    <t>TS-1442</t>
  </si>
  <si>
    <t>SOPORTE TV FIJO 14" A 42"</t>
  </si>
  <si>
    <t>TS-1455</t>
  </si>
  <si>
    <t>SOPORTE TV MOVIL 14" A 55"</t>
  </si>
  <si>
    <t>TS-2663</t>
  </si>
  <si>
    <t>SOPORTE TV FIJO 23" A 63"</t>
  </si>
  <si>
    <t>U-010001</t>
  </si>
  <si>
    <t>LIMPIAFONDO CEPILLO ALA DELTA</t>
  </si>
  <si>
    <t>BRUSTEC</t>
  </si>
  <si>
    <t>U-010002</t>
  </si>
  <si>
    <t>LIMPIAFONDO 8 RUEDAS</t>
  </si>
  <si>
    <t>U-010048</t>
  </si>
  <si>
    <t>LIMPIAFONDO 8 ESFERAS</t>
  </si>
  <si>
    <t>U-010074</t>
  </si>
  <si>
    <t>LIMPIAFONDO 3 RUEDAS JUMBO</t>
  </si>
  <si>
    <t>U-010075</t>
  </si>
  <si>
    <t>LIMPIAFONDO JUMBO CEPILLO</t>
  </si>
  <si>
    <t>U-010131</t>
  </si>
  <si>
    <t>LIMPIAFONDO CEPILLO ALA DELTA MINI</t>
  </si>
  <si>
    <t>U-010167</t>
  </si>
  <si>
    <t>LIMPIAFONDO 3 RUEDAS JUMBO CEPILLO</t>
  </si>
  <si>
    <t>U-010204</t>
  </si>
  <si>
    <t>LIMPIAFONDO CEPILLO</t>
  </si>
  <si>
    <t>U-020001</t>
  </si>
  <si>
    <t>CEPILLO CURVO</t>
  </si>
  <si>
    <t>U-020002</t>
  </si>
  <si>
    <t>CEPILLO RECTO</t>
  </si>
  <si>
    <t>U-020019</t>
  </si>
  <si>
    <t>CEPILLO RECTO CERDA INOX</t>
  </si>
  <si>
    <t>U-020024</t>
  </si>
  <si>
    <t>ESCOBILLA DE ESPUMA</t>
  </si>
  <si>
    <t>U-020028</t>
  </si>
  <si>
    <t>CEPILLO CURVO MINI</t>
  </si>
  <si>
    <t>U-020061</t>
  </si>
  <si>
    <t xml:space="preserve">LIMPIAFONDO CEPILLO REDONDO </t>
  </si>
  <si>
    <t>U-020062</t>
  </si>
  <si>
    <t>LIMPIAFONDO CEPILLO REDONDO A. INOX</t>
  </si>
  <si>
    <t>U-030001</t>
  </si>
  <si>
    <t>BOYA MEDIANO</t>
  </si>
  <si>
    <t>U-030002</t>
  </si>
  <si>
    <t>BOYA MARGARITA</t>
  </si>
  <si>
    <t>U-040039</t>
  </si>
  <si>
    <t>SACAHOJAS METALICO 32MM</t>
  </si>
  <si>
    <t>U-040042</t>
  </si>
  <si>
    <t xml:space="preserve">SACAHOJAS PLASTICO 32MM MEDIANO </t>
  </si>
  <si>
    <t>U-050001</t>
  </si>
  <si>
    <t>MANGO ALUMINIO TELESCOPICO X 3,00 M</t>
  </si>
  <si>
    <t>U-050002</t>
  </si>
  <si>
    <t>MANGO ALUMINIO TELESCOPICO X 4,00 M</t>
  </si>
  <si>
    <t>U-050003</t>
  </si>
  <si>
    <t>MANGO ALUMINIO TELESCOPICO X 5,00 M</t>
  </si>
  <si>
    <t>U-090002</t>
  </si>
  <si>
    <t>NICHO LED P/FIBRA (ROSCA INT 1/2")</t>
  </si>
  <si>
    <t>U-090007</t>
  </si>
  <si>
    <t>NICHO P/VINILO</t>
  </si>
  <si>
    <t>U-100723</t>
  </si>
  <si>
    <t>HIPER LED 9W ABS  RGB</t>
  </si>
  <si>
    <t>U-100726</t>
  </si>
  <si>
    <t>HIPER LED 9W INOX. 316L RGB</t>
  </si>
  <si>
    <t>U-110279</t>
  </si>
  <si>
    <t>COMANDO SMD BASICO</t>
  </si>
  <si>
    <t>U-120005</t>
  </si>
  <si>
    <t>ADAPTADOR P/CANO 50MM</t>
  </si>
  <si>
    <t>U-120027</t>
  </si>
  <si>
    <t xml:space="preserve">ACOPLE LED P/TUBERIA 25MM </t>
  </si>
  <si>
    <t>VENT3021</t>
  </si>
  <si>
    <t>VENTILADOR 2 EN 1 30"</t>
  </si>
  <si>
    <t>VPL2500-8B</t>
  </si>
  <si>
    <t>VENTILADOR PORTATIL A BATERIA (IRON VOLT)</t>
  </si>
  <si>
    <t>VTL1.2-9A</t>
  </si>
  <si>
    <t xml:space="preserve">VASO TERMICO 1.2L. C/TAPA Y MANIJA </t>
  </si>
  <si>
    <t>VTL430-8A</t>
  </si>
  <si>
    <t xml:space="preserve">VASO TERMICO 430ML </t>
  </si>
  <si>
    <t>W-71G</t>
  </si>
  <si>
    <t>* PISTOLA DE PINTAR MINI - GRAVEDAD</t>
  </si>
  <si>
    <t>WG400KI</t>
  </si>
  <si>
    <t>* GENERADOR INVERTER 3,5 KVA 7,0 HP 220V</t>
  </si>
  <si>
    <t>WKP2102</t>
  </si>
  <si>
    <t>RODILLERAS DE GOMA EVA 200 x 170 MM</t>
  </si>
  <si>
    <t>WADFOW</t>
  </si>
  <si>
    <t>WST2D25</t>
  </si>
  <si>
    <t>JUEGO TUBO ENC. 1/2" 25PZAS.</t>
  </si>
  <si>
    <t>WST2L24</t>
  </si>
  <si>
    <t>JUEGO TUBO ENC. 1/2" 24PZAS.</t>
  </si>
  <si>
    <t>WTDCB</t>
  </si>
  <si>
    <t xml:space="preserve">CONTROLADOR P/CASCADA LED 60W/110V-220C-12V </t>
  </si>
  <si>
    <t>WTR1506</t>
  </si>
  <si>
    <t>* CORTACERAMICA DE 60CM</t>
  </si>
  <si>
    <t>ZEL2500</t>
  </si>
  <si>
    <t>* ZORRA ELECTRICA 2500KG</t>
  </si>
  <si>
    <t>1041052</t>
  </si>
  <si>
    <t>* FUMIGADOR 52CC 28L - FNW52</t>
  </si>
  <si>
    <t>212005.2</t>
  </si>
  <si>
    <t>* CALEFACTOR KEROS/DIESEL 25800KC</t>
  </si>
  <si>
    <t>212009.2</t>
  </si>
  <si>
    <t>* CALEFACTOR KEROS/DIESEL 43000KC</t>
  </si>
  <si>
    <t>8844442</t>
  </si>
  <si>
    <t>PORTA BOLA P/REMOLQUE 2" 1590KG</t>
  </si>
  <si>
    <t>DE16EX</t>
  </si>
  <si>
    <t>* MARTILLO DEMOLEDOR HEX 60J C/M</t>
  </si>
  <si>
    <t>DE27EX</t>
  </si>
  <si>
    <t>* MARTILLO DEMOLEDOR HEX 85J C/M MET.</t>
  </si>
  <si>
    <t>GML4-8</t>
  </si>
  <si>
    <t>* GABINETE ORG. 4 CAJONES METALICO</t>
  </si>
  <si>
    <t>HL199</t>
  </si>
  <si>
    <t>TALADRO A BATERIA 10MM 2 BATERIAS 18V</t>
  </si>
  <si>
    <t>KLD1220KIT</t>
  </si>
  <si>
    <t>CRIQUET CARRITO SET+CAMILLA- SOP/TACOS</t>
  </si>
  <si>
    <t>KLD1222CH</t>
  </si>
  <si>
    <t>CRIQUET EXTRA CHATO 3TN</t>
  </si>
  <si>
    <t>KLD1805</t>
  </si>
  <si>
    <t>CRIQUET BAJA 500KG TELE 1.8M</t>
  </si>
  <si>
    <t>KLD1810</t>
  </si>
  <si>
    <t>CRIQUET BAJA 500KG T/CARRO 68CM</t>
  </si>
  <si>
    <t>KLD3041</t>
  </si>
  <si>
    <t>* KIT AIRE 5 PIEZAS C/PIST. GRAVEDAD</t>
  </si>
  <si>
    <t>KLD363</t>
  </si>
  <si>
    <t>PULVERIZADOR/ESPUMADOR 2 LTS</t>
  </si>
  <si>
    <t>KLDAB6</t>
  </si>
  <si>
    <t>* AMOLADORA DE BANCO 375W 6´</t>
  </si>
  <si>
    <t>KLDCN5040</t>
  </si>
  <si>
    <t>* CLAVADORA - ENGRAPADORA NEUM.</t>
  </si>
  <si>
    <t>KLDCO12V</t>
  </si>
  <si>
    <t>COMPRESOR 12V. C/ACCESORIOS</t>
  </si>
  <si>
    <t>KLDCO50K</t>
  </si>
  <si>
    <t>* COMPRESOR DIRECTO 50L.2,5 HP C/KIT</t>
  </si>
  <si>
    <t>KLDES16</t>
  </si>
  <si>
    <t>ELECTROSIERRA 16" 2000W</t>
  </si>
  <si>
    <t>KLDMD16K</t>
  </si>
  <si>
    <t>* MARTILLO DEMOLEDOR 1600W 60J</t>
  </si>
  <si>
    <t>KLDMR24P</t>
  </si>
  <si>
    <t>* MARTILLO ROTATIVO SDS PLUS 800W C/ACC</t>
  </si>
  <si>
    <t>KLDSC184</t>
  </si>
  <si>
    <t>SIERRA CIRCULAR 7-1/4 1600W</t>
  </si>
  <si>
    <t>KLDSI200</t>
  </si>
  <si>
    <t>* SOLD. INVERTER 200AMP/TEC IGBT</t>
  </si>
  <si>
    <t>KLDSMIG130</t>
  </si>
  <si>
    <t>* SOLD. MIG-MMA 130A.</t>
  </si>
  <si>
    <t>KLDSMIG200</t>
  </si>
  <si>
    <t>* SOLD. MIG-MMA 200A.</t>
  </si>
  <si>
    <t>KLDTB16PL</t>
  </si>
  <si>
    <t>* TALADRO BANCO 16MM 500W C/MORSA</t>
  </si>
  <si>
    <t>LIGP530-7B</t>
  </si>
  <si>
    <t>LLAVE DE IMPACTO INALAMBRICA GP</t>
  </si>
  <si>
    <t>MTL150-9</t>
  </si>
  <si>
    <t>MINI TORNO 150W</t>
  </si>
  <si>
    <t>OR-1004</t>
  </si>
  <si>
    <t>LICUADORA JARRA VIDRIO 1,5L</t>
  </si>
  <si>
    <t>OR-396</t>
  </si>
  <si>
    <t>* LLAVE DE IMPACTO 1/2" NEUMATICA C/KIT</t>
  </si>
  <si>
    <t>OR-937A</t>
  </si>
  <si>
    <t>FREIDORA S/ACEITE 3,5L.</t>
  </si>
  <si>
    <t>OR-AAS750</t>
  </si>
  <si>
    <t>AMOLADORA ANGULAR 4-1/2" 115MM 750W</t>
  </si>
  <si>
    <t>OR-BP375</t>
  </si>
  <si>
    <t>BOMBA PERIFERICA 1/2"</t>
  </si>
  <si>
    <t>OR-CAP04</t>
  </si>
  <si>
    <t>LUSTRALIJADORA ANGULAR P/AUTOS 7" 1400W</t>
  </si>
  <si>
    <t>OR-EL40</t>
  </si>
  <si>
    <t>LLAVE DE IMPACTO 1/2" 21V 2 BAT Y MALETIN ORYX</t>
  </si>
  <si>
    <t>SET123</t>
  </si>
  <si>
    <t>JUEGO DE HERRAMIENTAS 123 PCS GP</t>
  </si>
  <si>
    <t>SET46</t>
  </si>
  <si>
    <t>JUEGO DE LLAVES 46 PCS GP</t>
  </si>
  <si>
    <t>VTL510-9B</t>
  </si>
  <si>
    <t>VASO TERMICO 510ML C/TAPA</t>
  </si>
  <si>
    <t>WCG1309</t>
  </si>
  <si>
    <t>PISTOLA APLICADORA P/C 9" 230MM</t>
  </si>
  <si>
    <t>WDFWBF1</t>
  </si>
  <si>
    <t>LLAVE LAVATORIO 300 MM 12"</t>
  </si>
  <si>
    <t>WDFWBH1</t>
  </si>
  <si>
    <t>CEPILLO DE ALAMBRE 10" 250 MM P/ ACERO Y MADERA</t>
  </si>
  <si>
    <t>WDFWGA2</t>
  </si>
  <si>
    <t>PISTOLA PARA INFLAR NEUMÁTICOS 12 BAR</t>
  </si>
  <si>
    <t>WDFWGR4</t>
  </si>
  <si>
    <t>CORTAVIDRIO METALICO PROFESIONAL 130 MM</t>
  </si>
  <si>
    <t>WDFWHJ45</t>
  </si>
  <si>
    <t>CRIQUE TIPO TIJERA DE 1 TONELADA</t>
  </si>
  <si>
    <t>WDFWHM7</t>
  </si>
  <si>
    <t>MARTILLO COMBINADO DE GOMA Y PLÁSTICO 35 MM</t>
  </si>
  <si>
    <t>WDFWJU10</t>
  </si>
  <si>
    <t>MALACATE MANUAL 2000 KG</t>
  </si>
  <si>
    <t>WDFWJW1</t>
  </si>
  <si>
    <t>MALACATE MANUAL 500 KG</t>
  </si>
  <si>
    <t>WDFWKE2</t>
  </si>
  <si>
    <t>BALANZA DE COCINA DIGITAL 5 KG PLATEADO</t>
  </si>
  <si>
    <t>WDFWKE3</t>
  </si>
  <si>
    <t>BALANZA DE COCINA DIGITAL 5 KG NEGRO</t>
  </si>
  <si>
    <t>WDFWKE4</t>
  </si>
  <si>
    <t>BALANZA DE COCINA ELECTRONICA 5 KG</t>
  </si>
  <si>
    <t>WDFWKE5</t>
  </si>
  <si>
    <t>BALANZA DE COCINA CON BOWL 5 KG</t>
  </si>
  <si>
    <t>WDFWKR1</t>
  </si>
  <si>
    <t>VENTOSA TRIPLE 75KG MAX.</t>
  </si>
  <si>
    <t>WDFWKR1G25</t>
  </si>
  <si>
    <t>VENTOSA DOBLE 50KG MAX.</t>
  </si>
  <si>
    <t>WDFWKR1G50</t>
  </si>
  <si>
    <t>VENTOSA SIMPLE 25KG MAX.</t>
  </si>
  <si>
    <t>WDFWLAC</t>
  </si>
  <si>
    <t>CORTADOR PISO LAMINADO 300 MM x 12 MM ESPESOR</t>
  </si>
  <si>
    <t>WDFWMK1</t>
  </si>
  <si>
    <t>HOJAS DE REPUESTO PARA CUTTER 18 MM (PACK x 10</t>
  </si>
  <si>
    <t>WDFWMK61</t>
  </si>
  <si>
    <t>REPUESTO HOJA TRAPEZOIDAL 19 x 61 MM (PACK x 10</t>
  </si>
  <si>
    <t>WDFWPP1</t>
  </si>
  <si>
    <t>INFLADOR MANUAL 160 PSI</t>
  </si>
  <si>
    <t>WDFWPS0</t>
  </si>
  <si>
    <t>SET DE ALICATES AISLADOS 3 PZS (HASTA 1000W)</t>
  </si>
  <si>
    <t>WDFWSF2</t>
  </si>
  <si>
    <t>CEPILLADORA DE BANCO 90 MM</t>
  </si>
  <si>
    <t>WDFWSF22</t>
  </si>
  <si>
    <t>CEPILLO CARPINTERO BLOCK N° 2</t>
  </si>
  <si>
    <t>WDFWSF24</t>
  </si>
  <si>
    <t>CEPILLO CARPINTERO N°4 - 250 MM</t>
  </si>
  <si>
    <t>WDFWSF25</t>
  </si>
  <si>
    <t>CEPILLO CARPINTERO N°5 - 350 MM</t>
  </si>
  <si>
    <t>WDFWSK6</t>
  </si>
  <si>
    <t>CUTTER METÁLICO AUTO-LOCK 19 x 61 MM</t>
  </si>
  <si>
    <t>WDFWSS7</t>
  </si>
  <si>
    <t>JUEGO DE DESTORNILLADORES AISLADOS 1000V 7 PZ</t>
  </si>
  <si>
    <t>WDFWTB1</t>
  </si>
  <si>
    <t>CEPILLO CARPINTERO N°2 - 163 MM</t>
  </si>
  <si>
    <t>WDFWUF1</t>
  </si>
  <si>
    <t>EMBUDO FLEXIBLE 2 EN 1 (145 MM)</t>
  </si>
  <si>
    <t>WDFWXQ1</t>
  </si>
  <si>
    <t>PORTA CINTA DE EMBALAJE 135 MM</t>
  </si>
  <si>
    <t>WKCU1213</t>
  </si>
  <si>
    <t>MANDRIL AUTOAJUSTABLE 13MM</t>
  </si>
  <si>
    <t>WKCU6202</t>
  </si>
  <si>
    <t>MANDRIL 13MM</t>
  </si>
  <si>
    <t>1525050K</t>
  </si>
  <si>
    <t>* COMPRESOR D. 2,5 HP 50L. 220V + KIT 5PZAS.</t>
  </si>
  <si>
    <t>17260</t>
  </si>
  <si>
    <t>* PODADORA DE ALTURA DE 2.40MTS 26cc</t>
  </si>
  <si>
    <t>9992924</t>
  </si>
  <si>
    <t>* LIJADORA COMBINADA BANDA Y RODILLO</t>
  </si>
  <si>
    <t>G-TS7203</t>
  </si>
  <si>
    <t>* MOTOSIERRA 72CC ESPADA 28"</t>
  </si>
  <si>
    <t>K-14019-1</t>
  </si>
  <si>
    <t>BOMBA DE ACEITE | ADAPTADOR MOTOSIERRA |</t>
  </si>
  <si>
    <t>K-14019-2</t>
  </si>
  <si>
    <t>ANILLO DE PIÑON | ADAPTADOR MOTOSIERRA | 3/8 LP</t>
  </si>
  <si>
    <t>K-14019-3</t>
  </si>
  <si>
    <t>PAR CONICO | ADAPTADOR MOTOSIERRA | 9 ESTRIAS</t>
  </si>
  <si>
    <t>K-14020-1</t>
  </si>
  <si>
    <t>JUEGO DE CUCHILLAS | ADAPTADOR CORTA CERCO | 43 CM</t>
  </si>
  <si>
    <t>K-14020-2</t>
  </si>
  <si>
    <t>BIELA DE TRACCION | ADAPTADOR CORTA CERCO |</t>
  </si>
  <si>
    <t>K-14020-3</t>
  </si>
  <si>
    <t>ENGRANAJE | ADAPTADOR CORTA CERCO |</t>
  </si>
  <si>
    <t>K-14020-4</t>
  </si>
  <si>
    <t>CORONA DE TRACCION | ADAPTADOR CORTA CERCO |</t>
  </si>
  <si>
    <t>K-14023</t>
  </si>
  <si>
    <t>ADAPTADOR MOTOBOMBA | DESMA Ø26MM 9 ESTRIAS | 1 PULG.</t>
  </si>
  <si>
    <t>K-14024</t>
  </si>
  <si>
    <t>ADAPTADOR SOPLADORA | DESMA Ø26MM 9 ESTRIAS |</t>
  </si>
  <si>
    <t>K-17017-B</t>
  </si>
  <si>
    <t>SOPORTE BARRAL COMPLETO | | BARRAL Ø28MM/ MANILLAR Ø19MM</t>
  </si>
  <si>
    <t>K-17080</t>
  </si>
  <si>
    <t>VALVULA PICO DE PATO | DC 26/43/52CC |</t>
  </si>
  <si>
    <t>K-17118</t>
  </si>
  <si>
    <t>JUEGO DE GATILLO DE ACELERADOR | DC 33/43/52CC |</t>
  </si>
  <si>
    <t>K-17131</t>
  </si>
  <si>
    <t>CAJA DE EMBRAGUE | | 9 ESTRIAS /Ø28MM</t>
  </si>
  <si>
    <t>K-17132</t>
  </si>
  <si>
    <t>TAPA DE ARRANQUE | DC 63CC | BRS 63 - G1841</t>
  </si>
  <si>
    <t>K-17140</t>
  </si>
  <si>
    <t>CABEZAL PORTA TANZA AUTOMATIC|NEGRO REFORZADO | Ø10 X 1,25MM</t>
  </si>
  <si>
    <t>K-17220</t>
  </si>
  <si>
    <t>CABEZAL ARAÑA | | Ø10 X 1,25MM</t>
  </si>
  <si>
    <t>K-17221</t>
  </si>
  <si>
    <t>CABEZAL ARAÑA | UNIVERSAL |</t>
  </si>
  <si>
    <t>K-17222</t>
  </si>
  <si>
    <t>CABEZAL ARAÑA | UNIVERSAL REFORZADO |</t>
  </si>
  <si>
    <t>K-17254</t>
  </si>
  <si>
    <t>ADAPTADOR ORILLADORA | | Ø26MM 9 ESTRIAS</t>
  </si>
  <si>
    <t>K-17255</t>
  </si>
  <si>
    <t>CUCHILLA | ADAPTADOR ORILLADORA |</t>
  </si>
  <si>
    <t>K-17261</t>
  </si>
  <si>
    <t>ARNES PROFESIONAL | REFORZADO |</t>
  </si>
  <si>
    <t>K-17262</t>
  </si>
  <si>
    <t>EMBRAGUE | GAMMA 63CC |</t>
  </si>
  <si>
    <t>K-17270</t>
  </si>
  <si>
    <t>TAPA DE ARRANQUE | HONDA UMK 435 |</t>
  </si>
  <si>
    <t>K-17271</t>
  </si>
  <si>
    <t>TAPA DE ARRANQUE | HONDA UMK 450 |</t>
  </si>
  <si>
    <t>K-17272</t>
  </si>
  <si>
    <t>EMBRAGUE | HONDA UMK 435 |</t>
  </si>
  <si>
    <t>K-17273</t>
  </si>
  <si>
    <t>FILTRO DE AIRE | HONDA UMK 435 |</t>
  </si>
  <si>
    <t>K-17274</t>
  </si>
  <si>
    <t>JUEGO DE PISTON Y AROS | HONDA UMK 435 |</t>
  </si>
  <si>
    <t>K-17275</t>
  </si>
  <si>
    <t>JUEGO DE AROS | HONDA UMK 435 |</t>
  </si>
  <si>
    <t>K-17276</t>
  </si>
  <si>
    <t>CARBURADOR | HONDA GX35 UMK 435 |</t>
  </si>
  <si>
    <t>K-17277</t>
  </si>
  <si>
    <t>BALANCIN DE VALVULA (ADMISION) | HONDA UMK 435 |</t>
  </si>
  <si>
    <t>K-17278</t>
  </si>
  <si>
    <t>CORREA DE DISTRIBUCION | HONDA UMK 435 |</t>
  </si>
  <si>
    <t>K-17279</t>
  </si>
  <si>
    <t>ARBOL DE LEVAS | HONDA UMK 435 |</t>
  </si>
  <si>
    <t>K-17280</t>
  </si>
  <si>
    <t>JUEGO DE JUNTAS PARA MOTOR | HONDA UMK 435 |</t>
  </si>
  <si>
    <t>K-17281</t>
  </si>
  <si>
    <t>CAZOLETA DE ARRANQUE | HONDA UMK 435 |</t>
  </si>
  <si>
    <t>K-17282</t>
  </si>
  <si>
    <t>ARANDELA CENTRADORA | DC 6 ESTRIAS |</t>
  </si>
  <si>
    <t>K-17290</t>
  </si>
  <si>
    <t>PROTECTOR AUDITIVO | ENDOAURAL |</t>
  </si>
  <si>
    <t>K-17291</t>
  </si>
  <si>
    <t>PROTECTOR AUDITIVO | |</t>
  </si>
  <si>
    <t>K-17292</t>
  </si>
  <si>
    <t>DISCO DE CORTE CON CADENA | Ø235 X 25,4MM |</t>
  </si>
  <si>
    <t>K-17293</t>
  </si>
  <si>
    <t>PROTECTOR FACIAL PROFESIONAL | CON PROTECCION AUDITIVA |</t>
  </si>
  <si>
    <t>K-K17005</t>
  </si>
  <si>
    <t>BARRAL + CARDAN | | Ø 26MM / 9 ESTRIAS - 1,50 MTS</t>
  </si>
  <si>
    <t>K-K17009</t>
  </si>
  <si>
    <t>BARRAL 2 PIEZAS+CARDAN 26MM|76CM 9 ESTRIAS|CON ACOPLE</t>
  </si>
  <si>
    <t>K-KH011</t>
  </si>
  <si>
    <t>FILTRO DE AIRE | HUSQ 143 |</t>
  </si>
  <si>
    <t>K-KS17055</t>
  </si>
  <si>
    <t>MANGUERA DE TANQUE | FS160/220/280 | Ø3.1X5.7X53MM</t>
  </si>
  <si>
    <t>K-KS17129</t>
  </si>
  <si>
    <t>CARDAN | FS 120/200/250 | 153,5 CM</t>
  </si>
  <si>
    <t>K-KS17130</t>
  </si>
  <si>
    <t>CARDAN | FS 160/220/280 | 161 CM</t>
  </si>
  <si>
    <t>K-KS17131</t>
  </si>
  <si>
    <t>MANGUERA DE COMBUSTIBLE | FS 160/220/280 | Ø 5,1 MM X 1MTS</t>
  </si>
  <si>
    <t>K-KS17132</t>
  </si>
  <si>
    <t>SILENCIADOR | FS 120/200/250 |</t>
  </si>
  <si>
    <t>K-KS17133</t>
  </si>
  <si>
    <t>TANQUE DE COMBUSTIBLE | FS450 |</t>
  </si>
  <si>
    <t>K-KS17134</t>
  </si>
  <si>
    <t>CAMPANA DE EMBRAGUE | FS450 |</t>
  </si>
  <si>
    <t>K-KS17137</t>
  </si>
  <si>
    <t>FILTRO DE AIRE | FS 235 |</t>
  </si>
  <si>
    <t>K-KS17138</t>
  </si>
  <si>
    <t>FILTRO DE AIRE | FS 460 |</t>
  </si>
  <si>
    <t>K-KS17252</t>
  </si>
  <si>
    <t>CONJUNTO DE CILINDRO, PISTON Y AROS | FS120 | 35MM</t>
  </si>
  <si>
    <t>K-KS17253</t>
  </si>
  <si>
    <t>JUEGO DE PISTON Y AROS | FS120 | Ø35MM</t>
  </si>
  <si>
    <t>KLDMX01</t>
  </si>
  <si>
    <t>* MEZCLADOR ELECTRICO 1400W VEL VARIABLE</t>
  </si>
  <si>
    <t>BL600-8</t>
  </si>
  <si>
    <t xml:space="preserve">* BORDEADORA 600W TELSCOPICA    </t>
  </si>
  <si>
    <t>LT-590</t>
  </si>
  <si>
    <t>* HIDROLAVADORA ELECTRICA PROFESIONAL 2200w 7,7lTS</t>
  </si>
  <si>
    <t>120000802</t>
  </si>
  <si>
    <t>MAZA DE GOMA C/MAD. 250GR</t>
  </si>
  <si>
    <t>120001202</t>
  </si>
  <si>
    <t>MAZA DE GOMA C/MAD. 350GR</t>
  </si>
  <si>
    <t>121001801</t>
  </si>
  <si>
    <t xml:space="preserve">CUTTER 18MM METALICO </t>
  </si>
  <si>
    <t>OMCUT01</t>
  </si>
  <si>
    <t>CORTA TUBO 3-32 MM</t>
  </si>
  <si>
    <t>OM-TIJ01</t>
  </si>
  <si>
    <t>TIJERA CORTA TUBO HASTA 42MM</t>
  </si>
  <si>
    <t>EA3</t>
  </si>
  <si>
    <t xml:space="preserve">ESCALERA MET. ARTICULADA 3X4 </t>
  </si>
  <si>
    <t>BHL3-9</t>
  </si>
  <si>
    <t>BANCO PORTA HERRAMIENTAS 3 CAJONES</t>
  </si>
  <si>
    <t>GML12-9</t>
  </si>
  <si>
    <t>GABINETE ORGANIZADOR 2 EN1</t>
  </si>
  <si>
    <t>H70015</t>
  </si>
  <si>
    <t>TANZA REDONDA 1,5MM X KG</t>
  </si>
  <si>
    <t>H70020</t>
  </si>
  <si>
    <t>TANZA REDONDA 2,0MM X KG</t>
  </si>
  <si>
    <t>H70025</t>
  </si>
  <si>
    <t>TANZA REDONDA 2,5MM X KG</t>
  </si>
  <si>
    <t>H70030</t>
  </si>
  <si>
    <t>TANZA REDONDA 3,0MM X KG</t>
  </si>
  <si>
    <t>H70115</t>
  </si>
  <si>
    <t>TANZA CUADRADA 1,5MM X KG</t>
  </si>
  <si>
    <t>H70120</t>
  </si>
  <si>
    <t>TANZA CUADRADA 2,0MM X KG</t>
  </si>
  <si>
    <t>H70125</t>
  </si>
  <si>
    <t>TANZA CUADRADA 2,5MM X KG</t>
  </si>
  <si>
    <t>H70130</t>
  </si>
  <si>
    <t>TANZA CUADRADA 3,0MM X KG</t>
  </si>
  <si>
    <t>H72008</t>
  </si>
  <si>
    <t>TANZA P/ALBANIL 0,80MM X 100M</t>
  </si>
  <si>
    <t>COMPACT165</t>
  </si>
  <si>
    <t xml:space="preserve">* SOLDADORA INV. MMA 165A. 220V </t>
  </si>
  <si>
    <t>ALEBA</t>
  </si>
  <si>
    <t>LIFT240</t>
  </si>
  <si>
    <t>* SOLDADORA INV. MMA/TIG 240A. 220V</t>
  </si>
  <si>
    <t>LIFT290</t>
  </si>
  <si>
    <t>* SOLDADORA INV. MMA/TIG 290A. 220V</t>
  </si>
  <si>
    <t>ME300</t>
  </si>
  <si>
    <t>* SOLDADORA INV. MMA/MIG/TIG 300A. 220V</t>
  </si>
  <si>
    <t>LA10-8B</t>
  </si>
  <si>
    <t>ASPIRADORA INALAMBRICA 10L. 3 EN 1</t>
  </si>
  <si>
    <t>LM200</t>
  </si>
  <si>
    <t xml:space="preserve">* MOTOR NAFTERO 4T 6.5HP A/MANUAL </t>
  </si>
  <si>
    <t>SHL9-7</t>
  </si>
  <si>
    <t xml:space="preserve">SET KIT HERRAMIENTAS 9PZ. </t>
  </si>
  <si>
    <t>KTO15</t>
  </si>
  <si>
    <t>ASPIRADORA 15L. 1000W</t>
  </si>
  <si>
    <t>KTO</t>
  </si>
  <si>
    <t>KTO20</t>
  </si>
  <si>
    <t>ASPIRADORA 20L. 1200W</t>
  </si>
  <si>
    <t>TS-4070</t>
  </si>
  <si>
    <t>SOPORTE TV FIJO 40" A 70"</t>
  </si>
  <si>
    <t>MT260</t>
  </si>
  <si>
    <t xml:space="preserve">* MOTO TALADRO 26CC REVERSIBLE </t>
  </si>
  <si>
    <t>R-970</t>
  </si>
  <si>
    <t>TORCHA TIG C/G C/E BORNE 13MM</t>
  </si>
  <si>
    <t>KLDASP60</t>
  </si>
  <si>
    <t xml:space="preserve">ASPIRADORA TACHO METALICO 60L. KLD </t>
  </si>
  <si>
    <t>KLDASP20</t>
  </si>
  <si>
    <t>ASPIRADORA TACHO METALICO 20L.</t>
  </si>
  <si>
    <t>KLDASP30</t>
  </si>
  <si>
    <t xml:space="preserve">ASPIRADORA TACHO METALICO 30L. KLD </t>
  </si>
  <si>
    <t>KLDASP40</t>
  </si>
  <si>
    <t xml:space="preserve">ASPIRADORA TACHO METALICO 40L. KLD </t>
  </si>
  <si>
    <t>KLDASPCC</t>
  </si>
  <si>
    <t>LIMPIA ALFOMBRA TACHO MET. 23L.</t>
  </si>
  <si>
    <t>9967605</t>
  </si>
  <si>
    <t>PRECINTO NYLON 2.5x100mm BLAN CROSS</t>
  </si>
  <si>
    <t>9967606</t>
  </si>
  <si>
    <t>PRECINTO NYLON 2.5x100mm NEGR CROSS</t>
  </si>
  <si>
    <t>9967617</t>
  </si>
  <si>
    <t>PRECINTO NYLON 3.6x150mm BLAN CROSS</t>
  </si>
  <si>
    <t>9967618</t>
  </si>
  <si>
    <t>PRECINTO NYLON 3.6x150mm NEGR CROSS</t>
  </si>
  <si>
    <t>9967621</t>
  </si>
  <si>
    <t>PRECINTO NYLON 3.6x200mm BLAN CROSS</t>
  </si>
  <si>
    <t>9967622</t>
  </si>
  <si>
    <t>PRECINTO NYLON 3.6x200mm NEGR CROSS</t>
  </si>
  <si>
    <t>9967623</t>
  </si>
  <si>
    <t>PRECINTO NYLON 3.6x250mm BLAN CROSS</t>
  </si>
  <si>
    <t>9967624</t>
  </si>
  <si>
    <t>PRECINTO NYLON 3.6x250mm NEGR CROSS</t>
  </si>
  <si>
    <t>9967647</t>
  </si>
  <si>
    <t>PRECINTO NYLON 4.8x200mm BLAN CROSS</t>
  </si>
  <si>
    <t>9967648</t>
  </si>
  <si>
    <t>PRECINTO NYLON 4.8x200mm NEGR CROSS</t>
  </si>
  <si>
    <t>9967653</t>
  </si>
  <si>
    <t>PRECINTO NYLON 4.8x300mm BLAN CROSS</t>
  </si>
  <si>
    <t>9967654</t>
  </si>
  <si>
    <t>PRECINTO NYLON 4.8x300mm NEGR CROSS</t>
  </si>
  <si>
    <t>9967663</t>
  </si>
  <si>
    <t>PRECINTO NYLON 4.8x400mm BLAN CROSS</t>
  </si>
  <si>
    <t>9967664</t>
  </si>
  <si>
    <t>PRECINTO NYLON 4.8x400mm NEGR CROSS</t>
  </si>
  <si>
    <t>9967699</t>
  </si>
  <si>
    <t>PRECINTO NYLON 7.2x450mm BLAN CROSS</t>
  </si>
  <si>
    <t>9967700</t>
  </si>
  <si>
    <t>PRECINTO NYLON 7.2x450mm NEGR CROSS</t>
  </si>
  <si>
    <t>9967705</t>
  </si>
  <si>
    <t>PRECINTO NYLON 7.2x550mm BLAN CROSS</t>
  </si>
  <si>
    <t>9967706</t>
  </si>
  <si>
    <t>PRECINTO NYLON 7.2x550mm NEGR CROSS</t>
  </si>
  <si>
    <t>9967760</t>
  </si>
  <si>
    <t>PRECINTO NYLON REUS 7.6x250mm N. CR</t>
  </si>
  <si>
    <t>9971111</t>
  </si>
  <si>
    <t>DISCO SIERRA 115x2,0x22,2mm 24D MAD-CR</t>
  </si>
  <si>
    <t>9971113</t>
  </si>
  <si>
    <t>DISCO SIERRA 115x2,0x22,2mm 40D MAD-CR</t>
  </si>
  <si>
    <t>9971121</t>
  </si>
  <si>
    <t>DISCO SIERRA 165x2,2x15,8mm 24D MAD-CR</t>
  </si>
  <si>
    <t>9971123</t>
  </si>
  <si>
    <t>DISCO SIERRA 165x2,2x15.8mm 40D MAD-CR</t>
  </si>
  <si>
    <t>9971131</t>
  </si>
  <si>
    <t>DISCO SIERRA 180x2,2x22,2mm 24D MAD-CR</t>
  </si>
  <si>
    <t>9971133</t>
  </si>
  <si>
    <t>DISCO SIERRA 180x2,2x22,2mm 40D MAD-CR</t>
  </si>
  <si>
    <t>9971135</t>
  </si>
  <si>
    <t>DISCO SIERRA 180x2,2x22,2mm 60D MAD-CR</t>
  </si>
  <si>
    <t>9971142</t>
  </si>
  <si>
    <t>DISCO SIERRA 230x2,6x25,4mm 30D MAD-CR</t>
  </si>
  <si>
    <t>9971144</t>
  </si>
  <si>
    <t>DISCO SIERRA 230x2,6x25,4mm 48D MAD-CR</t>
  </si>
  <si>
    <t>9971153</t>
  </si>
  <si>
    <t>DISCO SIERRA 255x2,8x30,0mm 48D MAD-CR</t>
  </si>
  <si>
    <t>9971156</t>
  </si>
  <si>
    <t>DISCO SIERRA 255x2,8x30,0mm 72D MAD-CR</t>
  </si>
  <si>
    <t>9971159</t>
  </si>
  <si>
    <t>DISCO SIERRA 255x3,0x30,0mm 100D ALU</t>
  </si>
  <si>
    <t>9971161</t>
  </si>
  <si>
    <t>DISCO SIERRA 305x3,0x30,0mm 48D MAD-CR</t>
  </si>
  <si>
    <t>9971166</t>
  </si>
  <si>
    <t>DISCO SIERRA 305x3,0X30,0mm 72D MAD-CR</t>
  </si>
  <si>
    <t>9971168</t>
  </si>
  <si>
    <t>DISCO SIERRA 305x3,0X30,0mm 96D MAD-CR</t>
  </si>
  <si>
    <t>9971170</t>
  </si>
  <si>
    <t>DISCO SIERRA 305x3,2x30,0mm 120D ALU</t>
  </si>
  <si>
    <t>9971173</t>
  </si>
  <si>
    <t>DISCO SIERRA 350x3,2x30,0mm 48D MAD-CR</t>
  </si>
  <si>
    <t>9971175</t>
  </si>
  <si>
    <t>DISCO SIERRA 350x3,2x30,0mm 72D MAD-CR</t>
  </si>
  <si>
    <t>9971178</t>
  </si>
  <si>
    <t>DISCO SIERRA 350x3,2x30,0mm 120D ALUM</t>
  </si>
  <si>
    <t>9971394</t>
  </si>
  <si>
    <t>DISCO DIAMANT MULTITURBO 115mm CROSS</t>
  </si>
  <si>
    <t>9971396</t>
  </si>
  <si>
    <t>DISCO DIAMANT MULTITURBO 180mm CROSS</t>
  </si>
  <si>
    <t>9971398</t>
  </si>
  <si>
    <t>DISCO DIAMANT MULTITURBO 230mm CROSS</t>
  </si>
  <si>
    <t>9971428</t>
  </si>
  <si>
    <t>DISCO DIAMNAT TURBO FINO 115mm CROSS</t>
  </si>
  <si>
    <t>9971430</t>
  </si>
  <si>
    <t>DISCO DIAMANT TURBO FINO 180mm CROSS</t>
  </si>
  <si>
    <t>9971446</t>
  </si>
  <si>
    <t>MUELA SEGMENTADA 2 ANILLOS 115mm CROSS</t>
  </si>
  <si>
    <t>9993892.3</t>
  </si>
  <si>
    <t>* ROTOMARTILLO 32mm 1000W DP</t>
  </si>
  <si>
    <t>9936132</t>
  </si>
  <si>
    <t>TORQUIMETRO DIGITAL DE ZAFE 3/8" CROSS</t>
  </si>
  <si>
    <t>9936138</t>
  </si>
  <si>
    <t>TORQUIMETRO DIGITAL DE ZAFE 1/2" CROSS</t>
  </si>
  <si>
    <t>9980507</t>
  </si>
  <si>
    <t>PRENSA TIPO "C" P/RESORTE VALVULA 9PCS</t>
  </si>
  <si>
    <t>9980538</t>
  </si>
  <si>
    <t>CORTA/REMACHA CADENA P/MOTO 15PCS</t>
  </si>
  <si>
    <t>9980610</t>
  </si>
  <si>
    <t>SET EXTRACTOR CALIPER FRENO 18PCS</t>
  </si>
  <si>
    <t>9980615</t>
  </si>
  <si>
    <t>SET BOMBA VACIO CIRCUITO FRENO 15PCS</t>
  </si>
  <si>
    <t>9980618</t>
  </si>
  <si>
    <t>SET EXTRACTOR S. LANBDA/INYECTOR 7PCS</t>
  </si>
  <si>
    <t>9980624</t>
  </si>
  <si>
    <t>COMPRESOMETRO P/NAFTA 3PCS - CROSS</t>
  </si>
  <si>
    <t>9980628</t>
  </si>
  <si>
    <t>COMPRESOMETRO P/DIESEL 9PCS - CROSS</t>
  </si>
  <si>
    <t>9980632</t>
  </si>
  <si>
    <t>VACUOMETRO 9PCS - CROSS</t>
  </si>
  <si>
    <t>9980758</t>
  </si>
  <si>
    <t>EXTRACTOR DE ROTULA UNIVERSAL -50mm CR</t>
  </si>
  <si>
    <t>KLDCOPEC</t>
  </si>
  <si>
    <t>* COMPACTADORA /M.LONCIN 5,5HP 65KG</t>
  </si>
  <si>
    <t>KLDLLANE</t>
  </si>
  <si>
    <t>* ALLANADORA 5,4HP 960MM 90KG</t>
  </si>
  <si>
    <t>KLDRAN300</t>
  </si>
  <si>
    <t>* ASERRADORA HORMIGON 5,5HP 300/500</t>
  </si>
  <si>
    <t>KLDDE52</t>
  </si>
  <si>
    <t>*DESMALEZADORA 52CC KLD</t>
  </si>
  <si>
    <t>AWP160</t>
  </si>
  <si>
    <t>BOMBA PRESURIZADORA 1/8HP 2 Baños</t>
  </si>
  <si>
    <t>AWP320</t>
  </si>
  <si>
    <t>BOMBA PRESURIZADORA 1/4HP 4 Baños</t>
  </si>
  <si>
    <t>GDH10000</t>
  </si>
  <si>
    <t>* MARTILLO DEMOLEDOR A NAFTA 65J 100MM</t>
  </si>
  <si>
    <t>GDH5000</t>
  </si>
  <si>
    <t>* MARTILLO ROTATIVO A NAFTA 55J 58MM</t>
  </si>
  <si>
    <t>HG2000B</t>
  </si>
  <si>
    <t>PISTOLA DE CALOR 2000W BLUE</t>
  </si>
  <si>
    <t>HG2000Y</t>
  </si>
  <si>
    <t>PISTOLA DE CALOR 2000W YELLOW</t>
  </si>
  <si>
    <t>HPW160</t>
  </si>
  <si>
    <t>* HIDROLAVADORA 135BAR 1650W</t>
  </si>
  <si>
    <t>JS400B</t>
  </si>
  <si>
    <t>SIERRA CALADORA 400W BLUE</t>
  </si>
  <si>
    <t>JS400Y</t>
  </si>
  <si>
    <t>SIERRA CALADORA 400W YELLOW</t>
  </si>
  <si>
    <t>RH26900</t>
  </si>
  <si>
    <t>* MARTILLO ROTO PERCUTO 26MM 2,5J 900W</t>
  </si>
  <si>
    <t>SD180Y</t>
  </si>
  <si>
    <t>LIJADORA ORBITAL 180W YELLOW</t>
  </si>
  <si>
    <t>SG600</t>
  </si>
  <si>
    <t>* EQUIPO DE PINTAR 600W</t>
  </si>
  <si>
    <t>T150</t>
  </si>
  <si>
    <t>* SOLDADOR MMA 140A INVERTER COMPAC 150</t>
  </si>
  <si>
    <t>WM102</t>
  </si>
  <si>
    <t xml:space="preserve">MASCARA FOTOSENSIBLE AUTOMATICA </t>
  </si>
  <si>
    <t>WM103</t>
  </si>
  <si>
    <t xml:space="preserve">MASCARA FOTOSENSIBLE REGULABLE </t>
  </si>
  <si>
    <t>9995590</t>
  </si>
  <si>
    <t>* TRACTOR CORTACESPED BATERIA 80V-38" DP</t>
  </si>
  <si>
    <t>ACDC300</t>
  </si>
  <si>
    <t>* SOLDADORA INV. MMA/LIFT TIG AC/DC 300A. 220V</t>
  </si>
  <si>
    <t>EXTRA300</t>
  </si>
  <si>
    <t xml:space="preserve">* SOLDADORA INV. MMA /LIFT TIG 300A. 220V </t>
  </si>
  <si>
    <t>FORCE250</t>
  </si>
  <si>
    <t xml:space="preserve">* SOLDADORA INV. MMA /LIFT TIG 250A. 220V </t>
  </si>
  <si>
    <t>LIFT400</t>
  </si>
  <si>
    <t>* SOLDADORA INV. MMA/LIFT TIG DC 400A. 380V</t>
  </si>
  <si>
    <t>LIFT560</t>
  </si>
  <si>
    <t>* SOLDADORA INV. MMA/LIFT TIG DC 560A. 380V</t>
  </si>
  <si>
    <t>ME160</t>
  </si>
  <si>
    <t xml:space="preserve">* SOLDADORA INV. MMA /LIFT TIG VRD 160A. 220V </t>
  </si>
  <si>
    <t>ME200</t>
  </si>
  <si>
    <t xml:space="preserve">* SOLDADORA INV. MMA /LIFT TIG VRD 200A. 220V </t>
  </si>
  <si>
    <t>ME220</t>
  </si>
  <si>
    <t xml:space="preserve">* SOLDADORA INV. MMA /LIFT TIG VRD 220A. 220V </t>
  </si>
  <si>
    <t>MF300</t>
  </si>
  <si>
    <t>* SOLDADORA INV. MMA/MIG/TIG/PLASMA 300A. 220V</t>
  </si>
  <si>
    <t>PLASMA60</t>
  </si>
  <si>
    <t xml:space="preserve">* CORTADORA DE PLASMA CUT 60 220V </t>
  </si>
  <si>
    <t>PLASMA80</t>
  </si>
  <si>
    <t xml:space="preserve">* CORTADORA DE PLASMA CUT 80 380V </t>
  </si>
  <si>
    <t>SMART150</t>
  </si>
  <si>
    <t xml:space="preserve">* SOLDADORA INV. MMA /LIFT TIG 150A. 220V </t>
  </si>
  <si>
    <t>SMART200</t>
  </si>
  <si>
    <t xml:space="preserve">* SOLDADORA INV. MMA /LIFT TIG 200A. 220V </t>
  </si>
  <si>
    <t>KLDPISON</t>
  </si>
  <si>
    <t>* VIBROAPISONADOR /M.LONCIN 4HP 80KG</t>
  </si>
  <si>
    <t>SALT3TON-7</t>
  </si>
  <si>
    <t>* SOPORTE P/AUTO 3 TON.</t>
  </si>
  <si>
    <t>KLDFRATA3M</t>
  </si>
  <si>
    <t>* FRATACHADORA M. HONDA 1.5HP 3M.</t>
  </si>
  <si>
    <t>KLDPISONP</t>
  </si>
  <si>
    <t>* VIBROAPISONADOR /M.HONDA 5,5HP 80KG</t>
  </si>
  <si>
    <t>KLDVP01</t>
  </si>
  <si>
    <t>LIMPIADORA A VAPOR 3 BAR 1050W</t>
  </si>
  <si>
    <t>193006</t>
  </si>
  <si>
    <t>* ELECTROBOMBA TRAS. DIESEL 57l/m KIT</t>
  </si>
  <si>
    <t>193007.1</t>
  </si>
  <si>
    <t>* ELECTROBOMBA TRAS.DIESEL 40l/m GAB.</t>
  </si>
  <si>
    <t>193011</t>
  </si>
  <si>
    <t>* ELECTROBOMBA TRAS. NAFT/DIES.TAMBOR</t>
  </si>
  <si>
    <t>WCB3H63</t>
  </si>
  <si>
    <t>JGO PINCELES Y RODILLOS 6 EN 1</t>
  </si>
  <si>
    <t>WCP6404</t>
  </si>
  <si>
    <t>PRENSA BANDA 4 METROS</t>
  </si>
  <si>
    <t>WCQ13B01</t>
  </si>
  <si>
    <t>SET EXTRACTORES DE TORNILLOS 5 PZS</t>
  </si>
  <si>
    <t>WELS1A014</t>
  </si>
  <si>
    <t>COMBO BORDEADORA 350W (WXM3502-4) + CORT CES</t>
  </si>
  <si>
    <t>WGA3575</t>
  </si>
  <si>
    <t>PISTOLA PULVERIZADORA C/TANQUE 750 CC</t>
  </si>
  <si>
    <t>WGA4616</t>
  </si>
  <si>
    <t>PISTOLA P/ SOPLETEAR PICO CORTO 16 MM</t>
  </si>
  <si>
    <t>WKJ4416</t>
  </si>
  <si>
    <t>JGO DE SIERRAS COPA PARA MADERA 16 PZS</t>
  </si>
  <si>
    <t>WPP1C10</t>
  </si>
  <si>
    <t>INFLADOR MANUAL 160 PSI CON MANÓMETRO Y ACC</t>
  </si>
  <si>
    <t>WPR4701</t>
  </si>
  <si>
    <t>SERRUCHO DE PODA ALTURA MAXIMA 2.8 MTS</t>
  </si>
  <si>
    <t>WTR1512</t>
  </si>
  <si>
    <t>* CORTADORA DE CERAMICA 120 CM</t>
  </si>
  <si>
    <t>18118</t>
  </si>
  <si>
    <t>* GENERADOR 9 KVA 18,0 HP A/E C/R 220-380V</t>
  </si>
  <si>
    <t>19118</t>
  </si>
  <si>
    <t>* GENERADOR 12 KVA 20,0 HP A/E C/R 220-380V</t>
  </si>
  <si>
    <t>GB-1921</t>
  </si>
  <si>
    <t>MANGUERA RIEGO TRICAPA 1/2" X 15M.</t>
  </si>
  <si>
    <t>GB-1923</t>
  </si>
  <si>
    <t>MANGUERA RIEGO TRICAPA 1/2" X 25M.</t>
  </si>
  <si>
    <t>GB-1931</t>
  </si>
  <si>
    <t>MANGUERA RIEGO TRICAPA 3/4" X 15M.</t>
  </si>
  <si>
    <t>GB-1933</t>
  </si>
  <si>
    <t>MANGUERA RIEGO TRICAPA 3/4" X 25M.</t>
  </si>
  <si>
    <t>GB-1936</t>
  </si>
  <si>
    <t>MANGUERA RIEGO TRICAPA 3/4" X 50M.</t>
  </si>
  <si>
    <t>GB-1943</t>
  </si>
  <si>
    <t>MANGUERA RIEGO TRICAPA 1" X 25M.</t>
  </si>
  <si>
    <t>GB-1946</t>
  </si>
  <si>
    <t>MANGUERA RIEGO TRICAPA 1" X 50M.</t>
  </si>
  <si>
    <t>BER55442</t>
  </si>
  <si>
    <t>SET DE MUEBLES GRAFITO (2 SILLAS + 1 MESA)</t>
  </si>
  <si>
    <t>DIVA TETE A TETE</t>
  </si>
  <si>
    <t>R-970C</t>
  </si>
  <si>
    <t>TORCHA TIG C/G C/E BORNE 9MM</t>
  </si>
  <si>
    <t>COT</t>
  </si>
  <si>
    <t xml:space="preserve">COTIZACION Nº </t>
  </si>
  <si>
    <t/>
  </si>
  <si>
    <t>OM-JJB46</t>
  </si>
  <si>
    <t>KIT DE BOCALLAVES 46 PCS OREBRO</t>
  </si>
  <si>
    <t>872955</t>
  </si>
  <si>
    <t>CORTACESPED MANUAL HELICOIDAL C/BOLSA</t>
  </si>
  <si>
    <t>873102.3</t>
  </si>
  <si>
    <t>C CESPED XER17-149 C/BOL.EMPUJE BTA</t>
  </si>
  <si>
    <t>873104.5</t>
  </si>
  <si>
    <t>C CESPED XEL21-149 S/BOL.EMPUJE BTA</t>
  </si>
  <si>
    <t>873113</t>
  </si>
  <si>
    <t>C CESPED XEL21-173 S/BOL.EMPUJE BTA</t>
  </si>
  <si>
    <t>873123.1</t>
  </si>
  <si>
    <t>C CESPED XER20-173 20" C/BOL. EMPUJE</t>
  </si>
  <si>
    <t>873153.2</t>
  </si>
  <si>
    <t>C CESPED XAR20-173 20" C/BOL. AUTOPR.</t>
  </si>
  <si>
    <t>878034</t>
  </si>
  <si>
    <t>* TRACTOR AMERICAN CUT 26" 224cc AUTOMAT</t>
  </si>
  <si>
    <t>878039</t>
  </si>
  <si>
    <t>* TRACTOR AMERICAN CUT 38" 452cc AUTOMAT</t>
  </si>
  <si>
    <t>878052</t>
  </si>
  <si>
    <t>* TRACTOR AMERICAN CUT 42" 452cc HIDROST</t>
  </si>
  <si>
    <t>878053</t>
  </si>
  <si>
    <t>* TRACTOR AMERICAN CUT 42" 582cc HIDROST</t>
  </si>
  <si>
    <t>922007.1</t>
  </si>
  <si>
    <t>C.CESPED 3.75HP B&amp;S COMPACT B LAT</t>
  </si>
  <si>
    <t>9995120</t>
  </si>
  <si>
    <t>BORDEADORA ELECTRICA 300W - 220mm DP</t>
  </si>
  <si>
    <t>9995122</t>
  </si>
  <si>
    <t>BORDEADORA ELECTRICA 450W - 300mm DP</t>
  </si>
  <si>
    <t>9995504</t>
  </si>
  <si>
    <t>CORTADORA CESPED ROBOT 18V 160mm DP</t>
  </si>
  <si>
    <t>9995506</t>
  </si>
  <si>
    <t>CORTADORA CESPED ROBOT 18V 220mm DP</t>
  </si>
  <si>
    <t>9995312</t>
  </si>
  <si>
    <t>C. CESPED ELECTRICA 1200W-320mm DP</t>
  </si>
  <si>
    <t>HL100-7</t>
  </si>
  <si>
    <t xml:space="preserve">* HIDROLAVADORA  100 BAR 1200W  </t>
  </si>
  <si>
    <t>9936900</t>
  </si>
  <si>
    <t>* SOPORTE ELEVACION VEHICULOS 3Tn-CRO</t>
  </si>
  <si>
    <t>9949965</t>
  </si>
  <si>
    <t>JGO BOCALLAVES 32 Pcs METRICAS -1/2</t>
  </si>
  <si>
    <t>9949982</t>
  </si>
  <si>
    <t>JGO BOCALLAVES  21 Pcs METRICAS-3/4</t>
  </si>
  <si>
    <t>9950001</t>
  </si>
  <si>
    <t>JGO HERRAMIENTAS MANO 153 Pcs CROSS</t>
  </si>
  <si>
    <t>9993005</t>
  </si>
  <si>
    <t>DESAMLEZADORA 300MM BAT DOBLE 18V FLEX ONE - S/B</t>
  </si>
  <si>
    <t>9993008</t>
  </si>
  <si>
    <t>MOTOSIERRA 14" BAT DOBLE 18V FLEX ONE - S/B</t>
  </si>
  <si>
    <t>9993010</t>
  </si>
  <si>
    <t>SOPLADOR BAT DOBLE 18V FLEX ONE - S/B</t>
  </si>
  <si>
    <t>9993014</t>
  </si>
  <si>
    <t>CORTADORA CESPED C/B BAT DOBLE 18V FLEX ONE - S/B</t>
  </si>
  <si>
    <t>9993016</t>
  </si>
  <si>
    <t>CORTACERCOS 560mm BAT DOBLE 18V FLEX ONE - S/B</t>
  </si>
  <si>
    <t>9993893.1</t>
  </si>
  <si>
    <t>* ROTOMARTILLO 26mm 800W DP</t>
  </si>
  <si>
    <t>9993910.1</t>
  </si>
  <si>
    <t>* ROTOMARTILLO 50mm 1600W DP</t>
  </si>
  <si>
    <t>9993931.1</t>
  </si>
  <si>
    <t>* MARTILLO DEMOLED 45J - 1700W DP</t>
  </si>
  <si>
    <t>9993934.1</t>
  </si>
  <si>
    <t>* MARTILLO DEMOLEDOR 70J - 2500W DP</t>
  </si>
  <si>
    <t>B-1650</t>
  </si>
  <si>
    <t>HACHA FORJADA 3.5 C/MANGO 90CM</t>
  </si>
  <si>
    <t>B-17100</t>
  </si>
  <si>
    <t>FRATACHO MAD. 15X26CM C/M. PLASTICO</t>
  </si>
  <si>
    <t>B-17200</t>
  </si>
  <si>
    <t>FRATACHO MAD. 17X30CM C/M. PLASTICO</t>
  </si>
  <si>
    <t>B-17300</t>
  </si>
  <si>
    <t>FRATACHO MAD. 19X29CM C/M. PLASTICO</t>
  </si>
  <si>
    <t>B-1815</t>
  </si>
  <si>
    <t xml:space="preserve">BARRETA CONST. 7/8" X 1,50M. PLANA Y PUNTA </t>
  </si>
  <si>
    <t>B-1816</t>
  </si>
  <si>
    <t xml:space="preserve">BARRETA CONST. 7/8" X 1,20M. PLANA Y PUNTA </t>
  </si>
  <si>
    <t>B-1817</t>
  </si>
  <si>
    <t xml:space="preserve">BARRETA CONST. 7/8" X 1,80M. PLANA Y PUNTA </t>
  </si>
  <si>
    <t>B-26550</t>
  </si>
  <si>
    <t>PALA POCERO C/M 1,4M PROFESIONAL</t>
  </si>
  <si>
    <t>B-515120</t>
  </si>
  <si>
    <t>REGLA ALUM. P/ALBANILERIA 120CM</t>
  </si>
  <si>
    <t>B-515200</t>
  </si>
  <si>
    <t>REGLA ALUM. P/ALBANILERIA 200CM</t>
  </si>
  <si>
    <t>B-515300</t>
  </si>
  <si>
    <t>REGLA ALUM. P/ALBANILERIA 300CM</t>
  </si>
  <si>
    <t>B-530150</t>
  </si>
  <si>
    <t>PALA DE ANCHA C/M REF.</t>
  </si>
  <si>
    <t>B-95520</t>
  </si>
  <si>
    <t>MACHETE 20" C/MANGO PLASTICO</t>
  </si>
  <si>
    <t>B-95522</t>
  </si>
  <si>
    <t>MACHETE 22" C/MANGO PLASTICO</t>
  </si>
  <si>
    <t>OR-3.3KW</t>
  </si>
  <si>
    <t>* GRUPO ELECTROGENO 3.3 KW INV. C/SOLDADOR 7HP ORYX</t>
  </si>
  <si>
    <t>BER55426</t>
  </si>
  <si>
    <t>SET DE MUEBLES MANHATTAN GRAFITO (SILLA+MESA+SILLON+POUF )</t>
  </si>
  <si>
    <t>9936888</t>
  </si>
  <si>
    <t>GATO/CRIQUE CARRO 2Tn - SUV 4x4 - CROSS</t>
  </si>
  <si>
    <t>9932106</t>
  </si>
  <si>
    <t xml:space="preserve">REGLA DE ACERO INOX. 300MM </t>
  </si>
  <si>
    <t>9932108</t>
  </si>
  <si>
    <t xml:space="preserve">REGLA DE ACERO INOX. 500MM </t>
  </si>
  <si>
    <t>9932112</t>
  </si>
  <si>
    <t xml:space="preserve">REGLA DE ACERO INOX. 1000MM </t>
  </si>
  <si>
    <t>WHJ1D10</t>
  </si>
  <si>
    <t>KIT ESPANSOR DE CHAPISTA 10TN</t>
  </si>
  <si>
    <t>EB260</t>
  </si>
  <si>
    <t xml:space="preserve">* SOPLADOR 26CC </t>
  </si>
  <si>
    <t>EB885</t>
  </si>
  <si>
    <t xml:space="preserve">* SOPLADOR MOCHILA 52CC </t>
  </si>
  <si>
    <t>WG500KI</t>
  </si>
  <si>
    <t>* GENERADOR INVERTER 4,5 KVA 8,0 HP 220V</t>
  </si>
  <si>
    <t>LB1820</t>
  </si>
  <si>
    <t>BATERIA LITIO 18V 2.0 AMP</t>
  </si>
  <si>
    <t>LB1840</t>
  </si>
  <si>
    <t>BATERIA LITIO 18V 4.0 AMP</t>
  </si>
  <si>
    <t>LGSOL</t>
  </si>
  <si>
    <t xml:space="preserve">GUANTE SOLDADOR COMUN </t>
  </si>
  <si>
    <t>PHL10-9</t>
  </si>
  <si>
    <t>* PRENSA HIDRÁULICA DE BANCO 10 TN</t>
  </si>
  <si>
    <t>LAPL36</t>
  </si>
  <si>
    <t xml:space="preserve">* HIDROLAVADORA  A BATERIA </t>
  </si>
  <si>
    <t>8813691</t>
  </si>
  <si>
    <t>JUEGO LLAVES COMB. MM Y PULG  20 PIEZAS</t>
  </si>
  <si>
    <t>8813926</t>
  </si>
  <si>
    <t>JUEGO PUNTA HEX. MM ENC. 1/2"  6 PIEZAS</t>
  </si>
  <si>
    <t>8820220</t>
  </si>
  <si>
    <t>JUEGO DESTORNILLADORES C/GRIP  6 PIEZAS PRETUL</t>
  </si>
  <si>
    <t>8821162</t>
  </si>
  <si>
    <t>JUEGO BOC-ACC 1/4-3/8"  21 PIEZAS PRETUL</t>
  </si>
  <si>
    <t>8821709</t>
  </si>
  <si>
    <t xml:space="preserve">JUEGO HERR, JARDIN 3 PIEZAS PRETUL </t>
  </si>
  <si>
    <t>8822984</t>
  </si>
  <si>
    <t>JUEGO HERR. 83 PIEZAS PRETUL</t>
  </si>
  <si>
    <t>8822985</t>
  </si>
  <si>
    <t>JUEGO HERR-BOC-ACC 1/4-3/8"  66 PIEZAS PRETUL</t>
  </si>
  <si>
    <t>8824219</t>
  </si>
  <si>
    <t>JUEGO BOC-ACC 1/4-3/8-1/2"  51 PIEZAS PRETUL</t>
  </si>
  <si>
    <t>EA4B</t>
  </si>
  <si>
    <t>ESCALERA MET. ARTICULADA 4X4 BLACK</t>
  </si>
  <si>
    <t>A01</t>
  </si>
  <si>
    <t>SACAHOJAS 19MM</t>
  </si>
  <si>
    <t>UNYCLOR</t>
  </si>
  <si>
    <t>A04</t>
  </si>
  <si>
    <t>CABO PVC 19MM X 1M</t>
  </si>
  <si>
    <t>A05</t>
  </si>
  <si>
    <t>CABO ALUMINIO 19MM X 1,5M</t>
  </si>
  <si>
    <t>B01</t>
  </si>
  <si>
    <t xml:space="preserve">BOYA HONGO MINI </t>
  </si>
  <si>
    <t>B02</t>
  </si>
  <si>
    <t>BOYA HONGO</t>
  </si>
  <si>
    <t>LIQ01</t>
  </si>
  <si>
    <t>ALGUICIDA 1L.</t>
  </si>
  <si>
    <t>LIQ02</t>
  </si>
  <si>
    <t>ALGUICIDA SHOCK 1L.</t>
  </si>
  <si>
    <t>LIQ03</t>
  </si>
  <si>
    <t>UNYCEL 1L.</t>
  </si>
  <si>
    <t>LIQ04</t>
  </si>
  <si>
    <t>CLARIFICADOR 1L.</t>
  </si>
  <si>
    <t>LIQ05</t>
  </si>
  <si>
    <t>GEL CLARIFICADOR 1L.</t>
  </si>
  <si>
    <t>LIQ06</t>
  </si>
  <si>
    <t>UNYBIO 1L.</t>
  </si>
  <si>
    <t>LIQ07</t>
  </si>
  <si>
    <t>ALGUICIDA 5L.</t>
  </si>
  <si>
    <t>LIQ08</t>
  </si>
  <si>
    <t>ALGUICIDA SHOCK 5L.</t>
  </si>
  <si>
    <t>LIQ09</t>
  </si>
  <si>
    <t>UNYCEL 5L.</t>
  </si>
  <si>
    <t>LIQ10</t>
  </si>
  <si>
    <t>CLARIFICADOR 5L.</t>
  </si>
  <si>
    <t>LIQ11</t>
  </si>
  <si>
    <t>GEL CLARIFICADOR 5L.</t>
  </si>
  <si>
    <t>LIQ12</t>
  </si>
  <si>
    <t>UNYBIO 5L.</t>
  </si>
  <si>
    <t>LIQ13</t>
  </si>
  <si>
    <t>UNYFLOC ULTRA 1L.</t>
  </si>
  <si>
    <t>LIQ14</t>
  </si>
  <si>
    <t>SIN BICHOS 30CC</t>
  </si>
  <si>
    <t>5110001</t>
  </si>
  <si>
    <t>LIMPIAFONDO OVALADO CON CEPILLOS DE PP</t>
  </si>
  <si>
    <t>PRE01</t>
  </si>
  <si>
    <t xml:space="preserve">SACAHOJAS PREDADOR MED ALUM. </t>
  </si>
  <si>
    <t>780329</t>
  </si>
  <si>
    <t>AEROSOL x 263g/400cc LUBRICANTE SINTETICO "COMPETICION"</t>
  </si>
  <si>
    <t>179118</t>
  </si>
  <si>
    <t>* MOTOR 4T 18 HP A/M - WG460</t>
  </si>
  <si>
    <t>179118E</t>
  </si>
  <si>
    <t>* MOTOR 4T 18 HP A/E - WG460E</t>
  </si>
  <si>
    <t>B-4X3R</t>
  </si>
  <si>
    <t>ESCALERA ALUMINIO ARTICULADA 3X4 C/R</t>
  </si>
  <si>
    <t>B-4X4R</t>
  </si>
  <si>
    <t>ESCALERA ALUMINIO ARTICULADA 4X4 C/R</t>
  </si>
  <si>
    <t>B-4X5R</t>
  </si>
  <si>
    <t>ESCALERA ALUMINIO ARTICULADA 5X4 C/R</t>
  </si>
  <si>
    <t>B-BASE</t>
  </si>
  <si>
    <t xml:space="preserve">BASE DE ALUMNIO SIN PUNTERAS DE GOMA </t>
  </si>
  <si>
    <t>B-BISG</t>
  </si>
  <si>
    <t>BISAGRA P/ECALERA ALUM.</t>
  </si>
  <si>
    <t>B-ET26</t>
  </si>
  <si>
    <t>ESCALERA ALUMINIO TELESCOPICA 2,6M</t>
  </si>
  <si>
    <t>B-ET32</t>
  </si>
  <si>
    <t>ESCALERA ALUMINIO TELESCOPICA 3,2M</t>
  </si>
  <si>
    <t>B-PUNT</t>
  </si>
  <si>
    <t xml:space="preserve">PUNTERA DE GOMA DE LA BASE </t>
  </si>
  <si>
    <t>KLLT3421AC</t>
  </si>
  <si>
    <t>JUEGO TUBO 21PZAS. ENC. 3/4 A.C.</t>
  </si>
  <si>
    <t>KLLT3421CR</t>
  </si>
  <si>
    <t>JUEGO TUBO 21PZAS. ENC. 3/4 C.V.</t>
  </si>
  <si>
    <t>KLLT3426AC</t>
  </si>
  <si>
    <t>JUEGO TUBO 26PZAS. ENC. 3/4 A.C.</t>
  </si>
  <si>
    <t>KLLT3426CR</t>
  </si>
  <si>
    <t>JUEGO TUBO 26PZAS. ENC. 3/4 C.V.</t>
  </si>
  <si>
    <t>SX002</t>
  </si>
  <si>
    <t>SAL REGENERADORA X 25KG</t>
  </si>
  <si>
    <t>PROINSAL</t>
  </si>
  <si>
    <t>DH-CARB0003</t>
  </si>
  <si>
    <t>CARBURADOR | GX22 GX31 FG100 |</t>
  </si>
  <si>
    <t>K-17129</t>
  </si>
  <si>
    <t>CAJA DE EMBRAGUE | | 7 ESTRIAS / Ø26MM</t>
  </si>
  <si>
    <t>KH-CARB0004</t>
  </si>
  <si>
    <t>CARBURADOR | HUSQ 124 125 128 | C1Q-W40A</t>
  </si>
  <si>
    <t>KH-CARB0011</t>
  </si>
  <si>
    <t>CARBURADOR | HUSQ 122 |</t>
  </si>
  <si>
    <t>KH-CARB0018</t>
  </si>
  <si>
    <t>CARBURADOR | HUSQ 125C | C1Q-W34A</t>
  </si>
  <si>
    <t>K-KS17029</t>
  </si>
  <si>
    <t xml:space="preserve">CIGUEÑAL COMPLETO | FS55 | </t>
  </si>
  <si>
    <t>K-KS17033</t>
  </si>
  <si>
    <t>RODAMIENTO DE AGUJAS | FS55 | 10 X 11.5 X 8</t>
  </si>
  <si>
    <t>K-KS17054</t>
  </si>
  <si>
    <t>TAPA DE TANQUE DE COMBUSTIBLE | FS 38 45 46 55 |</t>
  </si>
  <si>
    <t>K-KS17067</t>
  </si>
  <si>
    <t>TANQUE DE COMBUSTIBLE | FS 38 45 46 55 |</t>
  </si>
  <si>
    <t>K-KS17107</t>
  </si>
  <si>
    <t>FILTRO DE AIRE | FS 55 |</t>
  </si>
  <si>
    <t>K-KS17136</t>
  </si>
  <si>
    <t>CAJA DE ENGRANAJES | FS 38/45/46/50  | 10 X 1MM</t>
  </si>
  <si>
    <t>KS-CARB0001</t>
  </si>
  <si>
    <t>CARBURADOR | FS230 FS235 |</t>
  </si>
  <si>
    <t>KS-CARB0004</t>
  </si>
  <si>
    <t>CARBURADOR | FS90/100/110/130 | C1Q-S174</t>
  </si>
  <si>
    <t>LBT135</t>
  </si>
  <si>
    <t>LIMPIAFONDO ALUMINIO 35 CM 4 RUEDAS Y CEPILLO PP</t>
  </si>
  <si>
    <t>LBT175</t>
  </si>
  <si>
    <t>LIMPIAFONDO ALUMINIO 48 CM 4 RUEDAS Y CEPILLO PP</t>
  </si>
  <si>
    <t>9994217</t>
  </si>
  <si>
    <t>* COMPRESOR D/AIRE 1100W C/ACCES.</t>
  </si>
  <si>
    <t>GL143</t>
  </si>
  <si>
    <t xml:space="preserve">* DESMALEZADORA 45CC PROFESIONAL </t>
  </si>
  <si>
    <t>5106009</t>
  </si>
  <si>
    <t>BOMBA PISCINA BAE 033 - 0.33HP 220V-50HZ</t>
  </si>
  <si>
    <t>5106010</t>
  </si>
  <si>
    <t>BOMBA PISCINA BAE 050 - 0.50HP 220V-50HZ</t>
  </si>
  <si>
    <t>5106011</t>
  </si>
  <si>
    <t>BOMBA PISCINA BAE 075 - 0.75HP 220V-50HZ</t>
  </si>
  <si>
    <t>5106012</t>
  </si>
  <si>
    <t>BOMBA PISCINA BAT 100 - 1HP 220V-50HZ</t>
  </si>
  <si>
    <t>5106014</t>
  </si>
  <si>
    <t>BOMBA PISCINA BAE 100 - 1HP 220V-50HZ</t>
  </si>
  <si>
    <t>5106015</t>
  </si>
  <si>
    <t>BOMBA PISCINA BAE 100-3 - 1HP 220/380V-50HZ</t>
  </si>
  <si>
    <t>5106016</t>
  </si>
  <si>
    <t>BOMBA PISCINA BAT 100-3 - 1HP 220/380V-50HZ</t>
  </si>
  <si>
    <t>5106020</t>
  </si>
  <si>
    <t>BOMBA PISCINA BAE 125 - 1.25HP 220V-50HZ</t>
  </si>
  <si>
    <t>5106028</t>
  </si>
  <si>
    <t>BOMBA PISCINA BAT 050 - 0.50HP 220V-50HZ</t>
  </si>
  <si>
    <t>5106029</t>
  </si>
  <si>
    <t>BOMBA PISCINA BAT 075 - 0.75HP 220V-50HZ</t>
  </si>
  <si>
    <t>5106035</t>
  </si>
  <si>
    <t>BOMBA PISCINA BAC 150 - 1.5HP 220V-50HZ</t>
  </si>
  <si>
    <t>5106043</t>
  </si>
  <si>
    <t>BOMBA PISCINA BAE 100-3 (MI) - 1HP 220/380V-50HZ</t>
  </si>
  <si>
    <t>5106047</t>
  </si>
  <si>
    <t>BOMBA PISCINA BAC 300 - 2.7HP 220-50HZ</t>
  </si>
  <si>
    <t>510604A</t>
  </si>
  <si>
    <t>BOMBA PISCINA BAC 200 - 2HP 220V-50HZ</t>
  </si>
  <si>
    <t>5106101</t>
  </si>
  <si>
    <t>BOMBA PISCINA BAS 033 - 0.33HP 220V-50HZ</t>
  </si>
  <si>
    <t>5106102</t>
  </si>
  <si>
    <t>BOMBA PISCINA BAS 050 - 0.50HP 220V-50HZ</t>
  </si>
  <si>
    <t>5106110</t>
  </si>
  <si>
    <t>BOMBA PISCINA BAP 033 (AL) - 0.33HP 220V-50HZ</t>
  </si>
  <si>
    <t>5106111</t>
  </si>
  <si>
    <t>BOMBA PISCINA BAP 050 (AL) - 0.50HP 220V-50HZ</t>
  </si>
  <si>
    <t>5110200</t>
  </si>
  <si>
    <t>ZUIPY 200 - LIMPIADOR AUTOMATICO DE PISCINAS</t>
  </si>
  <si>
    <t>5110300</t>
  </si>
  <si>
    <t>ZUIPY 300 - LIMPIADOR AUTOMATICO DE PISCINAS</t>
  </si>
  <si>
    <t>5115000</t>
  </si>
  <si>
    <t>EQUIPO DE FILTRACION PORTATIL 0.5HP TANQUE C/CART.</t>
  </si>
  <si>
    <t>5115001</t>
  </si>
  <si>
    <t>TANQUE ABS PARA SISTEMA DE FILTRACION PORTATIL</t>
  </si>
  <si>
    <t>5115002</t>
  </si>
  <si>
    <t>CARTUCHO FILT. DE PAPEL DIAM. 170 P/ TQUE. ABS</t>
  </si>
  <si>
    <t>550050</t>
  </si>
  <si>
    <t>DESHUMIDIFICADOR POOL-INVERTER DH50 (2.5 L/H)</t>
  </si>
  <si>
    <t>550080</t>
  </si>
  <si>
    <t>DESHUMIDIFICADOR POOL-INVERTER DH80 (4.0 L/H)</t>
  </si>
  <si>
    <t>550100</t>
  </si>
  <si>
    <t>DESHUMIDIFICADOR POOL-INVERTER DH100 (5.0 L/H)</t>
  </si>
  <si>
    <t>550107</t>
  </si>
  <si>
    <t>BOMBA DE CALOR POOL-INVERTER 30 ECO (7 KW)</t>
  </si>
  <si>
    <t>550109</t>
  </si>
  <si>
    <t>BOMBA DE CALOR POOL-INVERTER 40 ECO (9 KW)</t>
  </si>
  <si>
    <t>550111</t>
  </si>
  <si>
    <t>BOMBA DE CALOR POOL-INVERTER 50 ECO (11 KW)</t>
  </si>
  <si>
    <t>550113</t>
  </si>
  <si>
    <t>BOMBA DE CALOR POOL-INVERTER 60 ECO (13 KW)</t>
  </si>
  <si>
    <t>550208</t>
  </si>
  <si>
    <t>BOMBA DE CALOR POOL-INVERTER 30 PLUS (8 KW)</t>
  </si>
  <si>
    <t>550213</t>
  </si>
  <si>
    <t>BOMBA DE CALOR POOL-INVERTER 50 PLUS (12,5 KW)</t>
  </si>
  <si>
    <t>550221</t>
  </si>
  <si>
    <t>BOMBA DE CALOR POOL-INVERTER 80 PLUS (20,5 KW)</t>
  </si>
  <si>
    <t>550227</t>
  </si>
  <si>
    <t>BOMBA DE CALOR POOL-INVERTER 110 PLUS (27,3 KW)</t>
  </si>
  <si>
    <t>550235</t>
  </si>
  <si>
    <t>BOMBA DE CALOR POOL-INVERTER 140 PLUS (35,2 KW)</t>
  </si>
  <si>
    <t>550309</t>
  </si>
  <si>
    <t>BOMBA DE CALOR POOL-INVERTER 30 PRO (8,8 KW)</t>
  </si>
  <si>
    <t>550316</t>
  </si>
  <si>
    <t>BOMBA DE CALOR POOL-INVERTER 60 PRO (15,5 KW)</t>
  </si>
  <si>
    <t>550322</t>
  </si>
  <si>
    <t>BOMBA DE CALOR POOL-INVERTER 80 PRO (21,5 KW)</t>
  </si>
  <si>
    <t>550326</t>
  </si>
  <si>
    <t>BOMBA DE CALOR POOL-INVERTER 90 PRO (25,5 KW)</t>
  </si>
  <si>
    <t>550340</t>
  </si>
  <si>
    <t>BOMBA DE CALOR POOL-INVERTER 150 PRO (40 KW)</t>
  </si>
  <si>
    <t>GB-1971</t>
  </si>
  <si>
    <t>PISTOLA 2 FUNCIONES G/T P/AC. RAP.</t>
  </si>
  <si>
    <t>GB-1976</t>
  </si>
  <si>
    <t>PISTOLA 8 FUNCIONES G/T P/AC. RAP.</t>
  </si>
  <si>
    <t>GB-1981</t>
  </si>
  <si>
    <t>PISTOLA 2 FUNCIONES G/D P/AC. RAP.</t>
  </si>
  <si>
    <t>GB-1986</t>
  </si>
  <si>
    <t>PISTOLA 7 FUNCIONES G/T P/AC. RAP.</t>
  </si>
  <si>
    <t>GB-1995BN</t>
  </si>
  <si>
    <t>REGADOR X IMPULSOS C/BASE P/ AC. RAP.</t>
  </si>
  <si>
    <t>GB-1995BP</t>
  </si>
  <si>
    <t>REGADOR X IMPULSOS C/BASE PESADA P/ AC. RAP.</t>
  </si>
  <si>
    <t>GB-1995EP</t>
  </si>
  <si>
    <t>REGADOR X IMPULSOS ESTACA P/ AC. RAP.</t>
  </si>
  <si>
    <t>GB-2701</t>
  </si>
  <si>
    <t xml:space="preserve">ACOPLE RAPIDO 1" </t>
  </si>
  <si>
    <t>GB-2703</t>
  </si>
  <si>
    <t>REPARADOR P/MANG. 1"</t>
  </si>
  <si>
    <t>GB-2704</t>
  </si>
  <si>
    <t>REPARADOR P/MANG. DE 3/4" A 1"</t>
  </si>
  <si>
    <t>GB-2705</t>
  </si>
  <si>
    <t xml:space="preserve">CONECTOR CANILLA 1" P/AC. RAP. </t>
  </si>
  <si>
    <t>GB-2706</t>
  </si>
  <si>
    <t>UNION P/AC. RAP. 1"</t>
  </si>
  <si>
    <t>GB-2707</t>
  </si>
  <si>
    <t>UNION "Y" P/AC.RAP. 1"</t>
  </si>
  <si>
    <t>GB-2708</t>
  </si>
  <si>
    <t>UNION "Y" P/AC.RAP. 1" A 2 AC. RAP. 1/2"</t>
  </si>
  <si>
    <t>GB-2711</t>
  </si>
  <si>
    <t>LANZA DE RIEGO P/ AC. RAP. 1"</t>
  </si>
  <si>
    <t>AA115950Y</t>
  </si>
  <si>
    <t>AMOL. ANG. 4-1/2" 950W YELLOW</t>
  </si>
  <si>
    <t>BC075</t>
  </si>
  <si>
    <t>BOMBA CENTRIFUGA 3/4HP</t>
  </si>
  <si>
    <t>BC100</t>
  </si>
  <si>
    <t>BOMBA CENTRIFUGA 1HP</t>
  </si>
  <si>
    <t>BDCI9</t>
  </si>
  <si>
    <t xml:space="preserve">BOYA CHICA PAST. 50 GR. C/TERMOMETRO </t>
  </si>
  <si>
    <t>BSAL410</t>
  </si>
  <si>
    <t xml:space="preserve">BOMBA SUMERGIBLE P/POZO C/TABLERO 4" 1HP </t>
  </si>
  <si>
    <t>BSAL415</t>
  </si>
  <si>
    <t xml:space="preserve">BOMBA SUMERGIBLE P/POZO C/TABLERO 4" 1,5HP </t>
  </si>
  <si>
    <t>MCP321200</t>
  </si>
  <si>
    <t>CORTADORA DE CESPED C/BOLSA 320MM 1200W</t>
  </si>
  <si>
    <t>RTPHCLK</t>
  </si>
  <si>
    <t>REPUESTO TEST KIT CLORO Y PH</t>
  </si>
  <si>
    <t>TAL13600Y</t>
  </si>
  <si>
    <t>TALADRO C/PERC. 13MM 600W YELLOW</t>
  </si>
  <si>
    <t>TPHCLK01</t>
  </si>
  <si>
    <t>TEST KIT CLORO Y PH</t>
  </si>
  <si>
    <t>279130</t>
  </si>
  <si>
    <t>* PISTOLA PINTAR p/RETOQUE AIR TOOLS</t>
  </si>
  <si>
    <t>AA2302200B</t>
  </si>
  <si>
    <t>AMOL. ANG. 9" 2200W BLUE</t>
  </si>
  <si>
    <t>1626M</t>
  </si>
  <si>
    <t xml:space="preserve">GRANULADO DIS. 60% RAPIDA 25 KG </t>
  </si>
  <si>
    <t>1647M</t>
  </si>
  <si>
    <t>PASTILLA TRIPLE EFECTO DE 200 gr. x 25 KG</t>
  </si>
  <si>
    <t>BE350</t>
  </si>
  <si>
    <t>BORDEADORA ELECT. 350W D. CORTE 250MM</t>
  </si>
  <si>
    <t>BE550</t>
  </si>
  <si>
    <t>BORDEADORA ELECT. 550W D. CORTE 300MM</t>
  </si>
  <si>
    <t>KLDSI160</t>
  </si>
  <si>
    <t>* SOLD. INVERTER 160AMP/TEC IGBT</t>
  </si>
  <si>
    <t>RMGP8007</t>
  </si>
  <si>
    <t>*ROTOMARTILLO 800W GP</t>
  </si>
  <si>
    <t>17252N</t>
  </si>
  <si>
    <t>* DESMALEZADORA  52cc ARNES SUP.</t>
  </si>
  <si>
    <t>LCO1203</t>
  </si>
  <si>
    <t>CORTACESPED 1200W 320MM</t>
  </si>
  <si>
    <t>LCO1434</t>
  </si>
  <si>
    <t>CORTACESPED 1400W 340MM</t>
  </si>
  <si>
    <t>LCO1637</t>
  </si>
  <si>
    <t>CORTACESPED 1600W 370MM</t>
  </si>
  <si>
    <t>LQ500</t>
  </si>
  <si>
    <t>CORTACESPED 6,5HP 20"</t>
  </si>
  <si>
    <t>LQ500B</t>
  </si>
  <si>
    <t xml:space="preserve">CORTACESPED 6,5HP 20" C/BOLSA </t>
  </si>
  <si>
    <t>LQ520B</t>
  </si>
  <si>
    <t>CORTACESPED 6,5HP 22" 3EN1 R/A AUTOPULSADA</t>
  </si>
  <si>
    <t>LQ544</t>
  </si>
  <si>
    <t>CORTACESPED 6,5HP 22" 3EN1 AUTOPULSADA</t>
  </si>
  <si>
    <t>U-010267</t>
  </si>
  <si>
    <t xml:space="preserve">SKIMMER PORTATIL FLOTANTE </t>
  </si>
  <si>
    <t>U-050005</t>
  </si>
  <si>
    <t>REPUESTO TRAVA P/CANO TELESCOPICO</t>
  </si>
  <si>
    <t>U-050006</t>
  </si>
  <si>
    <t>REPUESTO AGARRE T. MANOPLA P/CANO TELESCOPICO</t>
  </si>
  <si>
    <t>U-050031</t>
  </si>
  <si>
    <t>REPUESTO AGARRE P/CANO TELESCOPICO</t>
  </si>
  <si>
    <t>U-180024</t>
  </si>
  <si>
    <t>KIT DE LIMPIEZA ACC. P/PISCINA SLIM</t>
  </si>
  <si>
    <t>U-180101</t>
  </si>
  <si>
    <t>KIT DE LIMPIEZA ACC. P/PISCINA LIVIANO PLUS</t>
  </si>
  <si>
    <t>LIL530-8B</t>
  </si>
  <si>
    <t xml:space="preserve">LLAVE IMPACTO 1/2" 18V 2 BAT. C/M.       </t>
  </si>
  <si>
    <t>CHA2T</t>
  </si>
  <si>
    <t>CRIQUET CARRITO 2TN 6,5KG H:130 A 320MM</t>
  </si>
  <si>
    <t>LLIMF1K7</t>
  </si>
  <si>
    <t>MULTIPLICADOR DE FUERZA C/MAL. 6200N MAX</t>
  </si>
  <si>
    <t>SCAR3T</t>
  </si>
  <si>
    <t xml:space="preserve">JUEGO DE TRIPODE P/AUTO 3TN.	</t>
  </si>
  <si>
    <t>TAGP12-7A</t>
  </si>
  <si>
    <t>TALADRO ATORN. INAL. GARDEN PLUS C/ACC</t>
  </si>
  <si>
    <t>CMRS01</t>
  </si>
  <si>
    <t>* CARRETILLA MET. 65L. R/SOLIDA</t>
  </si>
  <si>
    <t>CPHR14</t>
  </si>
  <si>
    <t>CAJA HERR. PLAST. 14" CIERRE MET.</t>
  </si>
  <si>
    <t>CPHR17</t>
  </si>
  <si>
    <t>CAJA HERR. PLAST. 17" CIERRE MET.</t>
  </si>
  <si>
    <t>CPHR19</t>
  </si>
  <si>
    <t>CAJA HERR. PLAST. 19" CIERRE MET.</t>
  </si>
  <si>
    <t>CPHR23</t>
  </si>
  <si>
    <t>CAJA HERR. PLAST. 23" CIERRE MET.</t>
  </si>
  <si>
    <t>CPRS01</t>
  </si>
  <si>
    <t>* CARRETILLA PLAST. 120L. R/SOLIDA</t>
  </si>
  <si>
    <t>878100</t>
  </si>
  <si>
    <t>EMPALME | DERIVADOR | 0,5-1,0MM (ROJO)</t>
  </si>
  <si>
    <t>878101</t>
  </si>
  <si>
    <t>EMPALME | DERIVADOR | 0,75-2,5MM (AZUL)</t>
  </si>
  <si>
    <t>878201</t>
  </si>
  <si>
    <t>EMPALME | DERIVADOR | 2,5-4MM (AMARILLO)</t>
  </si>
  <si>
    <t>9938544</t>
  </si>
  <si>
    <t>BOLSO PORTA TERMO+SET PARA MATE CRO</t>
  </si>
  <si>
    <t>9962340E</t>
  </si>
  <si>
    <t>CHAPA p/TABLERO ESPECIALISTA CROSS</t>
  </si>
  <si>
    <t>BC-CARB0001</t>
  </si>
  <si>
    <t>CARBURADOR | 40-6 | CUATRI 50CC</t>
  </si>
  <si>
    <t>BHT0.5</t>
  </si>
  <si>
    <t>EMPALME | TERMOCONTRAIBLE | 0,5MM</t>
  </si>
  <si>
    <t>BHT1.25</t>
  </si>
  <si>
    <t>EMPALME | TERMOCONTRAIBLE | 1,25MM</t>
  </si>
  <si>
    <t>BHT2</t>
  </si>
  <si>
    <t>EMPALME | TERMOCONTRAIBLE | 2MM</t>
  </si>
  <si>
    <t>BHT5.5</t>
  </si>
  <si>
    <t>EMPALME | TERMOCONTRAIBLE | 5MM</t>
  </si>
  <si>
    <t>BNYFS 1.25</t>
  </si>
  <si>
    <t>EMPALME | AISLAMIENTO NYLON | 0,25-1,5MM (ROJO)</t>
  </si>
  <si>
    <t>BNYFS 2</t>
  </si>
  <si>
    <t>EMPALME | AISLAMIENTO NYLON | 1,02-2,64MM (AZUL)</t>
  </si>
  <si>
    <t>BNYFS 5.5</t>
  </si>
  <si>
    <t>EMPALME | AISLAMIENTO NYLON | 2,6-6,5MM (AMARILLO)</t>
  </si>
  <si>
    <t>BS-CARB0002</t>
  </si>
  <si>
    <t>CARBURADOR | B&amp;S 20-25 HP BI CIL|791230 799230 699709 499804</t>
  </si>
  <si>
    <t>BS-CARB0003</t>
  </si>
  <si>
    <t>CARBURADOR | B&amp;S 796227 796258 796997 |</t>
  </si>
  <si>
    <t>BS-CARB0004</t>
  </si>
  <si>
    <t>CARBURADOR | B&amp;S 799866 790845 |</t>
  </si>
  <si>
    <t>BS-CARB0005</t>
  </si>
  <si>
    <t>CARBURADOR |3903232 394228 398170|BRIGGS STRATTON 7/8/9 HP</t>
  </si>
  <si>
    <t>BS-CARB0006</t>
  </si>
  <si>
    <t>CARBURADOR | B&amp;S 976608 594287 |</t>
  </si>
  <si>
    <t>BS-CARB0007</t>
  </si>
  <si>
    <t>CARBURADOR | B&amp;S 590399 796077 |</t>
  </si>
  <si>
    <t>BS-CARB0009</t>
  </si>
  <si>
    <t>CARBURADOR | B&amp;S 693480 394505 396634 |</t>
  </si>
  <si>
    <t>BS-CARB0010</t>
  </si>
  <si>
    <t>CARBURADOR | B&amp;S 699831 694941 499158 |</t>
  </si>
  <si>
    <t>BS-CARB0011</t>
  </si>
  <si>
    <t>CARBURADOR | B&amp;S 715473 138432 |</t>
  </si>
  <si>
    <t>BS-CARB0012</t>
  </si>
  <si>
    <t>CARBURADOR | B&amp;S 591378 699966 |</t>
  </si>
  <si>
    <t>BS-CARB0013</t>
  </si>
  <si>
    <t>CARBURADOR | B&amp;S 715782 715783 |</t>
  </si>
  <si>
    <t>BS-CARB0014</t>
  </si>
  <si>
    <t>CARBURADOR | B&amp;S 498298 692784 495951 |</t>
  </si>
  <si>
    <t>BS-CARB0015</t>
  </si>
  <si>
    <t>CARBURADOR | B&amp;S 392587 391065 |</t>
  </si>
  <si>
    <t>BS-CARB0016</t>
  </si>
  <si>
    <t>CARBURADOR | B&amp;S 799728 498027 |</t>
  </si>
  <si>
    <t>BS-CARB0017</t>
  </si>
  <si>
    <t xml:space="preserve">CARBURADOR | B&amp;S 798653 696981 698860 | </t>
  </si>
  <si>
    <t>BS-CARB0019</t>
  </si>
  <si>
    <t>CARBURADOR | B&amp;S 499059 497586 |</t>
  </si>
  <si>
    <t>BS-CARB0020</t>
  </si>
  <si>
    <t>CARBURADOR | B&amp;S 491031 490499 |</t>
  </si>
  <si>
    <t>BS-CARB0021</t>
  </si>
  <si>
    <t>CARBURADOR | B&amp;S OHV 6/6,5/7 HP | 790120 - 694202 - 693909</t>
  </si>
  <si>
    <t>BS-CARB0022</t>
  </si>
  <si>
    <t>CARBURADOR | B&amp;S 495459 495460 |</t>
  </si>
  <si>
    <t>BS-CARB0023</t>
  </si>
  <si>
    <t>CARBURADOR | SERIES 10 A 13 | 299437/297599</t>
  </si>
  <si>
    <t>BS-CARB0024</t>
  </si>
  <si>
    <t>CARBURADOR | B&amp;S 497581 495782 |</t>
  </si>
  <si>
    <t>BS-TANK001</t>
  </si>
  <si>
    <t>TANQUE DE COMBUSTIBLE B&amp;S | P/ 19071 | 499809 498809</t>
  </si>
  <si>
    <t>BV 1.25</t>
  </si>
  <si>
    <t>EMPALME | AISLAMIENTO VINILO | 0.25-1.5MM (ROJO)</t>
  </si>
  <si>
    <t>BV 5.5</t>
  </si>
  <si>
    <t>EMPALME | AISLAMIENTO VINILO | 2,6-6,5MM (AMARILLO)</t>
  </si>
  <si>
    <t>BV2</t>
  </si>
  <si>
    <t>EMPALME | AISLAMIENTO VINILO | 1,02-2,64MM (AZUL)</t>
  </si>
  <si>
    <t>CH2</t>
  </si>
  <si>
    <t>BORNERA | CON BOTONES | 2 PINES</t>
  </si>
  <si>
    <t>CH3</t>
  </si>
  <si>
    <t>BORNERA | CON BOTONES | 3 PINES</t>
  </si>
  <si>
    <t>E0510</t>
  </si>
  <si>
    <t>TERMINAL | TUBULAR | E0510</t>
  </si>
  <si>
    <t>E1010</t>
  </si>
  <si>
    <t>TERMINAL | TUBULAR | E1010</t>
  </si>
  <si>
    <t>E10-12</t>
  </si>
  <si>
    <t>TERMINAL | TUBULAR | E10-12</t>
  </si>
  <si>
    <t>E1510</t>
  </si>
  <si>
    <t>TERMINAL | TUBULAR | E1510</t>
  </si>
  <si>
    <t>E16-12</t>
  </si>
  <si>
    <t>TERMINAL | TUBULAR | E16-12</t>
  </si>
  <si>
    <t>E2510</t>
  </si>
  <si>
    <t>TERMINAL | TUBULAR | E2510</t>
  </si>
  <si>
    <t>E4012</t>
  </si>
  <si>
    <t>TERMINAL | TUBULAR | E4012</t>
  </si>
  <si>
    <t>E6012</t>
  </si>
  <si>
    <t>TERMINAL | TUBULAR | E6012</t>
  </si>
  <si>
    <t>E7510</t>
  </si>
  <si>
    <t>TERMINAL | TUBULAR | E7510</t>
  </si>
  <si>
    <t>EU2.5-412</t>
  </si>
  <si>
    <t>CONECTOR | 2 PINES A PRESION |</t>
  </si>
  <si>
    <t>EU2.5-413</t>
  </si>
  <si>
    <t>CONECTOR | 3 PINES A PRESION |</t>
  </si>
  <si>
    <t>EU2.5-414</t>
  </si>
  <si>
    <t>CONECTOR | 4 PINES A PRESION |</t>
  </si>
  <si>
    <t>EU2.5-415</t>
  </si>
  <si>
    <t>CONECTOR | 5 PINES A PRESION |</t>
  </si>
  <si>
    <t>EU2.5-424</t>
  </si>
  <si>
    <t>CONECTOR | BLOQUE 4 PINES |</t>
  </si>
  <si>
    <t>EU2.5-426</t>
  </si>
  <si>
    <t>CONECTOR | BLOQUE 6 PINES |</t>
  </si>
  <si>
    <t>EU2.5-428</t>
  </si>
  <si>
    <t>CONECTOR | BLOQUE 8 PINES |</t>
  </si>
  <si>
    <t>GE-CARB0004</t>
  </si>
  <si>
    <t>CARBURADOR | G150 G200 |</t>
  </si>
  <si>
    <t>GE-CARB0006</t>
  </si>
  <si>
    <t>CARBURADOR | HONDA GX610 GX620 | 18HP 20HP</t>
  </si>
  <si>
    <t>GE-CARB0009</t>
  </si>
  <si>
    <t>CARBURADOR | ROBIN EX13 |</t>
  </si>
  <si>
    <t>GE-CARB0010</t>
  </si>
  <si>
    <t>CARBURADOR | YAMAHA MZ175 EF2700 | 166F</t>
  </si>
  <si>
    <t>GE-CARB0011</t>
  </si>
  <si>
    <t>CARBURADOR | HONDA GX 670 24 HP |</t>
  </si>
  <si>
    <t>GE-CARB0012</t>
  </si>
  <si>
    <t>CARBURADOR | ROBIN EC10 |</t>
  </si>
  <si>
    <t>GE-CARB0013</t>
  </si>
  <si>
    <t>CARBURADOR | YAMAHA MZ360 EF6600 |</t>
  </si>
  <si>
    <t>GE-CARB0014</t>
  </si>
  <si>
    <t>CARBURADOR | GX240 GX270 |</t>
  </si>
  <si>
    <t>GE-CARB0016</t>
  </si>
  <si>
    <t>CARBURADOR | B&amp;S 795477 795469 | 3,5-3,75-4 HP</t>
  </si>
  <si>
    <t>HD-SST-100-01</t>
  </si>
  <si>
    <t>EMPALME | CON SOLDADURA TERMORRETRACTIL | 0,3-0,5MM (BLANCO)</t>
  </si>
  <si>
    <t>HD-SST-100-02</t>
  </si>
  <si>
    <t>EMPALME | CON SOLDADURA TERMORRETRACTIL | 0,25-1,25MM (ROJO)</t>
  </si>
  <si>
    <t>HD-SST-100-03</t>
  </si>
  <si>
    <t>EMPALME | CON SOLDADURA TERMORRETRACTIL | 1,02-2,64MM (AZUL)</t>
  </si>
  <si>
    <t>HD-SST-100-04</t>
  </si>
  <si>
    <t>EMPALME | CON SOLDADURA TERMORRETRACTIL |2,6-6,5MM(AMARILLO)</t>
  </si>
  <si>
    <t>HOM-CARB0001</t>
  </si>
  <si>
    <t>CARBURADOR | HOMELITE UT-10532 | C1Q-H42</t>
  </si>
  <si>
    <t>HOM-CARB0003</t>
  </si>
  <si>
    <t>CARBURADOR | HOMELITE HUSQ 122 HD45 |</t>
  </si>
  <si>
    <t>HOM-CARB0004</t>
  </si>
  <si>
    <t>CARBURADOR | HOMELITE K100 K300 K400 | C1U-H47</t>
  </si>
  <si>
    <t>HOM-CARB0005</t>
  </si>
  <si>
    <t>CARBURADOR | HOMELITE UT-10550 / 10927 -10942 | C1M-H58</t>
  </si>
  <si>
    <t>HOM-CARB0006</t>
  </si>
  <si>
    <t>CARBURADOR | HOMELITE RY SERIES | 26/26/30CC</t>
  </si>
  <si>
    <t>HON-CARB0001</t>
  </si>
  <si>
    <t>CARBURADOR | HONDA G300 |</t>
  </si>
  <si>
    <t>HON-CARB0002</t>
  </si>
  <si>
    <t>CARBURADOR | HONDA GCV 160 |</t>
  </si>
  <si>
    <t>HON-CARB0004</t>
  </si>
  <si>
    <t xml:space="preserve">CARBURADOR | HONDA GCV190 HRX217 | </t>
  </si>
  <si>
    <t>HON-CARB0005</t>
  </si>
  <si>
    <t>CARBURADOR | HONDA GCV135 160 | HRB216</t>
  </si>
  <si>
    <t>I-101201</t>
  </si>
  <si>
    <t>BOBINA PARA VALVULA SOLENOIDE | AC24V 50 160HZ</t>
  </si>
  <si>
    <t>I-10AN</t>
  </si>
  <si>
    <t>BOQUILLA | 10A | 3,0 MTS A 2 BAR</t>
  </si>
  <si>
    <t>I-12AN</t>
  </si>
  <si>
    <t>BOQUILLA | 12A | 3,7 MTS A 2 BAR</t>
  </si>
  <si>
    <t>I-15AN</t>
  </si>
  <si>
    <t>BOQUILLA | 15A | 4,6 MTS A 2 BAR</t>
  </si>
  <si>
    <t>I-17AN</t>
  </si>
  <si>
    <t>BOQUILLA | 17A | 5,2 MTS - 2 BAR</t>
  </si>
  <si>
    <t>I-30000</t>
  </si>
  <si>
    <t>CONECTOR | CINTA DE GOTEO | 6 X 17 MM</t>
  </si>
  <si>
    <t>I-30001</t>
  </si>
  <si>
    <t>CONECTOR | CINTA DE GOTEO | 10 X 17 MM</t>
  </si>
  <si>
    <t>I-30002</t>
  </si>
  <si>
    <t>ACOPLE | CINTA DE GOTEO | DN 17, 16 MM</t>
  </si>
  <si>
    <t>I-30003</t>
  </si>
  <si>
    <t>CONECTOR | CINTA DE GOTEO | DN 17, 16 MM</t>
  </si>
  <si>
    <t>I-30004</t>
  </si>
  <si>
    <t>CONECTOR | CINTA DE GOTEO | 16 X 16 MM</t>
  </si>
  <si>
    <t>I-30005</t>
  </si>
  <si>
    <t>CONECTOR | CINTA DE GOTEO | 16 MM X 1/2" ROSCA MACHO</t>
  </si>
  <si>
    <t>I-30006</t>
  </si>
  <si>
    <t>CONECTOR | CINTA DE GOTEO | 16 MM X 3/4" ROSCA MACHO</t>
  </si>
  <si>
    <t>I-30007</t>
  </si>
  <si>
    <t>CONECTOR | CINTA DE GOTEO | 16 MM X 1/2" ROSCA HEMBRA</t>
  </si>
  <si>
    <t>I-30008</t>
  </si>
  <si>
    <t>CONECTOR | CINTA DE GOTEO | 16 MM X 3/4" ROSCA HEMBRA</t>
  </si>
  <si>
    <t>I-30009</t>
  </si>
  <si>
    <t>CONECTOR | CINTA DE GOTEO | 17 X 12 MM</t>
  </si>
  <si>
    <t>I-30010</t>
  </si>
  <si>
    <t>TAPON | CINTA DE GOTEO | 16 MM</t>
  </si>
  <si>
    <t>I-30011</t>
  </si>
  <si>
    <t>I-30012</t>
  </si>
  <si>
    <t>I-30013</t>
  </si>
  <si>
    <t>I-30014</t>
  </si>
  <si>
    <t>I-30015</t>
  </si>
  <si>
    <t>CONECTOR | CINTA DE GOTEO | CODO 16 MM X 1/2 " ROSCA MACHO</t>
  </si>
  <si>
    <t>I-30016</t>
  </si>
  <si>
    <t>CONECTOR | CINTA DE GOTEO | CODO 16 MM X 3/4 " ROSCA MACHO</t>
  </si>
  <si>
    <t>I-30017</t>
  </si>
  <si>
    <t>CONECTOR | CINTA DE GOTEO | CODO 16 MM</t>
  </si>
  <si>
    <t>I-30018</t>
  </si>
  <si>
    <t>CONECTOR | CINTA DE GOTEO | 16 MM</t>
  </si>
  <si>
    <t>I-30019</t>
  </si>
  <si>
    <t>I-30020</t>
  </si>
  <si>
    <t>CONECTOR | CINTA DE GOTEO | TEE 16 MM X 1/2" ROSCA HEMBRA</t>
  </si>
  <si>
    <t>I-30021</t>
  </si>
  <si>
    <t>CONECTOR | CINTA DE GOTEO | TEE 16 MM X 3/4" ROSCA HEMBRA</t>
  </si>
  <si>
    <t>I-30100</t>
  </si>
  <si>
    <t>VALVULA | CINTA DE GOTEO | 16 MM</t>
  </si>
  <si>
    <t>I-30101</t>
  </si>
  <si>
    <t>VALVULA | CINTA DE GOTEO | 16 MM X 1/2 " ROSCA MACHO</t>
  </si>
  <si>
    <t>I-30102</t>
  </si>
  <si>
    <t>VALVULA | CINTA DE GOTEO | 16 MM X 3/4" ROSCA MACHO</t>
  </si>
  <si>
    <t>I-30103</t>
  </si>
  <si>
    <t>I-30104</t>
  </si>
  <si>
    <t>I-30105</t>
  </si>
  <si>
    <t>VALVULA | CINTA DE GOTEO | 16 MM MINI</t>
  </si>
  <si>
    <t>I-30106</t>
  </si>
  <si>
    <t>VALVULA | CINTA DE GOTEO | 12 X 16 MM</t>
  </si>
  <si>
    <t>I-30107</t>
  </si>
  <si>
    <t>VALVULA | CINTA DE GOTEO | 16 MM CON ANILLO DE GOMA</t>
  </si>
  <si>
    <t>I-30200-R</t>
  </si>
  <si>
    <t>GOTERO ROJO | REGULABLE | 0 A 70 L/H 1-3 BAR</t>
  </si>
  <si>
    <t>I-30200-V</t>
  </si>
  <si>
    <t>GOTERO VERDE | REGULABLE | 0 A 100 L/H 1-3 BAR</t>
  </si>
  <si>
    <t>I-30201</t>
  </si>
  <si>
    <t>GOTERO | DESMONTABLE | 4 L/H 1-3 BAR</t>
  </si>
  <si>
    <t>I-30202</t>
  </si>
  <si>
    <t>GOTERO AUTOCOMPENSADO REGULABLE LABERINTO | 4-8 L/H 1-3 BAR</t>
  </si>
  <si>
    <t>I-30203</t>
  </si>
  <si>
    <t>GOTERO | AUTOCOMPENSADO | 4 L/H, 8 L/H 1-3 BAR</t>
  </si>
  <si>
    <t>I-30204</t>
  </si>
  <si>
    <t>GOTERO | AUTOCOMPENSADO | 2 L/H 1-3 BAR</t>
  </si>
  <si>
    <t>I-30205</t>
  </si>
  <si>
    <t>GOTERO | AUTOCOMPENSADO | 4 L/H 1-3 BAR</t>
  </si>
  <si>
    <t>I-30206</t>
  </si>
  <si>
    <t>GOTERO | AUTOCOMPENSADO | 8 L/H 1-3 BAR</t>
  </si>
  <si>
    <t>I-30300</t>
  </si>
  <si>
    <t>FOGGER | NEBULIZADOR | 0,1 MM 6,1-7,7 L/H 2,5-4 BAR</t>
  </si>
  <si>
    <t>I-30301</t>
  </si>
  <si>
    <t>VALVULA | ANTIGOTEO | 1-3 BAR</t>
  </si>
  <si>
    <t>I-30320</t>
  </si>
  <si>
    <t>MICRO ASPERSOR | HIDROPONIA AEROPONIA | 90 GRADOS 120 L/H</t>
  </si>
  <si>
    <t>I-30321</t>
  </si>
  <si>
    <t>MICRO ASPERSOR | HIDROPONIA AEROPONIA | 180 GRADOS 120 L/H</t>
  </si>
  <si>
    <t>I-30322</t>
  </si>
  <si>
    <t>MICRO ASPERSOR | HIDROPONIA AEROPONIA | 360 GRADOS 120 L/H</t>
  </si>
  <si>
    <t>I-30323</t>
  </si>
  <si>
    <t>GOTERO | ESTACA TURBO AJUSTABLE | 0-120 L/H 1-2 BAR</t>
  </si>
  <si>
    <t>I-30324</t>
  </si>
  <si>
    <t>GOTERO | ESTACA 360 GRADOS | 0-120 L/H 1-2 BAR</t>
  </si>
  <si>
    <t>I-30325</t>
  </si>
  <si>
    <t>VALVULA | MICROTUBO | 4 MM</t>
  </si>
  <si>
    <t>I-30326</t>
  </si>
  <si>
    <t>CONECTOR | MICROTUBO | 4-7 MM</t>
  </si>
  <si>
    <t>I-30327</t>
  </si>
  <si>
    <t>CONECTOR | DOBLE ESPIGA | 4 MM</t>
  </si>
  <si>
    <t>I-30328</t>
  </si>
  <si>
    <t>CONECTOR | CODO | 4 MM</t>
  </si>
  <si>
    <t>I-30329</t>
  </si>
  <si>
    <t>CONECTOR | TEE | 4 MM</t>
  </si>
  <si>
    <t>I-30330</t>
  </si>
  <si>
    <t>CONECTOR | CRUZ | 4 MM</t>
  </si>
  <si>
    <t>I-30331</t>
  </si>
  <si>
    <t>PUNZON | MICROTUBO | 4 MM</t>
  </si>
  <si>
    <t>I-30332</t>
  </si>
  <si>
    <t>PUNZON | CHICO MICROTUBO | 4 MM</t>
  </si>
  <si>
    <t>I-30400</t>
  </si>
  <si>
    <t>FILTRO | DE ANILLOS | 1" 6M3/H</t>
  </si>
  <si>
    <t>I-30401</t>
  </si>
  <si>
    <t>FILTRO | DE ANILLOS | 3/4 " 5 M3/H</t>
  </si>
  <si>
    <t>I-30402</t>
  </si>
  <si>
    <t>HIDROCICLON | PLASTICO | 2" BSP 30M3/H 10 BAR</t>
  </si>
  <si>
    <t>I-30403</t>
  </si>
  <si>
    <t>INYECTOR FERTILIZANTE | VENTURI | 3/4" FLUJO: 0,65-2,42M3/H</t>
  </si>
  <si>
    <t>I-30404</t>
  </si>
  <si>
    <t>EQUIPO INYECTOR FERTILIZA VENTURI 1/2" FLUJO: 0,29-0,81M3/H</t>
  </si>
  <si>
    <t>I-30405</t>
  </si>
  <si>
    <t>EQUIPO INYECTOR FERTILIZANTE VENTURI 3/4" FLUJ 0,65-2,42M3/H</t>
  </si>
  <si>
    <t>I-30410</t>
  </si>
  <si>
    <t>FILTRO | MALLADO | 1" 6M3/H</t>
  </si>
  <si>
    <t>I-30411</t>
  </si>
  <si>
    <t>FILTRO | MALLADO | 3/4 " 5 M3/H</t>
  </si>
  <si>
    <t>I-30500</t>
  </si>
  <si>
    <t>ABRAZADERA | PVC 2 BULONES | 32 X 1/2"</t>
  </si>
  <si>
    <t>I-30501</t>
  </si>
  <si>
    <t>ABRAZADERA | PVC 2 BULONES | 40 X 1/2"</t>
  </si>
  <si>
    <t>I-30502</t>
  </si>
  <si>
    <t>ABRAZADERA | PVC 2 BULONES | 50 X 1/2"</t>
  </si>
  <si>
    <t>I-30503</t>
  </si>
  <si>
    <t>ACOPLE RAPIDO | TIPO A | 1/2"</t>
  </si>
  <si>
    <t>I-30504</t>
  </si>
  <si>
    <t>ACOPLE RAPIDO | TIPO A | 3/4"</t>
  </si>
  <si>
    <t>I-30505</t>
  </si>
  <si>
    <t>ACOPLE RAPIDO | TIPO A | 1"</t>
  </si>
  <si>
    <t>I-30506</t>
  </si>
  <si>
    <t>ACOPLE RAPIDO | TIPO B | 1/2"</t>
  </si>
  <si>
    <t>I-30507</t>
  </si>
  <si>
    <t>ACOPLE RAPIDO | TIPO B | 1"</t>
  </si>
  <si>
    <t>I-30508</t>
  </si>
  <si>
    <t>ACOPLE RAPIDO | TIPO C | 1/2"</t>
  </si>
  <si>
    <t>I-30509</t>
  </si>
  <si>
    <t>ACOPLE RAPIDO | TIPO C | 1"</t>
  </si>
  <si>
    <t>I-30510</t>
  </si>
  <si>
    <t>ACOPLE RAPIDO | TIPO D | 1/2"</t>
  </si>
  <si>
    <t>I-30511</t>
  </si>
  <si>
    <t>ACOPLE RAPIDO | TIPO D | 1"</t>
  </si>
  <si>
    <t>I-30512</t>
  </si>
  <si>
    <t>ACOPLE RAPIDO | TIPO DC | TAPA 1/2"</t>
  </si>
  <si>
    <t>I-30513</t>
  </si>
  <si>
    <t>ACOPLE RAPIDO | TIPO DC | TAPA 1"</t>
  </si>
  <si>
    <t>I-30514</t>
  </si>
  <si>
    <t>ACOPLE RAPIDO | TIPO DP | TAPON 1/2"</t>
  </si>
  <si>
    <t>I-30515</t>
  </si>
  <si>
    <t>ACOPLE RAPIDO | TIPO DP | TAPON 1"</t>
  </si>
  <si>
    <t>I-30517</t>
  </si>
  <si>
    <t>ACOPLE RAPIDO | TIPO E | 1"</t>
  </si>
  <si>
    <t>I-30518</t>
  </si>
  <si>
    <t>ACOPLE RAPIDO | TIPO F | 1/2"</t>
  </si>
  <si>
    <t>I-30519</t>
  </si>
  <si>
    <t>ACOPLE RAPIDO | TIPO F | 1"</t>
  </si>
  <si>
    <t>I-30800</t>
  </si>
  <si>
    <t>CAJA PARA VALVULAS  | ESTANDAR | 26CM X 38,5CM</t>
  </si>
  <si>
    <t>I-30801</t>
  </si>
  <si>
    <t>CAJA PARA VALVULAS  | JUMBO | 35CM X 50CM</t>
  </si>
  <si>
    <t>I-31000</t>
  </si>
  <si>
    <t>PROGRAMADOR DE RIEGO MECÁNICO 0-120 MIN*15 MIN CON 3/4" Y 1"</t>
  </si>
  <si>
    <t>I-31001</t>
  </si>
  <si>
    <t>PROGRAMADOR DE RIEGO 600-800 L/H, CONEXION 3/4" Y 1/2"</t>
  </si>
  <si>
    <t>I-31002</t>
  </si>
  <si>
    <t>PROGRAMADOR DE RIEGO | DIGITAL 1 SALIDA 50-1200 L/H</t>
  </si>
  <si>
    <t>I-31003</t>
  </si>
  <si>
    <t xml:space="preserve">PROGRAMADOR DE RIEGO | </t>
  </si>
  <si>
    <t>I-31004</t>
  </si>
  <si>
    <t>PROGRAMADOR DE RIEGO | DIGITAL 2 SALIDAS TIEMPO: 5S/99 HS</t>
  </si>
  <si>
    <t>I-31005</t>
  </si>
  <si>
    <t>PROGRAMADOR DE RIEGO |SENSOR DE LLUVIA</t>
  </si>
  <si>
    <t>I-31100</t>
  </si>
  <si>
    <t>VALVULA SOLENOIDE 1" MANUAL 1,5 A 10,3 BAR 0,7 A 150 L/MIN</t>
  </si>
  <si>
    <t>I-31101</t>
  </si>
  <si>
    <t>VALVULA SOLENOIDE 1 " MANUAL 1,4 S 10,3 BAR 3,8 A 113,50 L/M</t>
  </si>
  <si>
    <t>I-31102</t>
  </si>
  <si>
    <t>VALVULA SOLENOIDE 2" MANUAL 1,4 A 10,3 BAR 75,7 A 450 L/M</t>
  </si>
  <si>
    <t>I-31200</t>
  </si>
  <si>
    <t>KIT DE RIEGO AUTOMÁTICO | 10 MACETAS POR GOTEO</t>
  </si>
  <si>
    <t>I-31201</t>
  </si>
  <si>
    <t>KIT DE RIEGO AUTOMÁTICO | 10 MACETAS POR ASPERSION</t>
  </si>
  <si>
    <t>I-31300</t>
  </si>
  <si>
    <t>MANGUERA | MICROTUBO | PVC 4MM</t>
  </si>
  <si>
    <t>I-32000</t>
  </si>
  <si>
    <t>ASPERSOR | IMPACTO | 1/2" BOQUILLA Ø2,5MM, ALCANCE: 8-12MTS</t>
  </si>
  <si>
    <t>I-32001</t>
  </si>
  <si>
    <t>ASPERSOR |IMPACTO |CONEXION 1/2" DIAM 4MM, ALCANCE: 10-20MTS</t>
  </si>
  <si>
    <t>I-32200</t>
  </si>
  <si>
    <t>ESTACA |PLASTICA P/ RIEGO DE IMPACTO| 1/2" HEMBRA 3/4" MACHO</t>
  </si>
  <si>
    <t>I-32200-A</t>
  </si>
  <si>
    <t>ESTACA | ALUMINIO P/ RIEGO DE IMPACTO | 1/2" HEMBRA</t>
  </si>
  <si>
    <t>I-32201</t>
  </si>
  <si>
    <t>ESTACA | PLASTICA P/ RIEGO DE IMPACTO</t>
  </si>
  <si>
    <t>I-32210</t>
  </si>
  <si>
    <t>MICRO ASPERSOR | GYRONET | CONEXION A PRESION, 2 BAR</t>
  </si>
  <si>
    <t>I-32250</t>
  </si>
  <si>
    <t>MANGUERA|RIEGO GOTEO ESP:30CM, Ø16MM ESP:1MM X 1M (MIN 10M)</t>
  </si>
  <si>
    <t>I-32251</t>
  </si>
  <si>
    <t>CINTA DE GOTEO IRRI TAPE 16 MM 1,2 L/H, ESP 20 CM POR 50 MTS</t>
  </si>
  <si>
    <t>I-32252</t>
  </si>
  <si>
    <t>CINTA DE GOTEO IRRI TAPE 16 MM , 1,2 L/H, ESP 30 CM POR 50 M</t>
  </si>
  <si>
    <t>I-32300</t>
  </si>
  <si>
    <t>CONECTOR | ESPIGA | 12MM</t>
  </si>
  <si>
    <t>I-32301</t>
  </si>
  <si>
    <t>CONECTOR | ESPIGA | 16MM</t>
  </si>
  <si>
    <t>I-32302</t>
  </si>
  <si>
    <t>CONECTOR | ESPIGA | 25MM</t>
  </si>
  <si>
    <t>I-32303</t>
  </si>
  <si>
    <t>CONECTOR | TEE | 12 MM</t>
  </si>
  <si>
    <t>I-32304</t>
  </si>
  <si>
    <t>CONECTOR | TEE | 16 MM</t>
  </si>
  <si>
    <t>I-32305</t>
  </si>
  <si>
    <t>CONECTOR | TEE | 25 MM</t>
  </si>
  <si>
    <t>I-32306</t>
  </si>
  <si>
    <t>CONECTOR | TEE | ESPIGA 16 MM ROSCA MACHO 1/2"</t>
  </si>
  <si>
    <t>I-32307</t>
  </si>
  <si>
    <t>CONECTOR | TEE | ESPIGA 25 MM ROSCA MACHO 1"</t>
  </si>
  <si>
    <t>I-32308</t>
  </si>
  <si>
    <t>CONECTOR | TEE | ESPIGA 25 MM ROSCA MACHO 1/2"</t>
  </si>
  <si>
    <t>I-32309</t>
  </si>
  <si>
    <t>CONECTOR | CODO | ESPIGA 12 MM</t>
  </si>
  <si>
    <t>I-32310</t>
  </si>
  <si>
    <t>CONECTOR | CODO | ESPIGA 16 MM</t>
  </si>
  <si>
    <t>I-32311</t>
  </si>
  <si>
    <t>CONECTOR | CODO | ESPIGA 25 MM</t>
  </si>
  <si>
    <t>I-32312</t>
  </si>
  <si>
    <t>CONECTOR | CODO | ESPIGA 16 MM ROSCA MACHO 1/2"</t>
  </si>
  <si>
    <t>I-32313</t>
  </si>
  <si>
    <t>CONECTOR | CODO | ESPIGA 25 MM ROSCA MACHO 1"</t>
  </si>
  <si>
    <t>I-32314</t>
  </si>
  <si>
    <t>CONECTOR | CODO | ESPIGA 25 MM ROSCA MACHO 1/2"</t>
  </si>
  <si>
    <t>I-32315</t>
  </si>
  <si>
    <t>ACOPLE | REDUCTOR | 16 MM X 12 MM</t>
  </si>
  <si>
    <t>I-32316</t>
  </si>
  <si>
    <t>ESTACA | SOPORTE DE MANGUERA | PARA MICROTUBO, LARGO 11 CM</t>
  </si>
  <si>
    <t>I-32317</t>
  </si>
  <si>
    <t>GANCHO | SOPORTE DE MANGUERA | 16 MM</t>
  </si>
  <si>
    <t>I-32318</t>
  </si>
  <si>
    <t>TAPON | FINAL DE LINEA | 16 MM</t>
  </si>
  <si>
    <t>I-32319</t>
  </si>
  <si>
    <t>I-32320</t>
  </si>
  <si>
    <t>I-32321</t>
  </si>
  <si>
    <t>ACOPLE | CINTA DE GOTEO | 16 MM</t>
  </si>
  <si>
    <t>I-32322</t>
  </si>
  <si>
    <t>ACOPLE | CINTA DE GOTEO | 16 MM, DE MANGUERA A CINTA</t>
  </si>
  <si>
    <t>I-32323</t>
  </si>
  <si>
    <t>I-32500</t>
  </si>
  <si>
    <t>ESTACA CLIP | PARA MICRO ASPERSOR (32210) | 33 CM</t>
  </si>
  <si>
    <t>I-4AN</t>
  </si>
  <si>
    <t>BOQUILLA | 4A | 1,2 MTS A 2 BAR</t>
  </si>
  <si>
    <t>I-6AN</t>
  </si>
  <si>
    <t>BOQUILLA | 6A | 1,8 MTS A 2 BAR</t>
  </si>
  <si>
    <t>I-8AN</t>
  </si>
  <si>
    <t>BOQUILLA | 8A | 2,4 MTS A 2 BAR</t>
  </si>
  <si>
    <t>I-GF-04</t>
  </si>
  <si>
    <t>TOBERA / DIFUSOR | CUERPO POP UP PSULTRA (SIN BOQUILLA) | 4"</t>
  </si>
  <si>
    <t>I-HF-02</t>
  </si>
  <si>
    <t>TOBERA / DIFUSOR PGP ALT 10 CM 4" 3/4" 12 BOQUILLAS</t>
  </si>
  <si>
    <t>I-SF-04</t>
  </si>
  <si>
    <t>TOBERA / DIFUSOR | CUERPO POP UP PROSPRAY (SIN BOQUILLA)| 4"</t>
  </si>
  <si>
    <t>K-12101</t>
  </si>
  <si>
    <t>FUELLE | WM 80/90 SERIE 60/70 -DS- BS | WACKER/WEBER/MIKASA</t>
  </si>
  <si>
    <t>K-12102</t>
  </si>
  <si>
    <t>FUELLE | BS 45 Y / 52 Y | 105MM X 215MM WACKER</t>
  </si>
  <si>
    <t>K-12103</t>
  </si>
  <si>
    <t>FUELLE | BS 50 / 500 | 138MM X 250MM WACKER</t>
  </si>
  <si>
    <t>K-12104</t>
  </si>
  <si>
    <t>FUELLE | | 130MM X 220MM</t>
  </si>
  <si>
    <t>K-12105</t>
  </si>
  <si>
    <t>FUELLE | | 170MM X 250MM</t>
  </si>
  <si>
    <t>K-12201</t>
  </si>
  <si>
    <t>FILTRO DE AIRE | ROBIN EH 09 | 274-32602-07</t>
  </si>
  <si>
    <t>K-12202</t>
  </si>
  <si>
    <t>FILTRO DE AIRE | ROBIN EH 09-2 |</t>
  </si>
  <si>
    <t>K-12203</t>
  </si>
  <si>
    <t>FILTRO DE AIRE | ROBIN EH 12 / EC 12 | 252-32601-07</t>
  </si>
  <si>
    <t>K-12204</t>
  </si>
  <si>
    <t>FILTRO DE AIRE | ROBIN EY 15 | 206-32601-07</t>
  </si>
  <si>
    <t>K-12205</t>
  </si>
  <si>
    <t>FILTRO DE AIRE | ROBIN EY 20 | 227-32610-07</t>
  </si>
  <si>
    <t>K-12206</t>
  </si>
  <si>
    <t>FILTRO DE AIRE | ROBIN EY 28 - EH 25-2 STD | 234-32603-07</t>
  </si>
  <si>
    <t>K-12207</t>
  </si>
  <si>
    <t>FILTRO DE AIRE | ROBIN EX 13/17/21 | 277-32615-10</t>
  </si>
  <si>
    <t>K-12208</t>
  </si>
  <si>
    <t>FILTRO DE AIRE | ROBIN EX 27 | 279-32607-07</t>
  </si>
  <si>
    <t>K-12209</t>
  </si>
  <si>
    <t>FILTRO DE AIRE | WACKER BS 500/600/700/720 | 157193 - 160459</t>
  </si>
  <si>
    <t>K-12210</t>
  </si>
  <si>
    <t>FILTRO DE AIRE WACKER BS 50 2/I/4 BS 60 2/I/4 DS 70</t>
  </si>
  <si>
    <t>K-12211</t>
  </si>
  <si>
    <t>FILTRO DE AIRE | NEW WACKER BS 50 2/I/4 BS 60 2/I/4 DS 70</t>
  </si>
  <si>
    <t>K-12212</t>
  </si>
  <si>
    <t>FILTRO DE AIRE | WACKER BH | 95711</t>
  </si>
  <si>
    <t>K-12301</t>
  </si>
  <si>
    <t>TAPA DE ARRANQUE | ROBIN EH 09 |</t>
  </si>
  <si>
    <t>K-12302</t>
  </si>
  <si>
    <t>TAPA DE ARRANQUE | ROBIN EH 12 | 268-50201-30</t>
  </si>
  <si>
    <t>K-12303</t>
  </si>
  <si>
    <t>TAPA DE ARRANQUE | ROBIN EX 13/17/21 | 269-50210-20</t>
  </si>
  <si>
    <t>K-12401</t>
  </si>
  <si>
    <t>EMBRAGUE | WACKER SERIE 50/60/70 | 86430</t>
  </si>
  <si>
    <t>K-12402</t>
  </si>
  <si>
    <t>EMBRAGUE | HONDA GX 100 / ROBIN EH12 |</t>
  </si>
  <si>
    <t>K-12403</t>
  </si>
  <si>
    <t>EMBRAGUE | HONDA GX 160 | EJE 19,05MM | 40-109-160</t>
  </si>
  <si>
    <t>K-12404</t>
  </si>
  <si>
    <t>EMBRAGUE | MIKASA DIESEL | 90 MM</t>
  </si>
  <si>
    <t>K-12405</t>
  </si>
  <si>
    <t>EMBRAGUE | WACKER BS 45Y / 52Y / 60Y | 78321</t>
  </si>
  <si>
    <t>K-12501</t>
  </si>
  <si>
    <t>TAPA DE TANQUE DE COMBUSTIBLE | NIWA / ROBIN / WACKER |</t>
  </si>
  <si>
    <t>K-12502</t>
  </si>
  <si>
    <t>BUJIA | ROBIN EH 12 | 065-01401-00</t>
  </si>
  <si>
    <t>K-12601</t>
  </si>
  <si>
    <t>CARBURADOR | ROBIN EH 09-2 | 284-62332-00</t>
  </si>
  <si>
    <t>K-12602</t>
  </si>
  <si>
    <t>CARBURADOR | ROBIN EY 15 | 226-62455-00</t>
  </si>
  <si>
    <t>K-12603</t>
  </si>
  <si>
    <t>CARBURADOR | ROBIN EY 20 | 282-62301-10</t>
  </si>
  <si>
    <t>K-12604</t>
  </si>
  <si>
    <t>CARBURADOR | ROBIN EY 28 | 234-70121-31</t>
  </si>
  <si>
    <t>K-12605</t>
  </si>
  <si>
    <t>CARBURADOR | WACKER BS 500 | 117800</t>
  </si>
  <si>
    <t>K-12606</t>
  </si>
  <si>
    <t>CARBURADOR | WACKER BS 50-2 BS 60-2 | 157025</t>
  </si>
  <si>
    <t>K-12607</t>
  </si>
  <si>
    <t>CARBURADOR | GX100 | WALBRO HAD-201D</t>
  </si>
  <si>
    <t>K-12608</t>
  </si>
  <si>
    <t>TAPA DE ARRANQUE | GX100 |</t>
  </si>
  <si>
    <t>K-14001</t>
  </si>
  <si>
    <t>JUEGO DE DESTORNILLADORES P/CARBURACION | |</t>
  </si>
  <si>
    <t>K-14002</t>
  </si>
  <si>
    <t>DESTORNILLADOR EN "V" | |</t>
  </si>
  <si>
    <t>K-14003</t>
  </si>
  <si>
    <t>DESTORNILLADOR EN "D" | |</t>
  </si>
  <si>
    <t>K-14005</t>
  </si>
  <si>
    <t>SUJETA ESPADA -SIMPLE- | AFILADO | EXTERIORES</t>
  </si>
  <si>
    <t>K-14006</t>
  </si>
  <si>
    <t>SUJETA ESPADA -C/ TOPE- | AFILADO | EXTERIORES</t>
  </si>
  <si>
    <t>K-14007</t>
  </si>
  <si>
    <t>AFILADOR DE CADENA PORTATIL | EMPUJE | EXTERIORES</t>
  </si>
  <si>
    <t>K-14008</t>
  </si>
  <si>
    <t>GUIA DE CORTE PORTATIL | PARA REALIZAR TABLAS |</t>
  </si>
  <si>
    <t>K-14010</t>
  </si>
  <si>
    <t>CONVERSOR DE AMOLADORA A MOTOSIERRA | 11,5" |</t>
  </si>
  <si>
    <t>K-14011</t>
  </si>
  <si>
    <t>CADENA | 45 ESLAB | 11,5" 3/8 LP</t>
  </si>
  <si>
    <t>K-14012</t>
  </si>
  <si>
    <t>ESPADA | | 11,5" 3/8 LP</t>
  </si>
  <si>
    <t>K-14013</t>
  </si>
  <si>
    <t>MEDIDOR DE PRESION PARA CARBURADOR | DETECTOR DE FUGAS |</t>
  </si>
  <si>
    <t>K-14016</t>
  </si>
  <si>
    <t>KIT DE AFILADO COMPLETO | 3 LIMAS | 4/4,8/5,5MM</t>
  </si>
  <si>
    <t>K-14017</t>
  </si>
  <si>
    <t>MECANISMO DE AFILADO MANUAL |CON REGLA ANGULAR | 5/32" (4MM)</t>
  </si>
  <si>
    <t>K-14018</t>
  </si>
  <si>
    <t>AFILADOR MANUAL CON GUIAS | SIMIL SHARPFORCE | 5/32" (4MM)</t>
  </si>
  <si>
    <t>K-14025</t>
  </si>
  <si>
    <t>CUBRE ESPADA | 12-18 " | UNIVERSAL</t>
  </si>
  <si>
    <t>K-14026</t>
  </si>
  <si>
    <t>CUBRE ESPADA | MOTOSIERRA | UNIVERSAL</t>
  </si>
  <si>
    <t>K-14027</t>
  </si>
  <si>
    <t>CONVERSOR DE TALADRO A MOTOSIERRA | |</t>
  </si>
  <si>
    <t>K-14027-1</t>
  </si>
  <si>
    <t>ESPADA PARA CONVERSOR DE TALADRO | DESMALEZADORAS |</t>
  </si>
  <si>
    <t>K-14027-2</t>
  </si>
  <si>
    <t>CADENA PARA CONVERSOR DE TALADRO | 6" |</t>
  </si>
  <si>
    <t>K-14027-3</t>
  </si>
  <si>
    <t>PIÑON DE CONVERSOR DE TALADRO | |</t>
  </si>
  <si>
    <t>K-14030</t>
  </si>
  <si>
    <t>MANGO DE LIMAS | | UNIVERSAL</t>
  </si>
  <si>
    <t>K-14040</t>
  </si>
  <si>
    <t>LIMA REDONDA | | 5/32" 4 X 200MM | 3/8 LP</t>
  </si>
  <si>
    <t>K-14048</t>
  </si>
  <si>
    <t>LIMA REDONDA | | 3/16" 4,8 X 200MM | ,325</t>
  </si>
  <si>
    <t>K-14052</t>
  </si>
  <si>
    <t>LIMA REDONDA | | 13/64" 5,2 X 200MM | 3/8</t>
  </si>
  <si>
    <t>K-14055</t>
  </si>
  <si>
    <t>LIMA REDONDA | | 7/32" 5,5 X 200MM | 404 Y 3/8</t>
  </si>
  <si>
    <t>K-15002</t>
  </si>
  <si>
    <t>FILTRO PLASTICO | CMP 50L | 1/2 BSP Ø19,05MM</t>
  </si>
  <si>
    <t>K-15002-C</t>
  </si>
  <si>
    <t>FILTRO PLASTICO | CMP 50L | 3/8 BSP Ø16MM</t>
  </si>
  <si>
    <t>K-15003</t>
  </si>
  <si>
    <t>FILTRO PLASTICO | CMP 100L | 1/2" BSP Ø19,05MM</t>
  </si>
  <si>
    <t>K-15005</t>
  </si>
  <si>
    <t>FILTRO METALICO | CMP 25/50L | 1/2 BSP Ø19,05MM</t>
  </si>
  <si>
    <t>K-15005-C</t>
  </si>
  <si>
    <t xml:space="preserve">REPUESTO DE FILTRO DE AIRE | (15005) | </t>
  </si>
  <si>
    <t>K-15006</t>
  </si>
  <si>
    <t>PRESOSTATO | CMP 25L | 3 BOCAS / 3 INPUTS</t>
  </si>
  <si>
    <t>K-15007</t>
  </si>
  <si>
    <t>PRESOSTATO | CMP 50L | 1 BOCA / 1 INPUT</t>
  </si>
  <si>
    <t>K-15008</t>
  </si>
  <si>
    <t>REGULADOR DE PRESION | CMP 25L | 3 BOCAS Ø1/4" 1 BOCA Ø1/2"</t>
  </si>
  <si>
    <t>K-15009</t>
  </si>
  <si>
    <t>REGULADOR DE PRESION | CMP 50/100L | EN "T" / "T" SHAPE</t>
  </si>
  <si>
    <t>K-15010</t>
  </si>
  <si>
    <t>REGULADOR DE PRESION | CMP 100L | CORREA C/TRAMPA DE AGUA</t>
  </si>
  <si>
    <t>K-15011</t>
  </si>
  <si>
    <t>VALVULA ANTI RETORNO | CMP 50/100L |</t>
  </si>
  <si>
    <t>K-15012</t>
  </si>
  <si>
    <t>VALVULA ANTI RETORNO | CMP 100L |</t>
  </si>
  <si>
    <t>K-15013</t>
  </si>
  <si>
    <t>CODO DE BRONCE | CMP 50/100L |</t>
  </si>
  <si>
    <t>K-15014</t>
  </si>
  <si>
    <t>VALVULA DE SEGURIDAD | CMP 25/50/100L | 1/2" Ø12,7MM</t>
  </si>
  <si>
    <t>K-15015</t>
  </si>
  <si>
    <t>VALVULA DE DRENAJE | CMP 25/50/100L | 1/2" Ø12,7MM</t>
  </si>
  <si>
    <t>K-15016</t>
  </si>
  <si>
    <t>VISOR DE ACEITE | CMP 25L | 3/4" BSPT Ø26,3MM</t>
  </si>
  <si>
    <t>K-15017</t>
  </si>
  <si>
    <t>VALVULA DE SALIDA DE AIRE | CMP 25L | CANILLA / TAP</t>
  </si>
  <si>
    <t>K-15018</t>
  </si>
  <si>
    <t>VALVULA DE SALIDA DE AIRE | CMP 25L | MACHO - HEMBRA 1/4</t>
  </si>
  <si>
    <t>K-15020</t>
  </si>
  <si>
    <t>UNION DE PRESOSTATO REGULADOR | CMP 25L |</t>
  </si>
  <si>
    <t>K-15021</t>
  </si>
  <si>
    <t>FLAPPER BOOMERANG | CMP 50L |</t>
  </si>
  <si>
    <t>K-15022</t>
  </si>
  <si>
    <t>FLAPPER TIPO PERA | CMP 50L | 57MM X 20MM</t>
  </si>
  <si>
    <t>K-15046</t>
  </si>
  <si>
    <t>VENTILADOR REFRIGERANTE (GRANDE)|CMP|COMPRESOR Ø120 X Ø14MM</t>
  </si>
  <si>
    <t>K-15048</t>
  </si>
  <si>
    <t>PROTECTOR TERMICO | CMP 25L | 8A</t>
  </si>
  <si>
    <t>K-15049</t>
  </si>
  <si>
    <t>PROTECTOR TERMICO | CMP 50/100L | 15A</t>
  </si>
  <si>
    <t>K-15050</t>
  </si>
  <si>
    <t>MANOMETRO | CMP MAX, 180PSI | 1/8 BSP-3/8" Ø9,65 MM(CHICO)</t>
  </si>
  <si>
    <t>K-15051</t>
  </si>
  <si>
    <t>MANOMETRO|CMP MAX, 180PSI|1/4 BSP-1/2"-12,7 MM Ø(GRANDE)</t>
  </si>
  <si>
    <t>K-15052</t>
  </si>
  <si>
    <t>TAPA DE CILINDRO | CMP 50 LTS | E/A 72MM X 48MM</t>
  </si>
  <si>
    <t>K-15053</t>
  </si>
  <si>
    <t>FLAPPER | CMP 50L | 10X47MM</t>
  </si>
  <si>
    <t>K-15055</t>
  </si>
  <si>
    <t>VISOR DE ACEITE | CMP 50/100L | 1/2" BSPT Ø20,8MM</t>
  </si>
  <si>
    <t>K-15057</t>
  </si>
  <si>
    <t>CONEXION PRESOSTATO A ANTI RETORNO | CMP 25/50/100L |</t>
  </si>
  <si>
    <t>K-15058</t>
  </si>
  <si>
    <t>CONEXION ANTI RETORNO A TAPA DE CILINDRO | CMP 25/50/100L |</t>
  </si>
  <si>
    <t>K-15059</t>
  </si>
  <si>
    <t>TAPON DE ACEITE | CMP 25/50/100L |</t>
  </si>
  <si>
    <t>K-15060</t>
  </si>
  <si>
    <t>JUEGO DE JUNTAS MODELO "V" | CMP 50/100L |</t>
  </si>
  <si>
    <t>K-15061</t>
  </si>
  <si>
    <t>JUEGO DE JUNTAS MODELO "U" | CMP 50/100L |</t>
  </si>
  <si>
    <t>K-15100</t>
  </si>
  <si>
    <t>FILTRO REGULADOR C MAN Y TRAMPA|NEUMATICA|Ø 18,5MM</t>
  </si>
  <si>
    <t>K-15101</t>
  </si>
  <si>
    <t>SET DE 5 PIEZAS DE ACOPLE RAPIDO 1/4" | CMP 25/50/100L |</t>
  </si>
  <si>
    <t>K-15102</t>
  </si>
  <si>
    <t>TRAMPA DE AGUA CON FILTRO 1/4" | HERRAMIENTAS NEUMATICAS |</t>
  </si>
  <si>
    <t>K-15201</t>
  </si>
  <si>
    <t>MANGUERA C/ ACOPLE RAPIDO|CMP MAX, 20 BAR|1/4" - 7,5 METROS</t>
  </si>
  <si>
    <t>K-15202</t>
  </si>
  <si>
    <t>MANGUERA C/ ACOPLE RAPIDO|CMP MAX, 20 BAR | 1/4" - 15 METROS</t>
  </si>
  <si>
    <t>K-15203</t>
  </si>
  <si>
    <t>MANGUERA | ACOPLE ESTANCO | 1/4" - 5 METROS</t>
  </si>
  <si>
    <t>K-15204</t>
  </si>
  <si>
    <t>MANGUERA | CMP MAX, 20 BAR | 1/4" - 3,5 METROS</t>
  </si>
  <si>
    <t>K-15205</t>
  </si>
  <si>
    <t>MANGUERA | CMP MAX, 20 BAR | 1/4" - 5 METROS</t>
  </si>
  <si>
    <t>K-15206</t>
  </si>
  <si>
    <t>MANGUERA | CMP MAX, 20 BAR | 1/4" - 7,5 MTS</t>
  </si>
  <si>
    <t>K-15207</t>
  </si>
  <si>
    <t>MANGUERA | CMP MAX, 20 BAR | 1/4" - 15 METROS</t>
  </si>
  <si>
    <t>K-15208</t>
  </si>
  <si>
    <t>PISTOLA ARENADORA | PLASTICA | ENTRADA 1/4" BOQUILLA Ø 5MM</t>
  </si>
  <si>
    <t>K-15209</t>
  </si>
  <si>
    <t>PISTOLA ARENADORA | ALUMINIO | ENTRADA 1/4" BOQUILLA Ø 5MM</t>
  </si>
  <si>
    <t>K-15210</t>
  </si>
  <si>
    <t>PISTOLA DE ARENADO POR SUCCIÓN C/MANGUERA.</t>
  </si>
  <si>
    <t>K-16001</t>
  </si>
  <si>
    <t>KIT DE REPARACION TILLOTSON | HQ 61/268/272 | DG-5HS-T</t>
  </si>
  <si>
    <t>K-16002</t>
  </si>
  <si>
    <t>KIT DE REPARACION ZAMA | FS 120/200/250/450 | RB-84/85</t>
  </si>
  <si>
    <t>K-16003</t>
  </si>
  <si>
    <t>KIT DE REPARACION WALBRO | MC 38/45/52CC | D26-WAT</t>
  </si>
  <si>
    <t>K-16004</t>
  </si>
  <si>
    <t>BOBINA/MODULO DE ENCENDIDO | MS290/360/380 |</t>
  </si>
  <si>
    <t>K-16005</t>
  </si>
  <si>
    <t>FILTRO DE AIRE | MS380/381/382 |</t>
  </si>
  <si>
    <t>K-16006</t>
  </si>
  <si>
    <t>ESPADA | CHINAS | 18" X 0,325 X1,5/0,58</t>
  </si>
  <si>
    <t>K-16007</t>
  </si>
  <si>
    <t>ESPADA | CHINAS | 20" X 0,325 X1,5/0,58</t>
  </si>
  <si>
    <t>K-16007PD</t>
  </si>
  <si>
    <t>ESPADA PUNTA DURA | CHINAS | 20" X 0,325 X1,5/0,58/76</t>
  </si>
  <si>
    <t>K-16008</t>
  </si>
  <si>
    <t>ESPADA | CHINAS | 22" X 0,325 X1,5/0,58</t>
  </si>
  <si>
    <t>K-16009</t>
  </si>
  <si>
    <t>CADENA | | 16 " 325 X 0,58 X 1,5MM 66 ESLABONES</t>
  </si>
  <si>
    <t>K-16010</t>
  </si>
  <si>
    <t>CADENA | | 18" 325 X 0,58 X 1,5MM 72 ESLABONES</t>
  </si>
  <si>
    <t>K-16011</t>
  </si>
  <si>
    <t>CADENA | | 20" 325 X 0,58 X 1,5MM 76 ESLABONES</t>
  </si>
  <si>
    <t>K-16012</t>
  </si>
  <si>
    <t>CADENA | | 22" 325 X 0,58 X 1,5MM 86 ESLABONES</t>
  </si>
  <si>
    <t>K-16013</t>
  </si>
  <si>
    <t>CADENA | | 16" 3/8" LP X 0,50 X 1,3MM 56 ESLABONES</t>
  </si>
  <si>
    <t>K-16014</t>
  </si>
  <si>
    <t>CADENA | | 18" 3/8" LP X 0,50 X 1,3MM 62 ESLABONES</t>
  </si>
  <si>
    <t>K-16017</t>
  </si>
  <si>
    <t>CADENA | | 16" 3/8 X 0,58 X 1,5MM 60 ESLABONES</t>
  </si>
  <si>
    <t>K-16018</t>
  </si>
  <si>
    <t>CADENA | | 18" 3/8 X 0,58 X 1,5MM 68 ESLABONES</t>
  </si>
  <si>
    <t>K-16019</t>
  </si>
  <si>
    <t>BOMBA DE ACEITE | MC 45/52CC |</t>
  </si>
  <si>
    <t>K-16020</t>
  </si>
  <si>
    <t>CADENA | | 22" 3/8 X 0,58 X 1,5MM 76 ESLABONES</t>
  </si>
  <si>
    <t>K-16021</t>
  </si>
  <si>
    <t>BOBINA/MODULO DE ENCENDIDO | MC 33/45/52CC |</t>
  </si>
  <si>
    <t>K-16022</t>
  </si>
  <si>
    <t>TAPA DE FRENO | MC 45/52CC |</t>
  </si>
  <si>
    <t>K-16023</t>
  </si>
  <si>
    <t>TAPA DE ARRANQUE COMPLETA | MC 26/33/45/52CC |</t>
  </si>
  <si>
    <t>K-16024</t>
  </si>
  <si>
    <t>EMBRAGUE | MC 45/52CC |</t>
  </si>
  <si>
    <t>K-16025</t>
  </si>
  <si>
    <t>CAMPANA DE EMBRAGUE | MC 45/52CC | 7 DIENTES / 7 TOOTHS</t>
  </si>
  <si>
    <t>K-16026</t>
  </si>
  <si>
    <t>JUEGO DE PISTON Y AROS | MC 62CC | 47,5MM</t>
  </si>
  <si>
    <t>K-16027</t>
  </si>
  <si>
    <t>FILTRO DE AIRE | MC 45/52CC |</t>
  </si>
  <si>
    <t>K-16028</t>
  </si>
  <si>
    <t>FILTRO DE AIRE | MS341/361 |</t>
  </si>
  <si>
    <t>K-16029</t>
  </si>
  <si>
    <t>FILTRO DE AIRE | HQ 61/288 |</t>
  </si>
  <si>
    <t>K-16030</t>
  </si>
  <si>
    <t>CARCAZA + FILTRO DE AIRE | MS170/180 |</t>
  </si>
  <si>
    <t>K-16031</t>
  </si>
  <si>
    <t>FILTRO DE AIRE | MS170/180 | FELPA SOLA</t>
  </si>
  <si>
    <t>K-16038</t>
  </si>
  <si>
    <t>CARBURADOR | MC 38CC |</t>
  </si>
  <si>
    <t>K-16040</t>
  </si>
  <si>
    <t>VOLANTE MAGNETICO | MC 45/52CC |</t>
  </si>
  <si>
    <t>K-16041</t>
  </si>
  <si>
    <t>ROMPEDOR DE CADENA | |</t>
  </si>
  <si>
    <t>K-16042</t>
  </si>
  <si>
    <t>ARMADOR DE CADENAS | |</t>
  </si>
  <si>
    <t>K-16043</t>
  </si>
  <si>
    <t>JUEGO DE JUNTAS P/MOTOR | MC 45/52CC |</t>
  </si>
  <si>
    <t>K-16044</t>
  </si>
  <si>
    <t>CARBURADOR | HQ 61/268/272 |</t>
  </si>
  <si>
    <t>K-16045</t>
  </si>
  <si>
    <t>CARBURADOR | MC 45/52CC | S/BOMBIN (NO OIL BUBBLE)</t>
  </si>
  <si>
    <t>K-16046</t>
  </si>
  <si>
    <t>JUEGO DE JUNTAS P/MOTOR | MC 38CC |</t>
  </si>
  <si>
    <t>K-16047</t>
  </si>
  <si>
    <t>ESPADA | MS170/180/210/230 | 40CM/16" 1,3MM/0,05 3/8"P</t>
  </si>
  <si>
    <t>K-16049</t>
  </si>
  <si>
    <t>ESPADA | MS 250 | 40CM/16" 1,6MM/0,063" ,325</t>
  </si>
  <si>
    <t>K-16050</t>
  </si>
  <si>
    <t>ESPADA | | 16" 3/8 LP</t>
  </si>
  <si>
    <t>K-16051</t>
  </si>
  <si>
    <t>ESPADA | | 18" 3/8 LP</t>
  </si>
  <si>
    <t>K-16052</t>
  </si>
  <si>
    <t>ESPADA | | 20" 3/8</t>
  </si>
  <si>
    <t>K-16053</t>
  </si>
  <si>
    <t>ESPADA | | 22" 3/8"</t>
  </si>
  <si>
    <t>K-16054</t>
  </si>
  <si>
    <t>ESPADA | |  20" 3/8LP 0.50 1.3</t>
  </si>
  <si>
    <t>K-16056</t>
  </si>
  <si>
    <t>BOMBIN | MC 45/52CC |</t>
  </si>
  <si>
    <t>K-16057</t>
  </si>
  <si>
    <t>JUNTAS Y DIAFRAGMA WALBRO | MC 38/45/52CC | D26-WAT</t>
  </si>
  <si>
    <t>K-16058</t>
  </si>
  <si>
    <t>TECLA DE ENCENDIDO | MC 26/33/45/52CC |</t>
  </si>
  <si>
    <t>K-16059</t>
  </si>
  <si>
    <t>FILTRO DE ACEITE | MC 26/33/45/52CC |</t>
  </si>
  <si>
    <t>K-16060</t>
  </si>
  <si>
    <t>ESPARRAGO DE ESPADA | MC 26/33/45/52CC |</t>
  </si>
  <si>
    <t>K-16061</t>
  </si>
  <si>
    <t>TUERCA DE ESPARRAGO (ESPADA) | MC 26/33/45/52CC |</t>
  </si>
  <si>
    <t>K-16066</t>
  </si>
  <si>
    <t>VALVULA DE AIRE P/MOTOSIERRA | MC 26/33/45/52CC |</t>
  </si>
  <si>
    <t>K-16067</t>
  </si>
  <si>
    <t>JUNTA DE CILINDRO | MC 45/52CC |</t>
  </si>
  <si>
    <t>K-16068</t>
  </si>
  <si>
    <t>INTERRUPTOR/SWITCH COMPLETO | MC 26/33/45/52CC |</t>
  </si>
  <si>
    <t>K-16068-S</t>
  </si>
  <si>
    <t>INTERRUPTOR/SWITCH | MC 26/33/45/52CC |</t>
  </si>
  <si>
    <t>K-16069</t>
  </si>
  <si>
    <t>TAPA DE TANQUE DE COMBUSTIBLE | MC 26/33/45/52CC |</t>
  </si>
  <si>
    <t>K-16070</t>
  </si>
  <si>
    <t>RESORTE DE TAPA | MC 45/52CC |</t>
  </si>
  <si>
    <t>K-16071</t>
  </si>
  <si>
    <t>CUBRE INTERRUPTOR/SWITCH | MC 26/33/45/52CC | GOMA</t>
  </si>
  <si>
    <t>K-16072</t>
  </si>
  <si>
    <t>RODAMIENTO DE AGUJAS | MC 52/58CC | Ø11X15X12,5MM</t>
  </si>
  <si>
    <t>K-16073</t>
  </si>
  <si>
    <t>GATILLO DE ACELERADOR | MC 45/52CC |</t>
  </si>
  <si>
    <t>K-16074</t>
  </si>
  <si>
    <t>SEGURO DE GATILLO | MC 45/52CC |</t>
  </si>
  <si>
    <t>K-16075</t>
  </si>
  <si>
    <t>SOPORTE DE CARBURADOR | MC 45/52CC |</t>
  </si>
  <si>
    <t>K-16076</t>
  </si>
  <si>
    <t>GUIA ANTIVIBRATORIA | MC 45/52CC |</t>
  </si>
  <si>
    <t>K-16078</t>
  </si>
  <si>
    <t>JUEGO DE PISTON Y AROS | MC 62CC (CABEZA PLANA) | 48MM</t>
  </si>
  <si>
    <t>K-16079</t>
  </si>
  <si>
    <t>MANUBRIO | MC 45/52CC | 47MM</t>
  </si>
  <si>
    <t>K-16195</t>
  </si>
  <si>
    <t>TENSOR DE CADENA | MC 26/33/45/52CC |</t>
  </si>
  <si>
    <t>K-16200</t>
  </si>
  <si>
    <t>JUEGO DE RETÉNES PLÁSTICOS | MC 45/52CC |</t>
  </si>
  <si>
    <t>K-16200A</t>
  </si>
  <si>
    <t>RETEN | MC 45/52CC | GRANDE Ø35X15X5 MM</t>
  </si>
  <si>
    <t>K-16201</t>
  </si>
  <si>
    <t>JUEGO DE RETÉNES PLÁSTICOS | MC 38CC |</t>
  </si>
  <si>
    <t>K-16202</t>
  </si>
  <si>
    <t>JUNTA DE CARTER | MC 45/52CC |</t>
  </si>
  <si>
    <t>K-16203</t>
  </si>
  <si>
    <t>CIGUEÑAL COMPLETO | MC 45/52CC |</t>
  </si>
  <si>
    <t>K-16380</t>
  </si>
  <si>
    <t>JUEGO DE PISTON Y AROS | MC 38CC | Ø39MM</t>
  </si>
  <si>
    <t>K-16381</t>
  </si>
  <si>
    <t>JUEGO DE AROS | MC 38CC | 39 X 1,5MM</t>
  </si>
  <si>
    <t>K-16390</t>
  </si>
  <si>
    <t>RESORTE DE TAPA | MC 38CC |</t>
  </si>
  <si>
    <t>K-16450</t>
  </si>
  <si>
    <t>JUEGO DE PISTON Y AROS | MC 45CC | Ø43MM</t>
  </si>
  <si>
    <t>K-16451</t>
  </si>
  <si>
    <t>JUEGO DE AROS | MC 45CC | 43 X 1,2MM</t>
  </si>
  <si>
    <t>K-16501</t>
  </si>
  <si>
    <t>BASE/BRIDA DE ADMISION + ARO | MC 45/52CC |</t>
  </si>
  <si>
    <t>K-16520</t>
  </si>
  <si>
    <t>JUEGO DE PISTON Y AROS | MC 52CC | Ø45MM</t>
  </si>
  <si>
    <t>K-16521</t>
  </si>
  <si>
    <t>JUEGO DE AROS | MC 52CC | 45 X 1,2MM</t>
  </si>
  <si>
    <t>K-17120</t>
  </si>
  <si>
    <t xml:space="preserve">TAPA DE ARRANQUE  | DAEWOO | </t>
  </si>
  <si>
    <t>K-17601</t>
  </si>
  <si>
    <t xml:space="preserve">BIDON MEZCLADOR 2T | 1 LITRO | </t>
  </si>
  <si>
    <t>K-18001</t>
  </si>
  <si>
    <t>TAPA DE ARRANQUE | GN 5,5/6,5 HP |</t>
  </si>
  <si>
    <t>K-18002</t>
  </si>
  <si>
    <t>TAPA DE ARRANQUE | GN 13/15 HP |</t>
  </si>
  <si>
    <t>K-18003</t>
  </si>
  <si>
    <t>AVR 2500/3500W CURVO | AVR 2500/3500W P/GENERADOR |</t>
  </si>
  <si>
    <t>K-18004</t>
  </si>
  <si>
    <t>AVR MONOFASICO | GN 5500/6500W |</t>
  </si>
  <si>
    <t>K-18004-2</t>
  </si>
  <si>
    <t>AVR MONOFASICO | GN 5500/6500W | 2 FICHAS</t>
  </si>
  <si>
    <t>K-18005</t>
  </si>
  <si>
    <t>AVR TRIFASICO | GN 5500/6500W |</t>
  </si>
  <si>
    <t>K-18005-2</t>
  </si>
  <si>
    <t>AVR TRIFASICO | GN 5500/6500W | 2 FICHAS</t>
  </si>
  <si>
    <t>K-18006</t>
  </si>
  <si>
    <t>CARBONES | GN 2500W |</t>
  </si>
  <si>
    <t>K-18007</t>
  </si>
  <si>
    <t>CARBONES | GN 5500W |</t>
  </si>
  <si>
    <t>K-18008</t>
  </si>
  <si>
    <t>MODULO DE ENCENDIDO | GN 13HP |</t>
  </si>
  <si>
    <t>K-18009</t>
  </si>
  <si>
    <t>AVR RECTO | GN 2500/3500W</t>
  </si>
  <si>
    <t>K-18010</t>
  </si>
  <si>
    <t>FILTRO DE AIRE | GN 5,5/6,5HP |</t>
  </si>
  <si>
    <t>K-18011</t>
  </si>
  <si>
    <t>FILTRO DE AIRE | GN 13/15 HP |</t>
  </si>
  <si>
    <t>K-18013</t>
  </si>
  <si>
    <t>ORING DE CUBA | GN 5,5/6,5HP | GX 120/160/200 2,5/3,5KW</t>
  </si>
  <si>
    <t>K-18014</t>
  </si>
  <si>
    <t>ORING DE CUBA | GN 13/15 HP | GX 270/340/390 5,5/6,5KW</t>
  </si>
  <si>
    <t>K-18015</t>
  </si>
  <si>
    <t>VOLTIMETRO DIGITAL 220V 380V | GN 5,5 ~ 15 HP |</t>
  </si>
  <si>
    <t>K-18015-1</t>
  </si>
  <si>
    <t>VOLTIMETRO DIGITAL LED (GRANDE) 3 EN 1 | GN 5,5 ~ 15 HP |</t>
  </si>
  <si>
    <t>K-18015-1C</t>
  </si>
  <si>
    <t>VOLTIMETRO DIGITAL LED (CHICO) 3 EN 1 | GN 5,5 ~ 15 HP |</t>
  </si>
  <si>
    <t>K-18016</t>
  </si>
  <si>
    <t>INTERRUPTOR ON/OFF ARRANQUE ELECTRICO | GN 5,5 ~ 15 HP |</t>
  </si>
  <si>
    <t>K-18017</t>
  </si>
  <si>
    <t>JUEGO DE JUNTAS P/MOTOR | GN 5,5 HP 2500W |</t>
  </si>
  <si>
    <t>K-18018</t>
  </si>
  <si>
    <t>JUEGO DE JUNTAS P/MOTOR | GN 6,5 HP 3500W |</t>
  </si>
  <si>
    <t>K-18019</t>
  </si>
  <si>
    <t>JUEGO DE JUNTAS P/MOTOR | GN 13 HP 5500W |</t>
  </si>
  <si>
    <t>K-18020</t>
  </si>
  <si>
    <t>JUEGO DE JUNTAS P/MOTOR | GN 15 HP 6500W |</t>
  </si>
  <si>
    <t>K-18021</t>
  </si>
  <si>
    <t>KIT DE REPARACION | GN 5,5/6,5 HP | GX 120/160/200</t>
  </si>
  <si>
    <t>K-18022</t>
  </si>
  <si>
    <t>KIT DE REPARACION | GN 13/15 HP | GX 390</t>
  </si>
  <si>
    <t>K-18023</t>
  </si>
  <si>
    <t>RESORTE DE VALVULA P/GENERADOR | GN 5,5 HP | Ø20MM</t>
  </si>
  <si>
    <t>K-18024</t>
  </si>
  <si>
    <t>RESORTE DE VALVULA P/GENERADOR | GN 6,5 HP | Ø20MM</t>
  </si>
  <si>
    <t>K-18025</t>
  </si>
  <si>
    <t>RESORTE DE VALVULA P/GENERADOR | GN 13 HP | Ø26MM</t>
  </si>
  <si>
    <t>K-18026</t>
  </si>
  <si>
    <t>RESORTE DE VALVULA P/GENERADOR | GN 15 HP | Ø26MM</t>
  </si>
  <si>
    <t>K-18027</t>
  </si>
  <si>
    <t>GUIA DE VARILLA | GX160 5,5/6,5HP | 43MM X 38MM</t>
  </si>
  <si>
    <t>K-18028</t>
  </si>
  <si>
    <t>GUIA DE VARILLA | GX160 13/15HP | 53MM X 42MM</t>
  </si>
  <si>
    <t>K-18029</t>
  </si>
  <si>
    <t>JUNTA DE GRIFO/PASO DE NAFTA | GENERADOR | 18052/K18053</t>
  </si>
  <si>
    <t>K-18030</t>
  </si>
  <si>
    <t>DIAFRAGMA NAFTA/GAS COMPLETO | GN 5,5/6,5 HP | GN 13/15 HP</t>
  </si>
  <si>
    <t>K-18032</t>
  </si>
  <si>
    <t>LLAVE TERMICA | GN 2500W -11A |</t>
  </si>
  <si>
    <t>K-18033</t>
  </si>
  <si>
    <t>LLAVE TERMICA | GN 5500W - 23A |</t>
  </si>
  <si>
    <t>K-18034</t>
  </si>
  <si>
    <t>CARBURADOR ESTACIONARIO NAFTA/GAS | GN 5,5/6,5 HP |</t>
  </si>
  <si>
    <t>K-18035</t>
  </si>
  <si>
    <t>JUEGO DE VALVULAS | GN 5,5/6,5 HP |</t>
  </si>
  <si>
    <t>K-18036</t>
  </si>
  <si>
    <t>JUEGO DE VALVULAS | GN 13/15 HP |</t>
  </si>
  <si>
    <t>K-18037</t>
  </si>
  <si>
    <t>CARBURADOR | GN 5,5 HP | GX120 GX160 168 168F 19MM</t>
  </si>
  <si>
    <t>K-18038</t>
  </si>
  <si>
    <t>CARBURADOR NAFTA/GAS | GN 5,5/6,5 HP |</t>
  </si>
  <si>
    <t>K-18039</t>
  </si>
  <si>
    <t>CARBURADOR | GX200 6.5HP 16100-ZL0-W51 19MM | (MOTOBOMBAS)</t>
  </si>
  <si>
    <t>K-18040</t>
  </si>
  <si>
    <t>SILENCIADOR DE ESCAPE | GN 13/15 HP |</t>
  </si>
  <si>
    <t>K-18040M</t>
  </si>
  <si>
    <t>SILENCIADOR DE ESCAPE | GN 13/15 HP | METALICO</t>
  </si>
  <si>
    <t>K-18041</t>
  </si>
  <si>
    <t>SENSOR DE ACEITE EXTERNO | GN 5,5 ~ 15 HP |</t>
  </si>
  <si>
    <t>K-18042</t>
  </si>
  <si>
    <t>VENTILADOR P/MOTOR | GN 13/15 HP |</t>
  </si>
  <si>
    <t>K-18043</t>
  </si>
  <si>
    <t>VENTILADOR P/MOTOR | GN 5,5/6,5 HP |</t>
  </si>
  <si>
    <t>K-18044</t>
  </si>
  <si>
    <t>TORNILLO DE CUBA CARBURADOR | GN 13/15 HP |</t>
  </si>
  <si>
    <t>K-18045</t>
  </si>
  <si>
    <t>INTERRUPTOR ON/OFF ENCENDIDO A CUERDA | GN 5,5 ~ 15 HP |</t>
  </si>
  <si>
    <t>K-18045-B</t>
  </si>
  <si>
    <t>INTERRUPTOR ON/OFF ARRANQUE MANUAL | 6 CONTACTOS| GN 5.5/6.5</t>
  </si>
  <si>
    <t>K-18046</t>
  </si>
  <si>
    <t>TAPON DE ACEITE | GN 5,5/6,5 HP |</t>
  </si>
  <si>
    <t>K-18047</t>
  </si>
  <si>
    <t>TAPON DE ACEITE | GN 13/15 HP |</t>
  </si>
  <si>
    <t>K-18048</t>
  </si>
  <si>
    <t>PERNO DE VALVULA PARA GENERADOR 6.5 HP</t>
  </si>
  <si>
    <t>K-18049</t>
  </si>
  <si>
    <t>MOTOR DE ARRANQUE | GN 13 HP |</t>
  </si>
  <si>
    <t>K-18050</t>
  </si>
  <si>
    <t>MODULO DE ENCENDIDO | GN 5,5 HP |</t>
  </si>
  <si>
    <t>K-18051</t>
  </si>
  <si>
    <t>SILENCIADOR DE ESCAPE | GN 5,5 HP |</t>
  </si>
  <si>
    <t>K-18052</t>
  </si>
  <si>
    <t>PASO DE NAFTA | GN 5,5 ~ 15 HP |</t>
  </si>
  <si>
    <t>K-18053</t>
  </si>
  <si>
    <t>CARBURADOR | SUBARU ROBIN EH12 | 252-62404 252-62454</t>
  </si>
  <si>
    <t>K-18054</t>
  </si>
  <si>
    <t>INTERRUPTOR ON/OFF | GN 5,5 ~ 15 HP |</t>
  </si>
  <si>
    <t>K-18055</t>
  </si>
  <si>
    <t>CARBURADOR | HONDA GX100 3HP |</t>
  </si>
  <si>
    <t>K-18056A</t>
  </si>
  <si>
    <t>EJE DE ACELERADOR | CARBURADOR | 5,5/6,5 HP</t>
  </si>
  <si>
    <t>K-18056B</t>
  </si>
  <si>
    <t>EJE DE ACELERADOR | CARBURADOR | 13/15 HP</t>
  </si>
  <si>
    <t>K-18057</t>
  </si>
  <si>
    <t>MANGUITO DE ARRANQUE SIN SOGA | GN 5,5 ~ 15 HP |</t>
  </si>
  <si>
    <t>K-18059</t>
  </si>
  <si>
    <t>MOTOR DE ARRANQUE | GN 5,5 HP |</t>
  </si>
  <si>
    <t>K-18060</t>
  </si>
  <si>
    <t>CARBURADOR | GN 13/15 HP CON SOLENOIDE |</t>
  </si>
  <si>
    <t>K-18061</t>
  </si>
  <si>
    <t>CARBURADOR NAFTA/GAS | GN 13/15 HP |</t>
  </si>
  <si>
    <t>K-18061-A</t>
  </si>
  <si>
    <t>CARBURADOR NAFTA/GAS AUTOCEBANTE | GN 13/15 HP  |</t>
  </si>
  <si>
    <t>K-18062</t>
  </si>
  <si>
    <t>RETEN DE VALUVLA | GN 5,5/6,5 HP |</t>
  </si>
  <si>
    <t>K-18063</t>
  </si>
  <si>
    <t>RETEN DE VALUVLA | GN 13/15 HP |</t>
  </si>
  <si>
    <t>K-18064</t>
  </si>
  <si>
    <t>VALVULA SOLENOIDE | GN 13/15 HP |</t>
  </si>
  <si>
    <t>K-18065-A</t>
  </si>
  <si>
    <t>KIT RESORTES DE ACELERACION Y GUIA | 5,5/6,5HP |</t>
  </si>
  <si>
    <t>K-18065-B</t>
  </si>
  <si>
    <t>KIT RESORTES DE ACELERACION Y GUIA | 13/15HP |</t>
  </si>
  <si>
    <t>K-18066</t>
  </si>
  <si>
    <t>VOLTIMETRO | GN 5,5 ~ 15 HP |</t>
  </si>
  <si>
    <t>K-18067</t>
  </si>
  <si>
    <t>JUEGO DE PLATILLO DE VALVULA | GN 5,5/6,5 HP |</t>
  </si>
  <si>
    <t>K-18068</t>
  </si>
  <si>
    <t>JUEGO DE PLATILLO DE VALVULA | GN 13/15 HP |</t>
  </si>
  <si>
    <t>K-18069</t>
  </si>
  <si>
    <t>BUJIA | GN 5,5 ~ 15 HP |</t>
  </si>
  <si>
    <t>K-18070</t>
  </si>
  <si>
    <t>BALANCIN DE VALVULA | GN 5,5/6,5 HP |</t>
  </si>
  <si>
    <t>K-18071</t>
  </si>
  <si>
    <t>BALANCIN DE VALVULA | GN 13/15 HP |</t>
  </si>
  <si>
    <t>K-18072</t>
  </si>
  <si>
    <t>VARILLA P/MOTOR | GN 5,5/6,5 HP | 134 MM</t>
  </si>
  <si>
    <t>K-18073</t>
  </si>
  <si>
    <t>VARILLA P/MOTOR | GN 13/15 HP | 167 MM</t>
  </si>
  <si>
    <t>K-18073B</t>
  </si>
  <si>
    <t>VARILLA P/MOTOR | GN | 147 MM</t>
  </si>
  <si>
    <t>K-18074</t>
  </si>
  <si>
    <t>MEDIDOR DE NIVEL DE COMBUSTIBLE | GN 5,5 ~ 15 HP |</t>
  </si>
  <si>
    <t>K-18075</t>
  </si>
  <si>
    <t>CAZOLETA DE ARRANQUE | GN 5,5/6,5 HP |</t>
  </si>
  <si>
    <t>K-18076</t>
  </si>
  <si>
    <t>CAZOLETA DE ARRANQUE | GN 13/15 HP |</t>
  </si>
  <si>
    <t>K-18077</t>
  </si>
  <si>
    <t>CHANCHITA DE BURRO DE ARRANQUE | GN 5,5/6,5 HP |</t>
  </si>
  <si>
    <t>K-18078</t>
  </si>
  <si>
    <t>CHANCHITA DE BURRO DE ARRANQUE | GN 13/15 HP |</t>
  </si>
  <si>
    <t>K-18079</t>
  </si>
  <si>
    <t>TANQUE DE NAFTA COMPLETO | GN 5,5/6,5 HP |</t>
  </si>
  <si>
    <t>K-18080</t>
  </si>
  <si>
    <t>TANQUE DE NAFTA COMPLETO | GN 13/15 HP |</t>
  </si>
  <si>
    <t>K-18081</t>
  </si>
  <si>
    <t>BATERIA | 12V 7A | 15CM X 6,5CM X 10CM</t>
  </si>
  <si>
    <t>K-18082</t>
  </si>
  <si>
    <t>BATERIA | 12V 18A | 18CM X 8CM X 16,5CM</t>
  </si>
  <si>
    <t>K-18083</t>
  </si>
  <si>
    <t>BATERIA | 12V 12A | 9.5CM X 9.7C, X 15 CM</t>
  </si>
  <si>
    <t>K-18090</t>
  </si>
  <si>
    <t>JUEGO DE AROS | GN 5,5/6,5 HP | Ø68MM X (0,3MM-1,3MM)</t>
  </si>
  <si>
    <t>K-18091</t>
  </si>
  <si>
    <t>JUEGO DE AROS | GN 13 HP | Ø88MM X (0,3MM-1,8MM)</t>
  </si>
  <si>
    <t>K-18091-1</t>
  </si>
  <si>
    <t>JUEGO DE AROS | GN 15 HP | Ø90MM X (0,3MM-1,8MM)</t>
  </si>
  <si>
    <t>K-18092</t>
  </si>
  <si>
    <t>JUNTA DE CILINDRO | GN 5,5/6,5 HP 3500W | 68MM</t>
  </si>
  <si>
    <t>K-18093</t>
  </si>
  <si>
    <t>JUNTA DE CILINDRO | GN 15 HP 6500W | 90MM</t>
  </si>
  <si>
    <t>K-18094</t>
  </si>
  <si>
    <t>RESORTE DE ACELERADOR PARA MOTOR | GN 5,5/6,5 HP |</t>
  </si>
  <si>
    <t>K-18095</t>
  </si>
  <si>
    <t>RESORTE DE ACELERADOR PARA MOTOR | GN 13/15 HP |</t>
  </si>
  <si>
    <t>K-18096</t>
  </si>
  <si>
    <t>SENSOR DE ACEITE INTERNO | GN 5,5 ~ 15 HP |</t>
  </si>
  <si>
    <t>K-18098</t>
  </si>
  <si>
    <t>JUNTA DE CILINDRO | GN 13 HP 5500W | 88MM</t>
  </si>
  <si>
    <t>K-18101</t>
  </si>
  <si>
    <t>TOMA CORRIENTES | GN 5,5 ~ 15 HP |</t>
  </si>
  <si>
    <t>K-18102</t>
  </si>
  <si>
    <t>TOMA CORRIENTE CON TAPA | GN 5,5 ~ 15 HP |</t>
  </si>
  <si>
    <t>K-18103A</t>
  </si>
  <si>
    <t>JUEGO DE PISTON Y AROS | GN 5,5 HP | Ø68MM ALT: 53,4MM</t>
  </si>
  <si>
    <t>K-18103B</t>
  </si>
  <si>
    <t>JUEGO DE PISTON Y AROS | GN 6,5 HP | Ø68MM ALT: 49MM</t>
  </si>
  <si>
    <t>K-18104</t>
  </si>
  <si>
    <t>JUEGO DE PISTON Y AROS | 15HP | Ø90MM</t>
  </si>
  <si>
    <t>K-18105</t>
  </si>
  <si>
    <t>JUEGO DE PISTON Y AROS | 13HP | Ø88MM</t>
  </si>
  <si>
    <t>K-18106</t>
  </si>
  <si>
    <t>BIELA | GN 5,5/6,5 HP |</t>
  </si>
  <si>
    <t>K-18107</t>
  </si>
  <si>
    <t>BIELA | GN 13/15 HP |</t>
  </si>
  <si>
    <t>K-18108</t>
  </si>
  <si>
    <t>GOBERNADOR / ENGRANAJE CENTRIFUGO | 5,5/6,5 HP | GX 160</t>
  </si>
  <si>
    <t>K-18109</t>
  </si>
  <si>
    <t>GOBERNADOR / ENGRANAJE CENTRIFUGO | GN 13/15 HP | GX 340/390</t>
  </si>
  <si>
    <t>K-18110</t>
  </si>
  <si>
    <t>ARBOL DE LEVAS | GN 5,5/6,5 HP | GX 160</t>
  </si>
  <si>
    <t>K-18111</t>
  </si>
  <si>
    <t>ARBOL DE LEVAS | GN 13/15 HP | GX 340/390</t>
  </si>
  <si>
    <t>K-18112</t>
  </si>
  <si>
    <t>PUNZUA + RESORTE | GN 13/15 HP L:20MM Ø:4,2MM | GX 240/390</t>
  </si>
  <si>
    <t>K-18113</t>
  </si>
  <si>
    <t>PUNZUA + RESORTE | GN 5,5/6,5 HP L:18MM Ø:3MM | GX 120/160</t>
  </si>
  <si>
    <t>K-18114</t>
  </si>
  <si>
    <t>CABLE DE BUJIA | X METRO |</t>
  </si>
  <si>
    <t>K-18114-24</t>
  </si>
  <si>
    <t>CABLE DE BUJIA | X 24 CM |</t>
  </si>
  <si>
    <t>K-18117</t>
  </si>
  <si>
    <t>CAJA INTERRUPTOR DE ENCENDIDO | GN 5,5/6,5 HP | GX160</t>
  </si>
  <si>
    <t>K-18118</t>
  </si>
  <si>
    <t>TAPA DE CILINDRO COMPLETA CON VALVULAS | | GX 160</t>
  </si>
  <si>
    <t>K-18119</t>
  </si>
  <si>
    <t>TAPA DE CILINDRO COMPLETA CON VALVULAS | | GX 270</t>
  </si>
  <si>
    <t>K-18120</t>
  </si>
  <si>
    <t>TAPA DE CILINDRO COMPLETA CON VALVULAS | GN 13 HP | GX 390</t>
  </si>
  <si>
    <t>K-18121</t>
  </si>
  <si>
    <t>TAPA FILTRERA COMPLETA CON FILTRO | | GX 160</t>
  </si>
  <si>
    <t>K-18122</t>
  </si>
  <si>
    <t>TAPA FILTRERA COMPLETA CON FILTRO | | GX 390</t>
  </si>
  <si>
    <t>K-18123</t>
  </si>
  <si>
    <t>SILENCIADOR DE ESCAPE | | GX 160</t>
  </si>
  <si>
    <t>K-18124</t>
  </si>
  <si>
    <t>SILENCIADOR DE ESCAPE | | GX 390</t>
  </si>
  <si>
    <t>K-18125</t>
  </si>
  <si>
    <t>LLAVE TERMICA | | TRIFASICA</t>
  </si>
  <si>
    <t>K-18126</t>
  </si>
  <si>
    <t>TOBERA DE ADMISION | GN 5,5/6,5 HP | GX160</t>
  </si>
  <si>
    <t>K-18127</t>
  </si>
  <si>
    <t>TOBERA DE ADMISION | GN AUTOCEBANTE 13/15 HP | GX340/390</t>
  </si>
  <si>
    <t>K-18128</t>
  </si>
  <si>
    <t>TOBERA DE ADMISION | CEBADOR MANUAL | GX 390 13-15 HP</t>
  </si>
  <si>
    <t>K-18129</t>
  </si>
  <si>
    <t>INTERRUPTOR STOP | |</t>
  </si>
  <si>
    <t>K-18130</t>
  </si>
  <si>
    <t>ROTOR | GRUPO ELECTROGENO | 2500</t>
  </si>
  <si>
    <t>K-18131</t>
  </si>
  <si>
    <t>ESTATOR | GRUPO ELECTROGENO | 2500</t>
  </si>
  <si>
    <t>K-18132</t>
  </si>
  <si>
    <t>ROTOR | GRUPO ELECTROGENO | 3500</t>
  </si>
  <si>
    <t>K-18133</t>
  </si>
  <si>
    <t>ESTATOR | GRUPO ELECTROGENO | 3500</t>
  </si>
  <si>
    <t>K-18134</t>
  </si>
  <si>
    <t>ROTOR | GRUPO ELECTROGENO | 5500</t>
  </si>
  <si>
    <t>K-18135</t>
  </si>
  <si>
    <t>ESTATOR | GRUPO ELECTROGENO | 5500</t>
  </si>
  <si>
    <t>K-18136</t>
  </si>
  <si>
    <t>ROTOR | GN TRIFASICO | 5500</t>
  </si>
  <si>
    <t>K-18137</t>
  </si>
  <si>
    <t>ESTATOR | GN TRIFASICO | 5500</t>
  </si>
  <si>
    <t>K-18138</t>
  </si>
  <si>
    <t>ROTOR | GRUPO ELECTROGENO | 6500</t>
  </si>
  <si>
    <t>K-18139</t>
  </si>
  <si>
    <t>ESTATOR | GRUPO ELECTROGENO | 6500</t>
  </si>
  <si>
    <t>K-18140</t>
  </si>
  <si>
    <t>ROTOR | GN TRIFASICO | 6500</t>
  </si>
  <si>
    <t>K-18141</t>
  </si>
  <si>
    <t>ESTATOR | GN TRIFASICO | 6500</t>
  </si>
  <si>
    <t>K-18142</t>
  </si>
  <si>
    <t>FILTRO DE NAFTA | MOTOBOMBA / ESTACIONARIO |</t>
  </si>
  <si>
    <t>K-18143</t>
  </si>
  <si>
    <t>JUEGO DE PISTON Y AROS | 77 MM | GX 270</t>
  </si>
  <si>
    <t>K-18144</t>
  </si>
  <si>
    <t>JUEGO DE AROS | 77 MM | GX 270</t>
  </si>
  <si>
    <t>K-18145</t>
  </si>
  <si>
    <t>POLEA DE ARRANQUE | GN 5,5/6,5 HP | GX 160</t>
  </si>
  <si>
    <t>K-18146</t>
  </si>
  <si>
    <t>POLEA DE ARRANQUE | GN 13/15 HP | GX 390</t>
  </si>
  <si>
    <t>K-18147</t>
  </si>
  <si>
    <t>RESORTE DE ARRANQUE | GN 5,5/6,5 HP | GX 160</t>
  </si>
  <si>
    <t>K-18148</t>
  </si>
  <si>
    <t>RESORTE DE ARRANQUE | GN 13/15 HP | GX 390</t>
  </si>
  <si>
    <t>K-18149</t>
  </si>
  <si>
    <t>CENTRO DE SISTEMA DE ARRANQUE | GN 5,5 ~ 15HP |</t>
  </si>
  <si>
    <t>K-18150</t>
  </si>
  <si>
    <t>CAJA INTERRUPTOR DE ENCENDIDO | GN 13/15 HP | GX340/390</t>
  </si>
  <si>
    <t>K-18151</t>
  </si>
  <si>
    <t>TAPA DE CILINDRO COMPLETA | GN 15 HP | GX 390</t>
  </si>
  <si>
    <t>K-18152</t>
  </si>
  <si>
    <t>EMBRAGUE CENTRÍFUGO|MOTOR ESTACIONARIO| EJE 1" 13D PASO 428</t>
  </si>
  <si>
    <t>K-18153</t>
  </si>
  <si>
    <t>EMBRAGUE CENTRÍFUGO|MOTOR EST | EJE 3/4" 10D PASO 420</t>
  </si>
  <si>
    <t>K-18160</t>
  </si>
  <si>
    <t>CARBURADOR | GX 390 188 188F | 16100-ZF6-01</t>
  </si>
  <si>
    <t>K-18201</t>
  </si>
  <si>
    <t>CARBURADOR | YAMAHA ET950 ET650 | 850 950 1000W</t>
  </si>
  <si>
    <t>K-18202</t>
  </si>
  <si>
    <t>VOLANTE MAGNETICO | | 850 950 1000W</t>
  </si>
  <si>
    <t>K-18203</t>
  </si>
  <si>
    <t>MODULO DE ENCENDIDO | | 850 950 1000W</t>
  </si>
  <si>
    <t>K-18204</t>
  </si>
  <si>
    <t>BOBINA CAPTOR | | 850 950 1000W</t>
  </si>
  <si>
    <t>K-18205</t>
  </si>
  <si>
    <t>CDI | | 850 950 1000W</t>
  </si>
  <si>
    <t>K-18206</t>
  </si>
  <si>
    <t>TRINQUETE | | 850 950 1000W</t>
  </si>
  <si>
    <t>K-18207</t>
  </si>
  <si>
    <t>POLEA DE ARRANQUE | | 850 950 1000W</t>
  </si>
  <si>
    <t>K-18208</t>
  </si>
  <si>
    <t>TAPA DE ARRANQUE | | 850 950 1000W</t>
  </si>
  <si>
    <t>K-18209</t>
  </si>
  <si>
    <t>TACOS ANTIVIBRADORES | | 850 950 1000W</t>
  </si>
  <si>
    <t>K-18210</t>
  </si>
  <si>
    <t>RETEN DE ACEITE | GX 160 GX 200 | 25X41X6</t>
  </si>
  <si>
    <t>K-18211</t>
  </si>
  <si>
    <t>RETEN DE ACEITE | GX 390 | 35X52X8</t>
  </si>
  <si>
    <t>K-18212</t>
  </si>
  <si>
    <t>TAPA DE TANQUE DE COMBUSTIBLE | | GN 5,5 ~ 15 HP</t>
  </si>
  <si>
    <t>K-18501</t>
  </si>
  <si>
    <t>BOMBA DE NAFTA | 808656 | GX620 GX670 | BRIGGS STRATTON</t>
  </si>
  <si>
    <t>K-18502</t>
  </si>
  <si>
    <t>BOMBA DE NAFTA | | GX630 GX690</t>
  </si>
  <si>
    <t>K-19001</t>
  </si>
  <si>
    <t>MANGUERA UNIVERSAL | HIDROLAVADORA | 5MTS/ ROSCA M14X1,5</t>
  </si>
  <si>
    <t>K-19002</t>
  </si>
  <si>
    <t>PISTOLA / LANZA | HIDROLAVADORA | ROSCA M14X1,5</t>
  </si>
  <si>
    <t>K-19003</t>
  </si>
  <si>
    <t>SET DE 12 BROCAS FRESADORAS DE MADERA | 6,4 MM |</t>
  </si>
  <si>
    <t>K-19004</t>
  </si>
  <si>
    <t>MECHAS AVELLANADOR BISELADOR MADERA | 3/4/5/6/7/8/10MM</t>
  </si>
  <si>
    <t>K-19005</t>
  </si>
  <si>
    <t>PUNTERA FOAM + DEPOSITO DE JABÓN 750CC | HIDROLAVADORA |</t>
  </si>
  <si>
    <t>K-19005-1</t>
  </si>
  <si>
    <t>ACOPLE 1 | KARCHER (LINEA K) |</t>
  </si>
  <si>
    <t>K-19005-2</t>
  </si>
  <si>
    <t>ACOPLE 2 | FLIGMAN/LUSQ HL 150 |</t>
  </si>
  <si>
    <t>K-19005-3</t>
  </si>
  <si>
    <t>ACOPLE 3 | NIWA HDNW-200 Y GAMMA |</t>
  </si>
  <si>
    <t>K-19005-4</t>
  </si>
  <si>
    <t>ACOPLE 4 | B&amp;D/LUSQ HL120 |</t>
  </si>
  <si>
    <t>K-19005-5</t>
  </si>
  <si>
    <t>ACOPLE 5 | KOMMBERG Y OTRAS |</t>
  </si>
  <si>
    <t>K-19005-6</t>
  </si>
  <si>
    <t>ACOPLE 6 | ANNOVI/REVERBERI/ NIWA HDNW-PRO10 |</t>
  </si>
  <si>
    <t>K-19005-7</t>
  </si>
  <si>
    <t>ACOPLE 7 | KARCHER HD |</t>
  </si>
  <si>
    <t>K-19005-8</t>
  </si>
  <si>
    <t>ACOPLE 8 | NILFISK/STIHL |</t>
  </si>
  <si>
    <t>K-19005-9</t>
  </si>
  <si>
    <t>ACOPLE 9 | RAPIDO MACHO 1/4 |</t>
  </si>
  <si>
    <t>K-19006</t>
  </si>
  <si>
    <t>FILTRO PARA FOAM | HIDROLAVADORA |</t>
  </si>
  <si>
    <t>K-19007</t>
  </si>
  <si>
    <t>FOAM + DEPOSITO DE JABÓN 1 LITRO|ACOPLE RAPIDO PROFESIONAL|</t>
  </si>
  <si>
    <t>K-19008</t>
  </si>
  <si>
    <t>FOAM + DEPOSITO DE JABÓN 1 LITRO | ACOPLE KARCHER (LINEA K)|</t>
  </si>
  <si>
    <t>K-19010</t>
  </si>
  <si>
    <t>PISTOLA / LANZA | LHLZ |</t>
  </si>
  <si>
    <t>K-19011</t>
  </si>
  <si>
    <t>PISTOLA / LANZA | MODELO CORTO |</t>
  </si>
  <si>
    <t>K-19012</t>
  </si>
  <si>
    <t>PISTOLA / LANZA | CON ACOPLE RAPIDO P PICOS ANGULARES | M22</t>
  </si>
  <si>
    <t>K-19015</t>
  </si>
  <si>
    <t>PISTOLA | BLACK AND DECKER | PW 1400</t>
  </si>
  <si>
    <t>K-19016</t>
  </si>
  <si>
    <t>PISTOLA / LANZA | HIDRO KARCHER | K2 K3 K5</t>
  </si>
  <si>
    <t>K-19019</t>
  </si>
  <si>
    <t>KIT 5 PICOS C ACOPLE RAPIDO | HIDROLAVADORA |</t>
  </si>
  <si>
    <t>K-19050</t>
  </si>
  <si>
    <t>CARBURADOR | B&amp;S | BS 799583 | 450 / 550E</t>
  </si>
  <si>
    <t>K-19056</t>
  </si>
  <si>
    <t>BOMBIN C/ AGUJERO | B&amp;S |</t>
  </si>
  <si>
    <t>K-19057</t>
  </si>
  <si>
    <t>BOMBIN CIEGO | B&amp;S | 3,5MM</t>
  </si>
  <si>
    <t>K-19058</t>
  </si>
  <si>
    <t>PASO DE NAFTA | B&amp;S | 494768</t>
  </si>
  <si>
    <t>K-19060</t>
  </si>
  <si>
    <t>PUNZUA Y ASIENTO | B&amp;S | 398188</t>
  </si>
  <si>
    <t>K-19061</t>
  </si>
  <si>
    <t>PUNZUA | B&amp;S | 398188</t>
  </si>
  <si>
    <t>K-19062</t>
  </si>
  <si>
    <t>CARBURADOR | B&amp;S | 799868 498170</t>
  </si>
  <si>
    <t>K-19063</t>
  </si>
  <si>
    <t>CARBURADOR | 591731 | B&amp;S | 14,5 ~ 21 HP</t>
  </si>
  <si>
    <t>K-19064</t>
  </si>
  <si>
    <t>CARBURADOR | B&amp;S | BS 799584 | 550/625EX/675/725EXI</t>
  </si>
  <si>
    <t>K-19065</t>
  </si>
  <si>
    <t>CARBURADOR + FILTRO DE AIRE + JUNTAS + BUJIA | B&amp;S</t>
  </si>
  <si>
    <t>K-19066</t>
  </si>
  <si>
    <t>KIT DE REPARACION | B&amp;S 450E 500E 550E | 590589</t>
  </si>
  <si>
    <t>K-19067</t>
  </si>
  <si>
    <t>JUNTAS Y DIAFRAGMA | B&amp;S | 495770</t>
  </si>
  <si>
    <t>K-19068</t>
  </si>
  <si>
    <t>JUNTA Y ORING DE CARBURADOR | B&amp;S |</t>
  </si>
  <si>
    <t>K-19069</t>
  </si>
  <si>
    <t>CARBURADOR + JUNTAS | B&amp;S | 498809-M</t>
  </si>
  <si>
    <t>K-19070</t>
  </si>
  <si>
    <t>TAPA DE ARRANQUE | B&amp;S 450E 500E 550E | 593959</t>
  </si>
  <si>
    <t>K-19071</t>
  </si>
  <si>
    <t>CARBURADOR + TANQUE | B&amp;S | 498809-FULL</t>
  </si>
  <si>
    <t>K-19072</t>
  </si>
  <si>
    <t>KIT DE REPARACION | B&amp;S | 796184</t>
  </si>
  <si>
    <t>K-19073</t>
  </si>
  <si>
    <t>TAPA DE ARRANQUE | B&amp;S 499706 | 3,4,5 HP 690101</t>
  </si>
  <si>
    <t>K-19074</t>
  </si>
  <si>
    <t>TAPA DE ARRANQUE | B&amp;S 497680 | 625/675/725 5/6HP</t>
  </si>
  <si>
    <t>K-19075</t>
  </si>
  <si>
    <t>TAPA DE ARRANQUE|B&amp;S|497830, 494782, 494846, 495766, 496650</t>
  </si>
  <si>
    <t>K-19076</t>
  </si>
  <si>
    <t>FILTRO DE ACEITE | B&amp;S | BS492932</t>
  </si>
  <si>
    <t>K-19077</t>
  </si>
  <si>
    <t>FILTRO DE ACEITE | B&amp;S | BS491056</t>
  </si>
  <si>
    <t>K-19078</t>
  </si>
  <si>
    <t>FILTRO DE AIRE | MOTOR ESTACIONARIO | GX160/200</t>
  </si>
  <si>
    <t>K-19079</t>
  </si>
  <si>
    <t>FILTRO DE AIRE | MOTOR ESTACIONARIO | GX340/390</t>
  </si>
  <si>
    <t>K-19080</t>
  </si>
  <si>
    <t>FILTRO DE AIRE | B&amp;S | 496894/691642</t>
  </si>
  <si>
    <t>K-19081</t>
  </si>
  <si>
    <t>FILTRO DE AIRE | B&amp;S | 799579</t>
  </si>
  <si>
    <t>K-19082</t>
  </si>
  <si>
    <t>FILTRO DE AIRE | B&amp;S | 697152/79700/21B900</t>
  </si>
  <si>
    <t>K-19083</t>
  </si>
  <si>
    <t>FILTRO DE NAFTA | B&amp;S | 298090</t>
  </si>
  <si>
    <t>K-19084</t>
  </si>
  <si>
    <t>FILTRO DE AIRE | B&amp;S | 795066</t>
  </si>
  <si>
    <t>K-19085</t>
  </si>
  <si>
    <t>FILTRO DE AIRE | B&amp;S | 272235</t>
  </si>
  <si>
    <t>K-19086</t>
  </si>
  <si>
    <t>FILTRO DE AIRE | B&amp;S | 272403S</t>
  </si>
  <si>
    <t>K-19087</t>
  </si>
  <si>
    <t>FILTRO DE AIRE | B&amp;S | 698369</t>
  </si>
  <si>
    <t>K-19088</t>
  </si>
  <si>
    <t>FILTRO DE AIRE | B&amp;S | 591334/594201/796031</t>
  </si>
  <si>
    <t>K-19089</t>
  </si>
  <si>
    <t>FILTRO DE AIRE | B&amp;S | 793569</t>
  </si>
  <si>
    <t>K-19090</t>
  </si>
  <si>
    <t>FILTRO DE AIRE | B&amp;S | 793685</t>
  </si>
  <si>
    <t>K-19091</t>
  </si>
  <si>
    <t>FILTRO DE AIRE | B&amp;S | 798452</t>
  </si>
  <si>
    <t>K-19092</t>
  </si>
  <si>
    <t>FILTRO DE AIRE | GX100 GCV160/SEN 4,2-6HP/B&amp;S 5/6 HP|491588S</t>
  </si>
  <si>
    <t>K-19093</t>
  </si>
  <si>
    <t>BOMBIN | SENSEI MEV48 68 520 | CON ROSCA METALICA</t>
  </si>
  <si>
    <t>K-19094</t>
  </si>
  <si>
    <t>CARBURADOR | B&amp;S | 799727 / 698620 14~17HP</t>
  </si>
  <si>
    <t>K-19098</t>
  </si>
  <si>
    <t>BOMBA DE COMBUSTIBLE | B&amp;S | 808656</t>
  </si>
  <si>
    <t>K-19100</t>
  </si>
  <si>
    <t>CABLE ACLERADOR Y MANDO | HRT216S3DA - HRT216SDA |</t>
  </si>
  <si>
    <t>K-19307</t>
  </si>
  <si>
    <t>JUNTA DE CILINDRO | BRIGGS STRATTON 13 A 17 HP</t>
  </si>
  <si>
    <t>K-19308</t>
  </si>
  <si>
    <t>JUNTA DE CILINDRO | BRIGGS STRATTON 17,5 A 20 HP | 794114</t>
  </si>
  <si>
    <t>K-19309</t>
  </si>
  <si>
    <t>JUNTA DE CILINDRO | B&amp;S 3,5 3,75 4 4,5 HP | 698717</t>
  </si>
  <si>
    <t>K-19310</t>
  </si>
  <si>
    <t>JUNTA DE CILINDRO | BRIGGS STRATTON 5 HP | 272200</t>
  </si>
  <si>
    <t>K-20001</t>
  </si>
  <si>
    <t>BOMBA / CABEZAL COMPLETO | EXPLOSION 150/170 BAR|(EJE 3/4")</t>
  </si>
  <si>
    <t>K-20002</t>
  </si>
  <si>
    <t>RETEN DE ACEITE| HIDRO A EXPLOSION 150/170 BAR|36 X 52 X 8MM</t>
  </si>
  <si>
    <t>K-20003</t>
  </si>
  <si>
    <t>RETEN DE ACEITE X 3 | 150/170 BAR | 12 X 22 X 7MM</t>
  </si>
  <si>
    <t>K-20004</t>
  </si>
  <si>
    <t>RETEN DE AGUA PRINCIPAL X 3 | 150/170 BAR | 12 X 20 X 5MM</t>
  </si>
  <si>
    <t>K-20005</t>
  </si>
  <si>
    <t>RETEN DE AGUA AUXILIAR X 3 | 150/170 BAR | 13 X 20 X 4MM</t>
  </si>
  <si>
    <t>K-20006</t>
  </si>
  <si>
    <t>VALVULAS DE RETENCION X 6 | 150/170 BAR | ATL: 17 X Ø12MM</t>
  </si>
  <si>
    <t>K-21001</t>
  </si>
  <si>
    <t>EMPAQUETADURA / SELLO | MOTOBOMBA | 2"</t>
  </si>
  <si>
    <t>K-21002</t>
  </si>
  <si>
    <t>FILTRO DE SUCCION | MOTOBOMBA | 2"</t>
  </si>
  <si>
    <t>K-21003</t>
  </si>
  <si>
    <t>TANQUE DE NAFTA COMPLETO| MOTORES ESTACIONARIOS | 5,5/6,5 HP</t>
  </si>
  <si>
    <t>K-21004</t>
  </si>
  <si>
    <t>TANQUE DE NAFTA COMPLETO | MOTORES ESTACIONARIOS | 13/15 HP</t>
  </si>
  <si>
    <t>K-21005</t>
  </si>
  <si>
    <t>TAPON DE CEBADO Y DESAGOTE | MOTOBOMBA | 3/4"</t>
  </si>
  <si>
    <t>K-21010</t>
  </si>
  <si>
    <t>FILTRO DE SUCCION | MOTOBOMBA | 3"</t>
  </si>
  <si>
    <t>K-21101</t>
  </si>
  <si>
    <t>EMPAQUETADURA / SELLO | MOTOBOMBA | 1"</t>
  </si>
  <si>
    <t>K-21102</t>
  </si>
  <si>
    <t>EMPAQUETADURA / SELLO | MOTOBOMBA | 3"</t>
  </si>
  <si>
    <t>K-21103</t>
  </si>
  <si>
    <t>SELLO MECÁNICO / RETEN PARA BOMBA PERIFÉRICA | 1/2 HP 12MM |</t>
  </si>
  <si>
    <t>K-21104</t>
  </si>
  <si>
    <t>SELLO MECÁNICO / RETEN PARA BOMBA PERIFÉRICA | 14MM |</t>
  </si>
  <si>
    <t>K-21105</t>
  </si>
  <si>
    <t>SELLO MECÁNICO / RETEN PARA BOMBA PERIFÉRICA | 16MM |</t>
  </si>
  <si>
    <t>K-21201</t>
  </si>
  <si>
    <t>TURBINA DE MOTOBOMBA | EJE 19MM | 2"</t>
  </si>
  <si>
    <t>K-21202</t>
  </si>
  <si>
    <t>TURBINA DE MOTOBOMBA | EJE 20MM | 2"</t>
  </si>
  <si>
    <t>K-21203</t>
  </si>
  <si>
    <t>TURBINA DE MOTOBOMBA | EJE 19MM | 3"</t>
  </si>
  <si>
    <t>K-21204</t>
  </si>
  <si>
    <t>TURBINA DE MOTOBOMBA | EJE 20MM | 3"</t>
  </si>
  <si>
    <t>K-22000</t>
  </si>
  <si>
    <t>CARBURADOR | SOPLADORA | SH56 SH86</t>
  </si>
  <si>
    <t>K-22003</t>
  </si>
  <si>
    <t>CARBURADOR | HUSQ 125B 125BX 125BVX | C1Q-W37</t>
  </si>
  <si>
    <t>K-22009</t>
  </si>
  <si>
    <t>CARBURADOR | ECHO PB-251 / 265L / RB-K85 |</t>
  </si>
  <si>
    <t>K-22100</t>
  </si>
  <si>
    <t>TAPA TRASERA MOTOBOMBA | 19MM | 2"</t>
  </si>
  <si>
    <t>K-22101</t>
  </si>
  <si>
    <t>TAPA TRASERA MOTOBOMBA | 20MM | 2"</t>
  </si>
  <si>
    <t>K-25001</t>
  </si>
  <si>
    <t>BOMBA CENTRÍFUGA | 2" 20MM S TYPE |</t>
  </si>
  <si>
    <t>K-25002</t>
  </si>
  <si>
    <t>BOMBA CENTRÍFUGA | 3" 20MM S TYPE |</t>
  </si>
  <si>
    <t>KB15001</t>
  </si>
  <si>
    <t>KE-CARB0002</t>
  </si>
  <si>
    <t>CARBURADOR | ECHO CS400 CS370 CS400F | WT-985</t>
  </si>
  <si>
    <t>KE-CARB0003</t>
  </si>
  <si>
    <t>CARBURADOR | SHINDAIWA 488 |</t>
  </si>
  <si>
    <t>KE-CARB0004</t>
  </si>
  <si>
    <t>CARBURADOR | SHINDAIWA B450 C350 C270 |</t>
  </si>
  <si>
    <t>KE-CARB0005</t>
  </si>
  <si>
    <t>CARBURADOR | SHINDAIWA B45 |</t>
  </si>
  <si>
    <t>KE-CARB0006</t>
  </si>
  <si>
    <t>CARBURADOR | ECHO CS300/301/305/306/340/341 |</t>
  </si>
  <si>
    <t>KE-CARB0007</t>
  </si>
  <si>
    <t>CARBURADOR | ECHO SHINDAIWA C35 |</t>
  </si>
  <si>
    <t>KE-CARB0008</t>
  </si>
  <si>
    <t>CARBURADOR | ECHO PB1200 | C1U-K428B</t>
  </si>
  <si>
    <t>KE-CARB0009</t>
  </si>
  <si>
    <t>CARBURADOR | ECHO PB 755 751 / SHINDAIWA EB-633 | WYK-192</t>
  </si>
  <si>
    <t>KE-CARB0010</t>
  </si>
  <si>
    <t>CARBURADOR | ECHO SMR255 SHC266 SMR266 |</t>
  </si>
  <si>
    <t>KE-CARB0011</t>
  </si>
  <si>
    <t>CARBURADOR | ECHO SMR 266 | RN-K112</t>
  </si>
  <si>
    <t>KE-CARB0012</t>
  </si>
  <si>
    <t>CARBURADOR | ECHO PB-4600 PB-46HT | C1M-K37D</t>
  </si>
  <si>
    <t>KE-CARB0013</t>
  </si>
  <si>
    <t>CARBURADOR | ECHO SMR2100 GT2000 | C1U-K29</t>
  </si>
  <si>
    <t>KE-CARB0014</t>
  </si>
  <si>
    <t>CARBURADOR | ECHO GT200/201 HC151/160/180 | RB-K70/A</t>
  </si>
  <si>
    <t>KE-CARB0015</t>
  </si>
  <si>
    <t>CARBURADOR | ECHO CS352 CS353 |</t>
  </si>
  <si>
    <t>KE-CARB0016</t>
  </si>
  <si>
    <t>CARBURADOR | ECHO HC-1500/1600/1800/2000 |</t>
  </si>
  <si>
    <t>KH-CARB0003</t>
  </si>
  <si>
    <t>CARBURADOR | HUSQ 340 345 346 346XP | C3-EL42</t>
  </si>
  <si>
    <t>KH-CARB0006</t>
  </si>
  <si>
    <t>CARBURADOR | HUSQ 51 55 | WT-170</t>
  </si>
  <si>
    <t>KH-CARB0007</t>
  </si>
  <si>
    <t>CARBURADOR | HUSQ 445 450 |</t>
  </si>
  <si>
    <t>KH-CARB0009</t>
  </si>
  <si>
    <t>CARBURADOR | HUSQ 455 455E 460 461 | WTA-29</t>
  </si>
  <si>
    <t>KH-CARB0010</t>
  </si>
  <si>
    <t>CARBURADOR | HUSQ T435 |</t>
  </si>
  <si>
    <t>KH-CARB0012</t>
  </si>
  <si>
    <t>CARBURADOR | ECHO HC-155/165/185/225 |</t>
  </si>
  <si>
    <t>KH-CARB0013</t>
  </si>
  <si>
    <t>CARBURADOR | HUSQ PARTNER P360 P350S | WT-826</t>
  </si>
  <si>
    <t>KH-CARB0014</t>
  </si>
  <si>
    <t>CARBURADOR | HUSQ PARTNER 350 351 370 420 |</t>
  </si>
  <si>
    <t>KH-CARB0015</t>
  </si>
  <si>
    <t>CARBURADOR | HUSQ 240 245 JONSORED | WT-99-1</t>
  </si>
  <si>
    <t>KH-CARB0017</t>
  </si>
  <si>
    <t>CARBURADOR | HUSQ 395 395XP | WJ-119</t>
  </si>
  <si>
    <t>KH-CARB0019</t>
  </si>
  <si>
    <t>CARBURADOR | HUSQ 288 288XP 281 | TILLOTSON HS228B</t>
  </si>
  <si>
    <t>K-K030</t>
  </si>
  <si>
    <t>SOGA DE ARRANQUE | | Ø3MM X 100MTS</t>
  </si>
  <si>
    <t>K-K035</t>
  </si>
  <si>
    <t>SOGA DE ARRANQUE | | Ø3,5MM X 100MTS</t>
  </si>
  <si>
    <t>K-K040</t>
  </si>
  <si>
    <t>SOGA DE ARRANQUE | | Ø4MM X 100MTS</t>
  </si>
  <si>
    <t>K-K045</t>
  </si>
  <si>
    <t>SOGA DE ARRANQUE | | Ø4,5MM X 100MTS</t>
  </si>
  <si>
    <t>K-K050</t>
  </si>
  <si>
    <t>SOGA DE ARRANQUE | | Ø5MM X 50MTS</t>
  </si>
  <si>
    <t>K-K15010</t>
  </si>
  <si>
    <t>REGULADOR DE PRESION COMPLETO | CMP 100L C/TRAMPA DE AGUA</t>
  </si>
  <si>
    <t>K-K15011</t>
  </si>
  <si>
    <t>VALVULA ANTI RETORNO | CMP 25/50L | ROSCA HEMBRA</t>
  </si>
  <si>
    <t>K-K16006</t>
  </si>
  <si>
    <t>ESPADA | MS170/180/210 | 18" X 3/8 X 1,5 X 0,58 62 KNOTS</t>
  </si>
  <si>
    <t>K-k16015</t>
  </si>
  <si>
    <t>CADENA | | 14" 3/8" LP X 0,50 X 1,3MM, 52 ESLABONES</t>
  </si>
  <si>
    <t>K-K16016</t>
  </si>
  <si>
    <t>CADENA | | 16" 325 X 1,6 X 0,63 MM, 62 ESLABONES</t>
  </si>
  <si>
    <t>K-K16018</t>
  </si>
  <si>
    <t>CADENA | | 18" 325 X 1,6 X 0,63MM 68 ESLABONES</t>
  </si>
  <si>
    <t>K-K16019</t>
  </si>
  <si>
    <t>CADENA | | 20" 3/8 X 0,58 X 1,5MM 72 ESLABONES</t>
  </si>
  <si>
    <t>K-K16020</t>
  </si>
  <si>
    <t>CADENA | MS 360/361 | 20" 3/8 X 0,063" / 1,6MM 72 ESLABONES</t>
  </si>
  <si>
    <t>K-K16021</t>
  </si>
  <si>
    <t>RESORTE GRUESO DE ARRANQUE FACIL | MC 38/45/52CC |</t>
  </si>
  <si>
    <t>K-k16022</t>
  </si>
  <si>
    <t>TAPA DE FRENO | MC 38CC |</t>
  </si>
  <si>
    <t>K-K16023</t>
  </si>
  <si>
    <t>TAPA DE ARRANQUE FACIL | MC 45/52CC |</t>
  </si>
  <si>
    <t>K-K16024</t>
  </si>
  <si>
    <t>TAPA DE ARRANQUE | MC 38CC |</t>
  </si>
  <si>
    <t>K-K16025</t>
  </si>
  <si>
    <t>CAMPANA + ANILLO 7 ESTRIAS | | ,325</t>
  </si>
  <si>
    <t>K-K16026</t>
  </si>
  <si>
    <t>CAMPANA + ANILLO 7 ESTRIAS | | 3/8</t>
  </si>
  <si>
    <t>K-K16027</t>
  </si>
  <si>
    <t>CAMPANA + ANILLO 7 ESTRIAS| MS/170/180/210/230/250 | 3/8" LP</t>
  </si>
  <si>
    <t>K-K16028</t>
  </si>
  <si>
    <t>CAMPANA DE EMB + ANILLO + JAULA 7 ESTRIAS MS 230/250 ,325</t>
  </si>
  <si>
    <t>K-K16029</t>
  </si>
  <si>
    <t>FILTRO DE AIRE | HQ 268/272/262/261/394 |</t>
  </si>
  <si>
    <t>K-K16030</t>
  </si>
  <si>
    <t>POLEA DE ARRANQUE | MS170/180/210/230/250 |</t>
  </si>
  <si>
    <t>K-K16038</t>
  </si>
  <si>
    <t>CARBURADOR | MC 38CC | SIN BOMBIN</t>
  </si>
  <si>
    <t>K-K16041</t>
  </si>
  <si>
    <t>ESPADA | MS170 | 30CM / 12" 1,1MM/0,043" 3/8"P</t>
  </si>
  <si>
    <t>K-K16042</t>
  </si>
  <si>
    <t>ESPADA | MS170/180/210/230 | 30CM / 12" 1,3MM/0,05" 3/8"P</t>
  </si>
  <si>
    <t>K-K16043</t>
  </si>
  <si>
    <t>CADENA | MS170/180/210/230 | 12" 3/8 P 1,3 MM 44 DRIVE LINKS</t>
  </si>
  <si>
    <t>K-K16044</t>
  </si>
  <si>
    <t>CADENA | MS170 | 14" 3/8"P ,043" 50 DRIVE LINKS</t>
  </si>
  <si>
    <t>K-K16045</t>
  </si>
  <si>
    <t>CARBURADOR | MC 43/52CC P/BOMBIN |</t>
  </si>
  <si>
    <t>K-K16047</t>
  </si>
  <si>
    <t>CADENA | MS170/180/210/230 | 16" 3/8 P 1,3MM 55 DRIVE LINKS</t>
  </si>
  <si>
    <t>K-K16048</t>
  </si>
  <si>
    <t>JUEGO DE TRINQUETES (RESORTES Y SEGUROS)X2 | MC 43/52CC |</t>
  </si>
  <si>
    <t>K-k16049</t>
  </si>
  <si>
    <t>CADENA | MS 250 | 16" ,325 X 1,6MM/0,063" 62 DRIVE LINKS</t>
  </si>
  <si>
    <t>K-K16050</t>
  </si>
  <si>
    <t>ESPADA | CHINAS | 16" X ,325</t>
  </si>
  <si>
    <t>K-K16051</t>
  </si>
  <si>
    <t>ESPADA | MS170/180/210/230 | 35CM / 14" 1,3MM/0,05" 3/8"P</t>
  </si>
  <si>
    <t>K-K16052</t>
  </si>
  <si>
    <t>ESPADA | MS 360/361 | 50CM / 20" 1,6MM/0,063" 3/8"</t>
  </si>
  <si>
    <t>K-K16056</t>
  </si>
  <si>
    <t>BOMBIN 2 AGUJEROS | MC 26/33/45/52CC |</t>
  </si>
  <si>
    <t>K-K16069</t>
  </si>
  <si>
    <t>TAPON DE TANQUE DE ACEITE | MC 26/33/45/52CC |</t>
  </si>
  <si>
    <t>K-K16150</t>
  </si>
  <si>
    <t>POLEA DE PIÑON | MC 45/52CC Y MS361|3/8" GRANDE INT,: 24MM Ø</t>
  </si>
  <si>
    <t>K-K16151</t>
  </si>
  <si>
    <t>POLEA DE PIÑON | MC 26/33/45/52CC | 3/8"LP CHICO</t>
  </si>
  <si>
    <t>K-K16152</t>
  </si>
  <si>
    <t>POLEA DE PIÑON | MC 26/33/45/52CC | 325</t>
  </si>
  <si>
    <t>K-K16153</t>
  </si>
  <si>
    <t>POLEA DE PIÑON | | 404 - 7 INT: 22MM</t>
  </si>
  <si>
    <t>K-K16154</t>
  </si>
  <si>
    <t>POLEA DE PIÑON | MS 170/180/210/230/250 | 325 - 7</t>
  </si>
  <si>
    <t>K-K16155</t>
  </si>
  <si>
    <t>JUEGO DE ANTIVIBRADORES | MC 52CC | 5 UNIDADES</t>
  </si>
  <si>
    <t>K-K16155C</t>
  </si>
  <si>
    <t>ANTIVIBRADOR CHICO | MC 52CC |</t>
  </si>
  <si>
    <t>K-K16155G</t>
  </si>
  <si>
    <t>ANTIVIBRADOR GRANDE | MC 52CC |</t>
  </si>
  <si>
    <t>K-K16180</t>
  </si>
  <si>
    <t>SINFIN BOMBA DE ACEITE | MC 33/45/52CC |</t>
  </si>
  <si>
    <t>K-K16181</t>
  </si>
  <si>
    <t>SINFIN BOMBA DE ACEITE | MC 38CC |</t>
  </si>
  <si>
    <t>K-k16368</t>
  </si>
  <si>
    <t>VOLANTE MAGNÉTICO | MC 38CC |</t>
  </si>
  <si>
    <t>K-k16369</t>
  </si>
  <si>
    <t>BOMBA DE ACEITE | MC 38CC |</t>
  </si>
  <si>
    <t>K-k16370</t>
  </si>
  <si>
    <t>BOBINA/MÓDULO DE ENCENDIDO | MC 38CC |</t>
  </si>
  <si>
    <t>K-k16372</t>
  </si>
  <si>
    <t>MANGUERA DE COMBUSTIBLE | MC 38CC |</t>
  </si>
  <si>
    <t>K-K16380</t>
  </si>
  <si>
    <t>CONJUNTO DE CILINDRO, PISTON Y AROS | MC 38CC | Ø39MM</t>
  </si>
  <si>
    <t>K-K16450</t>
  </si>
  <si>
    <t>CONJUNTO DE CILINDRO, PISTON Y AROS | MC 45CC | Ø43MM</t>
  </si>
  <si>
    <t>K-K16519</t>
  </si>
  <si>
    <t>MANGUERA DE COMBUSTIBLE | MC 26/33/45/52CC |</t>
  </si>
  <si>
    <t>K-K16520</t>
  </si>
  <si>
    <t>CONJUNTO DE CILINDRO, PISTON Y AROS | MC 52CC | Ø45MM</t>
  </si>
  <si>
    <t>K-k16521</t>
  </si>
  <si>
    <t>CILINDRO | MC 52CC | Ø45MM</t>
  </si>
  <si>
    <t>K-k16522</t>
  </si>
  <si>
    <t>MANGUERA DE ACEITE | MC 26/33/45/52CC |</t>
  </si>
  <si>
    <t>K-k16523</t>
  </si>
  <si>
    <t>PUNZON PARA ROMPEDOR DE CADENAS | MOTOSIERRAS |</t>
  </si>
  <si>
    <t>K-k16524</t>
  </si>
  <si>
    <t>PUNZUA | TILLOTSON 34-216 WALBRO 82-75 ZAMA 0018002 | L:17</t>
  </si>
  <si>
    <t>K-k16525</t>
  </si>
  <si>
    <t>PUNZUA TILLOTSON 34-210/34-219 WALBRO 82-82 ZAMA 0018004 9,5</t>
  </si>
  <si>
    <t>K-k16526</t>
  </si>
  <si>
    <t>PUNZUA | HONDA GCV160 16011-382-004 | L:13,5</t>
  </si>
  <si>
    <t>K-K18001</t>
  </si>
  <si>
    <t>TAPA DE ARRANQUE | GN 9HP |</t>
  </si>
  <si>
    <t>K-K18011</t>
  </si>
  <si>
    <t>CAJA FILTRERA COMPLETA CON FILTRO | GN 13/15 HP |</t>
  </si>
  <si>
    <t>K-K18012</t>
  </si>
  <si>
    <t>MANGUERA DE COMBUSTIBLE | GN 5,5 ~ 15 HP | 1 MT</t>
  </si>
  <si>
    <t>K-K18031</t>
  </si>
  <si>
    <t>JUEGO DE LLAVES | GN 5,5 ~ 15 HP |</t>
  </si>
  <si>
    <t>K-K18053</t>
  </si>
  <si>
    <t>PASO DE NAFTA ROSCA HEMBRA | GN 5,5 ~ 15 HP |</t>
  </si>
  <si>
    <t>K-K18060</t>
  </si>
  <si>
    <t xml:space="preserve">CARBURADOR AUTOCEBANTE | GN 13/15 HP </t>
  </si>
  <si>
    <t>K-k18066</t>
  </si>
  <si>
    <t>VOLTIMETRO TRIFASICO (CHICO) | HASTA 380V |</t>
  </si>
  <si>
    <t>K-K18066-G</t>
  </si>
  <si>
    <t>VOLTIMETRO TRIFASICO (GRANDE) | HASTA 380V |</t>
  </si>
  <si>
    <t>K-K18069</t>
  </si>
  <si>
    <t>CAPUCHON DE BUJIA | GN 5,5 ~ 15 HP |</t>
  </si>
  <si>
    <t>K-K18070</t>
  </si>
  <si>
    <t>PATA DE MOTOR | GN 5,5/6,5 HP |</t>
  </si>
  <si>
    <t>K-K18071</t>
  </si>
  <si>
    <t>PATA DE MOTOR | GN 13/15 HP |</t>
  </si>
  <si>
    <t>K-K18100</t>
  </si>
  <si>
    <t>JUNTA DE AIRE | GN 5,5/6,5 HP |</t>
  </si>
  <si>
    <t>K-K18101</t>
  </si>
  <si>
    <t>JUNTA DE CARBURADOR | GN 5,5/6,5 HP |</t>
  </si>
  <si>
    <t>K-K18102</t>
  </si>
  <si>
    <t>JUNTA DE ADMISION | GN 5,5/6,5 HP |</t>
  </si>
  <si>
    <t>K-K18105</t>
  </si>
  <si>
    <t>JUNTA DE AIRE | GN 13/15 HP |</t>
  </si>
  <si>
    <t>K-K18106</t>
  </si>
  <si>
    <t>JUNTA DE CARBURADOR | GN 13/15 HP |</t>
  </si>
  <si>
    <t>K-K18107</t>
  </si>
  <si>
    <t>JUNTA DE ADMISION | GN 13/15 HP |</t>
  </si>
  <si>
    <t>K-K18108</t>
  </si>
  <si>
    <t>JUNTA DE ESCAPE | GN 5,5/6,5 HP |</t>
  </si>
  <si>
    <t>K-K18109</t>
  </si>
  <si>
    <t>JUNTA DE ESCAPE | GN 13/15 HP |</t>
  </si>
  <si>
    <t>K-K325</t>
  </si>
  <si>
    <t>ROLLO DE CADENA PASO ,325 | | 325 X 0,58 X 1,5MM 30 MTS</t>
  </si>
  <si>
    <t>K-K325-C</t>
  </si>
  <si>
    <t>ROLLO CADENA 325|FULL CHIESEL|325 X 0,58 X 1,5MM 30 MTS</t>
  </si>
  <si>
    <t>K-K38</t>
  </si>
  <si>
    <t>ROLLO DE CADENA PASO 3/8 | | 3/8" X 0,58 X 1,5MM 30 MTS</t>
  </si>
  <si>
    <t>K-K38-C</t>
  </si>
  <si>
    <t>ROLLO CADENA 3/8|FULL CHIESEL|3/8 X 0,58 X 1,5MM 30 MTS</t>
  </si>
  <si>
    <t>K-K38LP</t>
  </si>
  <si>
    <t>ROLLO DE CADENA 3/8 LP | | 3/8"LP X 0,50 X 1,3MM 30MTS</t>
  </si>
  <si>
    <t>K-K38LP-C</t>
  </si>
  <si>
    <t>ROLLO CADENA 3/8 LP|FULL CHIESEL|3/8LP X 0,50 X 1,3MM 30MTS</t>
  </si>
  <si>
    <t>K-K404</t>
  </si>
  <si>
    <t>ROLLO DE CADENA | SEMI CHIESEL | .404 X 0,63</t>
  </si>
  <si>
    <t>K-KC038</t>
  </si>
  <si>
    <t>UNION DE CADENA | 3/8" |</t>
  </si>
  <si>
    <t>K-KC038LP</t>
  </si>
  <si>
    <t>UNION DE CADENA | 3/8"LP |</t>
  </si>
  <si>
    <t>K-KC325</t>
  </si>
  <si>
    <t>UNION DE CADENA | 325" |</t>
  </si>
  <si>
    <t>K-KC404</t>
  </si>
  <si>
    <t>UNION DE CADENA | 404 |</t>
  </si>
  <si>
    <t>K-KCH019</t>
  </si>
  <si>
    <t>CUCHILLA TRACTOR | HUSQ | 19"</t>
  </si>
  <si>
    <t>K-KCH021</t>
  </si>
  <si>
    <t>CUCHILLA TRACTOR | HUSQ | 21"</t>
  </si>
  <si>
    <t>K-KCM019</t>
  </si>
  <si>
    <t>CUCHILLA TRACTOR | MTD | 19"</t>
  </si>
  <si>
    <t>K-KCM021</t>
  </si>
  <si>
    <t>CUCHILLA TRACTOR | MTD | 21"</t>
  </si>
  <si>
    <t>K-KCU018</t>
  </si>
  <si>
    <t>CUCHILLA TRACTOR | UNIVERSAL (9 ARANDELAS) | 18"</t>
  </si>
  <si>
    <t>K-KCU019</t>
  </si>
  <si>
    <t>CUCHILLA TRACTOR | UNIVERSAL (9 ARANDELAS) | 19"</t>
  </si>
  <si>
    <t>K-KCU020</t>
  </si>
  <si>
    <t>CUCHILLA TRACTOR | UNIVERSAL (9 ARANDELAS) | 20"</t>
  </si>
  <si>
    <t>K-KCU021</t>
  </si>
  <si>
    <t>CUCHILLA TRACTOR | UNIVERSAL (9 ARANDELAS) | 21"</t>
  </si>
  <si>
    <t>K-KCU022</t>
  </si>
  <si>
    <t>CUCHILLA TRACTOR | UNIVERSAL (9 ARANDELAS) | 22"</t>
  </si>
  <si>
    <t>K-KE17130</t>
  </si>
  <si>
    <t>CABLE ACELERADOR | ECHO 4605 |</t>
  </si>
  <si>
    <t>K-KE4601</t>
  </si>
  <si>
    <t>FILTRO DE AIRE | ECHO 4605 |</t>
  </si>
  <si>
    <t>K-KE4605</t>
  </si>
  <si>
    <t>CONJUNTO DE CILINDRO, PISTON Y AROS | ECHO 4605 | Ø42MM</t>
  </si>
  <si>
    <t>K-KE4606</t>
  </si>
  <si>
    <t xml:space="preserve">PAR CONICO | ECHO 4605 | </t>
  </si>
  <si>
    <t>K-KE4607</t>
  </si>
  <si>
    <t>JUEGO DE AROS | ECHO 4605 | 42 X 1,5MM</t>
  </si>
  <si>
    <t>K-KE4608</t>
  </si>
  <si>
    <t>JUEGO DE PISTON Y AROS | ECHO 4606 | Ø42MM X 1,5MM</t>
  </si>
  <si>
    <t>K-KE4655</t>
  </si>
  <si>
    <t>CARBURADOR | ECHO 4605 |</t>
  </si>
  <si>
    <t>K-KF010</t>
  </si>
  <si>
    <t>FILTRO DE COMBUSTIBLE | GENERADOR | Ø 7MM</t>
  </si>
  <si>
    <t>K-KF010-C</t>
  </si>
  <si>
    <t>FILTRO DE COMBUSTIBLE CHICO | GENERADOR | Ø 7MM</t>
  </si>
  <si>
    <t>K-KF010-G</t>
  </si>
  <si>
    <t>FILTRO DE COMBUSTIBLE GRANDE | GENERADOR | Ø 7MM</t>
  </si>
  <si>
    <t>K-KH001</t>
  </si>
  <si>
    <t>JUEGO DE RETÉNES PLÁSTICOS | HUSQ 143 | 32X12X7MM 22X12X7MM</t>
  </si>
  <si>
    <t>K-KH002</t>
  </si>
  <si>
    <t>OJAL DE CABEZAL PORTA TANZA | HUSQ | T25 T35 T45</t>
  </si>
  <si>
    <t>K-KH003</t>
  </si>
  <si>
    <t>RODAMIENTO DE AGUJAS | HUSQ 143 | ØD14 X D10 X L11MM</t>
  </si>
  <si>
    <t>K-KH004</t>
  </si>
  <si>
    <t>RESORTE DE TAPA | HUSQ 143 |</t>
  </si>
  <si>
    <t>K-KH005</t>
  </si>
  <si>
    <t>SOPORTE DE TANQUE DE COMBUSTIBLE | HUSQ 143 |</t>
  </si>
  <si>
    <t>K-KH008</t>
  </si>
  <si>
    <t>RULEMAN | HUSQ 143 |</t>
  </si>
  <si>
    <t>K-KH16012</t>
  </si>
  <si>
    <t>TAPA DE ARRANQUE | HUSQ 61/268/273 |</t>
  </si>
  <si>
    <t>K-KH16013</t>
  </si>
  <si>
    <t>POLEA DE ARRANQUE | HUSQ 61/268/273 |</t>
  </si>
  <si>
    <t>K-KH16020</t>
  </si>
  <si>
    <t>BOBINA/MODULO DE ENCENDIDO | HUSQ 51/55/61/261-2/268/272 |</t>
  </si>
  <si>
    <t>K-KH16021</t>
  </si>
  <si>
    <t>RODAMIENTO DE AGUJAS | HUSQ 61/268/272/357 | 12X15X14,5</t>
  </si>
  <si>
    <t>K-KH16022</t>
  </si>
  <si>
    <t>ESPADA P/DURA | HUSQ 61/365 | 16" 3/8 X 1,5MM X 0,58 (56 D)</t>
  </si>
  <si>
    <t>K-KH16023</t>
  </si>
  <si>
    <t>ESPADA P/DURA | HUSQ 61/365 | 18" 3/8 X 1,5MM X 0,58 (68 D)</t>
  </si>
  <si>
    <t>K-KH16024</t>
  </si>
  <si>
    <t>ESPADA P/DURA | HUSQ 61/365 | 20" 3/8 X 1,5MM X 0,58 (72 D)</t>
  </si>
  <si>
    <t>K-KH16025</t>
  </si>
  <si>
    <t>CIGUEÑAL COMPLETO | HUSQ 365 |</t>
  </si>
  <si>
    <t>K-KH16026</t>
  </si>
  <si>
    <t>CIGUEÑAL COMPLETO | HUSQ 61 |</t>
  </si>
  <si>
    <t>K-KH16051</t>
  </si>
  <si>
    <t>PALANCA DE CEBADOR | HUSQ 61/268/273 |</t>
  </si>
  <si>
    <t>K-KH16052</t>
  </si>
  <si>
    <t>TECLA DE DENCENDIDO | HUSQ 137/61/268 |</t>
  </si>
  <si>
    <t>K-KH16053</t>
  </si>
  <si>
    <t>SILENCIADOR | HUSQ 61/268/272 |</t>
  </si>
  <si>
    <t>K-KH16054</t>
  </si>
  <si>
    <t>SOPORTE DE SILENCIADOR | HUSQ 61/268/272 |</t>
  </si>
  <si>
    <t>K-KH16055</t>
  </si>
  <si>
    <t>JUEGO DE ANTIVIBRADORES|HUSQ 61/268/272 |4 CHICOS+2 GRANDES</t>
  </si>
  <si>
    <t>K-KH16055C</t>
  </si>
  <si>
    <t>ANTIVIBRADOR CHICO | HUSQ 61/268/272 | (UNITARIO)</t>
  </si>
  <si>
    <t>K-KH16055G</t>
  </si>
  <si>
    <t>ANTIVIBRADOR GRANDE | HUSQ 61/268/272 | (UNITARIO)</t>
  </si>
  <si>
    <t>K-KH16056</t>
  </si>
  <si>
    <t>CONJUNTO DE CILINDRO, PISTON Y AROS (1 ARO) | HUSQ 61 | 48MM</t>
  </si>
  <si>
    <t>K-KH16057</t>
  </si>
  <si>
    <t>JUEGO DE PISTON Y AROS (1 SOLO ARO) | HUSQ 61 | 48MM</t>
  </si>
  <si>
    <t>K-KH16058</t>
  </si>
  <si>
    <t>JUEGO DE AROS | HUSQ 61 | 48 X 1,5MM</t>
  </si>
  <si>
    <t>K-KH16059</t>
  </si>
  <si>
    <t>BOMBA DE ACEITE | HUSQ 61/268/272 |</t>
  </si>
  <si>
    <t>K-KH16060</t>
  </si>
  <si>
    <t>PIÑON CON CAMPANA | HUSQ 61/268/272 |</t>
  </si>
  <si>
    <t>K-KH16061</t>
  </si>
  <si>
    <t>JUEGO DE PIÑON CON CAMPANA Y JAULA | HUSQ 61/268/272 |</t>
  </si>
  <si>
    <t>K-KH16061P</t>
  </si>
  <si>
    <t>SEPARADORES DE PIÑON CON CAMPANA | HUSQ 61/268/272 |</t>
  </si>
  <si>
    <t>K-KH16062</t>
  </si>
  <si>
    <t>TAPA DE TANQUE DE COMBUSTIBLE | HUSQ 61/268/272 |</t>
  </si>
  <si>
    <t>K-KH16063</t>
  </si>
  <si>
    <t>TUERCA DE ESPARRAGO | HUSQ 61/268/273 |</t>
  </si>
  <si>
    <t>K-KH16064</t>
  </si>
  <si>
    <t>CONJUNTO DE CILINDRO PISTON Y AROS | HUSQ 351 (NH841) | 44MM</t>
  </si>
  <si>
    <t>K-KH16065</t>
  </si>
  <si>
    <t>JUEGO DE PISTON Y ARO | HUSQ 351 (NH841) | 44MM</t>
  </si>
  <si>
    <t>K-KH16066</t>
  </si>
  <si>
    <t>ARO | HUSQ 351 (NH841) |</t>
  </si>
  <si>
    <t>K-KH16067</t>
  </si>
  <si>
    <t>CARBURADOR | HUSQ 351 (NH841) |</t>
  </si>
  <si>
    <t>K-KH16068</t>
  </si>
  <si>
    <t>FILTRO DE AIRE | HUSQ 351 (NH841) |</t>
  </si>
  <si>
    <t>K-KH16070</t>
  </si>
  <si>
    <t>JUNTAS Y DIAFRAGMA ZAMA | HUSQ 351 (NH841) | GND 54</t>
  </si>
  <si>
    <t>K-KH16071</t>
  </si>
  <si>
    <t>TAPA DE ARRANQUE | HUSQ 351 (NH841) |</t>
  </si>
  <si>
    <t>K-KH16072</t>
  </si>
  <si>
    <t>CONJUNTO DE CILINDRO PISTON Y AROS | HUSQ 543 XP (NH843) |</t>
  </si>
  <si>
    <t>K-KH16074</t>
  </si>
  <si>
    <t>CARBURADOR | HUSQ 543 XP (NH843) |</t>
  </si>
  <si>
    <t>K-KH16074-B</t>
  </si>
  <si>
    <t>CARBURADOR | HUSQ 543 543XP 543XPG |</t>
  </si>
  <si>
    <t>K-KH16075</t>
  </si>
  <si>
    <t>FILTRO DE AIRE | HUSQ 543 XP (NH843) |</t>
  </si>
  <si>
    <t>K-KH16076</t>
  </si>
  <si>
    <t>BOBINA/MODULO DE ENCENDIDO | HUSQ 543 XP (NH843) |</t>
  </si>
  <si>
    <t>K-KH16077</t>
  </si>
  <si>
    <t>TAPA DE ARRANQUE | HUSQ 543 XP (NH843) |</t>
  </si>
  <si>
    <t>K-KH16078</t>
  </si>
  <si>
    <t>JUEGO DE AROS | HUSQ 543 XP (NH843) | 42MM</t>
  </si>
  <si>
    <t>K-KH16079</t>
  </si>
  <si>
    <t>JUEGO DE PISTON Y ARO | HUSQ 365 (GARDENTEC) | 48MM</t>
  </si>
  <si>
    <t>K-KH16080</t>
  </si>
  <si>
    <t>ARO | HUSQ 365 (GARDENTEC) | 48MM X 1,5MM</t>
  </si>
  <si>
    <t>K-KH16081</t>
  </si>
  <si>
    <t>CARBURADOR | HUSQ 365 (GARDENTEC) |</t>
  </si>
  <si>
    <t>K-KH16082</t>
  </si>
  <si>
    <t>TAPA DE ARRANQUE | HUSQ 365 (GARDENTEC) |</t>
  </si>
  <si>
    <t>K-KH16083</t>
  </si>
  <si>
    <t>CONJUNTO DE CIL PISTON Y AROS | HUSQ 365 (GARDENTEC) | 48MM</t>
  </si>
  <si>
    <t>K-KH16091</t>
  </si>
  <si>
    <t>PIÑON C CAMPANA|HUSQ 181 185 288 298 394 395 | 3/8 7 DIENTES</t>
  </si>
  <si>
    <t>K-KH16192</t>
  </si>
  <si>
    <t>BOMBA DE ACEITE | HUSQ 235/235E/236/236E/240/240 |</t>
  </si>
  <si>
    <t>K-KH16193</t>
  </si>
  <si>
    <t>SINFIN BOMBA DE ACEITE | HUSQ 61/268/272/288 |</t>
  </si>
  <si>
    <t>K-KH16195</t>
  </si>
  <si>
    <t>TENSOR DE CADENA | HUSQ61/268/272/288 |</t>
  </si>
  <si>
    <t>K-KH16196</t>
  </si>
  <si>
    <t>CARBURADOR | HUSQ 236 |</t>
  </si>
  <si>
    <t>K-KH17005</t>
  </si>
  <si>
    <t>TAPA DE ARRANQUE MOÑO | HUSQ 143</t>
  </si>
  <si>
    <t>K-KH17012</t>
  </si>
  <si>
    <t>TAPA DE ARRANQUE | HUSQ 143 |</t>
  </si>
  <si>
    <t>K-KH17016</t>
  </si>
  <si>
    <t>RESOSTE DE EMBREAGUE | HUSQ 143 | 42MM</t>
  </si>
  <si>
    <t>K-KH17031</t>
  </si>
  <si>
    <t>JUEGO DE PISTON Y AROS | HUSQ 143 | Ø40MM</t>
  </si>
  <si>
    <t>K-KH17053</t>
  </si>
  <si>
    <t>TAPA DE TANQUE DE COMBUSTIBLE | HUSQ 143 |</t>
  </si>
  <si>
    <t>K-KH17069</t>
  </si>
  <si>
    <t>TANQUE DE COMBUSTIBLE | HSUQ 143 |</t>
  </si>
  <si>
    <t>K-KH-CARB0005</t>
  </si>
  <si>
    <t>CARBURADOR | HUSQ 36 41 136 137 141 142 | C1Q-W29E</t>
  </si>
  <si>
    <t>K-KS017</t>
  </si>
  <si>
    <t>JUNTAS Y DIAFRAGMA ZAMA | MS 170/180/210/230/250 | GND-33</t>
  </si>
  <si>
    <t>K-KS16017</t>
  </si>
  <si>
    <t>TRINQUETE | MS170/180/210/230/250/280/290/360/361 |</t>
  </si>
  <si>
    <t>K-KS16018</t>
  </si>
  <si>
    <t>JUEGO DE TRINQUETES + RES Y ARAN | MS210/250/360/361 |</t>
  </si>
  <si>
    <t>K-KS16023</t>
  </si>
  <si>
    <t>RESORTE DE TAPA | MS341/361-2/382/261/391/271/291 |</t>
  </si>
  <si>
    <t>K-KS16050</t>
  </si>
  <si>
    <t>TAPA DE ARRANQUE | MS 380/381 |</t>
  </si>
  <si>
    <t>K-KS16051</t>
  </si>
  <si>
    <t>ESPADA PUNTA DURA|MS 180/210 | 16" 3/8LPX1,3MM X 0,5 55 DIE</t>
  </si>
  <si>
    <t>K-KS16052</t>
  </si>
  <si>
    <t>ESPADA P/DURA MS 361/381/382|20" 3/8 X 1,6MM X 0,63 (72 DIE)</t>
  </si>
  <si>
    <t>K-KS16053</t>
  </si>
  <si>
    <t>ESPADA P/DURA MS 361/381/382|18" 3/8 X 1,6MM X 0,63 (66 DIE)</t>
  </si>
  <si>
    <t>K-KS16054</t>
  </si>
  <si>
    <t>ESPADA P/DURA MS 361/381/382|16" 3/8 X 1,6MM X 0,63 (60 DIE)</t>
  </si>
  <si>
    <t>K-KS16055</t>
  </si>
  <si>
    <t>ESPADA P/DURA | MS 230/250 | 18" ,325 X 1,6MM X 0,63 (68 D)</t>
  </si>
  <si>
    <t>K-KS16070</t>
  </si>
  <si>
    <t>RESORTE DE TAPA | MS170/180/210/230/250/290 |</t>
  </si>
  <si>
    <t>K-KS16071</t>
  </si>
  <si>
    <t>CONJUNTO DE CILINDRO, PISTON Y AROS | STIHL 08 | 47MM</t>
  </si>
  <si>
    <t>K-KS16072</t>
  </si>
  <si>
    <t xml:space="preserve">BOMBA DE ACEITE | STIHL 08 | </t>
  </si>
  <si>
    <t>K-KS16194</t>
  </si>
  <si>
    <t>SINFIN BOMBA DE ACEITE | MS170/180/210/230/250 |</t>
  </si>
  <si>
    <t>K-KS16230</t>
  </si>
  <si>
    <t>PIÑON ESTRELLA 6 DIENTES|MS170/180/210/230/250| 3/8LP 45507</t>
  </si>
  <si>
    <t>K-KS16360</t>
  </si>
  <si>
    <t>JUEGO DE AROS | MS361 | 47 X 1,2MM</t>
  </si>
  <si>
    <t>K-KS16361</t>
  </si>
  <si>
    <t>SINFIN BOMBA DE ACEITE | MS361/382 |</t>
  </si>
  <si>
    <t>K-KS16362</t>
  </si>
  <si>
    <t>CONJUNTO DE CILINDRO, PISTON Y AROS | MS361 | 47MM</t>
  </si>
  <si>
    <t>K-KS16363</t>
  </si>
  <si>
    <t>JUEGO DE PISTON Y AROS | MS361 | 47MM</t>
  </si>
  <si>
    <t>K-KS16364</t>
  </si>
  <si>
    <t>CIGUEÑAL COMPLETO | MS361 |</t>
  </si>
  <si>
    <t>K-KS16365</t>
  </si>
  <si>
    <t>RODAMIENTO | MOTOSIERRAS STIHL | 6202 / Ø35 X Ø15 X 11</t>
  </si>
  <si>
    <t>K-KS16366</t>
  </si>
  <si>
    <t>JUEGO DE RETENES METÁLICOS | MS361 | Ø29,6X15X4MM Ø22X15X4MM</t>
  </si>
  <si>
    <t>K-KS16368</t>
  </si>
  <si>
    <t>RODAMIENTO DE AGUJAS | MS361 | Ø14X11X15MM</t>
  </si>
  <si>
    <t>K-KS16369</t>
  </si>
  <si>
    <t>RODAMIENTO DE AGUJAS | MS361 | Ø16X10X12MM</t>
  </si>
  <si>
    <t>K-KS16370</t>
  </si>
  <si>
    <t>SILENCIADOR | MS361 |</t>
  </si>
  <si>
    <t>K-KS16371</t>
  </si>
  <si>
    <t>BOMBA DE ACEITE | MS361 |</t>
  </si>
  <si>
    <t>K-KS16373</t>
  </si>
  <si>
    <t>EMBRAGUE | MS361 |</t>
  </si>
  <si>
    <t>K-KS16374</t>
  </si>
  <si>
    <t>RESORTE | MS361 |</t>
  </si>
  <si>
    <t>K-KS16375</t>
  </si>
  <si>
    <t>CAMPANA DE EMBRAGUE | MS361 |</t>
  </si>
  <si>
    <t>K-KS16376</t>
  </si>
  <si>
    <t>ARANDELA | MS361 | Ø27MM</t>
  </si>
  <si>
    <t>K-KS16378</t>
  </si>
  <si>
    <t>RESORTE DE CAPUCHÓN | MS361 |</t>
  </si>
  <si>
    <t>K-KS16379</t>
  </si>
  <si>
    <t>CAPUCHÓN DE BUJIA | MS361 |</t>
  </si>
  <si>
    <t>K-KS16380</t>
  </si>
  <si>
    <t>TAPA DE ARRANQUE | MS361 |</t>
  </si>
  <si>
    <t>K-KS16381</t>
  </si>
  <si>
    <t>CONJUNTO DE CILINDRO, PISTON Y AROS | MS360 | 48MM (2 AROS)</t>
  </si>
  <si>
    <t>K-KS16382</t>
  </si>
  <si>
    <t>TRINQUETE | MS361 |</t>
  </si>
  <si>
    <t>K-KS16383</t>
  </si>
  <si>
    <t>GUIA | MS170/180/280/361 - 120/200/250/450 |</t>
  </si>
  <si>
    <t>K-KS16385</t>
  </si>
  <si>
    <t>VENTILACIÓN DE TANQUE | MS361 |</t>
  </si>
  <si>
    <t>K-KS16386</t>
  </si>
  <si>
    <t>MANGUERA DE COMBUSTIBLE | MS361 |</t>
  </si>
  <si>
    <t>K-KS16387</t>
  </si>
  <si>
    <t>MANGUERA DE ACEITE | MS361 |</t>
  </si>
  <si>
    <t>K-KS16388</t>
  </si>
  <si>
    <t>TAPA DE TANQUE NAFTA / ACEITE | MS361 |</t>
  </si>
  <si>
    <t>K-KS16390</t>
  </si>
  <si>
    <t>FILTRO DE COMBUSTIBLE | STIHL | Ø8,3MM</t>
  </si>
  <si>
    <t>K-KS16391</t>
  </si>
  <si>
    <t>MANUBRIO | MS361 |</t>
  </si>
  <si>
    <t>K-KS16393</t>
  </si>
  <si>
    <t>TUERCA DE CAJA FILTRERA | MS361 |</t>
  </si>
  <si>
    <t>K-KS16394</t>
  </si>
  <si>
    <t>CARBURADOR | MS361 |</t>
  </si>
  <si>
    <t>K-KS16395</t>
  </si>
  <si>
    <t>JUNTAS Y DIAFRAGMA WALBRO | MS361 | D10-HD</t>
  </si>
  <si>
    <t>K-KS16396</t>
  </si>
  <si>
    <t>BASE / BRIDA DE ADMISIÓN | MS361 |</t>
  </si>
  <si>
    <t>K-KS16397</t>
  </si>
  <si>
    <t>ANTIVIBRADOR GRANDE | MS361 |</t>
  </si>
  <si>
    <t>K-KS16398</t>
  </si>
  <si>
    <t>GARRA DE TOPE | MS361 |</t>
  </si>
  <si>
    <t>K-KS16398-B</t>
  </si>
  <si>
    <t>KIT DE REPARACION TILLOTSON | ST 070/08 | RK-114HL</t>
  </si>
  <si>
    <t>K-KS16399</t>
  </si>
  <si>
    <t>PLACA LATERAL INTERNA | MS361 |</t>
  </si>
  <si>
    <t>K-KS16400</t>
  </si>
  <si>
    <t>JUEGO DE JUNTAS P/MOTOR | MS361 |</t>
  </si>
  <si>
    <t>K-KS16401</t>
  </si>
  <si>
    <t>LLAVE SACA BUJIA Y DESTORNILLADOR EN "T" | |</t>
  </si>
  <si>
    <t>K-KS16402</t>
  </si>
  <si>
    <t>DESTORNILLADOR | MS361 | T27X120X70</t>
  </si>
  <si>
    <t>K-KS16403</t>
  </si>
  <si>
    <t>TORNILLO | MS361 | LS-M5X12</t>
  </si>
  <si>
    <t>K-KS16404</t>
  </si>
  <si>
    <t>TORNILLO | MS361 | LS-M5X20</t>
  </si>
  <si>
    <t>K-KS16405</t>
  </si>
  <si>
    <t>CAMPANA DE EMBRAGUE + ANILLO + JAULA|MS044/046/440/441/460 |</t>
  </si>
  <si>
    <t>K-KS16406</t>
  </si>
  <si>
    <t>ESPARRAGO DE AJUSTE | MS360/361/381/382/034/038 | M8</t>
  </si>
  <si>
    <t>K-KS16410</t>
  </si>
  <si>
    <t>JUNTAS Y DIAFRAGMA ZAMA | MS 361 MOD, NUEVO | GND-135</t>
  </si>
  <si>
    <t>K-KS16411</t>
  </si>
  <si>
    <t>KIT DE REPARACION ZAMA | MS 360/036/034 | RB-31</t>
  </si>
  <si>
    <t>K-KS16412</t>
  </si>
  <si>
    <t>CONJUNTO DE CILINDRO, PISTON Y AROS | MS 380 | 52 MM</t>
  </si>
  <si>
    <t>K-KS16413</t>
  </si>
  <si>
    <t>KIT DE REPARACION WALBRO | MS290/361 | K10-HD</t>
  </si>
  <si>
    <t>K-KS16414</t>
  </si>
  <si>
    <t>JUNTAS Y DIAFRAGMA WALBRO | HQ 61 MOD, NUEVO | D11-WJ</t>
  </si>
  <si>
    <t>K-KS16415</t>
  </si>
  <si>
    <t>KIT DE REPARACION WALBRO | HQ 61 MOD, NUEVO | K11-WJ</t>
  </si>
  <si>
    <t>K-KS16416</t>
  </si>
  <si>
    <t>JUNTAS Y DIAFRAGMA TILLOTSON | ST 070/08 | DG-5HL</t>
  </si>
  <si>
    <t>K-KS16417</t>
  </si>
  <si>
    <t>JUNTAS Y DIAFRAGMA ZAMA | MS 380/381 | GND-21/GND-96</t>
  </si>
  <si>
    <t>K-KS16418</t>
  </si>
  <si>
    <t>KIT DE REPARACION ZAMA | MS 380/381 | RB-167</t>
  </si>
  <si>
    <t>K-KS16419</t>
  </si>
  <si>
    <t>ANTIVIBRADOR CHICO | MS361 |</t>
  </si>
  <si>
    <t>K-KS16420</t>
  </si>
  <si>
    <t>CAMPANA DE EMB + ANILLO  | MS290/360 | 3/8 X 7 DIEN</t>
  </si>
  <si>
    <t>K-KS16421</t>
  </si>
  <si>
    <t>BOBINA/MODULO DE ENCENDIDO | MS361 |</t>
  </si>
  <si>
    <t>K-KS16422</t>
  </si>
  <si>
    <t>KTI DE REPARACION WALBRO | ECHO 4605 | K10-WAT</t>
  </si>
  <si>
    <t>K-KS16423</t>
  </si>
  <si>
    <t>JUNTAS Y DIAFRAGMA WALBRO | ECHO 4605 | D10-WAT</t>
  </si>
  <si>
    <t>K-KS16500</t>
  </si>
  <si>
    <t>CONJUNTO DE CILINDRO, PIST Y AROS MS381 (DESCOMPRESOR) Ø52MM</t>
  </si>
  <si>
    <t>K-KS16501</t>
  </si>
  <si>
    <t>JUEGO DE PISTON Y AROS | MS380/381 | Ø52MM X 1,5MM</t>
  </si>
  <si>
    <t>K-KS16502</t>
  </si>
  <si>
    <t>JUEGO DE AROS | MS381/382 | 52 X 1,5MM</t>
  </si>
  <si>
    <t>K-KS16503</t>
  </si>
  <si>
    <t>CIGUEÑAL COMPLETO | MS380/381 |</t>
  </si>
  <si>
    <t>K-KS16505</t>
  </si>
  <si>
    <t>JUEGO DE RETENES METÁLICOS | MS380/381 | Ø39,6X17X4 Ø22X13X5</t>
  </si>
  <si>
    <t>K-KS16506</t>
  </si>
  <si>
    <t>RODAMIENTO DE AGUJAS | MS380/381 |</t>
  </si>
  <si>
    <t>K-KS16507</t>
  </si>
  <si>
    <t>JAULA DE CAMPANA | MS380/381 |</t>
  </si>
  <si>
    <t>K-KS16508</t>
  </si>
  <si>
    <t>SILENCIADOR | MS038/380/381/382 |</t>
  </si>
  <si>
    <t>K-KS16509</t>
  </si>
  <si>
    <t>BOMBA DE ACEITE C/SINFIN | MS380/381 |</t>
  </si>
  <si>
    <t>K-KS16510</t>
  </si>
  <si>
    <t>BOMBA DE ACEITE | MS380/381 |</t>
  </si>
  <si>
    <t>K-KS16511</t>
  </si>
  <si>
    <t>SIN FIN BOMBA DE ACEITE | MS380/381 |</t>
  </si>
  <si>
    <t>K-KS16512</t>
  </si>
  <si>
    <t>ENGRANAJE DE BOMBA DE ACEITE | MS380/381 |</t>
  </si>
  <si>
    <t>K-KS16513</t>
  </si>
  <si>
    <t>ARMAZÓN BOMBA DE ACEITE | MS380/381 |</t>
  </si>
  <si>
    <t>K-KS16514</t>
  </si>
  <si>
    <t>EMBRAGUE | MS380/381 |</t>
  </si>
  <si>
    <t>K-KS16515</t>
  </si>
  <si>
    <t>RESORTE DE EMBRAGUE | MS380/381 |</t>
  </si>
  <si>
    <t>K-KS16516</t>
  </si>
  <si>
    <t>PIÑON CON CAMPANA | MS380/381 |</t>
  </si>
  <si>
    <t>K-KS16517</t>
  </si>
  <si>
    <t>ARANDELA Y SEGURO | MS380/381 |</t>
  </si>
  <si>
    <t>K-KS16518</t>
  </si>
  <si>
    <t>ARANDELA Y SEGURO + E CLIP | MS361/380 |</t>
  </si>
  <si>
    <t>K-KS16519</t>
  </si>
  <si>
    <t>CONTACTO DE RESORTE | MS380/381 |</t>
  </si>
  <si>
    <t>K-KS16520</t>
  </si>
  <si>
    <t>POLEA DE ARRANQUE | MS380/381 |</t>
  </si>
  <si>
    <t>K-KS16521</t>
  </si>
  <si>
    <t>RESORTE RETRÁCTIL DE TAPA DE ARRANQUE | MS380/381 |</t>
  </si>
  <si>
    <t>K-KS16522</t>
  </si>
  <si>
    <t>TRINQUETE | MS380/381 |</t>
  </si>
  <si>
    <t>K-KS16523</t>
  </si>
  <si>
    <t>GUIA | MS380/381 |</t>
  </si>
  <si>
    <t>K-KS16524</t>
  </si>
  <si>
    <t>CARBURADOR | MS380/381 |</t>
  </si>
  <si>
    <t>K-KS16525</t>
  </si>
  <si>
    <t>JUNTAS Y DIAFRAGMA BING | MS 380/381 | BING 48</t>
  </si>
  <si>
    <t>K-KS16526</t>
  </si>
  <si>
    <t>BASE / BRIDA DE ADMISIÓN | MS380/381/382 |</t>
  </si>
  <si>
    <t>K-KS16527</t>
  </si>
  <si>
    <t>ANTIVIBRADOR CHICO | MS380/381 |</t>
  </si>
  <si>
    <t>K-KS16528</t>
  </si>
  <si>
    <t>ANTIVIBRADOR (GRANDE) | MS380/381 |</t>
  </si>
  <si>
    <t>K-KS16529</t>
  </si>
  <si>
    <t>ANTIVIBRADOR METALICO | MS380/381 |</t>
  </si>
  <si>
    <t>K-KS16530</t>
  </si>
  <si>
    <t>TENSOR DE CADENA | MS361/380/381/382/440/660 COMP (7 PIEZAS)</t>
  </si>
  <si>
    <t>K-KS16531</t>
  </si>
  <si>
    <t>PLACA LATERAL INTERNA | MS380/381 |</t>
  </si>
  <si>
    <t>K-KS16532</t>
  </si>
  <si>
    <t>JUEGO DE JUNTAS P/MOTOR | MS380/381 |</t>
  </si>
  <si>
    <t>K-KS16533</t>
  </si>
  <si>
    <t>JUNTA DE CARTER | MS380/381 |</t>
  </si>
  <si>
    <t>K-KS16534</t>
  </si>
  <si>
    <t>JUNTA DE CILINDRO | MS380/381 |</t>
  </si>
  <si>
    <t>K-KS16535</t>
  </si>
  <si>
    <t>TUERCA DE CAJA FILTRERA | MS381/382 |</t>
  </si>
  <si>
    <t>K-KS16536</t>
  </si>
  <si>
    <t>MANGUERA DE COMBUSTIBLE | MS380 |</t>
  </si>
  <si>
    <t>K-KS16537</t>
  </si>
  <si>
    <t>MANGUERA DE ACEITE C/FILTRO | MS380/381 |</t>
  </si>
  <si>
    <t>K-KS16538</t>
  </si>
  <si>
    <t>JAULA DE PERNO | MS361/382 | Ø12X15X14MM</t>
  </si>
  <si>
    <t>K-KS16600</t>
  </si>
  <si>
    <t>JUEGO DE RETENES METÁLICOS | MS382 | Ø22X15X4MM Ø37X17X5MM</t>
  </si>
  <si>
    <t>K-KS16602</t>
  </si>
  <si>
    <t>MANGUERA DE ACEITE | MS382 |</t>
  </si>
  <si>
    <t>K-KS16603</t>
  </si>
  <si>
    <t>FILTRO DE ACEITE | MS381/382/660 |</t>
  </si>
  <si>
    <t>K-KS16604</t>
  </si>
  <si>
    <t>JUNTA DE CARTER | MS382 |</t>
  </si>
  <si>
    <t>K-KS16605</t>
  </si>
  <si>
    <t>CIGUEÑAL COMPLETO | MS382 |</t>
  </si>
  <si>
    <t>K-KS16606</t>
  </si>
  <si>
    <t>JUNTA DE CILINDRO | MS382 |</t>
  </si>
  <si>
    <t>K-KS16607</t>
  </si>
  <si>
    <t>JUEGO DE PISTON Y AROS | MS382 | Ø52MM X 1,2MM</t>
  </si>
  <si>
    <t>K-KS16608</t>
  </si>
  <si>
    <t>JUEGO DE AROS | MS382/460/461 | 52 X 1,2MM</t>
  </si>
  <si>
    <t>K-KS16609</t>
  </si>
  <si>
    <t>TENSOR DE CADENA | MS361/380/381/382 | 3 PIEZAS</t>
  </si>
  <si>
    <t>K-KS16610</t>
  </si>
  <si>
    <t>PROTECTOR DE ASTILLAS | MS382 |</t>
  </si>
  <si>
    <t>K-KS16611</t>
  </si>
  <si>
    <t>TIRAS DE DEFENSA | MS382 |</t>
  </si>
  <si>
    <t>K-KS16612</t>
  </si>
  <si>
    <t>TAPA DE ARRANQUE COMPLETA | MS382 |</t>
  </si>
  <si>
    <t>K-KS16613</t>
  </si>
  <si>
    <t xml:space="preserve">PALANCA DE FRENO | MS382 | </t>
  </si>
  <si>
    <t>K-KS16614</t>
  </si>
  <si>
    <t>POLEA DE ARRANQUE | MS382 |</t>
  </si>
  <si>
    <t>K-KS16615</t>
  </si>
  <si>
    <t>REJILLA DE VENTILACION | MS382 |</t>
  </si>
  <si>
    <t>K-KS16616</t>
  </si>
  <si>
    <t>MANGUERA DE COMBUSTIBLE | MS381/382 |</t>
  </si>
  <si>
    <t>K-KS16618</t>
  </si>
  <si>
    <t>TAPÓN (CHICO) | MS382 |</t>
  </si>
  <si>
    <t>K-KS16619</t>
  </si>
  <si>
    <t>TAPÓN ANULAR (GRANDE) | MS382 |</t>
  </si>
  <si>
    <t>K-KS16620</t>
  </si>
  <si>
    <t>MANUBRIO | MS382 |</t>
  </si>
  <si>
    <t>K-KS16621</t>
  </si>
  <si>
    <t>CONJUNTO DE CILINDRO, PISTON Y AROS | MS382 | Ø52MM</t>
  </si>
  <si>
    <t>K-KS16624</t>
  </si>
  <si>
    <t>TORNILLO | MS382 | IS-M5X20</t>
  </si>
  <si>
    <t>K-KS16625</t>
  </si>
  <si>
    <t>TORNILLO | MS382 | IS-M5X25</t>
  </si>
  <si>
    <t>K-KS16626</t>
  </si>
  <si>
    <t>TORNILLO | MS382 | IS-M5X35</t>
  </si>
  <si>
    <t>K-KS16627</t>
  </si>
  <si>
    <t>TORNILLO | MS382 | IS-P6X19</t>
  </si>
  <si>
    <t>K-KS16628</t>
  </si>
  <si>
    <t>CLIP E | MS170/180/361/660/290/291 | Ø8X1,3MM</t>
  </si>
  <si>
    <t>K-KS16629</t>
  </si>
  <si>
    <t>BOMBA DE ACEITE | MS382 |</t>
  </si>
  <si>
    <t>K-KS16630</t>
  </si>
  <si>
    <t>CONJUNTO DE CILINDRO, PISTON Y AROS | MS660 | Ø54MM (2 AROS)</t>
  </si>
  <si>
    <t>K-KS16631</t>
  </si>
  <si>
    <t>JUEGO DE PISTON Y AROS | MS660 | Ø54MM (2 AROS)</t>
  </si>
  <si>
    <t>K-KS16632</t>
  </si>
  <si>
    <t>JUEGO DE AROS | MS660 | 54 X 1,5MM</t>
  </si>
  <si>
    <t>K-KS16634</t>
  </si>
  <si>
    <t>TAPA DE ARRANQUE | MS660 |</t>
  </si>
  <si>
    <t>K-KS16638</t>
  </si>
  <si>
    <t>CARBURADOR | MS660 |</t>
  </si>
  <si>
    <t>K-KS16647</t>
  </si>
  <si>
    <t>JUNTAS Y DIAFRAGMA | MS660 | K12-WJ</t>
  </si>
  <si>
    <t>K-KS16660</t>
  </si>
  <si>
    <t>CARBURADOR | MS 291 |</t>
  </si>
  <si>
    <t>K-KS16661</t>
  </si>
  <si>
    <t>BOBINA/MODULO DE ENCENDIDO | MS 291 |</t>
  </si>
  <si>
    <t>K-KS16662</t>
  </si>
  <si>
    <t>BOMBA DE ACEITE | MS 291 |</t>
  </si>
  <si>
    <t>K-KS16663</t>
  </si>
  <si>
    <t>JUNTAS Y DIAFRAGMA | MS 291 | GND-101</t>
  </si>
  <si>
    <t>K-KS16700</t>
  </si>
  <si>
    <t xml:space="preserve">CONJUNTO DE CILINDRO, PISTON Y AROS | MS440 | </t>
  </si>
  <si>
    <t>K-MJA43/52</t>
  </si>
  <si>
    <t>JUNTA DE ADMISION | MC 43/52CC |</t>
  </si>
  <si>
    <t>K-MS16001</t>
  </si>
  <si>
    <t>CONJUNTO DE CILINDRO, PISTON Y AROS | MS180 | Ø38MM</t>
  </si>
  <si>
    <t>K-MS16002</t>
  </si>
  <si>
    <t>CONJUNTO DE CILINDRO, PISTON Y AROS | MS170 | Ø37MM</t>
  </si>
  <si>
    <t>K-MS16003</t>
  </si>
  <si>
    <t>JUEGO DE PISTON Y AROS | MS180 | Ø38MM</t>
  </si>
  <si>
    <t>K-MS16004</t>
  </si>
  <si>
    <t>JUEGO DE PISTON Y AROS | MS170 | Ø37MM</t>
  </si>
  <si>
    <t>K-MS16005</t>
  </si>
  <si>
    <t>JUEGO DE AROS | MS180 | 38 X 1,2MM</t>
  </si>
  <si>
    <t>K-MS16006</t>
  </si>
  <si>
    <t>JUEGO DE AROS | MS170 | 37 X 1,2MM</t>
  </si>
  <si>
    <t>K-MS16020</t>
  </si>
  <si>
    <t>BOMBA DE ACEITE | MS170/180/190/210/230/250 |</t>
  </si>
  <si>
    <t>K-MS16021</t>
  </si>
  <si>
    <t>MANGUERA DE ACEITE | MS170/180 |</t>
  </si>
  <si>
    <t>K-MS16022</t>
  </si>
  <si>
    <t>FILTRO DE ACEITE | MS170/180/210/230/250 |</t>
  </si>
  <si>
    <t>K-MS16023</t>
  </si>
  <si>
    <t>MANGUERA DE COMBUSTIBLE | MS170/180 |</t>
  </si>
  <si>
    <t>K-MS16024</t>
  </si>
  <si>
    <t>TAPA DE TANQUE DE COMBUSTIBLE | MS170/180 |</t>
  </si>
  <si>
    <t>K-MS16030</t>
  </si>
  <si>
    <t>RODAMIENTO DE AGUJAS | | D:10 X D:14 X L:12,5 MM</t>
  </si>
  <si>
    <t>K-MS16031</t>
  </si>
  <si>
    <t>CIGUEÑAL COMPLETO | MS180 |</t>
  </si>
  <si>
    <t>K-MS16032</t>
  </si>
  <si>
    <t>RODAMIENTO | MS170/180/210/ | 6002 - Ø32 X Ø15 X 9</t>
  </si>
  <si>
    <t>K-MS16033</t>
  </si>
  <si>
    <t>CIGUEÑAL COMPLETO | MS170 |</t>
  </si>
  <si>
    <t>K-MS16034</t>
  </si>
  <si>
    <t>PLACA DE REFRIGERACIÓN | MS170/180 |</t>
  </si>
  <si>
    <t>K-MS16035</t>
  </si>
  <si>
    <t>TAPA DE ARRANQUE | MS170/180 |</t>
  </si>
  <si>
    <t>K-MS16038</t>
  </si>
  <si>
    <t>MANGO DE ARRANQUE | MS170/180 |</t>
  </si>
  <si>
    <t>K-MS16039</t>
  </si>
  <si>
    <t>VOLANTE MAGNÈTICO | MS170/180 |</t>
  </si>
  <si>
    <t>K-MS16040</t>
  </si>
  <si>
    <t>BOBINA/MODULO DE ENCENDIDO | MS170/180 |</t>
  </si>
  <si>
    <t>K-MS16041</t>
  </si>
  <si>
    <t>TAPÓN ANULAR | MS170/180 |</t>
  </si>
  <si>
    <t>K-MS16045</t>
  </si>
  <si>
    <t>PALANCA DE FRENO | MS170/180 |</t>
  </si>
  <si>
    <t>K-MS16046</t>
  </si>
  <si>
    <t>EMBRAGUE | MS170/180/190/210/230/250 |</t>
  </si>
  <si>
    <t>K-MS16048</t>
  </si>
  <si>
    <t>TENSOR DE CADENA | MS170/180 |</t>
  </si>
  <si>
    <t>K-MS16049</t>
  </si>
  <si>
    <t>TUERCA HEXAGONAL M8 | MOTOSIERRAS STIHL |</t>
  </si>
  <si>
    <t>K-MS16051</t>
  </si>
  <si>
    <t>BASE/BRIDA DE ADMISION | MS170/180 |</t>
  </si>
  <si>
    <t>K-MS16052</t>
  </si>
  <si>
    <t>CARBURADOR | MS170/180 |</t>
  </si>
  <si>
    <t>K-MS16053</t>
  </si>
  <si>
    <t>PALANCA DE CEBADOR | MS170/180 |</t>
  </si>
  <si>
    <t>K-MS16060</t>
  </si>
  <si>
    <t>CONJUNTO DE CILINDRO, PISTON Y AROS | MS250 | Ø42,5MM</t>
  </si>
  <si>
    <t>K-MS16061</t>
  </si>
  <si>
    <t>CONJUNTO DE CILINDRO, PISTON Y AROS | MS230 | Ø40MM</t>
  </si>
  <si>
    <t>K-MS16062</t>
  </si>
  <si>
    <t>CONJUNTO DE CILINDRO, PISTON Y AROS | MS210 | Ø40MM</t>
  </si>
  <si>
    <t>K-MS16063</t>
  </si>
  <si>
    <t>JUEGO DE PISTON Y AROS | MS250 | Ø42,5MM</t>
  </si>
  <si>
    <t>K-MS16064</t>
  </si>
  <si>
    <t>JUEGO DE PISTON Y AROS | MS230 | Ø40MM</t>
  </si>
  <si>
    <t>K-MS16065</t>
  </si>
  <si>
    <t>JUEGO DE PISTON Y AROS | MS210 | Ø40MM</t>
  </si>
  <si>
    <t>K-MS16066</t>
  </si>
  <si>
    <t>JUEGO DE AROS | MS250 | 42,5 X 1,2MM</t>
  </si>
  <si>
    <t>K-MS16068</t>
  </si>
  <si>
    <t>JUEGO DE AROS | MS210/230 | 40 X 1,2MM</t>
  </si>
  <si>
    <t>K-MS16070</t>
  </si>
  <si>
    <t>CIGUEÑAL COMPLETO | MS230/250 |</t>
  </si>
  <si>
    <t>K-MS16071</t>
  </si>
  <si>
    <t>RODAMIENTO | | 6202 - Ø35X Ø15 X 11</t>
  </si>
  <si>
    <t>K-MS16072</t>
  </si>
  <si>
    <t>JUEGO DE RETENES PLÁSTICOS|MS170/180/210/230/250| Ø25X15X5MM</t>
  </si>
  <si>
    <t>K-MS16073</t>
  </si>
  <si>
    <t>TAPÓN ANULAR | MS210/230/250 |</t>
  </si>
  <si>
    <t>K-MS16074</t>
  </si>
  <si>
    <t>KIT AJUSTE DE CADENA | MS210/230/250 |</t>
  </si>
  <si>
    <t>K-MS16075</t>
  </si>
  <si>
    <t>TAPA DE TANQUE DE COMBUSTIBLE | MS210/230/250/361/380/381 |</t>
  </si>
  <si>
    <t>K-MS16075-B</t>
  </si>
  <si>
    <t>TAPÓN DE ACEITE | MS210/230/250 |</t>
  </si>
  <si>
    <t>K-MS16077</t>
  </si>
  <si>
    <t>RODAMIENTO RANURADO | STIHL MS | Ø35 X Ø15 X 11</t>
  </si>
  <si>
    <t>K-MS16078</t>
  </si>
  <si>
    <t>MANGUERA DE COMBUSTIBLE | MS210/230/250 |</t>
  </si>
  <si>
    <t>K-MS16087</t>
  </si>
  <si>
    <t>PIÑON CON CAMPANA | MS210/230/250 | 6T 3/8LP</t>
  </si>
  <si>
    <t>K-MS16088</t>
  </si>
  <si>
    <t>VOLANTE MAGNÈTICO | MS021/023/025/210/230/250 |</t>
  </si>
  <si>
    <t>K-MS16089</t>
  </si>
  <si>
    <t>PIÑON CON CAMPANA 7 DIEN | MS170/180/210/230/250 | 325</t>
  </si>
  <si>
    <t>K-MS16090</t>
  </si>
  <si>
    <t>BOBINA/MODULO DE ENCENDIDO | MS210/230/250 |</t>
  </si>
  <si>
    <t>K-MS16091</t>
  </si>
  <si>
    <t>TAPA DE ARRANQUE | MS210/230/250 |</t>
  </si>
  <si>
    <t>K-MS16096</t>
  </si>
  <si>
    <t>CARBURADOR | MS210/230/250 |</t>
  </si>
  <si>
    <t>K-MS16097</t>
  </si>
  <si>
    <t xml:space="preserve">FILTRO DE AIRE COMPLETO| MS210/230/250 | </t>
  </si>
  <si>
    <t>K-MS16098</t>
  </si>
  <si>
    <t>FILTRO DE AIRE | MS210/230/250 |</t>
  </si>
  <si>
    <t>K-MS16100</t>
  </si>
  <si>
    <t>BASE/BRIDA DE ADMISION | MS210/230/250 |</t>
  </si>
  <si>
    <t>K-MS16101</t>
  </si>
  <si>
    <t>PALANCA DE CEBADOR | MS210/230/250 |</t>
  </si>
  <si>
    <t>K-MS16102</t>
  </si>
  <si>
    <t>SILENCIADOR | MS210/230/250 |</t>
  </si>
  <si>
    <t>K-MS16103</t>
  </si>
  <si>
    <t>RESORTE DE EMBRAGUE | MS170/180/210 |</t>
  </si>
  <si>
    <t>K-MS16104</t>
  </si>
  <si>
    <t>RESORTE DE EMBRAGUE | MS361 |</t>
  </si>
  <si>
    <t>K-MS16180</t>
  </si>
  <si>
    <t>MANGUERA DE ACEITE | MS210/230/250 |</t>
  </si>
  <si>
    <t>K-MS16201</t>
  </si>
  <si>
    <t>CARBURADOR | MS 290 390 310 029 039 | HD-18B</t>
  </si>
  <si>
    <t>K-MS16202</t>
  </si>
  <si>
    <t>CARBURADOR | MS 070 MS 090 | HL-324A</t>
  </si>
  <si>
    <t>K-MS-CARB0008</t>
  </si>
  <si>
    <t>CARBURADOR | MS461 | WALBRO HD50</t>
  </si>
  <si>
    <t>K-PM01</t>
  </si>
  <si>
    <t>POLEA DE TORRETA|HUSQ/POULAN 42 A 54" | 153535/173436/129861</t>
  </si>
  <si>
    <t>K-PM02</t>
  </si>
  <si>
    <t>POLEA DE TORRETA | HUSQ/POULAN | 197473/195945</t>
  </si>
  <si>
    <t>K-PM03</t>
  </si>
  <si>
    <t>POLEA DE TORRETA | AYP EN "V" PLATAFORMA 38" 12,5 HP 5321535</t>
  </si>
  <si>
    <t>K-PM04</t>
  </si>
  <si>
    <t>POLEA DE TORRETA | JOHN DEERE D130 | GX20367</t>
  </si>
  <si>
    <t>K-PM05</t>
  </si>
  <si>
    <t>POLEA DE TORRETA | MTD/YARD MACH/CUB CADET | 756-0969</t>
  </si>
  <si>
    <t>KS-CARB0002</t>
  </si>
  <si>
    <t>CARBURADOR | STL BG45 BG46 BG55 BG65 BG85 |</t>
  </si>
  <si>
    <t>KS-CARB0003</t>
  </si>
  <si>
    <t>CARBURADOR | BR500 BR550 BR600 | C1Q-S183</t>
  </si>
  <si>
    <t>KS-CARB0005</t>
  </si>
  <si>
    <t>CARBURADOR | BR320/340/380/400/420 | HD-28-1</t>
  </si>
  <si>
    <t>KS-CARB0006</t>
  </si>
  <si>
    <t>CARBURADOR | STIHL HS81 HS86 C1Q-225 |</t>
  </si>
  <si>
    <t>K-TA1</t>
  </si>
  <si>
    <t>TORRETA COMPLETA | HQ 187291, 187292 |</t>
  </si>
  <si>
    <t>K-TA2</t>
  </si>
  <si>
    <t>CARCASA DE TORRETA | TA1 |</t>
  </si>
  <si>
    <t>K-TA3</t>
  </si>
  <si>
    <t>EJE DE TORRETA | TA1 |</t>
  </si>
  <si>
    <t>K-TB1</t>
  </si>
  <si>
    <t>TORRETA COMPLETA | AYP 130794 |</t>
  </si>
  <si>
    <t>K-TB2</t>
  </si>
  <si>
    <t>CARCASA DE TORRETA | AYP 130794 (TB1) |</t>
  </si>
  <si>
    <t>K-TB3</t>
  </si>
  <si>
    <t>EJE DE TORRETA | TB1 |</t>
  </si>
  <si>
    <t>K-TC1</t>
  </si>
  <si>
    <t>TORRETA COMPLETA | MTD 918-0138 618-0142 918-0138 ETC |</t>
  </si>
  <si>
    <t>K-TC2</t>
  </si>
  <si>
    <t>CARCASA DE TORRETA | TC1 |</t>
  </si>
  <si>
    <t>K-TC3</t>
  </si>
  <si>
    <t>EJE DE TORRETA | TC1 |</t>
  </si>
  <si>
    <t>K-TD1</t>
  </si>
  <si>
    <t>TORRETA COMPLETA | MTD CUB CADET 618-0574 918-0574 ETC, |</t>
  </si>
  <si>
    <t>K-TD2</t>
  </si>
  <si>
    <t>CARCASA DE TORRETA | TD1 |</t>
  </si>
  <si>
    <t>K-TD3</t>
  </si>
  <si>
    <t>EJE DE TORRETA | MTD 918-0574C |</t>
  </si>
  <si>
    <t>K-TK001</t>
  </si>
  <si>
    <t>CORREA DE KEVLAR | 754-0329A | 69"X5/8"</t>
  </si>
  <si>
    <t>K-TK002</t>
  </si>
  <si>
    <t>CORREA DE KEVLAR | 754-04060B | 96,50"X1/2"</t>
  </si>
  <si>
    <t>K-TK003</t>
  </si>
  <si>
    <t>CORREA DE KEVLAR | 754-04064 | 68,20"X5/8"</t>
  </si>
  <si>
    <t>K-TK004</t>
  </si>
  <si>
    <t>CORREA DE KEVLAR | 754-04318 | 45"X5/8"</t>
  </si>
  <si>
    <t>K-TK005</t>
  </si>
  <si>
    <t>CORREA DE KEVLAR | 144959 | 95,50"X1/2"</t>
  </si>
  <si>
    <t>K-TK006</t>
  </si>
  <si>
    <t>CORREA DE KEVLAR | 193214 | 90"X1/2"</t>
  </si>
  <si>
    <t>K-TK007</t>
  </si>
  <si>
    <t>CORREA DE KEVLAR | 196103 | 148"X5/8"</t>
  </si>
  <si>
    <t>K-TK008</t>
  </si>
  <si>
    <t>CORREA DE KEVLAR | 197253 | 100,97"X1/2"</t>
  </si>
  <si>
    <t>K-TK009</t>
  </si>
  <si>
    <t>CORREA DE KEVLAR | 405143 | 105,76"X1/2"</t>
  </si>
  <si>
    <t>K-TK010</t>
  </si>
  <si>
    <t>CORREA DE KEVLAR | 194346 | 97,40"X1/2"</t>
  </si>
  <si>
    <t>K-TK011</t>
  </si>
  <si>
    <t>CORREA DE KEVLAR | 429636 | 101,50"X1/2"</t>
  </si>
  <si>
    <t>K-TK012</t>
  </si>
  <si>
    <t>CORREA DE KEVLAR | 160855 | 95,25"X1/2"</t>
  </si>
  <si>
    <t>K-TK013</t>
  </si>
  <si>
    <t>CORREA DE KEVLAR | 130969 | 92,25"X1/2"</t>
  </si>
  <si>
    <t>K-TK014</t>
  </si>
  <si>
    <t>CORREA DE KEVLAR | 75405010/754241A | 35,25"X5/8"</t>
  </si>
  <si>
    <t>LM-CARB0001</t>
  </si>
  <si>
    <t>CARBURADOR | KOHLER 17-20 HP SV SERIES | 20 823 33-S</t>
  </si>
  <si>
    <t>LT-12</t>
  </si>
  <si>
    <t>DERIVADOR | CONEXION RAPIDA | 1 ENTRA.2 SALIDAS</t>
  </si>
  <si>
    <t>LT-13</t>
  </si>
  <si>
    <t>DERIVADOR | 1 ENTRA. 3 SALIDAS |</t>
  </si>
  <si>
    <t>LT-14</t>
  </si>
  <si>
    <t>DERIVADOR | 1 ENTRA. 4 SALIDAS |</t>
  </si>
  <si>
    <t>LT-15</t>
  </si>
  <si>
    <t>DERIVADOR | 1 ENTRA. 5 SALIDAS |</t>
  </si>
  <si>
    <t>LT2-8</t>
  </si>
  <si>
    <t>DERIVADOR | 2 ENTRA. 8 SALIDAS |</t>
  </si>
  <si>
    <t>LT3-12</t>
  </si>
  <si>
    <t>DERIVADOR | 3 ENTRA 12 SALIDAS. |</t>
  </si>
  <si>
    <t>LT4-8</t>
  </si>
  <si>
    <t>DERIVADOR | 4 ENTR. 8 SALIDAS |</t>
  </si>
  <si>
    <t>LT-623</t>
  </si>
  <si>
    <t>DERIVADOR | 2 ENTRADAS 6 SALIDAS |</t>
  </si>
  <si>
    <t>LT-633</t>
  </si>
  <si>
    <t>DERIVADOR | 3 ENTR. 6 SALIDAS |</t>
  </si>
  <si>
    <t>LT-933</t>
  </si>
  <si>
    <t>DERIVADOR | 3 ENTRA. 9 SALIDAS |</t>
  </si>
  <si>
    <t>LT-T1</t>
  </si>
  <si>
    <t>CONECTOR | TIPO T | LT-T1</t>
  </si>
  <si>
    <t>LT-T2</t>
  </si>
  <si>
    <t>CONECTOR | TIPO T DOBLE | LT-T2</t>
  </si>
  <si>
    <t>MS-CARB0003</t>
  </si>
  <si>
    <t>CARBURADOR | MS 240 260 024 026 |</t>
  </si>
  <si>
    <t>MS-CARB0004</t>
  </si>
  <si>
    <t>CARBURADOR | STL 080 08 08S BT360 |</t>
  </si>
  <si>
    <t>MS-CARB0005</t>
  </si>
  <si>
    <t>CARBURADOR | MS340 MS360 034 036 | C3A-S31A</t>
  </si>
  <si>
    <t>MS-CARB0006</t>
  </si>
  <si>
    <t>CARBURADOR | MS 192 T | C1Q-S258</t>
  </si>
  <si>
    <t>MS-CARB0007</t>
  </si>
  <si>
    <t>CARBURADOR | MS251 | C1Q-S295</t>
  </si>
  <si>
    <t>MS-CARB0009</t>
  </si>
  <si>
    <t>CARBURADOR | 041AV 041 051 | TILLOTSON HS-282A</t>
  </si>
  <si>
    <t>MS-CARB0011</t>
  </si>
  <si>
    <t>CARBURADOR | MS231 | C1Q-S233</t>
  </si>
  <si>
    <t>MS-CARB0012</t>
  </si>
  <si>
    <t>CARBURADOR | MS 171/181/211 | C1Q-S121B</t>
  </si>
  <si>
    <t>MS-CARB0013</t>
  </si>
  <si>
    <t>CARBURADOR | MS311 MS362 MS392 | WALBRO WTE-8</t>
  </si>
  <si>
    <t>MS-CARB0014</t>
  </si>
  <si>
    <t>CARBURADOR | MS661 | WJ-135B</t>
  </si>
  <si>
    <t>OM-CARB0001</t>
  </si>
  <si>
    <t>CARBURADOR | OLEO MAC 36 38 41-44 |</t>
  </si>
  <si>
    <t>OM-CARB0002</t>
  </si>
  <si>
    <t>CARBURADOR | OLEO MAC 936 | WT-818-1</t>
  </si>
  <si>
    <t>OM-CARB0003</t>
  </si>
  <si>
    <t>CARBURADOR | OLEO MAC 947 952 | ZAMA HAD-205</t>
  </si>
  <si>
    <t>OM-CARB0004</t>
  </si>
  <si>
    <t>CARBURADOR | OLEO MAC 937 |</t>
  </si>
  <si>
    <t>OM-CARB0005</t>
  </si>
  <si>
    <t>CARBURADOR | OLEO MAC GS350 935 |</t>
  </si>
  <si>
    <t>OM-CARB0006</t>
  </si>
  <si>
    <t>CARBURADOR | OLEO MAC 25 SPARTA 25 |</t>
  </si>
  <si>
    <t>OM-CARB0007</t>
  </si>
  <si>
    <t>CARBURADOR | OLEO MAC 755 | KAWASAKI TH33</t>
  </si>
  <si>
    <t>P1</t>
  </si>
  <si>
    <t>CONECTOR|T. RESORTE |MIN: 2 DE 0,5 Y 1 DE 0,75/MAX: 2 DE 1,5</t>
  </si>
  <si>
    <t>P2</t>
  </si>
  <si>
    <t>CONECTOR | TIPO RESORTE | MIN: 3 DE 0,75 / MAX: 3 DE 1,5</t>
  </si>
  <si>
    <t>P3</t>
  </si>
  <si>
    <t>CONECTOR | TIPO RESORTE | MIN: 2 DE 1 / MAX: 2 DE 2,5</t>
  </si>
  <si>
    <t>P4</t>
  </si>
  <si>
    <t>CONECTOR|TIPO RESORTE|MIN: 1 DE 1 Y 1 DE 1,5 / MAX: 4 DE 2,5</t>
  </si>
  <si>
    <t>P6</t>
  </si>
  <si>
    <t>CONECTOR | TIPO RESORTE | MIN: 3 DE 1,25 / MAX: 2 DE 6</t>
  </si>
  <si>
    <t>PC-20</t>
  </si>
  <si>
    <t>SOPORTES | AUTOADHESIVOS | 20X20MM</t>
  </si>
  <si>
    <t>PC-25</t>
  </si>
  <si>
    <t>SOPORTES | AUTOADHESIVOS | 25X25MM</t>
  </si>
  <si>
    <t>PCT-112</t>
  </si>
  <si>
    <t>CONECTOR | TIPO T | CONEXION RAPIDA</t>
  </si>
  <si>
    <t>PCT-211</t>
  </si>
  <si>
    <t>CONECTOR | TIPO RIEL | 1 PIN</t>
  </si>
  <si>
    <t>PCT-212</t>
  </si>
  <si>
    <t>BORNERA | TERMINAL | 2 PINES</t>
  </si>
  <si>
    <t>PCT-213</t>
  </si>
  <si>
    <t>BORNERA | TERMINAL | 3 PINES</t>
  </si>
  <si>
    <t>PCT-214</t>
  </si>
  <si>
    <t>BORNERA | TERMINAL | 4 PINES</t>
  </si>
  <si>
    <t>PCT-215</t>
  </si>
  <si>
    <t>BORNERA | TERMINAL | 5 PINES</t>
  </si>
  <si>
    <t>PCT-218</t>
  </si>
  <si>
    <t>BORNERA | TERMINAL | 8 PINES</t>
  </si>
  <si>
    <t>PCT-223-10D</t>
  </si>
  <si>
    <t>CONECTOR | TIPO RIEL | 10 PINES</t>
  </si>
  <si>
    <t>PCT-223-10X</t>
  </si>
  <si>
    <t>CONECTOR | EMPALME RÁPIDO | 10 PINES</t>
  </si>
  <si>
    <t>PCT-223-12D</t>
  </si>
  <si>
    <t>CONECTOR | TIPO RIEL | 12 PINES</t>
  </si>
  <si>
    <t>PCT-223-12X</t>
  </si>
  <si>
    <t>CONECTOR | EMPALME RÁPIDO | 12 PINES</t>
  </si>
  <si>
    <t>PCT-223-2D</t>
  </si>
  <si>
    <t>CONECTOR | TIPO RIEL | 2 PINES</t>
  </si>
  <si>
    <t>PCT-223-2X</t>
  </si>
  <si>
    <t>CONECTOR | EMPALME RÁPIDO | 2 PINES</t>
  </si>
  <si>
    <t>PCT-223-3D</t>
  </si>
  <si>
    <t>CONECTOR | TIPO RIEL | 3 PINES</t>
  </si>
  <si>
    <t>PCT-223-3X</t>
  </si>
  <si>
    <t>CONECTOR | EMPALME RÁPIDO | 3 PINES</t>
  </si>
  <si>
    <t>PCT-223-4D</t>
  </si>
  <si>
    <t>CONECTOR | TIPO RIEL | 4 PINES</t>
  </si>
  <si>
    <t>PCT-223-4X</t>
  </si>
  <si>
    <t>CONECTOR | EMPALME RÁPIDO | 4 PINES</t>
  </si>
  <si>
    <t>PCT-223-5D</t>
  </si>
  <si>
    <t>CONECTOR | TIPO RIEL | 5 PINES</t>
  </si>
  <si>
    <t>PCT-223-5X</t>
  </si>
  <si>
    <t>CONECTOR | EMPALME RÁPIDO | 5 PINES</t>
  </si>
  <si>
    <t>PCT-223-6D</t>
  </si>
  <si>
    <t>CONECTOR | TIPO RIEL | 6 PINES</t>
  </si>
  <si>
    <t>PCT-223-6X</t>
  </si>
  <si>
    <t>CONECTOR | EMPALME RÁPIDO | 6 PINES</t>
  </si>
  <si>
    <t>PCT-223-8D</t>
  </si>
  <si>
    <t>CONECTOR | TIPO RIEL | 8 PINES</t>
  </si>
  <si>
    <t>PCT-223-8X</t>
  </si>
  <si>
    <t>CONECTOR | EMPALME RÁPIDO | 8 PINES</t>
  </si>
  <si>
    <t>PG07</t>
  </si>
  <si>
    <t>PRENSACABLES | PG07 | 3-6MM</t>
  </si>
  <si>
    <t>PG09</t>
  </si>
  <si>
    <t>PRENSACABLES | PG09 | 4-8MM</t>
  </si>
  <si>
    <t>PG11</t>
  </si>
  <si>
    <t>PRENSACABLES | PG11 | 5-10MM</t>
  </si>
  <si>
    <t>PG13.5</t>
  </si>
  <si>
    <t>PRENSACABLES | PG13,5 | 6-12MM</t>
  </si>
  <si>
    <t>PG16</t>
  </si>
  <si>
    <t>PRENSACABLES | PG16 | 10-14MM</t>
  </si>
  <si>
    <t>PG19</t>
  </si>
  <si>
    <t>PRENSACABLES | PG19 | 12-15MM</t>
  </si>
  <si>
    <t>PG21</t>
  </si>
  <si>
    <t>PRENSACABLES | PG21 | 13-18MM</t>
  </si>
  <si>
    <t>PG25</t>
  </si>
  <si>
    <t>PRENSACABLES | PG25 | 16-21MM</t>
  </si>
  <si>
    <t>PG29</t>
  </si>
  <si>
    <t>PRENSACABLES | PG29 | 18-25MM</t>
  </si>
  <si>
    <t>PG36</t>
  </si>
  <si>
    <t>PRENSACABLES | PG36 | 22-32MM</t>
  </si>
  <si>
    <t>PG42</t>
  </si>
  <si>
    <t>PRENSACABLES | PG42 | 32-38MM</t>
  </si>
  <si>
    <t>PG48</t>
  </si>
  <si>
    <t>PRENSACABLES | PG48 | 37-44MM</t>
  </si>
  <si>
    <t>PG63</t>
  </si>
  <si>
    <t>PRENSACABLES | PG63 | 42-50MM</t>
  </si>
  <si>
    <t>POU-CARB0001</t>
  </si>
  <si>
    <t>CARBURADOR | POULAN PARTNER 842 | C1M-W26C</t>
  </si>
  <si>
    <t>POU-CARB0003</t>
  </si>
  <si>
    <t>CARBURADOR | POULAN B1750 BV | C1Q-W11G WT-784</t>
  </si>
  <si>
    <t>PROD-39</t>
  </si>
  <si>
    <t>ASPERSOR ROCIADOR OSCILANTE | ACOPLE RAPIDO 17 SALIDAS |</t>
  </si>
  <si>
    <t>PROD-63</t>
  </si>
  <si>
    <t>JUEGO DE CONECTOR SOLDADORA | HEMBRA / MACHO | 9MM 200 A</t>
  </si>
  <si>
    <t>PROD-64</t>
  </si>
  <si>
    <t>JUEGO DE CONECTOR SOLDADORA | HEMBRA / MACHO | 13MM 315 A</t>
  </si>
  <si>
    <t>PROD-65</t>
  </si>
  <si>
    <t>KIT DE ACCESORIOS PARA MIG ACMIGL-8.8/8.1</t>
  </si>
  <si>
    <t>PROD-66</t>
  </si>
  <si>
    <t>PICO DE BRONCE P/ PISTOLA|HIDROLAVADORA|KARCHER LINEA K</t>
  </si>
  <si>
    <t>PROD-67</t>
  </si>
  <si>
    <t>UNION DE CAÑO | PVC  | 2 PULG</t>
  </si>
  <si>
    <t>SH-CARB0001</t>
  </si>
  <si>
    <t>CARBURADOR | HUSQ 350BT 150BT | WYA-79</t>
  </si>
  <si>
    <t>TE 0508</t>
  </si>
  <si>
    <t>TERMINAL | DOBLE CABLE | TE0508</t>
  </si>
  <si>
    <t>TE 10-14</t>
  </si>
  <si>
    <t>TERMINAL | DOBLE CABLE | TE10-14</t>
  </si>
  <si>
    <t>TE 1510</t>
  </si>
  <si>
    <t>TERMINAL | DOBLE CABLE | TE1510</t>
  </si>
  <si>
    <t>TE 16-14</t>
  </si>
  <si>
    <t>TERMINAL | DOBLE CABLE | TE 16-14</t>
  </si>
  <si>
    <t>TE 2513</t>
  </si>
  <si>
    <t>TERMINAL | DOBLE CABLE | TE2513</t>
  </si>
  <si>
    <t>TE 4012</t>
  </si>
  <si>
    <t>TERMINAL | DOBLE CABLE | TE4012</t>
  </si>
  <si>
    <t>TE 6012</t>
  </si>
  <si>
    <t>TERMINAL | DOBLE CABLE | TE6012</t>
  </si>
  <si>
    <t>TE 7510</t>
  </si>
  <si>
    <t>TERMINAL | DOBLE CABLE | TE7510</t>
  </si>
  <si>
    <t>TE1010</t>
  </si>
  <si>
    <t>TERMINAL | DOBLE CABLE | TE1010</t>
  </si>
  <si>
    <t>VAR-CARB0001</t>
  </si>
  <si>
    <t>CARBURADOR | TS410 TS420 | C1Q-S118</t>
  </si>
  <si>
    <t>VAR-CARB0002</t>
  </si>
  <si>
    <t>CARBURADOR | TECUMSEH 640173 640174 |</t>
  </si>
  <si>
    <t>VAR-CARB0003</t>
  </si>
  <si>
    <t>CARBURADOR | TECUMSEH 632644 632645 |</t>
  </si>
  <si>
    <t>VAR-CARB0004</t>
  </si>
  <si>
    <t>CARBURADOR | KOHLER XT650 XT675 | 1485349-S 4-853-68-S</t>
  </si>
  <si>
    <t>VAR-CARB0005</t>
  </si>
  <si>
    <t>CARBURADOR | HUAYI 1P65FB |</t>
  </si>
  <si>
    <t>VAR-CARB0006</t>
  </si>
  <si>
    <t>CARBURADOR | KOHLER 1485368-S | XT650 XT675</t>
  </si>
  <si>
    <t>VAR-CARB0007</t>
  </si>
  <si>
    <t>CARBURADOR | HUSQ PARTNER K750 | C3-EL29</t>
  </si>
  <si>
    <t>VAR-CARB0008</t>
  </si>
  <si>
    <t>CARBURADOR | MTD 951-12771 751-12771 |</t>
  </si>
  <si>
    <t>VAR-CARB0009</t>
  </si>
  <si>
    <t>CARBURADOR | KOHLER 20 853 35-S | 18-22 HP</t>
  </si>
  <si>
    <t>VAR-CARB0010</t>
  </si>
  <si>
    <t>CARBURADOR | KAWASAKI FS691 |</t>
  </si>
  <si>
    <t>VAR-CARB0011</t>
  </si>
  <si>
    <t>CARBURADOR | TS400 | HS-274E HS-279D</t>
  </si>
  <si>
    <t>VAR-CARB0012</t>
  </si>
  <si>
    <t>CARBURADOR | TECUMSEH 640065 |</t>
  </si>
  <si>
    <t>VAR-CARB0013</t>
  </si>
  <si>
    <t>CARBURADOR | MTD 951-05149 751-05149 |</t>
  </si>
  <si>
    <t>VAR-CARB0014</t>
  </si>
  <si>
    <t>CARBURADOR | TS700 TS800 | HS314</t>
  </si>
  <si>
    <t>VAR-CARB0015</t>
  </si>
  <si>
    <t>CARBURADOR | HUSQ K650 K700 K800 K1200 |</t>
  </si>
  <si>
    <t>VAR-CARB0016</t>
  </si>
  <si>
    <t>CARBURADOR | HUSQ K1250/1260/1270 | WG-9-1</t>
  </si>
  <si>
    <t>VAR-CARB0017</t>
  </si>
  <si>
    <t>CARBURADOR | MTD 751-05387 951-05387 |</t>
  </si>
  <si>
    <t>VAR-CARB0018</t>
  </si>
  <si>
    <t>CARBURADOR | KOHLER 24-853-102-S | 25-27 HP</t>
  </si>
  <si>
    <t>VAR-CARB0019</t>
  </si>
  <si>
    <t>CARBURADOR | KAWASAKI FB460V | 12 HP</t>
  </si>
  <si>
    <t>VAR-CARB0020</t>
  </si>
  <si>
    <t>CARBURADOR | YAMAHA ENDURO E40X | 40 HP</t>
  </si>
  <si>
    <t>VAR-CARB0021</t>
  </si>
  <si>
    <t>CARBURADOR | YAMAHA 4T FUERA DE BORDA 15 HP |</t>
  </si>
  <si>
    <t>TBL710-9D</t>
  </si>
  <si>
    <t xml:space="preserve">* TALADRO DE BANCO 13MM 230W DIGITAL </t>
  </si>
  <si>
    <t>KLDM058</t>
  </si>
  <si>
    <t>* MOTOSIERRA 20" 58CC</t>
  </si>
  <si>
    <t xml:space="preserve">FUERA DE CATALOGO </t>
  </si>
  <si>
    <t>17252AE</t>
  </si>
  <si>
    <t>* ARRANQUE ELECTRICO P/DESMA 21V.</t>
  </si>
  <si>
    <t>Ganancia</t>
  </si>
  <si>
    <t>% de ganancia contra costo</t>
  </si>
  <si>
    <t>Precio Facturado Publico</t>
  </si>
  <si>
    <t>Por Nombre</t>
  </si>
  <si>
    <t>P.N.P</t>
  </si>
  <si>
    <t>P.F.P</t>
  </si>
  <si>
    <t>Gcia</t>
  </si>
  <si>
    <t xml:space="preserve">VANTOR </t>
  </si>
  <si>
    <t xml:space="preserve">  -14% costo de juan</t>
  </si>
  <si>
    <t>5% purpil</t>
  </si>
  <si>
    <t xml:space="preserve">Nuestro Costo juan </t>
  </si>
  <si>
    <t>Precio NEGRO Publico c/juan</t>
  </si>
  <si>
    <t>Precio NEGRO Publico c/purpil</t>
  </si>
  <si>
    <t>Costo c/Purpil</t>
  </si>
  <si>
    <t>Nuestro Costo c/juan</t>
  </si>
  <si>
    <t>Precio NEGRO Publico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</si>
</sst>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0.000%"/>
  </numFmts>
  <fonts count="1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Mantor"/>
    </font>
    <font>
      <b/>
      <sz val="10"/>
      <color theme="0"/>
      <name val="Mantor"/>
    </font>
    <font>
      <sz val="10"/>
      <color theme="0"/>
      <name val="Mantor"/>
    </font>
    <font>
      <sz val="10"/>
      <color theme="1"/>
      <name val="Mantor"/>
    </font>
    <font>
      <sz val="10"/>
      <color theme="1"/>
      <name val="Calibri"/>
      <family val="2"/>
      <scheme val="minor"/>
    </font>
    <font>
      <b/>
      <sz val="10"/>
      <color theme="1"/>
      <name val="Mantor"/>
    </font>
  </fonts>
  <fills count="8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/>
      <bottom style="medium">
        <color theme="1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49" fontId="0" fillId="0" borderId="0" xfId="0" applyNumberFormat="1"/>
    <xf numFmtId="44" fontId="0" fillId="0" borderId="0" xfId="1" applyFont="1"/>
    <xf numFmtId="9" fontId="0" fillId="0" borderId="0" xfId="1" applyNumberFormat="1" applyFont="1"/>
    <xf numFmtId="44" fontId="0" fillId="0" borderId="0" xfId="0" applyNumberFormat="1"/>
    <xf numFmtId="9" fontId="0" fillId="0" borderId="0" xfId="2" applyFont="1"/>
    <xf numFmtId="44" fontId="0" fillId="0" borderId="0" xfId="2" applyNumberFormat="1" applyFont="1"/>
    <xf numFmtId="164" fontId="0" fillId="0" borderId="0" xfId="2" applyNumberFormat="1" applyFont="1"/>
    <xf numFmtId="9" fontId="4" fillId="0" borderId="0" xfId="0" applyNumberFormat="1" applyFont="1"/>
    <xf numFmtId="44" fontId="4" fillId="0" borderId="0" xfId="0" applyNumberFormat="1" applyFont="1"/>
    <xf numFmtId="0" fontId="4" fillId="0" borderId="0" xfId="0" applyFont="1"/>
    <xf numFmtId="0" fontId="5" fillId="0" borderId="0" xfId="0" applyFont="1"/>
    <xf numFmtId="49" fontId="2" fillId="2" borderId="1" xfId="0" applyNumberFormat="1" applyFont="1" applyFill="1" applyBorder="1"/>
    <xf numFmtId="0" fontId="2" fillId="2" borderId="1" xfId="0" applyFont="1" applyFill="1" applyBorder="1"/>
    <xf numFmtId="44" fontId="2" fillId="2" borderId="1" xfId="1" applyFont="1" applyFill="1" applyBorder="1"/>
    <xf numFmtId="9" fontId="2" fillId="2" borderId="1" xfId="1" applyNumberFormat="1" applyFont="1" applyFill="1" applyBorder="1"/>
    <xf numFmtId="9" fontId="2" fillId="2" borderId="1" xfId="0" applyNumberFormat="1" applyFont="1" applyFill="1" applyBorder="1"/>
    <xf numFmtId="9" fontId="2" fillId="2" borderId="1" xfId="2" applyFont="1" applyFill="1" applyBorder="1"/>
    <xf numFmtId="164" fontId="2" fillId="2" borderId="1" xfId="2" applyNumberFormat="1" applyFont="1" applyFill="1" applyBorder="1"/>
    <xf numFmtId="44" fontId="0" fillId="0" borderId="0" xfId="1" applyFont="1" applyFill="1"/>
    <xf numFmtId="44" fontId="0" fillId="0" borderId="0" xfId="2" applyNumberFormat="1" applyFont="1" applyFill="1"/>
    <xf numFmtId="164" fontId="0" fillId="0" borderId="0" xfId="2" applyNumberFormat="1" applyFont="1" applyFill="1"/>
    <xf numFmtId="44" fontId="0" fillId="0" borderId="0" xfId="1" applyFont="1" applyFill="1" applyBorder="1"/>
    <xf numFmtId="0" fontId="8" fillId="0" borderId="0" xfId="0" applyFont="1"/>
    <xf numFmtId="0" fontId="9" fillId="4" borderId="2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44" fontId="8" fillId="0" borderId="2" xfId="1" applyFont="1" applyBorder="1"/>
    <xf numFmtId="0" fontId="6" fillId="6" borderId="2" xfId="0" applyFont="1" applyFill="1" applyBorder="1"/>
    <xf numFmtId="44" fontId="8" fillId="0" borderId="2" xfId="1" applyFont="1" applyBorder="1" applyAlignment="1"/>
    <xf numFmtId="44" fontId="1" fillId="0" borderId="0" xfId="1" applyFont="1"/>
    <xf numFmtId="0" fontId="2" fillId="2" borderId="4" xfId="0" applyFont="1" applyFill="1" applyBorder="1"/>
    <xf numFmtId="44" fontId="4" fillId="0" borderId="5" xfId="0" applyNumberFormat="1" applyFont="1" applyBorder="1"/>
    <xf numFmtId="0" fontId="0" fillId="0" borderId="5" xfId="0" applyBorder="1"/>
    <xf numFmtId="0" fontId="6" fillId="3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25">
    <dxf>
      <numFmt numFmtId="34" formatCode="_-&quot;$&quot;\ * #,##0.00_-;\-&quot;$&quot;\ * #,##0.00_-;_-&quot;$&quot;\ * &quot;-&quot;??_-;_-@_-"/>
    </dxf>
    <dxf>
      <numFmt numFmtId="164" formatCode="0.000%"/>
    </dxf>
    <dxf>
      <numFmt numFmtId="34" formatCode="_-&quot;$&quot;\ * #,##0.00_-;\-&quot;$&quot;\ * #,##0.00_-;_-&quot;$&quot;\ * &quot;-&quot;??_-;_-@_-"/>
    </dxf>
    <dxf>
      <font>
        <b val="0"/>
      </font>
      <numFmt numFmtId="34" formatCode="_-&quot;$&quot;\ * #,##0.00_-;\-&quot;$&quot;\ * #,##0.00_-;_-&quot;$&quot;\ * &quot;-&quot;??_-;_-@_-"/>
    </dxf>
    <dxf>
      <font>
        <b val="0"/>
      </font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vertical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border outline="0">
        <top style="medium">
          <color theme="1"/>
        </top>
        <bottom style="medium">
          <color theme="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theme="1"/>
        </bottom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rielvarela\Downloads\Vantor%20Imagenes%20Productos\Vantor%20-%20Esquema.xlsx" TargetMode="External"/><Relationship Id="rId1" Type="http://schemas.openxmlformats.org/officeDocument/2006/relationships/externalLinkPath" Target="file:///C:\Users\urielvarela\Downloads\Vantor%20Imagenes%20Productos\Vantor%20-%20Esquem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lculadora Excel"/>
      <sheetName val="Por Publicar"/>
      <sheetName val="Purpil - Lista Precio al 07-04"/>
    </sheetNames>
    <sheetDataSet>
      <sheetData sheetId="0"/>
      <sheetData sheetId="1"/>
      <sheetData sheetId="2">
        <row r="1">
          <cell r="B1" t="str">
            <v>Descripción</v>
          </cell>
          <cell r="E1" t="str">
            <v>Precio</v>
          </cell>
          <cell r="F1" t="str">
            <v xml:space="preserve">  -14% costo de juan</v>
          </cell>
          <cell r="G1" t="str">
            <v>5% purpil</v>
          </cell>
          <cell r="H1" t="str">
            <v xml:space="preserve">Nuestro Costo juan </v>
          </cell>
          <cell r="I1" t="str">
            <v>Precio NEGRO Publico c/juan</v>
          </cell>
          <cell r="J1" t="str">
            <v>Precio NEGRO Publico c/purpil</v>
          </cell>
          <cell r="K1" t="str">
            <v>Ganancia</v>
          </cell>
          <cell r="L1" t="str">
            <v>% de ganancia contra costo</v>
          </cell>
          <cell r="M1" t="str">
            <v>Precio Facturado Publico</v>
          </cell>
        </row>
        <row r="2">
          <cell r="B2" t="str">
            <v>* CORTACERAMICA STAR 50 cm</v>
          </cell>
          <cell r="E2">
            <v>105762.59</v>
          </cell>
          <cell r="F2">
            <v>90955.827399999995</v>
          </cell>
          <cell r="G2">
            <v>100474.4605</v>
          </cell>
          <cell r="H2">
            <v>100051.41013999999</v>
          </cell>
          <cell r="I2">
            <v>121574.097205</v>
          </cell>
          <cell r="J2">
            <v>121574.097205</v>
          </cell>
          <cell r="K2">
            <v>21522.687065000006</v>
          </cell>
          <cell r="L2">
            <v>0.21511627906976752</v>
          </cell>
          <cell r="M2">
            <v>134339.377411525</v>
          </cell>
        </row>
        <row r="3">
          <cell r="B3" t="str">
            <v>RODEL STD 10 mm</v>
          </cell>
          <cell r="E3">
            <v>36301.82</v>
          </cell>
          <cell r="F3">
            <v>31219.565199999997</v>
          </cell>
          <cell r="G3">
            <v>34486.728999999999</v>
          </cell>
          <cell r="H3">
            <v>34341.521719999997</v>
          </cell>
          <cell r="I3">
            <v>41728.942089999997</v>
          </cell>
          <cell r="J3">
            <v>41728.942089999997</v>
          </cell>
          <cell r="K3">
            <v>7387.4203699999998</v>
          </cell>
          <cell r="L3">
            <v>0.21511627906976746</v>
          </cell>
          <cell r="M3">
            <v>46110.481009449999</v>
          </cell>
        </row>
        <row r="4">
          <cell r="B4" t="str">
            <v>RODEL STD 8 mm</v>
          </cell>
          <cell r="E4">
            <v>31675.74</v>
          </cell>
          <cell r="F4">
            <v>27241.136400000003</v>
          </cell>
          <cell r="G4">
            <v>30091.953000000001</v>
          </cell>
          <cell r="H4">
            <v>29965.250040000003</v>
          </cell>
          <cell r="I4">
            <v>36411.263129999999</v>
          </cell>
          <cell r="J4">
            <v>36411.263129999999</v>
          </cell>
          <cell r="K4">
            <v>6446.0130899999967</v>
          </cell>
          <cell r="L4">
            <v>0.21511627906976732</v>
          </cell>
          <cell r="M4">
            <v>40234.445758649999</v>
          </cell>
        </row>
        <row r="5">
          <cell r="B5" t="str">
            <v>KIT 10pcs BOCALLAVES 1/2"</v>
          </cell>
          <cell r="E5">
            <v>9637.65</v>
          </cell>
          <cell r="F5">
            <v>8288.378999999999</v>
          </cell>
          <cell r="G5">
            <v>9155.7674999999999</v>
          </cell>
          <cell r="H5">
            <v>9117.2168999999994</v>
          </cell>
          <cell r="I5">
            <v>11078.478675</v>
          </cell>
          <cell r="J5">
            <v>11078.478675</v>
          </cell>
          <cell r="K5">
            <v>1961.2617750000009</v>
          </cell>
          <cell r="L5">
            <v>0.21511627906976755</v>
          </cell>
          <cell r="M5">
            <v>12241.718935875</v>
          </cell>
        </row>
        <row r="6">
          <cell r="B6" t="str">
            <v>KIT 10pcs BOCALLAVES 1/2"</v>
          </cell>
          <cell r="E6">
            <v>9637.65</v>
          </cell>
          <cell r="F6">
            <v>8288.378999999999</v>
          </cell>
          <cell r="G6">
            <v>9155.7674999999999</v>
          </cell>
          <cell r="H6">
            <v>9117.2168999999994</v>
          </cell>
          <cell r="I6">
            <v>11078.478675</v>
          </cell>
          <cell r="J6">
            <v>11078.478675</v>
          </cell>
          <cell r="K6">
            <v>1961.2617750000009</v>
          </cell>
          <cell r="L6">
            <v>0.21511627906976755</v>
          </cell>
          <cell r="M6">
            <v>12241.718935875</v>
          </cell>
        </row>
        <row r="7">
          <cell r="B7" t="str">
            <v>* GRUPO GEN.  5,5 KVA A/E C/R GNW-55-ER</v>
          </cell>
          <cell r="E7">
            <v>779283.98</v>
          </cell>
          <cell r="F7">
            <v>670184.22279999999</v>
          </cell>
          <cell r="G7">
            <v>740319.78099999996</v>
          </cell>
          <cell r="H7">
            <v>737202.64507999993</v>
          </cell>
          <cell r="I7">
            <v>895786.9350099999</v>
          </cell>
          <cell r="J7">
            <v>895786.9350099999</v>
          </cell>
          <cell r="K7">
            <v>158584.28992999997</v>
          </cell>
          <cell r="L7">
            <v>0.21511627906976744</v>
          </cell>
          <cell r="M7">
            <v>989844.56318604993</v>
          </cell>
        </row>
        <row r="8">
          <cell r="B8" t="str">
            <v>* CORTACERAMICA STAR 60 cm</v>
          </cell>
          <cell r="E8">
            <v>171184.3</v>
          </cell>
          <cell r="F8">
            <v>147218.49799999999</v>
          </cell>
          <cell r="G8">
            <v>162625.08499999999</v>
          </cell>
          <cell r="H8">
            <v>161940.34779999999</v>
          </cell>
          <cell r="I8">
            <v>196776.35285</v>
          </cell>
          <cell r="J8">
            <v>196776.35285</v>
          </cell>
          <cell r="K8">
            <v>34836.005050000007</v>
          </cell>
          <cell r="L8">
            <v>0.21511627906976749</v>
          </cell>
          <cell r="M8">
            <v>217437.86989924998</v>
          </cell>
        </row>
        <row r="9">
          <cell r="B9" t="str">
            <v>* CORTACERAMICA STAR 60 cm CON MALETIN</v>
          </cell>
          <cell r="E9">
            <v>199478.82</v>
          </cell>
          <cell r="F9">
            <v>171551.78520000001</v>
          </cell>
          <cell r="G9">
            <v>189504.87900000002</v>
          </cell>
          <cell r="H9">
            <v>188706.96372</v>
          </cell>
          <cell r="I9">
            <v>229300.90359</v>
          </cell>
          <cell r="J9">
            <v>229300.90359</v>
          </cell>
          <cell r="K9">
            <v>40593.939870000002</v>
          </cell>
          <cell r="L9">
            <v>0.21511627906976746</v>
          </cell>
          <cell r="M9">
            <v>253377.49846695</v>
          </cell>
        </row>
        <row r="10">
          <cell r="B10" t="str">
            <v>PINZA UNVERSAL 6"</v>
          </cell>
          <cell r="E10">
            <v>4654.99</v>
          </cell>
          <cell r="F10">
            <v>4003.2913999999996</v>
          </cell>
          <cell r="G10">
            <v>4422.2404999999999</v>
          </cell>
          <cell r="H10">
            <v>4403.6205399999999</v>
          </cell>
          <cell r="I10">
            <v>5350.9110049999999</v>
          </cell>
          <cell r="J10">
            <v>5350.9110049999999</v>
          </cell>
          <cell r="K10">
            <v>947.29046500000004</v>
          </cell>
          <cell r="L10">
            <v>0.21511627906976746</v>
          </cell>
          <cell r="M10">
            <v>5912.7566605249995</v>
          </cell>
        </row>
        <row r="11">
          <cell r="B11" t="str">
            <v>PINZA PUNTA 1/2" CAÑA 6"</v>
          </cell>
          <cell r="E11">
            <v>4250.2</v>
          </cell>
          <cell r="F11">
            <v>3655.1719999999996</v>
          </cell>
          <cell r="G11">
            <v>4037.6899999999996</v>
          </cell>
          <cell r="H11">
            <v>4020.6891999999998</v>
          </cell>
          <cell r="I11">
            <v>4885.6048999999994</v>
          </cell>
          <cell r="J11">
            <v>4885.6048999999994</v>
          </cell>
          <cell r="K11">
            <v>864.91569999999956</v>
          </cell>
          <cell r="L11">
            <v>0.21511627906976735</v>
          </cell>
          <cell r="M11">
            <v>5398.5934144999992</v>
          </cell>
        </row>
        <row r="12">
          <cell r="B12" t="str">
            <v>PINZA UNVERSAL 7"</v>
          </cell>
          <cell r="E12">
            <v>6071.72</v>
          </cell>
          <cell r="F12">
            <v>5221.6792000000005</v>
          </cell>
          <cell r="G12">
            <v>5768.134</v>
          </cell>
          <cell r="H12">
            <v>5743.8471200000004</v>
          </cell>
          <cell r="I12">
            <v>6979.4421400000001</v>
          </cell>
          <cell r="J12">
            <v>6979.4421400000001</v>
          </cell>
          <cell r="K12">
            <v>1235.5950199999997</v>
          </cell>
          <cell r="L12">
            <v>0.21511627906976738</v>
          </cell>
          <cell r="M12">
            <v>7712.2835647000002</v>
          </cell>
        </row>
        <row r="13">
          <cell r="B13" t="str">
            <v>PINZA UNVERSAL 8"</v>
          </cell>
          <cell r="E13">
            <v>6678.89</v>
          </cell>
          <cell r="F13">
            <v>5743.8454000000002</v>
          </cell>
          <cell r="G13">
            <v>6344.9454999999998</v>
          </cell>
          <cell r="H13">
            <v>6318.2299400000002</v>
          </cell>
          <cell r="I13">
            <v>7677.3840549999995</v>
          </cell>
          <cell r="J13">
            <v>7677.3840549999995</v>
          </cell>
          <cell r="K13">
            <v>1359.1541149999994</v>
          </cell>
          <cell r="L13">
            <v>0.21511627906976732</v>
          </cell>
          <cell r="M13">
            <v>8483.509380775</v>
          </cell>
        </row>
        <row r="14">
          <cell r="B14" t="str">
            <v>PINZA PUNTA 1/2" CAÑA 8"</v>
          </cell>
          <cell r="E14">
            <v>5666.94</v>
          </cell>
          <cell r="F14">
            <v>4873.5683999999992</v>
          </cell>
          <cell r="G14">
            <v>5383.5929999999998</v>
          </cell>
          <cell r="H14">
            <v>5360.9252399999987</v>
          </cell>
          <cell r="I14">
            <v>6514.1475300000002</v>
          </cell>
          <cell r="J14">
            <v>6514.1475300000002</v>
          </cell>
          <cell r="K14">
            <v>1153.2222900000015</v>
          </cell>
          <cell r="L14">
            <v>0.21511627906976777</v>
          </cell>
          <cell r="M14">
            <v>7198.1330206500006</v>
          </cell>
        </row>
        <row r="15">
          <cell r="B15" t="str">
            <v>ALICATE CORTE OBLICUO  6"</v>
          </cell>
          <cell r="E15">
            <v>4047.81</v>
          </cell>
          <cell r="F15">
            <v>3481.1165999999998</v>
          </cell>
          <cell r="G15">
            <v>3845.4195</v>
          </cell>
          <cell r="H15">
            <v>3829.2282599999999</v>
          </cell>
          <cell r="I15">
            <v>4652.9575949999999</v>
          </cell>
          <cell r="J15">
            <v>4652.9575949999999</v>
          </cell>
          <cell r="K15">
            <v>823.72933499999999</v>
          </cell>
          <cell r="L15">
            <v>0.21511627906976744</v>
          </cell>
          <cell r="M15">
            <v>5141.5181424749999</v>
          </cell>
        </row>
        <row r="16">
          <cell r="B16" t="str">
            <v>ALICATE CORTE OBLICUO 7"</v>
          </cell>
          <cell r="E16">
            <v>4452.59</v>
          </cell>
          <cell r="F16">
            <v>3829.2274000000002</v>
          </cell>
          <cell r="G16">
            <v>4229.9605000000001</v>
          </cell>
          <cell r="H16">
            <v>4212.1501400000006</v>
          </cell>
          <cell r="I16">
            <v>5118.2522049999998</v>
          </cell>
          <cell r="J16">
            <v>5118.2522049999998</v>
          </cell>
          <cell r="K16">
            <v>906.10206499999913</v>
          </cell>
          <cell r="L16">
            <v>0.21511627906976721</v>
          </cell>
          <cell r="M16">
            <v>5655.6686865249994</v>
          </cell>
        </row>
        <row r="17">
          <cell r="B17" t="str">
            <v xml:space="preserve">* HIDROLAVADORA 2500W DE 130 BAR - HDNWP-4M </v>
          </cell>
          <cell r="E17">
            <v>865871.09</v>
          </cell>
          <cell r="F17">
            <v>744649.13740000001</v>
          </cell>
          <cell r="G17">
            <v>822577.5355</v>
          </cell>
          <cell r="H17">
            <v>819114.05114</v>
          </cell>
          <cell r="I17">
            <v>995318.81795499998</v>
          </cell>
          <cell r="J17">
            <v>995318.81795499998</v>
          </cell>
          <cell r="K17">
            <v>176204.76681499998</v>
          </cell>
          <cell r="L17">
            <v>0.21511627906976741</v>
          </cell>
          <cell r="M17">
            <v>1099827.2938402749</v>
          </cell>
        </row>
        <row r="18">
          <cell r="B18" t="str">
            <v xml:space="preserve">* HIDROLAVADORA 3700W DE 180 BAR - HDNWP-5M </v>
          </cell>
          <cell r="E18">
            <v>1385393.75</v>
          </cell>
          <cell r="F18">
            <v>1191438.625</v>
          </cell>
          <cell r="G18">
            <v>1316124.0625</v>
          </cell>
          <cell r="H18">
            <v>1310582.4875</v>
          </cell>
          <cell r="I18">
            <v>1592510.1156250001</v>
          </cell>
          <cell r="J18">
            <v>1592510.1156250001</v>
          </cell>
          <cell r="K18">
            <v>281927.62812500005</v>
          </cell>
          <cell r="L18">
            <v>0.21511627906976746</v>
          </cell>
          <cell r="M18">
            <v>1759723.6777656251</v>
          </cell>
        </row>
        <row r="19">
          <cell r="B19" t="str">
            <v xml:space="preserve">* CORTACERAMICA FAST 85 cm </v>
          </cell>
          <cell r="E19">
            <v>595606.77</v>
          </cell>
          <cell r="F19">
            <v>512221.8222</v>
          </cell>
          <cell r="G19">
            <v>565826.43150000006</v>
          </cell>
          <cell r="H19">
            <v>563444.00442000001</v>
          </cell>
          <cell r="I19">
            <v>684649.98211500002</v>
          </cell>
          <cell r="J19">
            <v>684649.98211500002</v>
          </cell>
          <cell r="K19">
            <v>121205.97769500001</v>
          </cell>
          <cell r="L19">
            <v>0.21511627906976746</v>
          </cell>
          <cell r="M19">
            <v>756538.23023707501</v>
          </cell>
        </row>
        <row r="20">
          <cell r="B20" t="str">
            <v>CARGADOR 36V.</v>
          </cell>
          <cell r="E20">
            <v>94814.84</v>
          </cell>
          <cell r="F20">
            <v>81540.762399999992</v>
          </cell>
          <cell r="G20">
            <v>90074.097999999998</v>
          </cell>
          <cell r="H20">
            <v>89694.838639999987</v>
          </cell>
          <cell r="I20">
            <v>108989.65857999999</v>
          </cell>
          <cell r="J20">
            <v>108989.65857999999</v>
          </cell>
          <cell r="K20">
            <v>19294.819940000001</v>
          </cell>
          <cell r="L20">
            <v>0.21511627906976749</v>
          </cell>
          <cell r="M20">
            <v>120433.57273089999</v>
          </cell>
        </row>
        <row r="21">
          <cell r="B21" t="str">
            <v>ELECTROSIERRA A BAT. 36V 12" S/CARGADOR S/ BAT.</v>
          </cell>
          <cell r="E21">
            <v>246518.59</v>
          </cell>
          <cell r="F21">
            <v>212005.98739999998</v>
          </cell>
          <cell r="G21">
            <v>234192.6605</v>
          </cell>
          <cell r="H21">
            <v>233206.58613999997</v>
          </cell>
          <cell r="I21">
            <v>283373.119205</v>
          </cell>
          <cell r="J21">
            <v>283373.119205</v>
          </cell>
          <cell r="K21">
            <v>50166.533065000025</v>
          </cell>
          <cell r="L21">
            <v>0.21511627906976757</v>
          </cell>
          <cell r="M21">
            <v>313127.29672152502</v>
          </cell>
        </row>
        <row r="22">
          <cell r="B22" t="str">
            <v>BATERIA 36V. 2 AH</v>
          </cell>
          <cell r="E22">
            <v>132740.78</v>
          </cell>
          <cell r="F22">
            <v>114157.0708</v>
          </cell>
          <cell r="G22">
            <v>126103.74099999999</v>
          </cell>
          <cell r="H22">
            <v>125572.77788000001</v>
          </cell>
          <cell r="I22">
            <v>152585.52661</v>
          </cell>
          <cell r="J22">
            <v>152585.52661</v>
          </cell>
          <cell r="K22">
            <v>27012.748729999992</v>
          </cell>
          <cell r="L22">
            <v>0.21511627906976735</v>
          </cell>
          <cell r="M22">
            <v>168607.00690405001</v>
          </cell>
        </row>
        <row r="23">
          <cell r="B23" t="str">
            <v>ELECTROSIERRA A BAT. 36V 14 S/CARGADOR S/ BAT.</v>
          </cell>
          <cell r="E23">
            <v>233416.71</v>
          </cell>
          <cell r="F23">
            <v>200738.37059999999</v>
          </cell>
          <cell r="G23">
            <v>221745.87449999998</v>
          </cell>
          <cell r="H23">
            <v>220812.20765999999</v>
          </cell>
          <cell r="I23">
            <v>268312.50814499997</v>
          </cell>
          <cell r="J23">
            <v>268312.50814499997</v>
          </cell>
          <cell r="K23">
            <v>47500.300484999985</v>
          </cell>
          <cell r="L23">
            <v>0.21511627906976738</v>
          </cell>
          <cell r="M23">
            <v>296485.32150022499</v>
          </cell>
        </row>
        <row r="24">
          <cell r="B24" t="str">
            <v>TENAZA CARPINTERO AISLADO 7"</v>
          </cell>
          <cell r="E24">
            <v>5397.08</v>
          </cell>
          <cell r="F24">
            <v>4641.4888000000001</v>
          </cell>
          <cell r="G24">
            <v>5127.2259999999997</v>
          </cell>
          <cell r="H24">
            <v>5105.6376799999998</v>
          </cell>
          <cell r="I24">
            <v>6203.9434599999995</v>
          </cell>
          <cell r="J24">
            <v>6203.9434599999995</v>
          </cell>
          <cell r="K24">
            <v>1098.3057799999997</v>
          </cell>
          <cell r="L24">
            <v>0.21511627906976738</v>
          </cell>
          <cell r="M24">
            <v>6855.3575232999992</v>
          </cell>
        </row>
        <row r="25">
          <cell r="B25" t="str">
            <v>TENAZA ARMADOR AISLADO 8"</v>
          </cell>
          <cell r="E25">
            <v>5666.94</v>
          </cell>
          <cell r="F25">
            <v>4873.5683999999992</v>
          </cell>
          <cell r="G25">
            <v>5383.5929999999998</v>
          </cell>
          <cell r="H25">
            <v>5360.9252399999987</v>
          </cell>
          <cell r="I25">
            <v>6514.1475300000002</v>
          </cell>
          <cell r="J25">
            <v>6514.1475300000002</v>
          </cell>
          <cell r="K25">
            <v>1153.2222900000015</v>
          </cell>
          <cell r="L25">
            <v>0.21511627906976777</v>
          </cell>
          <cell r="M25">
            <v>7198.1330206500006</v>
          </cell>
        </row>
        <row r="26">
          <cell r="B26" t="str">
            <v>* CORTACERAMICA ELECECTRICA 8" DU-200EVO 85CM 1,1HP</v>
          </cell>
          <cell r="E26">
            <v>1333214.49</v>
          </cell>
          <cell r="F26">
            <v>1146564.4613999999</v>
          </cell>
          <cell r="G26">
            <v>1266553.7655</v>
          </cell>
          <cell r="H26">
            <v>1261220.9075399998</v>
          </cell>
          <cell r="I26">
            <v>1532530.0562549999</v>
          </cell>
          <cell r="J26">
            <v>1532530.0562549999</v>
          </cell>
          <cell r="K26">
            <v>271309.14871500013</v>
          </cell>
          <cell r="L26">
            <v>0.21511627906976757</v>
          </cell>
          <cell r="M26">
            <v>1693445.712161775</v>
          </cell>
        </row>
        <row r="27">
          <cell r="B27" t="str">
            <v>TENAZA ARMADOR AISLADO 10"</v>
          </cell>
          <cell r="E27">
            <v>6296.6</v>
          </cell>
          <cell r="F27">
            <v>5415.076</v>
          </cell>
          <cell r="G27">
            <v>5981.77</v>
          </cell>
          <cell r="H27">
            <v>5956.5835999999999</v>
          </cell>
          <cell r="I27">
            <v>7237.9417000000003</v>
          </cell>
          <cell r="J27">
            <v>7237.9417000000003</v>
          </cell>
          <cell r="K27">
            <v>1281.3581000000004</v>
          </cell>
          <cell r="L27">
            <v>0.21511627906976752</v>
          </cell>
          <cell r="M27">
            <v>7997.9255785000005</v>
          </cell>
        </row>
        <row r="28">
          <cell r="B28" t="str">
            <v>* CORTACERAMICA HIT 1200 MAGNET</v>
          </cell>
          <cell r="E28">
            <v>1324511.74</v>
          </cell>
          <cell r="F28">
            <v>1139080.0963999999</v>
          </cell>
          <cell r="G28">
            <v>1258286.1529999999</v>
          </cell>
          <cell r="H28">
            <v>1252988.10604</v>
          </cell>
          <cell r="I28">
            <v>1522526.2451299999</v>
          </cell>
          <cell r="J28">
            <v>1522526.2451299999</v>
          </cell>
          <cell r="K28">
            <v>269538.13908999995</v>
          </cell>
          <cell r="L28">
            <v>0.21511627906976741</v>
          </cell>
          <cell r="M28">
            <v>1682391.5008686499</v>
          </cell>
        </row>
        <row r="29">
          <cell r="B29" t="str">
            <v>CORTACERCO A BAT. 36V. S/CARGADOR S/ BAT.</v>
          </cell>
          <cell r="E29">
            <v>265481.56</v>
          </cell>
          <cell r="F29">
            <v>228314.1416</v>
          </cell>
          <cell r="G29">
            <v>252207.48199999999</v>
          </cell>
          <cell r="H29">
            <v>251145.55576000002</v>
          </cell>
          <cell r="I29">
            <v>305171.05322</v>
          </cell>
          <cell r="J29">
            <v>305171.05322</v>
          </cell>
          <cell r="K29">
            <v>54025.497459999984</v>
          </cell>
          <cell r="L29">
            <v>0.21511627906976735</v>
          </cell>
          <cell r="M29">
            <v>337214.01380810002</v>
          </cell>
        </row>
        <row r="30">
          <cell r="B30" t="str">
            <v>CORTACERCO ALTURA A BAT. 36V.  S/CARGADOR S/ BAT.</v>
          </cell>
          <cell r="E30">
            <v>284444.53000000003</v>
          </cell>
          <cell r="F30">
            <v>244622.29580000002</v>
          </cell>
          <cell r="G30">
            <v>270222.30350000004</v>
          </cell>
          <cell r="H30">
            <v>269084.52538000001</v>
          </cell>
          <cell r="I30">
            <v>326968.98723500007</v>
          </cell>
          <cell r="J30">
            <v>326968.98723500007</v>
          </cell>
          <cell r="K30">
            <v>57884.46185500006</v>
          </cell>
          <cell r="L30">
            <v>0.21511627906976766</v>
          </cell>
          <cell r="M30">
            <v>361300.73089467507</v>
          </cell>
        </row>
        <row r="31">
          <cell r="B31" t="str">
            <v>* CORTACERAMICA HIT 1000</v>
          </cell>
          <cell r="E31">
            <v>706599.86</v>
          </cell>
          <cell r="F31">
            <v>607675.87959999999</v>
          </cell>
          <cell r="G31">
            <v>671269.86699999997</v>
          </cell>
          <cell r="H31">
            <v>668443.46756000002</v>
          </cell>
          <cell r="I31">
            <v>812236.53906999994</v>
          </cell>
          <cell r="J31">
            <v>812236.53906999994</v>
          </cell>
          <cell r="K31">
            <v>143793.07150999992</v>
          </cell>
          <cell r="L31">
            <v>0.21511627906976732</v>
          </cell>
          <cell r="M31">
            <v>897521.37567234994</v>
          </cell>
        </row>
        <row r="32">
          <cell r="B32" t="str">
            <v>PICO DE LORO 12"</v>
          </cell>
          <cell r="E32">
            <v>8095.63</v>
          </cell>
          <cell r="F32">
            <v>6962.2417999999998</v>
          </cell>
          <cell r="G32">
            <v>7690.8485000000001</v>
          </cell>
          <cell r="H32">
            <v>7658.4659799999999</v>
          </cell>
          <cell r="I32">
            <v>9305.9266850000004</v>
          </cell>
          <cell r="J32">
            <v>9305.9266850000004</v>
          </cell>
          <cell r="K32">
            <v>1647.4607050000004</v>
          </cell>
          <cell r="L32">
            <v>0.21511627906976749</v>
          </cell>
          <cell r="M32">
            <v>10283.048986925</v>
          </cell>
        </row>
        <row r="33">
          <cell r="B33" t="str">
            <v>RODEL STD 6 mm</v>
          </cell>
          <cell r="E33">
            <v>27194.240000000002</v>
          </cell>
          <cell r="F33">
            <v>23387.046399999999</v>
          </cell>
          <cell r="G33">
            <v>25834.528000000002</v>
          </cell>
          <cell r="H33">
            <v>25725.751039999999</v>
          </cell>
          <cell r="I33">
            <v>31259.778880000002</v>
          </cell>
          <cell r="J33">
            <v>31259.778880000002</v>
          </cell>
          <cell r="K33">
            <v>5534.0278400000025</v>
          </cell>
          <cell r="L33">
            <v>0.21511627906976755</v>
          </cell>
          <cell r="M33">
            <v>34542.055662400002</v>
          </cell>
        </row>
        <row r="34">
          <cell r="B34" t="str">
            <v>TIJERA DE AVIACION RECTA 10"</v>
          </cell>
          <cell r="E34">
            <v>7735.82</v>
          </cell>
          <cell r="F34">
            <v>6652.8051999999998</v>
          </cell>
          <cell r="G34">
            <v>7349.0289999999995</v>
          </cell>
          <cell r="H34">
            <v>7318.08572</v>
          </cell>
          <cell r="I34">
            <v>8892.3250899999985</v>
          </cell>
          <cell r="J34">
            <v>8892.3250899999985</v>
          </cell>
          <cell r="K34">
            <v>1574.2393699999984</v>
          </cell>
          <cell r="L34">
            <v>0.21511627906976721</v>
          </cell>
          <cell r="M34">
            <v>9826.0192244499976</v>
          </cell>
        </row>
        <row r="35">
          <cell r="B35" t="str">
            <v>METRO CARP. PLEGABLE 2 MTS.</v>
          </cell>
          <cell r="E35">
            <v>15469.23</v>
          </cell>
          <cell r="F35">
            <v>13303.5378</v>
          </cell>
          <cell r="G35">
            <v>14695.7685</v>
          </cell>
          <cell r="H35">
            <v>14633.89158</v>
          </cell>
          <cell r="I35">
            <v>17781.879884999998</v>
          </cell>
          <cell r="J35">
            <v>17781.879884999998</v>
          </cell>
          <cell r="K35">
            <v>3147.9883049999989</v>
          </cell>
          <cell r="L35">
            <v>0.21511627906976738</v>
          </cell>
          <cell r="M35">
            <v>19648.977272925</v>
          </cell>
        </row>
        <row r="36">
          <cell r="B36" t="str">
            <v>* AFILADOR CADENA P/MOTOSIERRA</v>
          </cell>
          <cell r="E36">
            <v>64890.41</v>
          </cell>
          <cell r="F36">
            <v>55805.7526</v>
          </cell>
          <cell r="G36">
            <v>61645.889500000005</v>
          </cell>
          <cell r="H36">
            <v>61386.327859999998</v>
          </cell>
          <cell r="I36">
            <v>74591.526295000003</v>
          </cell>
          <cell r="J36">
            <v>74591.526295000003</v>
          </cell>
          <cell r="K36">
            <v>13205.198435000006</v>
          </cell>
          <cell r="L36">
            <v>0.21511627906976755</v>
          </cell>
          <cell r="M36">
            <v>82423.636555974997</v>
          </cell>
        </row>
        <row r="37">
          <cell r="B37" t="str">
            <v>DESTORNILLADOR SUELTO-3*100-PH</v>
          </cell>
          <cell r="E37">
            <v>481.88</v>
          </cell>
          <cell r="F37">
            <v>414.41679999999997</v>
          </cell>
          <cell r="G37">
            <v>457.786</v>
          </cell>
          <cell r="H37">
            <v>455.85847999999999</v>
          </cell>
          <cell r="I37">
            <v>553.92106000000001</v>
          </cell>
          <cell r="J37">
            <v>553.92106000000001</v>
          </cell>
          <cell r="K37">
            <v>98.062580000000025</v>
          </cell>
          <cell r="L37">
            <v>0.21511627906976749</v>
          </cell>
          <cell r="M37">
            <v>612.08277129999999</v>
          </cell>
        </row>
        <row r="38">
          <cell r="B38" t="str">
            <v>DESTORNILLADOR SUELTO-3*50-PH</v>
          </cell>
          <cell r="E38">
            <v>481.88</v>
          </cell>
          <cell r="F38">
            <v>414.41679999999997</v>
          </cell>
          <cell r="G38">
            <v>457.786</v>
          </cell>
          <cell r="H38">
            <v>455.85847999999999</v>
          </cell>
          <cell r="I38">
            <v>553.92106000000001</v>
          </cell>
          <cell r="J38">
            <v>553.92106000000001</v>
          </cell>
          <cell r="K38">
            <v>98.062580000000025</v>
          </cell>
          <cell r="L38">
            <v>0.21511627906976749</v>
          </cell>
          <cell r="M38">
            <v>612.08277129999999</v>
          </cell>
        </row>
        <row r="39">
          <cell r="B39" t="str">
            <v>DESTORNILLADOR SUELTO-3*75-PH</v>
          </cell>
          <cell r="E39">
            <v>481.88</v>
          </cell>
          <cell r="F39">
            <v>414.41679999999997</v>
          </cell>
          <cell r="G39">
            <v>457.786</v>
          </cell>
          <cell r="H39">
            <v>455.85847999999999</v>
          </cell>
          <cell r="I39">
            <v>553.92106000000001</v>
          </cell>
          <cell r="J39">
            <v>553.92106000000001</v>
          </cell>
          <cell r="K39">
            <v>98.062580000000025</v>
          </cell>
          <cell r="L39">
            <v>0.21511627906976749</v>
          </cell>
          <cell r="M39">
            <v>612.08277129999999</v>
          </cell>
        </row>
        <row r="40">
          <cell r="B40" t="str">
            <v>DESTORNILLADOR SUELTO-4*100-PH</v>
          </cell>
          <cell r="E40">
            <v>642.51</v>
          </cell>
          <cell r="F40">
            <v>552.55859999999996</v>
          </cell>
          <cell r="G40">
            <v>610.3845</v>
          </cell>
          <cell r="H40">
            <v>607.81445999999994</v>
          </cell>
          <cell r="I40">
            <v>738.565245</v>
          </cell>
          <cell r="J40">
            <v>738.565245</v>
          </cell>
          <cell r="K40">
            <v>130.75078500000006</v>
          </cell>
          <cell r="L40">
            <v>0.21511627906976757</v>
          </cell>
          <cell r="M40">
            <v>816.11459572499996</v>
          </cell>
        </row>
        <row r="41">
          <cell r="B41" t="str">
            <v>DESTORNILLADOR SUELTO-4*125-PH</v>
          </cell>
          <cell r="E41">
            <v>722.82</v>
          </cell>
          <cell r="F41">
            <v>621.62520000000006</v>
          </cell>
          <cell r="G41">
            <v>686.67900000000009</v>
          </cell>
          <cell r="H41">
            <v>683.78772000000004</v>
          </cell>
          <cell r="I41">
            <v>830.88159000000007</v>
          </cell>
          <cell r="J41">
            <v>830.88159000000007</v>
          </cell>
          <cell r="K41">
            <v>147.09387000000004</v>
          </cell>
          <cell r="L41">
            <v>0.21511627906976749</v>
          </cell>
          <cell r="M41">
            <v>918.12415695000004</v>
          </cell>
        </row>
        <row r="42">
          <cell r="B42" t="str">
            <v>DESTORNILLADOR SUELTO-4*75-PH</v>
          </cell>
          <cell r="E42">
            <v>642.51</v>
          </cell>
          <cell r="F42">
            <v>552.55859999999996</v>
          </cell>
          <cell r="G42">
            <v>610.3845</v>
          </cell>
          <cell r="H42">
            <v>607.81445999999994</v>
          </cell>
          <cell r="I42">
            <v>738.565245</v>
          </cell>
          <cell r="J42">
            <v>738.565245</v>
          </cell>
          <cell r="K42">
            <v>130.75078500000006</v>
          </cell>
          <cell r="L42">
            <v>0.21511627906976757</v>
          </cell>
          <cell r="M42">
            <v>816.11459572499996</v>
          </cell>
        </row>
        <row r="43">
          <cell r="B43" t="str">
            <v>DESTORNILLADOR SUELTO-5*100-PH</v>
          </cell>
          <cell r="E43">
            <v>722.82</v>
          </cell>
          <cell r="F43">
            <v>621.62520000000006</v>
          </cell>
          <cell r="G43">
            <v>686.67900000000009</v>
          </cell>
          <cell r="H43">
            <v>683.78772000000004</v>
          </cell>
          <cell r="I43">
            <v>830.88159000000007</v>
          </cell>
          <cell r="J43">
            <v>830.88159000000007</v>
          </cell>
          <cell r="K43">
            <v>147.09387000000004</v>
          </cell>
          <cell r="L43">
            <v>0.21511627906976749</v>
          </cell>
          <cell r="M43">
            <v>918.12415695000004</v>
          </cell>
        </row>
        <row r="44">
          <cell r="B44" t="str">
            <v>DESTORNILLADOR SUELTO-5*125-PH</v>
          </cell>
          <cell r="E44">
            <v>722.82</v>
          </cell>
          <cell r="F44">
            <v>621.62520000000006</v>
          </cell>
          <cell r="G44">
            <v>686.67900000000009</v>
          </cell>
          <cell r="H44">
            <v>683.78772000000004</v>
          </cell>
          <cell r="I44">
            <v>830.88159000000007</v>
          </cell>
          <cell r="J44">
            <v>830.88159000000007</v>
          </cell>
          <cell r="K44">
            <v>147.09387000000004</v>
          </cell>
          <cell r="L44">
            <v>0.21511627906976749</v>
          </cell>
          <cell r="M44">
            <v>918.12415695000004</v>
          </cell>
        </row>
        <row r="45">
          <cell r="B45" t="str">
            <v>DESTORNILLADOR SUELTO-5*150-PH</v>
          </cell>
          <cell r="E45">
            <v>803.14</v>
          </cell>
          <cell r="F45">
            <v>690.70039999999995</v>
          </cell>
          <cell r="G45">
            <v>762.98299999999995</v>
          </cell>
          <cell r="H45">
            <v>759.77043999999989</v>
          </cell>
          <cell r="I45">
            <v>923.20942999999988</v>
          </cell>
          <cell r="J45">
            <v>923.20942999999988</v>
          </cell>
          <cell r="K45">
            <v>163.43898999999999</v>
          </cell>
          <cell r="L45">
            <v>0.21511627906976746</v>
          </cell>
          <cell r="M45">
            <v>1020.1464201499998</v>
          </cell>
        </row>
        <row r="46">
          <cell r="B46" t="str">
            <v>DESTORNILLADOR SUELTO-6*100MM</v>
          </cell>
          <cell r="E46">
            <v>722.82</v>
          </cell>
          <cell r="F46">
            <v>621.62520000000006</v>
          </cell>
          <cell r="G46">
            <v>686.67900000000009</v>
          </cell>
          <cell r="H46">
            <v>683.78772000000004</v>
          </cell>
          <cell r="I46">
            <v>830.88159000000007</v>
          </cell>
          <cell r="J46">
            <v>830.88159000000007</v>
          </cell>
          <cell r="K46">
            <v>147.09387000000004</v>
          </cell>
          <cell r="L46">
            <v>0.21511627906976749</v>
          </cell>
          <cell r="M46">
            <v>918.12415695000004</v>
          </cell>
        </row>
        <row r="47">
          <cell r="B47" t="str">
            <v>DESTORNILLADOR SUELTO-6*150MM-PH</v>
          </cell>
          <cell r="E47">
            <v>803.14</v>
          </cell>
          <cell r="F47">
            <v>690.70039999999995</v>
          </cell>
          <cell r="G47">
            <v>762.98299999999995</v>
          </cell>
          <cell r="H47">
            <v>759.77043999999989</v>
          </cell>
          <cell r="I47">
            <v>923.20942999999988</v>
          </cell>
          <cell r="J47">
            <v>923.20942999999988</v>
          </cell>
          <cell r="K47">
            <v>163.43898999999999</v>
          </cell>
          <cell r="L47">
            <v>0.21511627906976746</v>
          </cell>
          <cell r="M47">
            <v>1020.1464201499998</v>
          </cell>
        </row>
        <row r="48">
          <cell r="B48" t="str">
            <v>DESTORNILLADOR SUELTO-6*200MM-PH</v>
          </cell>
          <cell r="E48">
            <v>803.14</v>
          </cell>
          <cell r="F48">
            <v>690.70039999999995</v>
          </cell>
          <cell r="G48">
            <v>762.98299999999995</v>
          </cell>
          <cell r="H48">
            <v>759.77043999999989</v>
          </cell>
          <cell r="I48">
            <v>923.20942999999988</v>
          </cell>
          <cell r="J48">
            <v>923.20942999999988</v>
          </cell>
          <cell r="K48">
            <v>163.43898999999999</v>
          </cell>
          <cell r="L48">
            <v>0.21511627906976746</v>
          </cell>
          <cell r="M48">
            <v>1020.1464201499998</v>
          </cell>
        </row>
        <row r="49">
          <cell r="B49" t="str">
            <v>DESTORNILLADOR SUELTO-8*150MM-PH</v>
          </cell>
          <cell r="E49">
            <v>803.14</v>
          </cell>
          <cell r="F49">
            <v>690.70039999999995</v>
          </cell>
          <cell r="G49">
            <v>762.98299999999995</v>
          </cell>
          <cell r="H49">
            <v>759.77043999999989</v>
          </cell>
          <cell r="I49">
            <v>923.20942999999988</v>
          </cell>
          <cell r="J49">
            <v>923.20942999999988</v>
          </cell>
          <cell r="K49">
            <v>163.43898999999999</v>
          </cell>
          <cell r="L49">
            <v>0.21511627906976746</v>
          </cell>
          <cell r="M49">
            <v>1020.1464201499998</v>
          </cell>
        </row>
        <row r="50">
          <cell r="B50" t="str">
            <v xml:space="preserve">LAPIZ PARA CARPINTERO ROJO 18 cm </v>
          </cell>
          <cell r="E50">
            <v>2435.37</v>
          </cell>
          <cell r="F50">
            <v>2094.4182000000001</v>
          </cell>
          <cell r="G50">
            <v>2313.6014999999998</v>
          </cell>
          <cell r="H50">
            <v>2303.8600200000001</v>
          </cell>
          <cell r="I50">
            <v>2799.4578149999998</v>
          </cell>
          <cell r="J50">
            <v>2799.4578149999998</v>
          </cell>
          <cell r="K50">
            <v>495.59779499999968</v>
          </cell>
          <cell r="L50">
            <v>0.2151162790697673</v>
          </cell>
          <cell r="M50">
            <v>3093.4008855749998</v>
          </cell>
        </row>
        <row r="51">
          <cell r="B51" t="str">
            <v xml:space="preserve">LAPIZ PARA CARPINTERO ROJO 24 cm </v>
          </cell>
          <cell r="E51">
            <v>2994.58</v>
          </cell>
          <cell r="F51">
            <v>2575.3388</v>
          </cell>
          <cell r="G51">
            <v>2844.8510000000001</v>
          </cell>
          <cell r="H51">
            <v>2832.8726799999999</v>
          </cell>
          <cell r="I51">
            <v>3442.26971</v>
          </cell>
          <cell r="J51">
            <v>3442.26971</v>
          </cell>
          <cell r="K51">
            <v>609.39703000000009</v>
          </cell>
          <cell r="L51">
            <v>0.21511627906976746</v>
          </cell>
          <cell r="M51">
            <v>3803.70802955</v>
          </cell>
        </row>
        <row r="52">
          <cell r="B52" t="str">
            <v xml:space="preserve">LAPIZ PARA CONSTRUCCION VERDE 24 cm </v>
          </cell>
          <cell r="E52">
            <v>3173.26</v>
          </cell>
          <cell r="F52">
            <v>2729.0036</v>
          </cell>
          <cell r="G52">
            <v>3014.5970000000002</v>
          </cell>
          <cell r="H52">
            <v>3001.9039600000001</v>
          </cell>
          <cell r="I52">
            <v>3647.66237</v>
          </cell>
          <cell r="J52">
            <v>3647.66237</v>
          </cell>
          <cell r="K52">
            <v>645.75840999999991</v>
          </cell>
          <cell r="L52">
            <v>0.21511627906976741</v>
          </cell>
          <cell r="M52">
            <v>4030.66691885</v>
          </cell>
        </row>
        <row r="53">
          <cell r="B53" t="str">
            <v>DESTORNILLADOR SUELTO-3*100-PLANO</v>
          </cell>
          <cell r="E53">
            <v>401.57</v>
          </cell>
          <cell r="F53">
            <v>345.35019999999997</v>
          </cell>
          <cell r="G53">
            <v>381.49149999999997</v>
          </cell>
          <cell r="H53">
            <v>379.88521999999995</v>
          </cell>
          <cell r="I53">
            <v>461.60471499999994</v>
          </cell>
          <cell r="J53">
            <v>461.60471499999994</v>
          </cell>
          <cell r="K53">
            <v>81.719494999999995</v>
          </cell>
          <cell r="L53">
            <v>0.21511627906976746</v>
          </cell>
          <cell r="M53">
            <v>510.07321007499991</v>
          </cell>
        </row>
        <row r="54">
          <cell r="B54" t="str">
            <v>DESTORNILLADOR SUELTO-3*50-PLANO</v>
          </cell>
          <cell r="E54">
            <v>401.57</v>
          </cell>
          <cell r="F54">
            <v>345.35019999999997</v>
          </cell>
          <cell r="G54">
            <v>381.49149999999997</v>
          </cell>
          <cell r="H54">
            <v>379.88521999999995</v>
          </cell>
          <cell r="I54">
            <v>461.60471499999994</v>
          </cell>
          <cell r="J54">
            <v>461.60471499999994</v>
          </cell>
          <cell r="K54">
            <v>81.719494999999995</v>
          </cell>
          <cell r="L54">
            <v>0.21511627906976746</v>
          </cell>
          <cell r="M54">
            <v>510.07321007499991</v>
          </cell>
        </row>
        <row r="55">
          <cell r="B55" t="str">
            <v>DESTORNILLADOR SUELTO-3*75-PLANO</v>
          </cell>
          <cell r="E55">
            <v>401.57</v>
          </cell>
          <cell r="F55">
            <v>345.35019999999997</v>
          </cell>
          <cell r="G55">
            <v>381.49149999999997</v>
          </cell>
          <cell r="H55">
            <v>379.88521999999995</v>
          </cell>
          <cell r="I55">
            <v>461.60471499999994</v>
          </cell>
          <cell r="J55">
            <v>461.60471499999994</v>
          </cell>
          <cell r="K55">
            <v>81.719494999999995</v>
          </cell>
          <cell r="L55">
            <v>0.21511627906976746</v>
          </cell>
          <cell r="M55">
            <v>510.07321007499991</v>
          </cell>
        </row>
        <row r="56">
          <cell r="B56" t="str">
            <v>DESTORNILLADOR SUELTO-4*100-PLANO</v>
          </cell>
          <cell r="E56">
            <v>481.88</v>
          </cell>
          <cell r="F56">
            <v>414.41679999999997</v>
          </cell>
          <cell r="G56">
            <v>457.786</v>
          </cell>
          <cell r="H56">
            <v>455.85847999999999</v>
          </cell>
          <cell r="I56">
            <v>553.92106000000001</v>
          </cell>
          <cell r="J56">
            <v>553.92106000000001</v>
          </cell>
          <cell r="K56">
            <v>98.062580000000025</v>
          </cell>
          <cell r="L56">
            <v>0.21511627906976749</v>
          </cell>
          <cell r="M56">
            <v>612.08277129999999</v>
          </cell>
        </row>
        <row r="57">
          <cell r="B57" t="str">
            <v>DESTORNILLADOR SUELTO-4*125-PLANO</v>
          </cell>
          <cell r="E57">
            <v>562.20000000000005</v>
          </cell>
          <cell r="F57">
            <v>483.49200000000002</v>
          </cell>
          <cell r="G57">
            <v>534.09</v>
          </cell>
          <cell r="H57">
            <v>531.84120000000007</v>
          </cell>
          <cell r="I57">
            <v>646.24890000000005</v>
          </cell>
          <cell r="J57">
            <v>646.24890000000005</v>
          </cell>
          <cell r="K57">
            <v>114.40769999999998</v>
          </cell>
          <cell r="L57">
            <v>0.21511627906976738</v>
          </cell>
          <cell r="M57">
            <v>714.1050345000001</v>
          </cell>
        </row>
        <row r="58">
          <cell r="B58" t="str">
            <v>DESTORNILLADOR SUELTO-4*75-PLANO</v>
          </cell>
          <cell r="E58">
            <v>481.88</v>
          </cell>
          <cell r="F58">
            <v>414.41679999999997</v>
          </cell>
          <cell r="G58">
            <v>457.786</v>
          </cell>
          <cell r="H58">
            <v>455.85847999999999</v>
          </cell>
          <cell r="I58">
            <v>553.92106000000001</v>
          </cell>
          <cell r="J58">
            <v>553.92106000000001</v>
          </cell>
          <cell r="K58">
            <v>98.062580000000025</v>
          </cell>
          <cell r="L58">
            <v>0.21511627906976749</v>
          </cell>
          <cell r="M58">
            <v>612.08277129999999</v>
          </cell>
        </row>
        <row r="59">
          <cell r="B59" t="str">
            <v>DESTORNILLADOR SUELTO-5*100-PLANO</v>
          </cell>
          <cell r="E59">
            <v>481.88</v>
          </cell>
          <cell r="F59">
            <v>414.41679999999997</v>
          </cell>
          <cell r="G59">
            <v>457.786</v>
          </cell>
          <cell r="H59">
            <v>455.85847999999999</v>
          </cell>
          <cell r="I59">
            <v>553.92106000000001</v>
          </cell>
          <cell r="J59">
            <v>553.92106000000001</v>
          </cell>
          <cell r="K59">
            <v>98.062580000000025</v>
          </cell>
          <cell r="L59">
            <v>0.21511627906976749</v>
          </cell>
          <cell r="M59">
            <v>612.08277129999999</v>
          </cell>
        </row>
        <row r="60">
          <cell r="B60" t="str">
            <v>DESTORNILLADOR SUELTO-5*125-PLANO</v>
          </cell>
          <cell r="E60">
            <v>562.20000000000005</v>
          </cell>
          <cell r="F60">
            <v>483.49200000000002</v>
          </cell>
          <cell r="G60">
            <v>534.09</v>
          </cell>
          <cell r="H60">
            <v>531.84120000000007</v>
          </cell>
          <cell r="I60">
            <v>646.24890000000005</v>
          </cell>
          <cell r="J60">
            <v>646.24890000000005</v>
          </cell>
          <cell r="K60">
            <v>114.40769999999998</v>
          </cell>
          <cell r="L60">
            <v>0.21511627906976738</v>
          </cell>
          <cell r="M60">
            <v>714.1050345000001</v>
          </cell>
        </row>
        <row r="61">
          <cell r="B61" t="str">
            <v>DESTORNILLADOR SUELTO-5*150-PLANO</v>
          </cell>
          <cell r="E61">
            <v>562.20000000000005</v>
          </cell>
          <cell r="F61">
            <v>483.49200000000002</v>
          </cell>
          <cell r="G61">
            <v>534.09</v>
          </cell>
          <cell r="H61">
            <v>531.84120000000007</v>
          </cell>
          <cell r="I61">
            <v>646.24890000000005</v>
          </cell>
          <cell r="J61">
            <v>646.24890000000005</v>
          </cell>
          <cell r="K61">
            <v>114.40769999999998</v>
          </cell>
          <cell r="L61">
            <v>0.21511627906976738</v>
          </cell>
          <cell r="M61">
            <v>714.1050345000001</v>
          </cell>
        </row>
        <row r="62">
          <cell r="B62" t="str">
            <v>DESTORNILLADOR SUELTO-6*100MM-PLANO</v>
          </cell>
          <cell r="E62">
            <v>722.82</v>
          </cell>
          <cell r="F62">
            <v>621.62520000000006</v>
          </cell>
          <cell r="G62">
            <v>686.67900000000009</v>
          </cell>
          <cell r="H62">
            <v>683.78772000000004</v>
          </cell>
          <cell r="I62">
            <v>830.88159000000007</v>
          </cell>
          <cell r="J62">
            <v>830.88159000000007</v>
          </cell>
          <cell r="K62">
            <v>147.09387000000004</v>
          </cell>
          <cell r="L62">
            <v>0.21511627906976749</v>
          </cell>
          <cell r="M62">
            <v>918.12415695000004</v>
          </cell>
        </row>
        <row r="63">
          <cell r="B63" t="str">
            <v>DESTORNILLADOR SUELTO-6*150MM-PLANO</v>
          </cell>
          <cell r="E63">
            <v>722.82</v>
          </cell>
          <cell r="F63">
            <v>621.62520000000006</v>
          </cell>
          <cell r="G63">
            <v>686.67900000000009</v>
          </cell>
          <cell r="H63">
            <v>683.78772000000004</v>
          </cell>
          <cell r="I63">
            <v>830.88159000000007</v>
          </cell>
          <cell r="J63">
            <v>830.88159000000007</v>
          </cell>
          <cell r="K63">
            <v>147.09387000000004</v>
          </cell>
          <cell r="L63">
            <v>0.21511627906976749</v>
          </cell>
          <cell r="M63">
            <v>918.12415695000004</v>
          </cell>
        </row>
        <row r="64">
          <cell r="B64" t="str">
            <v>DESTORNILLADOR SUELTO-6*200MM-PLANO</v>
          </cell>
          <cell r="E64">
            <v>803.14</v>
          </cell>
          <cell r="F64">
            <v>690.70039999999995</v>
          </cell>
          <cell r="G64">
            <v>762.98299999999995</v>
          </cell>
          <cell r="H64">
            <v>759.77043999999989</v>
          </cell>
          <cell r="I64">
            <v>923.20942999999988</v>
          </cell>
          <cell r="J64">
            <v>923.20942999999988</v>
          </cell>
          <cell r="K64">
            <v>163.43898999999999</v>
          </cell>
          <cell r="L64">
            <v>0.21511627906976746</v>
          </cell>
          <cell r="M64">
            <v>1020.1464201499998</v>
          </cell>
        </row>
        <row r="65">
          <cell r="B65" t="str">
            <v>DESTORNILLADOR SUELTO-8*150MM-PLANO</v>
          </cell>
          <cell r="E65">
            <v>803.14</v>
          </cell>
          <cell r="F65">
            <v>690.70039999999995</v>
          </cell>
          <cell r="G65">
            <v>762.98299999999995</v>
          </cell>
          <cell r="H65">
            <v>759.77043999999989</v>
          </cell>
          <cell r="I65">
            <v>923.20942999999988</v>
          </cell>
          <cell r="J65">
            <v>923.20942999999988</v>
          </cell>
          <cell r="K65">
            <v>163.43898999999999</v>
          </cell>
          <cell r="L65">
            <v>0.21511627906976746</v>
          </cell>
          <cell r="M65">
            <v>1020.1464201499998</v>
          </cell>
        </row>
        <row r="66">
          <cell r="B66" t="str">
            <v>SET 6 EN 1 DE DESTORNILLADORES</v>
          </cell>
          <cell r="E66">
            <v>3212.55</v>
          </cell>
          <cell r="F66">
            <v>2762.7930000000001</v>
          </cell>
          <cell r="G66">
            <v>3051.9225000000001</v>
          </cell>
          <cell r="H66">
            <v>3039.0723000000003</v>
          </cell>
          <cell r="I66">
            <v>3692.8262250000002</v>
          </cell>
          <cell r="J66">
            <v>3692.8262250000002</v>
          </cell>
          <cell r="K66">
            <v>653.75392499999998</v>
          </cell>
          <cell r="L66">
            <v>0.21511627906976741</v>
          </cell>
          <cell r="M66">
            <v>4080.5729786250004</v>
          </cell>
        </row>
        <row r="67">
          <cell r="B67" t="str">
            <v>ALICATE CORTA PERNO 8"</v>
          </cell>
          <cell r="E67">
            <v>6886.68</v>
          </cell>
          <cell r="F67">
            <v>5922.5447999999997</v>
          </cell>
          <cell r="G67">
            <v>6542.3460000000005</v>
          </cell>
          <cell r="H67">
            <v>6514.7992799999993</v>
          </cell>
          <cell r="I67">
            <v>7916.2386600000009</v>
          </cell>
          <cell r="J67">
            <v>7916.2386600000009</v>
          </cell>
          <cell r="K67">
            <v>1401.4393800000016</v>
          </cell>
          <cell r="L67">
            <v>0.21511627906976771</v>
          </cell>
          <cell r="M67">
            <v>8747.4437193000012</v>
          </cell>
        </row>
        <row r="68">
          <cell r="B68" t="str">
            <v>ALICATE CORTA PERNO 12"</v>
          </cell>
          <cell r="E68">
            <v>13460.33</v>
          </cell>
          <cell r="F68">
            <v>11575.8838</v>
          </cell>
          <cell r="G68">
            <v>12787.3135</v>
          </cell>
          <cell r="H68">
            <v>12733.472179999999</v>
          </cell>
          <cell r="I68">
            <v>15472.649335</v>
          </cell>
          <cell r="J68">
            <v>15472.649335</v>
          </cell>
          <cell r="K68">
            <v>2739.1771550000012</v>
          </cell>
          <cell r="L68">
            <v>0.21511627906976755</v>
          </cell>
          <cell r="M68">
            <v>17097.277515174999</v>
          </cell>
        </row>
        <row r="69">
          <cell r="B69" t="str">
            <v>ALICATE CORTA PERNO 14"</v>
          </cell>
          <cell r="E69">
            <v>15390.68</v>
          </cell>
          <cell r="F69">
            <v>13235.9848</v>
          </cell>
          <cell r="G69">
            <v>14621.146000000001</v>
          </cell>
          <cell r="H69">
            <v>14559.583280000001</v>
          </cell>
          <cell r="I69">
            <v>17691.586660000001</v>
          </cell>
          <cell r="J69">
            <v>17691.586660000001</v>
          </cell>
          <cell r="K69">
            <v>3132.0033800000001</v>
          </cell>
          <cell r="L69">
            <v>0.21511627906976744</v>
          </cell>
          <cell r="M69">
            <v>19549.2032593</v>
          </cell>
        </row>
        <row r="70">
          <cell r="B70" t="str">
            <v>RIEGO REF. JARDIN  1/2"x15 m.-</v>
          </cell>
          <cell r="E70">
            <v>16014.99</v>
          </cell>
          <cell r="F70">
            <v>13772.8914</v>
          </cell>
          <cell r="G70">
            <v>15214.2405</v>
          </cell>
          <cell r="H70">
            <v>15150.180540000001</v>
          </cell>
          <cell r="I70">
            <v>18409.231005000001</v>
          </cell>
          <cell r="J70">
            <v>18409.231005000001</v>
          </cell>
          <cell r="K70">
            <v>3259.0504650000003</v>
          </cell>
          <cell r="L70">
            <v>0.21511627906976744</v>
          </cell>
          <cell r="M70">
            <v>20342.200260525002</v>
          </cell>
        </row>
        <row r="71">
          <cell r="B71" t="str">
            <v>ALICATE CORTA PERNO 18"</v>
          </cell>
          <cell r="E71">
            <v>20347.009999999998</v>
          </cell>
          <cell r="F71">
            <v>17498.428599999999</v>
          </cell>
          <cell r="G71">
            <v>19329.659499999998</v>
          </cell>
          <cell r="H71">
            <v>19248.27146</v>
          </cell>
          <cell r="I71">
            <v>23388.887994999997</v>
          </cell>
          <cell r="J71">
            <v>23388.887994999997</v>
          </cell>
          <cell r="K71">
            <v>4140.6165349999974</v>
          </cell>
          <cell r="L71">
            <v>0.2151162790697673</v>
          </cell>
          <cell r="M71">
            <v>25844.721234474997</v>
          </cell>
        </row>
        <row r="72">
          <cell r="B72" t="str">
            <v>RIEGO REF. JARDIN  1/2"x25 m.-</v>
          </cell>
          <cell r="E72">
            <v>26691.65</v>
          </cell>
          <cell r="F72">
            <v>22954.819</v>
          </cell>
          <cell r="G72">
            <v>25357.067500000001</v>
          </cell>
          <cell r="H72">
            <v>25250.300899999998</v>
          </cell>
          <cell r="I72">
            <v>30682.051675000002</v>
          </cell>
          <cell r="J72">
            <v>30682.051675000002</v>
          </cell>
          <cell r="K72">
            <v>5431.7507750000041</v>
          </cell>
          <cell r="L72">
            <v>0.21511627906976763</v>
          </cell>
          <cell r="M72">
            <v>33903.667100875005</v>
          </cell>
        </row>
        <row r="73">
          <cell r="B73" t="str">
            <v>RIEGO REF. JARDIN  1/2"x50 m.-</v>
          </cell>
          <cell r="E73">
            <v>53383.3</v>
          </cell>
          <cell r="F73">
            <v>45909.637999999999</v>
          </cell>
          <cell r="G73">
            <v>50714.135000000002</v>
          </cell>
          <cell r="H73">
            <v>50500.601799999997</v>
          </cell>
          <cell r="I73">
            <v>61364.103350000005</v>
          </cell>
          <cell r="J73">
            <v>61364.103350000005</v>
          </cell>
          <cell r="K73">
            <v>10863.501550000008</v>
          </cell>
          <cell r="L73">
            <v>0.21511627906976763</v>
          </cell>
          <cell r="M73">
            <v>67807.334201750011</v>
          </cell>
        </row>
        <row r="74">
          <cell r="B74" t="str">
            <v>MANGA  DE RIEGO 1 1/4"x25mts-</v>
          </cell>
          <cell r="E74">
            <v>37387.74</v>
          </cell>
          <cell r="F74">
            <v>32153.456399999995</v>
          </cell>
          <cell r="G74">
            <v>35518.352999999996</v>
          </cell>
          <cell r="H74">
            <v>35368.802039999995</v>
          </cell>
          <cell r="I74">
            <v>42977.207129999995</v>
          </cell>
          <cell r="J74">
            <v>42977.207129999995</v>
          </cell>
          <cell r="K74">
            <v>7608.4050900000002</v>
          </cell>
          <cell r="L74">
            <v>0.21511627906976749</v>
          </cell>
          <cell r="M74">
            <v>47489.813878649991</v>
          </cell>
        </row>
        <row r="75">
          <cell r="B75" t="str">
            <v>MANGA  DE RIEGO 1 1/4"x50mts-</v>
          </cell>
          <cell r="E75">
            <v>74775.48</v>
          </cell>
          <cell r="F75">
            <v>64306.912799999991</v>
          </cell>
          <cell r="G75">
            <v>71036.705999999991</v>
          </cell>
          <cell r="H75">
            <v>70737.60407999999</v>
          </cell>
          <cell r="I75">
            <v>85954.41425999999</v>
          </cell>
          <cell r="J75">
            <v>85954.41425999999</v>
          </cell>
          <cell r="K75">
            <v>15216.81018</v>
          </cell>
          <cell r="L75">
            <v>0.21511627906976749</v>
          </cell>
          <cell r="M75">
            <v>94979.627757299982</v>
          </cell>
        </row>
        <row r="76">
          <cell r="B76" t="str">
            <v>MANGA DE RIEGO 1 1/2" X25 mts.-</v>
          </cell>
          <cell r="E76">
            <v>45227.28</v>
          </cell>
          <cell r="F76">
            <v>38895.460800000001</v>
          </cell>
          <cell r="G76">
            <v>42965.915999999997</v>
          </cell>
          <cell r="H76">
            <v>42785.006880000001</v>
          </cell>
          <cell r="I76">
            <v>51988.758359999993</v>
          </cell>
          <cell r="J76">
            <v>51988.758359999993</v>
          </cell>
          <cell r="K76">
            <v>9203.7514799999917</v>
          </cell>
          <cell r="L76">
            <v>0.21511627906976724</v>
          </cell>
          <cell r="M76">
            <v>57447.577987799988</v>
          </cell>
        </row>
        <row r="77">
          <cell r="B77" t="str">
            <v>MANGA DE RIEGO 1 1/2" X50 mts.-</v>
          </cell>
          <cell r="E77">
            <v>90454.57</v>
          </cell>
          <cell r="F77">
            <v>77790.930200000003</v>
          </cell>
          <cell r="G77">
            <v>85931.84150000001</v>
          </cell>
          <cell r="H77">
            <v>85570.023220000003</v>
          </cell>
          <cell r="I77">
            <v>103977.52821500001</v>
          </cell>
          <cell r="J77">
            <v>103977.52821500001</v>
          </cell>
          <cell r="K77">
            <v>18407.50499500001</v>
          </cell>
          <cell r="L77">
            <v>0.21511627906976755</v>
          </cell>
          <cell r="M77">
            <v>114895.16867757501</v>
          </cell>
        </row>
        <row r="78">
          <cell r="B78" t="str">
            <v>PINZA FUERZA M.CURVA 5"</v>
          </cell>
          <cell r="E78">
            <v>3547.68</v>
          </cell>
          <cell r="F78">
            <v>3051.0047999999997</v>
          </cell>
          <cell r="G78">
            <v>3370.2959999999998</v>
          </cell>
          <cell r="H78">
            <v>3356.1052799999998</v>
          </cell>
          <cell r="I78">
            <v>4078.0581599999996</v>
          </cell>
          <cell r="J78">
            <v>4078.0581599999996</v>
          </cell>
          <cell r="K78">
            <v>721.95287999999982</v>
          </cell>
          <cell r="L78">
            <v>0.21511627906976741</v>
          </cell>
          <cell r="M78">
            <v>4506.2542667999996</v>
          </cell>
        </row>
        <row r="79">
          <cell r="B79" t="str">
            <v>LLAVE PARA CAÑO 1"</v>
          </cell>
          <cell r="E79">
            <v>11477.8</v>
          </cell>
          <cell r="F79">
            <v>9870.9079999999994</v>
          </cell>
          <cell r="G79">
            <v>10903.91</v>
          </cell>
          <cell r="H79">
            <v>10857.998799999999</v>
          </cell>
          <cell r="I79">
            <v>13193.731099999999</v>
          </cell>
          <cell r="J79">
            <v>13193.731099999999</v>
          </cell>
          <cell r="K79">
            <v>2335.7322999999997</v>
          </cell>
          <cell r="L79">
            <v>0.21511627906976744</v>
          </cell>
          <cell r="M79">
            <v>14579.072865499998</v>
          </cell>
        </row>
        <row r="80">
          <cell r="B80" t="str">
            <v>LLAVE PARA CAÑO 2"</v>
          </cell>
          <cell r="E80">
            <v>26085.91</v>
          </cell>
          <cell r="F80">
            <v>22433.882600000001</v>
          </cell>
          <cell r="G80">
            <v>24781.6145</v>
          </cell>
          <cell r="H80">
            <v>24677.270860000001</v>
          </cell>
          <cell r="I80">
            <v>29985.753545</v>
          </cell>
          <cell r="J80">
            <v>29985.753545</v>
          </cell>
          <cell r="K80">
            <v>5308.482684999999</v>
          </cell>
          <cell r="L80">
            <v>0.21511627906976741</v>
          </cell>
          <cell r="M80">
            <v>33134.257667225</v>
          </cell>
        </row>
        <row r="81">
          <cell r="B81" t="str">
            <v>MANGA DE RIEGO 2"x25mts-</v>
          </cell>
          <cell r="E81">
            <v>84158.5</v>
          </cell>
          <cell r="F81">
            <v>72376.31</v>
          </cell>
          <cell r="G81">
            <v>79950.574999999997</v>
          </cell>
          <cell r="H81">
            <v>79613.940999999992</v>
          </cell>
          <cell r="I81">
            <v>96740.195749999999</v>
          </cell>
          <cell r="J81">
            <v>96740.195749999999</v>
          </cell>
          <cell r="K81">
            <v>17126.254750000007</v>
          </cell>
          <cell r="L81">
            <v>0.21511627906976755</v>
          </cell>
          <cell r="M81">
            <v>106897.91630375</v>
          </cell>
        </row>
        <row r="82">
          <cell r="B82" t="str">
            <v>MANGA DE RIEGO 2"x50mts-</v>
          </cell>
          <cell r="E82">
            <v>168317.01</v>
          </cell>
          <cell r="F82">
            <v>144752.6286</v>
          </cell>
          <cell r="G82">
            <v>159901.15950000001</v>
          </cell>
          <cell r="H82">
            <v>159227.89145999998</v>
          </cell>
          <cell r="I82">
            <v>193480.40299500001</v>
          </cell>
          <cell r="J82">
            <v>193480.40299500001</v>
          </cell>
          <cell r="K82">
            <v>34252.511535000027</v>
          </cell>
          <cell r="L82">
            <v>0.21511627906976763</v>
          </cell>
          <cell r="M82">
            <v>213795.845309475</v>
          </cell>
        </row>
        <row r="83">
          <cell r="B83" t="str">
            <v>LLAVE AJUSTABLE 6"</v>
          </cell>
          <cell r="E83">
            <v>5217.18</v>
          </cell>
          <cell r="F83">
            <v>4486.7748000000001</v>
          </cell>
          <cell r="G83">
            <v>4956.3209999999999</v>
          </cell>
          <cell r="H83">
            <v>4935.4522800000004</v>
          </cell>
          <cell r="I83">
            <v>5997.1484099999998</v>
          </cell>
          <cell r="J83">
            <v>5997.1484099999998</v>
          </cell>
          <cell r="K83">
            <v>1061.6961299999994</v>
          </cell>
          <cell r="L83">
            <v>0.2151162790697673</v>
          </cell>
          <cell r="M83">
            <v>6626.84899305</v>
          </cell>
        </row>
        <row r="84">
          <cell r="B84" t="str">
            <v>LLAVE AJUSTABLE 8"</v>
          </cell>
          <cell r="E84">
            <v>7304.05</v>
          </cell>
          <cell r="F84">
            <v>6281.4830000000002</v>
          </cell>
          <cell r="G84">
            <v>6938.8474999999999</v>
          </cell>
          <cell r="H84">
            <v>6909.6313</v>
          </cell>
          <cell r="I84">
            <v>8396.0054749999999</v>
          </cell>
          <cell r="J84">
            <v>8396.0054749999999</v>
          </cell>
          <cell r="K84">
            <v>1486.3741749999999</v>
          </cell>
          <cell r="L84">
            <v>0.21511627906976744</v>
          </cell>
          <cell r="M84">
            <v>9277.5860498750008</v>
          </cell>
        </row>
        <row r="85">
          <cell r="B85" t="str">
            <v>LLAVE AJUSTABLE 10"</v>
          </cell>
          <cell r="E85">
            <v>9390.93</v>
          </cell>
          <cell r="F85">
            <v>8076.1998000000003</v>
          </cell>
          <cell r="G85">
            <v>8921.3834999999999</v>
          </cell>
          <cell r="H85">
            <v>8883.8197799999998</v>
          </cell>
          <cell r="I85">
            <v>10794.874035000001</v>
          </cell>
          <cell r="J85">
            <v>10794.874035000001</v>
          </cell>
          <cell r="K85">
            <v>1911.0542550000009</v>
          </cell>
          <cell r="L85">
            <v>0.21511627906976755</v>
          </cell>
          <cell r="M85">
            <v>11928.335808675001</v>
          </cell>
        </row>
        <row r="86">
          <cell r="B86" t="str">
            <v>LLAVE AJUSTABLE 12"</v>
          </cell>
          <cell r="E86">
            <v>13042.95</v>
          </cell>
          <cell r="F86">
            <v>11216.937</v>
          </cell>
          <cell r="G86">
            <v>12390.802500000002</v>
          </cell>
          <cell r="H86">
            <v>12338.6307</v>
          </cell>
          <cell r="I86">
            <v>14992.871025000002</v>
          </cell>
          <cell r="J86">
            <v>14992.871025000002</v>
          </cell>
          <cell r="K86">
            <v>2654.2403250000025</v>
          </cell>
          <cell r="L86">
            <v>0.21511627906976766</v>
          </cell>
          <cell r="M86">
            <v>16567.122482625004</v>
          </cell>
        </row>
        <row r="87">
          <cell r="B87" t="str">
            <v>KIT 9PCS LLAVE ALEM STANDARD 1,5/10mm</v>
          </cell>
          <cell r="E87">
            <v>6260.62</v>
          </cell>
          <cell r="F87">
            <v>5384.1332000000002</v>
          </cell>
          <cell r="G87">
            <v>5947.5889999999999</v>
          </cell>
          <cell r="H87">
            <v>5922.5465199999999</v>
          </cell>
          <cell r="I87">
            <v>7196.5826900000002</v>
          </cell>
          <cell r="J87">
            <v>7196.5826900000002</v>
          </cell>
          <cell r="K87">
            <v>1274.0361700000003</v>
          </cell>
          <cell r="L87">
            <v>0.21511627906976749</v>
          </cell>
          <cell r="M87">
            <v>7952.2238724500003</v>
          </cell>
        </row>
        <row r="88">
          <cell r="B88" t="str">
            <v>KIT 9PCS LLAVE ALEM LARGA 1,5/10mm</v>
          </cell>
          <cell r="E88">
            <v>7266.79</v>
          </cell>
          <cell r="F88">
            <v>6249.4394000000002</v>
          </cell>
          <cell r="G88">
            <v>6903.4504999999999</v>
          </cell>
          <cell r="H88">
            <v>6874.3833400000003</v>
          </cell>
          <cell r="I88">
            <v>8353.1751050000003</v>
          </cell>
          <cell r="J88">
            <v>8353.1751050000003</v>
          </cell>
          <cell r="K88">
            <v>1478.7917649999999</v>
          </cell>
          <cell r="L88">
            <v>0.21511627906976744</v>
          </cell>
          <cell r="M88">
            <v>9230.2584910250007</v>
          </cell>
        </row>
        <row r="89">
          <cell r="B89" t="str">
            <v>MARTILLO BOLITA C/FV 0,5LB</v>
          </cell>
          <cell r="E89">
            <v>5124.0200000000004</v>
          </cell>
          <cell r="F89">
            <v>4406.6572000000006</v>
          </cell>
          <cell r="G89">
            <v>4867.8190000000004</v>
          </cell>
          <cell r="H89">
            <v>4847.3229200000005</v>
          </cell>
          <cell r="I89">
            <v>5890.0609900000009</v>
          </cell>
          <cell r="J89">
            <v>5890.0609900000009</v>
          </cell>
          <cell r="K89">
            <v>1042.7380700000003</v>
          </cell>
          <cell r="L89">
            <v>0.21511627906976749</v>
          </cell>
          <cell r="M89">
            <v>6508.517393950001</v>
          </cell>
        </row>
        <row r="90">
          <cell r="B90" t="str">
            <v>RIEGO REF. JARDIN  3/4"x15mts.-</v>
          </cell>
          <cell r="E90">
            <v>32029.98</v>
          </cell>
          <cell r="F90">
            <v>27545.782800000001</v>
          </cell>
          <cell r="G90">
            <v>30428.481</v>
          </cell>
          <cell r="H90">
            <v>30300.361080000002</v>
          </cell>
          <cell r="I90">
            <v>36818.462010000003</v>
          </cell>
          <cell r="J90">
            <v>36818.462010000003</v>
          </cell>
          <cell r="K90">
            <v>6518.1009300000005</v>
          </cell>
          <cell r="L90">
            <v>0.21511627906976744</v>
          </cell>
          <cell r="M90">
            <v>40684.400521050004</v>
          </cell>
        </row>
        <row r="91">
          <cell r="B91" t="str">
            <v>MARTILLO BOLITA C/M 1,0LB</v>
          </cell>
          <cell r="E91">
            <v>5496.67</v>
          </cell>
          <cell r="F91">
            <v>4727.1361999999999</v>
          </cell>
          <cell r="G91">
            <v>5221.8365000000003</v>
          </cell>
          <cell r="H91">
            <v>5199.8498199999995</v>
          </cell>
          <cell r="I91">
            <v>6318.4221649999999</v>
          </cell>
          <cell r="J91">
            <v>6318.4221649999999</v>
          </cell>
          <cell r="K91">
            <v>1118.5723450000005</v>
          </cell>
          <cell r="L91">
            <v>0.21511627906976755</v>
          </cell>
          <cell r="M91">
            <v>6981.8564923249996</v>
          </cell>
        </row>
        <row r="92">
          <cell r="B92" t="str">
            <v>MARTILLO BOLITA C/M 1,5LB</v>
          </cell>
          <cell r="E92">
            <v>6987.3</v>
          </cell>
          <cell r="F92">
            <v>6009.0780000000004</v>
          </cell>
          <cell r="G92">
            <v>6637.9350000000004</v>
          </cell>
          <cell r="H92">
            <v>6609.9858000000004</v>
          </cell>
          <cell r="I92">
            <v>8031.9013500000001</v>
          </cell>
          <cell r="J92">
            <v>8031.9013500000001</v>
          </cell>
          <cell r="K92">
            <v>1421.9155499999997</v>
          </cell>
          <cell r="L92">
            <v>0.21511627906976738</v>
          </cell>
          <cell r="M92">
            <v>8875.2509917499992</v>
          </cell>
        </row>
        <row r="93">
          <cell r="B93" t="str">
            <v>RIEGO REF. JARDIN  3/4"x25mts.-</v>
          </cell>
          <cell r="E93">
            <v>53383.3</v>
          </cell>
          <cell r="F93">
            <v>45909.637999999999</v>
          </cell>
          <cell r="G93">
            <v>50714.135000000002</v>
          </cell>
          <cell r="H93">
            <v>50500.601799999997</v>
          </cell>
          <cell r="I93">
            <v>61364.103350000005</v>
          </cell>
          <cell r="J93">
            <v>61364.103350000005</v>
          </cell>
          <cell r="K93">
            <v>10863.501550000008</v>
          </cell>
          <cell r="L93">
            <v>0.21511627906976763</v>
          </cell>
          <cell r="M93">
            <v>67807.334201750011</v>
          </cell>
        </row>
        <row r="94">
          <cell r="B94" t="str">
            <v>MARTILLO BOLITA C/M 2,0LB</v>
          </cell>
          <cell r="E94">
            <v>8384.76</v>
          </cell>
          <cell r="F94">
            <v>7210.8936000000003</v>
          </cell>
          <cell r="G94">
            <v>7965.5219999999999</v>
          </cell>
          <cell r="H94">
            <v>7931.9829600000003</v>
          </cell>
          <cell r="I94">
            <v>9638.2816199999997</v>
          </cell>
          <cell r="J94">
            <v>9638.2816199999997</v>
          </cell>
          <cell r="K94">
            <v>1706.2986599999995</v>
          </cell>
          <cell r="L94">
            <v>0.21511627906976738</v>
          </cell>
          <cell r="M94">
            <v>10650.301190099999</v>
          </cell>
        </row>
        <row r="95">
          <cell r="B95" t="str">
            <v>RIEGO REF. JARDIN  3/4"x50mts.-</v>
          </cell>
          <cell r="E95">
            <v>106766.59</v>
          </cell>
          <cell r="F95">
            <v>91819.267399999997</v>
          </cell>
          <cell r="G95">
            <v>101428.2605</v>
          </cell>
          <cell r="H95">
            <v>101001.19413999999</v>
          </cell>
          <cell r="I95">
            <v>122728.195205</v>
          </cell>
          <cell r="J95">
            <v>122728.195205</v>
          </cell>
          <cell r="K95">
            <v>21727.001065000004</v>
          </cell>
          <cell r="L95">
            <v>0.21511627906976749</v>
          </cell>
          <cell r="M95">
            <v>135614.65570152499</v>
          </cell>
        </row>
        <row r="96">
          <cell r="B96" t="str">
            <v>MARTILLO GALPONERO  C/M 0,5KG</v>
          </cell>
          <cell r="E96">
            <v>6987.3</v>
          </cell>
          <cell r="F96">
            <v>6009.0780000000004</v>
          </cell>
          <cell r="G96">
            <v>6637.9350000000004</v>
          </cell>
          <cell r="H96">
            <v>6609.9858000000004</v>
          </cell>
          <cell r="I96">
            <v>8031.9013500000001</v>
          </cell>
          <cell r="J96">
            <v>8031.9013500000001</v>
          </cell>
          <cell r="K96">
            <v>1421.9155499999997</v>
          </cell>
          <cell r="L96">
            <v>0.21511627906976738</v>
          </cell>
          <cell r="M96">
            <v>8875.2509917499992</v>
          </cell>
        </row>
        <row r="97">
          <cell r="B97" t="str">
            <v>MARTILLO GALPONERO C/FV 0,5KG</v>
          </cell>
          <cell r="E97">
            <v>7918.94</v>
          </cell>
          <cell r="F97">
            <v>6810.2883999999995</v>
          </cell>
          <cell r="G97">
            <v>7522.9929999999995</v>
          </cell>
          <cell r="H97">
            <v>7491.3172399999994</v>
          </cell>
          <cell r="I97">
            <v>9102.8215299999993</v>
          </cell>
          <cell r="J97">
            <v>9102.8215299999993</v>
          </cell>
          <cell r="K97">
            <v>1611.5042899999999</v>
          </cell>
          <cell r="L97">
            <v>0.21511627906976744</v>
          </cell>
          <cell r="M97">
            <v>10058.61779065</v>
          </cell>
        </row>
        <row r="98">
          <cell r="B98" t="str">
            <v>* NIVEL PLASTICO DE  40 cm</v>
          </cell>
          <cell r="E98">
            <v>29221.87</v>
          </cell>
          <cell r="F98">
            <v>25130.808199999999</v>
          </cell>
          <cell r="G98">
            <v>27760.7765</v>
          </cell>
          <cell r="H98">
            <v>27643.889019999999</v>
          </cell>
          <cell r="I98">
            <v>33590.539564999999</v>
          </cell>
          <cell r="J98">
            <v>33590.539564999999</v>
          </cell>
          <cell r="K98">
            <v>5946.6505450000004</v>
          </cell>
          <cell r="L98">
            <v>0.21511627906976746</v>
          </cell>
          <cell r="M98">
            <v>37117.546219324999</v>
          </cell>
        </row>
        <row r="99">
          <cell r="B99" t="str">
            <v>* NIVEL PLASTICO DE  50 cm</v>
          </cell>
          <cell r="E99">
            <v>30745.96</v>
          </cell>
          <cell r="F99">
            <v>26441.525600000001</v>
          </cell>
          <cell r="G99">
            <v>29208.662</v>
          </cell>
          <cell r="H99">
            <v>29085.678160000003</v>
          </cell>
          <cell r="I99">
            <v>35342.481019999999</v>
          </cell>
          <cell r="J99">
            <v>35342.481019999999</v>
          </cell>
          <cell r="K99">
            <v>6256.8028599999961</v>
          </cell>
          <cell r="L99">
            <v>0.2151162790697673</v>
          </cell>
          <cell r="M99">
            <v>39053.441527099996</v>
          </cell>
        </row>
        <row r="100">
          <cell r="B100" t="str">
            <v>* NIVEL PLASTICO DE  60 cm</v>
          </cell>
          <cell r="E100">
            <v>32711.59</v>
          </cell>
          <cell r="F100">
            <v>28131.967400000001</v>
          </cell>
          <cell r="G100">
            <v>31076.0105</v>
          </cell>
          <cell r="H100">
            <v>30945.164140000001</v>
          </cell>
          <cell r="I100">
            <v>37601.972705</v>
          </cell>
          <cell r="J100">
            <v>37601.972705</v>
          </cell>
          <cell r="K100">
            <v>6656.8085649999994</v>
          </cell>
          <cell r="L100">
            <v>0.21511627906976741</v>
          </cell>
          <cell r="M100">
            <v>41550.179839024997</v>
          </cell>
        </row>
        <row r="101">
          <cell r="B101" t="str">
            <v>* NIVEL PLASTICO DE  80 cm</v>
          </cell>
          <cell r="E101">
            <v>40178.050000000003</v>
          </cell>
          <cell r="F101">
            <v>34553.123</v>
          </cell>
          <cell r="G101">
            <v>38169.147500000006</v>
          </cell>
          <cell r="H101">
            <v>38008.435299999997</v>
          </cell>
          <cell r="I101">
            <v>46184.668475000006</v>
          </cell>
          <cell r="J101">
            <v>46184.668475000006</v>
          </cell>
          <cell r="K101">
            <v>8176.2331750000085</v>
          </cell>
          <cell r="L101">
            <v>0.21511627906976769</v>
          </cell>
          <cell r="M101">
            <v>51034.058664875003</v>
          </cell>
        </row>
        <row r="102">
          <cell r="B102" t="str">
            <v>MANGUERA GAS 8 x 25 m-</v>
          </cell>
          <cell r="E102">
            <v>37526.54</v>
          </cell>
          <cell r="F102">
            <v>32272.824400000001</v>
          </cell>
          <cell r="G102">
            <v>35650.213000000003</v>
          </cell>
          <cell r="H102">
            <v>35500.10684</v>
          </cell>
          <cell r="I102">
            <v>43136.757730000005</v>
          </cell>
          <cell r="J102">
            <v>43136.757730000005</v>
          </cell>
          <cell r="K102">
            <v>7636.6508900000044</v>
          </cell>
          <cell r="L102">
            <v>0.21511627906976757</v>
          </cell>
          <cell r="M102">
            <v>47666.117291650007</v>
          </cell>
        </row>
        <row r="103">
          <cell r="B103" t="str">
            <v>MANGUERA GAS 8 x 50 m-</v>
          </cell>
          <cell r="E103">
            <v>75053.09</v>
          </cell>
          <cell r="F103">
            <v>64545.657399999996</v>
          </cell>
          <cell r="G103">
            <v>71300.435499999992</v>
          </cell>
          <cell r="H103">
            <v>71000.223140000002</v>
          </cell>
          <cell r="I103">
            <v>86273.526954999994</v>
          </cell>
          <cell r="J103">
            <v>86273.526954999994</v>
          </cell>
          <cell r="K103">
            <v>15273.303814999992</v>
          </cell>
          <cell r="L103">
            <v>0.21511627906976732</v>
          </cell>
          <cell r="M103">
            <v>95332.247285274992</v>
          </cell>
        </row>
        <row r="104">
          <cell r="B104" t="str">
            <v>LINEA ENT. 15 M (CHOCLA)</v>
          </cell>
          <cell r="E104">
            <v>2664.49</v>
          </cell>
          <cell r="F104">
            <v>2291.4613999999997</v>
          </cell>
          <cell r="G104">
            <v>2531.2655</v>
          </cell>
          <cell r="H104">
            <v>2520.6075399999995</v>
          </cell>
          <cell r="I104">
            <v>3062.8312550000001</v>
          </cell>
          <cell r="J104">
            <v>3062.8312550000001</v>
          </cell>
          <cell r="K104">
            <v>542.22371500000054</v>
          </cell>
          <cell r="L104">
            <v>0.21511627906976769</v>
          </cell>
          <cell r="M104">
            <v>3384.4285367749999</v>
          </cell>
        </row>
        <row r="105">
          <cell r="B105" t="str">
            <v>KIT AEROGRAFO</v>
          </cell>
          <cell r="E105">
            <v>8142.53</v>
          </cell>
          <cell r="F105">
            <v>7002.5757999999996</v>
          </cell>
          <cell r="G105">
            <v>7735.4034999999994</v>
          </cell>
          <cell r="H105">
            <v>7702.83338</v>
          </cell>
          <cell r="I105">
            <v>9359.8382349999993</v>
          </cell>
          <cell r="J105">
            <v>9359.8382349999993</v>
          </cell>
          <cell r="K105">
            <v>1657.0048549999992</v>
          </cell>
          <cell r="L105">
            <v>0.21511627906976735</v>
          </cell>
          <cell r="M105">
            <v>10342.621249674999</v>
          </cell>
        </row>
        <row r="106">
          <cell r="B106" t="str">
            <v>PINCEL 1,0"</v>
          </cell>
          <cell r="E106">
            <v>1192.5</v>
          </cell>
          <cell r="F106">
            <v>1025.55</v>
          </cell>
          <cell r="G106">
            <v>1132.875</v>
          </cell>
          <cell r="H106">
            <v>1128.105</v>
          </cell>
          <cell r="I106">
            <v>1370.7787499999999</v>
          </cell>
          <cell r="J106">
            <v>1370.7787499999999</v>
          </cell>
          <cell r="K106">
            <v>242.67374999999993</v>
          </cell>
          <cell r="L106">
            <v>0.21511627906976738</v>
          </cell>
          <cell r="M106">
            <v>1514.7105187499999</v>
          </cell>
        </row>
        <row r="107">
          <cell r="B107" t="str">
            <v>ESPATULA C/PLAST. 1"</v>
          </cell>
          <cell r="E107">
            <v>1501.8</v>
          </cell>
          <cell r="F107">
            <v>1291.548</v>
          </cell>
          <cell r="G107">
            <v>1426.71</v>
          </cell>
          <cell r="H107">
            <v>1420.7028</v>
          </cell>
          <cell r="I107">
            <v>1726.3191000000002</v>
          </cell>
          <cell r="J107">
            <v>1726.3191000000002</v>
          </cell>
          <cell r="K107">
            <v>305.61630000000014</v>
          </cell>
          <cell r="L107">
            <v>0.21511627906976755</v>
          </cell>
          <cell r="M107">
            <v>1907.5826055000002</v>
          </cell>
        </row>
        <row r="108">
          <cell r="B108" t="str">
            <v>PINCEL 2,0"</v>
          </cell>
          <cell r="E108">
            <v>2161.4</v>
          </cell>
          <cell r="F108">
            <v>1858.8040000000001</v>
          </cell>
          <cell r="G108">
            <v>2053.33</v>
          </cell>
          <cell r="H108">
            <v>2044.6844000000001</v>
          </cell>
          <cell r="I108">
            <v>2484.5293000000001</v>
          </cell>
          <cell r="J108">
            <v>2484.5293000000001</v>
          </cell>
          <cell r="K108">
            <v>439.84490000000005</v>
          </cell>
          <cell r="L108">
            <v>0.21511627906976746</v>
          </cell>
          <cell r="M108">
            <v>2745.4048765000002</v>
          </cell>
        </row>
        <row r="109">
          <cell r="B109" t="str">
            <v>ESPATULA C/PLAST. 2"</v>
          </cell>
          <cell r="E109">
            <v>1744.03</v>
          </cell>
          <cell r="F109">
            <v>1499.8658</v>
          </cell>
          <cell r="G109">
            <v>1656.8285000000001</v>
          </cell>
          <cell r="H109">
            <v>1649.85238</v>
          </cell>
          <cell r="I109">
            <v>2004.7624850000002</v>
          </cell>
          <cell r="J109">
            <v>2004.7624850000002</v>
          </cell>
          <cell r="K109">
            <v>354.91010500000016</v>
          </cell>
          <cell r="L109">
            <v>0.21511627906976752</v>
          </cell>
          <cell r="M109">
            <v>2215.2625459250003</v>
          </cell>
        </row>
        <row r="110">
          <cell r="B110" t="str">
            <v>PINCEL 3,0"</v>
          </cell>
          <cell r="E110">
            <v>3801.09</v>
          </cell>
          <cell r="F110">
            <v>3268.9373999999998</v>
          </cell>
          <cell r="G110">
            <v>3611.0355</v>
          </cell>
          <cell r="H110">
            <v>3595.8311399999998</v>
          </cell>
          <cell r="I110">
            <v>4369.3529550000003</v>
          </cell>
          <cell r="J110">
            <v>4369.3529550000003</v>
          </cell>
          <cell r="K110">
            <v>773.52181500000052</v>
          </cell>
          <cell r="L110">
            <v>0.2151162790697676</v>
          </cell>
          <cell r="M110">
            <v>4828.1350152750001</v>
          </cell>
        </row>
        <row r="111">
          <cell r="B111" t="str">
            <v>ESPATULA C/PLAST. 3"</v>
          </cell>
          <cell r="E111">
            <v>1889.36</v>
          </cell>
          <cell r="F111">
            <v>1624.8496</v>
          </cell>
          <cell r="G111">
            <v>1794.8919999999998</v>
          </cell>
          <cell r="H111">
            <v>1787.33456</v>
          </cell>
          <cell r="I111">
            <v>2171.8193199999996</v>
          </cell>
          <cell r="J111">
            <v>2171.8193199999996</v>
          </cell>
          <cell r="K111">
            <v>384.4847599999996</v>
          </cell>
          <cell r="L111">
            <v>0.21511627906976721</v>
          </cell>
          <cell r="M111">
            <v>2399.8603485999997</v>
          </cell>
        </row>
        <row r="112">
          <cell r="B112" t="str">
            <v>PINCEL 4,0"</v>
          </cell>
          <cell r="E112">
            <v>5068.12</v>
          </cell>
          <cell r="F112">
            <v>4358.5832</v>
          </cell>
          <cell r="G112">
            <v>4814.7139999999999</v>
          </cell>
          <cell r="H112">
            <v>4794.4415200000003</v>
          </cell>
          <cell r="I112">
            <v>5825.8039399999998</v>
          </cell>
          <cell r="J112">
            <v>5825.8039399999998</v>
          </cell>
          <cell r="K112">
            <v>1031.3624199999995</v>
          </cell>
          <cell r="L112">
            <v>0.21511627906976732</v>
          </cell>
          <cell r="M112">
            <v>6437.5133537000002</v>
          </cell>
        </row>
        <row r="113">
          <cell r="B113" t="str">
            <v>ESPATULA C/PLAST. 4"</v>
          </cell>
          <cell r="E113">
            <v>2083.15</v>
          </cell>
          <cell r="F113">
            <v>1791.509</v>
          </cell>
          <cell r="G113">
            <v>1978.9925000000001</v>
          </cell>
          <cell r="H113">
            <v>1970.6599000000001</v>
          </cell>
          <cell r="I113">
            <v>2394.5809250000002</v>
          </cell>
          <cell r="J113">
            <v>2394.5809250000002</v>
          </cell>
          <cell r="K113">
            <v>423.9210250000001</v>
          </cell>
          <cell r="L113">
            <v>0.21511627906976749</v>
          </cell>
          <cell r="M113">
            <v>2646.0119221250002</v>
          </cell>
        </row>
        <row r="114">
          <cell r="B114" t="str">
            <v>PINCEL 5,0"</v>
          </cell>
          <cell r="E114">
            <v>6484.21</v>
          </cell>
          <cell r="F114">
            <v>5576.4205999999995</v>
          </cell>
          <cell r="G114">
            <v>6159.9994999999999</v>
          </cell>
          <cell r="H114">
            <v>6134.0626599999996</v>
          </cell>
          <cell r="I114">
            <v>7453.5993949999993</v>
          </cell>
          <cell r="J114">
            <v>7453.5993949999993</v>
          </cell>
          <cell r="K114">
            <v>1319.5367349999997</v>
          </cell>
          <cell r="L114">
            <v>0.21511627906976741</v>
          </cell>
          <cell r="M114">
            <v>8236.2273314749982</v>
          </cell>
        </row>
        <row r="115">
          <cell r="B115" t="str">
            <v>ESPATULA C/PLAST. 5"</v>
          </cell>
          <cell r="E115">
            <v>3456.38</v>
          </cell>
          <cell r="F115">
            <v>2972.4868000000001</v>
          </cell>
          <cell r="G115">
            <v>3283.5610000000001</v>
          </cell>
          <cell r="H115">
            <v>3269.7354800000003</v>
          </cell>
          <cell r="I115">
            <v>3973.1088100000002</v>
          </cell>
          <cell r="J115">
            <v>3973.1088100000002</v>
          </cell>
          <cell r="K115">
            <v>703.3733299999999</v>
          </cell>
          <cell r="L115">
            <v>0.21511627906976738</v>
          </cell>
          <cell r="M115">
            <v>4390.2852350499998</v>
          </cell>
        </row>
        <row r="116">
          <cell r="B116" t="str">
            <v>RODILLO 9"</v>
          </cell>
          <cell r="E116">
            <v>2086.87</v>
          </cell>
          <cell r="F116">
            <v>1794.7081999999998</v>
          </cell>
          <cell r="G116">
            <v>1982.5264999999999</v>
          </cell>
          <cell r="H116">
            <v>1974.1790199999998</v>
          </cell>
          <cell r="I116">
            <v>2398.8570650000001</v>
          </cell>
          <cell r="J116">
            <v>2398.8570650000001</v>
          </cell>
          <cell r="K116">
            <v>424.67804500000034</v>
          </cell>
          <cell r="L116">
            <v>0.21511627906976763</v>
          </cell>
          <cell r="M116">
            <v>2650.7370568250003</v>
          </cell>
        </row>
        <row r="117">
          <cell r="B117" t="str">
            <v>SOPORTE PARA  RODILLO 9"</v>
          </cell>
          <cell r="E117">
            <v>2519.15</v>
          </cell>
          <cell r="F117">
            <v>2166.4690000000001</v>
          </cell>
          <cell r="G117">
            <v>2393.1925000000001</v>
          </cell>
          <cell r="H117">
            <v>2383.1159000000002</v>
          </cell>
          <cell r="I117">
            <v>2895.762925</v>
          </cell>
          <cell r="J117">
            <v>2895.762925</v>
          </cell>
          <cell r="K117">
            <v>512.64702499999976</v>
          </cell>
          <cell r="L117">
            <v>0.21511627906976732</v>
          </cell>
          <cell r="M117">
            <v>3199.8180321250002</v>
          </cell>
        </row>
        <row r="118">
          <cell r="B118" t="str">
            <v>PINCEL 1,5"</v>
          </cell>
          <cell r="E118">
            <v>1252.1199999999999</v>
          </cell>
          <cell r="F118">
            <v>1076.8231999999998</v>
          </cell>
          <cell r="G118">
            <v>1189.5139999999999</v>
          </cell>
          <cell r="H118">
            <v>1184.5055199999997</v>
          </cell>
          <cell r="I118">
            <v>1439.3119399999998</v>
          </cell>
          <cell r="J118">
            <v>1439.3119399999998</v>
          </cell>
          <cell r="K118">
            <v>254.80642000000012</v>
          </cell>
          <cell r="L118">
            <v>0.2151162790697676</v>
          </cell>
          <cell r="M118">
            <v>1590.4396936999997</v>
          </cell>
        </row>
        <row r="119">
          <cell r="B119" t="str">
            <v>ESPATULA C/PLAST. 1,5"</v>
          </cell>
          <cell r="E119">
            <v>1550.25</v>
          </cell>
          <cell r="F119">
            <v>1333.2149999999999</v>
          </cell>
          <cell r="G119">
            <v>1472.7375</v>
          </cell>
          <cell r="H119">
            <v>1466.5364999999999</v>
          </cell>
          <cell r="I119">
            <v>1782.0123749999998</v>
          </cell>
          <cell r="J119">
            <v>1782.0123749999998</v>
          </cell>
          <cell r="K119">
            <v>315.47587499999986</v>
          </cell>
          <cell r="L119">
            <v>0.21511627906976735</v>
          </cell>
          <cell r="M119">
            <v>1969.1236743749998</v>
          </cell>
        </row>
        <row r="120">
          <cell r="B120" t="str">
            <v>RIEGO REF. JARDIN  1"x25mts-</v>
          </cell>
          <cell r="E120">
            <v>69931.289999999994</v>
          </cell>
          <cell r="F120">
            <v>60140.90939999999</v>
          </cell>
          <cell r="G120">
            <v>66434.7255</v>
          </cell>
          <cell r="H120">
            <v>66155.000339999984</v>
          </cell>
          <cell r="I120">
            <v>80386.017854999998</v>
          </cell>
          <cell r="J120">
            <v>80386.017854999998</v>
          </cell>
          <cell r="K120">
            <v>14231.017515000014</v>
          </cell>
          <cell r="L120">
            <v>0.21511627906976771</v>
          </cell>
          <cell r="M120">
            <v>88826.549729774997</v>
          </cell>
        </row>
        <row r="121">
          <cell r="B121" t="str">
            <v>PINCEL 2,5"</v>
          </cell>
          <cell r="E121">
            <v>2265.75</v>
          </cell>
          <cell r="F121">
            <v>1948.5450000000001</v>
          </cell>
          <cell r="G121">
            <v>2152.4625000000001</v>
          </cell>
          <cell r="H121">
            <v>2143.3995</v>
          </cell>
          <cell r="I121">
            <v>2604.4796249999999</v>
          </cell>
          <cell r="J121">
            <v>2604.4796249999999</v>
          </cell>
          <cell r="K121">
            <v>461.08012499999995</v>
          </cell>
          <cell r="L121">
            <v>0.21511627906976741</v>
          </cell>
          <cell r="M121">
            <v>2877.949985625</v>
          </cell>
        </row>
        <row r="122">
          <cell r="B122" t="str">
            <v>ESPATULA C/PLAST. 2,5"</v>
          </cell>
          <cell r="E122">
            <v>1930.36</v>
          </cell>
          <cell r="F122">
            <v>1660.1095999999998</v>
          </cell>
          <cell r="G122">
            <v>1833.8419999999999</v>
          </cell>
          <cell r="H122">
            <v>1826.1205599999998</v>
          </cell>
          <cell r="I122">
            <v>2218.9488199999996</v>
          </cell>
          <cell r="J122">
            <v>2218.9488199999996</v>
          </cell>
          <cell r="K122">
            <v>392.82825999999977</v>
          </cell>
          <cell r="L122">
            <v>0.21511627906976732</v>
          </cell>
          <cell r="M122">
            <v>2451.9384460999995</v>
          </cell>
        </row>
        <row r="123">
          <cell r="B123" t="str">
            <v>RIEGO REF. JARDIN  1"x50mts.-</v>
          </cell>
          <cell r="E123">
            <v>139862.57</v>
          </cell>
          <cell r="F123">
            <v>120281.81020000001</v>
          </cell>
          <cell r="G123">
            <v>132869.44150000002</v>
          </cell>
          <cell r="H123">
            <v>132309.99122</v>
          </cell>
          <cell r="I123">
            <v>160772.02421500001</v>
          </cell>
          <cell r="J123">
            <v>160772.02421500001</v>
          </cell>
          <cell r="K123">
            <v>28462.032995000016</v>
          </cell>
          <cell r="L123">
            <v>0.21511627906976757</v>
          </cell>
          <cell r="M123">
            <v>177653.08675757502</v>
          </cell>
        </row>
        <row r="124">
          <cell r="B124" t="str">
            <v>ARCO SIERRA STD 12"</v>
          </cell>
          <cell r="E124">
            <v>4360.07</v>
          </cell>
          <cell r="F124">
            <v>3749.6601999999998</v>
          </cell>
          <cell r="G124">
            <v>4142.0664999999999</v>
          </cell>
          <cell r="H124">
            <v>4124.6262200000001</v>
          </cell>
          <cell r="I124">
            <v>5011.9004649999997</v>
          </cell>
          <cell r="J124">
            <v>5011.9004649999997</v>
          </cell>
          <cell r="K124">
            <v>887.27424499999961</v>
          </cell>
          <cell r="L124">
            <v>0.21511627906976735</v>
          </cell>
          <cell r="M124">
            <v>5538.1500138249994</v>
          </cell>
        </row>
        <row r="125">
          <cell r="B125" t="str">
            <v>RIEGO S. REF. TRICOLOR 1/2" x 15 mts.-</v>
          </cell>
          <cell r="E125">
            <v>20663.75</v>
          </cell>
          <cell r="F125">
            <v>17770.825000000001</v>
          </cell>
          <cell r="G125">
            <v>19630.5625</v>
          </cell>
          <cell r="H125">
            <v>19547.907500000001</v>
          </cell>
          <cell r="I125">
            <v>23752.980625</v>
          </cell>
          <cell r="J125">
            <v>23752.980625</v>
          </cell>
          <cell r="K125">
            <v>4205.073124999999</v>
          </cell>
          <cell r="L125">
            <v>0.21511627906976738</v>
          </cell>
          <cell r="M125">
            <v>26247.043590624999</v>
          </cell>
        </row>
        <row r="126">
          <cell r="B126" t="str">
            <v>RIEGO S. REF. TRICOLOR 1/2" x 25mts.-</v>
          </cell>
          <cell r="E126">
            <v>34439.58</v>
          </cell>
          <cell r="F126">
            <v>29618.038800000002</v>
          </cell>
          <cell r="G126">
            <v>32717.601000000002</v>
          </cell>
          <cell r="H126">
            <v>32579.842680000002</v>
          </cell>
          <cell r="I126">
            <v>39588.297210000004</v>
          </cell>
          <cell r="J126">
            <v>39588.297210000004</v>
          </cell>
          <cell r="K126">
            <v>7008.4545300000027</v>
          </cell>
          <cell r="L126">
            <v>0.21511627906976752</v>
          </cell>
          <cell r="M126">
            <v>43745.068417050003</v>
          </cell>
        </row>
        <row r="127">
          <cell r="B127" t="str">
            <v>RIEGO S. REF. TRICOLOR 1/2" x 50mts..-</v>
          </cell>
          <cell r="E127">
            <v>68879.17</v>
          </cell>
          <cell r="F127">
            <v>59236.086199999998</v>
          </cell>
          <cell r="G127">
            <v>65435.211499999998</v>
          </cell>
          <cell r="H127">
            <v>65159.694819999997</v>
          </cell>
          <cell r="I127">
            <v>79176.605914999993</v>
          </cell>
          <cell r="J127">
            <v>79176.605914999993</v>
          </cell>
          <cell r="K127">
            <v>14016.911094999996</v>
          </cell>
          <cell r="L127">
            <v>0.21511627906976738</v>
          </cell>
          <cell r="M127">
            <v>87490.149536074998</v>
          </cell>
        </row>
        <row r="128">
          <cell r="B128" t="str">
            <v>CUERVO PLASTICO - AHUYENTA PALOMAS</v>
          </cell>
          <cell r="E128">
            <v>6348.87</v>
          </cell>
          <cell r="F128">
            <v>5460.0281999999997</v>
          </cell>
          <cell r="G128">
            <v>6031.4264999999996</v>
          </cell>
          <cell r="H128">
            <v>6006.0310199999994</v>
          </cell>
          <cell r="I128">
            <v>7298.0260649999991</v>
          </cell>
          <cell r="J128">
            <v>7298.0260649999991</v>
          </cell>
          <cell r="K128">
            <v>1291.9950449999997</v>
          </cell>
          <cell r="L128">
            <v>0.21511627906976741</v>
          </cell>
          <cell r="M128">
            <v>8064.3188018249994</v>
          </cell>
        </row>
        <row r="129">
          <cell r="B129" t="str">
            <v>PINCHE PLASTICO - AHUYENTA PALOMAS</v>
          </cell>
          <cell r="E129">
            <v>2755.17</v>
          </cell>
          <cell r="F129">
            <v>2369.4461999999999</v>
          </cell>
          <cell r="G129">
            <v>2617.4115000000002</v>
          </cell>
          <cell r="H129">
            <v>2606.3908199999996</v>
          </cell>
          <cell r="I129">
            <v>3167.0679150000001</v>
          </cell>
          <cell r="J129">
            <v>3167.0679150000001</v>
          </cell>
          <cell r="K129">
            <v>560.67709500000046</v>
          </cell>
          <cell r="L129">
            <v>0.21511627906976766</v>
          </cell>
          <cell r="M129">
            <v>3499.6100460749999</v>
          </cell>
        </row>
        <row r="130">
          <cell r="B130" t="str">
            <v>PRESION AIRE-AGUA 20 BAR 6 x 50mts-</v>
          </cell>
          <cell r="E130">
            <v>72032.75</v>
          </cell>
          <cell r="F130">
            <v>61948.165000000001</v>
          </cell>
          <cell r="G130">
            <v>68431.112500000003</v>
          </cell>
          <cell r="H130">
            <v>68142.981499999994</v>
          </cell>
          <cell r="I130">
            <v>82801.646124999999</v>
          </cell>
          <cell r="J130">
            <v>82801.646124999999</v>
          </cell>
          <cell r="K130">
            <v>14658.664625000005</v>
          </cell>
          <cell r="L130">
            <v>0.21511627906976752</v>
          </cell>
          <cell r="M130">
            <v>91495.818968124993</v>
          </cell>
        </row>
        <row r="131">
          <cell r="B131" t="str">
            <v>PRESION AIRE-AGUA 20 BAR 8 x 50mts-</v>
          </cell>
          <cell r="E131">
            <v>97455.75</v>
          </cell>
          <cell r="F131">
            <v>83811.944999999992</v>
          </cell>
          <cell r="G131">
            <v>92582.962499999994</v>
          </cell>
          <cell r="H131">
            <v>92193.13949999999</v>
          </cell>
          <cell r="I131">
            <v>112025.38462499999</v>
          </cell>
          <cell r="J131">
            <v>112025.38462499999</v>
          </cell>
          <cell r="K131">
            <v>19832.245125000001</v>
          </cell>
          <cell r="L131">
            <v>0.21511627906976749</v>
          </cell>
          <cell r="M131">
            <v>123788.050010625</v>
          </cell>
        </row>
        <row r="132">
          <cell r="B132" t="str">
            <v>PRESION AIRE-AGUA 20 BAR 10 x 50mts-</v>
          </cell>
          <cell r="E132">
            <v>130701.63</v>
          </cell>
          <cell r="F132">
            <v>112403.40180000001</v>
          </cell>
          <cell r="G132">
            <v>124166.5485</v>
          </cell>
          <cell r="H132">
            <v>123643.74198000001</v>
          </cell>
          <cell r="I132">
            <v>150241.52368499999</v>
          </cell>
          <cell r="J132">
            <v>150241.52368499999</v>
          </cell>
          <cell r="K132">
            <v>26597.781704999987</v>
          </cell>
          <cell r="L132">
            <v>0.21511627906976732</v>
          </cell>
          <cell r="M132">
            <v>166016.883671925</v>
          </cell>
        </row>
        <row r="133">
          <cell r="B133" t="str">
            <v>PRESION AIRE-AGUA 20 BAR 13 x 25mts-</v>
          </cell>
          <cell r="E133">
            <v>79194.94</v>
          </cell>
          <cell r="F133">
            <v>68107.648400000005</v>
          </cell>
          <cell r="G133">
            <v>75235.192999999999</v>
          </cell>
          <cell r="H133">
            <v>74918.413240000009</v>
          </cell>
          <cell r="I133">
            <v>91034.583530000004</v>
          </cell>
          <cell r="J133">
            <v>91034.583530000004</v>
          </cell>
          <cell r="K133">
            <v>16116.170289999995</v>
          </cell>
          <cell r="L133">
            <v>0.21511627906976735</v>
          </cell>
          <cell r="M133">
            <v>100593.21480065001</v>
          </cell>
        </row>
        <row r="134">
          <cell r="B134" t="str">
            <v>PRESION AIRE-AGUA 20 BAR 13 x 50mts-</v>
          </cell>
          <cell r="E134">
            <v>158389.88</v>
          </cell>
          <cell r="F134">
            <v>136215.29680000001</v>
          </cell>
          <cell r="G134">
            <v>150470.386</v>
          </cell>
          <cell r="H134">
            <v>149836.82648000002</v>
          </cell>
          <cell r="I134">
            <v>182069.16706000001</v>
          </cell>
          <cell r="J134">
            <v>182069.16706000001</v>
          </cell>
          <cell r="K134">
            <v>32232.340579999989</v>
          </cell>
          <cell r="L134">
            <v>0.21511627906976735</v>
          </cell>
          <cell r="M134">
            <v>201186.42960130001</v>
          </cell>
        </row>
        <row r="135">
          <cell r="B135" t="str">
            <v>PRESION AIRE-AGUA 20 BAR 19x25mts-</v>
          </cell>
          <cell r="E135">
            <v>174363.23</v>
          </cell>
          <cell r="F135">
            <v>149952.37780000002</v>
          </cell>
          <cell r="G135">
            <v>165645.06850000002</v>
          </cell>
          <cell r="H135">
            <v>164947.61558000001</v>
          </cell>
          <cell r="I135">
            <v>200430.53288500002</v>
          </cell>
          <cell r="J135">
            <v>200430.53288500002</v>
          </cell>
          <cell r="K135">
            <v>35482.91730500001</v>
          </cell>
          <cell r="L135">
            <v>0.21511627906976749</v>
          </cell>
          <cell r="M135">
            <v>221475.73883792502</v>
          </cell>
        </row>
        <row r="136">
          <cell r="B136" t="str">
            <v>PRESION AIRE-AGUA 20 BAR 19x50mts-</v>
          </cell>
          <cell r="E136">
            <v>348726.46</v>
          </cell>
          <cell r="F136">
            <v>299904.75560000003</v>
          </cell>
          <cell r="G136">
            <v>331290.13700000005</v>
          </cell>
          <cell r="H136">
            <v>329895.23116000002</v>
          </cell>
          <cell r="I136">
            <v>400861.06577000004</v>
          </cell>
          <cell r="J136">
            <v>400861.06577000004</v>
          </cell>
          <cell r="K136">
            <v>70965.83461000002</v>
          </cell>
          <cell r="L136">
            <v>0.21511627906976749</v>
          </cell>
          <cell r="M136">
            <v>442951.47767585004</v>
          </cell>
        </row>
        <row r="137">
          <cell r="B137" t="str">
            <v xml:space="preserve">*  SOLDADORA INVERTER 30-220A </v>
          </cell>
          <cell r="E137">
            <v>558778.52</v>
          </cell>
          <cell r="F137">
            <v>480549.52720000001</v>
          </cell>
          <cell r="G137">
            <v>530839.59400000004</v>
          </cell>
          <cell r="H137">
            <v>528604.47992000007</v>
          </cell>
          <cell r="I137">
            <v>642315.9087400001</v>
          </cell>
          <cell r="J137">
            <v>642315.9087400001</v>
          </cell>
          <cell r="K137">
            <v>113711.42882000003</v>
          </cell>
          <cell r="L137">
            <v>0.21511627906976746</v>
          </cell>
          <cell r="M137">
            <v>709759.07915770006</v>
          </cell>
        </row>
        <row r="138">
          <cell r="B138" t="str">
            <v>* ALLANADORA 5,4HP 960MM 90KG</v>
          </cell>
          <cell r="E138">
            <v>1165662.1499999999</v>
          </cell>
          <cell r="F138">
            <v>1002469.4489999999</v>
          </cell>
          <cell r="G138">
            <v>1107379.0425</v>
          </cell>
          <cell r="H138">
            <v>1102716.3939</v>
          </cell>
          <cell r="I138">
            <v>1339928.641425</v>
          </cell>
          <cell r="J138">
            <v>1339928.641425</v>
          </cell>
          <cell r="K138">
            <v>237212.24752500001</v>
          </cell>
          <cell r="L138">
            <v>0.21511627906976744</v>
          </cell>
          <cell r="M138">
            <v>1480621.148774625</v>
          </cell>
        </row>
        <row r="139">
          <cell r="B139" t="str">
            <v>* COMPRESOR DIRECTO 2,0 HP 24L. 220V</v>
          </cell>
          <cell r="E139">
            <v>148654.38</v>
          </cell>
          <cell r="F139">
            <v>127842.7668</v>
          </cell>
          <cell r="G139">
            <v>141221.66099999999</v>
          </cell>
          <cell r="H139">
            <v>140627.04347999999</v>
          </cell>
          <cell r="I139">
            <v>170878.20981</v>
          </cell>
          <cell r="J139">
            <v>170878.20981</v>
          </cell>
          <cell r="K139">
            <v>30251.166330000007</v>
          </cell>
          <cell r="L139">
            <v>0.21511627906976749</v>
          </cell>
          <cell r="M139">
            <v>188820.42184005</v>
          </cell>
        </row>
        <row r="140">
          <cell r="B140" t="str">
            <v>* COMPRESOR DIRECTO 2,5 HP 50L. 220V</v>
          </cell>
          <cell r="E140">
            <v>188295.55</v>
          </cell>
          <cell r="F140">
            <v>161934.17299999998</v>
          </cell>
          <cell r="G140">
            <v>178880.77249999999</v>
          </cell>
          <cell r="H140">
            <v>178127.59029999998</v>
          </cell>
          <cell r="I140">
            <v>216445.73472499999</v>
          </cell>
          <cell r="J140">
            <v>216445.73472499999</v>
          </cell>
          <cell r="K140">
            <v>38318.144425000006</v>
          </cell>
          <cell r="L140">
            <v>0.21511627906976749</v>
          </cell>
          <cell r="M140">
            <v>239172.53687112499</v>
          </cell>
        </row>
        <row r="141">
          <cell r="B141" t="str">
            <v>* APAREJO ELECTRICO 1000kg.</v>
          </cell>
          <cell r="E141">
            <v>306426.93</v>
          </cell>
          <cell r="F141">
            <v>263527.15979999996</v>
          </cell>
          <cell r="G141">
            <v>291105.58350000001</v>
          </cell>
          <cell r="H141">
            <v>289879.87577999994</v>
          </cell>
          <cell r="I141">
            <v>352237.75603500003</v>
          </cell>
          <cell r="J141">
            <v>352237.75603500003</v>
          </cell>
          <cell r="K141">
            <v>62357.880255000084</v>
          </cell>
          <cell r="L141">
            <v>0.21511627906976777</v>
          </cell>
          <cell r="M141">
            <v>389222.72041867505</v>
          </cell>
        </row>
        <row r="142">
          <cell r="B142" t="str">
            <v xml:space="preserve">* ARENADORA NEUMATICA PORTATIL </v>
          </cell>
          <cell r="E142">
            <v>360502.27</v>
          </cell>
          <cell r="F142">
            <v>310031.9522</v>
          </cell>
          <cell r="G142">
            <v>342477.15650000004</v>
          </cell>
          <cell r="H142">
            <v>341035.14741999999</v>
          </cell>
          <cell r="I142">
            <v>414397.35936500004</v>
          </cell>
          <cell r="J142">
            <v>414397.35936500004</v>
          </cell>
          <cell r="K142">
            <v>73362.211945000046</v>
          </cell>
          <cell r="L142">
            <v>0.21511627906976757</v>
          </cell>
          <cell r="M142">
            <v>457909.08209832502</v>
          </cell>
        </row>
        <row r="143">
          <cell r="B143" t="str">
            <v>* ASERRADORA HORMIGON 5,5HP 300/500</v>
          </cell>
          <cell r="E143">
            <v>954797.07</v>
          </cell>
          <cell r="F143">
            <v>821125.48019999987</v>
          </cell>
          <cell r="G143">
            <v>907057.21649999998</v>
          </cell>
          <cell r="H143">
            <v>903238.02821999986</v>
          </cell>
          <cell r="I143">
            <v>1097539.231965</v>
          </cell>
          <cell r="J143">
            <v>1097539.231965</v>
          </cell>
          <cell r="K143">
            <v>194301.20374500018</v>
          </cell>
          <cell r="L143">
            <v>0.21511627906976769</v>
          </cell>
          <cell r="M143">
            <v>1212780.8513213249</v>
          </cell>
        </row>
        <row r="144">
          <cell r="B144" t="str">
            <v xml:space="preserve">* BALANCEADOR DE NEUMATICOS PROFES </v>
          </cell>
          <cell r="E144">
            <v>1982762.5</v>
          </cell>
          <cell r="F144">
            <v>1705175.75</v>
          </cell>
          <cell r="G144">
            <v>1883624.375</v>
          </cell>
          <cell r="H144">
            <v>1875693.325</v>
          </cell>
          <cell r="I144">
            <v>2279185.4937499999</v>
          </cell>
          <cell r="J144">
            <v>2279185.4937499999</v>
          </cell>
          <cell r="K144">
            <v>403492.16874999995</v>
          </cell>
          <cell r="L144">
            <v>0.21511627906976744</v>
          </cell>
          <cell r="M144">
            <v>2518499.97059375</v>
          </cell>
        </row>
        <row r="145">
          <cell r="B145" t="str">
            <v>* CEPILLADORA DE BANCO 1850W</v>
          </cell>
          <cell r="E145">
            <v>405565.06</v>
          </cell>
          <cell r="F145">
            <v>348785.95159999997</v>
          </cell>
          <cell r="G145">
            <v>385286.80699999997</v>
          </cell>
          <cell r="H145">
            <v>383664.54675999994</v>
          </cell>
          <cell r="I145">
            <v>466197.03646999993</v>
          </cell>
          <cell r="J145">
            <v>466197.03646999993</v>
          </cell>
          <cell r="K145">
            <v>82532.489709999994</v>
          </cell>
          <cell r="L145">
            <v>0.21511627906976746</v>
          </cell>
          <cell r="M145">
            <v>515147.72529934993</v>
          </cell>
        </row>
        <row r="146">
          <cell r="B146" t="str">
            <v>* CEPILLO DE BANCO 1500W</v>
          </cell>
          <cell r="E146">
            <v>353600</v>
          </cell>
          <cell r="F146">
            <v>304096</v>
          </cell>
          <cell r="G146">
            <v>335920</v>
          </cell>
          <cell r="H146">
            <v>334505.59999999998</v>
          </cell>
          <cell r="I146">
            <v>406463.2</v>
          </cell>
          <cell r="J146">
            <v>406463.2</v>
          </cell>
          <cell r="K146">
            <v>71957.600000000035</v>
          </cell>
          <cell r="L146">
            <v>0.21511627906976757</v>
          </cell>
          <cell r="M146">
            <v>449141.83600000001</v>
          </cell>
        </row>
        <row r="147">
          <cell r="B147" t="str">
            <v>CARBURO DE CALCIO X 50KG</v>
          </cell>
          <cell r="E147">
            <v>272977.51</v>
          </cell>
          <cell r="F147">
            <v>234760.6586</v>
          </cell>
          <cell r="G147">
            <v>259328.63450000001</v>
          </cell>
          <cell r="H147">
            <v>258236.72446</v>
          </cell>
          <cell r="I147">
            <v>313787.64774500002</v>
          </cell>
          <cell r="J147">
            <v>313787.64774500002</v>
          </cell>
          <cell r="K147">
            <v>55550.923285000026</v>
          </cell>
          <cell r="L147">
            <v>0.21511627906976755</v>
          </cell>
          <cell r="M147">
            <v>346735.35075822502</v>
          </cell>
        </row>
        <row r="148">
          <cell r="B148" t="str">
            <v>CLARIFICADOR 1 L.-</v>
          </cell>
          <cell r="E148">
            <v>6734.46</v>
          </cell>
          <cell r="F148">
            <v>5791.6355999999996</v>
          </cell>
          <cell r="G148">
            <v>6397.7370000000001</v>
          </cell>
          <cell r="H148">
            <v>6370.7991599999996</v>
          </cell>
          <cell r="I148">
            <v>7741.2617700000001</v>
          </cell>
          <cell r="J148">
            <v>7741.2617700000001</v>
          </cell>
          <cell r="K148">
            <v>1370.4626100000005</v>
          </cell>
          <cell r="L148">
            <v>0.21511627906976755</v>
          </cell>
          <cell r="M148">
            <v>8554.0942558499992</v>
          </cell>
        </row>
        <row r="149">
          <cell r="B149" t="str">
            <v>CLARIFICADOR 5 L.-</v>
          </cell>
          <cell r="E149">
            <v>31340.21</v>
          </cell>
          <cell r="F149">
            <v>26952.580599999998</v>
          </cell>
          <cell r="G149">
            <v>29773.199499999999</v>
          </cell>
          <cell r="H149">
            <v>29647.838659999998</v>
          </cell>
          <cell r="I149">
            <v>36025.571394999999</v>
          </cell>
          <cell r="J149">
            <v>36025.571394999999</v>
          </cell>
          <cell r="K149">
            <v>6377.7327350000014</v>
          </cell>
          <cell r="L149">
            <v>0.21511627906976752</v>
          </cell>
          <cell r="M149">
            <v>39808.256391474999</v>
          </cell>
        </row>
        <row r="150">
          <cell r="B150" t="str">
            <v>CLARIFICADOR 10 L.-</v>
          </cell>
          <cell r="E150">
            <v>41644.17</v>
          </cell>
          <cell r="F150">
            <v>35813.986199999999</v>
          </cell>
          <cell r="G150">
            <v>39561.961499999998</v>
          </cell>
          <cell r="H150">
            <v>39395.384819999999</v>
          </cell>
          <cell r="I150">
            <v>47869.973415</v>
          </cell>
          <cell r="J150">
            <v>47869.973415</v>
          </cell>
          <cell r="K150">
            <v>8474.5885950000011</v>
          </cell>
          <cell r="L150">
            <v>0.21511627906976746</v>
          </cell>
          <cell r="M150">
            <v>52896.320623574997</v>
          </cell>
        </row>
        <row r="151">
          <cell r="B151" t="str">
            <v>ALGUICIDA/BATERICIDA 1 L.-</v>
          </cell>
          <cell r="E151">
            <v>7150.9</v>
          </cell>
          <cell r="F151">
            <v>6149.7739999999994</v>
          </cell>
          <cell r="G151">
            <v>6793.3549999999996</v>
          </cell>
          <cell r="H151">
            <v>6764.7513999999992</v>
          </cell>
          <cell r="I151">
            <v>8219.9595499999996</v>
          </cell>
          <cell r="J151">
            <v>8219.9595499999996</v>
          </cell>
          <cell r="K151">
            <v>1455.2081500000004</v>
          </cell>
          <cell r="L151">
            <v>0.21511627906976752</v>
          </cell>
          <cell r="M151">
            <v>9083.0553027499991</v>
          </cell>
        </row>
        <row r="152">
          <cell r="B152" t="str">
            <v>ALGUICIDA/BATERICIDA 5 L.-</v>
          </cell>
          <cell r="E152">
            <v>30209.87</v>
          </cell>
          <cell r="F152">
            <v>25980.4882</v>
          </cell>
          <cell r="G152">
            <v>28699.376499999998</v>
          </cell>
          <cell r="H152">
            <v>28578.53702</v>
          </cell>
          <cell r="I152">
            <v>34726.245564999997</v>
          </cell>
          <cell r="J152">
            <v>34726.245564999997</v>
          </cell>
          <cell r="K152">
            <v>6147.7085449999977</v>
          </cell>
          <cell r="L152">
            <v>0.21511627906976735</v>
          </cell>
          <cell r="M152">
            <v>38372.501349325001</v>
          </cell>
        </row>
        <row r="153">
          <cell r="B153" t="str">
            <v>ALGUICIDA/BATERICIDA 10 L.-</v>
          </cell>
          <cell r="E153">
            <v>41644.17</v>
          </cell>
          <cell r="F153">
            <v>35813.986199999999</v>
          </cell>
          <cell r="G153">
            <v>39561.961499999998</v>
          </cell>
          <cell r="H153">
            <v>39395.384819999999</v>
          </cell>
          <cell r="I153">
            <v>47869.973415</v>
          </cell>
          <cell r="J153">
            <v>47869.973415</v>
          </cell>
          <cell r="K153">
            <v>8474.5885950000011</v>
          </cell>
          <cell r="L153">
            <v>0.21511627906976746</v>
          </cell>
          <cell r="M153">
            <v>52896.320623574997</v>
          </cell>
        </row>
        <row r="154">
          <cell r="B154" t="str">
            <v>ALGUICIDA/BATERICIDA 30 L.-</v>
          </cell>
          <cell r="E154">
            <v>95186.67</v>
          </cell>
          <cell r="F154">
            <v>81860.536200000002</v>
          </cell>
          <cell r="G154">
            <v>90427.336500000005</v>
          </cell>
          <cell r="H154">
            <v>90046.589820000008</v>
          </cell>
          <cell r="I154">
            <v>109417.07716500001</v>
          </cell>
          <cell r="J154">
            <v>109417.07716500001</v>
          </cell>
          <cell r="K154">
            <v>19370.487345000001</v>
          </cell>
          <cell r="L154">
            <v>0.21511627906976744</v>
          </cell>
          <cell r="M154">
            <v>120905.87026732501</v>
          </cell>
        </row>
        <row r="155">
          <cell r="B155" t="str">
            <v xml:space="preserve">GRANULADO DIS. 90% LENTA 50 KG </v>
          </cell>
          <cell r="E155">
            <v>255666.67</v>
          </cell>
          <cell r="F155">
            <v>219873.33620000002</v>
          </cell>
          <cell r="G155">
            <v>242883.3365</v>
          </cell>
          <cell r="H155">
            <v>241860.66982000001</v>
          </cell>
          <cell r="I155">
            <v>293888.83716500003</v>
          </cell>
          <cell r="J155">
            <v>293888.83716500003</v>
          </cell>
          <cell r="K155">
            <v>52028.167345000023</v>
          </cell>
          <cell r="L155">
            <v>0.21511627906976752</v>
          </cell>
          <cell r="M155">
            <v>324747.16506732506</v>
          </cell>
        </row>
        <row r="156">
          <cell r="B156" t="str">
            <v>GRANULADO DIS. 90% LENTA X 1 KG EN BOLSA</v>
          </cell>
          <cell r="E156">
            <v>6160.64</v>
          </cell>
          <cell r="F156">
            <v>5298.1504000000004</v>
          </cell>
          <cell r="G156">
            <v>5852.6080000000002</v>
          </cell>
          <cell r="H156">
            <v>5827.9654400000009</v>
          </cell>
          <cell r="I156">
            <v>7081.6556799999998</v>
          </cell>
          <cell r="J156">
            <v>7081.6556799999998</v>
          </cell>
          <cell r="K156">
            <v>1253.690239999999</v>
          </cell>
          <cell r="L156">
            <v>0.21511627906976724</v>
          </cell>
          <cell r="M156">
            <v>7825.2295263999995</v>
          </cell>
        </row>
        <row r="157">
          <cell r="B157" t="str">
            <v xml:space="preserve">GRANULADO DIS. 60% RAPIDA 50 KG </v>
          </cell>
          <cell r="E157">
            <v>245833.27</v>
          </cell>
          <cell r="F157">
            <v>211416.61219999997</v>
          </cell>
          <cell r="G157">
            <v>233541.60649999999</v>
          </cell>
          <cell r="H157">
            <v>232558.27341999998</v>
          </cell>
          <cell r="I157">
            <v>282585.343865</v>
          </cell>
          <cell r="J157">
            <v>282585.343865</v>
          </cell>
          <cell r="K157">
            <v>50027.070445000019</v>
          </cell>
          <cell r="L157">
            <v>0.21511627906976755</v>
          </cell>
          <cell r="M157">
            <v>312256.80497082497</v>
          </cell>
        </row>
        <row r="158">
          <cell r="B158" t="str">
            <v>* MOTOSIERRA 26CC ESPADA 12" PODADORA</v>
          </cell>
          <cell r="E158">
            <v>119698.02</v>
          </cell>
          <cell r="F158">
            <v>102940.2972</v>
          </cell>
          <cell r="G158">
            <v>113713.11900000001</v>
          </cell>
          <cell r="H158">
            <v>113234.32692000001</v>
          </cell>
          <cell r="I158">
            <v>137592.87398999999</v>
          </cell>
          <cell r="J158">
            <v>137592.87398999999</v>
          </cell>
          <cell r="K158">
            <v>24358.547069999986</v>
          </cell>
          <cell r="L158">
            <v>0.2151162790697673</v>
          </cell>
          <cell r="M158">
            <v>152040.12575894999</v>
          </cell>
        </row>
        <row r="159">
          <cell r="B159" t="str">
            <v>GRANULADO DIS. 60% RAPIDA X 1 KG EN BOLSA</v>
          </cell>
          <cell r="E159">
            <v>5923.69</v>
          </cell>
          <cell r="F159">
            <v>5094.3733999999995</v>
          </cell>
          <cell r="G159">
            <v>5627.5054999999993</v>
          </cell>
          <cell r="H159">
            <v>5603.810739999999</v>
          </cell>
          <cell r="I159">
            <v>6809.2816549999989</v>
          </cell>
          <cell r="J159">
            <v>6809.2816549999989</v>
          </cell>
          <cell r="K159">
            <v>1205.4709149999999</v>
          </cell>
          <cell r="L159">
            <v>0.21511627906976746</v>
          </cell>
          <cell r="M159">
            <v>7524.2562287749988</v>
          </cell>
        </row>
        <row r="160">
          <cell r="B160" t="str">
            <v xml:space="preserve">GRANULADO MULTIFUNCION 50 KG </v>
          </cell>
          <cell r="E160">
            <v>393333.33</v>
          </cell>
          <cell r="F160">
            <v>338266.66379999998</v>
          </cell>
          <cell r="G160">
            <v>373666.66350000002</v>
          </cell>
          <cell r="H160">
            <v>372093.33017999999</v>
          </cell>
          <cell r="I160">
            <v>452136.66283500002</v>
          </cell>
          <cell r="J160">
            <v>452136.66283500002</v>
          </cell>
          <cell r="K160">
            <v>80043.332655000035</v>
          </cell>
          <cell r="L160">
            <v>0.21511627906976755</v>
          </cell>
          <cell r="M160">
            <v>499611.01243267499</v>
          </cell>
        </row>
        <row r="161">
          <cell r="B161" t="str">
            <v>PASTILLA TRIPLE EFECTO DE 50 gr. x 50 KG</v>
          </cell>
          <cell r="E161">
            <v>255666.67</v>
          </cell>
          <cell r="F161">
            <v>219873.33620000002</v>
          </cell>
          <cell r="G161">
            <v>242883.3365</v>
          </cell>
          <cell r="H161">
            <v>241860.66982000001</v>
          </cell>
          <cell r="I161">
            <v>293888.83716500003</v>
          </cell>
          <cell r="J161">
            <v>293888.83716500003</v>
          </cell>
          <cell r="K161">
            <v>52028.167345000023</v>
          </cell>
          <cell r="L161">
            <v>0.21511627906976752</v>
          </cell>
          <cell r="M161">
            <v>324747.16506732506</v>
          </cell>
        </row>
        <row r="162">
          <cell r="B162" t="str">
            <v>PASTILLA TRIPLE EFECTO DE 200 gr. x 50 KG</v>
          </cell>
          <cell r="E162">
            <v>273366.67</v>
          </cell>
          <cell r="F162">
            <v>235095.33619999999</v>
          </cell>
          <cell r="G162">
            <v>259698.33649999998</v>
          </cell>
          <cell r="H162">
            <v>258604.86981999999</v>
          </cell>
          <cell r="I162">
            <v>314234.98716499994</v>
          </cell>
          <cell r="J162">
            <v>314234.98716499994</v>
          </cell>
          <cell r="K162">
            <v>55630.117344999948</v>
          </cell>
          <cell r="L162">
            <v>0.21511627906976724</v>
          </cell>
          <cell r="M162">
            <v>347229.66081732494</v>
          </cell>
        </row>
        <row r="163">
          <cell r="B163" t="str">
            <v>PASTILLA TRIPLE EFECTO 200 gr.  x 1 KG EN CAPSULA</v>
          </cell>
          <cell r="E163">
            <v>6834.17</v>
          </cell>
          <cell r="F163">
            <v>5877.3861999999999</v>
          </cell>
          <cell r="G163">
            <v>6492.4615000000003</v>
          </cell>
          <cell r="H163">
            <v>6465.12482</v>
          </cell>
          <cell r="I163">
            <v>7855.8784150000001</v>
          </cell>
          <cell r="J163">
            <v>7855.8784150000001</v>
          </cell>
          <cell r="K163">
            <v>1390.7535950000001</v>
          </cell>
          <cell r="L163">
            <v>0.21511627906976746</v>
          </cell>
          <cell r="M163">
            <v>8680.7456485750008</v>
          </cell>
        </row>
        <row r="164">
          <cell r="B164" t="str">
            <v>* MOTOSIERRA 52CC ESPADA 20"</v>
          </cell>
          <cell r="E164">
            <v>92167.48</v>
          </cell>
          <cell r="F164">
            <v>79264.032800000001</v>
          </cell>
          <cell r="G164">
            <v>87559.106</v>
          </cell>
          <cell r="H164">
            <v>87190.436079999999</v>
          </cell>
          <cell r="I164">
            <v>105946.51826</v>
          </cell>
          <cell r="J164">
            <v>105946.51826</v>
          </cell>
          <cell r="K164">
            <v>18756.082179999998</v>
          </cell>
          <cell r="L164">
            <v>0.21511627906976741</v>
          </cell>
          <cell r="M164">
            <v>117070.90267729999</v>
          </cell>
        </row>
        <row r="165">
          <cell r="B165" t="str">
            <v xml:space="preserve">* MOTOSIERRA 62CC ESPADA 24" </v>
          </cell>
          <cell r="E165">
            <v>134660.26999999999</v>
          </cell>
          <cell r="F165">
            <v>115807.83219999999</v>
          </cell>
          <cell r="G165">
            <v>127927.25649999999</v>
          </cell>
          <cell r="H165">
            <v>127388.61541999999</v>
          </cell>
          <cell r="I165">
            <v>154791.980365</v>
          </cell>
          <cell r="J165">
            <v>154791.980365</v>
          </cell>
          <cell r="K165">
            <v>27403.364945000008</v>
          </cell>
          <cell r="L165">
            <v>0.21511627906976752</v>
          </cell>
          <cell r="M165">
            <v>171045.13830332499</v>
          </cell>
        </row>
        <row r="166">
          <cell r="B166" t="str">
            <v>* DESMALEZADORA  52cc 4 en 1</v>
          </cell>
          <cell r="E166">
            <v>221329.85</v>
          </cell>
          <cell r="F166">
            <v>190343.671</v>
          </cell>
          <cell r="G166">
            <v>210263.35750000001</v>
          </cell>
          <cell r="H166">
            <v>209378.03810000001</v>
          </cell>
          <cell r="I166">
            <v>254418.66257500002</v>
          </cell>
          <cell r="J166">
            <v>254418.66257500002</v>
          </cell>
          <cell r="K166">
            <v>45040.624475000019</v>
          </cell>
          <cell r="L166">
            <v>0.21511627906976752</v>
          </cell>
          <cell r="M166">
            <v>281132.622145375</v>
          </cell>
        </row>
        <row r="167">
          <cell r="B167" t="str">
            <v>CRISTAL INDUSTRIAL 5 x 8 x 50mts-</v>
          </cell>
          <cell r="E167">
            <v>25606.22</v>
          </cell>
          <cell r="F167">
            <v>22021.349200000001</v>
          </cell>
          <cell r="G167">
            <v>24325.909</v>
          </cell>
          <cell r="H167">
            <v>24223.484120000001</v>
          </cell>
          <cell r="I167">
            <v>29434.349889999998</v>
          </cell>
          <cell r="J167">
            <v>29434.349889999998</v>
          </cell>
          <cell r="K167">
            <v>5210.8657699999967</v>
          </cell>
          <cell r="L167">
            <v>0.2151162790697673</v>
          </cell>
          <cell r="M167">
            <v>32524.956628449996</v>
          </cell>
        </row>
        <row r="168">
          <cell r="B168" t="str">
            <v>CRISTAL INDUSTRIAL  6 x 10 x 50mts-</v>
          </cell>
          <cell r="E168">
            <v>38809.07</v>
          </cell>
          <cell r="F168">
            <v>33375.800199999998</v>
          </cell>
          <cell r="G168">
            <v>36868.616499999996</v>
          </cell>
          <cell r="H168">
            <v>36713.380219999999</v>
          </cell>
          <cell r="I168">
            <v>44611.025964999993</v>
          </cell>
          <cell r="J168">
            <v>44611.025964999993</v>
          </cell>
          <cell r="K168">
            <v>7897.6457449999943</v>
          </cell>
          <cell r="L168">
            <v>0.2151162790697673</v>
          </cell>
          <cell r="M168">
            <v>49295.183691324994</v>
          </cell>
        </row>
        <row r="169">
          <cell r="B169" t="str">
            <v>CRISTAL INDUSTRIAL  7 x 11 x 50mts-</v>
          </cell>
          <cell r="E169">
            <v>47248.24</v>
          </cell>
          <cell r="F169">
            <v>40633.486399999994</v>
          </cell>
          <cell r="G169">
            <v>44885.828000000001</v>
          </cell>
          <cell r="H169">
            <v>44696.835039999991</v>
          </cell>
          <cell r="I169">
            <v>54311.851880000002</v>
          </cell>
          <cell r="J169">
            <v>54311.851880000002</v>
          </cell>
          <cell r="K169">
            <v>9615.0168400000111</v>
          </cell>
          <cell r="L169">
            <v>0.21511627906976774</v>
          </cell>
          <cell r="M169">
            <v>60014.596327400002</v>
          </cell>
        </row>
        <row r="170">
          <cell r="B170" t="str">
            <v>CRISTAL INDUSTRIAL 8 x 11 x 50mts-</v>
          </cell>
          <cell r="E170">
            <v>37459.919999999998</v>
          </cell>
          <cell r="F170">
            <v>32215.531199999998</v>
          </cell>
          <cell r="G170">
            <v>35586.923999999999</v>
          </cell>
          <cell r="H170">
            <v>35437.084319999994</v>
          </cell>
          <cell r="I170">
            <v>43060.178039999999</v>
          </cell>
          <cell r="J170">
            <v>43060.178039999999</v>
          </cell>
          <cell r="K170">
            <v>7623.0937200000044</v>
          </cell>
          <cell r="L170">
            <v>0.2151162790697676</v>
          </cell>
          <cell r="M170">
            <v>47581.496734200002</v>
          </cell>
        </row>
        <row r="171">
          <cell r="B171" t="str">
            <v>CRISTAL INDUSTRIAL 8 x 12 x 50mts-</v>
          </cell>
          <cell r="E171">
            <v>52145.18</v>
          </cell>
          <cell r="F171">
            <v>44844.854800000001</v>
          </cell>
          <cell r="G171">
            <v>49537.921000000002</v>
          </cell>
          <cell r="H171">
            <v>49329.340280000004</v>
          </cell>
          <cell r="I171">
            <v>59940.884409999999</v>
          </cell>
          <cell r="J171">
            <v>59940.884409999999</v>
          </cell>
          <cell r="K171">
            <v>10611.544129999995</v>
          </cell>
          <cell r="L171">
            <v>0.21511627906976732</v>
          </cell>
          <cell r="M171">
            <v>66234.677273049994</v>
          </cell>
        </row>
        <row r="172">
          <cell r="B172" t="str">
            <v>CRISTAL INDUSTRIAL 8 x 14 x 50mts-</v>
          </cell>
          <cell r="E172">
            <v>84619.33</v>
          </cell>
          <cell r="F172">
            <v>72772.623800000001</v>
          </cell>
          <cell r="G172">
            <v>80388.363500000007</v>
          </cell>
          <cell r="H172">
            <v>80049.886180000001</v>
          </cell>
          <cell r="I172">
            <v>97269.919835000008</v>
          </cell>
          <cell r="J172">
            <v>97269.919835000008</v>
          </cell>
          <cell r="K172">
            <v>17220.033655000007</v>
          </cell>
          <cell r="L172">
            <v>0.21511627906976752</v>
          </cell>
          <cell r="M172">
            <v>107483.26141767501</v>
          </cell>
        </row>
        <row r="173">
          <cell r="B173" t="str">
            <v>CRISTAL INDUSTRIAL  9 x12 x 50mts-</v>
          </cell>
          <cell r="E173">
            <v>38809.07</v>
          </cell>
          <cell r="F173">
            <v>33375.800199999998</v>
          </cell>
          <cell r="G173">
            <v>36868.616499999996</v>
          </cell>
          <cell r="H173">
            <v>36713.380219999999</v>
          </cell>
          <cell r="I173">
            <v>44611.025964999993</v>
          </cell>
          <cell r="J173">
            <v>44611.025964999993</v>
          </cell>
          <cell r="K173">
            <v>7897.6457449999943</v>
          </cell>
          <cell r="L173">
            <v>0.2151162790697673</v>
          </cell>
          <cell r="M173">
            <v>49295.183691324994</v>
          </cell>
        </row>
        <row r="174">
          <cell r="B174" t="str">
            <v>CRISTAL INDUSTRIAL  10 x14 x 50mts-</v>
          </cell>
          <cell r="E174">
            <v>62572</v>
          </cell>
          <cell r="F174">
            <v>53811.92</v>
          </cell>
          <cell r="G174">
            <v>59443.4</v>
          </cell>
          <cell r="H174">
            <v>59193.112000000001</v>
          </cell>
          <cell r="I174">
            <v>71926.513999999996</v>
          </cell>
          <cell r="J174">
            <v>71926.513999999996</v>
          </cell>
          <cell r="K174">
            <v>12733.401999999995</v>
          </cell>
          <cell r="L174">
            <v>0.21511627906976735</v>
          </cell>
          <cell r="M174">
            <v>79478.79797</v>
          </cell>
        </row>
        <row r="175">
          <cell r="B175" t="str">
            <v>CRISTAL INDUSTRIAL 12 x 15 x 50mts-</v>
          </cell>
          <cell r="E175">
            <v>52145.18</v>
          </cell>
          <cell r="F175">
            <v>44844.854800000001</v>
          </cell>
          <cell r="G175">
            <v>49537.921000000002</v>
          </cell>
          <cell r="H175">
            <v>49329.340280000004</v>
          </cell>
          <cell r="I175">
            <v>59940.884409999999</v>
          </cell>
          <cell r="J175">
            <v>59940.884409999999</v>
          </cell>
          <cell r="K175">
            <v>10611.544129999995</v>
          </cell>
          <cell r="L175">
            <v>0.21511627906976732</v>
          </cell>
          <cell r="M175">
            <v>66234.677273049994</v>
          </cell>
        </row>
        <row r="176">
          <cell r="B176" t="str">
            <v>CRISTAL INDUSTRIAL 12 x16 x 50 mts.-</v>
          </cell>
          <cell r="E176">
            <v>72904.429999999993</v>
          </cell>
          <cell r="F176">
            <v>62697.809799999995</v>
          </cell>
          <cell r="G176">
            <v>69259.208499999993</v>
          </cell>
          <cell r="H176">
            <v>68967.590779999999</v>
          </cell>
          <cell r="I176">
            <v>83803.642284999994</v>
          </cell>
          <cell r="J176">
            <v>83803.642284999994</v>
          </cell>
          <cell r="K176">
            <v>14836.051504999996</v>
          </cell>
          <cell r="L176">
            <v>0.21511627906976738</v>
          </cell>
          <cell r="M176">
            <v>92603.024724924995</v>
          </cell>
        </row>
        <row r="177">
          <cell r="B177" t="str">
            <v>CRISTAL INDUSTRIAL 12 x18 x 50 mts.-</v>
          </cell>
          <cell r="E177">
            <v>118076.19</v>
          </cell>
          <cell r="F177">
            <v>101545.52340000001</v>
          </cell>
          <cell r="G177">
            <v>112172.3805</v>
          </cell>
          <cell r="H177">
            <v>111700.07574</v>
          </cell>
          <cell r="I177">
            <v>135728.58040499999</v>
          </cell>
          <cell r="J177">
            <v>135728.58040499999</v>
          </cell>
          <cell r="K177">
            <v>24028.504664999986</v>
          </cell>
          <cell r="L177">
            <v>0.21511627906976732</v>
          </cell>
          <cell r="M177">
            <v>149980.08134752497</v>
          </cell>
        </row>
        <row r="178">
          <cell r="B178" t="str">
            <v>CRISTAL INDUSTRIAL 14 x18 x 25 mts.-</v>
          </cell>
          <cell r="E178">
            <v>41726.69</v>
          </cell>
          <cell r="F178">
            <v>35884.953399999999</v>
          </cell>
          <cell r="G178">
            <v>39640.355500000005</v>
          </cell>
          <cell r="H178">
            <v>39473.44874</v>
          </cell>
          <cell r="I178">
            <v>47964.830155000003</v>
          </cell>
          <cell r="J178">
            <v>47964.830155000003</v>
          </cell>
          <cell r="K178">
            <v>8491.3814150000035</v>
          </cell>
          <cell r="L178">
            <v>0.21511627906976752</v>
          </cell>
          <cell r="M178">
            <v>53001.137321275004</v>
          </cell>
        </row>
        <row r="179">
          <cell r="B179" t="str">
            <v>CRISTAL INDUSTRIAL 15 x20 x 25 mts.-</v>
          </cell>
          <cell r="E179">
            <v>59038.1</v>
          </cell>
          <cell r="F179">
            <v>50772.765999999996</v>
          </cell>
          <cell r="G179">
            <v>56086.195</v>
          </cell>
          <cell r="H179">
            <v>55850.042599999993</v>
          </cell>
          <cell r="I179">
            <v>67864.29595</v>
          </cell>
          <cell r="J179">
            <v>67864.29595</v>
          </cell>
          <cell r="K179">
            <v>12014.253350000006</v>
          </cell>
          <cell r="L179">
            <v>0.21511627906976757</v>
          </cell>
          <cell r="M179">
            <v>74990.047024750005</v>
          </cell>
        </row>
        <row r="180">
          <cell r="B180" t="str">
            <v>CRISTAL INDUSTRIAL 19 x23 x 25 mts.-</v>
          </cell>
          <cell r="E180">
            <v>53791.38</v>
          </cell>
          <cell r="F180">
            <v>46260.586799999997</v>
          </cell>
          <cell r="G180">
            <v>51101.810999999994</v>
          </cell>
          <cell r="H180">
            <v>50886.645479999999</v>
          </cell>
          <cell r="I180">
            <v>61833.191309999995</v>
          </cell>
          <cell r="J180">
            <v>61833.191309999995</v>
          </cell>
          <cell r="K180">
            <v>10946.545829999995</v>
          </cell>
          <cell r="L180">
            <v>0.21511627906976735</v>
          </cell>
          <cell r="M180">
            <v>68325.676397549993</v>
          </cell>
        </row>
        <row r="181">
          <cell r="B181" t="str">
            <v>* DESMALEZADORA  52cc</v>
          </cell>
          <cell r="E181">
            <v>95799.49</v>
          </cell>
          <cell r="F181">
            <v>82387.561400000006</v>
          </cell>
          <cell r="G181">
            <v>91009.515500000009</v>
          </cell>
          <cell r="H181">
            <v>90626.317540000004</v>
          </cell>
          <cell r="I181">
            <v>110121.51375500001</v>
          </cell>
          <cell r="J181">
            <v>110121.51375500001</v>
          </cell>
          <cell r="K181">
            <v>19495.196215000004</v>
          </cell>
          <cell r="L181">
            <v>0.21511627906976746</v>
          </cell>
          <cell r="M181">
            <v>121684.27269927501</v>
          </cell>
        </row>
        <row r="182">
          <cell r="B182" t="str">
            <v>* DESMALEZADORA  35cc 4 TIEMPOS</v>
          </cell>
          <cell r="E182">
            <v>163850.16</v>
          </cell>
          <cell r="F182">
            <v>140911.13760000002</v>
          </cell>
          <cell r="G182">
            <v>155657.652</v>
          </cell>
          <cell r="H182">
            <v>155002.25136000002</v>
          </cell>
          <cell r="I182">
            <v>188345.75891999999</v>
          </cell>
          <cell r="J182">
            <v>188345.75891999999</v>
          </cell>
          <cell r="K182">
            <v>33343.507559999969</v>
          </cell>
          <cell r="L182">
            <v>0.21511627906976721</v>
          </cell>
          <cell r="M182">
            <v>208122.06360659999</v>
          </cell>
        </row>
        <row r="183">
          <cell r="B183" t="str">
            <v>MECHA P/HOYADORA DIAM. 250mm</v>
          </cell>
          <cell r="E183">
            <v>43407.98</v>
          </cell>
          <cell r="F183">
            <v>37330.862800000003</v>
          </cell>
          <cell r="G183">
            <v>41237.581000000006</v>
          </cell>
          <cell r="H183">
            <v>41063.949080000006</v>
          </cell>
          <cell r="I183">
            <v>49897.473010000009</v>
          </cell>
          <cell r="J183">
            <v>49897.473010000009</v>
          </cell>
          <cell r="K183">
            <v>8833.523930000003</v>
          </cell>
          <cell r="L183">
            <v>0.21511627906976749</v>
          </cell>
          <cell r="M183">
            <v>55136.707676050006</v>
          </cell>
        </row>
        <row r="184">
          <cell r="B184" t="str">
            <v>MECHA P/HOYADORA DIAM. 300mm</v>
          </cell>
          <cell r="E184">
            <v>53054.19</v>
          </cell>
          <cell r="F184">
            <v>45626.6034</v>
          </cell>
          <cell r="G184">
            <v>50401.480500000005</v>
          </cell>
          <cell r="H184">
            <v>50189.263740000002</v>
          </cell>
          <cell r="I184">
            <v>60985.791405000004</v>
          </cell>
          <cell r="J184">
            <v>60985.791405000004</v>
          </cell>
          <cell r="K184">
            <v>10796.527665000001</v>
          </cell>
          <cell r="L184">
            <v>0.21511627906976746</v>
          </cell>
          <cell r="M184">
            <v>67389.299502524998</v>
          </cell>
        </row>
        <row r="185">
          <cell r="B185" t="str">
            <v>PROLONGADOR P/HOYADORA</v>
          </cell>
          <cell r="E185">
            <v>19292.43</v>
          </cell>
          <cell r="F185">
            <v>16591.489799999999</v>
          </cell>
          <cell r="G185">
            <v>18327.808499999999</v>
          </cell>
          <cell r="H185">
            <v>18250.638780000001</v>
          </cell>
          <cell r="I185">
            <v>22176.648284999999</v>
          </cell>
          <cell r="J185">
            <v>22176.648284999999</v>
          </cell>
          <cell r="K185">
            <v>3926.0095049999982</v>
          </cell>
          <cell r="L185">
            <v>0.21511627906976732</v>
          </cell>
          <cell r="M185">
            <v>24505.196354924999</v>
          </cell>
        </row>
        <row r="186">
          <cell r="B186" t="str">
            <v xml:space="preserve">* HOYADORA 52CC PARA 1 HOMBRE </v>
          </cell>
          <cell r="E186">
            <v>184992.12</v>
          </cell>
          <cell r="F186">
            <v>159093.22320000001</v>
          </cell>
          <cell r="G186">
            <v>175742.514</v>
          </cell>
          <cell r="H186">
            <v>175002.54552000001</v>
          </cell>
          <cell r="I186">
            <v>212648.44193999999</v>
          </cell>
          <cell r="J186">
            <v>212648.44193999999</v>
          </cell>
          <cell r="K186">
            <v>37645.896419999975</v>
          </cell>
          <cell r="L186">
            <v>0.2151162790697673</v>
          </cell>
          <cell r="M186">
            <v>234976.52834369999</v>
          </cell>
        </row>
        <row r="187">
          <cell r="B187" t="str">
            <v>* CHIPIADORA TRITURADORA 15HP</v>
          </cell>
          <cell r="E187">
            <v>5227282.9400000004</v>
          </cell>
          <cell r="F187">
            <v>4495463.3284</v>
          </cell>
          <cell r="G187">
            <v>4965918.7930000005</v>
          </cell>
          <cell r="H187">
            <v>4945009.6612400003</v>
          </cell>
          <cell r="I187">
            <v>6008761.7395300008</v>
          </cell>
          <cell r="J187">
            <v>6008761.7395300008</v>
          </cell>
          <cell r="K187">
            <v>1063752.0782900006</v>
          </cell>
          <cell r="L187">
            <v>0.21511627906976755</v>
          </cell>
          <cell r="M187">
            <v>6639681.7221806506</v>
          </cell>
        </row>
        <row r="188">
          <cell r="B188" t="str">
            <v>* CHIPIADORA TRITURADORA 6.5HP</v>
          </cell>
          <cell r="E188">
            <v>1658310.45</v>
          </cell>
          <cell r="F188">
            <v>1426146.987</v>
          </cell>
          <cell r="G188">
            <v>1575394.9275</v>
          </cell>
          <cell r="H188">
            <v>1568761.6857</v>
          </cell>
          <cell r="I188">
            <v>1906227.862275</v>
          </cell>
          <cell r="J188">
            <v>1906227.862275</v>
          </cell>
          <cell r="K188">
            <v>337466.17657499993</v>
          </cell>
          <cell r="L188">
            <v>0.21511627906976741</v>
          </cell>
          <cell r="M188">
            <v>2106381.7878138749</v>
          </cell>
        </row>
        <row r="189">
          <cell r="B189" t="str">
            <v>* COMPACTADORA /M.LONCIN 5,5HP 65KG</v>
          </cell>
          <cell r="E189">
            <v>784418.09</v>
          </cell>
          <cell r="F189">
            <v>674599.55739999993</v>
          </cell>
          <cell r="G189">
            <v>745197.18550000002</v>
          </cell>
          <cell r="H189">
            <v>742059.51313999994</v>
          </cell>
          <cell r="I189">
            <v>901688.59445500001</v>
          </cell>
          <cell r="J189">
            <v>901688.59445500001</v>
          </cell>
          <cell r="K189">
            <v>159629.08131500008</v>
          </cell>
          <cell r="L189">
            <v>0.21511627906976757</v>
          </cell>
          <cell r="M189">
            <v>996365.89687277505</v>
          </cell>
        </row>
        <row r="190">
          <cell r="B190" t="str">
            <v>* COMPRESOR A CORREA 10 HP 300L. 380V</v>
          </cell>
          <cell r="E190">
            <v>1385238.59</v>
          </cell>
          <cell r="F190">
            <v>1191305.1874000002</v>
          </cell>
          <cell r="G190">
            <v>1315976.6605</v>
          </cell>
          <cell r="H190">
            <v>1310435.7061400001</v>
          </cell>
          <cell r="I190">
            <v>1592331.759205</v>
          </cell>
          <cell r="J190">
            <v>1592331.759205</v>
          </cell>
          <cell r="K190">
            <v>281896.05306499987</v>
          </cell>
          <cell r="L190">
            <v>0.21511627906976732</v>
          </cell>
          <cell r="M190">
            <v>1759526.5939215249</v>
          </cell>
        </row>
        <row r="191">
          <cell r="B191" t="str">
            <v>MOTO BOMBA 2" 5,5 HP</v>
          </cell>
          <cell r="E191">
            <v>222465.87</v>
          </cell>
          <cell r="F191">
            <v>191320.6482</v>
          </cell>
          <cell r="G191">
            <v>211342.5765</v>
          </cell>
          <cell r="H191">
            <v>210452.71302</v>
          </cell>
          <cell r="I191">
            <v>255724.51756499999</v>
          </cell>
          <cell r="J191">
            <v>255724.51756499999</v>
          </cell>
          <cell r="K191">
            <v>45271.804544999992</v>
          </cell>
          <cell r="L191">
            <v>0.21511627906976741</v>
          </cell>
          <cell r="M191">
            <v>282575.59190932498</v>
          </cell>
        </row>
        <row r="192">
          <cell r="B192" t="str">
            <v>MOTO BOMBA 3" 6,5 HP</v>
          </cell>
          <cell r="E192">
            <v>236935.2</v>
          </cell>
          <cell r="F192">
            <v>203764.272</v>
          </cell>
          <cell r="G192">
            <v>225088.44</v>
          </cell>
          <cell r="H192">
            <v>224140.6992</v>
          </cell>
          <cell r="I192">
            <v>272357.01240000001</v>
          </cell>
          <cell r="J192">
            <v>272357.01240000001</v>
          </cell>
          <cell r="K192">
            <v>48216.313200000004</v>
          </cell>
          <cell r="L192">
            <v>0.21511627906976746</v>
          </cell>
          <cell r="M192">
            <v>300954.49870200001</v>
          </cell>
        </row>
        <row r="193">
          <cell r="B193" t="str">
            <v>* COMPRESOR A CORREA 10 HP 500L. 380V</v>
          </cell>
          <cell r="E193">
            <v>1580801.68</v>
          </cell>
          <cell r="F193">
            <v>1359489.4447999999</v>
          </cell>
          <cell r="G193">
            <v>1501761.5959999999</v>
          </cell>
          <cell r="H193">
            <v>1495438.38928</v>
          </cell>
          <cell r="I193">
            <v>1817131.5311599998</v>
          </cell>
          <cell r="J193">
            <v>1817131.5311599998</v>
          </cell>
          <cell r="K193">
            <v>321693.14187999978</v>
          </cell>
          <cell r="L193">
            <v>0.2151162790697673</v>
          </cell>
          <cell r="M193">
            <v>2007930.3419317997</v>
          </cell>
        </row>
        <row r="194">
          <cell r="B194" t="str">
            <v>* COMPRESOR A CORREA 170CC 6 HP 100L. 4 TIEMPOS</v>
          </cell>
          <cell r="E194">
            <v>952489.17</v>
          </cell>
          <cell r="F194">
            <v>819140.6862</v>
          </cell>
          <cell r="G194">
            <v>904864.71149999998</v>
          </cell>
          <cell r="H194">
            <v>901054.75482000003</v>
          </cell>
          <cell r="I194">
            <v>1094886.300915</v>
          </cell>
          <cell r="J194">
            <v>1094886.300915</v>
          </cell>
          <cell r="K194">
            <v>193831.546095</v>
          </cell>
          <cell r="L194">
            <v>0.21511627906976744</v>
          </cell>
          <cell r="M194">
            <v>1209849.3625110751</v>
          </cell>
        </row>
        <row r="195">
          <cell r="B195" t="str">
            <v>* MOTOR 4T 7 HP A/M - WG210</v>
          </cell>
          <cell r="E195">
            <v>153499.41</v>
          </cell>
          <cell r="F195">
            <v>132009.4926</v>
          </cell>
          <cell r="G195">
            <v>145824.43950000001</v>
          </cell>
          <cell r="H195">
            <v>145210.44185999999</v>
          </cell>
          <cell r="I195">
            <v>176447.571795</v>
          </cell>
          <cell r="J195">
            <v>176447.571795</v>
          </cell>
          <cell r="K195">
            <v>31237.129935000004</v>
          </cell>
          <cell r="L195">
            <v>0.21511627906976749</v>
          </cell>
          <cell r="M195">
            <v>194974.56683347499</v>
          </cell>
        </row>
        <row r="196">
          <cell r="B196" t="str">
            <v>* COMPRESOR A CORREA 170CC 6 HP 200L. 4 TIEMPOS</v>
          </cell>
          <cell r="E196">
            <v>1084626.3999999999</v>
          </cell>
          <cell r="F196">
            <v>932778.70399999991</v>
          </cell>
          <cell r="G196">
            <v>1030395.08</v>
          </cell>
          <cell r="H196">
            <v>1026056.5743999999</v>
          </cell>
          <cell r="I196">
            <v>1246778.0467999999</v>
          </cell>
          <cell r="J196">
            <v>1246778.0467999999</v>
          </cell>
          <cell r="K196">
            <v>220721.47239999997</v>
          </cell>
          <cell r="L196">
            <v>0.21511627906976744</v>
          </cell>
          <cell r="M196">
            <v>1377689.7417139998</v>
          </cell>
        </row>
        <row r="197">
          <cell r="B197" t="str">
            <v>* COMPRESOR A CORREA 3 HP 100L. 220V</v>
          </cell>
          <cell r="E197">
            <v>684470.83</v>
          </cell>
          <cell r="F197">
            <v>588644.91379999998</v>
          </cell>
          <cell r="G197">
            <v>650247.28849999991</v>
          </cell>
          <cell r="H197">
            <v>647509.40518</v>
          </cell>
          <cell r="I197">
            <v>786799.21908499987</v>
          </cell>
          <cell r="J197">
            <v>786799.21908499987</v>
          </cell>
          <cell r="K197">
            <v>139289.81390499987</v>
          </cell>
          <cell r="L197">
            <v>0.21511627906976724</v>
          </cell>
          <cell r="M197">
            <v>869413.13708892488</v>
          </cell>
        </row>
        <row r="198">
          <cell r="B198" t="str">
            <v>* COMPRESOR A CORREA 3 HP 150L. 220V</v>
          </cell>
          <cell r="E198">
            <v>696693.52</v>
          </cell>
          <cell r="F198">
            <v>599156.42720000003</v>
          </cell>
          <cell r="G198">
            <v>661858.84400000004</v>
          </cell>
          <cell r="H198">
            <v>659072.06992000004</v>
          </cell>
          <cell r="I198">
            <v>800849.20124000008</v>
          </cell>
          <cell r="J198">
            <v>800849.20124000008</v>
          </cell>
          <cell r="K198">
            <v>141777.13132000004</v>
          </cell>
          <cell r="L198">
            <v>0.21511627906976749</v>
          </cell>
          <cell r="M198">
            <v>884938.36737020011</v>
          </cell>
        </row>
        <row r="199">
          <cell r="B199" t="str">
            <v>KIT PARCHE DE 250 cc</v>
          </cell>
          <cell r="E199">
            <v>10276.35</v>
          </cell>
          <cell r="F199">
            <v>8837.6610000000001</v>
          </cell>
          <cell r="G199">
            <v>9762.5325000000012</v>
          </cell>
          <cell r="H199">
            <v>9721.4271000000008</v>
          </cell>
          <cell r="I199">
            <v>11812.664325000002</v>
          </cell>
          <cell r="J199">
            <v>11812.664325000002</v>
          </cell>
          <cell r="K199">
            <v>2091.2372250000008</v>
          </cell>
          <cell r="L199">
            <v>0.21511627906976749</v>
          </cell>
          <cell r="M199">
            <v>13052.994079125001</v>
          </cell>
        </row>
        <row r="200">
          <cell r="B200" t="str">
            <v>KIT PARCHE DE 500 cc</v>
          </cell>
          <cell r="E200">
            <v>16125.1</v>
          </cell>
          <cell r="F200">
            <v>13867.585999999999</v>
          </cell>
          <cell r="G200">
            <v>15318.845000000001</v>
          </cell>
          <cell r="H200">
            <v>15254.3446</v>
          </cell>
          <cell r="I200">
            <v>18535.802450000003</v>
          </cell>
          <cell r="J200">
            <v>18535.802450000003</v>
          </cell>
          <cell r="K200">
            <v>3281.4578500000025</v>
          </cell>
          <cell r="L200">
            <v>0.2151162790697676</v>
          </cell>
          <cell r="M200">
            <v>20482.061707250003</v>
          </cell>
        </row>
        <row r="201">
          <cell r="B201" t="str">
            <v>KIT PARCHE DE 1000 cc</v>
          </cell>
          <cell r="E201">
            <v>28381.25</v>
          </cell>
          <cell r="F201">
            <v>24407.875</v>
          </cell>
          <cell r="G201">
            <v>26962.1875</v>
          </cell>
          <cell r="H201">
            <v>26848.662499999999</v>
          </cell>
          <cell r="I201">
            <v>32624.246875000001</v>
          </cell>
          <cell r="J201">
            <v>32624.246875000001</v>
          </cell>
          <cell r="K201">
            <v>5775.5843750000022</v>
          </cell>
          <cell r="L201">
            <v>0.21511627906976755</v>
          </cell>
          <cell r="M201">
            <v>36049.792796875001</v>
          </cell>
        </row>
        <row r="202">
          <cell r="B202" t="str">
            <v>RESINA POLIESTER (Inc. Catalizador) 1/4 lt.</v>
          </cell>
          <cell r="E202">
            <v>7993.89</v>
          </cell>
          <cell r="F202">
            <v>6874.7453999999998</v>
          </cell>
          <cell r="G202">
            <v>7594.1954999999998</v>
          </cell>
          <cell r="H202">
            <v>7562.21994</v>
          </cell>
          <cell r="I202">
            <v>9188.9765549999993</v>
          </cell>
          <cell r="J202">
            <v>9188.9765549999993</v>
          </cell>
          <cell r="K202">
            <v>1626.7566149999993</v>
          </cell>
          <cell r="L202">
            <v>0.21511627906976735</v>
          </cell>
          <cell r="M202">
            <v>10153.819093274999</v>
          </cell>
        </row>
        <row r="203">
          <cell r="B203" t="str">
            <v>CRISTAL HIDROC.AMARILLO 7 x 11 x 50mts-</v>
          </cell>
          <cell r="E203">
            <v>55737.38</v>
          </cell>
          <cell r="F203">
            <v>47934.146799999995</v>
          </cell>
          <cell r="G203">
            <v>52950.510999999999</v>
          </cell>
          <cell r="H203">
            <v>52727.561479999997</v>
          </cell>
          <cell r="I203">
            <v>64070.118309999998</v>
          </cell>
          <cell r="J203">
            <v>64070.118309999998</v>
          </cell>
          <cell r="K203">
            <v>11342.556830000001</v>
          </cell>
          <cell r="L203">
            <v>0.21511627906976749</v>
          </cell>
          <cell r="M203">
            <v>70797.480732550001</v>
          </cell>
        </row>
        <row r="204">
          <cell r="B204" t="str">
            <v>CRISTAL HIDROC.AMARILLO 7 x 13 x 50mts-</v>
          </cell>
          <cell r="E204">
            <v>87495.31</v>
          </cell>
          <cell r="F204">
            <v>75245.9666</v>
          </cell>
          <cell r="G204">
            <v>83120.544500000004</v>
          </cell>
          <cell r="H204">
            <v>82770.563259999995</v>
          </cell>
          <cell r="I204">
            <v>100575.85884500001</v>
          </cell>
          <cell r="J204">
            <v>100575.85884500001</v>
          </cell>
          <cell r="K204">
            <v>17805.295585000014</v>
          </cell>
          <cell r="L204">
            <v>0.21511627906976763</v>
          </cell>
          <cell r="M204">
            <v>111136.32402372501</v>
          </cell>
        </row>
        <row r="205">
          <cell r="B205" t="str">
            <v>RESINA POLIESTER (Inc. Catalizador) 1/2 lt.</v>
          </cell>
          <cell r="E205">
            <v>12594.78</v>
          </cell>
          <cell r="F205">
            <v>10831.5108</v>
          </cell>
          <cell r="G205">
            <v>11965.041000000001</v>
          </cell>
          <cell r="H205">
            <v>11914.66188</v>
          </cell>
          <cell r="I205">
            <v>14477.699610000001</v>
          </cell>
          <cell r="J205">
            <v>14477.699610000001</v>
          </cell>
          <cell r="K205">
            <v>2563.0377300000018</v>
          </cell>
          <cell r="L205">
            <v>0.2151162790697676</v>
          </cell>
          <cell r="M205">
            <v>15997.858069050002</v>
          </cell>
        </row>
        <row r="206">
          <cell r="B206" t="str">
            <v>RESINA POLIESTER (Inc. Catalizador) 1 lt.</v>
          </cell>
          <cell r="E206">
            <v>22531.71</v>
          </cell>
          <cell r="F206">
            <v>19377.2706</v>
          </cell>
          <cell r="G206">
            <v>21405.124499999998</v>
          </cell>
          <cell r="H206">
            <v>21314.997660000001</v>
          </cell>
          <cell r="I206">
            <v>25900.200644999997</v>
          </cell>
          <cell r="J206">
            <v>25900.200644999997</v>
          </cell>
          <cell r="K206">
            <v>4585.2029849999963</v>
          </cell>
          <cell r="L206">
            <v>0.21511627906976727</v>
          </cell>
          <cell r="M206">
            <v>28619.721712724997</v>
          </cell>
        </row>
        <row r="207">
          <cell r="B207" t="str">
            <v>* COMPRESOR A CORREA 3 HP 200L. 220V</v>
          </cell>
          <cell r="E207">
            <v>784014.21</v>
          </cell>
          <cell r="F207">
            <v>674252.2206</v>
          </cell>
          <cell r="G207">
            <v>744813.49949999992</v>
          </cell>
          <cell r="H207">
            <v>741677.44265999994</v>
          </cell>
          <cell r="I207">
            <v>901224.3343949999</v>
          </cell>
          <cell r="J207">
            <v>901224.3343949999</v>
          </cell>
          <cell r="K207">
            <v>159546.89173499995</v>
          </cell>
          <cell r="L207">
            <v>0.21511627906976741</v>
          </cell>
          <cell r="M207">
            <v>995852.88950647484</v>
          </cell>
        </row>
        <row r="208">
          <cell r="B208" t="str">
            <v>CRISTAL HIDROC. AMARILLO 10 x 14 x 50 mts.-</v>
          </cell>
          <cell r="E208">
            <v>71594.14</v>
          </cell>
          <cell r="F208">
            <v>61570.960399999996</v>
          </cell>
          <cell r="G208">
            <v>68014.433000000005</v>
          </cell>
          <cell r="H208">
            <v>67728.05644</v>
          </cell>
          <cell r="I208">
            <v>82297.463929999998</v>
          </cell>
          <cell r="J208">
            <v>82297.463929999998</v>
          </cell>
          <cell r="K208">
            <v>14569.407489999998</v>
          </cell>
          <cell r="L208">
            <v>0.21511627906976741</v>
          </cell>
          <cell r="M208">
            <v>90938.69764264999</v>
          </cell>
        </row>
        <row r="209">
          <cell r="B209" t="str">
            <v>* COMPRESOR A CORREA 4 HP 300L. 220V</v>
          </cell>
          <cell r="E209">
            <v>1067448.56</v>
          </cell>
          <cell r="F209">
            <v>918005.76160000009</v>
          </cell>
          <cell r="G209">
            <v>1014076.1320000001</v>
          </cell>
          <cell r="H209">
            <v>1009806.3377600001</v>
          </cell>
          <cell r="I209">
            <v>1227032.1197200001</v>
          </cell>
          <cell r="J209">
            <v>1227032.1197200001</v>
          </cell>
          <cell r="K209">
            <v>217225.78195999993</v>
          </cell>
          <cell r="L209">
            <v>0.21511627906976735</v>
          </cell>
          <cell r="M209">
            <v>1355870.4922906</v>
          </cell>
        </row>
        <row r="210">
          <cell r="B210" t="str">
            <v xml:space="preserve">* COMPRESOR DIRECTO 100L. / 4,0 HP BIC </v>
          </cell>
          <cell r="E210">
            <v>513215.04</v>
          </cell>
          <cell r="F210">
            <v>441364.93439999997</v>
          </cell>
          <cell r="G210">
            <v>487554.288</v>
          </cell>
          <cell r="H210">
            <v>485501.42783999996</v>
          </cell>
          <cell r="I210">
            <v>589940.68848000001</v>
          </cell>
          <cell r="J210">
            <v>589940.68848000001</v>
          </cell>
          <cell r="K210">
            <v>104439.26064000005</v>
          </cell>
          <cell r="L210">
            <v>0.21511627906976757</v>
          </cell>
          <cell r="M210">
            <v>651884.46077040001</v>
          </cell>
        </row>
        <row r="211">
          <cell r="B211" t="str">
            <v xml:space="preserve">* CORTADORA PLASMA C/T TRAFIMET 15MM </v>
          </cell>
          <cell r="E211">
            <v>1461836.71</v>
          </cell>
          <cell r="F211">
            <v>1257179.5706</v>
          </cell>
          <cell r="G211">
            <v>1388744.8744999999</v>
          </cell>
          <cell r="H211">
            <v>1382897.5276599999</v>
          </cell>
          <cell r="I211">
            <v>1680381.2981449999</v>
          </cell>
          <cell r="J211">
            <v>1680381.2981449999</v>
          </cell>
          <cell r="K211">
            <v>297483.77048499999</v>
          </cell>
          <cell r="L211">
            <v>0.21511627906976744</v>
          </cell>
          <cell r="M211">
            <v>1856821.3344502249</v>
          </cell>
        </row>
        <row r="212">
          <cell r="B212" t="str">
            <v>RESINA POLIESTER (Inc. Catalizador) 4 lt.</v>
          </cell>
          <cell r="E212">
            <v>60266.35</v>
          </cell>
          <cell r="F212">
            <v>51829.061000000002</v>
          </cell>
          <cell r="G212">
            <v>57253.032500000001</v>
          </cell>
          <cell r="H212">
            <v>57011.967100000002</v>
          </cell>
          <cell r="I212">
            <v>69276.169324999995</v>
          </cell>
          <cell r="J212">
            <v>69276.169324999995</v>
          </cell>
          <cell r="K212">
            <v>12264.202224999994</v>
          </cell>
          <cell r="L212">
            <v>0.21511627906976732</v>
          </cell>
          <cell r="M212">
            <v>76550.167104124994</v>
          </cell>
        </row>
        <row r="213">
          <cell r="B213" t="str">
            <v>RESINA POLIESTER (Inc. Catalizador) 20 lt.</v>
          </cell>
          <cell r="E213">
            <v>295417.23</v>
          </cell>
          <cell r="F213">
            <v>254058.81779999999</v>
          </cell>
          <cell r="G213">
            <v>280646.36849999998</v>
          </cell>
          <cell r="H213">
            <v>279464.69958000001</v>
          </cell>
          <cell r="I213">
            <v>339582.10588499997</v>
          </cell>
          <cell r="J213">
            <v>339582.10588499997</v>
          </cell>
          <cell r="K213">
            <v>60117.406304999953</v>
          </cell>
          <cell r="L213">
            <v>0.21511627906976727</v>
          </cell>
          <cell r="M213">
            <v>375238.22700292495</v>
          </cell>
        </row>
        <row r="214">
          <cell r="B214" t="str">
            <v>LANA DE VIDRIO (PAÑO)1 x 1,40 mts</v>
          </cell>
          <cell r="E214">
            <v>7084.16</v>
          </cell>
          <cell r="F214">
            <v>6092.3775999999998</v>
          </cell>
          <cell r="G214">
            <v>6729.9520000000002</v>
          </cell>
          <cell r="H214">
            <v>6701.6153599999998</v>
          </cell>
          <cell r="I214">
            <v>8143.2419200000004</v>
          </cell>
          <cell r="J214">
            <v>8143.2419200000004</v>
          </cell>
          <cell r="K214">
            <v>1441.6265600000006</v>
          </cell>
          <cell r="L214">
            <v>0.21511627906976755</v>
          </cell>
          <cell r="M214">
            <v>8998.2823215999997</v>
          </cell>
        </row>
        <row r="215">
          <cell r="B215" t="str">
            <v>SANAFERR 1/2 lts.</v>
          </cell>
          <cell r="E215">
            <v>4204.63</v>
          </cell>
          <cell r="F215">
            <v>3615.9818</v>
          </cell>
          <cell r="G215">
            <v>3994.3985000000002</v>
          </cell>
          <cell r="H215">
            <v>3977.57998</v>
          </cell>
          <cell r="I215">
            <v>4833.2221850000005</v>
          </cell>
          <cell r="J215">
            <v>4833.2221850000005</v>
          </cell>
          <cell r="K215">
            <v>855.64220500000056</v>
          </cell>
          <cell r="L215">
            <v>0.21511627906976757</v>
          </cell>
          <cell r="M215">
            <v>5340.7105144250008</v>
          </cell>
        </row>
        <row r="216">
          <cell r="B216" t="str">
            <v>SANAFERR 1 lts.</v>
          </cell>
          <cell r="E216">
            <v>5956.56</v>
          </cell>
          <cell r="F216">
            <v>5122.6415999999999</v>
          </cell>
          <cell r="G216">
            <v>5658.732</v>
          </cell>
          <cell r="H216">
            <v>5634.9057599999996</v>
          </cell>
          <cell r="I216">
            <v>6847.0657199999996</v>
          </cell>
          <cell r="J216">
            <v>6847.0657199999996</v>
          </cell>
          <cell r="K216">
            <v>1212.15996</v>
          </cell>
          <cell r="L216">
            <v>0.21511627906976744</v>
          </cell>
          <cell r="M216">
            <v>7566.0076205999994</v>
          </cell>
        </row>
        <row r="217">
          <cell r="B217" t="str">
            <v>SANAFERR 5 lts.</v>
          </cell>
          <cell r="E217">
            <v>22661.14</v>
          </cell>
          <cell r="F217">
            <v>19488.580399999999</v>
          </cell>
          <cell r="G217">
            <v>21528.082999999999</v>
          </cell>
          <cell r="H217">
            <v>21437.438439999998</v>
          </cell>
          <cell r="I217">
            <v>26048.98043</v>
          </cell>
          <cell r="J217">
            <v>26048.98043</v>
          </cell>
          <cell r="K217">
            <v>4611.5419900000015</v>
          </cell>
          <cell r="L217">
            <v>0.21511627906976755</v>
          </cell>
          <cell r="M217">
            <v>28784.12337515</v>
          </cell>
        </row>
        <row r="218">
          <cell r="B218" t="str">
            <v>RIEGO S. REF. TRICOLOR 3/4" x 15mts.-</v>
          </cell>
          <cell r="E218">
            <v>41327.5</v>
          </cell>
          <cell r="F218">
            <v>35541.65</v>
          </cell>
          <cell r="G218">
            <v>39261.125</v>
          </cell>
          <cell r="H218">
            <v>39095.815000000002</v>
          </cell>
          <cell r="I218">
            <v>47505.96125</v>
          </cell>
          <cell r="J218">
            <v>47505.96125</v>
          </cell>
          <cell r="K218">
            <v>8410.146249999998</v>
          </cell>
          <cell r="L218">
            <v>0.21511627906976738</v>
          </cell>
          <cell r="M218">
            <v>52494.087181249997</v>
          </cell>
        </row>
        <row r="219">
          <cell r="B219" t="str">
            <v>RIEGO S. REF. TRICOLOR 3/4" x 25mts.-</v>
          </cell>
          <cell r="E219">
            <v>68879.17</v>
          </cell>
          <cell r="F219">
            <v>59236.086199999998</v>
          </cell>
          <cell r="G219">
            <v>65435.211499999998</v>
          </cell>
          <cell r="H219">
            <v>65159.694819999997</v>
          </cell>
          <cell r="I219">
            <v>79176.605914999993</v>
          </cell>
          <cell r="J219">
            <v>79176.605914999993</v>
          </cell>
          <cell r="K219">
            <v>14016.911094999996</v>
          </cell>
          <cell r="L219">
            <v>0.21511627906976738</v>
          </cell>
          <cell r="M219">
            <v>87490.149536074998</v>
          </cell>
        </row>
        <row r="220">
          <cell r="B220" t="str">
            <v>RIEGO S. REF. TRICOLOR 3/4" x 50mts.-</v>
          </cell>
          <cell r="E220">
            <v>137758.32999999999</v>
          </cell>
          <cell r="F220">
            <v>118472.16379999998</v>
          </cell>
          <cell r="G220">
            <v>130870.4135</v>
          </cell>
          <cell r="H220">
            <v>130319.38017999998</v>
          </cell>
          <cell r="I220">
            <v>158353.200335</v>
          </cell>
          <cell r="J220">
            <v>158353.200335</v>
          </cell>
          <cell r="K220">
            <v>28033.820155000023</v>
          </cell>
          <cell r="L220">
            <v>0.21511627906976766</v>
          </cell>
          <cell r="M220">
            <v>174980.28637017499</v>
          </cell>
        </row>
        <row r="221">
          <cell r="B221" t="str">
            <v>* PLANCHA COMPACTADORA 6,5HP 73X45CM 100KG. - MCNW130</v>
          </cell>
          <cell r="E221">
            <v>1904916.41</v>
          </cell>
          <cell r="F221">
            <v>1638228.1125999999</v>
          </cell>
          <cell r="G221">
            <v>1809670.5895</v>
          </cell>
          <cell r="H221">
            <v>1802050.92386</v>
          </cell>
          <cell r="I221">
            <v>2189701.4132949999</v>
          </cell>
          <cell r="J221">
            <v>2189701.4132949999</v>
          </cell>
          <cell r="K221">
            <v>387650.48943499988</v>
          </cell>
          <cell r="L221">
            <v>0.21511627906976738</v>
          </cell>
          <cell r="M221">
            <v>2419620.061690975</v>
          </cell>
        </row>
        <row r="222">
          <cell r="B222" t="str">
            <v>CABEZAL P/MOTOVIDRADOR DIAM. 38MM TRANSMISION 6M. - CN38</v>
          </cell>
          <cell r="E222">
            <v>246518.59</v>
          </cell>
          <cell r="F222">
            <v>212005.98739999998</v>
          </cell>
          <cell r="G222">
            <v>234192.6605</v>
          </cell>
          <cell r="H222">
            <v>233206.58613999997</v>
          </cell>
          <cell r="I222">
            <v>283373.119205</v>
          </cell>
          <cell r="J222">
            <v>283373.119205</v>
          </cell>
          <cell r="K222">
            <v>50166.533065000025</v>
          </cell>
          <cell r="L222">
            <v>0.21511627906976757</v>
          </cell>
          <cell r="M222">
            <v>313127.29672152502</v>
          </cell>
        </row>
        <row r="223">
          <cell r="B223" t="str">
            <v>CABEZAL P/MOTOVIDRADOR DIAM. 45MM TRANSMISION 6M. - CN45</v>
          </cell>
          <cell r="E223">
            <v>265481.56</v>
          </cell>
          <cell r="F223">
            <v>228314.1416</v>
          </cell>
          <cell r="G223">
            <v>252207.48199999999</v>
          </cell>
          <cell r="H223">
            <v>251145.55576000002</v>
          </cell>
          <cell r="I223">
            <v>305171.05322</v>
          </cell>
          <cell r="J223">
            <v>305171.05322</v>
          </cell>
          <cell r="K223">
            <v>54025.497459999984</v>
          </cell>
          <cell r="L223">
            <v>0.21511627906976735</v>
          </cell>
          <cell r="M223">
            <v>337214.01380810002</v>
          </cell>
        </row>
        <row r="224">
          <cell r="B224" t="str">
            <v>BOTA DE LLUVIA Nro. 38</v>
          </cell>
          <cell r="E224">
            <v>22307.48</v>
          </cell>
          <cell r="F224">
            <v>19184.432799999999</v>
          </cell>
          <cell r="G224">
            <v>21192.106</v>
          </cell>
          <cell r="H224">
            <v>21102.876079999998</v>
          </cell>
          <cell r="I224">
            <v>25642.448259999997</v>
          </cell>
          <cell r="J224">
            <v>25642.448259999997</v>
          </cell>
          <cell r="K224">
            <v>4539.5721799999992</v>
          </cell>
          <cell r="L224">
            <v>0.21511627906976744</v>
          </cell>
          <cell r="M224">
            <v>28334.905327299995</v>
          </cell>
        </row>
        <row r="225">
          <cell r="B225" t="str">
            <v>SOGA POLIETILENO CRISTAL 4 mm x 200 m.</v>
          </cell>
          <cell r="E225">
            <v>14599.34</v>
          </cell>
          <cell r="F225">
            <v>12555.4324</v>
          </cell>
          <cell r="G225">
            <v>13869.373</v>
          </cell>
          <cell r="H225">
            <v>13810.975640000001</v>
          </cell>
          <cell r="I225">
            <v>16781.941329999998</v>
          </cell>
          <cell r="J225">
            <v>16781.941329999998</v>
          </cell>
          <cell r="K225">
            <v>2970.9656899999973</v>
          </cell>
          <cell r="L225">
            <v>0.21511627906976724</v>
          </cell>
          <cell r="M225">
            <v>18544.045169649999</v>
          </cell>
        </row>
        <row r="226">
          <cell r="B226" t="str">
            <v>BOTAS DE LLUVIA Nro. 44</v>
          </cell>
          <cell r="E226">
            <v>22307.48</v>
          </cell>
          <cell r="F226">
            <v>19184.432799999999</v>
          </cell>
          <cell r="G226">
            <v>21192.106</v>
          </cell>
          <cell r="H226">
            <v>21102.876079999998</v>
          </cell>
          <cell r="I226">
            <v>25642.448259999997</v>
          </cell>
          <cell r="J226">
            <v>25642.448259999997</v>
          </cell>
          <cell r="K226">
            <v>4539.5721799999992</v>
          </cell>
          <cell r="L226">
            <v>0.21511627906976744</v>
          </cell>
          <cell r="M226">
            <v>28334.905327299995</v>
          </cell>
        </row>
        <row r="227">
          <cell r="B227" t="str">
            <v>BOTAS DE LLUVIA Nro. 45</v>
          </cell>
          <cell r="E227">
            <v>22307.48</v>
          </cell>
          <cell r="F227">
            <v>19184.432799999999</v>
          </cell>
          <cell r="G227">
            <v>21192.106</v>
          </cell>
          <cell r="H227">
            <v>21102.876079999998</v>
          </cell>
          <cell r="I227">
            <v>25642.448259999997</v>
          </cell>
          <cell r="J227">
            <v>25642.448259999997</v>
          </cell>
          <cell r="K227">
            <v>4539.5721799999992</v>
          </cell>
          <cell r="L227">
            <v>0.21511627906976744</v>
          </cell>
          <cell r="M227">
            <v>28334.905327299995</v>
          </cell>
        </row>
        <row r="228">
          <cell r="B228" t="str">
            <v>SOGA POLIETILENO CRISTAL 5 mm x 150 m.</v>
          </cell>
          <cell r="E228">
            <v>14599.34</v>
          </cell>
          <cell r="F228">
            <v>12555.4324</v>
          </cell>
          <cell r="G228">
            <v>13869.373</v>
          </cell>
          <cell r="H228">
            <v>13810.975640000001</v>
          </cell>
          <cell r="I228">
            <v>16781.941329999998</v>
          </cell>
          <cell r="J228">
            <v>16781.941329999998</v>
          </cell>
          <cell r="K228">
            <v>2970.9656899999973</v>
          </cell>
          <cell r="L228">
            <v>0.21511627906976724</v>
          </cell>
          <cell r="M228">
            <v>18544.045169649999</v>
          </cell>
        </row>
        <row r="229">
          <cell r="B229" t="str">
            <v>SOGA POLIETILENO CRISTAL 6 mm x 100 m.</v>
          </cell>
          <cell r="E229">
            <v>14599.34</v>
          </cell>
          <cell r="F229">
            <v>12555.4324</v>
          </cell>
          <cell r="G229">
            <v>13869.373</v>
          </cell>
          <cell r="H229">
            <v>13810.975640000001</v>
          </cell>
          <cell r="I229">
            <v>16781.941329999998</v>
          </cell>
          <cell r="J229">
            <v>16781.941329999998</v>
          </cell>
          <cell r="K229">
            <v>2970.9656899999973</v>
          </cell>
          <cell r="L229">
            <v>0.21511627906976724</v>
          </cell>
          <cell r="M229">
            <v>18544.045169649999</v>
          </cell>
        </row>
        <row r="230">
          <cell r="B230" t="str">
            <v>SOGA PPP V. NEGROS  2 mm x 440 m.</v>
          </cell>
          <cell r="E230">
            <v>21000.1</v>
          </cell>
          <cell r="F230">
            <v>18060.085999999999</v>
          </cell>
          <cell r="G230">
            <v>19950.094999999998</v>
          </cell>
          <cell r="H230">
            <v>19866.0946</v>
          </cell>
          <cell r="I230">
            <v>24139.614949999996</v>
          </cell>
          <cell r="J230">
            <v>24139.614949999996</v>
          </cell>
          <cell r="K230">
            <v>4273.5203499999952</v>
          </cell>
          <cell r="L230">
            <v>0.21511627906976719</v>
          </cell>
          <cell r="M230">
            <v>26674.274519749993</v>
          </cell>
        </row>
        <row r="231">
          <cell r="B231" t="str">
            <v>SOGA PPP V. NEGROS  3 mm x 220 m.</v>
          </cell>
          <cell r="E231">
            <v>18717.14</v>
          </cell>
          <cell r="F231">
            <v>16096.740399999999</v>
          </cell>
          <cell r="G231">
            <v>17781.282999999999</v>
          </cell>
          <cell r="H231">
            <v>17706.41444</v>
          </cell>
          <cell r="I231">
            <v>21515.352429999999</v>
          </cell>
          <cell r="J231">
            <v>21515.352429999999</v>
          </cell>
          <cell r="K231">
            <v>3808.9379899999985</v>
          </cell>
          <cell r="L231">
            <v>0.21511627906976735</v>
          </cell>
          <cell r="M231">
            <v>23774.464435149999</v>
          </cell>
        </row>
        <row r="232">
          <cell r="B232" t="str">
            <v>SOGA PPP V. NEGROS  4 mm x 150 m.</v>
          </cell>
          <cell r="E232">
            <v>13716.29</v>
          </cell>
          <cell r="F232">
            <v>11796.009400000001</v>
          </cell>
          <cell r="G232">
            <v>13030.4755</v>
          </cell>
          <cell r="H232">
            <v>12975.610340000001</v>
          </cell>
          <cell r="I232">
            <v>15766.875355</v>
          </cell>
          <cell r="J232">
            <v>15766.875355</v>
          </cell>
          <cell r="K232">
            <v>2791.265014999999</v>
          </cell>
          <cell r="L232">
            <v>0.21511627906976735</v>
          </cell>
          <cell r="M232">
            <v>17422.397267274999</v>
          </cell>
        </row>
        <row r="233">
          <cell r="B233" t="str">
            <v>SOGA PPP V. NEGROS  5 mm x 100 m.</v>
          </cell>
          <cell r="E233">
            <v>13741.41</v>
          </cell>
          <cell r="F233">
            <v>11817.6126</v>
          </cell>
          <cell r="G233">
            <v>13054.3395</v>
          </cell>
          <cell r="H233">
            <v>12999.37386</v>
          </cell>
          <cell r="I233">
            <v>15795.750795</v>
          </cell>
          <cell r="J233">
            <v>15795.750795</v>
          </cell>
          <cell r="K233">
            <v>2796.3769350000002</v>
          </cell>
          <cell r="L233">
            <v>0.21511627906976746</v>
          </cell>
          <cell r="M233">
            <v>17454.304628475002</v>
          </cell>
        </row>
        <row r="234">
          <cell r="B234" t="str">
            <v>SOGA PPP V. NEGROS  6 mm x 100 m.</v>
          </cell>
          <cell r="E234">
            <v>17840.7</v>
          </cell>
          <cell r="F234">
            <v>15343.002</v>
          </cell>
          <cell r="G234">
            <v>16948.665000000001</v>
          </cell>
          <cell r="H234">
            <v>16877.302200000002</v>
          </cell>
          <cell r="I234">
            <v>20507.88465</v>
          </cell>
          <cell r="J234">
            <v>20507.88465</v>
          </cell>
          <cell r="K234">
            <v>3630.5824499999981</v>
          </cell>
          <cell r="L234">
            <v>0.2151162790697673</v>
          </cell>
          <cell r="M234">
            <v>22661.212538250002</v>
          </cell>
        </row>
        <row r="235">
          <cell r="B235" t="str">
            <v>SOGA PPP V. NEGROS  8 mm x 100 m.</v>
          </cell>
          <cell r="E235">
            <v>29957.46</v>
          </cell>
          <cell r="F235">
            <v>25763.4156</v>
          </cell>
          <cell r="G235">
            <v>28459.587</v>
          </cell>
          <cell r="H235">
            <v>28339.757160000001</v>
          </cell>
          <cell r="I235">
            <v>34436.100269999995</v>
          </cell>
          <cell r="J235">
            <v>34436.100269999995</v>
          </cell>
          <cell r="K235">
            <v>6096.3431099999943</v>
          </cell>
          <cell r="L235">
            <v>0.21511627906976724</v>
          </cell>
          <cell r="M235">
            <v>38051.890798349996</v>
          </cell>
        </row>
        <row r="236">
          <cell r="B236" t="str">
            <v>SOGA PPP V. NEGROS 10 mm x 100 m.</v>
          </cell>
          <cell r="E236">
            <v>47558.9</v>
          </cell>
          <cell r="F236">
            <v>40900.654000000002</v>
          </cell>
          <cell r="G236">
            <v>45180.955000000002</v>
          </cell>
          <cell r="H236">
            <v>44990.719400000002</v>
          </cell>
          <cell r="I236">
            <v>54668.955549999999</v>
          </cell>
          <cell r="J236">
            <v>54668.955549999999</v>
          </cell>
          <cell r="K236">
            <v>9678.236149999997</v>
          </cell>
          <cell r="L236">
            <v>0.21511627906976738</v>
          </cell>
          <cell r="M236">
            <v>60409.195882749998</v>
          </cell>
        </row>
        <row r="237">
          <cell r="B237" t="str">
            <v>SOGA PPP V. NEGROS 12 mm x 100 m.</v>
          </cell>
          <cell r="E237">
            <v>63556.83</v>
          </cell>
          <cell r="F237">
            <v>54658.873800000001</v>
          </cell>
          <cell r="G237">
            <v>60378.988499999999</v>
          </cell>
          <cell r="H237">
            <v>60124.761180000001</v>
          </cell>
          <cell r="I237">
            <v>73058.576084999993</v>
          </cell>
          <cell r="J237">
            <v>73058.576084999993</v>
          </cell>
          <cell r="K237">
            <v>12933.814904999992</v>
          </cell>
          <cell r="L237">
            <v>0.2151162790697673</v>
          </cell>
          <cell r="M237">
            <v>80729.726573925</v>
          </cell>
        </row>
        <row r="238">
          <cell r="B238" t="str">
            <v>SOGA PPP V. NEGROS 14 mm x 100 m.</v>
          </cell>
          <cell r="E238">
            <v>91208.86</v>
          </cell>
          <cell r="F238">
            <v>78439.619600000005</v>
          </cell>
          <cell r="G238">
            <v>86648.417000000001</v>
          </cell>
          <cell r="H238">
            <v>86283.581560000006</v>
          </cell>
          <cell r="I238">
            <v>104844.58457000001</v>
          </cell>
          <cell r="J238">
            <v>104844.58457000001</v>
          </cell>
          <cell r="K238">
            <v>18561.00301</v>
          </cell>
          <cell r="L238">
            <v>0.21511627906976744</v>
          </cell>
          <cell r="M238">
            <v>115853.26594985</v>
          </cell>
        </row>
        <row r="239">
          <cell r="B239" t="str">
            <v>SOGA PPP V. NEGROS 16 mm x 100 m.</v>
          </cell>
          <cell r="E239">
            <v>113422.49</v>
          </cell>
          <cell r="F239">
            <v>97543.341400000005</v>
          </cell>
          <cell r="G239">
            <v>107751.3655</v>
          </cell>
          <cell r="H239">
            <v>107297.67554000001</v>
          </cell>
          <cell r="I239">
            <v>130379.15225499999</v>
          </cell>
          <cell r="J239">
            <v>130379.15225499999</v>
          </cell>
          <cell r="K239">
            <v>23081.476714999983</v>
          </cell>
          <cell r="L239">
            <v>0.21511627906976727</v>
          </cell>
          <cell r="M239">
            <v>144068.963241775</v>
          </cell>
        </row>
        <row r="240">
          <cell r="B240" t="str">
            <v>SOGA PPP V. NEGROS 19 mm x 100 m.</v>
          </cell>
          <cell r="E240">
            <v>160520.03</v>
          </cell>
          <cell r="F240">
            <v>138047.22579999999</v>
          </cell>
          <cell r="G240">
            <v>152494.02849999999</v>
          </cell>
          <cell r="H240">
            <v>151851.94837999999</v>
          </cell>
          <cell r="I240">
            <v>184517.77448499997</v>
          </cell>
          <cell r="J240">
            <v>184517.77448499997</v>
          </cell>
          <cell r="K240">
            <v>32665.826104999986</v>
          </cell>
          <cell r="L240">
            <v>0.21511627906976735</v>
          </cell>
          <cell r="M240">
            <v>203892.14080592498</v>
          </cell>
        </row>
        <row r="241">
          <cell r="B241" t="str">
            <v>SOGA PVC CRISTAL ENV.  4 mm x 200 m.</v>
          </cell>
          <cell r="E241">
            <v>33164.449999999997</v>
          </cell>
          <cell r="F241">
            <v>28521.426999999996</v>
          </cell>
          <cell r="G241">
            <v>31506.227499999997</v>
          </cell>
          <cell r="H241">
            <v>31373.569699999996</v>
          </cell>
          <cell r="I241">
            <v>38122.535274999995</v>
          </cell>
          <cell r="J241">
            <v>38122.535274999995</v>
          </cell>
          <cell r="K241">
            <v>6748.9655749999984</v>
          </cell>
          <cell r="L241">
            <v>0.21511627906976741</v>
          </cell>
          <cell r="M241">
            <v>42125.401478874992</v>
          </cell>
        </row>
        <row r="242">
          <cell r="B242" t="str">
            <v>SOGA PVC CRISTAL ENV.  5 mm x 150 m.</v>
          </cell>
          <cell r="E242">
            <v>34270.910000000003</v>
          </cell>
          <cell r="F242">
            <v>29472.982600000003</v>
          </cell>
          <cell r="G242">
            <v>32557.364500000003</v>
          </cell>
          <cell r="H242">
            <v>32420.280860000003</v>
          </cell>
          <cell r="I242">
            <v>39394.411045000001</v>
          </cell>
          <cell r="J242">
            <v>39394.411045000001</v>
          </cell>
          <cell r="K242">
            <v>6974.1301849999982</v>
          </cell>
          <cell r="L242">
            <v>0.21511627906976738</v>
          </cell>
          <cell r="M242">
            <v>43530.824204725002</v>
          </cell>
        </row>
        <row r="243">
          <cell r="B243" t="str">
            <v>SOGA PVC CRISTAL ENV.  6 mm x 100 m.</v>
          </cell>
          <cell r="E243">
            <v>33342.910000000003</v>
          </cell>
          <cell r="F243">
            <v>28674.902600000001</v>
          </cell>
          <cell r="G243">
            <v>31675.764500000005</v>
          </cell>
          <cell r="H243">
            <v>31542.39286</v>
          </cell>
          <cell r="I243">
            <v>38327.675045000004</v>
          </cell>
          <cell r="J243">
            <v>38327.675045000004</v>
          </cell>
          <cell r="K243">
            <v>6785.2821850000037</v>
          </cell>
          <cell r="L243">
            <v>0.21511627906976755</v>
          </cell>
          <cell r="M243">
            <v>42352.080924725007</v>
          </cell>
        </row>
        <row r="244">
          <cell r="B244" t="str">
            <v>SOGA PVC CRISTAL ENV.  8 mm x 100 m.</v>
          </cell>
          <cell r="E244">
            <v>46496.07</v>
          </cell>
          <cell r="F244">
            <v>39986.620199999998</v>
          </cell>
          <cell r="G244">
            <v>44171.266499999998</v>
          </cell>
          <cell r="H244">
            <v>43985.282219999994</v>
          </cell>
          <cell r="I244">
            <v>53447.232464999994</v>
          </cell>
          <cell r="J244">
            <v>53447.232464999994</v>
          </cell>
          <cell r="K244">
            <v>9461.950245</v>
          </cell>
          <cell r="L244">
            <v>0.21511627906976746</v>
          </cell>
          <cell r="M244">
            <v>59059.191873824995</v>
          </cell>
        </row>
        <row r="245">
          <cell r="B245" t="str">
            <v>SOGA ELASTICA  6 mm x 100 m.</v>
          </cell>
          <cell r="E245">
            <v>54726.37</v>
          </cell>
          <cell r="F245">
            <v>47064.678200000002</v>
          </cell>
          <cell r="G245">
            <v>51990.051500000001</v>
          </cell>
          <cell r="H245">
            <v>51771.14602</v>
          </cell>
          <cell r="I245">
            <v>62907.962314999997</v>
          </cell>
          <cell r="J245">
            <v>62907.962314999997</v>
          </cell>
          <cell r="K245">
            <v>11136.816294999997</v>
          </cell>
          <cell r="L245">
            <v>0.21511627906976738</v>
          </cell>
          <cell r="M245">
            <v>69513.298358075001</v>
          </cell>
        </row>
        <row r="246">
          <cell r="B246" t="str">
            <v>SOGA ELASTICA  8 mm x 100 m.</v>
          </cell>
          <cell r="E246">
            <v>75665.67</v>
          </cell>
          <cell r="F246">
            <v>65072.476199999997</v>
          </cell>
          <cell r="G246">
            <v>71882.386499999993</v>
          </cell>
          <cell r="H246">
            <v>71579.723819999999</v>
          </cell>
          <cell r="I246">
            <v>86977.68766499999</v>
          </cell>
          <cell r="J246">
            <v>86977.68766499999</v>
          </cell>
          <cell r="K246">
            <v>15397.963844999991</v>
          </cell>
          <cell r="L246">
            <v>0.21511627906976732</v>
          </cell>
          <cell r="M246">
            <v>96110.344869824985</v>
          </cell>
        </row>
        <row r="247">
          <cell r="B247" t="str">
            <v xml:space="preserve">GANCHOS PLASTICO P/SOGA ELASTICA </v>
          </cell>
          <cell r="E247">
            <v>287.38</v>
          </cell>
          <cell r="F247">
            <v>247.14679999999998</v>
          </cell>
          <cell r="G247">
            <v>273.01099999999997</v>
          </cell>
          <cell r="H247">
            <v>271.86147999999997</v>
          </cell>
          <cell r="I247">
            <v>330.34330999999997</v>
          </cell>
          <cell r="J247">
            <v>330.34330999999997</v>
          </cell>
          <cell r="K247">
            <v>58.481830000000002</v>
          </cell>
          <cell r="L247">
            <v>0.21511627906976746</v>
          </cell>
          <cell r="M247">
            <v>365.02935754999999</v>
          </cell>
        </row>
        <row r="248">
          <cell r="B248" t="str">
            <v>CABLE AC. FORRADO x 100 m.</v>
          </cell>
          <cell r="E248">
            <v>29813.37</v>
          </cell>
          <cell r="F248">
            <v>25639.498199999998</v>
          </cell>
          <cell r="G248">
            <v>28322.701499999999</v>
          </cell>
          <cell r="H248">
            <v>28203.448019999996</v>
          </cell>
          <cell r="I248">
            <v>34270.468815</v>
          </cell>
          <cell r="J248">
            <v>34270.468815</v>
          </cell>
          <cell r="K248">
            <v>6067.020795000004</v>
          </cell>
          <cell r="L248">
            <v>0.2151162790697676</v>
          </cell>
          <cell r="M248">
            <v>37868.868040574998</v>
          </cell>
        </row>
        <row r="249">
          <cell r="B249" t="str">
            <v xml:space="preserve">CALOVENTOR RUBI </v>
          </cell>
          <cell r="E249">
            <v>19965</v>
          </cell>
          <cell r="F249">
            <v>17169.900000000001</v>
          </cell>
          <cell r="G249">
            <v>18966.75</v>
          </cell>
          <cell r="H249">
            <v>18886.890000000003</v>
          </cell>
          <cell r="I249">
            <v>22949.767500000002</v>
          </cell>
          <cell r="J249">
            <v>22949.767500000002</v>
          </cell>
          <cell r="K249">
            <v>4062.8774999999987</v>
          </cell>
          <cell r="L249">
            <v>0.21511627906976732</v>
          </cell>
          <cell r="M249">
            <v>25359.493087500003</v>
          </cell>
        </row>
        <row r="250">
          <cell r="B250" t="str">
            <v>VENTILADOR PIE 20"</v>
          </cell>
          <cell r="E250">
            <v>53240</v>
          </cell>
          <cell r="F250">
            <v>45786.400000000001</v>
          </cell>
          <cell r="G250">
            <v>50578</v>
          </cell>
          <cell r="H250">
            <v>50365.04</v>
          </cell>
          <cell r="I250">
            <v>61199.38</v>
          </cell>
          <cell r="J250">
            <v>61199.38</v>
          </cell>
          <cell r="K250">
            <v>10834.339999999997</v>
          </cell>
          <cell r="L250">
            <v>0.21511627906976738</v>
          </cell>
          <cell r="M250">
            <v>67625.314899999998</v>
          </cell>
        </row>
        <row r="251">
          <cell r="B251" t="str">
            <v>* ESTUFA CUARZO VERT. X10U. 1200W</v>
          </cell>
          <cell r="E251">
            <v>152490</v>
          </cell>
          <cell r="F251">
            <v>131141.4</v>
          </cell>
          <cell r="G251">
            <v>144865.5</v>
          </cell>
          <cell r="H251">
            <v>144255.53999999998</v>
          </cell>
          <cell r="I251">
            <v>175287.255</v>
          </cell>
          <cell r="J251">
            <v>175287.255</v>
          </cell>
          <cell r="K251">
            <v>31031.715000000026</v>
          </cell>
          <cell r="L251">
            <v>0.21511627906976766</v>
          </cell>
          <cell r="M251">
            <v>193692.41677499999</v>
          </cell>
        </row>
        <row r="252">
          <cell r="B252" t="str">
            <v>VENTILADOR TURBO 20</v>
          </cell>
          <cell r="E252">
            <v>37570.5</v>
          </cell>
          <cell r="F252">
            <v>32310.629999999997</v>
          </cell>
          <cell r="G252">
            <v>35691.974999999999</v>
          </cell>
          <cell r="H252">
            <v>35541.692999999999</v>
          </cell>
          <cell r="I252">
            <v>43187.289749999996</v>
          </cell>
          <cell r="J252">
            <v>43187.289749999996</v>
          </cell>
          <cell r="K252">
            <v>7645.596749999997</v>
          </cell>
          <cell r="L252">
            <v>0.21511627906976735</v>
          </cell>
          <cell r="M252">
            <v>47721.955173749993</v>
          </cell>
        </row>
        <row r="253">
          <cell r="B253" t="str">
            <v>BALDE DE ALBAÑIL REFORZADO</v>
          </cell>
          <cell r="E253">
            <v>1321.93</v>
          </cell>
          <cell r="F253">
            <v>1136.8598</v>
          </cell>
          <cell r="G253">
            <v>1255.8335</v>
          </cell>
          <cell r="H253">
            <v>1250.5457799999999</v>
          </cell>
          <cell r="I253">
            <v>1519.5585349999999</v>
          </cell>
          <cell r="J253">
            <v>1519.5585349999999</v>
          </cell>
          <cell r="K253">
            <v>269.01275499999997</v>
          </cell>
          <cell r="L253">
            <v>0.21511627906976744</v>
          </cell>
          <cell r="M253">
            <v>1679.1121811749999</v>
          </cell>
        </row>
        <row r="254">
          <cell r="B254" t="str">
            <v xml:space="preserve">* CONTADORA DE DINERO </v>
          </cell>
          <cell r="E254">
            <v>107245.78</v>
          </cell>
          <cell r="F254">
            <v>92231.370800000004</v>
          </cell>
          <cell r="G254">
            <v>101883.49099999999</v>
          </cell>
          <cell r="H254">
            <v>101454.50788</v>
          </cell>
          <cell r="I254">
            <v>123279.02411</v>
          </cell>
          <cell r="J254">
            <v>123279.02411</v>
          </cell>
          <cell r="K254">
            <v>21824.516229999994</v>
          </cell>
          <cell r="L254">
            <v>0.21511627906976738</v>
          </cell>
          <cell r="M254">
            <v>136223.32164154999</v>
          </cell>
        </row>
        <row r="255">
          <cell r="B255" t="str">
            <v>RIEGO S. REF. TRICOLOR 1" x 25mts.-</v>
          </cell>
          <cell r="E255">
            <v>107207.99</v>
          </cell>
          <cell r="F255">
            <v>92198.871400000004</v>
          </cell>
          <cell r="G255">
            <v>101847.59050000001</v>
          </cell>
          <cell r="H255">
            <v>101418.75854000001</v>
          </cell>
          <cell r="I255">
            <v>123235.58450500001</v>
          </cell>
          <cell r="J255">
            <v>123235.58450500001</v>
          </cell>
          <cell r="K255">
            <v>21816.825964999996</v>
          </cell>
          <cell r="L255">
            <v>0.21511627906976738</v>
          </cell>
          <cell r="M255">
            <v>136175.320878025</v>
          </cell>
        </row>
        <row r="256">
          <cell r="B256" t="str">
            <v>RIEGO S. REF. TRICOLOR 1" x 50mts.-</v>
          </cell>
          <cell r="E256">
            <v>214415.97</v>
          </cell>
          <cell r="F256">
            <v>184397.73420000001</v>
          </cell>
          <cell r="G256">
            <v>203695.1715</v>
          </cell>
          <cell r="H256">
            <v>202837.50762000002</v>
          </cell>
          <cell r="I256">
            <v>246471.157515</v>
          </cell>
          <cell r="J256">
            <v>246471.157515</v>
          </cell>
          <cell r="K256">
            <v>43633.64989499998</v>
          </cell>
          <cell r="L256">
            <v>0.21511627906976732</v>
          </cell>
          <cell r="M256">
            <v>272350.62905407499</v>
          </cell>
        </row>
        <row r="257">
          <cell r="B257" t="str">
            <v>RIEGO BLUE PRESS 5BAR 1/2"x25mts.-</v>
          </cell>
          <cell r="E257">
            <v>53247.27</v>
          </cell>
          <cell r="F257">
            <v>45792.652199999997</v>
          </cell>
          <cell r="G257">
            <v>50584.906499999997</v>
          </cell>
          <cell r="H257">
            <v>50371.917419999998</v>
          </cell>
          <cell r="I257">
            <v>61207.736864999999</v>
          </cell>
          <cell r="J257">
            <v>61207.736864999999</v>
          </cell>
          <cell r="K257">
            <v>10835.819445000001</v>
          </cell>
          <cell r="L257">
            <v>0.21511627906976746</v>
          </cell>
          <cell r="M257">
            <v>67634.549235825005</v>
          </cell>
        </row>
        <row r="258">
          <cell r="B258" t="str">
            <v>RIEGO BLUE PRESS 5BAR 1/2"x50mts.-</v>
          </cell>
          <cell r="E258">
            <v>106494.54</v>
          </cell>
          <cell r="F258">
            <v>91585.304399999994</v>
          </cell>
          <cell r="G258">
            <v>101169.81299999999</v>
          </cell>
          <cell r="H258">
            <v>100743.83484</v>
          </cell>
          <cell r="I258">
            <v>122415.47373</v>
          </cell>
          <cell r="J258">
            <v>122415.47373</v>
          </cell>
          <cell r="K258">
            <v>21671.638890000002</v>
          </cell>
          <cell r="L258">
            <v>0.21511627906976746</v>
          </cell>
          <cell r="M258">
            <v>135269.09847165001</v>
          </cell>
        </row>
        <row r="259">
          <cell r="B259" t="str">
            <v>RIEGO BLUE PRESS 5BAR 3/4"x25mts.-</v>
          </cell>
          <cell r="E259">
            <v>113329.16</v>
          </cell>
          <cell r="F259">
            <v>97463.077600000004</v>
          </cell>
          <cell r="G259">
            <v>107662.702</v>
          </cell>
          <cell r="H259">
            <v>107209.38536</v>
          </cell>
          <cell r="I259">
            <v>130271.86942</v>
          </cell>
          <cell r="J259">
            <v>130271.86942</v>
          </cell>
          <cell r="K259">
            <v>23062.484060000003</v>
          </cell>
          <cell r="L259">
            <v>0.21511627906976746</v>
          </cell>
          <cell r="M259">
            <v>143950.41570909999</v>
          </cell>
        </row>
        <row r="260">
          <cell r="B260" t="str">
            <v>RIEGO BLUE PRESS 5BAR 3/4"x50mts.-</v>
          </cell>
          <cell r="E260">
            <v>226658.32</v>
          </cell>
          <cell r="F260">
            <v>194926.15520000001</v>
          </cell>
          <cell r="G260">
            <v>215325.40400000001</v>
          </cell>
          <cell r="H260">
            <v>214418.77072</v>
          </cell>
          <cell r="I260">
            <v>260543.73884000001</v>
          </cell>
          <cell r="J260">
            <v>260543.73884000001</v>
          </cell>
          <cell r="K260">
            <v>46124.968120000005</v>
          </cell>
          <cell r="L260">
            <v>0.21511627906976746</v>
          </cell>
          <cell r="M260">
            <v>287900.83141819999</v>
          </cell>
        </row>
        <row r="261">
          <cell r="B261" t="str">
            <v>RIEGO BLUE PRESS 5BAR 1"x25mts-</v>
          </cell>
          <cell r="E261">
            <v>164844.18</v>
          </cell>
          <cell r="F261">
            <v>141765.99479999999</v>
          </cell>
          <cell r="G261">
            <v>156601.97099999999</v>
          </cell>
          <cell r="H261">
            <v>155942.59427999999</v>
          </cell>
          <cell r="I261">
            <v>189488.38490999999</v>
          </cell>
          <cell r="J261">
            <v>189488.38490999999</v>
          </cell>
          <cell r="K261">
            <v>33545.790630000003</v>
          </cell>
          <cell r="L261">
            <v>0.21511627906976746</v>
          </cell>
          <cell r="M261">
            <v>209384.66532554998</v>
          </cell>
        </row>
        <row r="262">
          <cell r="B262" t="str">
            <v>RIEGO BLUE PRESS 5BAR 1"x50mts-</v>
          </cell>
          <cell r="E262">
            <v>329688.36</v>
          </cell>
          <cell r="F262">
            <v>283531.98959999997</v>
          </cell>
          <cell r="G262">
            <v>313203.94199999998</v>
          </cell>
          <cell r="H262">
            <v>311885.18855999998</v>
          </cell>
          <cell r="I262">
            <v>378976.76981999999</v>
          </cell>
          <cell r="J262">
            <v>378976.76981999999</v>
          </cell>
          <cell r="K262">
            <v>67091.581260000006</v>
          </cell>
          <cell r="L262">
            <v>0.21511627906976746</v>
          </cell>
          <cell r="M262">
            <v>418769.33065109997</v>
          </cell>
        </row>
        <row r="263">
          <cell r="B263" t="str">
            <v>* PISTOLA PINTAR ALTA PRESION AIR T</v>
          </cell>
          <cell r="E263">
            <v>27625</v>
          </cell>
          <cell r="F263">
            <v>23757.5</v>
          </cell>
          <cell r="G263">
            <v>26243.75</v>
          </cell>
          <cell r="H263">
            <v>26133.25</v>
          </cell>
          <cell r="I263">
            <v>31754.9375</v>
          </cell>
          <cell r="J263">
            <v>31754.9375</v>
          </cell>
          <cell r="K263">
            <v>5621.6875</v>
          </cell>
          <cell r="L263">
            <v>0.21511627906976744</v>
          </cell>
          <cell r="M263">
            <v>35089.205937500003</v>
          </cell>
        </row>
        <row r="264">
          <cell r="B264" t="str">
            <v>* PISTOLA PINTAR SISTEMA REMOTO AIR T</v>
          </cell>
          <cell r="E264">
            <v>69062.5</v>
          </cell>
          <cell r="F264">
            <v>59393.75</v>
          </cell>
          <cell r="G264">
            <v>65609.375</v>
          </cell>
          <cell r="H264">
            <v>65333.125</v>
          </cell>
          <cell r="I264">
            <v>79387.34375</v>
          </cell>
          <cell r="J264">
            <v>79387.34375</v>
          </cell>
          <cell r="K264">
            <v>14054.21875</v>
          </cell>
          <cell r="L264">
            <v>0.21511627906976744</v>
          </cell>
          <cell r="M264">
            <v>87723.014843750003</v>
          </cell>
        </row>
        <row r="265">
          <cell r="B265" t="str">
            <v>* PISTOLA PINTAR HVLP AIR TOOLS</v>
          </cell>
          <cell r="E265">
            <v>41437.5</v>
          </cell>
          <cell r="F265">
            <v>35636.25</v>
          </cell>
          <cell r="G265">
            <v>39365.625</v>
          </cell>
          <cell r="H265">
            <v>39199.875</v>
          </cell>
          <cell r="I265">
            <v>47632.40625</v>
          </cell>
          <cell r="J265">
            <v>47632.40625</v>
          </cell>
          <cell r="K265">
            <v>8432.53125</v>
          </cell>
          <cell r="L265">
            <v>0.21511627906976744</v>
          </cell>
          <cell r="M265">
            <v>52633.80890625</v>
          </cell>
        </row>
        <row r="266">
          <cell r="B266" t="str">
            <v>PISCINA "N" 25 x 30mts-</v>
          </cell>
          <cell r="E266">
            <v>47993.33</v>
          </cell>
          <cell r="F266">
            <v>41274.263800000001</v>
          </cell>
          <cell r="G266">
            <v>45593.663500000002</v>
          </cell>
          <cell r="H266">
            <v>45401.690179999998</v>
          </cell>
          <cell r="I266">
            <v>55168.332835000001</v>
          </cell>
          <cell r="J266">
            <v>55168.332835000001</v>
          </cell>
          <cell r="K266">
            <v>9766.6426550000033</v>
          </cell>
          <cell r="L266">
            <v>0.21511627906976752</v>
          </cell>
          <cell r="M266">
            <v>60961.007782674998</v>
          </cell>
        </row>
        <row r="267">
          <cell r="B267" t="str">
            <v>PISCINA "N" 32 x 30mts.-</v>
          </cell>
          <cell r="E267">
            <v>56677.9</v>
          </cell>
          <cell r="F267">
            <v>48742.993999999999</v>
          </cell>
          <cell r="G267">
            <v>53844.005000000005</v>
          </cell>
          <cell r="H267">
            <v>53617.293399999995</v>
          </cell>
          <cell r="I267">
            <v>65151.246050000002</v>
          </cell>
          <cell r="J267">
            <v>65151.246050000002</v>
          </cell>
          <cell r="K267">
            <v>11533.952650000007</v>
          </cell>
          <cell r="L267">
            <v>0.21511627906976757</v>
          </cell>
          <cell r="M267">
            <v>71992.126885250007</v>
          </cell>
        </row>
        <row r="268">
          <cell r="B268" t="str">
            <v>PISCINA "N" 38 x 30 mts-</v>
          </cell>
          <cell r="E268">
            <v>82801.570000000007</v>
          </cell>
          <cell r="F268">
            <v>71209.350200000001</v>
          </cell>
          <cell r="G268">
            <v>78661.491500000004</v>
          </cell>
          <cell r="H268">
            <v>78330.285220000005</v>
          </cell>
          <cell r="I268">
            <v>95180.404715000011</v>
          </cell>
          <cell r="J268">
            <v>95180.404715000011</v>
          </cell>
          <cell r="K268">
            <v>16850.119495000006</v>
          </cell>
          <cell r="L268">
            <v>0.21511627906976752</v>
          </cell>
          <cell r="M268">
            <v>105174.34721007501</v>
          </cell>
        </row>
        <row r="269">
          <cell r="B269" t="str">
            <v>PISCINA "N" 50 x 30 mts-</v>
          </cell>
          <cell r="E269">
            <v>117916.29</v>
          </cell>
          <cell r="F269">
            <v>101408.0094</v>
          </cell>
          <cell r="G269">
            <v>112020.4755</v>
          </cell>
          <cell r="H269">
            <v>111548.81034</v>
          </cell>
          <cell r="I269">
            <v>135544.77535499999</v>
          </cell>
          <cell r="J269">
            <v>135544.77535499999</v>
          </cell>
          <cell r="K269">
            <v>23995.965014999994</v>
          </cell>
          <cell r="L269">
            <v>0.21511627906976741</v>
          </cell>
          <cell r="M269">
            <v>149776.97676727499</v>
          </cell>
        </row>
        <row r="270">
          <cell r="B270" t="str">
            <v>CINTA METRICA CROM. 2X12,5MM</v>
          </cell>
          <cell r="E270">
            <v>3034.08</v>
          </cell>
          <cell r="F270">
            <v>2609.3087999999998</v>
          </cell>
          <cell r="G270">
            <v>2882.3759999999997</v>
          </cell>
          <cell r="H270">
            <v>2870.2396799999997</v>
          </cell>
          <cell r="I270">
            <v>3487.6749599999998</v>
          </cell>
          <cell r="J270">
            <v>3487.6749599999998</v>
          </cell>
          <cell r="K270">
            <v>617.43528000000015</v>
          </cell>
          <cell r="L270">
            <v>0.21511627906976752</v>
          </cell>
          <cell r="M270">
            <v>3853.8808307999998</v>
          </cell>
        </row>
        <row r="271">
          <cell r="B271" t="str">
            <v xml:space="preserve">CINTA METRICA CROM. 3X12,5MM </v>
          </cell>
          <cell r="E271">
            <v>3792.59</v>
          </cell>
          <cell r="F271">
            <v>3261.6274000000003</v>
          </cell>
          <cell r="G271">
            <v>3602.9605000000001</v>
          </cell>
          <cell r="H271">
            <v>3587.7901400000005</v>
          </cell>
          <cell r="I271">
            <v>4359.5822050000006</v>
          </cell>
          <cell r="J271">
            <v>4359.5822050000006</v>
          </cell>
          <cell r="K271">
            <v>771.79206500000009</v>
          </cell>
          <cell r="L271">
            <v>0.21511627906976744</v>
          </cell>
          <cell r="M271">
            <v>4817.3383365250011</v>
          </cell>
        </row>
        <row r="272">
          <cell r="B272" t="str">
            <v xml:space="preserve">CINTA METRICA CROM. 5X19MM </v>
          </cell>
          <cell r="E272">
            <v>6371.56</v>
          </cell>
          <cell r="F272">
            <v>5479.5416000000005</v>
          </cell>
          <cell r="G272">
            <v>6052.982</v>
          </cell>
          <cell r="H272">
            <v>6027.4957600000007</v>
          </cell>
          <cell r="I272">
            <v>7324.1082200000001</v>
          </cell>
          <cell r="J272">
            <v>7324.1082200000001</v>
          </cell>
          <cell r="K272">
            <v>1296.6124599999994</v>
          </cell>
          <cell r="L272">
            <v>0.21511627906976732</v>
          </cell>
          <cell r="M272">
            <v>8093.1395831</v>
          </cell>
        </row>
        <row r="273">
          <cell r="B273" t="str">
            <v xml:space="preserve">CINTA METRICA FLUO 2X12,5MM </v>
          </cell>
          <cell r="E273">
            <v>2730.67</v>
          </cell>
          <cell r="F273">
            <v>2348.3762000000002</v>
          </cell>
          <cell r="G273">
            <v>2594.1365000000001</v>
          </cell>
          <cell r="H273">
            <v>2583.2138199999999</v>
          </cell>
          <cell r="I273">
            <v>3138.9051650000001</v>
          </cell>
          <cell r="J273">
            <v>3138.9051650000001</v>
          </cell>
          <cell r="K273">
            <v>555.69134500000018</v>
          </cell>
          <cell r="L273">
            <v>0.21511627906976752</v>
          </cell>
          <cell r="M273">
            <v>3468.490207325</v>
          </cell>
        </row>
        <row r="274">
          <cell r="B274" t="str">
            <v>CINTA METRICA AMAR. 2X16MM</v>
          </cell>
          <cell r="E274">
            <v>3034.08</v>
          </cell>
          <cell r="F274">
            <v>2609.3087999999998</v>
          </cell>
          <cell r="G274">
            <v>2882.3759999999997</v>
          </cell>
          <cell r="H274">
            <v>2870.2396799999997</v>
          </cell>
          <cell r="I274">
            <v>3487.6749599999998</v>
          </cell>
          <cell r="J274">
            <v>3487.6749599999998</v>
          </cell>
          <cell r="K274">
            <v>617.43528000000015</v>
          </cell>
          <cell r="L274">
            <v>0.21511627906976752</v>
          </cell>
          <cell r="M274">
            <v>3853.8808307999998</v>
          </cell>
        </row>
        <row r="275">
          <cell r="B275" t="str">
            <v xml:space="preserve">CINTA METRICA FLUO 3X12,5MM </v>
          </cell>
          <cell r="E275">
            <v>3792.59</v>
          </cell>
          <cell r="F275">
            <v>3261.6274000000003</v>
          </cell>
          <cell r="G275">
            <v>3602.9605000000001</v>
          </cell>
          <cell r="H275">
            <v>3587.7901400000005</v>
          </cell>
          <cell r="I275">
            <v>4359.5822050000006</v>
          </cell>
          <cell r="J275">
            <v>4359.5822050000006</v>
          </cell>
          <cell r="K275">
            <v>771.79206500000009</v>
          </cell>
          <cell r="L275">
            <v>0.21511627906976744</v>
          </cell>
          <cell r="M275">
            <v>4817.3383365250011</v>
          </cell>
        </row>
        <row r="276">
          <cell r="B276" t="str">
            <v>CINTA METRICA AMAR. 3X16MM</v>
          </cell>
          <cell r="E276">
            <v>3792.59</v>
          </cell>
          <cell r="F276">
            <v>3261.6274000000003</v>
          </cell>
          <cell r="G276">
            <v>3602.9605000000001</v>
          </cell>
          <cell r="H276">
            <v>3587.7901400000005</v>
          </cell>
          <cell r="I276">
            <v>4359.5822050000006</v>
          </cell>
          <cell r="J276">
            <v>4359.5822050000006</v>
          </cell>
          <cell r="K276">
            <v>771.79206500000009</v>
          </cell>
          <cell r="L276">
            <v>0.21511627906976744</v>
          </cell>
          <cell r="M276">
            <v>4817.3383365250011</v>
          </cell>
        </row>
        <row r="277">
          <cell r="B277" t="str">
            <v xml:space="preserve">CINTA METRICA FLUO 5X19MM </v>
          </cell>
          <cell r="E277">
            <v>6068.15</v>
          </cell>
          <cell r="F277">
            <v>5218.6089999999995</v>
          </cell>
          <cell r="G277">
            <v>5764.7424999999994</v>
          </cell>
          <cell r="H277">
            <v>5740.4698999999991</v>
          </cell>
          <cell r="I277">
            <v>6975.338424999999</v>
          </cell>
          <cell r="J277">
            <v>6975.338424999999</v>
          </cell>
          <cell r="K277">
            <v>1234.8685249999999</v>
          </cell>
          <cell r="L277">
            <v>0.21511627906976746</v>
          </cell>
          <cell r="M277">
            <v>7707.7489596249989</v>
          </cell>
        </row>
        <row r="278">
          <cell r="B278" t="str">
            <v>CINTA METRICA AMAR. 5X19MM</v>
          </cell>
          <cell r="E278">
            <v>6068.15</v>
          </cell>
          <cell r="F278">
            <v>5218.6089999999995</v>
          </cell>
          <cell r="G278">
            <v>5764.7424999999994</v>
          </cell>
          <cell r="H278">
            <v>5740.4698999999991</v>
          </cell>
          <cell r="I278">
            <v>6975.338424999999</v>
          </cell>
          <cell r="J278">
            <v>6975.338424999999</v>
          </cell>
          <cell r="K278">
            <v>1234.8685249999999</v>
          </cell>
          <cell r="L278">
            <v>0.21511627906976746</v>
          </cell>
          <cell r="M278">
            <v>7707.7489596249989</v>
          </cell>
        </row>
        <row r="279">
          <cell r="B279" t="str">
            <v xml:space="preserve">CINTA METRICA AMAR. 8X25MM </v>
          </cell>
          <cell r="E279">
            <v>9709.0400000000009</v>
          </cell>
          <cell r="F279">
            <v>8349.7744000000002</v>
          </cell>
          <cell r="G279">
            <v>9223.5880000000016</v>
          </cell>
          <cell r="H279">
            <v>9184.7518400000008</v>
          </cell>
          <cell r="I279">
            <v>11160.541480000002</v>
          </cell>
          <cell r="J279">
            <v>11160.541480000002</v>
          </cell>
          <cell r="K279">
            <v>1975.7896400000009</v>
          </cell>
          <cell r="L279">
            <v>0.21511627906976752</v>
          </cell>
          <cell r="M279">
            <v>12332.398335400001</v>
          </cell>
        </row>
        <row r="280">
          <cell r="B280" t="str">
            <v xml:space="preserve">CINTA METRICA FLUO 10X25MM </v>
          </cell>
          <cell r="E280">
            <v>11832.89</v>
          </cell>
          <cell r="F280">
            <v>10176.285399999999</v>
          </cell>
          <cell r="G280">
            <v>11241.245499999999</v>
          </cell>
          <cell r="H280">
            <v>11193.913939999999</v>
          </cell>
          <cell r="I280">
            <v>13601.907055</v>
          </cell>
          <cell r="J280">
            <v>13601.907055</v>
          </cell>
          <cell r="K280">
            <v>2407.9931150000011</v>
          </cell>
          <cell r="L280">
            <v>0.21511627906976757</v>
          </cell>
          <cell r="M280">
            <v>15030.107295775</v>
          </cell>
        </row>
        <row r="281">
          <cell r="B281" t="str">
            <v xml:space="preserve">CINTA METRICA AMAR. 10X25MM </v>
          </cell>
          <cell r="E281">
            <v>11832.89</v>
          </cell>
          <cell r="F281">
            <v>10176.285399999999</v>
          </cell>
          <cell r="G281">
            <v>11241.245499999999</v>
          </cell>
          <cell r="H281">
            <v>11193.913939999999</v>
          </cell>
          <cell r="I281">
            <v>13601.907055</v>
          </cell>
          <cell r="J281">
            <v>13601.907055</v>
          </cell>
          <cell r="K281">
            <v>2407.9931150000011</v>
          </cell>
          <cell r="L281">
            <v>0.21511627906976757</v>
          </cell>
          <cell r="M281">
            <v>15030.107295775</v>
          </cell>
        </row>
        <row r="282">
          <cell r="B282" t="str">
            <v xml:space="preserve">ARENA ENTRE FINA P/PISCINA X 20KG </v>
          </cell>
          <cell r="E282">
            <v>11600.88</v>
          </cell>
          <cell r="F282">
            <v>9976.7567999999992</v>
          </cell>
          <cell r="G282">
            <v>11020.835999999999</v>
          </cell>
          <cell r="H282">
            <v>10974.432479999999</v>
          </cell>
          <cell r="I282">
            <v>13335.21156</v>
          </cell>
          <cell r="J282">
            <v>13335.21156</v>
          </cell>
          <cell r="K282">
            <v>2360.7790800000002</v>
          </cell>
          <cell r="L282">
            <v>0.21511627906976746</v>
          </cell>
          <cell r="M282">
            <v>14735.4087738</v>
          </cell>
        </row>
        <row r="283">
          <cell r="B283" t="str">
            <v>POLLERA DESMALEZADORA</v>
          </cell>
          <cell r="E283">
            <v>2677.13</v>
          </cell>
          <cell r="F283">
            <v>2302.3317999999999</v>
          </cell>
          <cell r="G283">
            <v>2543.2735000000002</v>
          </cell>
          <cell r="H283">
            <v>2532.5649800000001</v>
          </cell>
          <cell r="I283">
            <v>3077.3609350000002</v>
          </cell>
          <cell r="J283">
            <v>3077.3609350000002</v>
          </cell>
          <cell r="K283">
            <v>544.79595500000005</v>
          </cell>
          <cell r="L283">
            <v>0.21511627906976746</v>
          </cell>
          <cell r="M283">
            <v>3400.4838331750002</v>
          </cell>
        </row>
        <row r="284">
          <cell r="B284" t="str">
            <v xml:space="preserve">MANGO IZQ. DESAMLEZADORA </v>
          </cell>
          <cell r="E284">
            <v>2677.13</v>
          </cell>
          <cell r="F284">
            <v>2302.3317999999999</v>
          </cell>
          <cell r="G284">
            <v>2543.2735000000002</v>
          </cell>
          <cell r="H284">
            <v>2532.5649800000001</v>
          </cell>
          <cell r="I284">
            <v>3077.3609350000002</v>
          </cell>
          <cell r="J284">
            <v>3077.3609350000002</v>
          </cell>
          <cell r="K284">
            <v>544.79595500000005</v>
          </cell>
          <cell r="L284">
            <v>0.21511627906976746</v>
          </cell>
          <cell r="M284">
            <v>3400.4838331750002</v>
          </cell>
        </row>
        <row r="285">
          <cell r="B285" t="str">
            <v xml:space="preserve">KIT DE HERRAMIENTAS DESMALEZADORA </v>
          </cell>
          <cell r="E285">
            <v>2677.13</v>
          </cell>
          <cell r="F285">
            <v>2302.3317999999999</v>
          </cell>
          <cell r="G285">
            <v>2543.2735000000002</v>
          </cell>
          <cell r="H285">
            <v>2532.5649800000001</v>
          </cell>
          <cell r="I285">
            <v>3077.3609350000002</v>
          </cell>
          <cell r="J285">
            <v>3077.3609350000002</v>
          </cell>
          <cell r="K285">
            <v>544.79595500000005</v>
          </cell>
          <cell r="L285">
            <v>0.21511627906976746</v>
          </cell>
          <cell r="M285">
            <v>3400.4838331750002</v>
          </cell>
        </row>
        <row r="286">
          <cell r="B286" t="str">
            <v>ACOPLE RAPIDO ESPIGADO 1 1/2"</v>
          </cell>
          <cell r="E286">
            <v>3003.73</v>
          </cell>
          <cell r="F286">
            <v>2583.2078000000001</v>
          </cell>
          <cell r="G286">
            <v>2853.5435000000002</v>
          </cell>
          <cell r="H286">
            <v>2841.5285800000001</v>
          </cell>
          <cell r="I286">
            <v>3452.7876350000001</v>
          </cell>
          <cell r="J286">
            <v>3452.7876350000001</v>
          </cell>
          <cell r="K286">
            <v>611.25905499999999</v>
          </cell>
          <cell r="L286">
            <v>0.21511627906976744</v>
          </cell>
          <cell r="M286">
            <v>3815.3303366750001</v>
          </cell>
        </row>
        <row r="287">
          <cell r="B287" t="str">
            <v>ACOPLE RAPIDO COMBINADO LISO 1 1/4" - 1 1/2"</v>
          </cell>
          <cell r="E287">
            <v>3003.73</v>
          </cell>
          <cell r="F287">
            <v>2583.2078000000001</v>
          </cell>
          <cell r="G287">
            <v>2853.5435000000002</v>
          </cell>
          <cell r="H287">
            <v>2841.5285800000001</v>
          </cell>
          <cell r="I287">
            <v>3452.7876350000001</v>
          </cell>
          <cell r="J287">
            <v>3452.7876350000001</v>
          </cell>
          <cell r="K287">
            <v>611.25905499999999</v>
          </cell>
          <cell r="L287">
            <v>0.21511627906976744</v>
          </cell>
          <cell r="M287">
            <v>3815.3303366750001</v>
          </cell>
        </row>
        <row r="288">
          <cell r="B288" t="str">
            <v>ACOPLE RAPIDO LISO 1 1/4"</v>
          </cell>
          <cell r="E288">
            <v>3003.73</v>
          </cell>
          <cell r="F288">
            <v>2583.2078000000001</v>
          </cell>
          <cell r="G288">
            <v>2853.5435000000002</v>
          </cell>
          <cell r="H288">
            <v>2841.5285800000001</v>
          </cell>
          <cell r="I288">
            <v>3452.7876350000001</v>
          </cell>
          <cell r="J288">
            <v>3452.7876350000001</v>
          </cell>
          <cell r="K288">
            <v>611.25905499999999</v>
          </cell>
          <cell r="L288">
            <v>0.21511627906976744</v>
          </cell>
          <cell r="M288">
            <v>3815.3303366750001</v>
          </cell>
        </row>
        <row r="289">
          <cell r="B289" t="str">
            <v>ACOPLE RAPIDO LISO 1 1/2"</v>
          </cell>
          <cell r="E289">
            <v>3003.73</v>
          </cell>
          <cell r="F289">
            <v>2583.2078000000001</v>
          </cell>
          <cell r="G289">
            <v>2853.5435000000002</v>
          </cell>
          <cell r="H289">
            <v>2841.5285800000001</v>
          </cell>
          <cell r="I289">
            <v>3452.7876350000001</v>
          </cell>
          <cell r="J289">
            <v>3452.7876350000001</v>
          </cell>
          <cell r="K289">
            <v>611.25905499999999</v>
          </cell>
          <cell r="L289">
            <v>0.21511627906976744</v>
          </cell>
          <cell r="M289">
            <v>3815.3303366750001</v>
          </cell>
        </row>
        <row r="290">
          <cell r="B290" t="str">
            <v>UNION DOBLE ABS H-H P/PEGAR Ø50 X Ø50</v>
          </cell>
          <cell r="E290">
            <v>3822.93</v>
          </cell>
          <cell r="F290">
            <v>3287.7197999999999</v>
          </cell>
          <cell r="G290">
            <v>3631.7835</v>
          </cell>
          <cell r="H290">
            <v>3616.4917799999998</v>
          </cell>
          <cell r="I290">
            <v>4394.4580349999997</v>
          </cell>
          <cell r="J290">
            <v>4394.4580349999997</v>
          </cell>
          <cell r="K290">
            <v>777.96625499999982</v>
          </cell>
          <cell r="L290">
            <v>0.21511627906976741</v>
          </cell>
          <cell r="M290">
            <v>4855.8761286749996</v>
          </cell>
        </row>
        <row r="291">
          <cell r="B291" t="str">
            <v>UNION DOBLE ABS H-H P/PEGAR Y ROSCAR Ø50 X 1 1/2"</v>
          </cell>
          <cell r="E291">
            <v>3822.93</v>
          </cell>
          <cell r="F291">
            <v>3287.7197999999999</v>
          </cell>
          <cell r="G291">
            <v>3631.7835</v>
          </cell>
          <cell r="H291">
            <v>3616.4917799999998</v>
          </cell>
          <cell r="I291">
            <v>4394.4580349999997</v>
          </cell>
          <cell r="J291">
            <v>4394.4580349999997</v>
          </cell>
          <cell r="K291">
            <v>777.96625499999982</v>
          </cell>
          <cell r="L291">
            <v>0.21511627906976741</v>
          </cell>
          <cell r="M291">
            <v>4855.8761286749996</v>
          </cell>
        </row>
        <row r="292">
          <cell r="B292" t="str">
            <v>UNION DOBLE ABS M-H P/PEGAR Y ROSCAR Ø50 X 1 1/2"</v>
          </cell>
          <cell r="E292">
            <v>3437.43</v>
          </cell>
          <cell r="F292">
            <v>2956.1897999999997</v>
          </cell>
          <cell r="G292">
            <v>3265.5584999999996</v>
          </cell>
          <cell r="H292">
            <v>3251.8087799999994</v>
          </cell>
          <cell r="I292">
            <v>3951.3257849999995</v>
          </cell>
          <cell r="J292">
            <v>3951.3257849999995</v>
          </cell>
          <cell r="K292">
            <v>699.51700500000015</v>
          </cell>
          <cell r="L292">
            <v>0.21511627906976752</v>
          </cell>
          <cell r="M292">
            <v>4366.2149924249998</v>
          </cell>
        </row>
        <row r="293">
          <cell r="B293" t="str">
            <v>UNION DOBLE ABS M-H P/PEGAR Ø50 X Ø50</v>
          </cell>
          <cell r="E293">
            <v>3437.43</v>
          </cell>
          <cell r="F293">
            <v>2956.1897999999997</v>
          </cell>
          <cell r="G293">
            <v>3265.5584999999996</v>
          </cell>
          <cell r="H293">
            <v>3251.8087799999994</v>
          </cell>
          <cell r="I293">
            <v>3951.3257849999995</v>
          </cell>
          <cell r="J293">
            <v>3951.3257849999995</v>
          </cell>
          <cell r="K293">
            <v>699.51700500000015</v>
          </cell>
          <cell r="L293">
            <v>0.21511627906976752</v>
          </cell>
          <cell r="M293">
            <v>4366.2149924249998</v>
          </cell>
        </row>
        <row r="294">
          <cell r="B294" t="str">
            <v>UNION DOBLE ABS H-H P/ROSCAR 2 " X 2 "</v>
          </cell>
          <cell r="E294">
            <v>7485.24</v>
          </cell>
          <cell r="F294">
            <v>6437.3063999999995</v>
          </cell>
          <cell r="G294">
            <v>7110.9780000000001</v>
          </cell>
          <cell r="H294">
            <v>7081.0370399999993</v>
          </cell>
          <cell r="I294">
            <v>8604.2833800000008</v>
          </cell>
          <cell r="J294">
            <v>8604.2833800000008</v>
          </cell>
          <cell r="K294">
            <v>1523.2463400000015</v>
          </cell>
          <cell r="L294">
            <v>0.21511627906976769</v>
          </cell>
          <cell r="M294">
            <v>9507.7331349000015</v>
          </cell>
        </row>
        <row r="295">
          <cell r="B295" t="str">
            <v>UNION DOBLE ABS H-H P/PEGAR Ø63 X Ø63</v>
          </cell>
          <cell r="E295">
            <v>7485.24</v>
          </cell>
          <cell r="F295">
            <v>6437.3063999999995</v>
          </cell>
          <cell r="G295">
            <v>7110.9780000000001</v>
          </cell>
          <cell r="H295">
            <v>7081.0370399999993</v>
          </cell>
          <cell r="I295">
            <v>8604.2833800000008</v>
          </cell>
          <cell r="J295">
            <v>8604.2833800000008</v>
          </cell>
          <cell r="K295">
            <v>1523.2463400000015</v>
          </cell>
          <cell r="L295">
            <v>0.21511627906976769</v>
          </cell>
          <cell r="M295">
            <v>9507.7331349000015</v>
          </cell>
        </row>
        <row r="296">
          <cell r="B296" t="str">
            <v>BOYA DOSIFICADORA DE CLORO C/TERMOMETRO - COLORES</v>
          </cell>
          <cell r="E296">
            <v>13251.77</v>
          </cell>
          <cell r="F296">
            <v>11396.522199999999</v>
          </cell>
          <cell r="G296">
            <v>12589.181500000001</v>
          </cell>
          <cell r="H296">
            <v>12536.174419999999</v>
          </cell>
          <cell r="I296">
            <v>15232.909615</v>
          </cell>
          <cell r="J296">
            <v>15232.909615</v>
          </cell>
          <cell r="K296">
            <v>2696.7351950000011</v>
          </cell>
          <cell r="L296">
            <v>0.21511627906976755</v>
          </cell>
          <cell r="M296">
            <v>16832.365124575001</v>
          </cell>
        </row>
        <row r="297">
          <cell r="B297" t="str">
            <v>DOSIFICADOR DE CLORO EN PASTILLAS  - CARGA 2.5KG</v>
          </cell>
          <cell r="E297">
            <v>33249.89</v>
          </cell>
          <cell r="F297">
            <v>28594.9054</v>
          </cell>
          <cell r="G297">
            <v>31587.395499999999</v>
          </cell>
          <cell r="H297">
            <v>31454.395939999999</v>
          </cell>
          <cell r="I297">
            <v>38220.748554999998</v>
          </cell>
          <cell r="J297">
            <v>38220.748554999998</v>
          </cell>
          <cell r="K297">
            <v>6766.3526149999998</v>
          </cell>
          <cell r="L297">
            <v>0.21511627906976744</v>
          </cell>
          <cell r="M297">
            <v>42233.927153274999</v>
          </cell>
        </row>
        <row r="298">
          <cell r="B298" t="str">
            <v>IONIZADOR SOLAR FLOTANTE PARA PISCINAS ION-100</v>
          </cell>
          <cell r="E298">
            <v>94545.35</v>
          </cell>
          <cell r="F298">
            <v>81309.001000000004</v>
          </cell>
          <cell r="G298">
            <v>89818.082500000004</v>
          </cell>
          <cell r="H298">
            <v>89439.901100000003</v>
          </cell>
          <cell r="I298">
            <v>108679.87982500001</v>
          </cell>
          <cell r="J298">
            <v>108679.87982500001</v>
          </cell>
          <cell r="K298">
            <v>19239.978725000008</v>
          </cell>
          <cell r="L298">
            <v>0.21511627906976752</v>
          </cell>
          <cell r="M298">
            <v>120091.26720662501</v>
          </cell>
        </row>
        <row r="299">
          <cell r="B299" t="str">
            <v xml:space="preserve">CINTA METRICA 3 M. </v>
          </cell>
          <cell r="E299">
            <v>4372.6400000000003</v>
          </cell>
          <cell r="F299">
            <v>3760.4704000000002</v>
          </cell>
          <cell r="G299">
            <v>4154.0080000000007</v>
          </cell>
          <cell r="H299">
            <v>4136.5174400000005</v>
          </cell>
          <cell r="I299">
            <v>5026.3496800000012</v>
          </cell>
          <cell r="J299">
            <v>5026.3496800000012</v>
          </cell>
          <cell r="K299">
            <v>889.83224000000064</v>
          </cell>
          <cell r="L299">
            <v>0.21511627906976757</v>
          </cell>
          <cell r="M299">
            <v>5554.1163964000016</v>
          </cell>
        </row>
        <row r="300">
          <cell r="B300" t="str">
            <v>CARRO PORTA BOMBA C/ASA - COLOR BLANCO</v>
          </cell>
          <cell r="E300">
            <v>69519.58</v>
          </cell>
          <cell r="F300">
            <v>59786.838799999998</v>
          </cell>
          <cell r="G300">
            <v>66043.600999999995</v>
          </cell>
          <cell r="H300">
            <v>65765.522679999995</v>
          </cell>
          <cell r="I300">
            <v>79912.757209999996</v>
          </cell>
          <cell r="J300">
            <v>79912.757209999996</v>
          </cell>
          <cell r="K300">
            <v>14147.234530000002</v>
          </cell>
          <cell r="L300">
            <v>0.21511627906976749</v>
          </cell>
          <cell r="M300">
            <v>88303.596717049993</v>
          </cell>
        </row>
        <row r="301">
          <cell r="B301" t="str">
            <v>CARRO PORTA FILTRO VC30 Y BOMBA - COLOR BLANCO</v>
          </cell>
          <cell r="E301">
            <v>124454.19</v>
          </cell>
          <cell r="F301">
            <v>107030.60339999999</v>
          </cell>
          <cell r="G301">
            <v>118231.48050000001</v>
          </cell>
          <cell r="H301">
            <v>117733.66373999999</v>
          </cell>
          <cell r="I301">
            <v>143060.09140500001</v>
          </cell>
          <cell r="J301">
            <v>143060.09140500001</v>
          </cell>
          <cell r="K301">
            <v>25326.427665000025</v>
          </cell>
          <cell r="L301">
            <v>0.21511627906976769</v>
          </cell>
          <cell r="M301">
            <v>158081.401002525</v>
          </cell>
        </row>
        <row r="302">
          <cell r="B302" t="str">
            <v>CARRO PORTA FILTRO VC20 Y BOMBA - COLOR BLANCO</v>
          </cell>
          <cell r="E302">
            <v>106897.60000000001</v>
          </cell>
          <cell r="F302">
            <v>91931.936000000002</v>
          </cell>
          <cell r="G302">
            <v>101552.72</v>
          </cell>
          <cell r="H302">
            <v>101125.1296</v>
          </cell>
          <cell r="I302">
            <v>122878.79120000001</v>
          </cell>
          <cell r="J302">
            <v>122878.79120000001</v>
          </cell>
          <cell r="K302">
            <v>21753.661600000007</v>
          </cell>
          <cell r="L302">
            <v>0.21511627906976752</v>
          </cell>
          <cell r="M302">
            <v>135781.06427600002</v>
          </cell>
        </row>
        <row r="303">
          <cell r="B303" t="str">
            <v>CARRO PORTA FILTRO VC10 Y BOMBA - COLOR BLANCO</v>
          </cell>
          <cell r="E303">
            <v>101339.89</v>
          </cell>
          <cell r="F303">
            <v>87152.305399999997</v>
          </cell>
          <cell r="G303">
            <v>96272.895499999999</v>
          </cell>
          <cell r="H303">
            <v>95867.535940000002</v>
          </cell>
          <cell r="I303">
            <v>116490.203555</v>
          </cell>
          <cell r="J303">
            <v>116490.203555</v>
          </cell>
          <cell r="K303">
            <v>20622.667614999998</v>
          </cell>
          <cell r="L303">
            <v>0.21511627906976744</v>
          </cell>
          <cell r="M303">
            <v>128721.674928275</v>
          </cell>
        </row>
        <row r="304">
          <cell r="B304" t="str">
            <v>CONJUNTO INTERRUPTOR C/ FICHA, CABLE Y TERMINALES</v>
          </cell>
          <cell r="E304">
            <v>27852.81</v>
          </cell>
          <cell r="F304">
            <v>23953.4166</v>
          </cell>
          <cell r="G304">
            <v>26460.1695</v>
          </cell>
          <cell r="H304">
            <v>26348.758260000002</v>
          </cell>
          <cell r="I304">
            <v>32016.805095</v>
          </cell>
          <cell r="J304">
            <v>32016.805095</v>
          </cell>
          <cell r="K304">
            <v>5668.0468349999974</v>
          </cell>
          <cell r="L304">
            <v>0.21511627906976732</v>
          </cell>
          <cell r="M304">
            <v>35378.569629974998</v>
          </cell>
        </row>
        <row r="305">
          <cell r="B305" t="str">
            <v>CASCADA ABS - LAMINA DE AGUA 30CM ANCHO (1 1/2")</v>
          </cell>
          <cell r="E305">
            <v>30454.97</v>
          </cell>
          <cell r="F305">
            <v>26191.2742</v>
          </cell>
          <cell r="G305">
            <v>28932.2215</v>
          </cell>
          <cell r="H305">
            <v>28810.401620000001</v>
          </cell>
          <cell r="I305">
            <v>35007.988014999995</v>
          </cell>
          <cell r="J305">
            <v>35007.988014999995</v>
          </cell>
          <cell r="K305">
            <v>6197.5863949999948</v>
          </cell>
          <cell r="L305">
            <v>0.21511627906976727</v>
          </cell>
          <cell r="M305">
            <v>38683.826756574992</v>
          </cell>
        </row>
        <row r="306">
          <cell r="B306" t="str">
            <v>CASCADA ABS - LAMINA DE AGUA 40CM ANCHO (1 1/2")</v>
          </cell>
          <cell r="E306">
            <v>35787.81</v>
          </cell>
          <cell r="F306">
            <v>30777.516599999995</v>
          </cell>
          <cell r="G306">
            <v>33998.419499999996</v>
          </cell>
          <cell r="H306">
            <v>33855.268259999997</v>
          </cell>
          <cell r="I306">
            <v>41138.087594999997</v>
          </cell>
          <cell r="J306">
            <v>41138.087594999997</v>
          </cell>
          <cell r="K306">
            <v>7282.8193350000001</v>
          </cell>
          <cell r="L306">
            <v>0.21511627906976746</v>
          </cell>
          <cell r="M306">
            <v>45457.586792474998</v>
          </cell>
        </row>
        <row r="307">
          <cell r="B307" t="str">
            <v>CASCADA ABS - LAMINA DE AGUA 50CM ANCHO (1 1/2")</v>
          </cell>
          <cell r="E307">
            <v>40446</v>
          </cell>
          <cell r="F307">
            <v>34783.56</v>
          </cell>
          <cell r="G307">
            <v>38423.699999999997</v>
          </cell>
          <cell r="H307">
            <v>38261.915999999997</v>
          </cell>
          <cell r="I307">
            <v>46492.676999999996</v>
          </cell>
          <cell r="J307">
            <v>46492.676999999996</v>
          </cell>
          <cell r="K307">
            <v>8230.7609999999986</v>
          </cell>
          <cell r="L307">
            <v>0.21511627906976741</v>
          </cell>
          <cell r="M307">
            <v>51374.408084999995</v>
          </cell>
        </row>
        <row r="308">
          <cell r="B308" t="str">
            <v>CASCADA ABS - LAMINA DE AGUA 80CM ANCHO (1 1/2")</v>
          </cell>
          <cell r="E308">
            <v>64283.13</v>
          </cell>
          <cell r="F308">
            <v>55283.491799999996</v>
          </cell>
          <cell r="G308">
            <v>61068.9735</v>
          </cell>
          <cell r="H308">
            <v>60811.840979999994</v>
          </cell>
          <cell r="I308">
            <v>73893.457934999999</v>
          </cell>
          <cell r="J308">
            <v>73893.457934999999</v>
          </cell>
          <cell r="K308">
            <v>13081.616955000005</v>
          </cell>
          <cell r="L308">
            <v>0.21511627906976755</v>
          </cell>
          <cell r="M308">
            <v>81652.271018175001</v>
          </cell>
        </row>
        <row r="309">
          <cell r="B309" t="str">
            <v>CASCADA ABS - LAMINA DE AGUA 160CM ANCHO (1 1/2")</v>
          </cell>
          <cell r="E309">
            <v>131907.29999999999</v>
          </cell>
          <cell r="F309">
            <v>113440.27799999999</v>
          </cell>
          <cell r="G309">
            <v>125311.93499999998</v>
          </cell>
          <cell r="H309">
            <v>124784.30579999999</v>
          </cell>
          <cell r="I309">
            <v>151627.44134999998</v>
          </cell>
          <cell r="J309">
            <v>151627.44134999998</v>
          </cell>
          <cell r="K309">
            <v>26843.135549999992</v>
          </cell>
          <cell r="L309">
            <v>0.21511627906976741</v>
          </cell>
          <cell r="M309">
            <v>167548.32269174999</v>
          </cell>
        </row>
        <row r="310">
          <cell r="B310" t="str">
            <v>CASCADA ABS - LAMINA DE AGUA 200CM ANCHO (1 1/2")</v>
          </cell>
          <cell r="E310">
            <v>173301.01</v>
          </cell>
          <cell r="F310">
            <v>149038.86860000002</v>
          </cell>
          <cell r="G310">
            <v>164635.9595</v>
          </cell>
          <cell r="H310">
            <v>163942.75546000001</v>
          </cell>
          <cell r="I310">
            <v>199209.51099499999</v>
          </cell>
          <cell r="J310">
            <v>199209.51099499999</v>
          </cell>
          <cell r="K310">
            <v>35266.755534999975</v>
          </cell>
          <cell r="L310">
            <v>0.21511627906976727</v>
          </cell>
          <cell r="M310">
            <v>220126.50964947499</v>
          </cell>
        </row>
        <row r="311">
          <cell r="B311" t="str">
            <v>CASCADA ABS - LAMINA DE AGUA 240CM ANCHO (1 1/2")</v>
          </cell>
          <cell r="E311">
            <v>195788.86</v>
          </cell>
          <cell r="F311">
            <v>168378.41959999999</v>
          </cell>
          <cell r="G311">
            <v>185999.41699999999</v>
          </cell>
          <cell r="H311">
            <v>185216.26155999998</v>
          </cell>
          <cell r="I311">
            <v>225059.29456999997</v>
          </cell>
          <cell r="J311">
            <v>225059.29456999997</v>
          </cell>
          <cell r="K311">
            <v>39843.033009999985</v>
          </cell>
          <cell r="L311">
            <v>0.21511627906976738</v>
          </cell>
          <cell r="M311">
            <v>248690.52049984995</v>
          </cell>
        </row>
        <row r="312">
          <cell r="B312" t="str">
            <v>CINTA METRICA 5 M.</v>
          </cell>
          <cell r="E312">
            <v>5354.25</v>
          </cell>
          <cell r="F312">
            <v>4604.6549999999997</v>
          </cell>
          <cell r="G312">
            <v>5086.5375000000004</v>
          </cell>
          <cell r="H312">
            <v>5065.1205</v>
          </cell>
          <cell r="I312">
            <v>6154.7103750000006</v>
          </cell>
          <cell r="J312">
            <v>6154.7103750000006</v>
          </cell>
          <cell r="K312">
            <v>1089.5898750000006</v>
          </cell>
          <cell r="L312">
            <v>0.21511627906976755</v>
          </cell>
          <cell r="M312">
            <v>6800.9549643750006</v>
          </cell>
        </row>
        <row r="313">
          <cell r="B313" t="str">
            <v>BOMBA PISCINA BAC 200-3 (MI) - 2HP 220/380V-50HZ</v>
          </cell>
          <cell r="E313">
            <v>413117.87</v>
          </cell>
          <cell r="F313">
            <v>355281.36819999997</v>
          </cell>
          <cell r="G313">
            <v>392461.97649999999</v>
          </cell>
          <cell r="H313">
            <v>390809.50501999998</v>
          </cell>
          <cell r="I313">
            <v>474878.99156499997</v>
          </cell>
          <cell r="J313">
            <v>474878.99156499997</v>
          </cell>
          <cell r="K313">
            <v>84069.486544999992</v>
          </cell>
          <cell r="L313">
            <v>0.21511627906976744</v>
          </cell>
          <cell r="M313">
            <v>524741.285679325</v>
          </cell>
        </row>
        <row r="314">
          <cell r="B314" t="str">
            <v>BOMBA PISCINA BAC 300-3 (MI) - 2.7HP 220/380V-50HZ</v>
          </cell>
          <cell r="E314">
            <v>434641.95</v>
          </cell>
          <cell r="F314">
            <v>373792.07699999999</v>
          </cell>
          <cell r="G314">
            <v>412909.85250000004</v>
          </cell>
          <cell r="H314">
            <v>411171.28469999996</v>
          </cell>
          <cell r="I314">
            <v>499620.92152500001</v>
          </cell>
          <cell r="J314">
            <v>499620.92152500001</v>
          </cell>
          <cell r="K314">
            <v>88449.636825000052</v>
          </cell>
          <cell r="L314">
            <v>0.2151162790697676</v>
          </cell>
          <cell r="M314">
            <v>552081.11828512501</v>
          </cell>
        </row>
        <row r="315">
          <cell r="B315" t="str">
            <v>BOMBA PISCINA BAP 050 - 0.50HP 220V-50HZ</v>
          </cell>
          <cell r="E315">
            <v>239222.54</v>
          </cell>
          <cell r="F315">
            <v>205731.38440000001</v>
          </cell>
          <cell r="G315">
            <v>227261.413</v>
          </cell>
          <cell r="H315">
            <v>226304.52284000002</v>
          </cell>
          <cell r="I315">
            <v>274986.30972999998</v>
          </cell>
          <cell r="J315">
            <v>274986.30972999998</v>
          </cell>
          <cell r="K315">
            <v>48681.786889999959</v>
          </cell>
          <cell r="L315">
            <v>0.21511627906976724</v>
          </cell>
          <cell r="M315">
            <v>303859.87225164997</v>
          </cell>
        </row>
        <row r="316">
          <cell r="B316" t="str">
            <v>BOMBA PISCINA BAP 075 - 0.75HP 220V-50HZ</v>
          </cell>
          <cell r="E316">
            <v>248330.12</v>
          </cell>
          <cell r="F316">
            <v>213563.9032</v>
          </cell>
          <cell r="G316">
            <v>235913.614</v>
          </cell>
          <cell r="H316">
            <v>234920.29352000001</v>
          </cell>
          <cell r="I316">
            <v>285455.47294000001</v>
          </cell>
          <cell r="J316">
            <v>285455.47294000001</v>
          </cell>
          <cell r="K316">
            <v>50535.17942</v>
          </cell>
          <cell r="L316">
            <v>0.21511627906976744</v>
          </cell>
          <cell r="M316">
            <v>315428.29759869998</v>
          </cell>
        </row>
        <row r="317">
          <cell r="B317" t="str">
            <v>BOMBA PISCINA BAP 100 - 1HP 220V-50HZ</v>
          </cell>
          <cell r="E317">
            <v>276231.11</v>
          </cell>
          <cell r="F317">
            <v>237558.75459999999</v>
          </cell>
          <cell r="G317">
            <v>262419.55449999997</v>
          </cell>
          <cell r="H317">
            <v>261314.63006</v>
          </cell>
          <cell r="I317">
            <v>317527.66094499995</v>
          </cell>
          <cell r="J317">
            <v>317527.66094499995</v>
          </cell>
          <cell r="K317">
            <v>56213.030884999956</v>
          </cell>
          <cell r="L317">
            <v>0.21511627906976727</v>
          </cell>
          <cell r="M317">
            <v>350868.06534422492</v>
          </cell>
        </row>
        <row r="318">
          <cell r="B318" t="str">
            <v>BOMBA PISCINA BAP 125 - 1.25HP 220V-50HZ</v>
          </cell>
          <cell r="E318">
            <v>296695.06</v>
          </cell>
          <cell r="F318">
            <v>255157.75159999999</v>
          </cell>
          <cell r="G318">
            <v>281860.30699999997</v>
          </cell>
          <cell r="H318">
            <v>280673.52675999998</v>
          </cell>
          <cell r="I318">
            <v>341050.97146999999</v>
          </cell>
          <cell r="J318">
            <v>341050.97146999999</v>
          </cell>
          <cell r="K318">
            <v>60377.444710000011</v>
          </cell>
          <cell r="L318">
            <v>0.21511627906976749</v>
          </cell>
          <cell r="M318">
            <v>376861.32347434998</v>
          </cell>
        </row>
        <row r="319">
          <cell r="B319" t="str">
            <v>BOMBA PISCINA BAP 100-3 1HP 220/380V-50HZ</v>
          </cell>
          <cell r="E319">
            <v>279668.53999999998</v>
          </cell>
          <cell r="F319">
            <v>240514.94439999998</v>
          </cell>
          <cell r="G319">
            <v>265685.11299999995</v>
          </cell>
          <cell r="H319">
            <v>264566.43883999996</v>
          </cell>
          <cell r="I319">
            <v>321478.98672999995</v>
          </cell>
          <cell r="J319">
            <v>321478.98672999995</v>
          </cell>
          <cell r="K319">
            <v>56912.547889999987</v>
          </cell>
          <cell r="L319">
            <v>0.21511627906976744</v>
          </cell>
          <cell r="M319">
            <v>355234.28033664991</v>
          </cell>
        </row>
        <row r="320">
          <cell r="B320" t="str">
            <v>BOMBA PISCINA BAP 100-3 (MI) - 1HP 220/380V-50HZ</v>
          </cell>
          <cell r="E320">
            <v>264007.28999999998</v>
          </cell>
          <cell r="F320">
            <v>227046.26939999999</v>
          </cell>
          <cell r="G320">
            <v>250806.92549999998</v>
          </cell>
          <cell r="H320">
            <v>249750.89633999998</v>
          </cell>
          <cell r="I320">
            <v>303476.37985499995</v>
          </cell>
          <cell r="J320">
            <v>303476.37985499995</v>
          </cell>
          <cell r="K320">
            <v>53725.483514999971</v>
          </cell>
          <cell r="L320">
            <v>0.21511627906976735</v>
          </cell>
          <cell r="M320">
            <v>335341.39973977493</v>
          </cell>
        </row>
        <row r="321">
          <cell r="B321" t="str">
            <v>RET. ORIENT. ARO DESMONT. BCO. P/ HORM - RH 1 1/2</v>
          </cell>
          <cell r="E321">
            <v>3224.91</v>
          </cell>
          <cell r="F321">
            <v>2773.4225999999999</v>
          </cell>
          <cell r="G321">
            <v>3063.6644999999999</v>
          </cell>
          <cell r="H321">
            <v>3050.7648599999998</v>
          </cell>
          <cell r="I321">
            <v>3707.0340449999999</v>
          </cell>
          <cell r="J321">
            <v>3707.0340449999999</v>
          </cell>
          <cell r="K321">
            <v>656.26918500000011</v>
          </cell>
          <cell r="L321">
            <v>0.21511627906976749</v>
          </cell>
          <cell r="M321">
            <v>4096.2726197249995</v>
          </cell>
        </row>
        <row r="322">
          <cell r="B322" t="str">
            <v>SKIMMER BOCA CHICA -20 CM- PARA HORMIGON 2T</v>
          </cell>
          <cell r="E322">
            <v>39466.18</v>
          </cell>
          <cell r="F322">
            <v>33940.914799999999</v>
          </cell>
          <cell r="G322">
            <v>37492.870999999999</v>
          </cell>
          <cell r="H322">
            <v>37335.006280000001</v>
          </cell>
          <cell r="I322">
            <v>45366.373909999995</v>
          </cell>
          <cell r="J322">
            <v>45366.373909999995</v>
          </cell>
          <cell r="K322">
            <v>8031.3676299999934</v>
          </cell>
          <cell r="L322">
            <v>0.21511627906976727</v>
          </cell>
          <cell r="M322">
            <v>50129.843170549997</v>
          </cell>
        </row>
        <row r="323">
          <cell r="B323" t="str">
            <v>SKIMMER BOCA ANCHA -38 CM- PARA HORMIGON 2T</v>
          </cell>
          <cell r="E323">
            <v>56717.57</v>
          </cell>
          <cell r="F323">
            <v>48777.110199999996</v>
          </cell>
          <cell r="G323">
            <v>53881.691500000001</v>
          </cell>
          <cell r="H323">
            <v>53654.821219999998</v>
          </cell>
          <cell r="I323">
            <v>65196.846715</v>
          </cell>
          <cell r="J323">
            <v>65196.846715</v>
          </cell>
          <cell r="K323">
            <v>11542.025495000002</v>
          </cell>
          <cell r="L323">
            <v>0.21511627906976749</v>
          </cell>
          <cell r="M323">
            <v>72042.515620075006</v>
          </cell>
        </row>
        <row r="324">
          <cell r="B324" t="str">
            <v>SKIMMER BOCA CHICA -20 CM- PARA FIBRA DE VIDRIO 2T</v>
          </cell>
          <cell r="E324">
            <v>57408.27</v>
          </cell>
          <cell r="F324">
            <v>49371.112199999996</v>
          </cell>
          <cell r="G324">
            <v>54537.856499999994</v>
          </cell>
          <cell r="H324">
            <v>54308.223419999995</v>
          </cell>
          <cell r="I324">
            <v>65990.806364999997</v>
          </cell>
          <cell r="J324">
            <v>65990.806364999997</v>
          </cell>
          <cell r="K324">
            <v>11682.582945000002</v>
          </cell>
          <cell r="L324">
            <v>0.21511627906976749</v>
          </cell>
          <cell r="M324">
            <v>72919.841033324992</v>
          </cell>
        </row>
        <row r="325">
          <cell r="B325" t="str">
            <v>SKIMMER BOCA ANCHA -38 CM- PARA FIBRA DE VIDRIO 2T</v>
          </cell>
          <cell r="E325">
            <v>83606.61</v>
          </cell>
          <cell r="F325">
            <v>71901.684599999993</v>
          </cell>
          <cell r="G325">
            <v>79426.279500000004</v>
          </cell>
          <cell r="H325">
            <v>79091.853059999994</v>
          </cell>
          <cell r="I325">
            <v>96105.79819500001</v>
          </cell>
          <cell r="J325">
            <v>96105.79819500001</v>
          </cell>
          <cell r="K325">
            <v>17013.945135000016</v>
          </cell>
          <cell r="L325">
            <v>0.21511627906976766</v>
          </cell>
          <cell r="M325">
            <v>106196.90700547502</v>
          </cell>
        </row>
        <row r="326">
          <cell r="B326" t="str">
            <v>TERMINAL FLEXIBLE ROSCADO P/MANGUERA FLOT 1"</v>
          </cell>
          <cell r="E326">
            <v>835.26</v>
          </cell>
          <cell r="F326">
            <v>718.32359999999994</v>
          </cell>
          <cell r="G326">
            <v>793.49699999999996</v>
          </cell>
          <cell r="H326">
            <v>790.15595999999994</v>
          </cell>
          <cell r="I326">
            <v>960.13136999999995</v>
          </cell>
          <cell r="J326">
            <v>960.13136999999995</v>
          </cell>
          <cell r="K326">
            <v>169.97541000000001</v>
          </cell>
          <cell r="L326">
            <v>0.21511627906976746</v>
          </cell>
          <cell r="M326">
            <v>1060.94516385</v>
          </cell>
        </row>
        <row r="327">
          <cell r="B327" t="str">
            <v>TERMINAL FLEXIBLE ROSCADO P/MANGUERA FLOT 1 1/4"</v>
          </cell>
          <cell r="E327">
            <v>1124.3900000000001</v>
          </cell>
          <cell r="F327">
            <v>966.97540000000004</v>
          </cell>
          <cell r="G327">
            <v>1068.1705000000002</v>
          </cell>
          <cell r="H327">
            <v>1063.6729399999999</v>
          </cell>
          <cell r="I327">
            <v>1292.4863050000001</v>
          </cell>
          <cell r="J327">
            <v>1292.4863050000001</v>
          </cell>
          <cell r="K327">
            <v>228.8133650000002</v>
          </cell>
          <cell r="L327">
            <v>0.21511627906976766</v>
          </cell>
          <cell r="M327">
            <v>1428.1973670250002</v>
          </cell>
        </row>
        <row r="328">
          <cell r="B328" t="str">
            <v>TERMINAL FLEXIBLE ROSCADO P/MANGUERA FLOT 1 1/2"</v>
          </cell>
          <cell r="E328">
            <v>1493.83</v>
          </cell>
          <cell r="F328">
            <v>1284.6938</v>
          </cell>
          <cell r="G328">
            <v>1419.1385</v>
          </cell>
          <cell r="H328">
            <v>1413.16318</v>
          </cell>
          <cell r="I328">
            <v>1717.1575849999999</v>
          </cell>
          <cell r="J328">
            <v>1717.1575849999999</v>
          </cell>
          <cell r="K328">
            <v>303.99440499999992</v>
          </cell>
          <cell r="L328">
            <v>0.21511627906976738</v>
          </cell>
          <cell r="M328">
            <v>1897.4591314249999</v>
          </cell>
        </row>
        <row r="329">
          <cell r="B329" t="str">
            <v>TERMINAL FLEXIBLE ROSCADO P/MANGUERA FLOT 2"</v>
          </cell>
          <cell r="E329">
            <v>2762.79</v>
          </cell>
          <cell r="F329">
            <v>2375.9993999999997</v>
          </cell>
          <cell r="G329">
            <v>2624.6504999999997</v>
          </cell>
          <cell r="H329">
            <v>2613.5993399999998</v>
          </cell>
          <cell r="I329">
            <v>3175.8271049999994</v>
          </cell>
          <cell r="J329">
            <v>3175.8271049999994</v>
          </cell>
          <cell r="K329">
            <v>562.22776499999964</v>
          </cell>
          <cell r="L329">
            <v>0.21511627906976732</v>
          </cell>
          <cell r="M329">
            <v>3509.2889510249993</v>
          </cell>
        </row>
        <row r="330">
          <cell r="B330" t="str">
            <v>TOMA DE FONDO ESTANDAR C/TAPA ANTIREMOLINO P/HORM.</v>
          </cell>
          <cell r="E330">
            <v>13428.46</v>
          </cell>
          <cell r="F330">
            <v>11548.4756</v>
          </cell>
          <cell r="G330">
            <v>12757.036999999998</v>
          </cell>
          <cell r="H330">
            <v>12703.32316</v>
          </cell>
          <cell r="I330">
            <v>15436.014769999998</v>
          </cell>
          <cell r="J330">
            <v>15436.014769999998</v>
          </cell>
          <cell r="K330">
            <v>2732.691609999998</v>
          </cell>
          <cell r="L330">
            <v>0.2151162790697673</v>
          </cell>
          <cell r="M330">
            <v>17056.796320849997</v>
          </cell>
        </row>
        <row r="331">
          <cell r="B331" t="str">
            <v>PRE-FILTRO DIAMETRO 4" PLASTICO (TR.PELOS)</v>
          </cell>
          <cell r="E331">
            <v>39530.43</v>
          </cell>
          <cell r="F331">
            <v>33996.169800000003</v>
          </cell>
          <cell r="G331">
            <v>37553.908499999998</v>
          </cell>
          <cell r="H331">
            <v>37395.786780000002</v>
          </cell>
          <cell r="I331">
            <v>45440.229284999994</v>
          </cell>
          <cell r="J331">
            <v>45440.229284999994</v>
          </cell>
          <cell r="K331">
            <v>8044.4425049999918</v>
          </cell>
          <cell r="L331">
            <v>0.21511627906976721</v>
          </cell>
          <cell r="M331">
            <v>50211.453359924992</v>
          </cell>
        </row>
        <row r="332">
          <cell r="B332" t="str">
            <v>COLECTOR A DISCO PARA VC10</v>
          </cell>
          <cell r="E332">
            <v>9841.52</v>
          </cell>
          <cell r="F332">
            <v>8463.7072000000007</v>
          </cell>
          <cell r="G332">
            <v>9349.4439999999995</v>
          </cell>
          <cell r="H332">
            <v>9310.0779200000015</v>
          </cell>
          <cell r="I332">
            <v>11312.827239999999</v>
          </cell>
          <cell r="J332">
            <v>11312.827239999999</v>
          </cell>
          <cell r="K332">
            <v>2002.7493199999972</v>
          </cell>
          <cell r="L332">
            <v>0.2151162790697671</v>
          </cell>
          <cell r="M332">
            <v>12500.674100199998</v>
          </cell>
        </row>
        <row r="333">
          <cell r="B333" t="str">
            <v>COLECTOR VC100 SOPLADO</v>
          </cell>
          <cell r="E333">
            <v>11676.38</v>
          </cell>
          <cell r="F333">
            <v>10041.686799999999</v>
          </cell>
          <cell r="G333">
            <v>11092.561</v>
          </cell>
          <cell r="H333">
            <v>11045.85548</v>
          </cell>
          <cell r="I333">
            <v>13421.998809999999</v>
          </cell>
          <cell r="J333">
            <v>13421.998809999999</v>
          </cell>
          <cell r="K333">
            <v>2376.143329999999</v>
          </cell>
          <cell r="L333">
            <v>0.21511627906976735</v>
          </cell>
          <cell r="M333">
            <v>14831.308685049999</v>
          </cell>
        </row>
        <row r="334">
          <cell r="B334" t="str">
            <v>COLECTOR RANURADO PARA FILTROS VC20 / VC30 / VC50</v>
          </cell>
          <cell r="E334">
            <v>6005</v>
          </cell>
          <cell r="F334">
            <v>5164.3</v>
          </cell>
          <cell r="G334">
            <v>5704.75</v>
          </cell>
          <cell r="H334">
            <v>5680.7300000000005</v>
          </cell>
          <cell r="I334">
            <v>6902.7474999999995</v>
          </cell>
          <cell r="J334">
            <v>6902.7474999999995</v>
          </cell>
          <cell r="K334">
            <v>1222.017499999999</v>
          </cell>
          <cell r="L334">
            <v>0.21511627906976724</v>
          </cell>
          <cell r="M334">
            <v>7627.5359874999995</v>
          </cell>
        </row>
        <row r="335">
          <cell r="B335" t="str">
            <v>MULTIVALVULA DE 2 VIAS DE 1 1/2" C/ROSCA</v>
          </cell>
          <cell r="E335">
            <v>21781.09</v>
          </cell>
          <cell r="F335">
            <v>18731.737399999998</v>
          </cell>
          <cell r="G335">
            <v>20692.035500000002</v>
          </cell>
          <cell r="H335">
            <v>20604.911139999997</v>
          </cell>
          <cell r="I335">
            <v>25037.362955000004</v>
          </cell>
          <cell r="J335">
            <v>25037.362955000004</v>
          </cell>
          <cell r="K335">
            <v>4432.4518150000076</v>
          </cell>
          <cell r="L335">
            <v>0.21511627906976785</v>
          </cell>
          <cell r="M335">
            <v>27666.286065275006</v>
          </cell>
        </row>
        <row r="336">
          <cell r="B336" t="str">
            <v>MULTIVALVULA DE 3 VIAS DE 1 1/2" C/ROSCA</v>
          </cell>
          <cell r="E336">
            <v>39369.800000000003</v>
          </cell>
          <cell r="F336">
            <v>33858.028000000006</v>
          </cell>
          <cell r="G336">
            <v>37401.310000000005</v>
          </cell>
          <cell r="H336">
            <v>37243.830800000003</v>
          </cell>
          <cell r="I336">
            <v>45255.585100000004</v>
          </cell>
          <cell r="J336">
            <v>45255.585100000004</v>
          </cell>
          <cell r="K336">
            <v>8011.7543000000005</v>
          </cell>
          <cell r="L336">
            <v>0.21511627906976744</v>
          </cell>
          <cell r="M336">
            <v>50007.421535500005</v>
          </cell>
        </row>
        <row r="337">
          <cell r="B337" t="str">
            <v>MULTIVALVULA DE 3 VIAS DE Ø50 P/PEGAR</v>
          </cell>
          <cell r="E337">
            <v>39980.18</v>
          </cell>
          <cell r="F337">
            <v>34382.9548</v>
          </cell>
          <cell r="G337">
            <v>37981.171000000002</v>
          </cell>
          <cell r="H337">
            <v>37821.25028</v>
          </cell>
          <cell r="I337">
            <v>45957.216910000003</v>
          </cell>
          <cell r="J337">
            <v>45957.216910000003</v>
          </cell>
          <cell r="K337">
            <v>8135.9666300000026</v>
          </cell>
          <cell r="L337">
            <v>0.21511627906976752</v>
          </cell>
          <cell r="M337">
            <v>50782.724685550005</v>
          </cell>
        </row>
        <row r="338">
          <cell r="B338" t="str">
            <v>MULTIVALVULA DE 2 VIAS DE Ø50 P/PEGAR</v>
          </cell>
          <cell r="E338">
            <v>21636.52</v>
          </cell>
          <cell r="F338">
            <v>18607.407200000001</v>
          </cell>
          <cell r="G338">
            <v>20554.694</v>
          </cell>
          <cell r="H338">
            <v>20468.147920000003</v>
          </cell>
          <cell r="I338">
            <v>24871.17974</v>
          </cell>
          <cell r="J338">
            <v>24871.17974</v>
          </cell>
          <cell r="K338">
            <v>4403.0318199999965</v>
          </cell>
          <cell r="L338">
            <v>0.21511627906976724</v>
          </cell>
          <cell r="M338">
            <v>27482.6536127</v>
          </cell>
        </row>
        <row r="339">
          <cell r="B339" t="str">
            <v>MULTIVALVULA DE 6 VIAS 11/2" C/UNIONES - MARRON</v>
          </cell>
          <cell r="E339">
            <v>83670.86</v>
          </cell>
          <cell r="F339">
            <v>71956.939599999998</v>
          </cell>
          <cell r="G339">
            <v>79487.316999999995</v>
          </cell>
          <cell r="H339">
            <v>79152.633560000002</v>
          </cell>
          <cell r="I339">
            <v>96179.653569999995</v>
          </cell>
          <cell r="J339">
            <v>96179.653569999995</v>
          </cell>
          <cell r="K339">
            <v>17027.020009999993</v>
          </cell>
          <cell r="L339">
            <v>0.21511627906976735</v>
          </cell>
          <cell r="M339">
            <v>106278.51719484999</v>
          </cell>
        </row>
        <row r="340">
          <cell r="B340" t="str">
            <v>MULTIVALVULA DE 6 VIAS 1 1/2" C/UNIONES - MOD.2020</v>
          </cell>
          <cell r="E340">
            <v>70033.59</v>
          </cell>
          <cell r="F340">
            <v>60228.887399999992</v>
          </cell>
          <cell r="G340">
            <v>66531.910499999998</v>
          </cell>
          <cell r="H340">
            <v>66251.776139999987</v>
          </cell>
          <cell r="I340">
            <v>80503.611705000003</v>
          </cell>
          <cell r="J340">
            <v>80503.611705000003</v>
          </cell>
          <cell r="K340">
            <v>14251.835565000016</v>
          </cell>
          <cell r="L340">
            <v>0.21511627906976771</v>
          </cell>
          <cell r="M340">
            <v>88956.490934025001</v>
          </cell>
        </row>
        <row r="341">
          <cell r="B341" t="str">
            <v>MULTIVALVULA DE 6 VIAS 1 1/2" VC10 C/BUJE MOD.2020</v>
          </cell>
          <cell r="E341">
            <v>75703.740000000005</v>
          </cell>
          <cell r="F341">
            <v>65105.216400000005</v>
          </cell>
          <cell r="G341">
            <v>71918.553</v>
          </cell>
          <cell r="H341">
            <v>71615.738040000011</v>
          </cell>
          <cell r="I341">
            <v>87021.449129999994</v>
          </cell>
          <cell r="J341">
            <v>87021.449129999994</v>
          </cell>
          <cell r="K341">
            <v>15405.711089999983</v>
          </cell>
          <cell r="L341">
            <v>0.21511627906976716</v>
          </cell>
          <cell r="M341">
            <v>96158.701288649987</v>
          </cell>
        </row>
        <row r="342">
          <cell r="B342" t="str">
            <v>MANOMETRO FILTROS PISCINA - ROSCA 1/4" LATERAL</v>
          </cell>
          <cell r="E342">
            <v>7635.98</v>
          </cell>
          <cell r="F342">
            <v>6566.9427999999998</v>
          </cell>
          <cell r="G342">
            <v>7254.1809999999996</v>
          </cell>
          <cell r="H342">
            <v>7223.6370799999995</v>
          </cell>
          <cell r="I342">
            <v>8777.559009999999</v>
          </cell>
          <cell r="J342">
            <v>8777.559009999999</v>
          </cell>
          <cell r="K342">
            <v>1553.9219299999995</v>
          </cell>
          <cell r="L342">
            <v>0.21511627906976738</v>
          </cell>
          <cell r="M342">
            <v>9699.2027060499986</v>
          </cell>
        </row>
        <row r="343">
          <cell r="B343" t="str">
            <v>PICO DIFUSOR 105 MM (PP) R. FINA P/ VC30</v>
          </cell>
          <cell r="E343">
            <v>426.28</v>
          </cell>
          <cell r="F343">
            <v>366.60079999999999</v>
          </cell>
          <cell r="G343">
            <v>404.96599999999995</v>
          </cell>
          <cell r="H343">
            <v>403.26087999999999</v>
          </cell>
          <cell r="I343">
            <v>490.00885999999991</v>
          </cell>
          <cell r="J343">
            <v>490.00885999999991</v>
          </cell>
          <cell r="K343">
            <v>86.747979999999927</v>
          </cell>
          <cell r="L343">
            <v>0.21511627906976727</v>
          </cell>
          <cell r="M343">
            <v>541.4597902999999</v>
          </cell>
        </row>
        <row r="344">
          <cell r="B344" t="str">
            <v>PICO DIFUSOR 210 MM (PP) R. FINA P/ VC100</v>
          </cell>
          <cell r="E344">
            <v>1019.37</v>
          </cell>
          <cell r="F344">
            <v>876.65819999999997</v>
          </cell>
          <cell r="G344">
            <v>968.40149999999994</v>
          </cell>
          <cell r="H344">
            <v>964.32402000000002</v>
          </cell>
          <cell r="I344">
            <v>1171.765815</v>
          </cell>
          <cell r="J344">
            <v>1171.765815</v>
          </cell>
          <cell r="K344">
            <v>207.44179499999996</v>
          </cell>
          <cell r="L344">
            <v>0.21511627906976738</v>
          </cell>
          <cell r="M344">
            <v>1294.801225575</v>
          </cell>
        </row>
        <row r="345">
          <cell r="B345" t="str">
            <v>FILTRO VC-10 SOPLADO (Ø290 MM)</v>
          </cell>
          <cell r="E345">
            <v>135939.04999999999</v>
          </cell>
          <cell r="F345">
            <v>116907.58299999998</v>
          </cell>
          <cell r="G345">
            <v>129142.09749999999</v>
          </cell>
          <cell r="H345">
            <v>128598.34129999999</v>
          </cell>
          <cell r="I345">
            <v>156261.93797499998</v>
          </cell>
          <cell r="J345">
            <v>156261.93797499998</v>
          </cell>
          <cell r="K345">
            <v>27663.596674999993</v>
          </cell>
          <cell r="L345">
            <v>0.21511627906976741</v>
          </cell>
          <cell r="M345">
            <v>172669.44146237499</v>
          </cell>
        </row>
        <row r="346">
          <cell r="B346" t="str">
            <v>FILTRO VC-30 SOPLADO (Ø440 MM)</v>
          </cell>
          <cell r="E346">
            <v>161623.39000000001</v>
          </cell>
          <cell r="F346">
            <v>138996.11540000001</v>
          </cell>
          <cell r="G346">
            <v>153542.22050000002</v>
          </cell>
          <cell r="H346">
            <v>152895.72694000002</v>
          </cell>
          <cell r="I346">
            <v>185786.08680500003</v>
          </cell>
          <cell r="J346">
            <v>185786.08680500003</v>
          </cell>
          <cell r="K346">
            <v>32890.359865000006</v>
          </cell>
          <cell r="L346">
            <v>0.21511627906976744</v>
          </cell>
          <cell r="M346">
            <v>205293.62591952505</v>
          </cell>
        </row>
        <row r="347">
          <cell r="B347" t="str">
            <v>FILTRO VC-50 SOPLADO (Ø540 MM)</v>
          </cell>
          <cell r="E347">
            <v>198134.02</v>
          </cell>
          <cell r="F347">
            <v>170395.25719999999</v>
          </cell>
          <cell r="G347">
            <v>188227.31899999999</v>
          </cell>
          <cell r="H347">
            <v>187434.78292</v>
          </cell>
          <cell r="I347">
            <v>227755.05598999999</v>
          </cell>
          <cell r="J347">
            <v>227755.05598999999</v>
          </cell>
          <cell r="K347">
            <v>40320.273069999996</v>
          </cell>
          <cell r="L347">
            <v>0.21511627906976741</v>
          </cell>
          <cell r="M347">
            <v>251669.33686894999</v>
          </cell>
        </row>
        <row r="348">
          <cell r="B348" t="str">
            <v>FILTRO VC-100 SOPLADO (Ø690 MM)</v>
          </cell>
          <cell r="E348">
            <v>298638.65000000002</v>
          </cell>
          <cell r="F348">
            <v>256829.239</v>
          </cell>
          <cell r="G348">
            <v>283706.71750000003</v>
          </cell>
          <cell r="H348">
            <v>282512.1629</v>
          </cell>
          <cell r="I348">
            <v>343285.12817500002</v>
          </cell>
          <cell r="J348">
            <v>343285.12817500002</v>
          </cell>
          <cell r="K348">
            <v>60772.965275000024</v>
          </cell>
          <cell r="L348">
            <v>0.21511627906976752</v>
          </cell>
          <cell r="M348">
            <v>379330.06663337501</v>
          </cell>
        </row>
        <row r="349">
          <cell r="B349" t="str">
            <v>FILTRO VC-20 SOPLADO (Ø360 MM)</v>
          </cell>
          <cell r="E349">
            <v>145833.71</v>
          </cell>
          <cell r="F349">
            <v>125416.99059999999</v>
          </cell>
          <cell r="G349">
            <v>138542.0245</v>
          </cell>
          <cell r="H349">
            <v>137958.68965999997</v>
          </cell>
          <cell r="I349">
            <v>167635.84964500001</v>
          </cell>
          <cell r="J349">
            <v>167635.84964500001</v>
          </cell>
          <cell r="K349">
            <v>29677.159985000035</v>
          </cell>
          <cell r="L349">
            <v>0.21511627906976774</v>
          </cell>
          <cell r="M349">
            <v>185237.61385772499</v>
          </cell>
        </row>
        <row r="350">
          <cell r="B350" t="str">
            <v>CASILLA ROTOMOLDEADA PARA EQUIPO DE FILTRADO VC-30</v>
          </cell>
          <cell r="E350">
            <v>303264.71999999997</v>
          </cell>
          <cell r="F350">
            <v>260807.65919999997</v>
          </cell>
          <cell r="G350">
            <v>288101.484</v>
          </cell>
          <cell r="H350">
            <v>286888.42511999997</v>
          </cell>
          <cell r="I350">
            <v>348602.79564000003</v>
          </cell>
          <cell r="J350">
            <v>348602.79564000003</v>
          </cell>
          <cell r="K350">
            <v>61714.370520000055</v>
          </cell>
          <cell r="L350">
            <v>0.21511627906976766</v>
          </cell>
          <cell r="M350">
            <v>385206.08918220003</v>
          </cell>
        </row>
        <row r="351">
          <cell r="B351" t="str">
            <v>CASILLA ROTOMOLDEADA PARA EQUIPO DE FILTRADO VC-50</v>
          </cell>
          <cell r="E351">
            <v>318877.71000000002</v>
          </cell>
          <cell r="F351">
            <v>274234.83059999999</v>
          </cell>
          <cell r="G351">
            <v>302933.82450000005</v>
          </cell>
          <cell r="H351">
            <v>301658.31365999999</v>
          </cell>
          <cell r="I351">
            <v>366549.92764500005</v>
          </cell>
          <cell r="J351">
            <v>366549.92764500005</v>
          </cell>
          <cell r="K351">
            <v>64891.613985000062</v>
          </cell>
          <cell r="L351">
            <v>0.21511627906976766</v>
          </cell>
          <cell r="M351">
            <v>405037.67004772503</v>
          </cell>
        </row>
        <row r="352">
          <cell r="B352" t="str">
            <v>VIROLA ARO DESMONT. BLANCO -P/ HORM. - R H. 1 1/2</v>
          </cell>
          <cell r="E352">
            <v>2261.14</v>
          </cell>
          <cell r="F352">
            <v>1944.5803999999998</v>
          </cell>
          <cell r="G352">
            <v>2148.0830000000001</v>
          </cell>
          <cell r="H352">
            <v>2139.0384399999998</v>
          </cell>
          <cell r="I352">
            <v>2599.1804299999999</v>
          </cell>
          <cell r="J352">
            <v>2599.1804299999999</v>
          </cell>
          <cell r="K352">
            <v>460.14199000000008</v>
          </cell>
          <cell r="L352">
            <v>0.21511627906976749</v>
          </cell>
          <cell r="M352">
            <v>2872.0943751499999</v>
          </cell>
        </row>
        <row r="353">
          <cell r="B353" t="str">
            <v>UNION DOBLE FLEXIBLE ROSCADO P/MANG FLOT 1 1/2"</v>
          </cell>
          <cell r="E353">
            <v>1686.59</v>
          </cell>
          <cell r="F353">
            <v>1450.4674</v>
          </cell>
          <cell r="G353">
            <v>1602.2604999999999</v>
          </cell>
          <cell r="H353">
            <v>1595.51414</v>
          </cell>
          <cell r="I353">
            <v>1938.735205</v>
          </cell>
          <cell r="J353">
            <v>1938.735205</v>
          </cell>
          <cell r="K353">
            <v>343.22106499999995</v>
          </cell>
          <cell r="L353">
            <v>0.21511627906976741</v>
          </cell>
          <cell r="M353">
            <v>2142.3024015249998</v>
          </cell>
        </row>
        <row r="354">
          <cell r="B354" t="str">
            <v>UNION DOBLE FLEXIBLE ROSCADO P/MANG FLOT 1 1/4"</v>
          </cell>
          <cell r="E354">
            <v>1654.46</v>
          </cell>
          <cell r="F354">
            <v>1422.8355999999999</v>
          </cell>
          <cell r="G354">
            <v>1571.7370000000001</v>
          </cell>
          <cell r="H354">
            <v>1565.11916</v>
          </cell>
          <cell r="I354">
            <v>1901.80177</v>
          </cell>
          <cell r="J354">
            <v>1901.80177</v>
          </cell>
          <cell r="K354">
            <v>336.68261000000007</v>
          </cell>
          <cell r="L354">
            <v>0.21511627906976749</v>
          </cell>
          <cell r="M354">
            <v>2101.4909558499999</v>
          </cell>
        </row>
        <row r="355">
          <cell r="B355" t="str">
            <v>ELECTRODO COBRE Ø22 MM P/ IONIZADOR SOLAR ION-100</v>
          </cell>
          <cell r="E355">
            <v>31971.05</v>
          </cell>
          <cell r="F355">
            <v>27495.102999999999</v>
          </cell>
          <cell r="G355">
            <v>30372.497499999998</v>
          </cell>
          <cell r="H355">
            <v>30244.613299999997</v>
          </cell>
          <cell r="I355">
            <v>36750.721974999993</v>
          </cell>
          <cell r="J355">
            <v>36750.721974999993</v>
          </cell>
          <cell r="K355">
            <v>6506.1086749999959</v>
          </cell>
          <cell r="L355">
            <v>0.21511627906976732</v>
          </cell>
          <cell r="M355">
            <v>40609.54778237499</v>
          </cell>
        </row>
        <row r="356">
          <cell r="B356" t="str">
            <v>CANASTA PARA IONIZADOR SOLAR ION-100</v>
          </cell>
          <cell r="E356">
            <v>10082.459999999999</v>
          </cell>
          <cell r="F356">
            <v>8670.9155999999984</v>
          </cell>
          <cell r="G356">
            <v>9578.3369999999995</v>
          </cell>
          <cell r="H356">
            <v>9538.0071599999974</v>
          </cell>
          <cell r="I356">
            <v>11589.787769999999</v>
          </cell>
          <cell r="J356">
            <v>11589.787769999999</v>
          </cell>
          <cell r="K356">
            <v>2051.7806100000016</v>
          </cell>
          <cell r="L356">
            <v>0.21511627906976766</v>
          </cell>
          <cell r="M356">
            <v>12806.71548585</v>
          </cell>
        </row>
        <row r="357">
          <cell r="B357" t="str">
            <v>TORNILLO PLASTICO PARA IONIZADOR SOLAR ION-100</v>
          </cell>
          <cell r="E357">
            <v>1686.59</v>
          </cell>
          <cell r="F357">
            <v>1450.4674</v>
          </cell>
          <cell r="G357">
            <v>1602.2604999999999</v>
          </cell>
          <cell r="H357">
            <v>1595.51414</v>
          </cell>
          <cell r="I357">
            <v>1938.735205</v>
          </cell>
          <cell r="J357">
            <v>1938.735205</v>
          </cell>
          <cell r="K357">
            <v>343.22106499999995</v>
          </cell>
          <cell r="L357">
            <v>0.21511627906976741</v>
          </cell>
          <cell r="M357">
            <v>2142.3024015249998</v>
          </cell>
        </row>
        <row r="358">
          <cell r="B358" t="str">
            <v>CEPILLO PARA ELECTRODO DE IONIZADOR SOLAR ION-100</v>
          </cell>
          <cell r="E358">
            <v>2780.09</v>
          </cell>
          <cell r="F358">
            <v>2390.8774000000003</v>
          </cell>
          <cell r="G358">
            <v>2641.0855000000001</v>
          </cell>
          <cell r="H358">
            <v>2629.9651400000002</v>
          </cell>
          <cell r="I358">
            <v>3195.7134550000001</v>
          </cell>
          <cell r="J358">
            <v>3195.7134550000001</v>
          </cell>
          <cell r="K358">
            <v>565.74831499999982</v>
          </cell>
          <cell r="L358">
            <v>0.21511627906976735</v>
          </cell>
          <cell r="M358">
            <v>3531.263367775</v>
          </cell>
        </row>
        <row r="359">
          <cell r="B359" t="str">
            <v>O RING RETEN P/ ROTOR MV 3 Y 6 VIAS</v>
          </cell>
          <cell r="E359">
            <v>704.29</v>
          </cell>
          <cell r="F359">
            <v>605.68939999999998</v>
          </cell>
          <cell r="G359">
            <v>669.07549999999992</v>
          </cell>
          <cell r="H359">
            <v>666.25833999999998</v>
          </cell>
          <cell r="I359">
            <v>809.58135499999992</v>
          </cell>
          <cell r="J359">
            <v>809.58135499999992</v>
          </cell>
          <cell r="K359">
            <v>143.32301499999994</v>
          </cell>
          <cell r="L359">
            <v>0.21511627906976735</v>
          </cell>
          <cell r="M359">
            <v>894.58739727499994</v>
          </cell>
        </row>
        <row r="360">
          <cell r="B360" t="str">
            <v>ARANDELA PLASTICA P/MV 3 Y 6 VIAS</v>
          </cell>
          <cell r="E360">
            <v>148.27000000000001</v>
          </cell>
          <cell r="F360">
            <v>127.51220000000001</v>
          </cell>
          <cell r="G360">
            <v>140.85650000000001</v>
          </cell>
          <cell r="H360">
            <v>140.26342</v>
          </cell>
          <cell r="I360">
            <v>170.43636500000002</v>
          </cell>
          <cell r="J360">
            <v>170.43636500000002</v>
          </cell>
          <cell r="K360">
            <v>30.172945000000027</v>
          </cell>
          <cell r="L360">
            <v>0.21511627906976763</v>
          </cell>
          <cell r="M360">
            <v>188.33218332500002</v>
          </cell>
        </row>
        <row r="361">
          <cell r="B361" t="str">
            <v>JUNTA PLANA PARA TUBO VISOR</v>
          </cell>
          <cell r="E361">
            <v>667.22</v>
          </cell>
          <cell r="F361">
            <v>573.80920000000003</v>
          </cell>
          <cell r="G361">
            <v>633.85900000000004</v>
          </cell>
          <cell r="H361">
            <v>631.19011999999998</v>
          </cell>
          <cell r="I361">
            <v>766.96938999999998</v>
          </cell>
          <cell r="J361">
            <v>766.96938999999998</v>
          </cell>
          <cell r="K361">
            <v>135.77927</v>
          </cell>
          <cell r="L361">
            <v>0.21511627906976744</v>
          </cell>
          <cell r="M361">
            <v>847.50117594999995</v>
          </cell>
        </row>
        <row r="362">
          <cell r="B362" t="str">
            <v>MANIJA SELECTORA MULTIVALVULA 6 VIAS</v>
          </cell>
          <cell r="E362">
            <v>2353.81</v>
          </cell>
          <cell r="F362">
            <v>2024.2765999999999</v>
          </cell>
          <cell r="G362">
            <v>2236.1194999999998</v>
          </cell>
          <cell r="H362">
            <v>2226.70426</v>
          </cell>
          <cell r="I362">
            <v>2705.7045949999997</v>
          </cell>
          <cell r="J362">
            <v>2705.7045949999997</v>
          </cell>
          <cell r="K362">
            <v>479.00033499999972</v>
          </cell>
          <cell r="L362">
            <v>0.21511627906976732</v>
          </cell>
          <cell r="M362">
            <v>2989.8035774749997</v>
          </cell>
        </row>
        <row r="363">
          <cell r="B363" t="str">
            <v>PERNO ACERO P/MANIJA MV</v>
          </cell>
          <cell r="E363">
            <v>1223.24</v>
          </cell>
          <cell r="F363">
            <v>1051.9864</v>
          </cell>
          <cell r="G363">
            <v>1162.078</v>
          </cell>
          <cell r="H363">
            <v>1157.1850400000001</v>
          </cell>
          <cell r="I363">
            <v>1406.11438</v>
          </cell>
          <cell r="J363">
            <v>1406.11438</v>
          </cell>
          <cell r="K363">
            <v>248.92933999999991</v>
          </cell>
          <cell r="L363">
            <v>0.21511627906976735</v>
          </cell>
          <cell r="M363">
            <v>1553.7563898999999</v>
          </cell>
        </row>
        <row r="364">
          <cell r="B364" t="str">
            <v>TAPON 1/4" P/MV 6 VIAS</v>
          </cell>
          <cell r="E364">
            <v>203.87</v>
          </cell>
          <cell r="F364">
            <v>175.32820000000001</v>
          </cell>
          <cell r="G364">
            <v>193.6765</v>
          </cell>
          <cell r="H364">
            <v>192.86102</v>
          </cell>
          <cell r="I364">
            <v>234.34856500000001</v>
          </cell>
          <cell r="J364">
            <v>234.34856500000001</v>
          </cell>
          <cell r="K364">
            <v>41.487545000000011</v>
          </cell>
          <cell r="L364">
            <v>0.21511627906976752</v>
          </cell>
          <cell r="M364">
            <v>258.955164325</v>
          </cell>
        </row>
        <row r="365">
          <cell r="B365" t="str">
            <v>TUBO VISOR P/MV 6 VIAS (SIN JUNTA)</v>
          </cell>
          <cell r="E365">
            <v>370.68</v>
          </cell>
          <cell r="F365">
            <v>318.78480000000002</v>
          </cell>
          <cell r="G365">
            <v>352.14600000000002</v>
          </cell>
          <cell r="H365">
            <v>350.66328000000004</v>
          </cell>
          <cell r="I365">
            <v>426.09666000000004</v>
          </cell>
          <cell r="J365">
            <v>426.09666000000004</v>
          </cell>
          <cell r="K365">
            <v>75.43338</v>
          </cell>
          <cell r="L365">
            <v>0.21511627906976741</v>
          </cell>
          <cell r="M365">
            <v>470.83680930000003</v>
          </cell>
        </row>
        <row r="366">
          <cell r="B366" t="str">
            <v>O RING P/ TAPA MV 6 VIAS</v>
          </cell>
          <cell r="E366">
            <v>4225.74</v>
          </cell>
          <cell r="F366">
            <v>3634.1363999999999</v>
          </cell>
          <cell r="G366">
            <v>4014.453</v>
          </cell>
          <cell r="H366">
            <v>3997.5500400000001</v>
          </cell>
          <cell r="I366">
            <v>4857.4881299999997</v>
          </cell>
          <cell r="J366">
            <v>4857.4881299999997</v>
          </cell>
          <cell r="K366">
            <v>859.93808999999965</v>
          </cell>
          <cell r="L366">
            <v>0.21511627906976735</v>
          </cell>
          <cell r="M366">
            <v>5367.5243836499994</v>
          </cell>
        </row>
        <row r="367">
          <cell r="B367" t="str">
            <v>CUPLA CONEXION P/COLECTOR FILTROS</v>
          </cell>
          <cell r="E367">
            <v>1352.98</v>
          </cell>
          <cell r="F367">
            <v>1163.5627999999999</v>
          </cell>
          <cell r="G367">
            <v>1285.3310000000001</v>
          </cell>
          <cell r="H367">
            <v>1279.9190799999999</v>
          </cell>
          <cell r="I367">
            <v>1555.2505100000001</v>
          </cell>
          <cell r="J367">
            <v>1555.2505100000001</v>
          </cell>
          <cell r="K367">
            <v>275.33143000000018</v>
          </cell>
          <cell r="L367">
            <v>0.2151162790697676</v>
          </cell>
          <cell r="M367">
            <v>1718.5518135500001</v>
          </cell>
        </row>
        <row r="368">
          <cell r="B368" t="str">
            <v>ROTOR PARA MV 3 VIAS</v>
          </cell>
          <cell r="E368">
            <v>13233.23</v>
          </cell>
          <cell r="F368">
            <v>11380.577799999999</v>
          </cell>
          <cell r="G368">
            <v>12571.568499999999</v>
          </cell>
          <cell r="H368">
            <v>12518.635579999998</v>
          </cell>
          <cell r="I368">
            <v>15211.597884999999</v>
          </cell>
          <cell r="J368">
            <v>15211.597884999999</v>
          </cell>
          <cell r="K368">
            <v>2692.9623050000009</v>
          </cell>
          <cell r="L368">
            <v>0.21511627906976755</v>
          </cell>
          <cell r="M368">
            <v>16808.815662925001</v>
          </cell>
        </row>
        <row r="369">
          <cell r="B369" t="str">
            <v>O RING ASPIRACION P/ROTOR DE MV 3 VIAS</v>
          </cell>
          <cell r="E369">
            <v>908.16</v>
          </cell>
          <cell r="F369">
            <v>781.0175999999999</v>
          </cell>
          <cell r="G369">
            <v>862.75199999999995</v>
          </cell>
          <cell r="H369">
            <v>859.11935999999992</v>
          </cell>
          <cell r="I369">
            <v>1043.92992</v>
          </cell>
          <cell r="J369">
            <v>1043.92992</v>
          </cell>
          <cell r="K369">
            <v>184.81056000000012</v>
          </cell>
          <cell r="L369">
            <v>0.2151162790697676</v>
          </cell>
          <cell r="M369">
            <v>1153.5425616</v>
          </cell>
        </row>
        <row r="370">
          <cell r="B370" t="str">
            <v>JUNTA P/ROTOR MV 3 VIAS</v>
          </cell>
          <cell r="E370">
            <v>3669.72</v>
          </cell>
          <cell r="F370">
            <v>3155.9591999999998</v>
          </cell>
          <cell r="G370">
            <v>3486.2339999999999</v>
          </cell>
          <cell r="H370">
            <v>3471.55512</v>
          </cell>
          <cell r="I370">
            <v>4218.3431399999999</v>
          </cell>
          <cell r="J370">
            <v>4218.3431399999999</v>
          </cell>
          <cell r="K370">
            <v>746.78801999999996</v>
          </cell>
          <cell r="L370">
            <v>0.21511627906976744</v>
          </cell>
          <cell r="M370">
            <v>4661.2691697</v>
          </cell>
        </row>
        <row r="371">
          <cell r="B371" t="str">
            <v>O RING P/TAPON 1/4"</v>
          </cell>
          <cell r="E371">
            <v>166.81</v>
          </cell>
          <cell r="F371">
            <v>143.45660000000001</v>
          </cell>
          <cell r="G371">
            <v>158.46950000000001</v>
          </cell>
          <cell r="H371">
            <v>157.80226000000002</v>
          </cell>
          <cell r="I371">
            <v>191.74809500000001</v>
          </cell>
          <cell r="J371">
            <v>191.74809500000001</v>
          </cell>
          <cell r="K371">
            <v>33.945834999999988</v>
          </cell>
          <cell r="L371">
            <v>0.21511627906976735</v>
          </cell>
          <cell r="M371">
            <v>211.881644975</v>
          </cell>
        </row>
        <row r="372">
          <cell r="B372" t="str">
            <v>JUNTA ESTRELLA P/ MV 6 VIAS 2"</v>
          </cell>
          <cell r="E372">
            <v>3521.45</v>
          </cell>
          <cell r="F372">
            <v>3028.4469999999997</v>
          </cell>
          <cell r="G372">
            <v>3345.3774999999996</v>
          </cell>
          <cell r="H372">
            <v>3331.2916999999998</v>
          </cell>
          <cell r="I372">
            <v>4047.9067749999995</v>
          </cell>
          <cell r="J372">
            <v>4047.9067749999995</v>
          </cell>
          <cell r="K372">
            <v>716.61507499999971</v>
          </cell>
          <cell r="L372">
            <v>0.21511627906976738</v>
          </cell>
          <cell r="M372">
            <v>4472.9369863749998</v>
          </cell>
        </row>
        <row r="373">
          <cell r="B373" t="str">
            <v>MANIJA SELECTORA MULTIVALVULA 6 VIAS - MOD.2020</v>
          </cell>
          <cell r="E373">
            <v>2705.96</v>
          </cell>
          <cell r="F373">
            <v>2327.1255999999998</v>
          </cell>
          <cell r="G373">
            <v>2570.6620000000003</v>
          </cell>
          <cell r="H373">
            <v>2559.8381599999998</v>
          </cell>
          <cell r="I373">
            <v>3110.5010200000002</v>
          </cell>
          <cell r="J373">
            <v>3110.5010200000002</v>
          </cell>
          <cell r="K373">
            <v>550.66286000000036</v>
          </cell>
          <cell r="L373">
            <v>0.2151162790697676</v>
          </cell>
          <cell r="M373">
            <v>3437.1036271000003</v>
          </cell>
        </row>
        <row r="374">
          <cell r="B374" t="str">
            <v>CABEZAL P/MV 6 VIAS 1 1/2" - MOD.2020</v>
          </cell>
          <cell r="E374">
            <v>46965.01</v>
          </cell>
          <cell r="F374">
            <v>40389.908600000002</v>
          </cell>
          <cell r="G374">
            <v>44616.7595</v>
          </cell>
          <cell r="H374">
            <v>44428.899460000001</v>
          </cell>
          <cell r="I374">
            <v>53986.278995000001</v>
          </cell>
          <cell r="J374">
            <v>53986.278995000001</v>
          </cell>
          <cell r="K374">
            <v>9557.379535</v>
          </cell>
          <cell r="L374">
            <v>0.21511627906976744</v>
          </cell>
          <cell r="M374">
            <v>59654.838289475003</v>
          </cell>
        </row>
        <row r="375">
          <cell r="B375" t="str">
            <v>ARANDELA PLASTICA Ø 34MM P/MULTIVALVULA - MOD.2020</v>
          </cell>
          <cell r="E375">
            <v>185.34</v>
          </cell>
          <cell r="F375">
            <v>159.39240000000001</v>
          </cell>
          <cell r="G375">
            <v>176.07300000000001</v>
          </cell>
          <cell r="H375">
            <v>175.33164000000002</v>
          </cell>
          <cell r="I375">
            <v>213.04833000000002</v>
          </cell>
          <cell r="J375">
            <v>213.04833000000002</v>
          </cell>
          <cell r="K375">
            <v>37.71669</v>
          </cell>
          <cell r="L375">
            <v>0.21511627906976741</v>
          </cell>
          <cell r="M375">
            <v>235.41840465000001</v>
          </cell>
        </row>
        <row r="376">
          <cell r="B376" t="str">
            <v>TAPA P/ MV 6 VIAS - MOD.2020 (CON ETIQUETA FUNC.)</v>
          </cell>
          <cell r="E376">
            <v>14549.14</v>
          </cell>
          <cell r="F376">
            <v>12512.260399999999</v>
          </cell>
          <cell r="G376">
            <v>13821.682999999999</v>
          </cell>
          <cell r="H376">
            <v>13763.486439999999</v>
          </cell>
          <cell r="I376">
            <v>16724.236429999997</v>
          </cell>
          <cell r="J376">
            <v>16724.236429999997</v>
          </cell>
          <cell r="K376">
            <v>2960.7499899999984</v>
          </cell>
          <cell r="L376">
            <v>0.21511627906976735</v>
          </cell>
          <cell r="M376">
            <v>18480.281255149996</v>
          </cell>
        </row>
        <row r="377">
          <cell r="B377" t="str">
            <v>O RING RETEN P/ROTOR MV 6 VIAS - MOD.2020</v>
          </cell>
          <cell r="E377">
            <v>852.56</v>
          </cell>
          <cell r="F377">
            <v>733.20159999999998</v>
          </cell>
          <cell r="G377">
            <v>809.9319999999999</v>
          </cell>
          <cell r="H377">
            <v>806.52175999999997</v>
          </cell>
          <cell r="I377">
            <v>980.01771999999983</v>
          </cell>
          <cell r="J377">
            <v>980.01771999999983</v>
          </cell>
          <cell r="K377">
            <v>173.49595999999985</v>
          </cell>
          <cell r="L377">
            <v>0.21511627906976727</v>
          </cell>
          <cell r="M377">
            <v>1082.9195805999998</v>
          </cell>
        </row>
        <row r="378">
          <cell r="B378" t="str">
            <v>ROTOR NORYL PARA MV 6 VIAS CON JUNTA - MOD.2020</v>
          </cell>
          <cell r="E378">
            <v>20609.740000000002</v>
          </cell>
          <cell r="F378">
            <v>17724.376400000001</v>
          </cell>
          <cell r="G378">
            <v>19579.253000000001</v>
          </cell>
          <cell r="H378">
            <v>19496.814040000001</v>
          </cell>
          <cell r="I378">
            <v>23690.896130000001</v>
          </cell>
          <cell r="J378">
            <v>23690.896130000001</v>
          </cell>
          <cell r="K378">
            <v>4194.0820899999999</v>
          </cell>
          <cell r="L378">
            <v>0.21511627906976744</v>
          </cell>
          <cell r="M378">
            <v>26178.440223650003</v>
          </cell>
        </row>
        <row r="379">
          <cell r="B379" t="str">
            <v>TUBO COLECTOR VC-10</v>
          </cell>
          <cell r="E379">
            <v>2224.0700000000002</v>
          </cell>
          <cell r="F379">
            <v>1912.7002000000002</v>
          </cell>
          <cell r="G379">
            <v>2112.8665000000001</v>
          </cell>
          <cell r="H379">
            <v>2103.9702200000002</v>
          </cell>
          <cell r="I379">
            <v>2556.5684650000003</v>
          </cell>
          <cell r="J379">
            <v>2556.5684650000003</v>
          </cell>
          <cell r="K379">
            <v>452.59824500000013</v>
          </cell>
          <cell r="L379">
            <v>0.21511627906976749</v>
          </cell>
          <cell r="M379">
            <v>2825.0081538250001</v>
          </cell>
        </row>
        <row r="380">
          <cell r="B380" t="str">
            <v>TUBO COLECTOR VC-30</v>
          </cell>
          <cell r="E380">
            <v>2465.0100000000002</v>
          </cell>
          <cell r="F380">
            <v>2119.9086000000002</v>
          </cell>
          <cell r="G380">
            <v>2341.7595000000001</v>
          </cell>
          <cell r="H380">
            <v>2331.8994600000001</v>
          </cell>
          <cell r="I380">
            <v>2833.5289950000001</v>
          </cell>
          <cell r="J380">
            <v>2833.5289950000001</v>
          </cell>
          <cell r="K380">
            <v>501.62953500000003</v>
          </cell>
          <cell r="L380">
            <v>0.21511627906976744</v>
          </cell>
          <cell r="M380">
            <v>3131.0495394750001</v>
          </cell>
        </row>
        <row r="381">
          <cell r="B381" t="str">
            <v>TUBO COLECTOR VC-100 SOPLADO</v>
          </cell>
          <cell r="E381">
            <v>3855.06</v>
          </cell>
          <cell r="F381">
            <v>3315.3516</v>
          </cell>
          <cell r="G381">
            <v>3662.3069999999998</v>
          </cell>
          <cell r="H381">
            <v>3646.8867599999999</v>
          </cell>
          <cell r="I381">
            <v>4431.3914699999996</v>
          </cell>
          <cell r="J381">
            <v>4431.3914699999996</v>
          </cell>
          <cell r="K381">
            <v>784.5047099999997</v>
          </cell>
          <cell r="L381">
            <v>0.21511627906976738</v>
          </cell>
          <cell r="M381">
            <v>4896.6875743499995</v>
          </cell>
        </row>
        <row r="382">
          <cell r="B382" t="str">
            <v>CANASTO CON MANIJA P/SKIMMER</v>
          </cell>
          <cell r="E382">
            <v>5189.5</v>
          </cell>
          <cell r="F382">
            <v>4462.97</v>
          </cell>
          <cell r="G382">
            <v>4930.0249999999996</v>
          </cell>
          <cell r="H382">
            <v>4909.2669999999998</v>
          </cell>
          <cell r="I382">
            <v>5965.3302499999991</v>
          </cell>
          <cell r="J382">
            <v>5965.3302499999991</v>
          </cell>
          <cell r="K382">
            <v>1056.0632499999992</v>
          </cell>
          <cell r="L382">
            <v>0.2151162790697673</v>
          </cell>
          <cell r="M382">
            <v>6591.6899262499992</v>
          </cell>
        </row>
        <row r="383">
          <cell r="B383" t="str">
            <v>REGULADOR DE CAUDAL P/SKIMMER C/PERNOS (SIN MARCO)</v>
          </cell>
          <cell r="E383">
            <v>6764.89</v>
          </cell>
          <cell r="F383">
            <v>5817.8054000000002</v>
          </cell>
          <cell r="G383">
            <v>6426.6455000000005</v>
          </cell>
          <cell r="H383">
            <v>6399.5859399999999</v>
          </cell>
          <cell r="I383">
            <v>7776.2410550000004</v>
          </cell>
          <cell r="J383">
            <v>7776.2410550000004</v>
          </cell>
          <cell r="K383">
            <v>1376.6551150000005</v>
          </cell>
          <cell r="L383">
            <v>0.21511627906976752</v>
          </cell>
          <cell r="M383">
            <v>8592.7463657750013</v>
          </cell>
        </row>
        <row r="384">
          <cell r="B384" t="str">
            <v>TAPA REJILLA P/SKIMMER (MOD NUEVO)</v>
          </cell>
          <cell r="E384">
            <v>5652.85</v>
          </cell>
          <cell r="F384">
            <v>4861.451</v>
          </cell>
          <cell r="G384">
            <v>5370.2075000000004</v>
          </cell>
          <cell r="H384">
            <v>5347.5960999999998</v>
          </cell>
          <cell r="I384">
            <v>6497.9510750000009</v>
          </cell>
          <cell r="J384">
            <v>6497.9510750000009</v>
          </cell>
          <cell r="K384">
            <v>1150.3549750000011</v>
          </cell>
          <cell r="L384">
            <v>0.21511627906976766</v>
          </cell>
          <cell r="M384">
            <v>7180.2359378750007</v>
          </cell>
        </row>
        <row r="385">
          <cell r="B385" t="str">
            <v>MARCO VISTA C/REGULADOR DE CAUDAL P/SKIMMER 20 CM</v>
          </cell>
          <cell r="E385">
            <v>12288</v>
          </cell>
          <cell r="F385">
            <v>10567.68</v>
          </cell>
          <cell r="G385">
            <v>11673.6</v>
          </cell>
          <cell r="H385">
            <v>11624.448</v>
          </cell>
          <cell r="I385">
            <v>14125.056</v>
          </cell>
          <cell r="J385">
            <v>14125.056</v>
          </cell>
          <cell r="K385">
            <v>2500.6080000000002</v>
          </cell>
          <cell r="L385">
            <v>0.21511627906976746</v>
          </cell>
          <cell r="M385">
            <v>15608.186880000001</v>
          </cell>
        </row>
        <row r="386">
          <cell r="B386" t="str">
            <v>REGULADOR DE CAUDAL C/MARCO P/SKIMMER 38 CM</v>
          </cell>
          <cell r="E386">
            <v>10193.67</v>
          </cell>
          <cell r="F386">
            <v>8766.5561999999991</v>
          </cell>
          <cell r="G386">
            <v>9683.9865000000009</v>
          </cell>
          <cell r="H386">
            <v>9643.2118199999986</v>
          </cell>
          <cell r="I386">
            <v>11717.623665000001</v>
          </cell>
          <cell r="J386">
            <v>11717.623665000001</v>
          </cell>
          <cell r="K386">
            <v>2074.4118450000024</v>
          </cell>
          <cell r="L386">
            <v>0.21511627906976771</v>
          </cell>
          <cell r="M386">
            <v>12947.974149825</v>
          </cell>
        </row>
        <row r="387">
          <cell r="B387" t="str">
            <v>MARCO PARA TAPA REJILLA DE SKIMMER (TAPA CUADRADA)</v>
          </cell>
          <cell r="E387">
            <v>9304.0400000000009</v>
          </cell>
          <cell r="F387">
            <v>8001.474400000001</v>
          </cell>
          <cell r="G387">
            <v>8838.8380000000016</v>
          </cell>
          <cell r="H387">
            <v>8801.6218400000016</v>
          </cell>
          <cell r="I387">
            <v>10694.993980000001</v>
          </cell>
          <cell r="J387">
            <v>10694.993980000001</v>
          </cell>
          <cell r="K387">
            <v>1893.3721399999995</v>
          </cell>
          <cell r="L387">
            <v>0.21511627906976735</v>
          </cell>
          <cell r="M387">
            <v>11817.968347900001</v>
          </cell>
        </row>
        <row r="388">
          <cell r="B388" t="str">
            <v>MARCO VISTA P/SKIMMER BOCA ANCHA - HORMIGON</v>
          </cell>
          <cell r="E388">
            <v>9989.7900000000009</v>
          </cell>
          <cell r="F388">
            <v>8591.2194</v>
          </cell>
          <cell r="G388">
            <v>9490.3005000000012</v>
          </cell>
          <cell r="H388">
            <v>9450.341339999999</v>
          </cell>
          <cell r="I388">
            <v>11483.263605000002</v>
          </cell>
          <cell r="J388">
            <v>11483.263605000002</v>
          </cell>
          <cell r="K388">
            <v>2032.9222650000029</v>
          </cell>
          <cell r="L388">
            <v>0.21511627906976777</v>
          </cell>
          <cell r="M388">
            <v>12689.006283525003</v>
          </cell>
        </row>
        <row r="389">
          <cell r="B389" t="str">
            <v>CANASTO P/ PRE-FILTRO Ø 4" (TRAMPA DE PELOS)</v>
          </cell>
          <cell r="E389">
            <v>3577.05</v>
          </cell>
          <cell r="F389">
            <v>3076.2629999999999</v>
          </cell>
          <cell r="G389">
            <v>3398.1975000000002</v>
          </cell>
          <cell r="H389">
            <v>3383.8892999999998</v>
          </cell>
          <cell r="I389">
            <v>4111.8189750000001</v>
          </cell>
          <cell r="J389">
            <v>4111.8189750000001</v>
          </cell>
          <cell r="K389">
            <v>727.92967500000032</v>
          </cell>
          <cell r="L389">
            <v>0.21511627906976755</v>
          </cell>
          <cell r="M389">
            <v>4543.5599673750003</v>
          </cell>
        </row>
        <row r="390">
          <cell r="B390" t="str">
            <v>TAPA VISORA P/ PRE-FILTRO Ø 4" (TRAMPA DE PELOS)</v>
          </cell>
          <cell r="E390">
            <v>10471.68</v>
          </cell>
          <cell r="F390">
            <v>9005.6448</v>
          </cell>
          <cell r="G390">
            <v>9948.0959999999995</v>
          </cell>
          <cell r="H390">
            <v>9906.2092799999991</v>
          </cell>
          <cell r="I390">
            <v>12037.19616</v>
          </cell>
          <cell r="J390">
            <v>12037.19616</v>
          </cell>
          <cell r="K390">
            <v>2130.9868800000004</v>
          </cell>
          <cell r="L390">
            <v>0.21511627906976749</v>
          </cell>
          <cell r="M390">
            <v>13301.101756799999</v>
          </cell>
        </row>
        <row r="391">
          <cell r="B391" t="str">
            <v>JUNTA TAPA P/ PRE-FILTRO Ø 4" (TRAMPA DE PELOS)</v>
          </cell>
          <cell r="E391">
            <v>4336.9399999999996</v>
          </cell>
          <cell r="F391">
            <v>3729.7683999999995</v>
          </cell>
          <cell r="G391">
            <v>4120.0929999999998</v>
          </cell>
          <cell r="H391">
            <v>4102.7452399999993</v>
          </cell>
          <cell r="I391">
            <v>4985.3125300000002</v>
          </cell>
          <cell r="J391">
            <v>4985.3125300000002</v>
          </cell>
          <cell r="K391">
            <v>882.56729000000087</v>
          </cell>
          <cell r="L391">
            <v>0.21511627906976769</v>
          </cell>
          <cell r="M391">
            <v>5508.7703456500003</v>
          </cell>
        </row>
        <row r="392">
          <cell r="B392" t="str">
            <v>PERILLA CON INSERTO P/BOMBAS 2 Y 3 HP BAC / BAT</v>
          </cell>
          <cell r="E392">
            <v>20294.669999999998</v>
          </cell>
          <cell r="F392">
            <v>17453.4162</v>
          </cell>
          <cell r="G392">
            <v>19279.9365</v>
          </cell>
          <cell r="H392">
            <v>19198.757819999999</v>
          </cell>
          <cell r="I392">
            <v>23328.723164999999</v>
          </cell>
          <cell r="J392">
            <v>23328.723164999999</v>
          </cell>
          <cell r="K392">
            <v>4129.9653450000005</v>
          </cell>
          <cell r="L392">
            <v>0.21511627906976749</v>
          </cell>
          <cell r="M392">
            <v>25778.239097325</v>
          </cell>
        </row>
        <row r="393">
          <cell r="B393" t="str">
            <v>O RING P/CUERPO INTERMEDIO BOMBAS BAE / BAT</v>
          </cell>
          <cell r="E393">
            <v>3187.84</v>
          </cell>
          <cell r="F393">
            <v>2741.5424000000003</v>
          </cell>
          <cell r="G393">
            <v>3028.4480000000003</v>
          </cell>
          <cell r="H393">
            <v>3015.6966400000001</v>
          </cell>
          <cell r="I393">
            <v>3664.4220800000003</v>
          </cell>
          <cell r="J393">
            <v>3664.4220800000003</v>
          </cell>
          <cell r="K393">
            <v>648.72544000000016</v>
          </cell>
          <cell r="L393">
            <v>0.21511627906976749</v>
          </cell>
          <cell r="M393">
            <v>4049.1863984000001</v>
          </cell>
        </row>
        <row r="394">
          <cell r="B394" t="str">
            <v>O RING P/BOCA DIFUSOR BOMBAS BAE / BAT 60HZ</v>
          </cell>
          <cell r="E394">
            <v>1501.25</v>
          </cell>
          <cell r="F394">
            <v>1291.075</v>
          </cell>
          <cell r="G394">
            <v>1426.1875</v>
          </cell>
          <cell r="H394">
            <v>1420.1825000000001</v>
          </cell>
          <cell r="I394">
            <v>1725.6868749999999</v>
          </cell>
          <cell r="J394">
            <v>1725.6868749999999</v>
          </cell>
          <cell r="K394">
            <v>305.50437499999975</v>
          </cell>
          <cell r="L394">
            <v>0.21511627906976724</v>
          </cell>
          <cell r="M394">
            <v>1906.8839968749999</v>
          </cell>
        </row>
        <row r="395">
          <cell r="B395" t="str">
            <v>SELLO MECANICO</v>
          </cell>
          <cell r="E395">
            <v>11416.91</v>
          </cell>
          <cell r="F395">
            <v>9818.5426000000007</v>
          </cell>
          <cell r="G395">
            <v>10846.0645</v>
          </cell>
          <cell r="H395">
            <v>10800.396860000001</v>
          </cell>
          <cell r="I395">
            <v>13123.738045</v>
          </cell>
          <cell r="J395">
            <v>13123.738045</v>
          </cell>
          <cell r="K395">
            <v>2323.3411849999993</v>
          </cell>
          <cell r="L395">
            <v>0.21511627906976735</v>
          </cell>
          <cell r="M395">
            <v>14501.730539725</v>
          </cell>
        </row>
        <row r="396">
          <cell r="B396" t="str">
            <v>IMPULSOR 0.33 HP P/ BOMBA AUTOCEBANTE</v>
          </cell>
          <cell r="E396">
            <v>12454.81</v>
          </cell>
          <cell r="F396">
            <v>10711.1366</v>
          </cell>
          <cell r="G396">
            <v>11832.0695</v>
          </cell>
          <cell r="H396">
            <v>11782.250260000001</v>
          </cell>
          <cell r="I396">
            <v>14316.804095</v>
          </cell>
          <cell r="J396">
            <v>14316.804095</v>
          </cell>
          <cell r="K396">
            <v>2534.5538349999988</v>
          </cell>
          <cell r="L396">
            <v>0.21511627906976732</v>
          </cell>
          <cell r="M396">
            <v>15820.068524974999</v>
          </cell>
        </row>
        <row r="397">
          <cell r="B397" t="str">
            <v>DIFUSOR P/BOMBAS BAC 1.5 / 2 / 3 HP (SIN O RING)</v>
          </cell>
          <cell r="E397">
            <v>10768.22</v>
          </cell>
          <cell r="F397">
            <v>9260.6692000000003</v>
          </cell>
          <cell r="G397">
            <v>10229.808999999999</v>
          </cell>
          <cell r="H397">
            <v>10186.73612</v>
          </cell>
          <cell r="I397">
            <v>12378.068889999999</v>
          </cell>
          <cell r="J397">
            <v>12378.068889999999</v>
          </cell>
          <cell r="K397">
            <v>2191.3327699999991</v>
          </cell>
          <cell r="L397">
            <v>0.21511627906976735</v>
          </cell>
          <cell r="M397">
            <v>13677.766123449999</v>
          </cell>
        </row>
        <row r="398">
          <cell r="B398" t="str">
            <v>TAPA VISORA P/BOMBAS BAC 2 Y 3 HP (SIN O RING)</v>
          </cell>
          <cell r="E398">
            <v>16550.810000000001</v>
          </cell>
          <cell r="F398">
            <v>14233.696600000001</v>
          </cell>
          <cell r="G398">
            <v>15723.269500000002</v>
          </cell>
          <cell r="H398">
            <v>15657.066260000001</v>
          </cell>
          <cell r="I398">
            <v>19025.156095000002</v>
          </cell>
          <cell r="J398">
            <v>19025.156095000002</v>
          </cell>
          <cell r="K398">
            <v>3368.0898350000007</v>
          </cell>
          <cell r="L398">
            <v>0.21511627906976746</v>
          </cell>
          <cell r="M398">
            <v>21022.797484975003</v>
          </cell>
        </row>
        <row r="399">
          <cell r="B399" t="str">
            <v>CANASTO P/BOMBAS BAC 2 Y 3 HP</v>
          </cell>
          <cell r="E399">
            <v>8544.15</v>
          </cell>
          <cell r="F399">
            <v>7347.9689999999991</v>
          </cell>
          <cell r="G399">
            <v>8116.9424999999992</v>
          </cell>
          <cell r="H399">
            <v>8082.7658999999994</v>
          </cell>
          <cell r="I399">
            <v>9821.5004249999984</v>
          </cell>
          <cell r="J399">
            <v>9821.5004249999984</v>
          </cell>
          <cell r="K399">
            <v>1738.7345249999989</v>
          </cell>
          <cell r="L399">
            <v>0.21511627906976732</v>
          </cell>
          <cell r="M399">
            <v>10852.757969624998</v>
          </cell>
        </row>
        <row r="400">
          <cell r="B400" t="str">
            <v>JUNTA P/TAPA VISORA DE BOMBAS BAC 2 Y 3 HP</v>
          </cell>
          <cell r="E400">
            <v>5189.5</v>
          </cell>
          <cell r="F400">
            <v>4462.97</v>
          </cell>
          <cell r="G400">
            <v>4930.0249999999996</v>
          </cell>
          <cell r="H400">
            <v>4909.2669999999998</v>
          </cell>
          <cell r="I400">
            <v>5965.3302499999991</v>
          </cell>
          <cell r="J400">
            <v>5965.3302499999991</v>
          </cell>
          <cell r="K400">
            <v>1056.0632499999992</v>
          </cell>
          <cell r="L400">
            <v>0.2151162790697673</v>
          </cell>
          <cell r="M400">
            <v>6591.6899262499992</v>
          </cell>
        </row>
        <row r="401">
          <cell r="B401" t="str">
            <v>O RING P/CUERPO INTERMEDIO BOMBAS 2 Y 3 HP BAC</v>
          </cell>
          <cell r="E401">
            <v>4522.28</v>
          </cell>
          <cell r="F401">
            <v>3889.1607999999997</v>
          </cell>
          <cell r="G401">
            <v>4296.1660000000002</v>
          </cell>
          <cell r="H401">
            <v>4278.0768799999996</v>
          </cell>
          <cell r="I401">
            <v>5198.3608599999998</v>
          </cell>
          <cell r="J401">
            <v>5198.3608599999998</v>
          </cell>
          <cell r="K401">
            <v>920.28398000000016</v>
          </cell>
          <cell r="L401">
            <v>0.21511627906976749</v>
          </cell>
          <cell r="M401">
            <v>5744.1887502999998</v>
          </cell>
        </row>
        <row r="402">
          <cell r="B402" t="str">
            <v>JUNTA P/ BOCA DIFUSOR BOMBAS 2 Y 3 HP BAC</v>
          </cell>
          <cell r="E402">
            <v>3669.72</v>
          </cell>
          <cell r="F402">
            <v>3155.9591999999998</v>
          </cell>
          <cell r="G402">
            <v>3486.2339999999999</v>
          </cell>
          <cell r="H402">
            <v>3471.55512</v>
          </cell>
          <cell r="I402">
            <v>4218.3431399999999</v>
          </cell>
          <cell r="J402">
            <v>4218.3431399999999</v>
          </cell>
          <cell r="K402">
            <v>746.78801999999996</v>
          </cell>
          <cell r="L402">
            <v>0.21511627906976744</v>
          </cell>
          <cell r="M402">
            <v>4661.2691697</v>
          </cell>
        </row>
        <row r="403">
          <cell r="B403" t="str">
            <v>CUERPO INTERMEDIO P/BOMBAS BAC 2 Y 3 HP (S/O RING)</v>
          </cell>
          <cell r="E403">
            <v>18663.68</v>
          </cell>
          <cell r="F403">
            <v>16050.764800000001</v>
          </cell>
          <cell r="G403">
            <v>17730.495999999999</v>
          </cell>
          <cell r="H403">
            <v>17655.841280000001</v>
          </cell>
          <cell r="I403">
            <v>21453.900159999997</v>
          </cell>
          <cell r="J403">
            <v>21453.900159999997</v>
          </cell>
          <cell r="K403">
            <v>3798.0588799999969</v>
          </cell>
          <cell r="L403">
            <v>0.21511627906976727</v>
          </cell>
          <cell r="M403">
            <v>23706.559676799996</v>
          </cell>
        </row>
        <row r="404">
          <cell r="B404" t="str">
            <v>CUERPO AUTOCEBANTE BOMBAS BAC 2 Y 3 HP</v>
          </cell>
          <cell r="E404">
            <v>84718.65</v>
          </cell>
          <cell r="F404">
            <v>72858.03899999999</v>
          </cell>
          <cell r="G404">
            <v>80482.717499999999</v>
          </cell>
          <cell r="H404">
            <v>80143.842899999989</v>
          </cell>
          <cell r="I404">
            <v>97384.088174999997</v>
          </cell>
          <cell r="J404">
            <v>97384.088174999997</v>
          </cell>
          <cell r="K404">
            <v>17240.245275000008</v>
          </cell>
          <cell r="L404">
            <v>0.21511627906976757</v>
          </cell>
          <cell r="M404">
            <v>107609.417433375</v>
          </cell>
        </row>
        <row r="405">
          <cell r="B405" t="str">
            <v>TAPON DE DRENAJE C/ O RING P/BOMBAS</v>
          </cell>
          <cell r="E405">
            <v>648.69000000000005</v>
          </cell>
          <cell r="F405">
            <v>557.87340000000006</v>
          </cell>
          <cell r="G405">
            <v>616.2555000000001</v>
          </cell>
          <cell r="H405">
            <v>613.66074000000003</v>
          </cell>
          <cell r="I405">
            <v>745.66915500000005</v>
          </cell>
          <cell r="J405">
            <v>745.66915500000005</v>
          </cell>
          <cell r="K405">
            <v>132.00841500000001</v>
          </cell>
          <cell r="L405">
            <v>0.21511627906976746</v>
          </cell>
          <cell r="M405">
            <v>823.96441627500008</v>
          </cell>
        </row>
        <row r="406">
          <cell r="B406" t="str">
            <v>ARO IMPELLER AZUL (PARA BOMBAS 0.33 HP)</v>
          </cell>
          <cell r="E406">
            <v>871.1</v>
          </cell>
          <cell r="F406">
            <v>749.14599999999996</v>
          </cell>
          <cell r="G406">
            <v>827.54500000000007</v>
          </cell>
          <cell r="H406">
            <v>824.06059999999991</v>
          </cell>
          <cell r="I406">
            <v>1001.3294500000001</v>
          </cell>
          <cell r="J406">
            <v>1001.3294500000001</v>
          </cell>
          <cell r="K406">
            <v>177.26885000000016</v>
          </cell>
          <cell r="L406">
            <v>0.21511627906976766</v>
          </cell>
          <cell r="M406">
            <v>1106.46904225</v>
          </cell>
        </row>
        <row r="407">
          <cell r="B407" t="str">
            <v>CANASTO CON MANIJA PARA BOMBA BAE 3LTS / BAS</v>
          </cell>
          <cell r="E407">
            <v>4781.76</v>
          </cell>
          <cell r="F407">
            <v>4112.3136000000004</v>
          </cell>
          <cell r="G407">
            <v>4542.6720000000005</v>
          </cell>
          <cell r="H407">
            <v>4523.5449600000002</v>
          </cell>
          <cell r="I407">
            <v>5496.6331200000004</v>
          </cell>
          <cell r="J407">
            <v>5496.6331200000004</v>
          </cell>
          <cell r="K407">
            <v>973.08816000000024</v>
          </cell>
          <cell r="L407">
            <v>0.21511627906976749</v>
          </cell>
          <cell r="M407">
            <v>6073.7795976000007</v>
          </cell>
        </row>
        <row r="408">
          <cell r="B408" t="str">
            <v>TAPA VISORA P/BOMBAS BAE (SIN O RING)</v>
          </cell>
          <cell r="E408">
            <v>4021.87</v>
          </cell>
          <cell r="F408">
            <v>3458.8081999999999</v>
          </cell>
          <cell r="G408">
            <v>3820.7764999999999</v>
          </cell>
          <cell r="H408">
            <v>3804.6890199999998</v>
          </cell>
          <cell r="I408">
            <v>4623.1395649999995</v>
          </cell>
          <cell r="J408">
            <v>4623.1395649999995</v>
          </cell>
          <cell r="K408">
            <v>818.45054499999969</v>
          </cell>
          <cell r="L408">
            <v>0.21511627906976738</v>
          </cell>
          <cell r="M408">
            <v>5108.5692193249997</v>
          </cell>
        </row>
        <row r="409">
          <cell r="B409" t="str">
            <v>TUERCA DE TAPA VISORA P/BOMBAS BAE (SERIE 2000)</v>
          </cell>
          <cell r="E409">
            <v>6005</v>
          </cell>
          <cell r="F409">
            <v>5164.3</v>
          </cell>
          <cell r="G409">
            <v>5704.75</v>
          </cell>
          <cell r="H409">
            <v>5680.7300000000005</v>
          </cell>
          <cell r="I409">
            <v>6902.7474999999995</v>
          </cell>
          <cell r="J409">
            <v>6902.7474999999995</v>
          </cell>
          <cell r="K409">
            <v>1222.017499999999</v>
          </cell>
          <cell r="L409">
            <v>0.21511627906976724</v>
          </cell>
          <cell r="M409">
            <v>7627.5359874999995</v>
          </cell>
        </row>
        <row r="410">
          <cell r="B410" t="str">
            <v>O RING TAPA VISORA P/BOMBAS BAE (SERIE 2000)</v>
          </cell>
          <cell r="E410">
            <v>1983.13</v>
          </cell>
          <cell r="F410">
            <v>1705.4918</v>
          </cell>
          <cell r="G410">
            <v>1883.9735000000001</v>
          </cell>
          <cell r="H410">
            <v>1876.04098</v>
          </cell>
          <cell r="I410">
            <v>2279.607935</v>
          </cell>
          <cell r="J410">
            <v>2279.607935</v>
          </cell>
          <cell r="K410">
            <v>403.56695500000001</v>
          </cell>
          <cell r="L410">
            <v>0.21511627906976744</v>
          </cell>
          <cell r="M410">
            <v>2518.9667681750002</v>
          </cell>
        </row>
        <row r="411">
          <cell r="B411" t="str">
            <v>ARO IMPELLER AMARILLO (PARA BOMBAS BAC)</v>
          </cell>
          <cell r="E411">
            <v>1056.43</v>
          </cell>
          <cell r="F411">
            <v>908.52980000000002</v>
          </cell>
          <cell r="G411">
            <v>1003.6085</v>
          </cell>
          <cell r="H411">
            <v>999.38278000000003</v>
          </cell>
          <cell r="I411">
            <v>1214.3662850000001</v>
          </cell>
          <cell r="J411">
            <v>1214.3662850000001</v>
          </cell>
          <cell r="K411">
            <v>214.98350500000004</v>
          </cell>
          <cell r="L411">
            <v>0.21511627906976746</v>
          </cell>
          <cell r="M411">
            <v>1341.874744925</v>
          </cell>
        </row>
        <row r="412">
          <cell r="B412" t="str">
            <v>VENTILADOR P/MOTOR CARCASA 71 NAC.</v>
          </cell>
          <cell r="E412">
            <v>1946.06</v>
          </cell>
          <cell r="F412">
            <v>1673.6116</v>
          </cell>
          <cell r="G412">
            <v>1848.7570000000001</v>
          </cell>
          <cell r="H412">
            <v>1840.9727599999999</v>
          </cell>
          <cell r="I412">
            <v>2236.9959699999999</v>
          </cell>
          <cell r="J412">
            <v>2236.9959699999999</v>
          </cell>
          <cell r="K412">
            <v>396.02321000000006</v>
          </cell>
          <cell r="L412">
            <v>0.21511627906976749</v>
          </cell>
          <cell r="M412">
            <v>2471.88054685</v>
          </cell>
        </row>
        <row r="413">
          <cell r="B413" t="str">
            <v>CUBRE VENTILADOR PLASTICO P/MOTOR CARCASA 71 NAC.</v>
          </cell>
          <cell r="E413">
            <v>3021.03</v>
          </cell>
          <cell r="F413">
            <v>2598.0858000000003</v>
          </cell>
          <cell r="G413">
            <v>2869.9785000000002</v>
          </cell>
          <cell r="H413">
            <v>2857.8943800000002</v>
          </cell>
          <cell r="I413">
            <v>3472.6739850000004</v>
          </cell>
          <cell r="J413">
            <v>3472.6739850000004</v>
          </cell>
          <cell r="K413">
            <v>614.77960500000017</v>
          </cell>
          <cell r="L413">
            <v>0.21511627906976749</v>
          </cell>
          <cell r="M413">
            <v>3837.3047534250004</v>
          </cell>
        </row>
        <row r="414">
          <cell r="B414" t="str">
            <v>O RING P/TAPON 1/2" P/BOMBAS BAE / BAT / BAC</v>
          </cell>
          <cell r="E414">
            <v>370.68</v>
          </cell>
          <cell r="F414">
            <v>318.78480000000002</v>
          </cell>
          <cell r="G414">
            <v>352.14600000000002</v>
          </cell>
          <cell r="H414">
            <v>350.66328000000004</v>
          </cell>
          <cell r="I414">
            <v>426.09666000000004</v>
          </cell>
          <cell r="J414">
            <v>426.09666000000004</v>
          </cell>
          <cell r="K414">
            <v>75.43338</v>
          </cell>
          <cell r="L414">
            <v>0.21511627906976741</v>
          </cell>
          <cell r="M414">
            <v>470.83680930000003</v>
          </cell>
        </row>
        <row r="415">
          <cell r="B415" t="str">
            <v>BUJE UNION DOBLE P/PEGAR Ø 50 MM</v>
          </cell>
          <cell r="E415">
            <v>982.3</v>
          </cell>
          <cell r="F415">
            <v>844.77799999999991</v>
          </cell>
          <cell r="G415">
            <v>933.18499999999995</v>
          </cell>
          <cell r="H415">
            <v>929.25579999999991</v>
          </cell>
          <cell r="I415">
            <v>1129.1538499999999</v>
          </cell>
          <cell r="J415">
            <v>1129.1538499999999</v>
          </cell>
          <cell r="K415">
            <v>199.89805000000001</v>
          </cell>
          <cell r="L415">
            <v>0.21511627906976746</v>
          </cell>
          <cell r="M415">
            <v>1247.71500425</v>
          </cell>
        </row>
        <row r="416">
          <cell r="B416" t="str">
            <v>BUJE UNION DOBLE P/ROSCAR 1 1/2"</v>
          </cell>
          <cell r="E416">
            <v>1260.31</v>
          </cell>
          <cell r="F416">
            <v>1083.8665999999998</v>
          </cell>
          <cell r="G416">
            <v>1197.2945</v>
          </cell>
          <cell r="H416">
            <v>1192.2532599999997</v>
          </cell>
          <cell r="I416">
            <v>1448.726345</v>
          </cell>
          <cell r="J416">
            <v>1448.726345</v>
          </cell>
          <cell r="K416">
            <v>256.47308500000031</v>
          </cell>
          <cell r="L416">
            <v>0.21511627906976774</v>
          </cell>
          <cell r="M416">
            <v>1600.8426112249999</v>
          </cell>
        </row>
        <row r="417">
          <cell r="B417" t="str">
            <v>TUERCA UNION DOBLE</v>
          </cell>
          <cell r="E417">
            <v>1575.39</v>
          </cell>
          <cell r="F417">
            <v>1354.8354000000002</v>
          </cell>
          <cell r="G417">
            <v>1496.6205</v>
          </cell>
          <cell r="H417">
            <v>1490.3189400000001</v>
          </cell>
          <cell r="I417">
            <v>1810.910805</v>
          </cell>
          <cell r="J417">
            <v>1810.910805</v>
          </cell>
          <cell r="K417">
            <v>320.59186499999987</v>
          </cell>
          <cell r="L417">
            <v>0.21511627906976735</v>
          </cell>
          <cell r="M417">
            <v>2001.0564395249999</v>
          </cell>
        </row>
        <row r="418">
          <cell r="B418" t="str">
            <v>IMPULSOR 2.00 HP P/ BOMBA AUTOCEBANTE</v>
          </cell>
          <cell r="E418">
            <v>28857.35</v>
          </cell>
          <cell r="F418">
            <v>24817.321</v>
          </cell>
          <cell r="G418">
            <v>27414.482499999998</v>
          </cell>
          <cell r="H418">
            <v>27299.053100000001</v>
          </cell>
          <cell r="I418">
            <v>33171.523824999997</v>
          </cell>
          <cell r="J418">
            <v>33171.523824999997</v>
          </cell>
          <cell r="K418">
            <v>5872.4707249999956</v>
          </cell>
          <cell r="L418">
            <v>0.21511627906976727</v>
          </cell>
          <cell r="M418">
            <v>36654.533826624996</v>
          </cell>
        </row>
        <row r="419">
          <cell r="B419" t="str">
            <v>CUERPO AUTOCEBANTE BOMBAS BAE 5LTS (SERIE 2000)</v>
          </cell>
          <cell r="E419">
            <v>46946.48</v>
          </cell>
          <cell r="F419">
            <v>40373.972800000003</v>
          </cell>
          <cell r="G419">
            <v>44599.156000000003</v>
          </cell>
          <cell r="H419">
            <v>44411.370080000001</v>
          </cell>
          <cell r="I419">
            <v>53964.978760000005</v>
          </cell>
          <cell r="J419">
            <v>53964.978760000005</v>
          </cell>
          <cell r="K419">
            <v>9553.6086800000048</v>
          </cell>
          <cell r="L419">
            <v>0.21511627906976755</v>
          </cell>
          <cell r="M419">
            <v>59631.301529800003</v>
          </cell>
        </row>
        <row r="420">
          <cell r="B420" t="str">
            <v>CUERPO INTERMEDIO P/BOMBA BAE SERIE2000 (S/O RING)</v>
          </cell>
          <cell r="E420">
            <v>11361.31</v>
          </cell>
          <cell r="F420">
            <v>9770.7266</v>
          </cell>
          <cell r="G420">
            <v>10793.244499999999</v>
          </cell>
          <cell r="H420">
            <v>10747.79926</v>
          </cell>
          <cell r="I420">
            <v>13059.825844999999</v>
          </cell>
          <cell r="J420">
            <v>13059.825844999999</v>
          </cell>
          <cell r="K420">
            <v>2312.0265849999996</v>
          </cell>
          <cell r="L420">
            <v>0.21511627906976741</v>
          </cell>
          <cell r="M420">
            <v>14431.107558725</v>
          </cell>
        </row>
        <row r="421">
          <cell r="B421" t="str">
            <v xml:space="preserve">DIFUSOR P/BOMBA 1/3 HP BAE - 5LTS (S/ O RING) </v>
          </cell>
          <cell r="E421">
            <v>4855.8900000000003</v>
          </cell>
          <cell r="F421">
            <v>4176.0654000000004</v>
          </cell>
          <cell r="G421">
            <v>4613.0955000000004</v>
          </cell>
          <cell r="H421">
            <v>4593.6719400000002</v>
          </cell>
          <cell r="I421">
            <v>5581.8455550000008</v>
          </cell>
          <cell r="J421">
            <v>5581.8455550000008</v>
          </cell>
          <cell r="K421">
            <v>988.17361500000061</v>
          </cell>
          <cell r="L421">
            <v>0.21511627906976757</v>
          </cell>
          <cell r="M421">
            <v>6167.9393382750004</v>
          </cell>
        </row>
        <row r="422">
          <cell r="B422" t="str">
            <v>CANASTO P/BOMBAS BAE - 5LTS (SERIE 2000)</v>
          </cell>
          <cell r="E422">
            <v>3780.92</v>
          </cell>
          <cell r="F422">
            <v>3251.5911999999998</v>
          </cell>
          <cell r="G422">
            <v>3591.8740000000003</v>
          </cell>
          <cell r="H422">
            <v>3576.7503200000001</v>
          </cell>
          <cell r="I422">
            <v>4346.1675400000004</v>
          </cell>
          <cell r="J422">
            <v>4346.1675400000004</v>
          </cell>
          <cell r="K422">
            <v>769.41722000000027</v>
          </cell>
          <cell r="L422">
            <v>0.21511627906976752</v>
          </cell>
          <cell r="M422">
            <v>4802.5151317</v>
          </cell>
        </row>
        <row r="423">
          <cell r="B423" t="str">
            <v>VENTILADOR P/ BOMBAS 2 Y 3 HP IMPO. (EJE Ø 14,5MM)</v>
          </cell>
          <cell r="E423">
            <v>15197.83</v>
          </cell>
          <cell r="F423">
            <v>13070.1338</v>
          </cell>
          <cell r="G423">
            <v>14437.9385</v>
          </cell>
          <cell r="H423">
            <v>14377.14718</v>
          </cell>
          <cell r="I423">
            <v>17469.905585</v>
          </cell>
          <cell r="J423">
            <v>17469.905585</v>
          </cell>
          <cell r="K423">
            <v>3092.7584050000005</v>
          </cell>
          <cell r="L423">
            <v>0.21511627906976749</v>
          </cell>
          <cell r="M423">
            <v>19304.245671425</v>
          </cell>
        </row>
        <row r="424">
          <cell r="B424" t="str">
            <v>TAPA DOSIFICADOR DE CLORO (MOD. NUEVO)</v>
          </cell>
          <cell r="E424">
            <v>4781.76</v>
          </cell>
          <cell r="F424">
            <v>4112.3136000000004</v>
          </cell>
          <cell r="G424">
            <v>4542.6720000000005</v>
          </cell>
          <cell r="H424">
            <v>4523.5449600000002</v>
          </cell>
          <cell r="I424">
            <v>5496.6331200000004</v>
          </cell>
          <cell r="J424">
            <v>5496.6331200000004</v>
          </cell>
          <cell r="K424">
            <v>973.08816000000024</v>
          </cell>
          <cell r="L424">
            <v>0.21511627906976749</v>
          </cell>
          <cell r="M424">
            <v>6073.7795976000007</v>
          </cell>
        </row>
        <row r="425">
          <cell r="B425" t="str">
            <v>PERILLA REG. C/O RING Y ETIQUETA P/DOSIFICADOR CL.</v>
          </cell>
          <cell r="E425">
            <v>908.16</v>
          </cell>
          <cell r="F425">
            <v>781.0175999999999</v>
          </cell>
          <cell r="G425">
            <v>862.75199999999995</v>
          </cell>
          <cell r="H425">
            <v>859.11935999999992</v>
          </cell>
          <cell r="I425">
            <v>1043.92992</v>
          </cell>
          <cell r="J425">
            <v>1043.92992</v>
          </cell>
          <cell r="K425">
            <v>184.81056000000012</v>
          </cell>
          <cell r="L425">
            <v>0.2151162790697676</v>
          </cell>
          <cell r="M425">
            <v>1153.5425616</v>
          </cell>
        </row>
        <row r="426">
          <cell r="B426" t="str">
            <v>O RING P/ PERILLA DE DOSIFICADOR DE CLORO</v>
          </cell>
          <cell r="E426">
            <v>166.81</v>
          </cell>
          <cell r="F426">
            <v>143.45660000000001</v>
          </cell>
          <cell r="G426">
            <v>158.46950000000001</v>
          </cell>
          <cell r="H426">
            <v>157.80226000000002</v>
          </cell>
          <cell r="I426">
            <v>191.74809500000001</v>
          </cell>
          <cell r="J426">
            <v>191.74809500000001</v>
          </cell>
          <cell r="K426">
            <v>33.945834999999988</v>
          </cell>
          <cell r="L426">
            <v>0.21511627906976735</v>
          </cell>
          <cell r="M426">
            <v>211.881644975</v>
          </cell>
        </row>
        <row r="427">
          <cell r="B427" t="str">
            <v>TUBO INTERIOR PEAD13X170 MM P/DOSIFICADOR DE CLORO</v>
          </cell>
          <cell r="E427">
            <v>500.42</v>
          </cell>
          <cell r="F427">
            <v>430.3612</v>
          </cell>
          <cell r="G427">
            <v>475.399</v>
          </cell>
          <cell r="H427">
            <v>473.39731999999998</v>
          </cell>
          <cell r="I427">
            <v>575.23279000000002</v>
          </cell>
          <cell r="J427">
            <v>575.23279000000002</v>
          </cell>
          <cell r="K427">
            <v>101.83547000000004</v>
          </cell>
          <cell r="L427">
            <v>0.21511627906976755</v>
          </cell>
          <cell r="M427">
            <v>635.63223295</v>
          </cell>
        </row>
        <row r="428">
          <cell r="B428" t="str">
            <v>TUERCA PARA TAPA DOSIFICADOR (MOD. NUEVO)</v>
          </cell>
          <cell r="E428">
            <v>5133.8999999999996</v>
          </cell>
          <cell r="F428">
            <v>4415.1539999999995</v>
          </cell>
          <cell r="G428">
            <v>4877.2049999999999</v>
          </cell>
          <cell r="H428">
            <v>4856.6693999999998</v>
          </cell>
          <cell r="I428">
            <v>5901.4180500000002</v>
          </cell>
          <cell r="J428">
            <v>5901.4180500000002</v>
          </cell>
          <cell r="K428">
            <v>1044.7486500000005</v>
          </cell>
          <cell r="L428">
            <v>0.21511627906976755</v>
          </cell>
          <cell r="M428">
            <v>6521.0669452500006</v>
          </cell>
        </row>
        <row r="429">
          <cell r="B429" t="str">
            <v>TAPA REJILLA ANTIRREMOLINO P/TOMA DE FONDO HORMIG.</v>
          </cell>
          <cell r="E429">
            <v>6042.07</v>
          </cell>
          <cell r="F429">
            <v>5196.1801999999998</v>
          </cell>
          <cell r="G429">
            <v>5739.9664999999995</v>
          </cell>
          <cell r="H429">
            <v>5715.7982199999997</v>
          </cell>
          <cell r="I429">
            <v>6945.3594649999995</v>
          </cell>
          <cell r="J429">
            <v>6945.3594649999995</v>
          </cell>
          <cell r="K429">
            <v>1229.5612449999999</v>
          </cell>
          <cell r="L429">
            <v>0.21511627906976744</v>
          </cell>
          <cell r="M429">
            <v>7674.6222088249997</v>
          </cell>
        </row>
        <row r="430">
          <cell r="B430" t="str">
            <v>TRIC ASP EXP REF 19MM X 30MTS-</v>
          </cell>
          <cell r="E430">
            <v>123809.27</v>
          </cell>
          <cell r="F430">
            <v>106475.9722</v>
          </cell>
          <cell r="G430">
            <v>117618.80650000001</v>
          </cell>
          <cell r="H430">
            <v>117123.56942</v>
          </cell>
          <cell r="I430">
            <v>142318.75586500001</v>
          </cell>
          <cell r="J430">
            <v>142318.75586500001</v>
          </cell>
          <cell r="K430">
            <v>25195.186445000014</v>
          </cell>
          <cell r="L430">
            <v>0.21511627906976757</v>
          </cell>
          <cell r="M430">
            <v>157262.22523082502</v>
          </cell>
        </row>
        <row r="431">
          <cell r="B431" t="str">
            <v>TRIC ASP EXP REF 25MM X 30MTS-</v>
          </cell>
          <cell r="E431">
            <v>188522.16</v>
          </cell>
          <cell r="F431">
            <v>162129.0576</v>
          </cell>
          <cell r="G431">
            <v>179096.052</v>
          </cell>
          <cell r="H431">
            <v>178341.96335999999</v>
          </cell>
          <cell r="I431">
            <v>216706.22292</v>
          </cell>
          <cell r="J431">
            <v>216706.22292</v>
          </cell>
          <cell r="K431">
            <v>38364.259560000006</v>
          </cell>
          <cell r="L431">
            <v>0.21511627906976749</v>
          </cell>
          <cell r="M431">
            <v>239460.3763266</v>
          </cell>
        </row>
        <row r="432">
          <cell r="B432" t="str">
            <v>TRIC ASP EXP REF 32MM X 30MTS-</v>
          </cell>
          <cell r="E432">
            <v>236878.6</v>
          </cell>
          <cell r="F432">
            <v>203715.59600000002</v>
          </cell>
          <cell r="G432">
            <v>225034.67</v>
          </cell>
          <cell r="H432">
            <v>224087.15560000003</v>
          </cell>
          <cell r="I432">
            <v>272291.95070000004</v>
          </cell>
          <cell r="J432">
            <v>272291.95070000004</v>
          </cell>
          <cell r="K432">
            <v>48204.795100000018</v>
          </cell>
          <cell r="L432">
            <v>0.21511627906976749</v>
          </cell>
          <cell r="M432">
            <v>300882.60552350007</v>
          </cell>
        </row>
        <row r="433">
          <cell r="B433" t="str">
            <v>TRIC ASP EXP REF 38MM X 30MTS-</v>
          </cell>
          <cell r="E433">
            <v>285298.33</v>
          </cell>
          <cell r="F433">
            <v>245356.5638</v>
          </cell>
          <cell r="G433">
            <v>271033.41350000002</v>
          </cell>
          <cell r="H433">
            <v>269892.22018</v>
          </cell>
          <cell r="I433">
            <v>327950.43033500004</v>
          </cell>
          <cell r="J433">
            <v>327950.43033500004</v>
          </cell>
          <cell r="K433">
            <v>58058.210155000037</v>
          </cell>
          <cell r="L433">
            <v>0.21511627906976757</v>
          </cell>
          <cell r="M433">
            <v>362385.22552017507</v>
          </cell>
        </row>
        <row r="434">
          <cell r="B434" t="str">
            <v>TRIC ASP EXP REF 45MM X 30MTS-</v>
          </cell>
          <cell r="E434">
            <v>354924.81</v>
          </cell>
          <cell r="F434">
            <v>305235.33659999998</v>
          </cell>
          <cell r="G434">
            <v>337178.56949999998</v>
          </cell>
          <cell r="H434">
            <v>335758.87026</v>
          </cell>
          <cell r="I434">
            <v>407986.06909499998</v>
          </cell>
          <cell r="J434">
            <v>407986.06909499998</v>
          </cell>
          <cell r="K434">
            <v>72227.198834999988</v>
          </cell>
          <cell r="L434">
            <v>0.21511627906976741</v>
          </cell>
          <cell r="M434">
            <v>450824.60634997499</v>
          </cell>
        </row>
        <row r="435">
          <cell r="B435" t="str">
            <v>TRIC ASP EXP REF 50MM X 30MTS-</v>
          </cell>
          <cell r="E435">
            <v>425097.61</v>
          </cell>
          <cell r="F435">
            <v>365583.94459999999</v>
          </cell>
          <cell r="G435">
            <v>403842.72950000002</v>
          </cell>
          <cell r="H435">
            <v>402142.33905999997</v>
          </cell>
          <cell r="I435">
            <v>488649.70269499999</v>
          </cell>
          <cell r="J435">
            <v>488649.70269499999</v>
          </cell>
          <cell r="K435">
            <v>86507.363635000016</v>
          </cell>
          <cell r="L435">
            <v>0.21511627906976749</v>
          </cell>
          <cell r="M435">
            <v>539957.92147797497</v>
          </cell>
        </row>
        <row r="436">
          <cell r="B436" t="str">
            <v>TRIC ASP EXP REF 57MM X 30MTS-</v>
          </cell>
          <cell r="E436">
            <v>511383.67</v>
          </cell>
          <cell r="F436">
            <v>439789.95620000002</v>
          </cell>
          <cell r="G436">
            <v>485814.4865</v>
          </cell>
          <cell r="H436">
            <v>483768.95182000002</v>
          </cell>
          <cell r="I436">
            <v>587835.52866499999</v>
          </cell>
          <cell r="J436">
            <v>587835.52866499999</v>
          </cell>
          <cell r="K436">
            <v>104066.57684499997</v>
          </cell>
          <cell r="L436">
            <v>0.21511627906976738</v>
          </cell>
          <cell r="M436">
            <v>649558.25917482504</v>
          </cell>
        </row>
        <row r="437">
          <cell r="B437" t="str">
            <v>TRIC ASP EXP REF 63MM X 30MTS-</v>
          </cell>
          <cell r="E437">
            <v>591906.67000000004</v>
          </cell>
          <cell r="F437">
            <v>509039.73620000004</v>
          </cell>
          <cell r="G437">
            <v>562311.33650000009</v>
          </cell>
          <cell r="H437">
            <v>559943.70981999999</v>
          </cell>
          <cell r="I437">
            <v>680396.71716500015</v>
          </cell>
          <cell r="J437">
            <v>680396.71716500015</v>
          </cell>
          <cell r="K437">
            <v>120453.00734500017</v>
          </cell>
          <cell r="L437">
            <v>0.21511627906976774</v>
          </cell>
          <cell r="M437">
            <v>751838.37246732519</v>
          </cell>
        </row>
        <row r="438">
          <cell r="B438" t="str">
            <v>TRIC ASP EXP REF 76MM X 30MTS-</v>
          </cell>
          <cell r="E438">
            <v>699526.07</v>
          </cell>
          <cell r="F438">
            <v>601592.42019999993</v>
          </cell>
          <cell r="G438">
            <v>664549.76649999991</v>
          </cell>
          <cell r="H438">
            <v>661751.66221999994</v>
          </cell>
          <cell r="I438">
            <v>804105.21746499988</v>
          </cell>
          <cell r="J438">
            <v>804105.21746499988</v>
          </cell>
          <cell r="K438">
            <v>142353.55524499994</v>
          </cell>
          <cell r="L438">
            <v>0.21511627906976738</v>
          </cell>
          <cell r="M438">
            <v>888536.26529882487</v>
          </cell>
        </row>
        <row r="439">
          <cell r="B439" t="str">
            <v>TRIC ASP EXP REF 89MM X 30MTS-</v>
          </cell>
          <cell r="E439">
            <v>844811.92</v>
          </cell>
          <cell r="F439">
            <v>726538.25120000006</v>
          </cell>
          <cell r="G439">
            <v>802571.32400000002</v>
          </cell>
          <cell r="H439">
            <v>799192.07632000011</v>
          </cell>
          <cell r="I439">
            <v>971111.30203999998</v>
          </cell>
          <cell r="J439">
            <v>971111.30203999998</v>
          </cell>
          <cell r="K439">
            <v>171919.22571999987</v>
          </cell>
          <cell r="L439">
            <v>0.21511627906976724</v>
          </cell>
          <cell r="M439">
            <v>1073077.9887542001</v>
          </cell>
        </row>
        <row r="440">
          <cell r="B440" t="str">
            <v>TRIC ASP EXP REF 102MM X 20MTS-</v>
          </cell>
          <cell r="E440">
            <v>735400.31</v>
          </cell>
          <cell r="F440">
            <v>632444.26659999997</v>
          </cell>
          <cell r="G440">
            <v>698630.29450000008</v>
          </cell>
          <cell r="H440">
            <v>695688.69325999997</v>
          </cell>
          <cell r="I440">
            <v>845342.65634500002</v>
          </cell>
          <cell r="J440">
            <v>845342.65634500002</v>
          </cell>
          <cell r="K440">
            <v>149653.96308500005</v>
          </cell>
          <cell r="L440">
            <v>0.21511627906976752</v>
          </cell>
          <cell r="M440">
            <v>934103.63526122505</v>
          </cell>
        </row>
        <row r="441">
          <cell r="B441" t="str">
            <v>TRIC ASP EXP REF 127MM X 20MTS-</v>
          </cell>
          <cell r="E441">
            <v>914765.97</v>
          </cell>
          <cell r="F441">
            <v>786698.73419999995</v>
          </cell>
          <cell r="G441">
            <v>869027.67149999994</v>
          </cell>
          <cell r="H441">
            <v>865368.60761999991</v>
          </cell>
          <cell r="I441">
            <v>1051523.4825149998</v>
          </cell>
          <cell r="J441">
            <v>1051523.4825149998</v>
          </cell>
          <cell r="K441">
            <v>186154.8748949999</v>
          </cell>
          <cell r="L441">
            <v>0.21511627906976735</v>
          </cell>
          <cell r="M441">
            <v>1161933.4481790748</v>
          </cell>
        </row>
        <row r="442">
          <cell r="B442" t="str">
            <v>TRIC ASP EXP REF 153MM X 20MTS-</v>
          </cell>
          <cell r="E442">
            <v>1327305.8700000001</v>
          </cell>
          <cell r="F442">
            <v>1141483.0482000001</v>
          </cell>
          <cell r="G442">
            <v>1260940.5765000002</v>
          </cell>
          <cell r="H442">
            <v>1255631.35302</v>
          </cell>
          <cell r="I442">
            <v>1525738.0975650002</v>
          </cell>
          <cell r="J442">
            <v>1525738.0975650002</v>
          </cell>
          <cell r="K442">
            <v>270106.74454500014</v>
          </cell>
          <cell r="L442">
            <v>0.21511627906976755</v>
          </cell>
          <cell r="M442">
            <v>1685940.5978093252</v>
          </cell>
        </row>
        <row r="443">
          <cell r="B443" t="str">
            <v>TRIC ASP EXP USO ALIMEN. 19MM X 30MTS-</v>
          </cell>
          <cell r="E443">
            <v>146828.22</v>
          </cell>
          <cell r="F443">
            <v>126272.2692</v>
          </cell>
          <cell r="G443">
            <v>139486.80900000001</v>
          </cell>
          <cell r="H443">
            <v>138899.49612</v>
          </cell>
          <cell r="I443">
            <v>168779.03889000003</v>
          </cell>
          <cell r="J443">
            <v>168779.03889000003</v>
          </cell>
          <cell r="K443">
            <v>29879.542770000029</v>
          </cell>
          <cell r="L443">
            <v>0.21511627906976766</v>
          </cell>
          <cell r="M443">
            <v>186500.83797345002</v>
          </cell>
        </row>
        <row r="444">
          <cell r="B444" t="str">
            <v>TRIC ASP EXP USO ALIMEN. 25MM X 30MTS-</v>
          </cell>
          <cell r="E444">
            <v>195770.96</v>
          </cell>
          <cell r="F444">
            <v>168363.02559999999</v>
          </cell>
          <cell r="G444">
            <v>185982.41199999998</v>
          </cell>
          <cell r="H444">
            <v>185199.32816</v>
          </cell>
          <cell r="I444">
            <v>225038.71851999999</v>
          </cell>
          <cell r="J444">
            <v>225038.71851999999</v>
          </cell>
          <cell r="K444">
            <v>39839.39035999999</v>
          </cell>
          <cell r="L444">
            <v>0.21511627906976738</v>
          </cell>
          <cell r="M444">
            <v>248667.78396460001</v>
          </cell>
        </row>
        <row r="445">
          <cell r="B445" t="str">
            <v>TRIC ASP EXP USO ALIMEN. 32MM X 30MTS-</v>
          </cell>
          <cell r="E445">
            <v>254500.91</v>
          </cell>
          <cell r="F445">
            <v>218870.78260000001</v>
          </cell>
          <cell r="G445">
            <v>241775.8645</v>
          </cell>
          <cell r="H445">
            <v>240757.86086000002</v>
          </cell>
          <cell r="I445">
            <v>292548.79604499997</v>
          </cell>
          <cell r="J445">
            <v>292548.79604499997</v>
          </cell>
          <cell r="K445">
            <v>51790.935184999951</v>
          </cell>
          <cell r="L445">
            <v>0.21511627906976721</v>
          </cell>
          <cell r="M445">
            <v>323266.41962972499</v>
          </cell>
        </row>
        <row r="446">
          <cell r="B446" t="str">
            <v>TRIC ASP EXP USO ALIMEN. 38MM X 30MTS-</v>
          </cell>
          <cell r="E446">
            <v>298550.05</v>
          </cell>
          <cell r="F446">
            <v>256753.04299999998</v>
          </cell>
          <cell r="G446">
            <v>283622.54749999999</v>
          </cell>
          <cell r="H446">
            <v>282428.34729999996</v>
          </cell>
          <cell r="I446">
            <v>343183.28247499996</v>
          </cell>
          <cell r="J446">
            <v>343183.28247499996</v>
          </cell>
          <cell r="K446">
            <v>60754.935174999991</v>
          </cell>
          <cell r="L446">
            <v>0.21511627906976744</v>
          </cell>
          <cell r="M446">
            <v>379217.52713487495</v>
          </cell>
        </row>
        <row r="447">
          <cell r="B447" t="str">
            <v>TRIC ASP EXP USO ALIMEN. 45MM X 30MTS-</v>
          </cell>
          <cell r="E447">
            <v>367070.55</v>
          </cell>
          <cell r="F447">
            <v>315680.67300000001</v>
          </cell>
          <cell r="G447">
            <v>348717.02249999996</v>
          </cell>
          <cell r="H447">
            <v>347248.7403</v>
          </cell>
          <cell r="I447">
            <v>421947.59722499992</v>
          </cell>
          <cell r="J447">
            <v>421947.59722499992</v>
          </cell>
          <cell r="K447">
            <v>74698.856924999913</v>
          </cell>
          <cell r="L447">
            <v>0.21511627906976719</v>
          </cell>
          <cell r="M447">
            <v>466252.0949336249</v>
          </cell>
        </row>
        <row r="448">
          <cell r="B448" t="str">
            <v>TRIC ASP EXP USO ALIMEN. 50MM X 30MTS-</v>
          </cell>
          <cell r="E448">
            <v>425800.5</v>
          </cell>
          <cell r="F448">
            <v>366188.43</v>
          </cell>
          <cell r="G448">
            <v>404510.47499999998</v>
          </cell>
          <cell r="H448">
            <v>402807.27299999999</v>
          </cell>
          <cell r="I448">
            <v>489457.67474999995</v>
          </cell>
          <cell r="J448">
            <v>489457.67474999995</v>
          </cell>
          <cell r="K448">
            <v>86650.401749999961</v>
          </cell>
          <cell r="L448">
            <v>0.21511627906976735</v>
          </cell>
          <cell r="M448">
            <v>540850.73059874994</v>
          </cell>
        </row>
        <row r="449">
          <cell r="B449" t="str">
            <v>TRIC ASP EXP USO ALIMEN. 63MM X 30MTS-</v>
          </cell>
          <cell r="E449">
            <v>587312.88</v>
          </cell>
          <cell r="F449">
            <v>505089.07679999998</v>
          </cell>
          <cell r="G449">
            <v>557947.23600000003</v>
          </cell>
          <cell r="H449">
            <v>555597.98447999998</v>
          </cell>
          <cell r="I449">
            <v>675116.1555600001</v>
          </cell>
          <cell r="J449">
            <v>675116.1555600001</v>
          </cell>
          <cell r="K449">
            <v>119518.17108000012</v>
          </cell>
          <cell r="L449">
            <v>0.21511627906976766</v>
          </cell>
          <cell r="M449">
            <v>746003.35189380008</v>
          </cell>
        </row>
        <row r="450">
          <cell r="B450" t="str">
            <v>TRIC ASP EXP USO ALIMEN. 76MM X 30MTS-</v>
          </cell>
          <cell r="E450">
            <v>758612.47</v>
          </cell>
          <cell r="F450">
            <v>652406.72419999994</v>
          </cell>
          <cell r="G450">
            <v>720681.84649999999</v>
          </cell>
          <cell r="H450">
            <v>717647.3966199999</v>
          </cell>
          <cell r="I450">
            <v>872025.03426499991</v>
          </cell>
          <cell r="J450">
            <v>872025.03426499991</v>
          </cell>
          <cell r="K450">
            <v>154377.63764500001</v>
          </cell>
          <cell r="L450">
            <v>0.21511627906976749</v>
          </cell>
          <cell r="M450">
            <v>963587.66286282486</v>
          </cell>
        </row>
        <row r="451">
          <cell r="B451" t="str">
            <v>TRIC ASP EXP USO ALIMEN. 102MM X 20MTS-</v>
          </cell>
          <cell r="E451">
            <v>815712.33</v>
          </cell>
          <cell r="F451">
            <v>701512.60379999992</v>
          </cell>
          <cell r="G451">
            <v>774926.71349999995</v>
          </cell>
          <cell r="H451">
            <v>771663.86417999992</v>
          </cell>
          <cell r="I451">
            <v>937661.32333499996</v>
          </cell>
          <cell r="J451">
            <v>937661.32333499996</v>
          </cell>
          <cell r="K451">
            <v>165997.45915500005</v>
          </cell>
          <cell r="L451">
            <v>0.21511627906976752</v>
          </cell>
          <cell r="M451">
            <v>1036115.7622851749</v>
          </cell>
        </row>
        <row r="452">
          <cell r="B452" t="str">
            <v>TRIC ASP EXP USO ALIMEN. 127MM X 20MTS-</v>
          </cell>
          <cell r="E452">
            <v>978854.79</v>
          </cell>
          <cell r="F452">
            <v>841815.11939999997</v>
          </cell>
          <cell r="G452">
            <v>929912.05050000001</v>
          </cell>
          <cell r="H452">
            <v>925996.63133999996</v>
          </cell>
          <cell r="I452">
            <v>1125193.5811050001</v>
          </cell>
          <cell r="J452">
            <v>1125193.5811050001</v>
          </cell>
          <cell r="K452">
            <v>199196.94976500014</v>
          </cell>
          <cell r="L452">
            <v>0.2151162790697676</v>
          </cell>
          <cell r="M452">
            <v>1243338.907121025</v>
          </cell>
        </row>
        <row r="453">
          <cell r="B453" t="str">
            <v>TRIC ASP EXP USO ALIMEN. 153MM X 20MTS-</v>
          </cell>
          <cell r="E453">
            <v>1696681.64</v>
          </cell>
          <cell r="F453">
            <v>1459146.2104</v>
          </cell>
          <cell r="G453">
            <v>1611847.558</v>
          </cell>
          <cell r="H453">
            <v>1605060.8314399999</v>
          </cell>
          <cell r="I453">
            <v>1950335.5451799999</v>
          </cell>
          <cell r="J453">
            <v>1950335.5451799999</v>
          </cell>
          <cell r="K453">
            <v>345274.71374000004</v>
          </cell>
          <cell r="L453">
            <v>0.21511627906976749</v>
          </cell>
          <cell r="M453">
            <v>2155120.7774239001</v>
          </cell>
        </row>
        <row r="454">
          <cell r="B454" t="str">
            <v xml:space="preserve">ACEITERA x 100 cc GRAFITADO </v>
          </cell>
          <cell r="E454">
            <v>1507.6</v>
          </cell>
          <cell r="F454">
            <v>1296.5359999999998</v>
          </cell>
          <cell r="G454">
            <v>1432.2199999999998</v>
          </cell>
          <cell r="H454">
            <v>1426.1895999999997</v>
          </cell>
          <cell r="I454">
            <v>1732.9861999999998</v>
          </cell>
          <cell r="J454">
            <v>1732.9861999999998</v>
          </cell>
          <cell r="K454">
            <v>306.79660000000013</v>
          </cell>
          <cell r="L454">
            <v>0.21511627906976757</v>
          </cell>
          <cell r="M454">
            <v>1914.9497509999999</v>
          </cell>
        </row>
        <row r="455">
          <cell r="B455" t="str">
            <v>BOTELLA x 1 L. GRAFITADO</v>
          </cell>
          <cell r="E455">
            <v>9289.48</v>
          </cell>
          <cell r="F455">
            <v>7988.9527999999991</v>
          </cell>
          <cell r="G455">
            <v>8825.0059999999994</v>
          </cell>
          <cell r="H455">
            <v>8787.8480799999998</v>
          </cell>
          <cell r="I455">
            <v>10678.257259999998</v>
          </cell>
          <cell r="J455">
            <v>10678.257259999998</v>
          </cell>
          <cell r="K455">
            <v>1890.4091799999987</v>
          </cell>
          <cell r="L455">
            <v>0.2151162790697673</v>
          </cell>
          <cell r="M455">
            <v>11799.474272299998</v>
          </cell>
        </row>
        <row r="456">
          <cell r="B456" t="str">
            <v>ACEITERA x 100 cc P/ ARMAS</v>
          </cell>
          <cell r="E456">
            <v>1662.12</v>
          </cell>
          <cell r="F456">
            <v>1429.4232</v>
          </cell>
          <cell r="G456">
            <v>1579.0139999999999</v>
          </cell>
          <cell r="H456">
            <v>1572.3655199999998</v>
          </cell>
          <cell r="I456">
            <v>1910.6069399999999</v>
          </cell>
          <cell r="J456">
            <v>1910.6069399999999</v>
          </cell>
          <cell r="K456">
            <v>338.24142000000006</v>
          </cell>
          <cell r="L456">
            <v>0.21511627906976749</v>
          </cell>
          <cell r="M456">
            <v>2111.2206686999998</v>
          </cell>
        </row>
        <row r="457">
          <cell r="B457" t="str">
            <v>BOTELLA x 1 L. ACEITE HIDRAULICO</v>
          </cell>
          <cell r="E457">
            <v>7123.95</v>
          </cell>
          <cell r="F457">
            <v>6126.5969999999998</v>
          </cell>
          <cell r="G457">
            <v>6767.7524999999996</v>
          </cell>
          <cell r="H457">
            <v>6739.2566999999999</v>
          </cell>
          <cell r="I457">
            <v>8188.980524999999</v>
          </cell>
          <cell r="J457">
            <v>8188.980524999999</v>
          </cell>
          <cell r="K457">
            <v>1449.7238249999991</v>
          </cell>
          <cell r="L457">
            <v>0.21511627906976732</v>
          </cell>
          <cell r="M457">
            <v>9048.8234801249982</v>
          </cell>
        </row>
        <row r="458">
          <cell r="B458" t="str">
            <v>ACEITERA x 100 cc LUBRICANTE MULTIUSO</v>
          </cell>
          <cell r="E458">
            <v>566.70000000000005</v>
          </cell>
          <cell r="F458">
            <v>487.36200000000002</v>
          </cell>
          <cell r="G458">
            <v>538.36500000000001</v>
          </cell>
          <cell r="H458">
            <v>536.09820000000002</v>
          </cell>
          <cell r="I458">
            <v>651.42165</v>
          </cell>
          <cell r="J458">
            <v>651.42165</v>
          </cell>
          <cell r="K458">
            <v>115.32344999999998</v>
          </cell>
          <cell r="L458">
            <v>0.21511627906976741</v>
          </cell>
          <cell r="M458">
            <v>719.82092324999996</v>
          </cell>
        </row>
        <row r="459">
          <cell r="B459" t="str">
            <v>BIDON x 5 L.  TEXTIL</v>
          </cell>
          <cell r="E459">
            <v>32055.98</v>
          </cell>
          <cell r="F459">
            <v>27568.142800000001</v>
          </cell>
          <cell r="G459">
            <v>30453.181</v>
          </cell>
          <cell r="H459">
            <v>30324.95708</v>
          </cell>
          <cell r="I459">
            <v>36848.349009999998</v>
          </cell>
          <cell r="J459">
            <v>36848.349009999998</v>
          </cell>
          <cell r="K459">
            <v>6523.391929999998</v>
          </cell>
          <cell r="L459">
            <v>0.21511627906976738</v>
          </cell>
          <cell r="M459">
            <v>40717.42565605</v>
          </cell>
        </row>
        <row r="460">
          <cell r="B460" t="str">
            <v>BOTELLA x 1 L. ACEITE SOLUBLE</v>
          </cell>
          <cell r="E460">
            <v>12473.49</v>
          </cell>
          <cell r="F460">
            <v>10727.2014</v>
          </cell>
          <cell r="G460">
            <v>11849.815500000001</v>
          </cell>
          <cell r="H460">
            <v>11799.921539999999</v>
          </cell>
          <cell r="I460">
            <v>14338.276755000001</v>
          </cell>
          <cell r="J460">
            <v>14338.276755000001</v>
          </cell>
          <cell r="K460">
            <v>2538.3552150000014</v>
          </cell>
          <cell r="L460">
            <v>0.21511627906976757</v>
          </cell>
          <cell r="M460">
            <v>15843.795814275001</v>
          </cell>
        </row>
        <row r="461">
          <cell r="B461" t="str">
            <v>BOTELLA x 1 L. ACEITE SOLUBLE SINTETICO "CORTE FINO"</v>
          </cell>
          <cell r="E461">
            <v>19143.09</v>
          </cell>
          <cell r="F461">
            <v>16463.057399999998</v>
          </cell>
          <cell r="G461">
            <v>18185.9355</v>
          </cell>
          <cell r="H461">
            <v>18109.363139999998</v>
          </cell>
          <cell r="I461">
            <v>22004.981954999999</v>
          </cell>
          <cell r="J461">
            <v>22004.981954999999</v>
          </cell>
          <cell r="K461">
            <v>3895.6188150000016</v>
          </cell>
          <cell r="L461">
            <v>0.21511627906976755</v>
          </cell>
          <cell r="M461">
            <v>24315.505060274998</v>
          </cell>
        </row>
        <row r="462">
          <cell r="B462" t="str">
            <v>BOTELLA x 500 cc  ACEITE SAE30 SEMISINTETICO</v>
          </cell>
          <cell r="E462">
            <v>6559.26</v>
          </cell>
          <cell r="F462">
            <v>5640.9636</v>
          </cell>
          <cell r="G462">
            <v>6231.2970000000005</v>
          </cell>
          <cell r="H462">
            <v>6205.0599600000005</v>
          </cell>
          <cell r="I462">
            <v>7539.8693700000003</v>
          </cell>
          <cell r="J462">
            <v>7539.8693700000003</v>
          </cell>
          <cell r="K462">
            <v>1334.8094099999998</v>
          </cell>
          <cell r="L462">
            <v>0.21511627906976741</v>
          </cell>
          <cell r="M462">
            <v>8331.5556538500005</v>
          </cell>
        </row>
        <row r="463">
          <cell r="B463" t="str">
            <v>BOTELLA x 1000 cc  ACEITE SAE30 SEMISINTETICO</v>
          </cell>
          <cell r="E463">
            <v>11846.3</v>
          </cell>
          <cell r="F463">
            <v>10187.817999999999</v>
          </cell>
          <cell r="G463">
            <v>11253.984999999999</v>
          </cell>
          <cell r="H463">
            <v>11206.5998</v>
          </cell>
          <cell r="I463">
            <v>13617.321849999998</v>
          </cell>
          <cell r="J463">
            <v>13617.321849999998</v>
          </cell>
          <cell r="K463">
            <v>2410.7220499999985</v>
          </cell>
          <cell r="L463">
            <v>0.2151162790697673</v>
          </cell>
          <cell r="M463">
            <v>15047.140644249997</v>
          </cell>
        </row>
        <row r="464">
          <cell r="B464" t="str">
            <v>BOTELLA x 500 cc  TEXTIL</v>
          </cell>
          <cell r="E464">
            <v>3701.53</v>
          </cell>
          <cell r="F464">
            <v>3183.3158000000003</v>
          </cell>
          <cell r="G464">
            <v>3516.4535000000001</v>
          </cell>
          <cell r="H464">
            <v>3501.6473800000003</v>
          </cell>
          <cell r="I464">
            <v>4254.908735</v>
          </cell>
          <cell r="J464">
            <v>4254.908735</v>
          </cell>
          <cell r="K464">
            <v>753.26135499999964</v>
          </cell>
          <cell r="L464">
            <v>0.21511627906976732</v>
          </cell>
          <cell r="M464">
            <v>4701.674152175</v>
          </cell>
        </row>
        <row r="465">
          <cell r="B465" t="str">
            <v>BOTELLA x 1 L.  TEXTIL</v>
          </cell>
          <cell r="E465">
            <v>6912.7</v>
          </cell>
          <cell r="F465">
            <v>5944.9219999999996</v>
          </cell>
          <cell r="G465">
            <v>6567.0649999999996</v>
          </cell>
          <cell r="H465">
            <v>6539.4141999999993</v>
          </cell>
          <cell r="I465">
            <v>7946.1486499999992</v>
          </cell>
          <cell r="J465">
            <v>7946.1486499999992</v>
          </cell>
          <cell r="K465">
            <v>1406.7344499999999</v>
          </cell>
          <cell r="L465">
            <v>0.21511627906976746</v>
          </cell>
          <cell r="M465">
            <v>8780.4942582499989</v>
          </cell>
        </row>
        <row r="466">
          <cell r="B466" t="str">
            <v>ACEITERA x 100 cc TEXTIL</v>
          </cell>
          <cell r="E466">
            <v>1202.1099999999999</v>
          </cell>
          <cell r="F466">
            <v>1033.8145999999999</v>
          </cell>
          <cell r="G466">
            <v>1142.0045</v>
          </cell>
          <cell r="H466">
            <v>1137.19606</v>
          </cell>
          <cell r="I466">
            <v>1381.8254449999999</v>
          </cell>
          <cell r="J466">
            <v>1381.8254449999999</v>
          </cell>
          <cell r="K466">
            <v>244.62938499999996</v>
          </cell>
          <cell r="L466">
            <v>0.21511627906976741</v>
          </cell>
          <cell r="M466">
            <v>1526.9171167249999</v>
          </cell>
        </row>
        <row r="467">
          <cell r="B467" t="str">
            <v xml:space="preserve">AEROSOL x 165g/250cc GRAFITADO </v>
          </cell>
          <cell r="E467">
            <v>3579.02</v>
          </cell>
          <cell r="F467">
            <v>3077.9571999999998</v>
          </cell>
          <cell r="G467">
            <v>3400.069</v>
          </cell>
          <cell r="H467">
            <v>3385.7529199999999</v>
          </cell>
          <cell r="I467">
            <v>4114.08349</v>
          </cell>
          <cell r="J467">
            <v>4114.08349</v>
          </cell>
          <cell r="K467">
            <v>728.33057000000008</v>
          </cell>
          <cell r="L467">
            <v>0.21511627906976746</v>
          </cell>
          <cell r="M467">
            <v>4546.0622564499999</v>
          </cell>
        </row>
        <row r="468">
          <cell r="B468" t="str">
            <v xml:space="preserve">AEROSOL x 290g/440cc GRAFITADO </v>
          </cell>
          <cell r="E468">
            <v>4223.47</v>
          </cell>
          <cell r="F468">
            <v>3632.1842000000001</v>
          </cell>
          <cell r="G468">
            <v>4012.2965000000004</v>
          </cell>
          <cell r="H468">
            <v>3995.4026200000003</v>
          </cell>
          <cell r="I468">
            <v>4854.8787650000004</v>
          </cell>
          <cell r="J468">
            <v>4854.8787650000004</v>
          </cell>
          <cell r="K468">
            <v>859.47614500000009</v>
          </cell>
          <cell r="L468">
            <v>0.21511627906976744</v>
          </cell>
          <cell r="M468">
            <v>5364.6410353250003</v>
          </cell>
        </row>
        <row r="469">
          <cell r="B469" t="str">
            <v>AEROSOL x 165g/250cc PLUS</v>
          </cell>
          <cell r="E469">
            <v>3152.75</v>
          </cell>
          <cell r="F469">
            <v>2711.3649999999998</v>
          </cell>
          <cell r="G469">
            <v>2995.1125000000002</v>
          </cell>
          <cell r="H469">
            <v>2982.5014999999999</v>
          </cell>
          <cell r="I469">
            <v>3624.0861250000003</v>
          </cell>
          <cell r="J469">
            <v>3624.0861250000003</v>
          </cell>
          <cell r="K469">
            <v>641.58462500000041</v>
          </cell>
          <cell r="L469">
            <v>0.2151162790697676</v>
          </cell>
          <cell r="M469">
            <v>4004.6151681250003</v>
          </cell>
        </row>
        <row r="470">
          <cell r="B470" t="str">
            <v>AEROSOL x 165g/250cc MULTIUSO</v>
          </cell>
          <cell r="E470">
            <v>3089.44</v>
          </cell>
          <cell r="F470">
            <v>2656.9184</v>
          </cell>
          <cell r="G470">
            <v>2934.9679999999998</v>
          </cell>
          <cell r="H470">
            <v>2922.61024</v>
          </cell>
          <cell r="I470">
            <v>3551.3112799999999</v>
          </cell>
          <cell r="J470">
            <v>3551.3112799999999</v>
          </cell>
          <cell r="K470">
            <v>628.70103999999992</v>
          </cell>
          <cell r="L470">
            <v>0.21511627906976741</v>
          </cell>
          <cell r="M470">
            <v>3924.1989644</v>
          </cell>
        </row>
        <row r="471">
          <cell r="B471" t="str">
            <v>AEROSOL x 290g/440cc PLUS</v>
          </cell>
          <cell r="E471">
            <v>3755.58</v>
          </cell>
          <cell r="F471">
            <v>3229.7988</v>
          </cell>
          <cell r="G471">
            <v>3567.8009999999999</v>
          </cell>
          <cell r="H471">
            <v>3552.7786799999999</v>
          </cell>
          <cell r="I471">
            <v>4317.0392099999999</v>
          </cell>
          <cell r="J471">
            <v>4317.0392099999999</v>
          </cell>
          <cell r="K471">
            <v>764.26053000000002</v>
          </cell>
          <cell r="L471">
            <v>0.21511627906976746</v>
          </cell>
          <cell r="M471">
            <v>4770.3283270499996</v>
          </cell>
        </row>
        <row r="472">
          <cell r="B472" t="str">
            <v>AEROSOL x 290g/440cc MULTIUSO</v>
          </cell>
          <cell r="E472">
            <v>3691.98</v>
          </cell>
          <cell r="F472">
            <v>3175.1028000000001</v>
          </cell>
          <cell r="G472">
            <v>3507.3809999999999</v>
          </cell>
          <cell r="H472">
            <v>3492.6130800000001</v>
          </cell>
          <cell r="I472">
            <v>4243.9310100000002</v>
          </cell>
          <cell r="J472">
            <v>4243.9310100000002</v>
          </cell>
          <cell r="K472">
            <v>751.31793000000016</v>
          </cell>
          <cell r="L472">
            <v>0.21511627906976749</v>
          </cell>
          <cell r="M472">
            <v>4689.5437660500002</v>
          </cell>
        </row>
        <row r="473">
          <cell r="B473" t="str">
            <v>AEROSOL x 165g/250cc MULTIUSO C/TEFLON (PTFE)</v>
          </cell>
          <cell r="E473">
            <v>4346.9799999999996</v>
          </cell>
          <cell r="F473">
            <v>3738.4027999999998</v>
          </cell>
          <cell r="G473">
            <v>4129.6309999999994</v>
          </cell>
          <cell r="H473">
            <v>4112.2430800000002</v>
          </cell>
          <cell r="I473">
            <v>4996.853509999999</v>
          </cell>
          <cell r="J473">
            <v>4996.853509999999</v>
          </cell>
          <cell r="K473">
            <v>884.61042999999881</v>
          </cell>
          <cell r="L473">
            <v>0.21511627906976713</v>
          </cell>
          <cell r="M473">
            <v>5521.5231285499985</v>
          </cell>
        </row>
        <row r="474">
          <cell r="B474" t="str">
            <v>AEROSOL x 120g/290cc LIMPIA CONTACTOS"FULL"C/CO2</v>
          </cell>
          <cell r="E474">
            <v>3040.77</v>
          </cell>
          <cell r="F474">
            <v>2615.0621999999998</v>
          </cell>
          <cell r="G474">
            <v>2888.7314999999999</v>
          </cell>
          <cell r="H474">
            <v>2876.5684199999996</v>
          </cell>
          <cell r="I474">
            <v>3495.3651149999996</v>
          </cell>
          <cell r="J474">
            <v>3495.3651149999996</v>
          </cell>
          <cell r="K474">
            <v>618.796695</v>
          </cell>
          <cell r="L474">
            <v>0.21511627906976746</v>
          </cell>
          <cell r="M474">
            <v>3862.3784520749996</v>
          </cell>
        </row>
        <row r="475">
          <cell r="B475" t="str">
            <v>AEROSOL x 250g/419cc LIMPIA CONTACTOS"FULL"C/CO3</v>
          </cell>
          <cell r="E475">
            <v>3853.35</v>
          </cell>
          <cell r="F475">
            <v>3313.8809999999999</v>
          </cell>
          <cell r="G475">
            <v>3660.6824999999999</v>
          </cell>
          <cell r="H475">
            <v>3645.2691</v>
          </cell>
          <cell r="I475">
            <v>4429.4258250000003</v>
          </cell>
          <cell r="J475">
            <v>4429.4258250000003</v>
          </cell>
          <cell r="K475">
            <v>784.15672500000028</v>
          </cell>
          <cell r="L475">
            <v>0.21511627906976752</v>
          </cell>
          <cell r="M475">
            <v>4894.5155366250001</v>
          </cell>
        </row>
        <row r="476">
          <cell r="B476" t="str">
            <v xml:space="preserve">POTE x 100gr. GRASA AMARILLA VASELINADA </v>
          </cell>
          <cell r="E476">
            <v>1367.63</v>
          </cell>
          <cell r="F476">
            <v>1176.1618000000001</v>
          </cell>
          <cell r="G476">
            <v>1299.2485000000001</v>
          </cell>
          <cell r="H476">
            <v>1293.7779800000001</v>
          </cell>
          <cell r="I476">
            <v>1572.0906850000001</v>
          </cell>
          <cell r="J476">
            <v>1572.0906850000001</v>
          </cell>
          <cell r="K476">
            <v>278.31270500000005</v>
          </cell>
          <cell r="L476">
            <v>0.21511627906976746</v>
          </cell>
          <cell r="M476">
            <v>1737.1602069250002</v>
          </cell>
        </row>
        <row r="477">
          <cell r="B477" t="str">
            <v>POTE x 100gr. GRASA SUPER LITIO ROJA</v>
          </cell>
          <cell r="E477">
            <v>1631.57</v>
          </cell>
          <cell r="F477">
            <v>1403.1502</v>
          </cell>
          <cell r="G477">
            <v>1549.9914999999999</v>
          </cell>
          <cell r="H477">
            <v>1543.46522</v>
          </cell>
          <cell r="I477">
            <v>1875.4897149999997</v>
          </cell>
          <cell r="J477">
            <v>1875.4897149999997</v>
          </cell>
          <cell r="K477">
            <v>332.02449499999966</v>
          </cell>
          <cell r="L477">
            <v>0.21511627906976721</v>
          </cell>
          <cell r="M477">
            <v>2072.4161350749996</v>
          </cell>
        </row>
        <row r="478">
          <cell r="B478" t="str">
            <v>POTE x 100gr. GRASA GRAFITADA</v>
          </cell>
          <cell r="E478">
            <v>1555.62</v>
          </cell>
          <cell r="F478">
            <v>1337.8331999999998</v>
          </cell>
          <cell r="G478">
            <v>1477.8389999999999</v>
          </cell>
          <cell r="H478">
            <v>1471.6165199999998</v>
          </cell>
          <cell r="I478">
            <v>1788.1851899999999</v>
          </cell>
          <cell r="J478">
            <v>1788.1851899999999</v>
          </cell>
          <cell r="K478">
            <v>316.56867000000011</v>
          </cell>
          <cell r="L478">
            <v>0.21511627906976755</v>
          </cell>
          <cell r="M478">
            <v>1975.9446349499999</v>
          </cell>
        </row>
        <row r="479">
          <cell r="B479" t="str">
            <v>POTE x 950gr. GRASA BICICLETERO</v>
          </cell>
          <cell r="E479">
            <v>10821.73</v>
          </cell>
          <cell r="F479">
            <v>9306.6877999999997</v>
          </cell>
          <cell r="G479">
            <v>10280.6435</v>
          </cell>
          <cell r="H479">
            <v>10237.35658</v>
          </cell>
          <cell r="I479">
            <v>12439.578635</v>
          </cell>
          <cell r="J479">
            <v>12439.578635</v>
          </cell>
          <cell r="K479">
            <v>2202.2220550000002</v>
          </cell>
          <cell r="L479">
            <v>0.21511627906976746</v>
          </cell>
          <cell r="M479">
            <v>13745.734391675</v>
          </cell>
        </row>
        <row r="480">
          <cell r="B480" t="str">
            <v>POTE x 1kg. GRASA SUPER LITIO ROJA</v>
          </cell>
          <cell r="E480">
            <v>12743.4</v>
          </cell>
          <cell r="F480">
            <v>10959.324000000001</v>
          </cell>
          <cell r="G480">
            <v>12106.23</v>
          </cell>
          <cell r="H480">
            <v>12055.2564</v>
          </cell>
          <cell r="I480">
            <v>14648.5383</v>
          </cell>
          <cell r="J480">
            <v>14648.5383</v>
          </cell>
          <cell r="K480">
            <v>2593.2819</v>
          </cell>
          <cell r="L480">
            <v>0.21511627906976744</v>
          </cell>
          <cell r="M480">
            <v>16186.6348215</v>
          </cell>
        </row>
        <row r="481">
          <cell r="B481" t="str">
            <v>POTE x 1kg. GRASA GRAFITADA</v>
          </cell>
          <cell r="E481">
            <v>12057.08</v>
          </cell>
          <cell r="F481">
            <v>10369.0888</v>
          </cell>
          <cell r="G481">
            <v>11454.226000000001</v>
          </cell>
          <cell r="H481">
            <v>11405.99768</v>
          </cell>
          <cell r="I481">
            <v>13859.61346</v>
          </cell>
          <cell r="J481">
            <v>13859.61346</v>
          </cell>
          <cell r="K481">
            <v>2453.6157800000001</v>
          </cell>
          <cell r="L481">
            <v>0.21511627906976744</v>
          </cell>
          <cell r="M481">
            <v>15314.872873300001</v>
          </cell>
        </row>
        <row r="482">
          <cell r="B482" t="str">
            <v>POTE x 1kg. GRASA LITIO AMBAR P/RODAMIENTOS</v>
          </cell>
          <cell r="E482">
            <v>14888.36</v>
          </cell>
          <cell r="F482">
            <v>12803.989600000001</v>
          </cell>
          <cell r="G482">
            <v>14143.942000000001</v>
          </cell>
          <cell r="H482">
            <v>14084.388560000001</v>
          </cell>
          <cell r="I482">
            <v>17114.169820000003</v>
          </cell>
          <cell r="J482">
            <v>17114.169820000003</v>
          </cell>
          <cell r="K482">
            <v>3029.7812600000016</v>
          </cell>
          <cell r="L482">
            <v>0.21511627906976755</v>
          </cell>
          <cell r="M482">
            <v>18911.157651100002</v>
          </cell>
        </row>
        <row r="483">
          <cell r="B483" t="str">
            <v>POTE x 100gr. GRASA LITIO AMBAR P/RODAMIENTOS</v>
          </cell>
          <cell r="E483">
            <v>1868.94</v>
          </cell>
          <cell r="F483">
            <v>1607.2883999999999</v>
          </cell>
          <cell r="G483">
            <v>1775.4929999999999</v>
          </cell>
          <cell r="H483">
            <v>1768.0172399999999</v>
          </cell>
          <cell r="I483">
            <v>2148.3465299999998</v>
          </cell>
          <cell r="J483">
            <v>2148.3465299999998</v>
          </cell>
          <cell r="K483">
            <v>380.3292899999999</v>
          </cell>
          <cell r="L483">
            <v>0.21511627906976741</v>
          </cell>
          <cell r="M483">
            <v>2373.9229156499996</v>
          </cell>
        </row>
        <row r="484">
          <cell r="B484" t="str">
            <v>POTE x 250gr. GRASA SUPER LITIO ROJA</v>
          </cell>
          <cell r="E484">
            <v>3611.06</v>
          </cell>
          <cell r="F484">
            <v>3105.5115999999998</v>
          </cell>
          <cell r="G484">
            <v>3430.5070000000001</v>
          </cell>
          <cell r="H484">
            <v>3416.0627599999998</v>
          </cell>
          <cell r="I484">
            <v>4150.9134700000004</v>
          </cell>
          <cell r="J484">
            <v>4150.9134700000004</v>
          </cell>
          <cell r="K484">
            <v>734.85071000000062</v>
          </cell>
          <cell r="L484">
            <v>0.21511627906976763</v>
          </cell>
          <cell r="M484">
            <v>4586.7593843500008</v>
          </cell>
        </row>
        <row r="485">
          <cell r="B485" t="str">
            <v>POTE x 250gr. GRASA GRAFITADA</v>
          </cell>
          <cell r="E485">
            <v>3427.51</v>
          </cell>
          <cell r="F485">
            <v>2947.6586000000002</v>
          </cell>
          <cell r="G485">
            <v>3256.1345000000001</v>
          </cell>
          <cell r="H485">
            <v>3242.4244600000002</v>
          </cell>
          <cell r="I485">
            <v>3939.9227449999998</v>
          </cell>
          <cell r="J485">
            <v>3939.9227449999998</v>
          </cell>
          <cell r="K485">
            <v>697.49828499999967</v>
          </cell>
          <cell r="L485">
            <v>0.21511627906976732</v>
          </cell>
          <cell r="M485">
            <v>4353.614633225</v>
          </cell>
        </row>
        <row r="486">
          <cell r="B486" t="str">
            <v>POTE x 250gr. GRASA LITIO AMBAR P/RODAMIENTOS</v>
          </cell>
          <cell r="E486">
            <v>4184.71</v>
          </cell>
          <cell r="F486">
            <v>3598.8505999999998</v>
          </cell>
          <cell r="G486">
            <v>3975.4745000000003</v>
          </cell>
          <cell r="H486">
            <v>3958.7356599999998</v>
          </cell>
          <cell r="I486">
            <v>4810.3241450000005</v>
          </cell>
          <cell r="J486">
            <v>4810.3241450000005</v>
          </cell>
          <cell r="K486">
            <v>851.58848500000067</v>
          </cell>
          <cell r="L486">
            <v>0.21511627906976763</v>
          </cell>
          <cell r="M486">
            <v>5315.4081802250003</v>
          </cell>
        </row>
        <row r="487">
          <cell r="B487" t="str">
            <v xml:space="preserve">POTE x 250gr. GRASA AMARILLA VASELINADA </v>
          </cell>
          <cell r="E487">
            <v>2973.19</v>
          </cell>
          <cell r="F487">
            <v>2556.9434000000001</v>
          </cell>
          <cell r="G487">
            <v>2824.5304999999998</v>
          </cell>
          <cell r="H487">
            <v>2812.6377400000001</v>
          </cell>
          <cell r="I487">
            <v>3417.6819049999999</v>
          </cell>
          <cell r="J487">
            <v>3417.6819049999999</v>
          </cell>
          <cell r="K487">
            <v>605.04416499999979</v>
          </cell>
          <cell r="L487">
            <v>0.21511627906976735</v>
          </cell>
          <cell r="M487">
            <v>3776.5385050249997</v>
          </cell>
        </row>
        <row r="488">
          <cell r="B488" t="str">
            <v>POTE x 250gr. GRASA BICICLETERO</v>
          </cell>
          <cell r="E488">
            <v>3097.13</v>
          </cell>
          <cell r="F488">
            <v>2663.5318000000002</v>
          </cell>
          <cell r="G488">
            <v>2942.2735000000002</v>
          </cell>
          <cell r="H488">
            <v>2929.8849800000003</v>
          </cell>
          <cell r="I488">
            <v>3560.1509350000001</v>
          </cell>
          <cell r="J488">
            <v>3560.1509350000001</v>
          </cell>
          <cell r="K488">
            <v>630.26595499999985</v>
          </cell>
          <cell r="L488">
            <v>0.21511627906976738</v>
          </cell>
          <cell r="M488">
            <v>3933.9667831750003</v>
          </cell>
        </row>
        <row r="489">
          <cell r="B489" t="str">
            <v>POTE x 500gr. GRASA SUPER LITIO ROJA</v>
          </cell>
          <cell r="E489">
            <v>6812.36</v>
          </cell>
          <cell r="F489">
            <v>5858.6295999999993</v>
          </cell>
          <cell r="G489">
            <v>6471.7419999999993</v>
          </cell>
          <cell r="H489">
            <v>6444.4925599999988</v>
          </cell>
          <cell r="I489">
            <v>7830.8078199999991</v>
          </cell>
          <cell r="J489">
            <v>7830.8078199999991</v>
          </cell>
          <cell r="K489">
            <v>1386.3152600000003</v>
          </cell>
          <cell r="L489">
            <v>0.21511627906976752</v>
          </cell>
          <cell r="M489">
            <v>8653.0426410999989</v>
          </cell>
        </row>
        <row r="490">
          <cell r="B490" t="str">
            <v>POTE x 500gr. GRASA GRAFITADA</v>
          </cell>
          <cell r="E490">
            <v>6457.22</v>
          </cell>
          <cell r="F490">
            <v>5553.2092000000002</v>
          </cell>
          <cell r="G490">
            <v>6134.3590000000004</v>
          </cell>
          <cell r="H490">
            <v>6108.5301200000004</v>
          </cell>
          <cell r="I490">
            <v>7422.5743900000007</v>
          </cell>
          <cell r="J490">
            <v>7422.5743900000007</v>
          </cell>
          <cell r="K490">
            <v>1314.0442700000003</v>
          </cell>
          <cell r="L490">
            <v>0.21511627906976749</v>
          </cell>
          <cell r="M490">
            <v>8201.94470095</v>
          </cell>
        </row>
        <row r="491">
          <cell r="B491" t="str">
            <v>POTE x 500gr. GRASA LITIO AMBAR P/RODAMIENTOS</v>
          </cell>
          <cell r="E491">
            <v>7922.25</v>
          </cell>
          <cell r="F491">
            <v>6813.1350000000002</v>
          </cell>
          <cell r="G491">
            <v>7526.1374999999998</v>
          </cell>
          <cell r="H491">
            <v>7494.4485000000004</v>
          </cell>
          <cell r="I491">
            <v>9106.6263749999998</v>
          </cell>
          <cell r="J491">
            <v>9106.6263749999998</v>
          </cell>
          <cell r="K491">
            <v>1612.1778749999994</v>
          </cell>
          <cell r="L491">
            <v>0.21511627906976735</v>
          </cell>
          <cell r="M491">
            <v>10062.822144374999</v>
          </cell>
        </row>
        <row r="492">
          <cell r="B492" t="str">
            <v>POTE x 100gr. GRASA BICICLETERO</v>
          </cell>
          <cell r="E492">
            <v>1418.91</v>
          </cell>
          <cell r="F492">
            <v>1220.2626</v>
          </cell>
          <cell r="G492">
            <v>1347.9645</v>
          </cell>
          <cell r="H492">
            <v>1342.2888600000001</v>
          </cell>
          <cell r="I492">
            <v>1631.037045</v>
          </cell>
          <cell r="J492">
            <v>1631.037045</v>
          </cell>
          <cell r="K492">
            <v>288.74818499999992</v>
          </cell>
          <cell r="L492">
            <v>0.21511627906976735</v>
          </cell>
          <cell r="M492">
            <v>1802.2959347250001</v>
          </cell>
        </row>
        <row r="493">
          <cell r="B493" t="str">
            <v xml:space="preserve">BALDE x 3,5 kg. GRASA AMARILLA VASELINADA </v>
          </cell>
          <cell r="E493">
            <v>44216.97</v>
          </cell>
          <cell r="F493">
            <v>38026.5942</v>
          </cell>
          <cell r="G493">
            <v>42006.121500000001</v>
          </cell>
          <cell r="H493">
            <v>41829.253620000003</v>
          </cell>
          <cell r="I493">
            <v>50827.407015000004</v>
          </cell>
          <cell r="J493">
            <v>50827.407015000004</v>
          </cell>
          <cell r="K493">
            <v>8998.1533950000012</v>
          </cell>
          <cell r="L493">
            <v>0.21511627906976746</v>
          </cell>
          <cell r="M493">
            <v>56164.284751575004</v>
          </cell>
        </row>
        <row r="494">
          <cell r="B494" t="str">
            <v>BALDE x 3,5 kg. GRASA SUPER LITIO ROJA</v>
          </cell>
          <cell r="E494">
            <v>53844.46</v>
          </cell>
          <cell r="F494">
            <v>46306.2356</v>
          </cell>
          <cell r="G494">
            <v>51152.237000000001</v>
          </cell>
          <cell r="H494">
            <v>50936.85916</v>
          </cell>
          <cell r="I494">
            <v>61894.206770000004</v>
          </cell>
          <cell r="J494">
            <v>61894.206770000004</v>
          </cell>
          <cell r="K494">
            <v>10957.347610000004</v>
          </cell>
          <cell r="L494">
            <v>0.21511627906976752</v>
          </cell>
          <cell r="M494">
            <v>68393.098480850007</v>
          </cell>
        </row>
        <row r="495">
          <cell r="B495" t="str">
            <v>BALDE x 3,5 kg. GRASA GRAFITADA</v>
          </cell>
          <cell r="E495">
            <v>47580.7</v>
          </cell>
          <cell r="F495">
            <v>40919.401999999995</v>
          </cell>
          <cell r="G495">
            <v>45201.664999999994</v>
          </cell>
          <cell r="H495">
            <v>45011.342199999992</v>
          </cell>
          <cell r="I495">
            <v>54694.01464999999</v>
          </cell>
          <cell r="J495">
            <v>54694.01464999999</v>
          </cell>
          <cell r="K495">
            <v>9682.6724499999982</v>
          </cell>
          <cell r="L495">
            <v>0.21511627906976744</v>
          </cell>
          <cell r="M495">
            <v>60436.886188249991</v>
          </cell>
        </row>
        <row r="496">
          <cell r="B496" t="str">
            <v>BALDE x 3,5 kg. GRASA LITIO AMBAR P/RODAMIENTOS</v>
          </cell>
          <cell r="E496">
            <v>57400.82</v>
          </cell>
          <cell r="F496">
            <v>49364.705199999997</v>
          </cell>
          <cell r="G496">
            <v>54530.779000000002</v>
          </cell>
          <cell r="H496">
            <v>54301.175719999999</v>
          </cell>
          <cell r="I496">
            <v>65982.242590000009</v>
          </cell>
          <cell r="J496">
            <v>65982.242590000009</v>
          </cell>
          <cell r="K496">
            <v>11681.06687000001</v>
          </cell>
          <cell r="L496">
            <v>0.21511627906976763</v>
          </cell>
          <cell r="M496">
            <v>72910.378061950003</v>
          </cell>
        </row>
        <row r="497">
          <cell r="B497" t="str">
            <v>POTE x 600 g. GEL LIMPIAMANOS PERFUMADO</v>
          </cell>
          <cell r="E497">
            <v>1218.4100000000001</v>
          </cell>
          <cell r="F497">
            <v>1047.8326</v>
          </cell>
          <cell r="G497">
            <v>1157.4895000000001</v>
          </cell>
          <cell r="H497">
            <v>1152.6158599999999</v>
          </cell>
          <cell r="I497">
            <v>1400.5622950000002</v>
          </cell>
          <cell r="J497">
            <v>1400.5622950000002</v>
          </cell>
          <cell r="K497">
            <v>247.94643500000029</v>
          </cell>
          <cell r="L497">
            <v>0.21511627906976771</v>
          </cell>
          <cell r="M497">
            <v>1547.6213359750002</v>
          </cell>
        </row>
        <row r="498">
          <cell r="B498" t="str">
            <v>BALDE x 4,5 kg. GEL LIMPIAMANOS ABRASIVA PERFUMADO</v>
          </cell>
          <cell r="E498">
            <v>13511.69</v>
          </cell>
          <cell r="F498">
            <v>11620.053400000001</v>
          </cell>
          <cell r="G498">
            <v>12836.1055</v>
          </cell>
          <cell r="H498">
            <v>12782.05874</v>
          </cell>
          <cell r="I498">
            <v>15531.687655</v>
          </cell>
          <cell r="J498">
            <v>15531.687655</v>
          </cell>
          <cell r="K498">
            <v>2749.6289149999993</v>
          </cell>
          <cell r="L498">
            <v>0.21511627906976738</v>
          </cell>
          <cell r="M498">
            <v>17162.514858775001</v>
          </cell>
        </row>
        <row r="499">
          <cell r="B499" t="str">
            <v>POTE x 600 g. GEL LIMPIAMANOS ABRASIVA PERFUMADO</v>
          </cell>
          <cell r="E499">
            <v>1780.9</v>
          </cell>
          <cell r="F499">
            <v>1531.5740000000001</v>
          </cell>
          <cell r="G499">
            <v>1691.855</v>
          </cell>
          <cell r="H499">
            <v>1684.7314000000001</v>
          </cell>
          <cell r="I499">
            <v>2047.14455</v>
          </cell>
          <cell r="J499">
            <v>2047.14455</v>
          </cell>
          <cell r="K499">
            <v>362.41314999999986</v>
          </cell>
          <cell r="L499">
            <v>0.21511627906976735</v>
          </cell>
          <cell r="M499">
            <v>2262.0947277499999</v>
          </cell>
        </row>
        <row r="500">
          <cell r="B500" t="str">
            <v>POTE x 1,2 kg. GEL LIMPIAMANOS ABRASIVA PERFUMADO</v>
          </cell>
          <cell r="E500">
            <v>3079.97</v>
          </cell>
          <cell r="F500">
            <v>2648.7741999999998</v>
          </cell>
          <cell r="G500">
            <v>2925.9714999999997</v>
          </cell>
          <cell r="H500">
            <v>2913.6516199999996</v>
          </cell>
          <cell r="I500">
            <v>3540.4255149999995</v>
          </cell>
          <cell r="J500">
            <v>3540.4255149999995</v>
          </cell>
          <cell r="K500">
            <v>626.77389499999981</v>
          </cell>
          <cell r="L500">
            <v>0.21511627906976741</v>
          </cell>
          <cell r="M500">
            <v>3912.1701940749995</v>
          </cell>
        </row>
        <row r="501">
          <cell r="B501" t="str">
            <v>GRASA CAJA REDUCTORA x 70g.</v>
          </cell>
          <cell r="E501">
            <v>1864.36</v>
          </cell>
          <cell r="F501">
            <v>1603.3496</v>
          </cell>
          <cell r="G501">
            <v>1771.1419999999998</v>
          </cell>
          <cell r="H501">
            <v>1763.6845600000001</v>
          </cell>
          <cell r="I501">
            <v>2143.0818199999999</v>
          </cell>
          <cell r="J501">
            <v>2143.0818199999999</v>
          </cell>
          <cell r="K501">
            <v>379.39725999999973</v>
          </cell>
          <cell r="L501">
            <v>0.21511627906976727</v>
          </cell>
          <cell r="M501">
            <v>2368.1054110999999</v>
          </cell>
        </row>
        <row r="502">
          <cell r="B502" t="str">
            <v>GRASA ALTA TEMPERATURA x 70g.</v>
          </cell>
          <cell r="E502">
            <v>2802.83</v>
          </cell>
          <cell r="F502">
            <v>2410.4337999999998</v>
          </cell>
          <cell r="G502">
            <v>2662.6884999999997</v>
          </cell>
          <cell r="H502">
            <v>2651.4771799999999</v>
          </cell>
          <cell r="I502">
            <v>3221.8530849999997</v>
          </cell>
          <cell r="J502">
            <v>3221.8530849999997</v>
          </cell>
          <cell r="K502">
            <v>570.37590499999988</v>
          </cell>
          <cell r="L502">
            <v>0.21511627906976741</v>
          </cell>
          <cell r="M502">
            <v>3560.1476589249996</v>
          </cell>
        </row>
        <row r="503">
          <cell r="B503" t="str">
            <v>GRAFITO EN POLVO x 50g.</v>
          </cell>
          <cell r="E503">
            <v>1454.33</v>
          </cell>
          <cell r="F503">
            <v>1250.7238</v>
          </cell>
          <cell r="G503">
            <v>1381.6134999999999</v>
          </cell>
          <cell r="H503">
            <v>1375.79618</v>
          </cell>
          <cell r="I503">
            <v>1671.7523349999999</v>
          </cell>
          <cell r="J503">
            <v>1671.7523349999999</v>
          </cell>
          <cell r="K503">
            <v>295.95615499999985</v>
          </cell>
          <cell r="L503">
            <v>0.21511627906976732</v>
          </cell>
          <cell r="M503">
            <v>1847.2863301749999</v>
          </cell>
        </row>
        <row r="504">
          <cell r="B504" t="str">
            <v>ACEITERA x 100 cc LUBRICANTE CADENA BICI (HUMEDO)</v>
          </cell>
          <cell r="E504">
            <v>973.26</v>
          </cell>
          <cell r="F504">
            <v>837.00360000000001</v>
          </cell>
          <cell r="G504">
            <v>924.59699999999998</v>
          </cell>
          <cell r="H504">
            <v>920.70396000000005</v>
          </cell>
          <cell r="I504">
            <v>1118.7623699999999</v>
          </cell>
          <cell r="J504">
            <v>1118.7623699999999</v>
          </cell>
          <cell r="K504">
            <v>198.05840999999987</v>
          </cell>
          <cell r="L504">
            <v>0.2151162790697673</v>
          </cell>
          <cell r="M504">
            <v>1236.2324188499999</v>
          </cell>
        </row>
        <row r="505">
          <cell r="B505" t="str">
            <v>ACEITERA x 100 cc LUBRICANTE CADENA BICI (SECO)</v>
          </cell>
          <cell r="E505">
            <v>1143.5899999999999</v>
          </cell>
          <cell r="F505">
            <v>983.48739999999998</v>
          </cell>
          <cell r="G505">
            <v>1086.4105</v>
          </cell>
          <cell r="H505">
            <v>1081.8361399999999</v>
          </cell>
          <cell r="I505">
            <v>1314.556705</v>
          </cell>
          <cell r="J505">
            <v>1314.556705</v>
          </cell>
          <cell r="K505">
            <v>232.72056500000008</v>
          </cell>
          <cell r="L505">
            <v>0.21511627906976755</v>
          </cell>
          <cell r="M505">
            <v>1452.5851590249999</v>
          </cell>
        </row>
        <row r="506">
          <cell r="B506" t="str">
            <v xml:space="preserve">POMO COLA VINILICA 100GR </v>
          </cell>
          <cell r="E506">
            <v>831.33</v>
          </cell>
          <cell r="F506">
            <v>714.94380000000001</v>
          </cell>
          <cell r="G506">
            <v>789.76350000000002</v>
          </cell>
          <cell r="H506">
            <v>786.43817999999999</v>
          </cell>
          <cell r="I506">
            <v>955.61383499999999</v>
          </cell>
          <cell r="J506">
            <v>955.61383499999999</v>
          </cell>
          <cell r="K506">
            <v>169.17565500000001</v>
          </cell>
          <cell r="L506">
            <v>0.21511627906976746</v>
          </cell>
          <cell r="M506">
            <v>1055.953287675</v>
          </cell>
        </row>
        <row r="507">
          <cell r="B507" t="str">
            <v>BOTELLA COLA VINILICA 250GR P/VERT.</v>
          </cell>
          <cell r="E507">
            <v>1512.42</v>
          </cell>
          <cell r="F507">
            <v>1300.6812</v>
          </cell>
          <cell r="G507">
            <v>1436.799</v>
          </cell>
          <cell r="H507">
            <v>1430.7493199999999</v>
          </cell>
          <cell r="I507">
            <v>1738.5267899999999</v>
          </cell>
          <cell r="J507">
            <v>1738.5267899999999</v>
          </cell>
          <cell r="K507">
            <v>307.77746999999999</v>
          </cell>
          <cell r="L507">
            <v>0.21511627906976746</v>
          </cell>
          <cell r="M507">
            <v>1921.0721029499998</v>
          </cell>
        </row>
        <row r="508">
          <cell r="B508" t="str">
            <v>BOTELLA COLA VINILICA 500GR P/VERT.</v>
          </cell>
          <cell r="E508">
            <v>2608.36</v>
          </cell>
          <cell r="F508">
            <v>2243.1896000000002</v>
          </cell>
          <cell r="G508">
            <v>2477.942</v>
          </cell>
          <cell r="H508">
            <v>2467.5085600000002</v>
          </cell>
          <cell r="I508">
            <v>2998.3098199999999</v>
          </cell>
          <cell r="J508">
            <v>2998.3098199999999</v>
          </cell>
          <cell r="K508">
            <v>530.80125999999973</v>
          </cell>
          <cell r="L508">
            <v>0.21511627906976732</v>
          </cell>
          <cell r="M508">
            <v>3313.1323511000001</v>
          </cell>
        </row>
        <row r="509">
          <cell r="B509" t="str">
            <v xml:space="preserve">POTE COLA VINILICA 300GR </v>
          </cell>
          <cell r="E509">
            <v>1211.1300000000001</v>
          </cell>
          <cell r="F509">
            <v>1041.5718000000002</v>
          </cell>
          <cell r="G509">
            <v>1150.5735000000002</v>
          </cell>
          <cell r="H509">
            <v>1145.7289800000001</v>
          </cell>
          <cell r="I509">
            <v>1392.1939350000002</v>
          </cell>
          <cell r="J509">
            <v>1392.1939350000002</v>
          </cell>
          <cell r="K509">
            <v>246.46495500000015</v>
          </cell>
          <cell r="L509">
            <v>0.21511627906976755</v>
          </cell>
          <cell r="M509">
            <v>1538.3742981750001</v>
          </cell>
        </row>
        <row r="510">
          <cell r="B510" t="str">
            <v xml:space="preserve">POTE COLA VINILICA 1,4KG </v>
          </cell>
          <cell r="E510">
            <v>4840.68</v>
          </cell>
          <cell r="F510">
            <v>4162.9848000000002</v>
          </cell>
          <cell r="G510">
            <v>4598.6460000000006</v>
          </cell>
          <cell r="H510">
            <v>4579.2832800000006</v>
          </cell>
          <cell r="I510">
            <v>5564.3616600000005</v>
          </cell>
          <cell r="J510">
            <v>5564.3616600000005</v>
          </cell>
          <cell r="K510">
            <v>985.07837999999992</v>
          </cell>
          <cell r="L510">
            <v>0.21511627906976741</v>
          </cell>
          <cell r="M510">
            <v>6148.6196343000001</v>
          </cell>
        </row>
        <row r="511">
          <cell r="B511" t="str">
            <v xml:space="preserve">BOTELLA x 500 cc DESTAPA CAÑERIAS </v>
          </cell>
          <cell r="E511">
            <v>1625.47</v>
          </cell>
          <cell r="F511">
            <v>1397.9041999999999</v>
          </cell>
          <cell r="G511">
            <v>1544.1965</v>
          </cell>
          <cell r="H511">
            <v>1537.69462</v>
          </cell>
          <cell r="I511">
            <v>1868.4777650000001</v>
          </cell>
          <cell r="J511">
            <v>1868.4777650000001</v>
          </cell>
          <cell r="K511">
            <v>330.7831450000001</v>
          </cell>
          <cell r="L511">
            <v>0.21511627906976752</v>
          </cell>
          <cell r="M511">
            <v>2064.6679303250003</v>
          </cell>
        </row>
        <row r="512">
          <cell r="B512" t="str">
            <v>BOTELLA x 1 L. LIMPIA RESTO DE MAT. (NO ESMALTADOS)</v>
          </cell>
          <cell r="E512">
            <v>2198.5700000000002</v>
          </cell>
          <cell r="F512">
            <v>1890.7702000000002</v>
          </cell>
          <cell r="G512">
            <v>2088.6415000000002</v>
          </cell>
          <cell r="H512">
            <v>2079.8472200000001</v>
          </cell>
          <cell r="I512">
            <v>2527.2562150000003</v>
          </cell>
          <cell r="J512">
            <v>2527.2562150000003</v>
          </cell>
          <cell r="K512">
            <v>447.40899500000023</v>
          </cell>
          <cell r="L512">
            <v>0.21511627906976755</v>
          </cell>
          <cell r="M512">
            <v>2792.6181175750003</v>
          </cell>
        </row>
        <row r="513">
          <cell r="B513" t="str">
            <v xml:space="preserve">BOTELLA x 1 L. DESTAPA CAÑERIAS </v>
          </cell>
          <cell r="E513">
            <v>2377.91</v>
          </cell>
          <cell r="F513">
            <v>2045.0025999999998</v>
          </cell>
          <cell r="G513">
            <v>2259.0144999999998</v>
          </cell>
          <cell r="H513">
            <v>2249.5028599999996</v>
          </cell>
          <cell r="I513">
            <v>2733.4075449999996</v>
          </cell>
          <cell r="J513">
            <v>2733.4075449999996</v>
          </cell>
          <cell r="K513">
            <v>483.90468499999997</v>
          </cell>
          <cell r="L513">
            <v>0.21511627906976746</v>
          </cell>
          <cell r="M513">
            <v>3020.4153372249993</v>
          </cell>
        </row>
        <row r="514">
          <cell r="B514" t="str">
            <v>BOTELLA x 1 L.  LIMPIADOR UNIVERSAL (A. MURIATICO)</v>
          </cell>
          <cell r="E514">
            <v>2209.5500000000002</v>
          </cell>
          <cell r="F514">
            <v>1900.2130000000002</v>
          </cell>
          <cell r="G514">
            <v>2099.0725000000002</v>
          </cell>
          <cell r="H514">
            <v>2090.2343000000001</v>
          </cell>
          <cell r="I514">
            <v>2539.8777250000003</v>
          </cell>
          <cell r="J514">
            <v>2539.8777250000003</v>
          </cell>
          <cell r="K514">
            <v>449.64342500000021</v>
          </cell>
          <cell r="L514">
            <v>0.21511627906976755</v>
          </cell>
          <cell r="M514">
            <v>2806.5648861250002</v>
          </cell>
        </row>
        <row r="515">
          <cell r="B515" t="str">
            <v>BOTELLA x 500 cc  QUITA SARRO Y OXIDO</v>
          </cell>
          <cell r="E515">
            <v>1527.86</v>
          </cell>
          <cell r="F515">
            <v>1313.9595999999999</v>
          </cell>
          <cell r="G515">
            <v>1451.4669999999999</v>
          </cell>
          <cell r="H515">
            <v>1445.35556</v>
          </cell>
          <cell r="I515">
            <v>1756.2750699999999</v>
          </cell>
          <cell r="J515">
            <v>1756.2750699999999</v>
          </cell>
          <cell r="K515">
            <v>310.91950999999995</v>
          </cell>
          <cell r="L515">
            <v>0.21511627906976741</v>
          </cell>
          <cell r="M515">
            <v>1940.6839523499998</v>
          </cell>
        </row>
        <row r="516">
          <cell r="B516" t="str">
            <v>BOTELLA x 1 L.  QUITA SARRO Y OXIDO</v>
          </cell>
          <cell r="E516">
            <v>2182.69</v>
          </cell>
          <cell r="F516">
            <v>1877.1134</v>
          </cell>
          <cell r="G516">
            <v>2073.5554999999999</v>
          </cell>
          <cell r="H516">
            <v>2064.82474</v>
          </cell>
          <cell r="I516">
            <v>2509.0021550000001</v>
          </cell>
          <cell r="J516">
            <v>2509.0021550000001</v>
          </cell>
          <cell r="K516">
            <v>444.17741500000011</v>
          </cell>
          <cell r="L516">
            <v>0.21511627906976749</v>
          </cell>
          <cell r="M516">
            <v>2772.4473812750002</v>
          </cell>
        </row>
        <row r="517">
          <cell r="B517" t="str">
            <v>BOTELLA x 500 cc  LIMPIADOR UNIVERSAL (A. MURIATICO)</v>
          </cell>
          <cell r="E517">
            <v>1541.29</v>
          </cell>
          <cell r="F517">
            <v>1325.5093999999999</v>
          </cell>
          <cell r="G517">
            <v>1464.2255</v>
          </cell>
          <cell r="H517">
            <v>1458.06034</v>
          </cell>
          <cell r="I517">
            <v>1771.712855</v>
          </cell>
          <cell r="J517">
            <v>1771.712855</v>
          </cell>
          <cell r="K517">
            <v>313.65251499999999</v>
          </cell>
          <cell r="L517">
            <v>0.21511627906976744</v>
          </cell>
          <cell r="M517">
            <v>1957.742704775</v>
          </cell>
        </row>
        <row r="518">
          <cell r="B518" t="str">
            <v>BOTELLA x 500 cc DESTAPA CAÑERIAS "GEL"</v>
          </cell>
          <cell r="E518">
            <v>1837.49</v>
          </cell>
          <cell r="F518">
            <v>1580.2413999999999</v>
          </cell>
          <cell r="G518">
            <v>1745.6154999999999</v>
          </cell>
          <cell r="H518">
            <v>1738.2655399999999</v>
          </cell>
          <cell r="I518">
            <v>2112.194755</v>
          </cell>
          <cell r="J518">
            <v>2112.194755</v>
          </cell>
          <cell r="K518">
            <v>373.92921500000011</v>
          </cell>
          <cell r="L518">
            <v>0.21511627906976752</v>
          </cell>
          <cell r="M518">
            <v>2333.9752042750001</v>
          </cell>
        </row>
        <row r="519">
          <cell r="B519" t="str">
            <v>BOTELLA x 1 L. DESTAPA CAÑERIAS "GEL"</v>
          </cell>
          <cell r="E519">
            <v>2801.94</v>
          </cell>
          <cell r="F519">
            <v>2409.6684</v>
          </cell>
          <cell r="G519">
            <v>2661.8429999999998</v>
          </cell>
          <cell r="H519">
            <v>2650.6352400000001</v>
          </cell>
          <cell r="I519">
            <v>3220.8300299999996</v>
          </cell>
          <cell r="J519">
            <v>3220.8300299999996</v>
          </cell>
          <cell r="K519">
            <v>570.19478999999956</v>
          </cell>
          <cell r="L519">
            <v>0.21511627906976727</v>
          </cell>
          <cell r="M519">
            <v>3559.0171831499997</v>
          </cell>
        </row>
        <row r="520">
          <cell r="B520" t="str">
            <v>BIDON x 5 L. ACEITE SOLUBLE</v>
          </cell>
          <cell r="E520">
            <v>57616.41</v>
          </cell>
          <cell r="F520">
            <v>49550.1126</v>
          </cell>
          <cell r="G520">
            <v>54735.589500000002</v>
          </cell>
          <cell r="H520">
            <v>54505.12386</v>
          </cell>
          <cell r="I520">
            <v>66230.063295</v>
          </cell>
          <cell r="J520">
            <v>66230.063295</v>
          </cell>
          <cell r="K520">
            <v>11724.939435</v>
          </cell>
          <cell r="L520">
            <v>0.21511627906976744</v>
          </cell>
          <cell r="M520">
            <v>73184.219940975003</v>
          </cell>
        </row>
        <row r="521">
          <cell r="B521" t="str">
            <v>BIDON x 20 L. ACEITE SOLUBLE</v>
          </cell>
          <cell r="E521">
            <v>211888.14</v>
          </cell>
          <cell r="F521">
            <v>182223.80040000001</v>
          </cell>
          <cell r="G521">
            <v>201293.73300000001</v>
          </cell>
          <cell r="H521">
            <v>200446.18044</v>
          </cell>
          <cell r="I521">
            <v>243565.41693000001</v>
          </cell>
          <cell r="J521">
            <v>243565.41693000001</v>
          </cell>
          <cell r="K521">
            <v>43119.23649000001</v>
          </cell>
          <cell r="L521">
            <v>0.21511627906976749</v>
          </cell>
          <cell r="M521">
            <v>269139.78570765001</v>
          </cell>
        </row>
        <row r="522">
          <cell r="B522" t="str">
            <v xml:space="preserve">BIDON x 5 L. DESTAPA CAÑERIAS </v>
          </cell>
          <cell r="E522">
            <v>9602.77</v>
          </cell>
          <cell r="F522">
            <v>8258.3822</v>
          </cell>
          <cell r="G522">
            <v>9122.6314999999995</v>
          </cell>
          <cell r="H522">
            <v>9084.2204199999996</v>
          </cell>
          <cell r="I522">
            <v>11038.384114999999</v>
          </cell>
          <cell r="J522">
            <v>11038.384114999999</v>
          </cell>
          <cell r="K522">
            <v>1954.1636949999993</v>
          </cell>
          <cell r="L522">
            <v>0.21511627906976738</v>
          </cell>
          <cell r="M522">
            <v>12197.414447075</v>
          </cell>
        </row>
        <row r="523">
          <cell r="B523" t="str">
            <v>BIDON x 5 L. QUITA SARRO Y OXIDO</v>
          </cell>
          <cell r="E523">
            <v>8644.36</v>
          </cell>
          <cell r="F523">
            <v>7434.1496000000006</v>
          </cell>
          <cell r="G523">
            <v>8212.1419999999998</v>
          </cell>
          <cell r="H523">
            <v>8177.5645600000007</v>
          </cell>
          <cell r="I523">
            <v>9936.69182</v>
          </cell>
          <cell r="J523">
            <v>9936.69182</v>
          </cell>
          <cell r="K523">
            <v>1759.1272599999993</v>
          </cell>
          <cell r="L523">
            <v>0.21511627906976732</v>
          </cell>
          <cell r="M523">
            <v>10980.0444611</v>
          </cell>
        </row>
        <row r="524">
          <cell r="B524" t="str">
            <v>BIDON x 5 L.  LIMPIADOR UNIVERSAL (A. MURIATICO)</v>
          </cell>
          <cell r="E524">
            <v>8776.2099999999991</v>
          </cell>
          <cell r="F524">
            <v>7547.5405999999994</v>
          </cell>
          <cell r="G524">
            <v>8337.3994999999995</v>
          </cell>
          <cell r="H524">
            <v>8302.2946599999996</v>
          </cell>
          <cell r="I524">
            <v>10088.253395</v>
          </cell>
          <cell r="J524">
            <v>10088.253395</v>
          </cell>
          <cell r="K524">
            <v>1785.9587350000002</v>
          </cell>
          <cell r="L524">
            <v>0.21511627906976746</v>
          </cell>
          <cell r="M524">
            <v>11147.520001474999</v>
          </cell>
        </row>
        <row r="525">
          <cell r="B525" t="str">
            <v>CLAVOS 10 mm CAJA X 5000 U P/821002</v>
          </cell>
          <cell r="E525">
            <v>2728.6</v>
          </cell>
          <cell r="F525">
            <v>2346.596</v>
          </cell>
          <cell r="G525">
            <v>2592.17</v>
          </cell>
          <cell r="H525">
            <v>2581.2556</v>
          </cell>
          <cell r="I525">
            <v>3136.5257000000001</v>
          </cell>
          <cell r="J525">
            <v>3136.5257000000001</v>
          </cell>
          <cell r="K525">
            <v>555.27010000000018</v>
          </cell>
          <cell r="L525">
            <v>0.21511627906976752</v>
          </cell>
          <cell r="M525">
            <v>3465.8608985000001</v>
          </cell>
        </row>
        <row r="526">
          <cell r="B526" t="str">
            <v>CLAVOS 15 mm CAJA X 5000 U P/821002</v>
          </cell>
          <cell r="E526">
            <v>3490.61</v>
          </cell>
          <cell r="F526">
            <v>3001.9246000000003</v>
          </cell>
          <cell r="G526">
            <v>3316.0795000000003</v>
          </cell>
          <cell r="H526">
            <v>3302.1170600000005</v>
          </cell>
          <cell r="I526">
            <v>4012.4561950000002</v>
          </cell>
          <cell r="J526">
            <v>4012.4561950000002</v>
          </cell>
          <cell r="K526">
            <v>710.33913499999971</v>
          </cell>
          <cell r="L526">
            <v>0.21511627906976732</v>
          </cell>
          <cell r="M526">
            <v>4433.7640954750004</v>
          </cell>
        </row>
        <row r="527">
          <cell r="B527" t="str">
            <v>CLAVOS 20 mm CAJA X 5000 U P/821002</v>
          </cell>
          <cell r="E527">
            <v>4503.5200000000004</v>
          </cell>
          <cell r="F527">
            <v>3873.0272000000004</v>
          </cell>
          <cell r="G527">
            <v>4278.3440000000001</v>
          </cell>
          <cell r="H527">
            <v>4260.3299200000001</v>
          </cell>
          <cell r="I527">
            <v>5176.7962399999997</v>
          </cell>
          <cell r="J527">
            <v>5176.7962399999997</v>
          </cell>
          <cell r="K527">
            <v>916.46631999999954</v>
          </cell>
          <cell r="L527">
            <v>0.21511627906976732</v>
          </cell>
          <cell r="M527">
            <v>5720.3598451999997</v>
          </cell>
        </row>
        <row r="528">
          <cell r="B528" t="str">
            <v>CLAVOS 25 mm CAJA X 5000 U P/821002</v>
          </cell>
          <cell r="E528">
            <v>5718.56</v>
          </cell>
          <cell r="F528">
            <v>4917.9616000000005</v>
          </cell>
          <cell r="G528">
            <v>5432.6320000000005</v>
          </cell>
          <cell r="H528">
            <v>5409.7577600000004</v>
          </cell>
          <cell r="I528">
            <v>6573.4847200000004</v>
          </cell>
          <cell r="J528">
            <v>6573.4847200000004</v>
          </cell>
          <cell r="K528">
            <v>1163.72696</v>
          </cell>
          <cell r="L528">
            <v>0.21511627906976741</v>
          </cell>
          <cell r="M528">
            <v>7263.7006156000007</v>
          </cell>
        </row>
        <row r="529">
          <cell r="B529" t="str">
            <v>CLAVOS 30 mm CAJA X 5000 U P/821002</v>
          </cell>
          <cell r="E529">
            <v>6582.79</v>
          </cell>
          <cell r="F529">
            <v>5661.1993999999995</v>
          </cell>
          <cell r="G529">
            <v>6253.6504999999997</v>
          </cell>
          <cell r="H529">
            <v>6227.3193399999991</v>
          </cell>
          <cell r="I529">
            <v>7566.9171049999995</v>
          </cell>
          <cell r="J529">
            <v>7566.9171049999995</v>
          </cell>
          <cell r="K529">
            <v>1339.5977650000004</v>
          </cell>
          <cell r="L529">
            <v>0.21511627906976755</v>
          </cell>
          <cell r="M529">
            <v>8361.4434010249988</v>
          </cell>
        </row>
        <row r="530">
          <cell r="B530" t="str">
            <v>CLAVOS 35 mm CAJA X 5000 U P/821002</v>
          </cell>
          <cell r="E530">
            <v>8026.66</v>
          </cell>
          <cell r="F530">
            <v>6902.9276</v>
          </cell>
          <cell r="G530">
            <v>7625.3270000000002</v>
          </cell>
          <cell r="H530">
            <v>7593.2203600000003</v>
          </cell>
          <cell r="I530">
            <v>9226.6456699999999</v>
          </cell>
          <cell r="J530">
            <v>9226.6456699999999</v>
          </cell>
          <cell r="K530">
            <v>1633.4253099999996</v>
          </cell>
          <cell r="L530">
            <v>0.21511627906976738</v>
          </cell>
          <cell r="M530">
            <v>10195.443465349999</v>
          </cell>
        </row>
        <row r="531">
          <cell r="B531" t="str">
            <v>CLAVOS 40 mm CAJA x 5000 U P/821002</v>
          </cell>
          <cell r="E531">
            <v>8923.41</v>
          </cell>
          <cell r="F531">
            <v>7674.1325999999999</v>
          </cell>
          <cell r="G531">
            <v>8477.2394999999997</v>
          </cell>
          <cell r="H531">
            <v>8441.5458600000002</v>
          </cell>
          <cell r="I531">
            <v>10257.459794999999</v>
          </cell>
          <cell r="J531">
            <v>10257.459794999999</v>
          </cell>
          <cell r="K531">
            <v>1815.9139349999987</v>
          </cell>
          <cell r="L531">
            <v>0.21511627906976727</v>
          </cell>
          <cell r="M531">
            <v>11334.493073474998</v>
          </cell>
        </row>
        <row r="532">
          <cell r="B532" t="str">
            <v>CLAVOS 45 mm CAJA x 5000 U P/821002</v>
          </cell>
          <cell r="E532">
            <v>10220.92</v>
          </cell>
          <cell r="F532">
            <v>8789.9912000000004</v>
          </cell>
          <cell r="G532">
            <v>9709.8739999999998</v>
          </cell>
          <cell r="H532">
            <v>9668.9903200000008</v>
          </cell>
          <cell r="I532">
            <v>11748.947539999999</v>
          </cell>
          <cell r="J532">
            <v>11748.947539999999</v>
          </cell>
          <cell r="K532">
            <v>2079.9572199999984</v>
          </cell>
          <cell r="L532">
            <v>0.21511627906976727</v>
          </cell>
          <cell r="M532">
            <v>12982.587031699999</v>
          </cell>
        </row>
        <row r="533">
          <cell r="B533" t="str">
            <v>CLAVOS 50 mm CAJA x 5000 U P/821002</v>
          </cell>
          <cell r="E533">
            <v>11085.15</v>
          </cell>
          <cell r="F533">
            <v>9533.2289999999994</v>
          </cell>
          <cell r="G533">
            <v>10530.8925</v>
          </cell>
          <cell r="H533">
            <v>10486.551899999999</v>
          </cell>
          <cell r="I533">
            <v>12742.379924999999</v>
          </cell>
          <cell r="J533">
            <v>12742.379924999999</v>
          </cell>
          <cell r="K533">
            <v>2255.8280250000007</v>
          </cell>
          <cell r="L533">
            <v>0.21511627906976755</v>
          </cell>
          <cell r="M533">
            <v>14080.329817124999</v>
          </cell>
        </row>
        <row r="534">
          <cell r="B534" t="str">
            <v>GRAPA 71/6 (9.10 X6mm)10.000U.P/802</v>
          </cell>
          <cell r="E534">
            <v>3636.97</v>
          </cell>
          <cell r="F534">
            <v>3127.7941999999998</v>
          </cell>
          <cell r="G534">
            <v>3455.1214999999997</v>
          </cell>
          <cell r="H534">
            <v>3440.5736199999997</v>
          </cell>
          <cell r="I534">
            <v>4180.6970149999997</v>
          </cell>
          <cell r="J534">
            <v>4180.6970149999997</v>
          </cell>
          <cell r="K534">
            <v>740.12339500000007</v>
          </cell>
          <cell r="L534">
            <v>0.21511627906976749</v>
          </cell>
          <cell r="M534">
            <v>4619.6702015749997</v>
          </cell>
        </row>
        <row r="535">
          <cell r="B535" t="str">
            <v>GRAPA 71/8 (9.10 X8mm)10.000U.P/802</v>
          </cell>
          <cell r="E535">
            <v>4400.1400000000003</v>
          </cell>
          <cell r="F535">
            <v>3784.1204000000002</v>
          </cell>
          <cell r="G535">
            <v>4180.1330000000007</v>
          </cell>
          <cell r="H535">
            <v>4162.53244</v>
          </cell>
          <cell r="I535">
            <v>5057.9609300000011</v>
          </cell>
          <cell r="J535">
            <v>5057.9609300000011</v>
          </cell>
          <cell r="K535">
            <v>895.42849000000115</v>
          </cell>
          <cell r="L535">
            <v>0.21511627906976771</v>
          </cell>
          <cell r="M535">
            <v>5589.0468276500014</v>
          </cell>
        </row>
        <row r="536">
          <cell r="B536" t="str">
            <v>GRAPA 71/10(9.10X10mm)10.000U.P/802</v>
          </cell>
          <cell r="E536">
            <v>5086.6499999999996</v>
          </cell>
          <cell r="F536">
            <v>4374.5189999999993</v>
          </cell>
          <cell r="G536">
            <v>4832.3174999999992</v>
          </cell>
          <cell r="H536">
            <v>4811.9708999999993</v>
          </cell>
          <cell r="I536">
            <v>5847.1041749999986</v>
          </cell>
          <cell r="J536">
            <v>5847.1041749999986</v>
          </cell>
          <cell r="K536">
            <v>1035.1332749999992</v>
          </cell>
          <cell r="L536">
            <v>0.21511627906976732</v>
          </cell>
          <cell r="M536">
            <v>6461.0501133749985</v>
          </cell>
        </row>
        <row r="537">
          <cell r="B537" t="str">
            <v>GRAPA 71/12(9.10X12mm)10.000U.P/802</v>
          </cell>
          <cell r="E537">
            <v>5553.61</v>
          </cell>
          <cell r="F537">
            <v>4776.1045999999997</v>
          </cell>
          <cell r="G537">
            <v>5275.9294999999993</v>
          </cell>
          <cell r="H537">
            <v>5253.7150599999995</v>
          </cell>
          <cell r="I537">
            <v>6383.8746949999986</v>
          </cell>
          <cell r="J537">
            <v>6383.8746949999986</v>
          </cell>
          <cell r="K537">
            <v>1130.1596349999991</v>
          </cell>
          <cell r="L537">
            <v>0.2151162790697673</v>
          </cell>
          <cell r="M537">
            <v>7054.1815379749987</v>
          </cell>
        </row>
        <row r="538">
          <cell r="B538" t="str">
            <v>GRAPA 71/16(9.10X16mm)10.000U.P/802</v>
          </cell>
          <cell r="E538">
            <v>7097.38</v>
          </cell>
          <cell r="F538">
            <v>6103.7467999999999</v>
          </cell>
          <cell r="G538">
            <v>6742.5110000000004</v>
          </cell>
          <cell r="H538">
            <v>6714.1214799999998</v>
          </cell>
          <cell r="I538">
            <v>8158.4383100000005</v>
          </cell>
          <cell r="J538">
            <v>8158.4383100000005</v>
          </cell>
          <cell r="K538">
            <v>1444.3168300000007</v>
          </cell>
          <cell r="L538">
            <v>0.21511627906976755</v>
          </cell>
          <cell r="M538">
            <v>9015.0743325500007</v>
          </cell>
        </row>
        <row r="539">
          <cell r="B539" t="str">
            <v>GRAPA 80/8 (12.8x8mm)10.000U P/8024</v>
          </cell>
          <cell r="E539">
            <v>6667.58</v>
          </cell>
          <cell r="F539">
            <v>5734.1188000000002</v>
          </cell>
          <cell r="G539">
            <v>6334.201</v>
          </cell>
          <cell r="H539">
            <v>6307.5306799999998</v>
          </cell>
          <cell r="I539">
            <v>7664.38321</v>
          </cell>
          <cell r="J539">
            <v>7664.38321</v>
          </cell>
          <cell r="K539">
            <v>1356.8525300000001</v>
          </cell>
          <cell r="L539">
            <v>0.21511627906976746</v>
          </cell>
          <cell r="M539">
            <v>8469.1434470500008</v>
          </cell>
        </row>
        <row r="540">
          <cell r="B540" t="str">
            <v>GRAPA 80/10 (12.8x10mm)10.000UP/802</v>
          </cell>
          <cell r="E540">
            <v>7294.85</v>
          </cell>
          <cell r="F540">
            <v>6273.5709999999999</v>
          </cell>
          <cell r="G540">
            <v>6930.1075000000001</v>
          </cell>
          <cell r="H540">
            <v>6900.9281000000001</v>
          </cell>
          <cell r="I540">
            <v>8385.4300750000002</v>
          </cell>
          <cell r="J540">
            <v>8385.4300750000002</v>
          </cell>
          <cell r="K540">
            <v>1484.5019750000001</v>
          </cell>
          <cell r="L540">
            <v>0.21511627906976746</v>
          </cell>
          <cell r="M540">
            <v>9265.9002328749993</v>
          </cell>
        </row>
        <row r="541">
          <cell r="B541" t="str">
            <v>GRAPA 80/12 (12.8x12mm)10.000UP/802</v>
          </cell>
          <cell r="E541">
            <v>8185.8</v>
          </cell>
          <cell r="F541">
            <v>7039.7880000000005</v>
          </cell>
          <cell r="G541">
            <v>7776.51</v>
          </cell>
          <cell r="H541">
            <v>7743.7668000000003</v>
          </cell>
          <cell r="I541">
            <v>9409.5771000000004</v>
          </cell>
          <cell r="J541">
            <v>9409.5771000000004</v>
          </cell>
          <cell r="K541">
            <v>1665.8103000000001</v>
          </cell>
          <cell r="L541">
            <v>0.21511627906976744</v>
          </cell>
          <cell r="M541">
            <v>10397.582695500001</v>
          </cell>
        </row>
        <row r="542">
          <cell r="B542" t="str">
            <v>GRAPA 80/14 (12.8x14mm)10.000UP/802</v>
          </cell>
          <cell r="E542">
            <v>9325.32</v>
          </cell>
          <cell r="F542">
            <v>8019.7752</v>
          </cell>
          <cell r="G542">
            <v>8859.0540000000001</v>
          </cell>
          <cell r="H542">
            <v>8821.7527200000004</v>
          </cell>
          <cell r="I542">
            <v>10719.45534</v>
          </cell>
          <cell r="J542">
            <v>10719.45534</v>
          </cell>
          <cell r="K542">
            <v>1897.70262</v>
          </cell>
          <cell r="L542">
            <v>0.21511627906976744</v>
          </cell>
          <cell r="M542">
            <v>11844.998150700001</v>
          </cell>
        </row>
        <row r="543">
          <cell r="B543" t="str">
            <v>GRAPA 80/16 (12.8x16mm)10.000UP/802</v>
          </cell>
          <cell r="E543">
            <v>10643.74</v>
          </cell>
          <cell r="F543">
            <v>9153.616399999999</v>
          </cell>
          <cell r="G543">
            <v>10111.553</v>
          </cell>
          <cell r="H543">
            <v>10068.978039999998</v>
          </cell>
          <cell r="I543">
            <v>12234.97913</v>
          </cell>
          <cell r="J543">
            <v>12234.97913</v>
          </cell>
          <cell r="K543">
            <v>2166.0010900000016</v>
          </cell>
          <cell r="L543">
            <v>0.21511627906976763</v>
          </cell>
          <cell r="M543">
            <v>13519.65193865</v>
          </cell>
        </row>
        <row r="544">
          <cell r="B544" t="str">
            <v>GRAPA 90/15 (5.7x15 mm)5000U P/8024</v>
          </cell>
          <cell r="E544">
            <v>8876.9500000000007</v>
          </cell>
          <cell r="F544">
            <v>7634.1770000000006</v>
          </cell>
          <cell r="G544">
            <v>8433.1025000000009</v>
          </cell>
          <cell r="H544">
            <v>8397.5947000000015</v>
          </cell>
          <cell r="I544">
            <v>10204.054025000001</v>
          </cell>
          <cell r="J544">
            <v>10204.054025000001</v>
          </cell>
          <cell r="K544">
            <v>1806.4593249999998</v>
          </cell>
          <cell r="L544">
            <v>0.21511627906976738</v>
          </cell>
          <cell r="M544">
            <v>11275.479697625002</v>
          </cell>
        </row>
        <row r="545">
          <cell r="B545" t="str">
            <v>GRAPA 90/22 ( 5.7x22 mm)5000U.P/802</v>
          </cell>
          <cell r="E545">
            <v>11983.07</v>
          </cell>
          <cell r="F545">
            <v>10305.440199999999</v>
          </cell>
          <cell r="G545">
            <v>11383.916499999999</v>
          </cell>
          <cell r="H545">
            <v>11335.984219999998</v>
          </cell>
          <cell r="I545">
            <v>13774.538965</v>
          </cell>
          <cell r="J545">
            <v>13774.538965</v>
          </cell>
          <cell r="K545">
            <v>2438.5547450000013</v>
          </cell>
          <cell r="L545">
            <v>0.21511627906976757</v>
          </cell>
          <cell r="M545">
            <v>15220.865556324999</v>
          </cell>
        </row>
        <row r="546">
          <cell r="B546" t="str">
            <v>GRAPA 90/25 ( 5.7x25 mm)5000U.P/802</v>
          </cell>
          <cell r="E546">
            <v>13044.77</v>
          </cell>
          <cell r="F546">
            <v>11218.502200000001</v>
          </cell>
          <cell r="G546">
            <v>12392.531500000001</v>
          </cell>
          <cell r="H546">
            <v>12340.352420000001</v>
          </cell>
          <cell r="I546">
            <v>14994.963115</v>
          </cell>
          <cell r="J546">
            <v>14994.963115</v>
          </cell>
          <cell r="K546">
            <v>2654.6106949999994</v>
          </cell>
          <cell r="L546">
            <v>0.21511627906976738</v>
          </cell>
          <cell r="M546">
            <v>16569.434242075</v>
          </cell>
        </row>
        <row r="547">
          <cell r="B547" t="str">
            <v>GRAPA 90/32 ( 5.7x32mm)5000U. P/802</v>
          </cell>
          <cell r="E547">
            <v>16622.5</v>
          </cell>
          <cell r="F547">
            <v>14295.35</v>
          </cell>
          <cell r="G547">
            <v>15791.375</v>
          </cell>
          <cell r="H547">
            <v>15724.885</v>
          </cell>
          <cell r="I547">
            <v>19107.563750000001</v>
          </cell>
          <cell r="J547">
            <v>19107.563750000001</v>
          </cell>
          <cell r="K547">
            <v>3382.6787500000009</v>
          </cell>
          <cell r="L547">
            <v>0.21511627906976749</v>
          </cell>
          <cell r="M547">
            <v>21113.857943750001</v>
          </cell>
        </row>
        <row r="548">
          <cell r="B548" t="str">
            <v>GRAPA 90/38 ( 5.7x38 mm)5000U.P/802</v>
          </cell>
          <cell r="E548">
            <v>19010.75</v>
          </cell>
          <cell r="F548">
            <v>16349.244999999999</v>
          </cell>
          <cell r="G548">
            <v>18060.212500000001</v>
          </cell>
          <cell r="H548">
            <v>17984.1695</v>
          </cell>
          <cell r="I548">
            <v>21852.857125000002</v>
          </cell>
          <cell r="J548">
            <v>21852.857125000002</v>
          </cell>
          <cell r="K548">
            <v>3868.6876250000023</v>
          </cell>
          <cell r="L548">
            <v>0.21511627906976757</v>
          </cell>
          <cell r="M548">
            <v>24147.407123125002</v>
          </cell>
        </row>
        <row r="549">
          <cell r="B549" t="str">
            <v>GRAPA 90/40 ( 5.7x40 mm)5000U.P/802</v>
          </cell>
          <cell r="E549">
            <v>20224.62</v>
          </cell>
          <cell r="F549">
            <v>17393.173199999997</v>
          </cell>
          <cell r="G549">
            <v>19213.388999999999</v>
          </cell>
          <cell r="H549">
            <v>19132.490519999996</v>
          </cell>
          <cell r="I549">
            <v>23248.200689999998</v>
          </cell>
          <cell r="J549">
            <v>23248.200689999998</v>
          </cell>
          <cell r="K549">
            <v>4115.7101700000021</v>
          </cell>
          <cell r="L549">
            <v>0.2151162790697676</v>
          </cell>
          <cell r="M549">
            <v>25689.261762449998</v>
          </cell>
        </row>
        <row r="550">
          <cell r="B550" t="str">
            <v>TRICOFLEX PILETA (AZUL)  25 x 30mts-</v>
          </cell>
          <cell r="E550">
            <v>102802.41</v>
          </cell>
          <cell r="F550">
            <v>88410.0726</v>
          </cell>
          <cell r="G550">
            <v>97662.289499999999</v>
          </cell>
          <cell r="H550">
            <v>97251.079859999998</v>
          </cell>
          <cell r="I550">
            <v>118171.370295</v>
          </cell>
          <cell r="J550">
            <v>118171.370295</v>
          </cell>
          <cell r="K550">
            <v>20920.290435000003</v>
          </cell>
          <cell r="L550">
            <v>0.21511627906976746</v>
          </cell>
          <cell r="M550">
            <v>130579.364175975</v>
          </cell>
        </row>
        <row r="551">
          <cell r="B551" t="str">
            <v>TRICOFLEX PILETA (AZUL)  32 x 30mts.-</v>
          </cell>
          <cell r="E551">
            <v>108199.03</v>
          </cell>
          <cell r="F551">
            <v>93051.165800000002</v>
          </cell>
          <cell r="G551">
            <v>102789.0785</v>
          </cell>
          <cell r="H551">
            <v>102356.28238</v>
          </cell>
          <cell r="I551">
            <v>124374.78498500001</v>
          </cell>
          <cell r="J551">
            <v>124374.78498500001</v>
          </cell>
          <cell r="K551">
            <v>22018.502605000001</v>
          </cell>
          <cell r="L551">
            <v>0.21511627906976744</v>
          </cell>
          <cell r="M551">
            <v>137434.13740842501</v>
          </cell>
        </row>
        <row r="552">
          <cell r="B552" t="str">
            <v>TRICOFLEX PILETA (AZUL)  38 x 30 mts-</v>
          </cell>
          <cell r="E552">
            <v>146085.35</v>
          </cell>
          <cell r="F552">
            <v>125633.401</v>
          </cell>
          <cell r="G552">
            <v>138781.08250000002</v>
          </cell>
          <cell r="H552">
            <v>138196.74109999998</v>
          </cell>
          <cell r="I552">
            <v>167925.10982500002</v>
          </cell>
          <cell r="J552">
            <v>167925.10982500002</v>
          </cell>
          <cell r="K552">
            <v>29728.368725000037</v>
          </cell>
          <cell r="L552">
            <v>0.21511627906976774</v>
          </cell>
          <cell r="M552">
            <v>185557.24635662502</v>
          </cell>
        </row>
        <row r="553">
          <cell r="B553" t="str">
            <v>TRICOFLEX PILETA (AZUL)  50 x 30 mts-</v>
          </cell>
          <cell r="E553">
            <v>281317.48</v>
          </cell>
          <cell r="F553">
            <v>241933.03279999999</v>
          </cell>
          <cell r="G553">
            <v>267251.60599999997</v>
          </cell>
          <cell r="H553">
            <v>266126.33607999998</v>
          </cell>
          <cell r="I553">
            <v>323374.44325999997</v>
          </cell>
          <cell r="J553">
            <v>323374.44325999997</v>
          </cell>
          <cell r="K553">
            <v>57248.107179999992</v>
          </cell>
          <cell r="L553">
            <v>0.21511627906976744</v>
          </cell>
          <cell r="M553">
            <v>357328.75980229996</v>
          </cell>
        </row>
        <row r="554">
          <cell r="B554" t="str">
            <v>* AMOLAD. RECTA NEUM. MINI 6mmBTA AIR</v>
          </cell>
          <cell r="E554">
            <v>20718.75</v>
          </cell>
          <cell r="F554">
            <v>17818.125</v>
          </cell>
          <cell r="G554">
            <v>19682.8125</v>
          </cell>
          <cell r="H554">
            <v>19599.9375</v>
          </cell>
          <cell r="I554">
            <v>23816.203125</v>
          </cell>
          <cell r="J554">
            <v>23816.203125</v>
          </cell>
          <cell r="K554">
            <v>4216.265625</v>
          </cell>
          <cell r="L554">
            <v>0.21511627906976744</v>
          </cell>
          <cell r="M554">
            <v>26316.904453125</v>
          </cell>
        </row>
        <row r="555">
          <cell r="B555" t="str">
            <v>* KIT AMOLAD. NEUM. 1/4 BTA AIR</v>
          </cell>
          <cell r="E555">
            <v>34531.25</v>
          </cell>
          <cell r="F555">
            <v>29696.875</v>
          </cell>
          <cell r="G555">
            <v>32804.6875</v>
          </cell>
          <cell r="H555">
            <v>32666.5625</v>
          </cell>
          <cell r="I555">
            <v>39693.671875</v>
          </cell>
          <cell r="J555">
            <v>39693.671875</v>
          </cell>
          <cell r="K555">
            <v>7027.109375</v>
          </cell>
          <cell r="L555">
            <v>0.21511627906976744</v>
          </cell>
          <cell r="M555">
            <v>43861.507421875001</v>
          </cell>
        </row>
        <row r="556">
          <cell r="B556" t="str">
            <v>* CLAVADORA NEUM. 15-50mm BTA AIR</v>
          </cell>
          <cell r="E556">
            <v>56448.7</v>
          </cell>
          <cell r="F556">
            <v>48545.881999999998</v>
          </cell>
          <cell r="G556">
            <v>53626.264999999999</v>
          </cell>
          <cell r="H556">
            <v>53400.470199999996</v>
          </cell>
          <cell r="I556">
            <v>64887.780650000001</v>
          </cell>
          <cell r="J556">
            <v>64887.780650000001</v>
          </cell>
          <cell r="K556">
            <v>11487.310450000004</v>
          </cell>
          <cell r="L556">
            <v>0.21511627906976755</v>
          </cell>
          <cell r="M556">
            <v>71700.997618249996</v>
          </cell>
        </row>
        <row r="557">
          <cell r="B557" t="str">
            <v>* CRIQUE NEUMATICO 1/4" BTA AIR</v>
          </cell>
          <cell r="E557">
            <v>38675</v>
          </cell>
          <cell r="F557">
            <v>33260.5</v>
          </cell>
          <cell r="G557">
            <v>36741.25</v>
          </cell>
          <cell r="H557">
            <v>36586.550000000003</v>
          </cell>
          <cell r="I557">
            <v>44456.912499999999</v>
          </cell>
          <cell r="J557">
            <v>44456.912499999999</v>
          </cell>
          <cell r="K557">
            <v>7870.3624999999956</v>
          </cell>
          <cell r="L557">
            <v>0.2151162790697673</v>
          </cell>
          <cell r="M557">
            <v>49124.888312499999</v>
          </cell>
        </row>
        <row r="558">
          <cell r="B558" t="str">
            <v>* KIT CRIQUE NEUM 1/2" 17PZ BTA AIR</v>
          </cell>
          <cell r="E558">
            <v>62156.25</v>
          </cell>
          <cell r="F558">
            <v>53454.375</v>
          </cell>
          <cell r="G558">
            <v>59048.4375</v>
          </cell>
          <cell r="H558">
            <v>58799.8125</v>
          </cell>
          <cell r="I558">
            <v>71448.609375</v>
          </cell>
          <cell r="J558">
            <v>71448.609375</v>
          </cell>
          <cell r="K558">
            <v>12648.796875</v>
          </cell>
          <cell r="L558">
            <v>0.21511627906976744</v>
          </cell>
          <cell r="M558">
            <v>78950.713359375004</v>
          </cell>
        </row>
        <row r="559">
          <cell r="B559" t="str">
            <v>* ENGRAPADORA NEUM. 4-16 x9.1mm BTA</v>
          </cell>
          <cell r="E559">
            <v>46904.33</v>
          </cell>
          <cell r="F559">
            <v>40337.7238</v>
          </cell>
          <cell r="G559">
            <v>44559.113499999999</v>
          </cell>
          <cell r="H559">
            <v>44371.496180000002</v>
          </cell>
          <cell r="I559">
            <v>53916.527334999999</v>
          </cell>
          <cell r="J559">
            <v>53916.527334999999</v>
          </cell>
          <cell r="K559">
            <v>9545.0311549999969</v>
          </cell>
          <cell r="L559">
            <v>0.21511627906976735</v>
          </cell>
          <cell r="M559">
            <v>59577.762705175002</v>
          </cell>
        </row>
        <row r="560">
          <cell r="B560" t="str">
            <v>* ENGRAPADORA NEUM. 16-40 x5.7mm BTA</v>
          </cell>
          <cell r="E560">
            <v>143772.35</v>
          </cell>
          <cell r="F560">
            <v>123644.22100000001</v>
          </cell>
          <cell r="G560">
            <v>136583.73250000001</v>
          </cell>
          <cell r="H560">
            <v>136008.64310000002</v>
          </cell>
          <cell r="I560">
            <v>165266.31632500002</v>
          </cell>
          <cell r="J560">
            <v>165266.31632500002</v>
          </cell>
          <cell r="K560">
            <v>29257.673225000006</v>
          </cell>
          <cell r="L560">
            <v>0.21511627906976746</v>
          </cell>
          <cell r="M560">
            <v>182619.27953912501</v>
          </cell>
        </row>
        <row r="561">
          <cell r="B561" t="str">
            <v>* ENGRAPADORA NEUM. 6-16mmx12.8mm BTA</v>
          </cell>
          <cell r="E561">
            <v>49286.89</v>
          </cell>
          <cell r="F561">
            <v>42386.725399999996</v>
          </cell>
          <cell r="G561">
            <v>46822.5455</v>
          </cell>
          <cell r="H561">
            <v>46625.397939999995</v>
          </cell>
          <cell r="I561">
            <v>56655.280054999996</v>
          </cell>
          <cell r="J561">
            <v>56655.280054999996</v>
          </cell>
          <cell r="K561">
            <v>10029.882115</v>
          </cell>
          <cell r="L561">
            <v>0.21511627906976746</v>
          </cell>
          <cell r="M561">
            <v>62604.084460774997</v>
          </cell>
        </row>
        <row r="562">
          <cell r="B562" t="str">
            <v>* LIJADORA ORBIT.  NEUM. BTA AIR</v>
          </cell>
          <cell r="E562">
            <v>75968.75</v>
          </cell>
          <cell r="F562">
            <v>65333.125</v>
          </cell>
          <cell r="G562">
            <v>72170.3125</v>
          </cell>
          <cell r="H562">
            <v>71866.4375</v>
          </cell>
          <cell r="I562">
            <v>87326.078125</v>
          </cell>
          <cell r="J562">
            <v>87326.078125</v>
          </cell>
          <cell r="K562">
            <v>15459.640625</v>
          </cell>
          <cell r="L562">
            <v>0.21511627906976744</v>
          </cell>
          <cell r="M562">
            <v>96495.316328125002</v>
          </cell>
        </row>
        <row r="563">
          <cell r="B563" t="str">
            <v>* LLAVE IMPAC.NEUM.1/2"-310Nm BTA AIR</v>
          </cell>
          <cell r="E563">
            <v>44200</v>
          </cell>
          <cell r="F563">
            <v>38012</v>
          </cell>
          <cell r="G563">
            <v>41990</v>
          </cell>
          <cell r="H563">
            <v>41813.199999999997</v>
          </cell>
          <cell r="I563">
            <v>50807.9</v>
          </cell>
          <cell r="J563">
            <v>50807.9</v>
          </cell>
          <cell r="K563">
            <v>8994.7000000000044</v>
          </cell>
          <cell r="L563">
            <v>0.21511627906976757</v>
          </cell>
          <cell r="M563">
            <v>56142.729500000001</v>
          </cell>
        </row>
        <row r="564">
          <cell r="B564" t="str">
            <v>* LLAVE IMPAC.NEUM.1/2"-567Nm BTA AIR</v>
          </cell>
          <cell r="E564">
            <v>110500</v>
          </cell>
          <cell r="F564">
            <v>95030</v>
          </cell>
          <cell r="G564">
            <v>104975</v>
          </cell>
          <cell r="H564">
            <v>104533</v>
          </cell>
          <cell r="I564">
            <v>127019.75</v>
          </cell>
          <cell r="J564">
            <v>127019.75</v>
          </cell>
          <cell r="K564">
            <v>22486.75</v>
          </cell>
          <cell r="L564">
            <v>0.21511627906976744</v>
          </cell>
          <cell r="M564">
            <v>140356.82375000001</v>
          </cell>
        </row>
        <row r="565">
          <cell r="B565" t="str">
            <v>* LLAVE IMPAC.NEUM.3/4"-610Nm BTA AIR</v>
          </cell>
          <cell r="E565">
            <v>103593.75</v>
          </cell>
          <cell r="F565">
            <v>89090.625</v>
          </cell>
          <cell r="G565">
            <v>98414.0625</v>
          </cell>
          <cell r="H565">
            <v>97999.6875</v>
          </cell>
          <cell r="I565">
            <v>119081.015625</v>
          </cell>
          <cell r="J565">
            <v>119081.015625</v>
          </cell>
          <cell r="K565">
            <v>21081.328125</v>
          </cell>
          <cell r="L565">
            <v>0.21511627906976744</v>
          </cell>
          <cell r="M565">
            <v>131584.52226562501</v>
          </cell>
        </row>
        <row r="566">
          <cell r="B566" t="str">
            <v>* KIT LLAVE IMPACT NEUM 1/2" 10PZ BTA</v>
          </cell>
          <cell r="E566">
            <v>75968.75</v>
          </cell>
          <cell r="F566">
            <v>65333.125</v>
          </cell>
          <cell r="G566">
            <v>72170.3125</v>
          </cell>
          <cell r="H566">
            <v>71866.4375</v>
          </cell>
          <cell r="I566">
            <v>87326.078125</v>
          </cell>
          <cell r="J566">
            <v>87326.078125</v>
          </cell>
          <cell r="K566">
            <v>15459.640625</v>
          </cell>
          <cell r="L566">
            <v>0.21511627906976744</v>
          </cell>
          <cell r="M566">
            <v>96495.316328125002</v>
          </cell>
        </row>
        <row r="567">
          <cell r="B567" t="str">
            <v>* MARTILLO NEUM. 150mm C/4PZ BTA</v>
          </cell>
          <cell r="E567">
            <v>20718.75</v>
          </cell>
          <cell r="F567">
            <v>17818.125</v>
          </cell>
          <cell r="G567">
            <v>19682.8125</v>
          </cell>
          <cell r="H567">
            <v>19599.9375</v>
          </cell>
          <cell r="I567">
            <v>23816.203125</v>
          </cell>
          <cell r="J567">
            <v>23816.203125</v>
          </cell>
          <cell r="K567">
            <v>4216.265625</v>
          </cell>
          <cell r="L567">
            <v>0.21511627906976744</v>
          </cell>
          <cell r="M567">
            <v>26316.904453125</v>
          </cell>
        </row>
        <row r="568">
          <cell r="B568" t="str">
            <v>* TALADRO NEUM. 10mm 1800rpm BTA AIR</v>
          </cell>
          <cell r="E568">
            <v>48343.75</v>
          </cell>
          <cell r="F568">
            <v>41575.625</v>
          </cell>
          <cell r="G568">
            <v>45926.5625</v>
          </cell>
          <cell r="H568">
            <v>45733.1875</v>
          </cell>
          <cell r="I568">
            <v>55571.140625</v>
          </cell>
          <cell r="J568">
            <v>55571.140625</v>
          </cell>
          <cell r="K568">
            <v>9837.953125</v>
          </cell>
          <cell r="L568">
            <v>0.21511627906976744</v>
          </cell>
          <cell r="M568">
            <v>61406.110390624999</v>
          </cell>
        </row>
        <row r="569">
          <cell r="B569" t="str">
            <v>* TALADRO NEUM. 13mm REVERS. BTA AIR</v>
          </cell>
          <cell r="E569">
            <v>48343.75</v>
          </cell>
          <cell r="F569">
            <v>41575.625</v>
          </cell>
          <cell r="G569">
            <v>45926.5625</v>
          </cell>
          <cell r="H569">
            <v>45733.1875</v>
          </cell>
          <cell r="I569">
            <v>55571.140625</v>
          </cell>
          <cell r="J569">
            <v>55571.140625</v>
          </cell>
          <cell r="K569">
            <v>9837.953125</v>
          </cell>
          <cell r="L569">
            <v>0.21511627906976744</v>
          </cell>
          <cell r="M569">
            <v>61406.110390624999</v>
          </cell>
        </row>
        <row r="570">
          <cell r="B570" t="str">
            <v>BOMBA MANUAL P/ACEITE 25L.</v>
          </cell>
          <cell r="E570">
            <v>62738.5</v>
          </cell>
          <cell r="F570">
            <v>53955.11</v>
          </cell>
          <cell r="G570">
            <v>59601.574999999997</v>
          </cell>
          <cell r="H570">
            <v>59350.620999999999</v>
          </cell>
          <cell r="I570">
            <v>72117.905749999991</v>
          </cell>
          <cell r="J570">
            <v>72117.905749999991</v>
          </cell>
          <cell r="K570">
            <v>12767.284749999992</v>
          </cell>
          <cell r="L570">
            <v>0.2151162790697673</v>
          </cell>
          <cell r="M570">
            <v>79690.285853749985</v>
          </cell>
        </row>
        <row r="571">
          <cell r="B571" t="str">
            <v xml:space="preserve">PORTA MANGUERA PLAST. </v>
          </cell>
          <cell r="E571">
            <v>3025</v>
          </cell>
          <cell r="F571">
            <v>2601.5</v>
          </cell>
          <cell r="G571">
            <v>2873.75</v>
          </cell>
          <cell r="H571">
            <v>2861.65</v>
          </cell>
          <cell r="I571">
            <v>3477.2375000000002</v>
          </cell>
          <cell r="J571">
            <v>3477.2375000000002</v>
          </cell>
          <cell r="K571">
            <v>615.58750000000009</v>
          </cell>
          <cell r="L571">
            <v>0.21511627906976746</v>
          </cell>
          <cell r="M571">
            <v>3842.3474375000001</v>
          </cell>
        </row>
        <row r="572">
          <cell r="B572" t="str">
            <v xml:space="preserve">JUEGO MUELAS P/BERBIQUI </v>
          </cell>
          <cell r="E572">
            <v>5523.5</v>
          </cell>
          <cell r="F572">
            <v>4750.21</v>
          </cell>
          <cell r="G572">
            <v>5247.3249999999998</v>
          </cell>
          <cell r="H572">
            <v>5225.2309999999998</v>
          </cell>
          <cell r="I572">
            <v>6349.26325</v>
          </cell>
          <cell r="J572">
            <v>6349.26325</v>
          </cell>
          <cell r="K572">
            <v>1124.0322500000002</v>
          </cell>
          <cell r="L572">
            <v>0.21511627906976749</v>
          </cell>
          <cell r="M572">
            <v>7015.9358912500002</v>
          </cell>
        </row>
        <row r="573">
          <cell r="B573" t="str">
            <v xml:space="preserve">MECHA P/VIDRIOS Y AZULEJOS Ø 3/8" </v>
          </cell>
          <cell r="E573">
            <v>4241.12</v>
          </cell>
          <cell r="F573">
            <v>3647.3631999999998</v>
          </cell>
          <cell r="G573">
            <v>4029.0639999999999</v>
          </cell>
          <cell r="H573">
            <v>4012.0995199999998</v>
          </cell>
          <cell r="I573">
            <v>4875.1674400000002</v>
          </cell>
          <cell r="J573">
            <v>4875.1674400000002</v>
          </cell>
          <cell r="K573">
            <v>863.06792000000041</v>
          </cell>
          <cell r="L573">
            <v>0.21511627906976755</v>
          </cell>
          <cell r="M573">
            <v>5387.0600211999999</v>
          </cell>
        </row>
        <row r="574">
          <cell r="B574" t="str">
            <v xml:space="preserve">MECHA P/VIDRIOS Y AZULEJOS Ø 1/2" </v>
          </cell>
          <cell r="E574">
            <v>5646.47</v>
          </cell>
          <cell r="F574">
            <v>4855.9642000000003</v>
          </cell>
          <cell r="G574">
            <v>5364.1464999999998</v>
          </cell>
          <cell r="H574">
            <v>5341.5606200000002</v>
          </cell>
          <cell r="I574">
            <v>6490.6172649999999</v>
          </cell>
          <cell r="J574">
            <v>6490.6172649999999</v>
          </cell>
          <cell r="K574">
            <v>1149.0566449999997</v>
          </cell>
          <cell r="L574">
            <v>0.21511627906976738</v>
          </cell>
          <cell r="M574">
            <v>7172.1320778250001</v>
          </cell>
        </row>
        <row r="575">
          <cell r="B575" t="str">
            <v xml:space="preserve">CONCHA CARRETILLA MET. 65L. NARANJA </v>
          </cell>
          <cell r="E575">
            <v>36905</v>
          </cell>
          <cell r="F575">
            <v>31738.3</v>
          </cell>
          <cell r="G575">
            <v>35059.75</v>
          </cell>
          <cell r="H575">
            <v>34912.129999999997</v>
          </cell>
          <cell r="I575">
            <v>42422.297500000001</v>
          </cell>
          <cell r="J575">
            <v>42422.297500000001</v>
          </cell>
          <cell r="K575">
            <v>7510.1675000000032</v>
          </cell>
          <cell r="L575">
            <v>0.21511627906976755</v>
          </cell>
          <cell r="M575">
            <v>46876.638737499998</v>
          </cell>
        </row>
        <row r="576">
          <cell r="B576" t="str">
            <v>CONCHA CARRETILLA MET. 65L. VERDE</v>
          </cell>
          <cell r="E576">
            <v>36905</v>
          </cell>
          <cell r="F576">
            <v>31738.3</v>
          </cell>
          <cell r="G576">
            <v>35059.75</v>
          </cell>
          <cell r="H576">
            <v>34912.129999999997</v>
          </cell>
          <cell r="I576">
            <v>42422.297500000001</v>
          </cell>
          <cell r="J576">
            <v>42422.297500000001</v>
          </cell>
          <cell r="K576">
            <v>7510.1675000000032</v>
          </cell>
          <cell r="L576">
            <v>0.21511627906976755</v>
          </cell>
          <cell r="M576">
            <v>46876.638737499998</v>
          </cell>
        </row>
        <row r="577">
          <cell r="B577" t="str">
            <v>RUEDA INFLABLE P/CARRETILLA</v>
          </cell>
          <cell r="E577">
            <v>33880</v>
          </cell>
          <cell r="F577">
            <v>29136.799999999999</v>
          </cell>
          <cell r="G577">
            <v>32186</v>
          </cell>
          <cell r="H577">
            <v>32050.48</v>
          </cell>
          <cell r="I577">
            <v>38945.06</v>
          </cell>
          <cell r="J577">
            <v>38945.06</v>
          </cell>
          <cell r="K577">
            <v>6894.5799999999981</v>
          </cell>
          <cell r="L577">
            <v>0.21511627906976738</v>
          </cell>
          <cell r="M577">
            <v>43034.291299999997</v>
          </cell>
        </row>
        <row r="578">
          <cell r="B578" t="str">
            <v>RUEDA SOLIDA P/CARRETILLA</v>
          </cell>
          <cell r="E578">
            <v>42350</v>
          </cell>
          <cell r="F578">
            <v>36421</v>
          </cell>
          <cell r="G578">
            <v>40232.5</v>
          </cell>
          <cell r="H578">
            <v>40063.1</v>
          </cell>
          <cell r="I578">
            <v>48681.324999999997</v>
          </cell>
          <cell r="J578">
            <v>48681.324999999997</v>
          </cell>
          <cell r="K578">
            <v>8618.2249999999985</v>
          </cell>
          <cell r="L578">
            <v>0.21511627906976741</v>
          </cell>
          <cell r="M578">
            <v>53792.864124999993</v>
          </cell>
        </row>
        <row r="579">
          <cell r="B579" t="str">
            <v>EXTENSION MAGNETICA ARTICULADA 90MM</v>
          </cell>
          <cell r="E579">
            <v>8482.25</v>
          </cell>
          <cell r="F579">
            <v>7294.7349999999997</v>
          </cell>
          <cell r="G579">
            <v>8058.1374999999998</v>
          </cell>
          <cell r="H579">
            <v>8024.2084999999997</v>
          </cell>
          <cell r="I579">
            <v>9750.3463749999992</v>
          </cell>
          <cell r="J579">
            <v>9750.3463749999992</v>
          </cell>
          <cell r="K579">
            <v>1726.1378749999994</v>
          </cell>
          <cell r="L579">
            <v>0.21511627906976738</v>
          </cell>
          <cell r="M579">
            <v>10774.132744375</v>
          </cell>
        </row>
        <row r="580">
          <cell r="B580" t="str">
            <v>BASTIDOR DE CARRETILLA</v>
          </cell>
          <cell r="E580">
            <v>4356</v>
          </cell>
          <cell r="F580">
            <v>3746.16</v>
          </cell>
          <cell r="G580">
            <v>4138.2</v>
          </cell>
          <cell r="H580">
            <v>4120.7759999999998</v>
          </cell>
          <cell r="I580">
            <v>5007.2219999999998</v>
          </cell>
          <cell r="J580">
            <v>5007.2219999999998</v>
          </cell>
          <cell r="K580">
            <v>886.44599999999991</v>
          </cell>
          <cell r="L580">
            <v>0.21511627906976744</v>
          </cell>
          <cell r="M580">
            <v>5532.9803099999999</v>
          </cell>
        </row>
        <row r="581">
          <cell r="B581" t="str">
            <v xml:space="preserve"> JGO. PUNTAS MIXTAS 31 PZAS.</v>
          </cell>
          <cell r="E581">
            <v>17704.8</v>
          </cell>
          <cell r="F581">
            <v>15226.127999999999</v>
          </cell>
          <cell r="G581">
            <v>16819.559999999998</v>
          </cell>
          <cell r="H581">
            <v>16748.7408</v>
          </cell>
          <cell r="I581">
            <v>20351.667599999997</v>
          </cell>
          <cell r="J581">
            <v>20351.667599999997</v>
          </cell>
          <cell r="K581">
            <v>3602.9267999999975</v>
          </cell>
          <cell r="L581">
            <v>0.2151162790697673</v>
          </cell>
          <cell r="M581">
            <v>22488.592697999997</v>
          </cell>
        </row>
        <row r="582">
          <cell r="B582" t="str">
            <v>MINI CEPILLO P/CARP. 1"</v>
          </cell>
          <cell r="E582">
            <v>12547.7</v>
          </cell>
          <cell r="F582">
            <v>10791.022000000001</v>
          </cell>
          <cell r="G582">
            <v>11920.315000000001</v>
          </cell>
          <cell r="H582">
            <v>11870.1242</v>
          </cell>
          <cell r="I582">
            <v>14423.58115</v>
          </cell>
          <cell r="J582">
            <v>14423.58115</v>
          </cell>
          <cell r="K582">
            <v>2553.4569499999998</v>
          </cell>
          <cell r="L582">
            <v>0.21511627906976741</v>
          </cell>
          <cell r="M582">
            <v>15938.05717075</v>
          </cell>
        </row>
        <row r="583">
          <cell r="B583" t="str">
            <v xml:space="preserve">CINTA MASKING TAPE 3/4"X50M </v>
          </cell>
          <cell r="E583">
            <v>3011.45</v>
          </cell>
          <cell r="F583">
            <v>2589.8469999999998</v>
          </cell>
          <cell r="G583">
            <v>2860.8774999999996</v>
          </cell>
          <cell r="H583">
            <v>2848.8316999999997</v>
          </cell>
          <cell r="I583">
            <v>3461.6617749999996</v>
          </cell>
          <cell r="J583">
            <v>3461.6617749999996</v>
          </cell>
          <cell r="K583">
            <v>612.83007499999985</v>
          </cell>
          <cell r="L583">
            <v>0.21511627906976741</v>
          </cell>
          <cell r="M583">
            <v>3825.1362613749998</v>
          </cell>
        </row>
        <row r="584">
          <cell r="B584" t="str">
            <v>JGO 5 PTAS PH2 C/TOPE P/DURLOCK</v>
          </cell>
          <cell r="E584">
            <v>5270.03</v>
          </cell>
          <cell r="F584">
            <v>4532.2258000000002</v>
          </cell>
          <cell r="G584">
            <v>5006.5284999999994</v>
          </cell>
          <cell r="H584">
            <v>4985.4483799999998</v>
          </cell>
          <cell r="I584">
            <v>6057.899484999999</v>
          </cell>
          <cell r="J584">
            <v>6057.899484999999</v>
          </cell>
          <cell r="K584">
            <v>1072.4511049999992</v>
          </cell>
          <cell r="L584">
            <v>0.2151162790697673</v>
          </cell>
          <cell r="M584">
            <v>6693.9789309249991</v>
          </cell>
        </row>
        <row r="585">
          <cell r="B585" t="str">
            <v>JGO DE CONECTORES RAPIDO</v>
          </cell>
          <cell r="E585">
            <v>4235</v>
          </cell>
          <cell r="F585">
            <v>3642.1</v>
          </cell>
          <cell r="G585">
            <v>4023.25</v>
          </cell>
          <cell r="H585">
            <v>4006.31</v>
          </cell>
          <cell r="I585">
            <v>4868.1324999999997</v>
          </cell>
          <cell r="J585">
            <v>4868.1324999999997</v>
          </cell>
          <cell r="K585">
            <v>861.82249999999976</v>
          </cell>
          <cell r="L585">
            <v>0.21511627906976738</v>
          </cell>
          <cell r="M585">
            <v>5379.2864124999996</v>
          </cell>
        </row>
        <row r="586">
          <cell r="B586" t="str">
            <v>CORTA TUBO 1-1/8"</v>
          </cell>
          <cell r="E586">
            <v>12100</v>
          </cell>
          <cell r="F586">
            <v>10406</v>
          </cell>
          <cell r="G586">
            <v>11495</v>
          </cell>
          <cell r="H586">
            <v>11446.6</v>
          </cell>
          <cell r="I586">
            <v>13908.95</v>
          </cell>
          <cell r="J586">
            <v>13908.95</v>
          </cell>
          <cell r="K586">
            <v>2462.3500000000004</v>
          </cell>
          <cell r="L586">
            <v>0.21511627906976746</v>
          </cell>
          <cell r="M586">
            <v>15369.38975</v>
          </cell>
        </row>
        <row r="587">
          <cell r="B587" t="str">
            <v>BOCALLAVE MAGN. HEX. 1/4" LARGO  X 5U</v>
          </cell>
          <cell r="E587">
            <v>3786.9</v>
          </cell>
          <cell r="F587">
            <v>3256.7339999999999</v>
          </cell>
          <cell r="G587">
            <v>3597.5550000000003</v>
          </cell>
          <cell r="H587">
            <v>3582.4074000000001</v>
          </cell>
          <cell r="I587">
            <v>4353.0415499999999</v>
          </cell>
          <cell r="J587">
            <v>4353.0415499999999</v>
          </cell>
          <cell r="K587">
            <v>770.63414999999986</v>
          </cell>
          <cell r="L587">
            <v>0.21511627906976741</v>
          </cell>
          <cell r="M587">
            <v>4810.1109127500004</v>
          </cell>
        </row>
        <row r="588">
          <cell r="B588" t="str">
            <v>BOCALLAVE MAGN. HEX. 5/16 LARGO X 5U</v>
          </cell>
          <cell r="E588">
            <v>3453.13</v>
          </cell>
          <cell r="F588">
            <v>2969.6918000000001</v>
          </cell>
          <cell r="G588">
            <v>3280.4735000000001</v>
          </cell>
          <cell r="H588">
            <v>3266.6609800000001</v>
          </cell>
          <cell r="I588">
            <v>3969.3729350000003</v>
          </cell>
          <cell r="J588">
            <v>3969.3729350000003</v>
          </cell>
          <cell r="K588">
            <v>702.71195500000022</v>
          </cell>
          <cell r="L588">
            <v>0.21511627906976749</v>
          </cell>
          <cell r="M588">
            <v>4386.1570931750002</v>
          </cell>
        </row>
        <row r="589">
          <cell r="B589" t="str">
            <v xml:space="preserve">CORTA VIDRIO 5" C/6 RUEDAS </v>
          </cell>
          <cell r="E589">
            <v>7927.64</v>
          </cell>
          <cell r="F589">
            <v>6817.7704000000003</v>
          </cell>
          <cell r="G589">
            <v>7531.2579999999998</v>
          </cell>
          <cell r="H589">
            <v>7499.5474400000003</v>
          </cell>
          <cell r="I589">
            <v>9112.8221799999992</v>
          </cell>
          <cell r="J589">
            <v>9112.8221799999992</v>
          </cell>
          <cell r="K589">
            <v>1613.2747399999989</v>
          </cell>
          <cell r="L589">
            <v>0.2151162790697673</v>
          </cell>
          <cell r="M589">
            <v>10069.668508899998</v>
          </cell>
        </row>
        <row r="590">
          <cell r="B590" t="str">
            <v>JGO 23 BOCALLAVES ENC. 3/4"</v>
          </cell>
          <cell r="E590">
            <v>299475</v>
          </cell>
          <cell r="F590">
            <v>257548.5</v>
          </cell>
          <cell r="G590">
            <v>284501.25</v>
          </cell>
          <cell r="H590">
            <v>283303.34999999998</v>
          </cell>
          <cell r="I590">
            <v>344246.51250000001</v>
          </cell>
          <cell r="J590">
            <v>344246.51250000001</v>
          </cell>
          <cell r="K590">
            <v>60943.162500000035</v>
          </cell>
          <cell r="L590">
            <v>0.21511627906976757</v>
          </cell>
          <cell r="M590">
            <v>380392.3963125</v>
          </cell>
        </row>
        <row r="591">
          <cell r="B591" t="str">
            <v>BROCA AC. RAP. 3.0 MM</v>
          </cell>
          <cell r="E591">
            <v>953.63</v>
          </cell>
          <cell r="F591">
            <v>820.12180000000001</v>
          </cell>
          <cell r="G591">
            <v>905.94849999999997</v>
          </cell>
          <cell r="H591">
            <v>902.13398000000007</v>
          </cell>
          <cell r="I591">
            <v>1096.1976849999999</v>
          </cell>
          <cell r="J591">
            <v>1096.1976849999999</v>
          </cell>
          <cell r="K591">
            <v>194.0637049999998</v>
          </cell>
          <cell r="L591">
            <v>0.21511627906976721</v>
          </cell>
          <cell r="M591">
            <v>1211.2984419249999</v>
          </cell>
        </row>
        <row r="592">
          <cell r="B592" t="str">
            <v xml:space="preserve">BROCA AC. RAP. 4.5 MM  </v>
          </cell>
          <cell r="E592">
            <v>1555.91</v>
          </cell>
          <cell r="F592">
            <v>1338.0826</v>
          </cell>
          <cell r="G592">
            <v>1478.1145000000001</v>
          </cell>
          <cell r="H592">
            <v>1471.89086</v>
          </cell>
          <cell r="I592">
            <v>1788.5185450000001</v>
          </cell>
          <cell r="J592">
            <v>1788.5185450000001</v>
          </cell>
          <cell r="K592">
            <v>316.62768500000016</v>
          </cell>
          <cell r="L592">
            <v>0.21511627906976755</v>
          </cell>
          <cell r="M592">
            <v>1976.312992225</v>
          </cell>
        </row>
        <row r="593">
          <cell r="B593" t="str">
            <v xml:space="preserve">MAGNETIZADOR/DESMAGNETIZADOR </v>
          </cell>
          <cell r="E593">
            <v>3663.93</v>
          </cell>
          <cell r="F593">
            <v>3150.9798000000001</v>
          </cell>
          <cell r="G593">
            <v>3480.7334999999998</v>
          </cell>
          <cell r="H593">
            <v>3466.0777800000001</v>
          </cell>
          <cell r="I593">
            <v>4211.687535</v>
          </cell>
          <cell r="J593">
            <v>4211.687535</v>
          </cell>
          <cell r="K593">
            <v>745.60975499999995</v>
          </cell>
          <cell r="L593">
            <v>0.21511627906976744</v>
          </cell>
          <cell r="M593">
            <v>4653.9147261750004</v>
          </cell>
        </row>
        <row r="594">
          <cell r="B594" t="str">
            <v xml:space="preserve">BROCA AC. RAP. 6.5 MM  </v>
          </cell>
          <cell r="E594">
            <v>2911.07</v>
          </cell>
          <cell r="F594">
            <v>2503.5201999999999</v>
          </cell>
          <cell r="G594">
            <v>2765.5165000000002</v>
          </cell>
          <cell r="H594">
            <v>2753.8722199999997</v>
          </cell>
          <cell r="I594">
            <v>3346.2749650000001</v>
          </cell>
          <cell r="J594">
            <v>3346.2749650000001</v>
          </cell>
          <cell r="K594">
            <v>592.40274500000032</v>
          </cell>
          <cell r="L594">
            <v>0.21511627906976757</v>
          </cell>
          <cell r="M594">
            <v>3697.6338363250002</v>
          </cell>
        </row>
        <row r="595">
          <cell r="B595" t="str">
            <v xml:space="preserve">BROCA AC. RAP. 7.0 MM  </v>
          </cell>
          <cell r="E595">
            <v>3663.93</v>
          </cell>
          <cell r="F595">
            <v>3150.9798000000001</v>
          </cell>
          <cell r="G595">
            <v>3480.7334999999998</v>
          </cell>
          <cell r="H595">
            <v>3466.0777800000001</v>
          </cell>
          <cell r="I595">
            <v>4211.687535</v>
          </cell>
          <cell r="J595">
            <v>4211.687535</v>
          </cell>
          <cell r="K595">
            <v>745.60975499999995</v>
          </cell>
          <cell r="L595">
            <v>0.21511627906976744</v>
          </cell>
          <cell r="M595">
            <v>4653.9147261750004</v>
          </cell>
        </row>
        <row r="596">
          <cell r="B596" t="str">
            <v xml:space="preserve">BROCA AC. RAP. 7.5 MM  </v>
          </cell>
          <cell r="E596">
            <v>4216.03</v>
          </cell>
          <cell r="F596">
            <v>3625.7857999999997</v>
          </cell>
          <cell r="G596">
            <v>4005.2284999999997</v>
          </cell>
          <cell r="H596">
            <v>3988.3643799999995</v>
          </cell>
          <cell r="I596">
            <v>4846.3264849999996</v>
          </cell>
          <cell r="J596">
            <v>4846.3264849999996</v>
          </cell>
          <cell r="K596">
            <v>857.96210500000007</v>
          </cell>
          <cell r="L596">
            <v>0.21511627906976749</v>
          </cell>
          <cell r="M596">
            <v>5355.1907659249991</v>
          </cell>
        </row>
        <row r="597">
          <cell r="B597" t="str">
            <v xml:space="preserve">BROCA AC. RAP. 8.5 MM  </v>
          </cell>
          <cell r="E597">
            <v>5144.5600000000004</v>
          </cell>
          <cell r="F597">
            <v>4424.3216000000002</v>
          </cell>
          <cell r="G597">
            <v>4887.3320000000003</v>
          </cell>
          <cell r="H597">
            <v>4866.7537600000005</v>
          </cell>
          <cell r="I597">
            <v>5913.6717200000003</v>
          </cell>
          <cell r="J597">
            <v>5913.6717200000003</v>
          </cell>
          <cell r="K597">
            <v>1046.9179599999998</v>
          </cell>
          <cell r="L597">
            <v>0.21511627906976738</v>
          </cell>
          <cell r="M597">
            <v>6534.6072506</v>
          </cell>
        </row>
        <row r="598">
          <cell r="B598" t="str">
            <v>JGO 8 DEST. C/GRIP + 6 DEST. PRECISION</v>
          </cell>
          <cell r="E598">
            <v>35133.56</v>
          </cell>
          <cell r="F598">
            <v>30214.861599999997</v>
          </cell>
          <cell r="G598">
            <v>33376.881999999998</v>
          </cell>
          <cell r="H598">
            <v>33236.347759999997</v>
          </cell>
          <cell r="I598">
            <v>40386.027219999996</v>
          </cell>
          <cell r="J598">
            <v>40386.027219999996</v>
          </cell>
          <cell r="K598">
            <v>7149.6794599999994</v>
          </cell>
          <cell r="L598">
            <v>0.21511627906976744</v>
          </cell>
          <cell r="M598">
            <v>44626.560078099996</v>
          </cell>
        </row>
        <row r="599">
          <cell r="B599" t="str">
            <v>JGO 15 DEST. RELOJERO</v>
          </cell>
          <cell r="E599">
            <v>24342.54</v>
          </cell>
          <cell r="F599">
            <v>20934.5844</v>
          </cell>
          <cell r="G599">
            <v>23125.413</v>
          </cell>
          <cell r="H599">
            <v>23028.042839999998</v>
          </cell>
          <cell r="I599">
            <v>27981.74973</v>
          </cell>
          <cell r="J599">
            <v>27981.74973</v>
          </cell>
          <cell r="K599">
            <v>4953.7068900000013</v>
          </cell>
          <cell r="L599">
            <v>0.21511627906976752</v>
          </cell>
          <cell r="M599">
            <v>30919.83345165</v>
          </cell>
        </row>
        <row r="600">
          <cell r="B600" t="str">
            <v xml:space="preserve">BROCA AC. RAP. 9.0 MM  </v>
          </cell>
          <cell r="E600">
            <v>6073.09</v>
          </cell>
          <cell r="F600">
            <v>5222.8573999999999</v>
          </cell>
          <cell r="G600">
            <v>5769.4355000000005</v>
          </cell>
          <cell r="H600">
            <v>5745.1431400000001</v>
          </cell>
          <cell r="I600">
            <v>6981.016955000001</v>
          </cell>
          <cell r="J600">
            <v>6981.016955000001</v>
          </cell>
          <cell r="K600">
            <v>1235.8738150000008</v>
          </cell>
          <cell r="L600">
            <v>0.21511627906976757</v>
          </cell>
          <cell r="M600">
            <v>7714.0237352750009</v>
          </cell>
        </row>
        <row r="601">
          <cell r="B601" t="str">
            <v xml:space="preserve">BROCA AC. RAP. 9.5 MM  </v>
          </cell>
          <cell r="E601">
            <v>6600.09</v>
          </cell>
          <cell r="F601">
            <v>5676.0774000000001</v>
          </cell>
          <cell r="G601">
            <v>6270.0855000000001</v>
          </cell>
          <cell r="H601">
            <v>6243.6851400000005</v>
          </cell>
          <cell r="I601">
            <v>7586.8034550000002</v>
          </cell>
          <cell r="J601">
            <v>7586.8034550000002</v>
          </cell>
          <cell r="K601">
            <v>1343.1183149999997</v>
          </cell>
          <cell r="L601">
            <v>0.21511627906976738</v>
          </cell>
          <cell r="M601">
            <v>8383.417817775</v>
          </cell>
        </row>
        <row r="602">
          <cell r="B602" t="str">
            <v xml:space="preserve">BROCA AC. RAP. 10.5 MM </v>
          </cell>
          <cell r="E602">
            <v>10013.06</v>
          </cell>
          <cell r="F602">
            <v>8611.2315999999992</v>
          </cell>
          <cell r="G602">
            <v>9512.4069999999992</v>
          </cell>
          <cell r="H602">
            <v>9472.3547599999984</v>
          </cell>
          <cell r="I602">
            <v>11510.01247</v>
          </cell>
          <cell r="J602">
            <v>11510.01247</v>
          </cell>
          <cell r="K602">
            <v>2037.6577100000013</v>
          </cell>
          <cell r="L602">
            <v>0.21511627906976763</v>
          </cell>
          <cell r="M602">
            <v>12718.563779349999</v>
          </cell>
        </row>
        <row r="603">
          <cell r="B603" t="str">
            <v xml:space="preserve">BROCA AC. RAP. 11.0 MM  </v>
          </cell>
          <cell r="E603">
            <v>10540.07</v>
          </cell>
          <cell r="F603">
            <v>9064.4601999999995</v>
          </cell>
          <cell r="G603">
            <v>10013.066499999999</v>
          </cell>
          <cell r="H603">
            <v>9970.9062199999989</v>
          </cell>
          <cell r="I603">
            <v>12115.810464999999</v>
          </cell>
          <cell r="J603">
            <v>12115.810464999999</v>
          </cell>
          <cell r="K603">
            <v>2144.9042449999997</v>
          </cell>
          <cell r="L603">
            <v>0.21511627906976744</v>
          </cell>
          <cell r="M603">
            <v>13387.970563824998</v>
          </cell>
        </row>
        <row r="604">
          <cell r="B604" t="str">
            <v xml:space="preserve">BROCA AC. RAP. 11.5 MM  </v>
          </cell>
          <cell r="E604">
            <v>10816.12</v>
          </cell>
          <cell r="F604">
            <v>9301.8631999999998</v>
          </cell>
          <cell r="G604">
            <v>10275.314</v>
          </cell>
          <cell r="H604">
            <v>10232.04952</v>
          </cell>
          <cell r="I604">
            <v>12433.129940000001</v>
          </cell>
          <cell r="J604">
            <v>12433.129940000001</v>
          </cell>
          <cell r="K604">
            <v>2201.0804200000002</v>
          </cell>
          <cell r="L604">
            <v>0.21511627906976746</v>
          </cell>
          <cell r="M604">
            <v>13738.608583700001</v>
          </cell>
        </row>
        <row r="605">
          <cell r="B605" t="str">
            <v xml:space="preserve">BROCA AC. RAP. 12.0 MM </v>
          </cell>
          <cell r="E605">
            <v>11995.6</v>
          </cell>
          <cell r="F605">
            <v>10316.216</v>
          </cell>
          <cell r="G605">
            <v>11395.82</v>
          </cell>
          <cell r="H605">
            <v>11347.837600000001</v>
          </cell>
          <cell r="I605">
            <v>13788.9422</v>
          </cell>
          <cell r="J605">
            <v>13788.9422</v>
          </cell>
          <cell r="K605">
            <v>2441.1045999999988</v>
          </cell>
          <cell r="L605">
            <v>0.21511627906976732</v>
          </cell>
          <cell r="M605">
            <v>15236.781131</v>
          </cell>
        </row>
        <row r="606">
          <cell r="B606" t="str">
            <v xml:space="preserve">BROCA AC. RAP. 13.0 MM  </v>
          </cell>
          <cell r="E606">
            <v>15283.1</v>
          </cell>
          <cell r="F606">
            <v>13143.466</v>
          </cell>
          <cell r="G606">
            <v>14518.945</v>
          </cell>
          <cell r="H606">
            <v>14457.812600000001</v>
          </cell>
          <cell r="I606">
            <v>17567.923449999998</v>
          </cell>
          <cell r="J606">
            <v>17567.923449999998</v>
          </cell>
          <cell r="K606">
            <v>3110.1108499999973</v>
          </cell>
          <cell r="L606">
            <v>0.21511627906976724</v>
          </cell>
          <cell r="M606">
            <v>19412.55541225</v>
          </cell>
        </row>
        <row r="607">
          <cell r="B607" t="str">
            <v xml:space="preserve">ESCUADRA P/CARPINTERO 200MM </v>
          </cell>
          <cell r="E607">
            <v>6396.82</v>
          </cell>
          <cell r="F607">
            <v>5501.2651999999998</v>
          </cell>
          <cell r="G607">
            <v>6076.9789999999994</v>
          </cell>
          <cell r="H607">
            <v>6051.3917199999996</v>
          </cell>
          <cell r="I607">
            <v>7353.144589999999</v>
          </cell>
          <cell r="J607">
            <v>7353.144589999999</v>
          </cell>
          <cell r="K607">
            <v>1301.7528699999993</v>
          </cell>
          <cell r="L607">
            <v>0.21511627906976735</v>
          </cell>
          <cell r="M607">
            <v>8125.2247719499992</v>
          </cell>
        </row>
        <row r="608">
          <cell r="B608" t="str">
            <v xml:space="preserve">ESCUADRA P/CARPINTERO 250MM </v>
          </cell>
          <cell r="E608">
            <v>7905.05</v>
          </cell>
          <cell r="F608">
            <v>6798.3429999999998</v>
          </cell>
          <cell r="G608">
            <v>7509.7975000000006</v>
          </cell>
          <cell r="H608">
            <v>7478.1772999999994</v>
          </cell>
          <cell r="I608">
            <v>9086.8549750000002</v>
          </cell>
          <cell r="J608">
            <v>9086.8549750000002</v>
          </cell>
          <cell r="K608">
            <v>1608.6776750000008</v>
          </cell>
          <cell r="L608">
            <v>0.21511627906976757</v>
          </cell>
          <cell r="M608">
            <v>10040.974747374999</v>
          </cell>
        </row>
        <row r="609">
          <cell r="B609" t="str">
            <v>EXTRACTOR PITMAN U. LIGERO</v>
          </cell>
          <cell r="E609">
            <v>21331.09</v>
          </cell>
          <cell r="F609">
            <v>18344.737399999998</v>
          </cell>
          <cell r="G609">
            <v>20264.535500000002</v>
          </cell>
          <cell r="H609">
            <v>20179.211139999999</v>
          </cell>
          <cell r="I609">
            <v>24520.087955000003</v>
          </cell>
          <cell r="J609">
            <v>24520.087955000003</v>
          </cell>
          <cell r="K609">
            <v>4340.8768150000033</v>
          </cell>
          <cell r="L609">
            <v>0.2151162790697676</v>
          </cell>
          <cell r="M609">
            <v>27094.697190275001</v>
          </cell>
        </row>
        <row r="610">
          <cell r="B610" t="str">
            <v>EXTRACTOR PITMAN U. PESADO</v>
          </cell>
          <cell r="E610">
            <v>27228.51</v>
          </cell>
          <cell r="F610">
            <v>23416.518599999999</v>
          </cell>
          <cell r="G610">
            <v>25867.084499999997</v>
          </cell>
          <cell r="H610">
            <v>25758.170460000001</v>
          </cell>
          <cell r="I610">
            <v>31299.172244999994</v>
          </cell>
          <cell r="J610">
            <v>31299.172244999994</v>
          </cell>
          <cell r="K610">
            <v>5541.0017849999931</v>
          </cell>
          <cell r="L610">
            <v>0.21511627906976716</v>
          </cell>
          <cell r="M610">
            <v>34585.585330724993</v>
          </cell>
        </row>
        <row r="611">
          <cell r="B611" t="str">
            <v xml:space="preserve">COMPRESOR DE RESORTES P/ VALVULAS  </v>
          </cell>
          <cell r="E611">
            <v>60730.87</v>
          </cell>
          <cell r="F611">
            <v>52228.548200000005</v>
          </cell>
          <cell r="G611">
            <v>57694.326500000003</v>
          </cell>
          <cell r="H611">
            <v>57451.403020000005</v>
          </cell>
          <cell r="I611">
            <v>69810.135065000009</v>
          </cell>
          <cell r="J611">
            <v>69810.135065000009</v>
          </cell>
          <cell r="K611">
            <v>12358.732045000004</v>
          </cell>
          <cell r="L611">
            <v>0.21511627906976749</v>
          </cell>
          <cell r="M611">
            <v>77140.19924682501</v>
          </cell>
        </row>
        <row r="612">
          <cell r="B612" t="str">
            <v>PIEDRA P/ASENTAR OX. ALUM. GR.90</v>
          </cell>
          <cell r="E612">
            <v>3799.44</v>
          </cell>
          <cell r="F612">
            <v>3267.5183999999999</v>
          </cell>
          <cell r="G612">
            <v>3609.4679999999998</v>
          </cell>
          <cell r="H612">
            <v>3594.2702399999998</v>
          </cell>
          <cell r="I612">
            <v>4367.4562799999994</v>
          </cell>
          <cell r="J612">
            <v>4367.4562799999994</v>
          </cell>
          <cell r="K612">
            <v>773.18603999999959</v>
          </cell>
          <cell r="L612">
            <v>0.21511627906976735</v>
          </cell>
          <cell r="M612">
            <v>4826.0391893999995</v>
          </cell>
        </row>
        <row r="613">
          <cell r="B613" t="str">
            <v xml:space="preserve">ENGRASADOR 500GR </v>
          </cell>
          <cell r="E613">
            <v>20106.43</v>
          </cell>
          <cell r="F613">
            <v>17291.5298</v>
          </cell>
          <cell r="G613">
            <v>19101.108500000002</v>
          </cell>
          <cell r="H613">
            <v>19020.682779999999</v>
          </cell>
          <cell r="I613">
            <v>23112.341285000002</v>
          </cell>
          <cell r="J613">
            <v>23112.341285000002</v>
          </cell>
          <cell r="K613">
            <v>4091.6585050000031</v>
          </cell>
          <cell r="L613">
            <v>0.2151162790697676</v>
          </cell>
          <cell r="M613">
            <v>25539.137119925002</v>
          </cell>
        </row>
        <row r="614">
          <cell r="B614" t="str">
            <v>ENGRASADOR A PALANCA 400GR</v>
          </cell>
          <cell r="E614">
            <v>22058.86</v>
          </cell>
          <cell r="F614">
            <v>18970.619599999998</v>
          </cell>
          <cell r="G614">
            <v>20955.917000000001</v>
          </cell>
          <cell r="H614">
            <v>20867.681559999997</v>
          </cell>
          <cell r="I614">
            <v>25356.659570000003</v>
          </cell>
          <cell r="J614">
            <v>25356.659570000003</v>
          </cell>
          <cell r="K614">
            <v>4488.9780100000062</v>
          </cell>
          <cell r="L614">
            <v>0.21511627906976777</v>
          </cell>
          <cell r="M614">
            <v>28019.108824850002</v>
          </cell>
        </row>
        <row r="615">
          <cell r="B615" t="str">
            <v>ENGRASADOR A PALANCA 400GR P/FLEX Y FIJO</v>
          </cell>
          <cell r="E615">
            <v>26099.22</v>
          </cell>
          <cell r="F615">
            <v>22445.3292</v>
          </cell>
          <cell r="G615">
            <v>24794.259000000002</v>
          </cell>
          <cell r="H615">
            <v>24689.862120000002</v>
          </cell>
          <cell r="I615">
            <v>30001.053390000001</v>
          </cell>
          <cell r="J615">
            <v>30001.053390000001</v>
          </cell>
          <cell r="K615">
            <v>5311.1912699999993</v>
          </cell>
          <cell r="L615">
            <v>0.21511627906976741</v>
          </cell>
          <cell r="M615">
            <v>33151.163995950003</v>
          </cell>
        </row>
        <row r="616">
          <cell r="B616" t="str">
            <v>INFLADOR PIE TRUPER</v>
          </cell>
          <cell r="E616">
            <v>17230.5</v>
          </cell>
          <cell r="F616">
            <v>14818.23</v>
          </cell>
          <cell r="G616">
            <v>16368.975</v>
          </cell>
          <cell r="H616">
            <v>16300.053</v>
          </cell>
          <cell r="I616">
            <v>19806.459750000002</v>
          </cell>
          <cell r="J616">
            <v>19806.459750000002</v>
          </cell>
          <cell r="K616">
            <v>3506.4067500000019</v>
          </cell>
          <cell r="L616">
            <v>0.21511627906976757</v>
          </cell>
          <cell r="M616">
            <v>21886.138023750002</v>
          </cell>
        </row>
        <row r="617">
          <cell r="B617" t="str">
            <v>HACHA 600GR.  C/F.V.</v>
          </cell>
          <cell r="E617">
            <v>19072.5</v>
          </cell>
          <cell r="F617">
            <v>16402.349999999999</v>
          </cell>
          <cell r="G617">
            <v>18118.875</v>
          </cell>
          <cell r="H617">
            <v>18042.584999999999</v>
          </cell>
          <cell r="I617">
            <v>21923.838749999999</v>
          </cell>
          <cell r="J617">
            <v>21923.838749999999</v>
          </cell>
          <cell r="K617">
            <v>3881.2537499999999</v>
          </cell>
          <cell r="L617">
            <v>0.21511627906976744</v>
          </cell>
          <cell r="M617">
            <v>24225.841818749999</v>
          </cell>
        </row>
        <row r="618">
          <cell r="B618" t="str">
            <v xml:space="preserve">HACHA 1500GR. DOBLE MICHIGAN C/MAD. </v>
          </cell>
          <cell r="E618">
            <v>42411.23</v>
          </cell>
          <cell r="F618">
            <v>36473.657800000001</v>
          </cell>
          <cell r="G618">
            <v>40290.6685</v>
          </cell>
          <cell r="H618">
            <v>40121.023580000001</v>
          </cell>
          <cell r="I618">
            <v>48751.708885</v>
          </cell>
          <cell r="J618">
            <v>48751.708885</v>
          </cell>
          <cell r="K618">
            <v>8630.6853049999991</v>
          </cell>
          <cell r="L618">
            <v>0.21511627906976741</v>
          </cell>
          <cell r="M618">
            <v>53870.638317924997</v>
          </cell>
        </row>
        <row r="619">
          <cell r="B619" t="str">
            <v xml:space="preserve">PORTA HERR. 7 COMP. </v>
          </cell>
          <cell r="E619">
            <v>13612.5</v>
          </cell>
          <cell r="F619">
            <v>11706.75</v>
          </cell>
          <cell r="G619">
            <v>12931.875</v>
          </cell>
          <cell r="H619">
            <v>12877.424999999999</v>
          </cell>
          <cell r="I619">
            <v>15647.56875</v>
          </cell>
          <cell r="J619">
            <v>15647.56875</v>
          </cell>
          <cell r="K619">
            <v>2770.1437500000011</v>
          </cell>
          <cell r="L619">
            <v>0.21511627906976755</v>
          </cell>
          <cell r="M619">
            <v>17290.563468749999</v>
          </cell>
        </row>
        <row r="620">
          <cell r="B620" t="str">
            <v xml:space="preserve">PORTA HERR. 20 COMP. </v>
          </cell>
          <cell r="E620">
            <v>25712.5</v>
          </cell>
          <cell r="F620">
            <v>22112.75</v>
          </cell>
          <cell r="G620">
            <v>24426.875</v>
          </cell>
          <cell r="H620">
            <v>24324.025000000001</v>
          </cell>
          <cell r="I620">
            <v>29556.518749999999</v>
          </cell>
          <cell r="J620">
            <v>29556.518749999999</v>
          </cell>
          <cell r="K620">
            <v>5232.4937499999978</v>
          </cell>
          <cell r="L620">
            <v>0.21511627906976735</v>
          </cell>
          <cell r="M620">
            <v>32659.953218750001</v>
          </cell>
        </row>
        <row r="621">
          <cell r="B621" t="str">
            <v xml:space="preserve">LLAVE P/FILTRO ACEITE A CADENA </v>
          </cell>
          <cell r="E621">
            <v>47681.26</v>
          </cell>
          <cell r="F621">
            <v>41005.883600000001</v>
          </cell>
          <cell r="G621">
            <v>45297.197</v>
          </cell>
          <cell r="H621">
            <v>45106.471960000003</v>
          </cell>
          <cell r="I621">
            <v>54809.608370000002</v>
          </cell>
          <cell r="J621">
            <v>54809.608370000002</v>
          </cell>
          <cell r="K621">
            <v>9703.1364099999992</v>
          </cell>
          <cell r="L621">
            <v>0.21511627906976741</v>
          </cell>
          <cell r="M621">
            <v>60564.617248850001</v>
          </cell>
        </row>
        <row r="622">
          <cell r="B622" t="str">
            <v xml:space="preserve">JGO 7 ALLEN MM </v>
          </cell>
          <cell r="E622">
            <v>5094.37</v>
          </cell>
          <cell r="F622">
            <v>4381.1581999999999</v>
          </cell>
          <cell r="G622">
            <v>4839.6514999999999</v>
          </cell>
          <cell r="H622">
            <v>4819.2740199999998</v>
          </cell>
          <cell r="I622">
            <v>5855.9783150000003</v>
          </cell>
          <cell r="J622">
            <v>5855.9783150000003</v>
          </cell>
          <cell r="K622">
            <v>1036.7042950000005</v>
          </cell>
          <cell r="L622">
            <v>0.21511627906976755</v>
          </cell>
          <cell r="M622">
            <v>6470.8560380750005</v>
          </cell>
        </row>
        <row r="623">
          <cell r="B623" t="str">
            <v xml:space="preserve">JGO 13 ALLEN PULG </v>
          </cell>
          <cell r="E623">
            <v>8657.91</v>
          </cell>
          <cell r="F623">
            <v>7445.8026</v>
          </cell>
          <cell r="G623">
            <v>8225.0144999999993</v>
          </cell>
          <cell r="H623">
            <v>8190.3828599999997</v>
          </cell>
          <cell r="I623">
            <v>9952.2675449999988</v>
          </cell>
          <cell r="J623">
            <v>9952.2675449999988</v>
          </cell>
          <cell r="K623">
            <v>1761.8846849999991</v>
          </cell>
          <cell r="L623">
            <v>0.21511627906976732</v>
          </cell>
          <cell r="M623">
            <v>10997.255637224998</v>
          </cell>
        </row>
        <row r="624">
          <cell r="B624" t="str">
            <v>JGO 8 ALLEN T. CORTAPLUMA MM</v>
          </cell>
          <cell r="E624">
            <v>6655.3</v>
          </cell>
          <cell r="F624">
            <v>5723.558</v>
          </cell>
          <cell r="G624">
            <v>6322.5349999999999</v>
          </cell>
          <cell r="H624">
            <v>6295.9138000000003</v>
          </cell>
          <cell r="I624">
            <v>7650.2673500000001</v>
          </cell>
          <cell r="J624">
            <v>7650.2673500000001</v>
          </cell>
          <cell r="K624">
            <v>1354.3535499999998</v>
          </cell>
          <cell r="L624">
            <v>0.21511627906976741</v>
          </cell>
          <cell r="M624">
            <v>8453.545421750001</v>
          </cell>
        </row>
        <row r="625">
          <cell r="B625" t="str">
            <v>JGO 8 ALLEN T. CORTAPLUMA PULG.</v>
          </cell>
          <cell r="E625">
            <v>6655.3</v>
          </cell>
          <cell r="F625">
            <v>5723.558</v>
          </cell>
          <cell r="G625">
            <v>6322.5349999999999</v>
          </cell>
          <cell r="H625">
            <v>6295.9138000000003</v>
          </cell>
          <cell r="I625">
            <v>7650.2673500000001</v>
          </cell>
          <cell r="J625">
            <v>7650.2673500000001</v>
          </cell>
          <cell r="K625">
            <v>1354.3535499999998</v>
          </cell>
          <cell r="L625">
            <v>0.21511627906976741</v>
          </cell>
          <cell r="M625">
            <v>8453.545421750001</v>
          </cell>
        </row>
        <row r="626">
          <cell r="B626" t="str">
            <v>LUZ P/BICICLETA 1 LED CREE</v>
          </cell>
          <cell r="E626">
            <v>21321.05</v>
          </cell>
          <cell r="F626">
            <v>18336.102999999999</v>
          </cell>
          <cell r="G626">
            <v>20254.997499999998</v>
          </cell>
          <cell r="H626">
            <v>20169.713299999999</v>
          </cell>
          <cell r="I626">
            <v>24508.546974999997</v>
          </cell>
          <cell r="J626">
            <v>24508.546974999997</v>
          </cell>
          <cell r="K626">
            <v>4338.833674999998</v>
          </cell>
          <cell r="L626">
            <v>0.21511627906976735</v>
          </cell>
          <cell r="M626">
            <v>27081.944407374998</v>
          </cell>
        </row>
        <row r="627">
          <cell r="B627" t="str">
            <v>BOMBA MANUAL P/ACIDOS 28L.</v>
          </cell>
          <cell r="E627">
            <v>215820.44</v>
          </cell>
          <cell r="F627">
            <v>185605.5784</v>
          </cell>
          <cell r="G627">
            <v>205029.41800000001</v>
          </cell>
          <cell r="H627">
            <v>204166.13623999999</v>
          </cell>
          <cell r="I627">
            <v>248085.59578</v>
          </cell>
          <cell r="J627">
            <v>248085.59578</v>
          </cell>
          <cell r="K627">
            <v>43919.459540000011</v>
          </cell>
          <cell r="L627">
            <v>0.21511627906976749</v>
          </cell>
          <cell r="M627">
            <v>274134.58333689999</v>
          </cell>
        </row>
        <row r="628">
          <cell r="B628" t="str">
            <v xml:space="preserve">CEPILLO P/BORNES DE BATERIA  </v>
          </cell>
          <cell r="E628">
            <v>5541.06</v>
          </cell>
          <cell r="F628">
            <v>4765.3116</v>
          </cell>
          <cell r="G628">
            <v>5264.0070000000005</v>
          </cell>
          <cell r="H628">
            <v>5241.8427599999995</v>
          </cell>
          <cell r="I628">
            <v>6369.4484700000003</v>
          </cell>
          <cell r="J628">
            <v>6369.4484700000003</v>
          </cell>
          <cell r="K628">
            <v>1127.6057100000007</v>
          </cell>
          <cell r="L628">
            <v>0.2151162790697676</v>
          </cell>
          <cell r="M628">
            <v>7038.2405593500007</v>
          </cell>
        </row>
        <row r="629">
          <cell r="B629" t="str">
            <v xml:space="preserve">PALA POCERO C. CORTO </v>
          </cell>
          <cell r="E629">
            <v>25647.5</v>
          </cell>
          <cell r="F629">
            <v>22056.85</v>
          </cell>
          <cell r="G629">
            <v>24365.125</v>
          </cell>
          <cell r="H629">
            <v>24262.535</v>
          </cell>
          <cell r="I629">
            <v>29481.80125</v>
          </cell>
          <cell r="J629">
            <v>29481.80125</v>
          </cell>
          <cell r="K629">
            <v>5219.2662500000006</v>
          </cell>
          <cell r="L629">
            <v>0.21511627906976746</v>
          </cell>
          <cell r="M629">
            <v>32577.390381249999</v>
          </cell>
        </row>
        <row r="630">
          <cell r="B630" t="str">
            <v>JGO 42 PUNTAS</v>
          </cell>
          <cell r="E630">
            <v>100381.6</v>
          </cell>
          <cell r="F630">
            <v>86328.176000000007</v>
          </cell>
          <cell r="G630">
            <v>95362.52</v>
          </cell>
          <cell r="H630">
            <v>94960.993600000002</v>
          </cell>
          <cell r="I630">
            <v>115388.6492</v>
          </cell>
          <cell r="J630">
            <v>115388.6492</v>
          </cell>
          <cell r="K630">
            <v>20427.655599999998</v>
          </cell>
          <cell r="L630">
            <v>0.21511627906976741</v>
          </cell>
          <cell r="M630">
            <v>127504.457366</v>
          </cell>
        </row>
        <row r="631">
          <cell r="B631" t="str">
            <v xml:space="preserve">REMACHADORA 9" </v>
          </cell>
          <cell r="E631">
            <v>11882.67</v>
          </cell>
          <cell r="F631">
            <v>10219.0962</v>
          </cell>
          <cell r="G631">
            <v>11288.5365</v>
          </cell>
          <cell r="H631">
            <v>11241.00582</v>
          </cell>
          <cell r="I631">
            <v>13659.129165</v>
          </cell>
          <cell r="J631">
            <v>13659.129165</v>
          </cell>
          <cell r="K631">
            <v>2418.123345</v>
          </cell>
          <cell r="L631">
            <v>0.21511627906976744</v>
          </cell>
          <cell r="M631">
            <v>15093.337727325001</v>
          </cell>
        </row>
        <row r="632">
          <cell r="B632" t="str">
            <v xml:space="preserve">REMACHADORA FUELLE </v>
          </cell>
          <cell r="E632">
            <v>45171.72</v>
          </cell>
          <cell r="F632">
            <v>38847.679199999999</v>
          </cell>
          <cell r="G632">
            <v>42913.133999999998</v>
          </cell>
          <cell r="H632">
            <v>42732.447119999997</v>
          </cell>
          <cell r="I632">
            <v>51924.892139999996</v>
          </cell>
          <cell r="J632">
            <v>51924.892139999996</v>
          </cell>
          <cell r="K632">
            <v>9192.4450199999992</v>
          </cell>
          <cell r="L632">
            <v>0.21511627906976744</v>
          </cell>
          <cell r="M632">
            <v>57377.005814699995</v>
          </cell>
        </row>
        <row r="633">
          <cell r="B633" t="str">
            <v xml:space="preserve">TIJERA CERCO 19" </v>
          </cell>
          <cell r="E633">
            <v>33673.01</v>
          </cell>
          <cell r="F633">
            <v>28958.7886</v>
          </cell>
          <cell r="G633">
            <v>31989.359500000002</v>
          </cell>
          <cell r="H633">
            <v>31854.667460000001</v>
          </cell>
          <cell r="I633">
            <v>38707.124995000006</v>
          </cell>
          <cell r="J633">
            <v>38707.124995000006</v>
          </cell>
          <cell r="K633">
            <v>6852.457535000005</v>
          </cell>
          <cell r="L633">
            <v>0.2151162790697676</v>
          </cell>
          <cell r="M633">
            <v>42771.373119475007</v>
          </cell>
        </row>
        <row r="634">
          <cell r="B634" t="str">
            <v xml:space="preserve">TIJERON C/M 525MM C/G  </v>
          </cell>
          <cell r="E634">
            <v>25677.61</v>
          </cell>
          <cell r="F634">
            <v>22082.744599999998</v>
          </cell>
          <cell r="G634">
            <v>24393.729500000001</v>
          </cell>
          <cell r="H634">
            <v>24291.019059999999</v>
          </cell>
          <cell r="I634">
            <v>29516.412695000003</v>
          </cell>
          <cell r="J634">
            <v>29516.412695000003</v>
          </cell>
          <cell r="K634">
            <v>5225.393635000004</v>
          </cell>
          <cell r="L634">
            <v>0.21511627906976763</v>
          </cell>
          <cell r="M634">
            <v>32615.636027975004</v>
          </cell>
        </row>
        <row r="635">
          <cell r="B635" t="str">
            <v xml:space="preserve">TIJERON C/M 525MM  </v>
          </cell>
          <cell r="E635">
            <v>41407.410000000003</v>
          </cell>
          <cell r="F635">
            <v>35610.372600000002</v>
          </cell>
          <cell r="G635">
            <v>39337.039500000006</v>
          </cell>
          <cell r="H635">
            <v>39171.40986</v>
          </cell>
          <cell r="I635">
            <v>47597.81779500001</v>
          </cell>
          <cell r="J635">
            <v>47597.81779500001</v>
          </cell>
          <cell r="K635">
            <v>8426.4079350000102</v>
          </cell>
          <cell r="L635">
            <v>0.21511627906976771</v>
          </cell>
          <cell r="M635">
            <v>52595.588663475013</v>
          </cell>
        </row>
        <row r="636">
          <cell r="B636" t="str">
            <v xml:space="preserve">TIJERON C/M 825MM </v>
          </cell>
          <cell r="E636">
            <v>52637.599999999999</v>
          </cell>
          <cell r="F636">
            <v>45268.335999999996</v>
          </cell>
          <cell r="G636">
            <v>50005.72</v>
          </cell>
          <cell r="H636">
            <v>49795.169599999994</v>
          </cell>
          <cell r="I636">
            <v>60506.921199999997</v>
          </cell>
          <cell r="J636">
            <v>60506.921199999997</v>
          </cell>
          <cell r="K636">
            <v>10711.751600000003</v>
          </cell>
          <cell r="L636">
            <v>0.21511627906976755</v>
          </cell>
          <cell r="M636">
            <v>66860.147925999991</v>
          </cell>
        </row>
        <row r="637">
          <cell r="B637" t="str">
            <v>TIJERA PODA  8" CURVA</v>
          </cell>
          <cell r="E637">
            <v>11217.64</v>
          </cell>
          <cell r="F637">
            <v>9647.1703999999991</v>
          </cell>
          <cell r="G637">
            <v>10656.758</v>
          </cell>
          <cell r="H637">
            <v>10611.887439999999</v>
          </cell>
          <cell r="I637">
            <v>12894.677179999999</v>
          </cell>
          <cell r="J637">
            <v>12894.677179999999</v>
          </cell>
          <cell r="K637">
            <v>2282.7897400000002</v>
          </cell>
          <cell r="L637">
            <v>0.21511627906976749</v>
          </cell>
          <cell r="M637">
            <v>14248.618283899999</v>
          </cell>
        </row>
        <row r="638">
          <cell r="B638" t="str">
            <v xml:space="preserve">INFLADOR DOBLE C/CALIBRADOR </v>
          </cell>
          <cell r="E638">
            <v>37567.81</v>
          </cell>
          <cell r="F638">
            <v>32308.316599999998</v>
          </cell>
          <cell r="G638">
            <v>35689.419499999996</v>
          </cell>
          <cell r="H638">
            <v>35539.148260000002</v>
          </cell>
          <cell r="I638">
            <v>43184.197594999998</v>
          </cell>
          <cell r="J638">
            <v>43184.197594999998</v>
          </cell>
          <cell r="K638">
            <v>7645.0493349999961</v>
          </cell>
          <cell r="L638">
            <v>0.21511627906976732</v>
          </cell>
          <cell r="M638">
            <v>47718.538342474996</v>
          </cell>
        </row>
        <row r="639">
          <cell r="B639" t="str">
            <v xml:space="preserve">MINI PICO Y PALA </v>
          </cell>
          <cell r="E639">
            <v>15810.1</v>
          </cell>
          <cell r="F639">
            <v>13596.686</v>
          </cell>
          <cell r="G639">
            <v>15019.595000000001</v>
          </cell>
          <cell r="H639">
            <v>14956.354599999999</v>
          </cell>
          <cell r="I639">
            <v>18173.70995</v>
          </cell>
          <cell r="J639">
            <v>18173.70995</v>
          </cell>
          <cell r="K639">
            <v>3217.3553500000016</v>
          </cell>
          <cell r="L639">
            <v>0.21511627906976757</v>
          </cell>
          <cell r="M639">
            <v>20081.949494749999</v>
          </cell>
        </row>
        <row r="640">
          <cell r="B640" t="str">
            <v>PALA CARBONERA</v>
          </cell>
          <cell r="E640">
            <v>40780.03</v>
          </cell>
          <cell r="F640">
            <v>35070.825799999999</v>
          </cell>
          <cell r="G640">
            <v>38741.0285</v>
          </cell>
          <cell r="H640">
            <v>38577.908380000001</v>
          </cell>
          <cell r="I640">
            <v>46876.644484999997</v>
          </cell>
          <cell r="J640">
            <v>46876.644484999997</v>
          </cell>
          <cell r="K640">
            <v>8298.7361049999963</v>
          </cell>
          <cell r="L640">
            <v>0.21511627906976735</v>
          </cell>
          <cell r="M640">
            <v>51798.692155924997</v>
          </cell>
        </row>
        <row r="641">
          <cell r="B641" t="str">
            <v>TALADRO BERBIQUI PROF. 12"</v>
          </cell>
          <cell r="E641">
            <v>41658.36</v>
          </cell>
          <cell r="F641">
            <v>35826.189599999998</v>
          </cell>
          <cell r="G641">
            <v>39575.442000000003</v>
          </cell>
          <cell r="H641">
            <v>39408.808559999998</v>
          </cell>
          <cell r="I641">
            <v>47886.284820000001</v>
          </cell>
          <cell r="J641">
            <v>47886.284820000001</v>
          </cell>
          <cell r="K641">
            <v>8477.4762600000031</v>
          </cell>
          <cell r="L641">
            <v>0.21511627906976755</v>
          </cell>
          <cell r="M641">
            <v>52914.344726100004</v>
          </cell>
        </row>
        <row r="642">
          <cell r="B642" t="str">
            <v>CONCHA CARRETILLA MET. 65L. ROJA</v>
          </cell>
          <cell r="E642">
            <v>36905</v>
          </cell>
          <cell r="F642">
            <v>31738.3</v>
          </cell>
          <cell r="G642">
            <v>35059.75</v>
          </cell>
          <cell r="H642">
            <v>34912.129999999997</v>
          </cell>
          <cell r="I642">
            <v>42422.297500000001</v>
          </cell>
          <cell r="J642">
            <v>42422.297500000001</v>
          </cell>
          <cell r="K642">
            <v>7510.1675000000032</v>
          </cell>
          <cell r="L642">
            <v>0.21511627906976755</v>
          </cell>
          <cell r="M642">
            <v>46876.638737499998</v>
          </cell>
        </row>
        <row r="643">
          <cell r="B643" t="str">
            <v xml:space="preserve">CORTA TUBO 1-1/8" PETRUL </v>
          </cell>
          <cell r="E643">
            <v>8318.75</v>
          </cell>
          <cell r="F643">
            <v>7154.125</v>
          </cell>
          <cell r="G643">
            <v>7902.8125</v>
          </cell>
          <cell r="H643">
            <v>7869.5375000000004</v>
          </cell>
          <cell r="I643">
            <v>9562.4031250000007</v>
          </cell>
          <cell r="J643">
            <v>9562.4031250000007</v>
          </cell>
          <cell r="K643">
            <v>1692.8656250000004</v>
          </cell>
          <cell r="L643">
            <v>0.21511627906976749</v>
          </cell>
          <cell r="M643">
            <v>10566.455453125001</v>
          </cell>
        </row>
        <row r="644">
          <cell r="B644" t="str">
            <v xml:space="preserve">JUEGO ESTORNILLADORES TUBO X 7U.  </v>
          </cell>
          <cell r="E644">
            <v>16821.45</v>
          </cell>
          <cell r="F644">
            <v>14466.447</v>
          </cell>
          <cell r="G644">
            <v>15980.377500000001</v>
          </cell>
          <cell r="H644">
            <v>15913.091700000001</v>
          </cell>
          <cell r="I644">
            <v>19336.256775000002</v>
          </cell>
          <cell r="J644">
            <v>19336.256775000002</v>
          </cell>
          <cell r="K644">
            <v>3423.1650750000008</v>
          </cell>
          <cell r="L644">
            <v>0.21511627906976749</v>
          </cell>
          <cell r="M644">
            <v>21366.563736375003</v>
          </cell>
        </row>
        <row r="645">
          <cell r="B645" t="str">
            <v xml:space="preserve">BARREHOJAS C/C 475MM P. </v>
          </cell>
          <cell r="E645">
            <v>6266.32</v>
          </cell>
          <cell r="F645">
            <v>5389.0351999999993</v>
          </cell>
          <cell r="G645">
            <v>5953.0039999999999</v>
          </cell>
          <cell r="H645">
            <v>5927.9387199999992</v>
          </cell>
          <cell r="I645">
            <v>7203.1348399999997</v>
          </cell>
          <cell r="J645">
            <v>7203.1348399999997</v>
          </cell>
          <cell r="K645">
            <v>1275.1961200000005</v>
          </cell>
          <cell r="L645">
            <v>0.21511627906976755</v>
          </cell>
          <cell r="M645">
            <v>7959.4639981999999</v>
          </cell>
        </row>
        <row r="646">
          <cell r="B646" t="str">
            <v xml:space="preserve">CINTA METRICA 5M PRETUL </v>
          </cell>
          <cell r="E646">
            <v>3690.5</v>
          </cell>
          <cell r="F646">
            <v>3173.83</v>
          </cell>
          <cell r="G646">
            <v>3505.9749999999999</v>
          </cell>
          <cell r="H646">
            <v>3491.2129999999997</v>
          </cell>
          <cell r="I646">
            <v>4242.2297499999995</v>
          </cell>
          <cell r="J646">
            <v>4242.2297499999995</v>
          </cell>
          <cell r="K646">
            <v>751.01674999999977</v>
          </cell>
          <cell r="L646">
            <v>0.21511627906976738</v>
          </cell>
          <cell r="M646">
            <v>4687.6638737499998</v>
          </cell>
        </row>
        <row r="647">
          <cell r="B647" t="str">
            <v>CUTTER TRAPEZOIDAL</v>
          </cell>
          <cell r="E647">
            <v>3636.32</v>
          </cell>
          <cell r="F647">
            <v>3127.2352000000001</v>
          </cell>
          <cell r="G647">
            <v>3454.5039999999999</v>
          </cell>
          <cell r="H647">
            <v>3439.9587200000001</v>
          </cell>
          <cell r="I647">
            <v>4179.9498400000002</v>
          </cell>
          <cell r="J647">
            <v>4179.9498400000002</v>
          </cell>
          <cell r="K647">
            <v>739.99112000000014</v>
          </cell>
          <cell r="L647">
            <v>0.21511627906976746</v>
          </cell>
          <cell r="M647">
            <v>4618.8445732</v>
          </cell>
        </row>
        <row r="648">
          <cell r="B648" t="str">
            <v xml:space="preserve">PALA CORAZON CABO LARGO  </v>
          </cell>
          <cell r="E648">
            <v>17315.830000000002</v>
          </cell>
          <cell r="F648">
            <v>14891.613800000001</v>
          </cell>
          <cell r="G648">
            <v>16450.038500000002</v>
          </cell>
          <cell r="H648">
            <v>16380.775180000001</v>
          </cell>
          <cell r="I648">
            <v>19904.546585000004</v>
          </cell>
          <cell r="J648">
            <v>19904.546585000004</v>
          </cell>
          <cell r="K648">
            <v>3523.7714050000031</v>
          </cell>
          <cell r="L648">
            <v>0.21511627906976763</v>
          </cell>
          <cell r="M648">
            <v>21994.523976425004</v>
          </cell>
        </row>
        <row r="649">
          <cell r="B649" t="str">
            <v>TIJERA ESCOLAR P. ROMA 4-1/2"</v>
          </cell>
          <cell r="E649">
            <v>956.13</v>
          </cell>
          <cell r="F649">
            <v>822.27179999999998</v>
          </cell>
          <cell r="G649">
            <v>908.32349999999997</v>
          </cell>
          <cell r="H649">
            <v>904.49897999999996</v>
          </cell>
          <cell r="I649">
            <v>1099.0714349999998</v>
          </cell>
          <cell r="J649">
            <v>1099.0714349999998</v>
          </cell>
          <cell r="K649">
            <v>194.57245499999988</v>
          </cell>
          <cell r="L649">
            <v>0.21511627906976732</v>
          </cell>
          <cell r="M649">
            <v>1214.4739356749999</v>
          </cell>
        </row>
        <row r="650">
          <cell r="B650" t="str">
            <v>AFILADOR CUCHILLOS CIRCULAR</v>
          </cell>
          <cell r="E650">
            <v>7980.34</v>
          </cell>
          <cell r="F650">
            <v>6863.0923999999995</v>
          </cell>
          <cell r="G650">
            <v>7581.3230000000003</v>
          </cell>
          <cell r="H650">
            <v>7549.40164</v>
          </cell>
          <cell r="I650">
            <v>9173.4008300000005</v>
          </cell>
          <cell r="J650">
            <v>9173.4008300000005</v>
          </cell>
          <cell r="K650">
            <v>1623.9991900000005</v>
          </cell>
          <cell r="L650">
            <v>0.21511627906976749</v>
          </cell>
          <cell r="M650">
            <v>10136.607917150001</v>
          </cell>
        </row>
        <row r="651">
          <cell r="B651" t="str">
            <v xml:space="preserve">* PISTOLA DE PINTAR HVLP  SUC </v>
          </cell>
          <cell r="E651">
            <v>34531.25</v>
          </cell>
          <cell r="F651">
            <v>29696.875</v>
          </cell>
          <cell r="G651">
            <v>32804.6875</v>
          </cell>
          <cell r="H651">
            <v>32666.5625</v>
          </cell>
          <cell r="I651">
            <v>39693.671875</v>
          </cell>
          <cell r="J651">
            <v>39693.671875</v>
          </cell>
          <cell r="K651">
            <v>7027.109375</v>
          </cell>
          <cell r="L651">
            <v>0.21511627906976744</v>
          </cell>
          <cell r="M651">
            <v>43861.507421875001</v>
          </cell>
        </row>
        <row r="652">
          <cell r="B652" t="str">
            <v>CADENAS ROLLO 30,6 m PASO 1/4" 1,3MM</v>
          </cell>
          <cell r="E652">
            <v>948148.44</v>
          </cell>
          <cell r="F652">
            <v>815407.65839999996</v>
          </cell>
          <cell r="G652">
            <v>900741.01799999992</v>
          </cell>
          <cell r="H652">
            <v>896948.42423999996</v>
          </cell>
          <cell r="I652">
            <v>1089896.6317799999</v>
          </cell>
          <cell r="J652">
            <v>1089896.6317799999</v>
          </cell>
          <cell r="K652">
            <v>192948.20753999997</v>
          </cell>
          <cell r="L652">
            <v>0.21511627906976741</v>
          </cell>
          <cell r="M652">
            <v>1204335.7781169</v>
          </cell>
        </row>
        <row r="653">
          <cell r="B653" t="str">
            <v>CADENAS ROLLO 30,6 m 3/8" 1,3MM</v>
          </cell>
          <cell r="E653">
            <v>758518.75</v>
          </cell>
          <cell r="F653">
            <v>652326.125</v>
          </cell>
          <cell r="G653">
            <v>720592.8125</v>
          </cell>
          <cell r="H653">
            <v>717558.73750000005</v>
          </cell>
          <cell r="I653">
            <v>871917.30312499998</v>
          </cell>
          <cell r="J653">
            <v>871917.30312499998</v>
          </cell>
          <cell r="K653">
            <v>154358.56562499993</v>
          </cell>
          <cell r="L653">
            <v>0.21511627906976732</v>
          </cell>
          <cell r="M653">
            <v>963468.61995312502</v>
          </cell>
        </row>
        <row r="654">
          <cell r="B654" t="str">
            <v>JUEGO BOCALLAVE-IMPACTO LARG. 3PCS-</v>
          </cell>
          <cell r="E654">
            <v>29797.33</v>
          </cell>
          <cell r="F654">
            <v>25625.703800000003</v>
          </cell>
          <cell r="G654">
            <v>28307.463500000002</v>
          </cell>
          <cell r="H654">
            <v>28188.274180000004</v>
          </cell>
          <cell r="I654">
            <v>34252.030834999998</v>
          </cell>
          <cell r="J654">
            <v>34252.030834999998</v>
          </cell>
          <cell r="K654">
            <v>6063.7566549999938</v>
          </cell>
          <cell r="L654">
            <v>0.21511627906976719</v>
          </cell>
          <cell r="M654">
            <v>37848.494072674999</v>
          </cell>
        </row>
        <row r="655">
          <cell r="B655" t="str">
            <v>CAJA MET. 350x180x115mm CROSS</v>
          </cell>
          <cell r="E655">
            <v>35753.19</v>
          </cell>
          <cell r="F655">
            <v>30747.743399999999</v>
          </cell>
          <cell r="G655">
            <v>33965.530500000001</v>
          </cell>
          <cell r="H655">
            <v>33822.517739999996</v>
          </cell>
          <cell r="I655">
            <v>41098.291904999998</v>
          </cell>
          <cell r="J655">
            <v>41098.291904999998</v>
          </cell>
          <cell r="K655">
            <v>7275.7741650000025</v>
          </cell>
          <cell r="L655">
            <v>0.21511627906976755</v>
          </cell>
          <cell r="M655">
            <v>45413.612555025</v>
          </cell>
        </row>
        <row r="656">
          <cell r="B656" t="str">
            <v>CAJA MET. 375x180x150mm CROSS</v>
          </cell>
          <cell r="E656">
            <v>41234.22</v>
          </cell>
          <cell r="F656">
            <v>35461.429199999999</v>
          </cell>
          <cell r="G656">
            <v>39172.508999999998</v>
          </cell>
          <cell r="H656">
            <v>39007.572119999997</v>
          </cell>
          <cell r="I656">
            <v>47398.735889999996</v>
          </cell>
          <cell r="J656">
            <v>47398.735889999996</v>
          </cell>
          <cell r="K656">
            <v>8391.1637699999992</v>
          </cell>
          <cell r="L656">
            <v>0.21511627906976744</v>
          </cell>
          <cell r="M656">
            <v>52375.603158449994</v>
          </cell>
        </row>
        <row r="657">
          <cell r="B657" t="str">
            <v>CAJA MET. 400x180x150mm CROSS</v>
          </cell>
          <cell r="E657">
            <v>49305.19</v>
          </cell>
          <cell r="F657">
            <v>42402.463400000001</v>
          </cell>
          <cell r="G657">
            <v>46839.930500000002</v>
          </cell>
          <cell r="H657">
            <v>46642.709739999998</v>
          </cell>
          <cell r="I657">
            <v>56676.315905000003</v>
          </cell>
          <cell r="J657">
            <v>56676.315905000003</v>
          </cell>
          <cell r="K657">
            <v>10033.606165000005</v>
          </cell>
          <cell r="L657">
            <v>0.21511627906976755</v>
          </cell>
          <cell r="M657">
            <v>62627.329075025002</v>
          </cell>
        </row>
        <row r="658">
          <cell r="B658" t="str">
            <v>CAJA MET. 500x180x180mm CROSS</v>
          </cell>
          <cell r="E658">
            <v>58648.75</v>
          </cell>
          <cell r="F658">
            <v>50437.925000000003</v>
          </cell>
          <cell r="G658">
            <v>55716.3125</v>
          </cell>
          <cell r="H658">
            <v>55481.717500000006</v>
          </cell>
          <cell r="I658">
            <v>67416.738125000003</v>
          </cell>
          <cell r="J658">
            <v>67416.738125000003</v>
          </cell>
          <cell r="K658">
            <v>11935.020624999997</v>
          </cell>
          <cell r="L658">
            <v>0.21511627906976738</v>
          </cell>
          <cell r="M658">
            <v>74495.495628125005</v>
          </cell>
        </row>
        <row r="659">
          <cell r="B659" t="str">
            <v>CAJA MET.FUELLE 430x200x240mm CROSS</v>
          </cell>
          <cell r="E659">
            <v>128771.53</v>
          </cell>
          <cell r="F659">
            <v>110743.51579999999</v>
          </cell>
          <cell r="G659">
            <v>122332.9535</v>
          </cell>
          <cell r="H659">
            <v>121817.86738</v>
          </cell>
          <cell r="I659">
            <v>148022.873735</v>
          </cell>
          <cell r="J659">
            <v>148022.873735</v>
          </cell>
          <cell r="K659">
            <v>26205.006355000005</v>
          </cell>
          <cell r="L659">
            <v>0.21511627906976749</v>
          </cell>
          <cell r="M659">
            <v>163565.27547717499</v>
          </cell>
        </row>
        <row r="660">
          <cell r="B660" t="str">
            <v>CAJA PORTA-HERR 1BAND+3ORD CROSS</v>
          </cell>
          <cell r="E660">
            <v>105875</v>
          </cell>
          <cell r="F660">
            <v>91052.5</v>
          </cell>
          <cell r="G660">
            <v>100581.25</v>
          </cell>
          <cell r="H660">
            <v>100157.75</v>
          </cell>
          <cell r="I660">
            <v>121703.3125</v>
          </cell>
          <cell r="J660">
            <v>121703.3125</v>
          </cell>
          <cell r="K660">
            <v>21545.5625</v>
          </cell>
          <cell r="L660">
            <v>0.21511627906976744</v>
          </cell>
          <cell r="M660">
            <v>134482.1603125</v>
          </cell>
        </row>
        <row r="661">
          <cell r="B661" t="str">
            <v>CAJA PLASTICA VERTICAL CROSSMASTER</v>
          </cell>
          <cell r="E661">
            <v>75625</v>
          </cell>
          <cell r="F661">
            <v>65037.5</v>
          </cell>
          <cell r="G661">
            <v>71843.75</v>
          </cell>
          <cell r="H661">
            <v>71541.25</v>
          </cell>
          <cell r="I661">
            <v>86930.9375</v>
          </cell>
          <cell r="J661">
            <v>86930.9375</v>
          </cell>
          <cell r="K661">
            <v>15389.6875</v>
          </cell>
          <cell r="L661">
            <v>0.21511627906976744</v>
          </cell>
          <cell r="M661">
            <v>96058.685937500006</v>
          </cell>
        </row>
        <row r="662">
          <cell r="B662" t="str">
            <v>CAJA PLASTICA 320x180x130mm CROSS</v>
          </cell>
          <cell r="E662">
            <v>14238.39</v>
          </cell>
          <cell r="F662">
            <v>12245.0154</v>
          </cell>
          <cell r="G662">
            <v>13526.470499999999</v>
          </cell>
          <cell r="H662">
            <v>13469.51694</v>
          </cell>
          <cell r="I662">
            <v>16367.029305</v>
          </cell>
          <cell r="J662">
            <v>16367.029305</v>
          </cell>
          <cell r="K662">
            <v>2897.5123650000005</v>
          </cell>
          <cell r="L662">
            <v>0.21511627906976749</v>
          </cell>
          <cell r="M662">
            <v>18085.567382025001</v>
          </cell>
        </row>
        <row r="663">
          <cell r="B663" t="str">
            <v>CAJA PLASTICA 395x223x165mm CROSS</v>
          </cell>
          <cell r="E663">
            <v>23935.22</v>
          </cell>
          <cell r="F663">
            <v>20584.289199999999</v>
          </cell>
          <cell r="G663">
            <v>22738.459000000003</v>
          </cell>
          <cell r="H663">
            <v>22642.718119999998</v>
          </cell>
          <cell r="I663">
            <v>27513.535390000005</v>
          </cell>
          <cell r="J663">
            <v>27513.535390000005</v>
          </cell>
          <cell r="K663">
            <v>4870.8172700000068</v>
          </cell>
          <cell r="L663">
            <v>0.21511627906976777</v>
          </cell>
          <cell r="M663">
            <v>30402.456605950007</v>
          </cell>
        </row>
        <row r="664">
          <cell r="B664" t="str">
            <v>CAJA PLASTICA.420x225x210mm CROSS</v>
          </cell>
          <cell r="E664">
            <v>33315.050000000003</v>
          </cell>
          <cell r="F664">
            <v>28650.943000000003</v>
          </cell>
          <cell r="G664">
            <v>31649.297500000004</v>
          </cell>
          <cell r="H664">
            <v>31516.037300000004</v>
          </cell>
          <cell r="I664">
            <v>38295.649975000008</v>
          </cell>
          <cell r="J664">
            <v>38295.649975000008</v>
          </cell>
          <cell r="K664">
            <v>6779.6126750000039</v>
          </cell>
          <cell r="L664">
            <v>0.21511627906976755</v>
          </cell>
          <cell r="M664">
            <v>42316.693222375005</v>
          </cell>
        </row>
        <row r="665">
          <cell r="B665" t="str">
            <v>ORGANIZADOR PLAST 18COMP CROSS</v>
          </cell>
          <cell r="E665">
            <v>9075</v>
          </cell>
          <cell r="F665">
            <v>7804.5</v>
          </cell>
          <cell r="G665">
            <v>8621.25</v>
          </cell>
          <cell r="H665">
            <v>8584.9500000000007</v>
          </cell>
          <cell r="I665">
            <v>10431.7125</v>
          </cell>
          <cell r="J665">
            <v>10431.7125</v>
          </cell>
          <cell r="K665">
            <v>1846.7624999999989</v>
          </cell>
          <cell r="L665">
            <v>0.2151162790697673</v>
          </cell>
          <cell r="M665">
            <v>11527.0423125</v>
          </cell>
        </row>
        <row r="666">
          <cell r="B666" t="str">
            <v>ORGANIZADOR PLAST 19COMP CROSS</v>
          </cell>
          <cell r="E666">
            <v>15125</v>
          </cell>
          <cell r="F666">
            <v>13007.5</v>
          </cell>
          <cell r="G666">
            <v>14368.75</v>
          </cell>
          <cell r="H666">
            <v>14308.25</v>
          </cell>
          <cell r="I666">
            <v>17386.1875</v>
          </cell>
          <cell r="J666">
            <v>17386.1875</v>
          </cell>
          <cell r="K666">
            <v>3077.9375</v>
          </cell>
          <cell r="L666">
            <v>0.21511627906976744</v>
          </cell>
          <cell r="M666">
            <v>19211.737187499999</v>
          </cell>
        </row>
        <row r="667">
          <cell r="B667" t="str">
            <v>ORGANIZADOR PLAST 8COMP CROSSMASTER</v>
          </cell>
          <cell r="E667">
            <v>27225</v>
          </cell>
          <cell r="F667">
            <v>23413.5</v>
          </cell>
          <cell r="G667">
            <v>25863.75</v>
          </cell>
          <cell r="H667">
            <v>25754.85</v>
          </cell>
          <cell r="I667">
            <v>31295.137500000001</v>
          </cell>
          <cell r="J667">
            <v>31295.137500000001</v>
          </cell>
          <cell r="K667">
            <v>5540.2875000000022</v>
          </cell>
          <cell r="L667">
            <v>0.21511627906976755</v>
          </cell>
          <cell r="M667">
            <v>34581.126937499997</v>
          </cell>
        </row>
        <row r="668">
          <cell r="B668" t="str">
            <v>CAJA PORTA HERRAMIENTAS ALU. CROSS</v>
          </cell>
          <cell r="E668">
            <v>93965.86</v>
          </cell>
          <cell r="F668">
            <v>80810.639599999995</v>
          </cell>
          <cell r="G668">
            <v>89267.566999999995</v>
          </cell>
          <cell r="H668">
            <v>88891.703559999994</v>
          </cell>
          <cell r="I668">
            <v>108013.75606999999</v>
          </cell>
          <cell r="J668">
            <v>108013.75606999999</v>
          </cell>
          <cell r="K668">
            <v>19122.052509999994</v>
          </cell>
          <cell r="L668">
            <v>0.21511627906976738</v>
          </cell>
          <cell r="M668">
            <v>119355.20045734999</v>
          </cell>
        </row>
        <row r="669">
          <cell r="B669" t="str">
            <v>CAJA PORTA HERRAMIENTAS  FUELLE CRO</v>
          </cell>
          <cell r="E669">
            <v>148341.41</v>
          </cell>
          <cell r="F669">
            <v>127573.61259999999</v>
          </cell>
          <cell r="G669">
            <v>140924.3395</v>
          </cell>
          <cell r="H669">
            <v>140330.97386</v>
          </cell>
          <cell r="I669">
            <v>170518.45079500001</v>
          </cell>
          <cell r="J669">
            <v>170518.45079500001</v>
          </cell>
          <cell r="K669">
            <v>30187.476935000013</v>
          </cell>
          <cell r="L669">
            <v>0.21511627906976755</v>
          </cell>
          <cell r="M669">
            <v>188422.88812847502</v>
          </cell>
        </row>
        <row r="670">
          <cell r="B670" t="str">
            <v>* CARRO PLEGABLE C/PLATAFORMA 150Kg C</v>
          </cell>
          <cell r="E670">
            <v>67450.75</v>
          </cell>
          <cell r="F670">
            <v>58007.644999999997</v>
          </cell>
          <cell r="G670">
            <v>64078.212500000001</v>
          </cell>
          <cell r="H670">
            <v>63808.409499999994</v>
          </cell>
          <cell r="I670">
            <v>77534.637125000008</v>
          </cell>
          <cell r="J670">
            <v>77534.637125000008</v>
          </cell>
          <cell r="K670">
            <v>13726.227625000014</v>
          </cell>
          <cell r="L670">
            <v>0.21511627906976769</v>
          </cell>
          <cell r="M670">
            <v>85675.774023125006</v>
          </cell>
        </row>
        <row r="671">
          <cell r="B671" t="str">
            <v>* CARRO PLEGABLE C/PLATAFORMA 300Kg C</v>
          </cell>
          <cell r="E671">
            <v>112161.81</v>
          </cell>
          <cell r="F671">
            <v>96459.156600000002</v>
          </cell>
          <cell r="G671">
            <v>106553.71949999999</v>
          </cell>
          <cell r="H671">
            <v>106105.07226</v>
          </cell>
          <cell r="I671">
            <v>128930.00059499999</v>
          </cell>
          <cell r="J671">
            <v>128930.00059499999</v>
          </cell>
          <cell r="K671">
            <v>22824.92833499999</v>
          </cell>
          <cell r="L671">
            <v>0.21511627906976735</v>
          </cell>
          <cell r="M671">
            <v>142467.65065747499</v>
          </cell>
        </row>
        <row r="672">
          <cell r="B672" t="str">
            <v>* CARRO ALUMINIO PLEGABLE 70Kg. CROSS</v>
          </cell>
          <cell r="E672">
            <v>54293.58</v>
          </cell>
          <cell r="F672">
            <v>46692.478799999997</v>
          </cell>
          <cell r="G672">
            <v>51578.900999999998</v>
          </cell>
          <cell r="H672">
            <v>51361.72668</v>
          </cell>
          <cell r="I672">
            <v>62410.470209999999</v>
          </cell>
          <cell r="J672">
            <v>62410.470209999999</v>
          </cell>
          <cell r="K672">
            <v>11048.74353</v>
          </cell>
          <cell r="L672">
            <v>0.21511627906976744</v>
          </cell>
          <cell r="M672">
            <v>68963.569582049997</v>
          </cell>
        </row>
        <row r="673">
          <cell r="B673" t="str">
            <v xml:space="preserve">* CORTADORA PLASMA C/TROCHA TRAFIMET 25MM </v>
          </cell>
          <cell r="E673">
            <v>2161211.12</v>
          </cell>
          <cell r="F673">
            <v>1858641.5632000002</v>
          </cell>
          <cell r="G673">
            <v>2053150.564</v>
          </cell>
          <cell r="H673">
            <v>2044505.7195200003</v>
          </cell>
          <cell r="I673">
            <v>2484312.1824400001</v>
          </cell>
          <cell r="J673">
            <v>2484312.1824400001</v>
          </cell>
          <cell r="K673">
            <v>439806.46291999985</v>
          </cell>
          <cell r="L673">
            <v>0.21511627906976732</v>
          </cell>
          <cell r="M673">
            <v>2745164.9615962002</v>
          </cell>
        </row>
        <row r="674">
          <cell r="B674" t="str">
            <v>* DESTALONADORA NEUMATICO MONOF</v>
          </cell>
          <cell r="E674">
            <v>2703767.04</v>
          </cell>
          <cell r="F674">
            <v>2325239.6543999999</v>
          </cell>
          <cell r="G674">
            <v>2568578.6880000001</v>
          </cell>
          <cell r="H674">
            <v>2557763.6198399998</v>
          </cell>
          <cell r="I674">
            <v>3107980.2124800002</v>
          </cell>
          <cell r="J674">
            <v>3107980.2124800002</v>
          </cell>
          <cell r="K674">
            <v>550216.5926400004</v>
          </cell>
          <cell r="L674">
            <v>0.2151162790697676</v>
          </cell>
          <cell r="M674">
            <v>3434318.1347904</v>
          </cell>
        </row>
        <row r="675">
          <cell r="B675" t="str">
            <v>* CARRO ACERO 200Kg.1310x440x550mm CR</v>
          </cell>
          <cell r="E675">
            <v>78243.34</v>
          </cell>
          <cell r="F675">
            <v>67289.272400000002</v>
          </cell>
          <cell r="G675">
            <v>74331.172999999995</v>
          </cell>
          <cell r="H675">
            <v>74018.199640000006</v>
          </cell>
          <cell r="I675">
            <v>89940.719329999993</v>
          </cell>
          <cell r="J675">
            <v>89940.719329999993</v>
          </cell>
          <cell r="K675">
            <v>15922.519689999986</v>
          </cell>
          <cell r="L675">
            <v>0.21511627906976724</v>
          </cell>
          <cell r="M675">
            <v>99384.494859649989</v>
          </cell>
        </row>
        <row r="676">
          <cell r="B676" t="str">
            <v>* CARRO+CARRETILLA ACERO 250Kg. CROSS</v>
          </cell>
          <cell r="E676">
            <v>102175.26</v>
          </cell>
          <cell r="F676">
            <v>87870.723599999998</v>
          </cell>
          <cell r="G676">
            <v>97066.496999999988</v>
          </cell>
          <cell r="H676">
            <v>96657.795960000003</v>
          </cell>
          <cell r="I676">
            <v>117450.46136999999</v>
          </cell>
          <cell r="J676">
            <v>117450.46136999999</v>
          </cell>
          <cell r="K676">
            <v>20792.665409999987</v>
          </cell>
          <cell r="L676">
            <v>0.2151162790697673</v>
          </cell>
          <cell r="M676">
            <v>129782.75981384999</v>
          </cell>
        </row>
        <row r="677">
          <cell r="B677" t="str">
            <v>ESCALERA FIBRA-VIDRIO ARTICUL 4x4 C</v>
          </cell>
          <cell r="E677">
            <v>226240.53</v>
          </cell>
          <cell r="F677">
            <v>194566.85579999999</v>
          </cell>
          <cell r="G677">
            <v>214928.50349999999</v>
          </cell>
          <cell r="H677">
            <v>214023.54137999998</v>
          </cell>
          <cell r="I677">
            <v>260063.48923499999</v>
          </cell>
          <cell r="J677">
            <v>260063.48923499999</v>
          </cell>
          <cell r="K677">
            <v>46039.947855000006</v>
          </cell>
          <cell r="L677">
            <v>0.21511627906976749</v>
          </cell>
          <cell r="M677">
            <v>287370.155604675</v>
          </cell>
        </row>
        <row r="678">
          <cell r="B678" t="str">
            <v xml:space="preserve">* DESTALONADORA NEUMATICOS TRIFAS. </v>
          </cell>
          <cell r="E678">
            <v>2703767.04</v>
          </cell>
          <cell r="F678">
            <v>2325239.6543999999</v>
          </cell>
          <cell r="G678">
            <v>2568578.6880000001</v>
          </cell>
          <cell r="H678">
            <v>2557763.6198399998</v>
          </cell>
          <cell r="I678">
            <v>3107980.2124800002</v>
          </cell>
          <cell r="J678">
            <v>3107980.2124800002</v>
          </cell>
          <cell r="K678">
            <v>550216.5926400004</v>
          </cell>
          <cell r="L678">
            <v>0.2151162790697676</v>
          </cell>
          <cell r="M678">
            <v>3434318.1347904</v>
          </cell>
        </row>
        <row r="679">
          <cell r="B679" t="str">
            <v>* DOBLADORA DE CAÑOS HIDR. 16T</v>
          </cell>
          <cell r="E679">
            <v>386750</v>
          </cell>
          <cell r="F679">
            <v>332605</v>
          </cell>
          <cell r="G679">
            <v>367412.5</v>
          </cell>
          <cell r="H679">
            <v>365865.5</v>
          </cell>
          <cell r="I679">
            <v>444569.125</v>
          </cell>
          <cell r="J679">
            <v>444569.125</v>
          </cell>
          <cell r="K679">
            <v>78703.625</v>
          </cell>
          <cell r="L679">
            <v>0.21511627906976744</v>
          </cell>
          <cell r="M679">
            <v>491248.88312499999</v>
          </cell>
        </row>
        <row r="680">
          <cell r="B680" t="str">
            <v>ODOMETRO PROFESIONAL CROSS</v>
          </cell>
          <cell r="E680">
            <v>49026.48</v>
          </cell>
          <cell r="F680">
            <v>42162.772800000006</v>
          </cell>
          <cell r="G680">
            <v>46575.156000000003</v>
          </cell>
          <cell r="H680">
            <v>46379.050080000008</v>
          </cell>
          <cell r="I680">
            <v>56355.938760000005</v>
          </cell>
          <cell r="J680">
            <v>56355.938760000005</v>
          </cell>
          <cell r="K680">
            <v>9976.8886799999964</v>
          </cell>
          <cell r="L680">
            <v>0.21511627906976732</v>
          </cell>
          <cell r="M680">
            <v>62273.312329800006</v>
          </cell>
        </row>
        <row r="681">
          <cell r="B681" t="str">
            <v>ESCUADRA ALUM. PRO. 300mm - 12" CRO</v>
          </cell>
          <cell r="E681">
            <v>8549.0400000000009</v>
          </cell>
          <cell r="F681">
            <v>7352.1744000000008</v>
          </cell>
          <cell r="G681">
            <v>8121.5880000000006</v>
          </cell>
          <cell r="H681">
            <v>8087.3918400000011</v>
          </cell>
          <cell r="I681">
            <v>9827.1214800000016</v>
          </cell>
          <cell r="J681">
            <v>9827.1214800000016</v>
          </cell>
          <cell r="K681">
            <v>1739.7296400000005</v>
          </cell>
          <cell r="L681">
            <v>0.21511627906976746</v>
          </cell>
          <cell r="M681">
            <v>10858.969235400002</v>
          </cell>
        </row>
        <row r="682">
          <cell r="B682" t="str">
            <v>ESCUADRA ALUM. PRO. 355mm - 14" CRO</v>
          </cell>
          <cell r="E682">
            <v>8885.57</v>
          </cell>
          <cell r="F682">
            <v>7641.5901999999996</v>
          </cell>
          <cell r="G682">
            <v>8441.2914999999994</v>
          </cell>
          <cell r="H682">
            <v>8405.7492199999997</v>
          </cell>
          <cell r="I682">
            <v>10213.962715</v>
          </cell>
          <cell r="J682">
            <v>10213.962715</v>
          </cell>
          <cell r="K682">
            <v>1808.213495</v>
          </cell>
          <cell r="L682">
            <v>0.21511627906976744</v>
          </cell>
          <cell r="M682">
            <v>11286.428800075</v>
          </cell>
        </row>
        <row r="683">
          <cell r="B683" t="str">
            <v>ESCUADRA CARPINTERO ACERO 200x300mm</v>
          </cell>
          <cell r="E683">
            <v>6885.21</v>
          </cell>
          <cell r="F683">
            <v>5921.2806</v>
          </cell>
          <cell r="G683">
            <v>6540.9494999999997</v>
          </cell>
          <cell r="H683">
            <v>6513.4086600000001</v>
          </cell>
          <cell r="I683">
            <v>7914.5488949999999</v>
          </cell>
          <cell r="J683">
            <v>7914.5488949999999</v>
          </cell>
          <cell r="K683">
            <v>1401.1402349999998</v>
          </cell>
          <cell r="L683">
            <v>0.21511627906976741</v>
          </cell>
          <cell r="M683">
            <v>8745.5765289749997</v>
          </cell>
        </row>
        <row r="684">
          <cell r="B684" t="str">
            <v>ESCUADRA CARPINTERO ACERO 400x600mm</v>
          </cell>
          <cell r="E684">
            <v>16042.7</v>
          </cell>
          <cell r="F684">
            <v>13796.722</v>
          </cell>
          <cell r="G684">
            <v>15240.565000000001</v>
          </cell>
          <cell r="H684">
            <v>15176.394199999999</v>
          </cell>
          <cell r="I684">
            <v>18441.08365</v>
          </cell>
          <cell r="J684">
            <v>18441.08365</v>
          </cell>
          <cell r="K684">
            <v>3264.6894500000017</v>
          </cell>
          <cell r="L684">
            <v>0.21511627906976757</v>
          </cell>
          <cell r="M684">
            <v>20377.39743325</v>
          </cell>
        </row>
        <row r="685">
          <cell r="B685" t="str">
            <v>ESCUADRA COMBINACION 300mm -12"  CR</v>
          </cell>
          <cell r="E685">
            <v>9222.09</v>
          </cell>
          <cell r="F685">
            <v>7930.9974000000002</v>
          </cell>
          <cell r="G685">
            <v>8760.9855000000007</v>
          </cell>
          <cell r="H685">
            <v>8724.0971399999999</v>
          </cell>
          <cell r="I685">
            <v>10600.792455000001</v>
          </cell>
          <cell r="J685">
            <v>10600.792455000001</v>
          </cell>
          <cell r="K685">
            <v>1876.6953150000008</v>
          </cell>
          <cell r="L685">
            <v>0.21511627906976755</v>
          </cell>
          <cell r="M685">
            <v>11713.875662775001</v>
          </cell>
        </row>
        <row r="686">
          <cell r="B686" t="str">
            <v>ESCUADRA AJUSTABLE C/NIVEL-L=200mm</v>
          </cell>
          <cell r="E686">
            <v>4193.0200000000004</v>
          </cell>
          <cell r="F686">
            <v>3605.9972000000002</v>
          </cell>
          <cell r="G686">
            <v>3983.3690000000006</v>
          </cell>
          <cell r="H686">
            <v>3966.5969200000004</v>
          </cell>
          <cell r="I686">
            <v>4819.8764900000006</v>
          </cell>
          <cell r="J686">
            <v>4819.8764900000006</v>
          </cell>
          <cell r="K686">
            <v>853.27957000000015</v>
          </cell>
          <cell r="L686">
            <v>0.21511627906976746</v>
          </cell>
          <cell r="M686">
            <v>5325.9635214500004</v>
          </cell>
        </row>
        <row r="687">
          <cell r="B687" t="str">
            <v>ENGRAPADORA PROF. 4 a 8mm CROSS</v>
          </cell>
          <cell r="E687">
            <v>11318.6</v>
          </cell>
          <cell r="F687">
            <v>9733.9959999999992</v>
          </cell>
          <cell r="G687">
            <v>10752.67</v>
          </cell>
          <cell r="H687">
            <v>10707.3956</v>
          </cell>
          <cell r="I687">
            <v>13010.7307</v>
          </cell>
          <cell r="J687">
            <v>13010.7307</v>
          </cell>
          <cell r="K687">
            <v>2303.3351000000002</v>
          </cell>
          <cell r="L687">
            <v>0.21511627906976746</v>
          </cell>
          <cell r="M687">
            <v>14376.8574235</v>
          </cell>
        </row>
        <row r="688">
          <cell r="B688" t="str">
            <v>ENGRAPADORA IND. CAJA PLAST. CROSS</v>
          </cell>
          <cell r="E688">
            <v>23026.3</v>
          </cell>
          <cell r="F688">
            <v>19802.617999999999</v>
          </cell>
          <cell r="G688">
            <v>21874.985000000001</v>
          </cell>
          <cell r="H688">
            <v>21782.879799999999</v>
          </cell>
          <cell r="I688">
            <v>26468.73185</v>
          </cell>
          <cell r="J688">
            <v>26468.73185</v>
          </cell>
          <cell r="K688">
            <v>4685.8520500000013</v>
          </cell>
          <cell r="L688">
            <v>0.21511627906976752</v>
          </cell>
          <cell r="M688">
            <v>29247.948694250001</v>
          </cell>
        </row>
        <row r="689">
          <cell r="B689" t="str">
            <v>* ENGRAPADORA IMPACTO 6 a 14mm CROSS</v>
          </cell>
          <cell r="E689">
            <v>26462.52</v>
          </cell>
          <cell r="F689">
            <v>22757.767200000002</v>
          </cell>
          <cell r="G689">
            <v>25139.394</v>
          </cell>
          <cell r="H689">
            <v>25033.543920000004</v>
          </cell>
          <cell r="I689">
            <v>30418.666740000001</v>
          </cell>
          <cell r="J689">
            <v>30418.666740000001</v>
          </cell>
          <cell r="K689">
            <v>5385.1228199999969</v>
          </cell>
          <cell r="L689">
            <v>0.2151162790697673</v>
          </cell>
          <cell r="M689">
            <v>33612.6267477</v>
          </cell>
        </row>
        <row r="690">
          <cell r="B690" t="str">
            <v>REMOVEDOR EXTRACTOR DE GRAPAS CROSS</v>
          </cell>
          <cell r="E690">
            <v>6697.41</v>
          </cell>
          <cell r="F690">
            <v>5759.7726000000002</v>
          </cell>
          <cell r="G690">
            <v>6362.5394999999999</v>
          </cell>
          <cell r="H690">
            <v>6335.7498599999999</v>
          </cell>
          <cell r="I690">
            <v>7698.6727949999995</v>
          </cell>
          <cell r="J690">
            <v>7698.6727949999995</v>
          </cell>
          <cell r="K690">
            <v>1362.9229349999996</v>
          </cell>
          <cell r="L690">
            <v>0.21511627906976738</v>
          </cell>
          <cell r="M690">
            <v>8507.0334384749985</v>
          </cell>
        </row>
        <row r="691">
          <cell r="B691" t="str">
            <v>ESCUADRA MAGNETICA ESQUIN.3 ANG</v>
          </cell>
          <cell r="E691">
            <v>6180.61</v>
          </cell>
          <cell r="F691">
            <v>5315.3245999999999</v>
          </cell>
          <cell r="G691">
            <v>5871.5794999999998</v>
          </cell>
          <cell r="H691">
            <v>5846.8570600000003</v>
          </cell>
          <cell r="I691">
            <v>7104.6111949999995</v>
          </cell>
          <cell r="J691">
            <v>7104.6111949999995</v>
          </cell>
          <cell r="K691">
            <v>1257.7541349999992</v>
          </cell>
          <cell r="L691">
            <v>0.2151162790697673</v>
          </cell>
          <cell r="M691">
            <v>7850.5953704749991</v>
          </cell>
        </row>
        <row r="692">
          <cell r="B692" t="str">
            <v>ESCUADRA MAGNETICA ESQUIN.5 ANG</v>
          </cell>
          <cell r="E692">
            <v>7149.62</v>
          </cell>
          <cell r="F692">
            <v>6148.6732000000002</v>
          </cell>
          <cell r="G692">
            <v>6792.1390000000001</v>
          </cell>
          <cell r="H692">
            <v>6763.5405200000005</v>
          </cell>
          <cell r="I692">
            <v>8218.48819</v>
          </cell>
          <cell r="J692">
            <v>8218.48819</v>
          </cell>
          <cell r="K692">
            <v>1454.9476699999996</v>
          </cell>
          <cell r="L692">
            <v>0.21511627906976735</v>
          </cell>
          <cell r="M692">
            <v>9081.4294499499993</v>
          </cell>
        </row>
        <row r="693">
          <cell r="B693" t="str">
            <v>ESCUADRA MAGNETICA SOLDAR 3" 11Kg</v>
          </cell>
          <cell r="E693">
            <v>3286.36</v>
          </cell>
          <cell r="F693">
            <v>2826.2696000000001</v>
          </cell>
          <cell r="G693">
            <v>3122.0419999999999</v>
          </cell>
          <cell r="H693">
            <v>3108.8965600000001</v>
          </cell>
          <cell r="I693">
            <v>3777.6708199999998</v>
          </cell>
          <cell r="J693">
            <v>3777.6708199999998</v>
          </cell>
          <cell r="K693">
            <v>668.77425999999969</v>
          </cell>
          <cell r="L693">
            <v>0.21511627906976732</v>
          </cell>
          <cell r="M693">
            <v>4174.3262561000001</v>
          </cell>
        </row>
        <row r="694">
          <cell r="B694" t="str">
            <v>ESCUADRA MAGNETICA SOLDAR 4" 23Kg</v>
          </cell>
          <cell r="E694">
            <v>5436.2</v>
          </cell>
          <cell r="F694">
            <v>4675.1319999999996</v>
          </cell>
          <cell r="G694">
            <v>5164.3899999999994</v>
          </cell>
          <cell r="H694">
            <v>5142.6451999999999</v>
          </cell>
          <cell r="I694">
            <v>6248.9118999999992</v>
          </cell>
          <cell r="J694">
            <v>6248.9118999999992</v>
          </cell>
          <cell r="K694">
            <v>1106.2666999999992</v>
          </cell>
          <cell r="L694">
            <v>0.2151162790697673</v>
          </cell>
          <cell r="M694">
            <v>6905.0476494999994</v>
          </cell>
        </row>
        <row r="695">
          <cell r="B695" t="str">
            <v>ESCUADRA MAGNETICA SOLDAR 5" 34Kg</v>
          </cell>
          <cell r="E695">
            <v>8736.84</v>
          </cell>
          <cell r="F695">
            <v>7513.6823999999997</v>
          </cell>
          <cell r="G695">
            <v>8299.9979999999996</v>
          </cell>
          <cell r="H695">
            <v>8265.0506399999995</v>
          </cell>
          <cell r="I695">
            <v>10042.997579999999</v>
          </cell>
          <cell r="J695">
            <v>10042.997579999999</v>
          </cell>
          <cell r="K695">
            <v>1777.9469399999998</v>
          </cell>
          <cell r="L695">
            <v>0.21511627906976744</v>
          </cell>
          <cell r="M695">
            <v>11097.512325899999</v>
          </cell>
        </row>
        <row r="696">
          <cell r="B696" t="str">
            <v>ESCUADRA MAGNETICA MULTIANGULO 11Kg</v>
          </cell>
          <cell r="E696">
            <v>3541.76</v>
          </cell>
          <cell r="F696">
            <v>3045.9136000000003</v>
          </cell>
          <cell r="G696">
            <v>3364.672</v>
          </cell>
          <cell r="H696">
            <v>3350.5049600000002</v>
          </cell>
          <cell r="I696">
            <v>4071.2531199999999</v>
          </cell>
          <cell r="J696">
            <v>4071.2531199999999</v>
          </cell>
          <cell r="K696">
            <v>720.74815999999964</v>
          </cell>
          <cell r="L696">
            <v>0.21511627906976732</v>
          </cell>
          <cell r="M696">
            <v>4498.7346975999999</v>
          </cell>
        </row>
        <row r="697">
          <cell r="B697" t="str">
            <v>ESCUADRA MAGNETICA MULTIANGULO 23Kg</v>
          </cell>
          <cell r="E697">
            <v>5515.08</v>
          </cell>
          <cell r="F697">
            <v>4742.9687999999996</v>
          </cell>
          <cell r="G697">
            <v>5239.326</v>
          </cell>
          <cell r="H697">
            <v>5217.2656799999995</v>
          </cell>
          <cell r="I697">
            <v>6339.58446</v>
          </cell>
          <cell r="J697">
            <v>6339.58446</v>
          </cell>
          <cell r="K697">
            <v>1122.3187800000005</v>
          </cell>
          <cell r="L697">
            <v>0.21511627906976757</v>
          </cell>
          <cell r="M697">
            <v>7005.2408283000004</v>
          </cell>
        </row>
        <row r="698">
          <cell r="B698" t="str">
            <v>ESCUADRA MAGNETICA MULTIANGULO 34Kg</v>
          </cell>
          <cell r="E698">
            <v>9049.32</v>
          </cell>
          <cell r="F698">
            <v>7782.4151999999995</v>
          </cell>
          <cell r="G698">
            <v>8596.8539999999994</v>
          </cell>
          <cell r="H698">
            <v>8560.656719999999</v>
          </cell>
          <cell r="I698">
            <v>10402.19334</v>
          </cell>
          <cell r="J698">
            <v>10402.19334</v>
          </cell>
          <cell r="K698">
            <v>1841.5366200000008</v>
          </cell>
          <cell r="L698">
            <v>0.21511627906976755</v>
          </cell>
          <cell r="M698">
            <v>11494.423640699999</v>
          </cell>
        </row>
        <row r="699">
          <cell r="B699" t="str">
            <v>MASA MAGNETICA 2" SOLDAR CROSS</v>
          </cell>
          <cell r="E699">
            <v>5090.67</v>
          </cell>
          <cell r="F699">
            <v>4377.9762000000001</v>
          </cell>
          <cell r="G699">
            <v>4836.1365000000005</v>
          </cell>
          <cell r="H699">
            <v>4815.7738200000003</v>
          </cell>
          <cell r="I699">
            <v>5851.7251650000007</v>
          </cell>
          <cell r="J699">
            <v>5851.7251650000007</v>
          </cell>
          <cell r="K699">
            <v>1035.9513450000004</v>
          </cell>
          <cell r="L699">
            <v>0.21511627906976752</v>
          </cell>
          <cell r="M699">
            <v>6466.1563073250009</v>
          </cell>
        </row>
        <row r="700">
          <cell r="B700" t="str">
            <v>GRAPAS 6 x11.3x0.7mm-Caja 1000 Unid</v>
          </cell>
          <cell r="E700">
            <v>1583.46</v>
          </cell>
          <cell r="F700">
            <v>1361.7755999999999</v>
          </cell>
          <cell r="G700">
            <v>1504.287</v>
          </cell>
          <cell r="H700">
            <v>1497.95316</v>
          </cell>
          <cell r="I700">
            <v>1820.1872699999999</v>
          </cell>
          <cell r="J700">
            <v>1820.1872699999999</v>
          </cell>
          <cell r="K700">
            <v>322.23410999999987</v>
          </cell>
          <cell r="L700">
            <v>0.21511627906976735</v>
          </cell>
          <cell r="M700">
            <v>2011.3069333499998</v>
          </cell>
        </row>
        <row r="701">
          <cell r="B701" t="str">
            <v>GRAPAS 8x11.3x0.7mm-Caja 1000 Unid</v>
          </cell>
          <cell r="E701">
            <v>1835.85</v>
          </cell>
          <cell r="F701">
            <v>1578.8309999999999</v>
          </cell>
          <cell r="G701">
            <v>1744.0574999999999</v>
          </cell>
          <cell r="H701">
            <v>1736.7140999999999</v>
          </cell>
          <cell r="I701">
            <v>2110.3095749999998</v>
          </cell>
          <cell r="J701">
            <v>2110.3095749999998</v>
          </cell>
          <cell r="K701">
            <v>373.59547499999985</v>
          </cell>
          <cell r="L701">
            <v>0.21511627906976738</v>
          </cell>
          <cell r="M701">
            <v>2331.8920803749998</v>
          </cell>
        </row>
        <row r="702">
          <cell r="B702" t="str">
            <v>GRAPAS 6x10.6x0.7mm-Caja 500 Unid</v>
          </cell>
          <cell r="E702">
            <v>959.99</v>
          </cell>
          <cell r="F702">
            <v>825.59140000000002</v>
          </cell>
          <cell r="G702">
            <v>911.9905</v>
          </cell>
          <cell r="H702">
            <v>908.15054000000009</v>
          </cell>
          <cell r="I702">
            <v>1103.508505</v>
          </cell>
          <cell r="J702">
            <v>1103.508505</v>
          </cell>
          <cell r="K702">
            <v>195.35796499999992</v>
          </cell>
          <cell r="L702">
            <v>0.21511627906976732</v>
          </cell>
          <cell r="M702">
            <v>1219.3768980249999</v>
          </cell>
        </row>
        <row r="703">
          <cell r="B703" t="str">
            <v>GRAPAS 6x10.6x1.2mm-Caja 500 Unid</v>
          </cell>
          <cell r="E703">
            <v>1162.81</v>
          </cell>
          <cell r="F703">
            <v>1000.0165999999999</v>
          </cell>
          <cell r="G703">
            <v>1104.6695</v>
          </cell>
          <cell r="H703">
            <v>1100.0182599999998</v>
          </cell>
          <cell r="I703">
            <v>1336.650095</v>
          </cell>
          <cell r="J703">
            <v>1336.650095</v>
          </cell>
          <cell r="K703">
            <v>236.63183500000014</v>
          </cell>
          <cell r="L703">
            <v>0.2151162790697676</v>
          </cell>
          <cell r="M703">
            <v>1476.998354975</v>
          </cell>
        </row>
        <row r="704">
          <cell r="B704" t="str">
            <v>GRAPAS 8x10.6x0.7mm-Caja 500 Unid</v>
          </cell>
          <cell r="E704">
            <v>1013.33</v>
          </cell>
          <cell r="F704">
            <v>871.46379999999999</v>
          </cell>
          <cell r="G704">
            <v>962.6635</v>
          </cell>
          <cell r="H704">
            <v>958.61018000000001</v>
          </cell>
          <cell r="I704">
            <v>1164.8228349999999</v>
          </cell>
          <cell r="J704">
            <v>1164.8228349999999</v>
          </cell>
          <cell r="K704">
            <v>206.21265499999993</v>
          </cell>
          <cell r="L704">
            <v>0.21511627906976735</v>
          </cell>
          <cell r="M704">
            <v>1287.1292326749999</v>
          </cell>
        </row>
        <row r="705">
          <cell r="B705" t="str">
            <v>GRAPAS 8x10.6x1.2mm-Caja 500 Unid</v>
          </cell>
          <cell r="E705">
            <v>1357.36</v>
          </cell>
          <cell r="F705">
            <v>1167.3295999999998</v>
          </cell>
          <cell r="G705">
            <v>1289.492</v>
          </cell>
          <cell r="H705">
            <v>1284.0625599999998</v>
          </cell>
          <cell r="I705">
            <v>1560.28532</v>
          </cell>
          <cell r="J705">
            <v>1560.28532</v>
          </cell>
          <cell r="K705">
            <v>276.22276000000011</v>
          </cell>
          <cell r="L705">
            <v>0.21511627906976755</v>
          </cell>
          <cell r="M705">
            <v>1724.1152786</v>
          </cell>
        </row>
        <row r="706">
          <cell r="B706" t="str">
            <v>GRAPAS 10x10.6x0.7mm-Caja 500 Unid.</v>
          </cell>
          <cell r="E706">
            <v>1074.17</v>
          </cell>
          <cell r="F706">
            <v>923.78620000000001</v>
          </cell>
          <cell r="G706">
            <v>1020.4615000000001</v>
          </cell>
          <cell r="H706">
            <v>1016.16482</v>
          </cell>
          <cell r="I706">
            <v>1234.7584150000002</v>
          </cell>
          <cell r="J706">
            <v>1234.7584150000002</v>
          </cell>
          <cell r="K706">
            <v>218.59359500000028</v>
          </cell>
          <cell r="L706">
            <v>0.21511627906976771</v>
          </cell>
          <cell r="M706">
            <v>1364.4080485750003</v>
          </cell>
        </row>
        <row r="707">
          <cell r="B707" t="str">
            <v>GRAPAS 10x10.6x1.2mm-Caja 500 Unid.</v>
          </cell>
          <cell r="E707">
            <v>1399.43</v>
          </cell>
          <cell r="F707">
            <v>1203.5098</v>
          </cell>
          <cell r="G707">
            <v>1329.4585</v>
          </cell>
          <cell r="H707">
            <v>1323.86078</v>
          </cell>
          <cell r="I707">
            <v>1608.644785</v>
          </cell>
          <cell r="J707">
            <v>1608.644785</v>
          </cell>
          <cell r="K707">
            <v>284.78400499999998</v>
          </cell>
          <cell r="L707">
            <v>0.21511627906976744</v>
          </cell>
          <cell r="M707">
            <v>1777.552487425</v>
          </cell>
        </row>
        <row r="708">
          <cell r="B708" t="str">
            <v>GRAPAS 12x10.6x0.7mm-Caja 500 Unid.</v>
          </cell>
          <cell r="E708">
            <v>1183.0899999999999</v>
          </cell>
          <cell r="F708">
            <v>1017.4573999999999</v>
          </cell>
          <cell r="G708">
            <v>1123.9354999999998</v>
          </cell>
          <cell r="H708">
            <v>1119.2031399999998</v>
          </cell>
          <cell r="I708">
            <v>1359.9619549999998</v>
          </cell>
          <cell r="J708">
            <v>1359.9619549999998</v>
          </cell>
          <cell r="K708">
            <v>240.75881499999991</v>
          </cell>
          <cell r="L708">
            <v>0.21511627906976738</v>
          </cell>
          <cell r="M708">
            <v>1502.7579602749997</v>
          </cell>
        </row>
        <row r="709">
          <cell r="B709" t="str">
            <v>GRAPAS 12x10.6x1.2mm-Caja 500 Unid.</v>
          </cell>
          <cell r="E709">
            <v>1565.43</v>
          </cell>
          <cell r="F709">
            <v>1346.2698</v>
          </cell>
          <cell r="G709">
            <v>1487.1585</v>
          </cell>
          <cell r="H709">
            <v>1480.89678</v>
          </cell>
          <cell r="I709">
            <v>1799.461785</v>
          </cell>
          <cell r="J709">
            <v>1799.461785</v>
          </cell>
          <cell r="K709">
            <v>318.56500499999993</v>
          </cell>
          <cell r="L709">
            <v>0.21511627906976738</v>
          </cell>
          <cell r="M709">
            <v>1988.405272425</v>
          </cell>
        </row>
        <row r="710">
          <cell r="B710" t="str">
            <v>GRAPAS 14x10.6x0.7mm-Caja 500 Unid.</v>
          </cell>
          <cell r="E710">
            <v>1339.33</v>
          </cell>
          <cell r="F710">
            <v>1151.8237999999999</v>
          </cell>
          <cell r="G710">
            <v>1272.3634999999999</v>
          </cell>
          <cell r="H710">
            <v>1267.0061799999999</v>
          </cell>
          <cell r="I710">
            <v>1539.559835</v>
          </cell>
          <cell r="J710">
            <v>1539.559835</v>
          </cell>
          <cell r="K710">
            <v>272.55365500000016</v>
          </cell>
          <cell r="L710">
            <v>0.2151162790697676</v>
          </cell>
          <cell r="M710">
            <v>1701.213617675</v>
          </cell>
        </row>
        <row r="711">
          <cell r="B711" t="str">
            <v>GRAPAS 14x10.6x1.2mm-Caja 500 Unid.</v>
          </cell>
          <cell r="E711">
            <v>1618.77</v>
          </cell>
          <cell r="F711">
            <v>1392.1422</v>
          </cell>
          <cell r="G711">
            <v>1537.8315</v>
          </cell>
          <cell r="H711">
            <v>1531.3564200000001</v>
          </cell>
          <cell r="I711">
            <v>1860.7761150000001</v>
          </cell>
          <cell r="J711">
            <v>1860.7761150000001</v>
          </cell>
          <cell r="K711">
            <v>329.41969500000005</v>
          </cell>
          <cell r="L711">
            <v>0.21511627906976746</v>
          </cell>
          <cell r="M711">
            <v>2056.1576070750002</v>
          </cell>
        </row>
        <row r="712">
          <cell r="B712" t="str">
            <v>ESPATULA REMOV P/VIDRIO 61mm CROSS</v>
          </cell>
          <cell r="E712">
            <v>1412.95</v>
          </cell>
          <cell r="F712">
            <v>1215.1369999999999</v>
          </cell>
          <cell r="G712">
            <v>1342.3025</v>
          </cell>
          <cell r="H712">
            <v>1336.6506999999999</v>
          </cell>
          <cell r="I712">
            <v>1624.186025</v>
          </cell>
          <cell r="J712">
            <v>1624.186025</v>
          </cell>
          <cell r="K712">
            <v>287.53532500000006</v>
          </cell>
          <cell r="L712">
            <v>0.21511627906976749</v>
          </cell>
          <cell r="M712">
            <v>1794.725557625</v>
          </cell>
        </row>
        <row r="713">
          <cell r="B713" t="str">
            <v>ESPATULA REMOV P/VIDRIO 80mm CROSS</v>
          </cell>
          <cell r="E713">
            <v>2313.6</v>
          </cell>
          <cell r="F713">
            <v>1989.6959999999999</v>
          </cell>
          <cell r="G713">
            <v>2197.92</v>
          </cell>
          <cell r="H713">
            <v>2188.6655999999998</v>
          </cell>
          <cell r="I713">
            <v>2659.4832000000001</v>
          </cell>
          <cell r="J713">
            <v>2659.4832000000001</v>
          </cell>
          <cell r="K713">
            <v>470.81760000000031</v>
          </cell>
          <cell r="L713">
            <v>0.2151162790697676</v>
          </cell>
          <cell r="M713">
            <v>2938.728936</v>
          </cell>
        </row>
        <row r="714">
          <cell r="B714" t="str">
            <v>ESPATULA 20mm MANG/PLAST CROSS</v>
          </cell>
          <cell r="E714">
            <v>2946.08</v>
          </cell>
          <cell r="F714">
            <v>2533.6288</v>
          </cell>
          <cell r="G714">
            <v>2798.7759999999998</v>
          </cell>
          <cell r="H714">
            <v>2786.9916800000001</v>
          </cell>
          <cell r="I714">
            <v>3386.5189599999999</v>
          </cell>
          <cell r="J714">
            <v>3386.5189599999999</v>
          </cell>
          <cell r="K714">
            <v>599.52727999999979</v>
          </cell>
          <cell r="L714">
            <v>0.21511627906976735</v>
          </cell>
          <cell r="M714">
            <v>3742.1034507999998</v>
          </cell>
        </row>
        <row r="715">
          <cell r="B715" t="str">
            <v>ESPATULA 30mm MANG/PLAST CROSS</v>
          </cell>
          <cell r="E715">
            <v>3041.48</v>
          </cell>
          <cell r="F715">
            <v>2615.6727999999998</v>
          </cell>
          <cell r="G715">
            <v>2889.4059999999999</v>
          </cell>
          <cell r="H715">
            <v>2877.2400799999996</v>
          </cell>
          <cell r="I715">
            <v>3496.1812599999998</v>
          </cell>
          <cell r="J715">
            <v>3496.1812599999998</v>
          </cell>
          <cell r="K715">
            <v>618.94118000000026</v>
          </cell>
          <cell r="L715">
            <v>0.21511627906976757</v>
          </cell>
          <cell r="M715">
            <v>3863.2802922999999</v>
          </cell>
        </row>
        <row r="716">
          <cell r="B716" t="str">
            <v>ESPATULA 40mm MANG/PLAST CROSS</v>
          </cell>
          <cell r="E716">
            <v>3124.86</v>
          </cell>
          <cell r="F716">
            <v>2687.3796000000002</v>
          </cell>
          <cell r="G716">
            <v>2968.6170000000002</v>
          </cell>
          <cell r="H716">
            <v>2956.1175600000001</v>
          </cell>
          <cell r="I716">
            <v>3592.02657</v>
          </cell>
          <cell r="J716">
            <v>3592.02657</v>
          </cell>
          <cell r="K716">
            <v>635.90900999999985</v>
          </cell>
          <cell r="L716">
            <v>0.21511627906976738</v>
          </cell>
          <cell r="M716">
            <v>3969.1893598500001</v>
          </cell>
        </row>
        <row r="717">
          <cell r="B717" t="str">
            <v>ESPATULA 50mm MANG/PLAST CROSS</v>
          </cell>
          <cell r="E717">
            <v>3301.38</v>
          </cell>
          <cell r="F717">
            <v>2839.1867999999999</v>
          </cell>
          <cell r="G717">
            <v>3136.3110000000001</v>
          </cell>
          <cell r="H717">
            <v>3123.1054800000002</v>
          </cell>
          <cell r="I717">
            <v>3794.93631</v>
          </cell>
          <cell r="J717">
            <v>3794.93631</v>
          </cell>
          <cell r="K717">
            <v>671.83082999999988</v>
          </cell>
          <cell r="L717">
            <v>0.21511627906976738</v>
          </cell>
          <cell r="M717">
            <v>4193.4046225499997</v>
          </cell>
        </row>
        <row r="718">
          <cell r="B718" t="str">
            <v>ESPATULA 60mm MANG/PLAST CROSS</v>
          </cell>
          <cell r="E718">
            <v>3495.94</v>
          </cell>
          <cell r="F718">
            <v>3006.5084000000002</v>
          </cell>
          <cell r="G718">
            <v>3321.143</v>
          </cell>
          <cell r="H718">
            <v>3307.15924</v>
          </cell>
          <cell r="I718">
            <v>4018.5830299999998</v>
          </cell>
          <cell r="J718">
            <v>4018.5830299999998</v>
          </cell>
          <cell r="K718">
            <v>711.42378999999983</v>
          </cell>
          <cell r="L718">
            <v>0.21511627906976738</v>
          </cell>
          <cell r="M718">
            <v>4440.5342481500002</v>
          </cell>
        </row>
        <row r="719">
          <cell r="B719" t="str">
            <v>ESPATULA 70mm MANG/PLAST CROSS</v>
          </cell>
          <cell r="E719">
            <v>3725.79</v>
          </cell>
          <cell r="F719">
            <v>3204.1794</v>
          </cell>
          <cell r="G719">
            <v>3539.5005000000001</v>
          </cell>
          <cell r="H719">
            <v>3524.5973400000003</v>
          </cell>
          <cell r="I719">
            <v>4282.7956050000003</v>
          </cell>
          <cell r="J719">
            <v>4282.7956050000003</v>
          </cell>
          <cell r="K719">
            <v>758.19826499999999</v>
          </cell>
          <cell r="L719">
            <v>0.21511627906976744</v>
          </cell>
          <cell r="M719">
            <v>4732.4891435250001</v>
          </cell>
        </row>
        <row r="720">
          <cell r="B720" t="str">
            <v>ESPATULA 80mm MANG/PLAST CROSS</v>
          </cell>
          <cell r="E720">
            <v>4108.1400000000003</v>
          </cell>
          <cell r="F720">
            <v>3533.0004000000004</v>
          </cell>
          <cell r="G720">
            <v>3902.7330000000002</v>
          </cell>
          <cell r="H720">
            <v>3886.3004400000004</v>
          </cell>
          <cell r="I720">
            <v>4722.3069300000006</v>
          </cell>
          <cell r="J720">
            <v>4722.3069300000006</v>
          </cell>
          <cell r="K720">
            <v>836.00649000000021</v>
          </cell>
          <cell r="L720">
            <v>0.21511627906976746</v>
          </cell>
          <cell r="M720">
            <v>5218.1491576500011</v>
          </cell>
        </row>
        <row r="721">
          <cell r="B721" t="str">
            <v>ESPATULA 90mm MANG/PLAST CROSS</v>
          </cell>
          <cell r="E721">
            <v>4268.1400000000003</v>
          </cell>
          <cell r="F721">
            <v>3670.6004000000003</v>
          </cell>
          <cell r="G721">
            <v>4054.7330000000002</v>
          </cell>
          <cell r="H721">
            <v>4037.6604400000006</v>
          </cell>
          <cell r="I721">
            <v>4906.2269299999998</v>
          </cell>
          <cell r="J721">
            <v>4906.2269299999998</v>
          </cell>
          <cell r="K721">
            <v>868.56648999999925</v>
          </cell>
          <cell r="L721">
            <v>0.21511627906976721</v>
          </cell>
          <cell r="M721">
            <v>5421.3807576499994</v>
          </cell>
        </row>
        <row r="722">
          <cell r="B722" t="str">
            <v>ESPATULA P/CONST. SECO 200mm CROSS</v>
          </cell>
          <cell r="E722">
            <v>11223.2</v>
          </cell>
          <cell r="F722">
            <v>9651.9520000000011</v>
          </cell>
          <cell r="G722">
            <v>10662.04</v>
          </cell>
          <cell r="H722">
            <v>10617.147200000001</v>
          </cell>
          <cell r="I722">
            <v>12901.0684</v>
          </cell>
          <cell r="J722">
            <v>12901.0684</v>
          </cell>
          <cell r="K722">
            <v>2283.9211999999989</v>
          </cell>
          <cell r="L722">
            <v>0.2151162790697673</v>
          </cell>
          <cell r="M722">
            <v>14255.680582000001</v>
          </cell>
        </row>
        <row r="723">
          <cell r="B723" t="str">
            <v>ESPATULA P/CONST. SECO 250mm CROSS</v>
          </cell>
          <cell r="E723">
            <v>13238.58</v>
          </cell>
          <cell r="F723">
            <v>11385.1788</v>
          </cell>
          <cell r="G723">
            <v>12576.651</v>
          </cell>
          <cell r="H723">
            <v>12523.696679999999</v>
          </cell>
          <cell r="I723">
            <v>15217.74771</v>
          </cell>
          <cell r="J723">
            <v>15217.74771</v>
          </cell>
          <cell r="K723">
            <v>2694.0510300000005</v>
          </cell>
          <cell r="L723">
            <v>0.21511627906976749</v>
          </cell>
          <cell r="M723">
            <v>16815.611219549999</v>
          </cell>
        </row>
        <row r="724">
          <cell r="B724" t="str">
            <v>ESPATULA P/CONST. SECO 300mm CROSS</v>
          </cell>
          <cell r="E724">
            <v>14665.05</v>
          </cell>
          <cell r="F724">
            <v>12611.942999999999</v>
          </cell>
          <cell r="G724">
            <v>13931.797499999999</v>
          </cell>
          <cell r="H724">
            <v>13873.137299999999</v>
          </cell>
          <cell r="I724">
            <v>16857.474974999997</v>
          </cell>
          <cell r="J724">
            <v>16857.474974999997</v>
          </cell>
          <cell r="K724">
            <v>2984.3376749999989</v>
          </cell>
          <cell r="L724">
            <v>0.21511627906976738</v>
          </cell>
          <cell r="M724">
            <v>18627.509847374997</v>
          </cell>
        </row>
        <row r="725">
          <cell r="B725" t="str">
            <v>ESPATULA P/CONST. SECO 6- USOS CROS</v>
          </cell>
          <cell r="E725">
            <v>7079.76</v>
          </cell>
          <cell r="F725">
            <v>6088.5936000000002</v>
          </cell>
          <cell r="G725">
            <v>6725.7719999999999</v>
          </cell>
          <cell r="H725">
            <v>6697.4529600000005</v>
          </cell>
          <cell r="I725">
            <v>8138.1841199999999</v>
          </cell>
          <cell r="J725">
            <v>8138.1841199999999</v>
          </cell>
          <cell r="K725">
            <v>1440.7311599999994</v>
          </cell>
          <cell r="L725">
            <v>0.21511627906976732</v>
          </cell>
          <cell r="M725">
            <v>8992.6934526000005</v>
          </cell>
        </row>
        <row r="726">
          <cell r="B726" t="str">
            <v>ESPATULA P/CONST. SECO ESQ INTERIOR</v>
          </cell>
          <cell r="E726">
            <v>7851.96</v>
          </cell>
          <cell r="F726">
            <v>6752.6855999999998</v>
          </cell>
          <cell r="G726">
            <v>7459.3620000000001</v>
          </cell>
          <cell r="H726">
            <v>7427.9541599999993</v>
          </cell>
          <cell r="I726">
            <v>9025.8280200000008</v>
          </cell>
          <cell r="J726">
            <v>9025.8280200000008</v>
          </cell>
          <cell r="K726">
            <v>1597.8738600000015</v>
          </cell>
          <cell r="L726">
            <v>0.21511627906976766</v>
          </cell>
          <cell r="M726">
            <v>9973.5399621000015</v>
          </cell>
        </row>
        <row r="727">
          <cell r="B727" t="str">
            <v>ESPATULA P/CONST. SECO ESQ EXTERIOR</v>
          </cell>
          <cell r="E727">
            <v>8142.66</v>
          </cell>
          <cell r="F727">
            <v>7002.6875999999993</v>
          </cell>
          <cell r="G727">
            <v>7735.527</v>
          </cell>
          <cell r="H727">
            <v>7702.9563599999992</v>
          </cell>
          <cell r="I727">
            <v>9359.9876700000004</v>
          </cell>
          <cell r="J727">
            <v>9359.9876700000004</v>
          </cell>
          <cell r="K727">
            <v>1657.0313100000012</v>
          </cell>
          <cell r="L727">
            <v>0.21511627906976763</v>
          </cell>
          <cell r="M727">
            <v>10342.786375350001</v>
          </cell>
        </row>
        <row r="728">
          <cell r="B728" t="str">
            <v>ESPATULA 1" MANGO MADERA CROSS</v>
          </cell>
          <cell r="E728">
            <v>2390.9699999999998</v>
          </cell>
          <cell r="F728">
            <v>2056.2341999999999</v>
          </cell>
          <cell r="G728">
            <v>2271.4214999999999</v>
          </cell>
          <cell r="H728">
            <v>2261.8576199999998</v>
          </cell>
          <cell r="I728">
            <v>2748.4200149999997</v>
          </cell>
          <cell r="J728">
            <v>2748.4200149999997</v>
          </cell>
          <cell r="K728">
            <v>486.56239499999992</v>
          </cell>
          <cell r="L728">
            <v>0.21511627906976744</v>
          </cell>
          <cell r="M728">
            <v>3037.0041165749999</v>
          </cell>
        </row>
        <row r="729">
          <cell r="B729" t="str">
            <v>ESPATULA 1-1/2" MAN/MADERA CROSS</v>
          </cell>
          <cell r="E729">
            <v>2521.67</v>
          </cell>
          <cell r="F729">
            <v>2168.6361999999999</v>
          </cell>
          <cell r="G729">
            <v>2395.5864999999999</v>
          </cell>
          <cell r="H729">
            <v>2385.49982</v>
          </cell>
          <cell r="I729">
            <v>2898.6596649999997</v>
          </cell>
          <cell r="J729">
            <v>2898.6596649999997</v>
          </cell>
          <cell r="K729">
            <v>513.15984499999968</v>
          </cell>
          <cell r="L729">
            <v>0.2151162790697673</v>
          </cell>
          <cell r="M729">
            <v>3203.0189298249998</v>
          </cell>
        </row>
        <row r="730">
          <cell r="B730" t="str">
            <v>ESPATULA 2" MANG/MADERA CROSS</v>
          </cell>
          <cell r="E730">
            <v>2741.76</v>
          </cell>
          <cell r="F730">
            <v>2357.9136000000003</v>
          </cell>
          <cell r="G730">
            <v>2604.672</v>
          </cell>
          <cell r="H730">
            <v>2593.7049600000005</v>
          </cell>
          <cell r="I730">
            <v>3151.6531199999999</v>
          </cell>
          <cell r="J730">
            <v>3151.6531199999999</v>
          </cell>
          <cell r="K730">
            <v>557.94815999999946</v>
          </cell>
          <cell r="L730">
            <v>0.21511627906976719</v>
          </cell>
          <cell r="M730">
            <v>3482.5766976</v>
          </cell>
        </row>
        <row r="731">
          <cell r="B731" t="str">
            <v>ESPATULA 2-1/2" MAN/MADERA CROSS</v>
          </cell>
          <cell r="E731">
            <v>2883.73</v>
          </cell>
          <cell r="F731">
            <v>2480.0077999999999</v>
          </cell>
          <cell r="G731">
            <v>2739.5435000000002</v>
          </cell>
          <cell r="H731">
            <v>2728.0085799999997</v>
          </cell>
          <cell r="I731">
            <v>3314.8476350000001</v>
          </cell>
          <cell r="J731">
            <v>3314.8476350000001</v>
          </cell>
          <cell r="K731">
            <v>586.83905500000037</v>
          </cell>
          <cell r="L731">
            <v>0.2151162790697676</v>
          </cell>
          <cell r="M731">
            <v>3662.9066366750003</v>
          </cell>
        </row>
        <row r="732">
          <cell r="B732" t="str">
            <v>ESPATULA 3" MANG/MADERA CROSS</v>
          </cell>
          <cell r="E732">
            <v>3378</v>
          </cell>
          <cell r="F732">
            <v>2905.08</v>
          </cell>
          <cell r="G732">
            <v>3209.1</v>
          </cell>
          <cell r="H732">
            <v>3195.5879999999997</v>
          </cell>
          <cell r="I732">
            <v>3883.011</v>
          </cell>
          <cell r="J732">
            <v>3883.011</v>
          </cell>
          <cell r="K732">
            <v>687.42300000000023</v>
          </cell>
          <cell r="L732">
            <v>0.21511627906976752</v>
          </cell>
          <cell r="M732">
            <v>4290.7271549999996</v>
          </cell>
        </row>
        <row r="733">
          <cell r="B733" t="str">
            <v>ESPATULA 4" MANG/MADERA CROSS</v>
          </cell>
          <cell r="E733">
            <v>4154.71</v>
          </cell>
          <cell r="F733">
            <v>3573.0506</v>
          </cell>
          <cell r="G733">
            <v>3946.9745000000003</v>
          </cell>
          <cell r="H733">
            <v>3930.3556600000002</v>
          </cell>
          <cell r="I733">
            <v>4775.8391449999999</v>
          </cell>
          <cell r="J733">
            <v>4775.8391449999999</v>
          </cell>
          <cell r="K733">
            <v>845.48348499999975</v>
          </cell>
          <cell r="L733">
            <v>0.21511627906976738</v>
          </cell>
          <cell r="M733">
            <v>5277.3022552249995</v>
          </cell>
        </row>
        <row r="734">
          <cell r="B734" t="str">
            <v>ESPATULA 5" MANG/MADERA CROSS</v>
          </cell>
          <cell r="E734">
            <v>4739.12</v>
          </cell>
          <cell r="F734">
            <v>4075.6432</v>
          </cell>
          <cell r="G734">
            <v>4502.1639999999998</v>
          </cell>
          <cell r="H734">
            <v>4483.2075199999999</v>
          </cell>
          <cell r="I734">
            <v>5447.6184399999993</v>
          </cell>
          <cell r="J734">
            <v>5447.6184399999993</v>
          </cell>
          <cell r="K734">
            <v>964.41091999999935</v>
          </cell>
          <cell r="L734">
            <v>0.2151162790697673</v>
          </cell>
          <cell r="M734">
            <v>6019.6183761999991</v>
          </cell>
        </row>
        <row r="735">
          <cell r="B735" t="str">
            <v>SET ESPATULAS PLASTICAS x3 CROSS</v>
          </cell>
          <cell r="E735">
            <v>4292.17</v>
          </cell>
          <cell r="F735">
            <v>3691.2662</v>
          </cell>
          <cell r="G735">
            <v>4077.5615000000003</v>
          </cell>
          <cell r="H735">
            <v>4060.39282</v>
          </cell>
          <cell r="I735">
            <v>4933.8494150000006</v>
          </cell>
          <cell r="J735">
            <v>4933.8494150000006</v>
          </cell>
          <cell r="K735">
            <v>873.45659500000056</v>
          </cell>
          <cell r="L735">
            <v>0.21511627906976757</v>
          </cell>
          <cell r="M735">
            <v>5451.9036035750005</v>
          </cell>
        </row>
        <row r="736">
          <cell r="B736" t="str">
            <v>LAPIZ P/CARPINTERO (6 Pcs) CROSS</v>
          </cell>
          <cell r="E736">
            <v>3450.11</v>
          </cell>
          <cell r="F736">
            <v>2967.0945999999999</v>
          </cell>
          <cell r="G736">
            <v>3277.6044999999999</v>
          </cell>
          <cell r="H736">
            <v>3263.8040599999999</v>
          </cell>
          <cell r="I736">
            <v>3965.901445</v>
          </cell>
          <cell r="J736">
            <v>3965.901445</v>
          </cell>
          <cell r="K736">
            <v>702.09738500000003</v>
          </cell>
          <cell r="L736">
            <v>0.21511627906976746</v>
          </cell>
          <cell r="M736">
            <v>4382.3210967249997</v>
          </cell>
        </row>
        <row r="737">
          <cell r="B737" t="str">
            <v>LAPIZ P/CARPINTERO (10 Pcs) CROSS</v>
          </cell>
          <cell r="E737">
            <v>9279.18</v>
          </cell>
          <cell r="F737">
            <v>7980.0947999999999</v>
          </cell>
          <cell r="G737">
            <v>8815.2209999999995</v>
          </cell>
          <cell r="H737">
            <v>8778.1042799999996</v>
          </cell>
          <cell r="I737">
            <v>10666.41741</v>
          </cell>
          <cell r="J737">
            <v>10666.41741</v>
          </cell>
          <cell r="K737">
            <v>1888.3131300000005</v>
          </cell>
          <cell r="L737">
            <v>0.21511627906976749</v>
          </cell>
          <cell r="M737">
            <v>11786.391238050001</v>
          </cell>
        </row>
        <row r="738">
          <cell r="B738" t="str">
            <v>LLANA CONST SECO LISA 11" x 4-1/2"</v>
          </cell>
          <cell r="E738">
            <v>13791.44</v>
          </cell>
          <cell r="F738">
            <v>11860.6384</v>
          </cell>
          <cell r="G738">
            <v>13101.868</v>
          </cell>
          <cell r="H738">
            <v>13046.702240000001</v>
          </cell>
          <cell r="I738">
            <v>15853.26028</v>
          </cell>
          <cell r="J738">
            <v>15853.26028</v>
          </cell>
          <cell r="K738">
            <v>2806.5580399999999</v>
          </cell>
          <cell r="L738">
            <v>0.21511627906976744</v>
          </cell>
          <cell r="M738">
            <v>17517.852609400001</v>
          </cell>
        </row>
        <row r="739">
          <cell r="B739" t="str">
            <v>LLANA CONST SECO LISA 12" x 4-1/2"</v>
          </cell>
          <cell r="E739">
            <v>12636.9</v>
          </cell>
          <cell r="F739">
            <v>10867.734</v>
          </cell>
          <cell r="G739">
            <v>12005.055</v>
          </cell>
          <cell r="H739">
            <v>11954.5074</v>
          </cell>
          <cell r="I739">
            <v>14526.116550000001</v>
          </cell>
          <cell r="J739">
            <v>14526.116550000001</v>
          </cell>
          <cell r="K739">
            <v>2571.6091500000002</v>
          </cell>
          <cell r="L739">
            <v>0.21511627906976746</v>
          </cell>
          <cell r="M739">
            <v>16051.358787750001</v>
          </cell>
        </row>
        <row r="740">
          <cell r="B740" t="str">
            <v>PLATO P/MASILLA 13"x13" CROSS</v>
          </cell>
          <cell r="E740">
            <v>28159.03</v>
          </cell>
          <cell r="F740">
            <v>24216.765799999997</v>
          </cell>
          <cell r="G740">
            <v>26751.0785</v>
          </cell>
          <cell r="H740">
            <v>26638.442379999997</v>
          </cell>
          <cell r="I740">
            <v>32368.804984999999</v>
          </cell>
          <cell r="J740">
            <v>32368.804984999999</v>
          </cell>
          <cell r="K740">
            <v>5730.3626050000021</v>
          </cell>
          <cell r="L740">
            <v>0.21511627906976755</v>
          </cell>
          <cell r="M740">
            <v>35767.529508424996</v>
          </cell>
        </row>
        <row r="741">
          <cell r="B741" t="str">
            <v>PINZA NIVELADORA PISOS/REVESTIMIENT</v>
          </cell>
          <cell r="E741">
            <v>10121.24</v>
          </cell>
          <cell r="F741">
            <v>8704.2664000000004</v>
          </cell>
          <cell r="G741">
            <v>9615.1779999999999</v>
          </cell>
          <cell r="H741">
            <v>9574.6930400000001</v>
          </cell>
          <cell r="I741">
            <v>11634.365379999999</v>
          </cell>
          <cell r="J741">
            <v>11634.365379999999</v>
          </cell>
          <cell r="K741">
            <v>2059.6723399999992</v>
          </cell>
          <cell r="L741">
            <v>0.21511627906976735</v>
          </cell>
          <cell r="M741">
            <v>12855.973744899999</v>
          </cell>
        </row>
        <row r="742">
          <cell r="B742" t="str">
            <v>CUÑA PINZA NIVELADORA x 100 pcs</v>
          </cell>
          <cell r="E742">
            <v>10490.81</v>
          </cell>
          <cell r="F742">
            <v>9022.0965999999989</v>
          </cell>
          <cell r="G742">
            <v>9966.2695000000003</v>
          </cell>
          <cell r="H742">
            <v>9924.3062599999994</v>
          </cell>
          <cell r="I742">
            <v>12059.186095000001</v>
          </cell>
          <cell r="J742">
            <v>12059.186095000001</v>
          </cell>
          <cell r="K742">
            <v>2134.8798350000015</v>
          </cell>
          <cell r="L742">
            <v>0.2151162790697676</v>
          </cell>
          <cell r="M742">
            <v>13325.400634975002</v>
          </cell>
        </row>
        <row r="743">
          <cell r="B743" t="str">
            <v>ARCO NIVELADOR/ESPACIADOR x 100 pcs</v>
          </cell>
          <cell r="E743">
            <v>6665.86</v>
          </cell>
          <cell r="F743">
            <v>5732.6395999999995</v>
          </cell>
          <cell r="G743">
            <v>6332.567</v>
          </cell>
          <cell r="H743">
            <v>6305.9035599999997</v>
          </cell>
          <cell r="I743">
            <v>7662.40607</v>
          </cell>
          <cell r="J743">
            <v>7662.40607</v>
          </cell>
          <cell r="K743">
            <v>1356.5025100000003</v>
          </cell>
          <cell r="L743">
            <v>0.21511627906976749</v>
          </cell>
          <cell r="M743">
            <v>8466.9587073500006</v>
          </cell>
        </row>
        <row r="744">
          <cell r="B744" t="str">
            <v>CUCHARA ALBAÑIL FORJ PUNT 5-1/2" CR</v>
          </cell>
          <cell r="E744">
            <v>9696.83</v>
          </cell>
          <cell r="F744">
            <v>8339.273799999999</v>
          </cell>
          <cell r="G744">
            <v>9211.9884999999995</v>
          </cell>
          <cell r="H744">
            <v>9173.2011799999982</v>
          </cell>
          <cell r="I744">
            <v>11146.506084999999</v>
          </cell>
          <cell r="J744">
            <v>11146.506084999999</v>
          </cell>
          <cell r="K744">
            <v>1973.3049050000009</v>
          </cell>
          <cell r="L744">
            <v>0.21511627906976757</v>
          </cell>
          <cell r="M744">
            <v>12316.889223924998</v>
          </cell>
        </row>
        <row r="745">
          <cell r="B745" t="str">
            <v>CUCHARA ALBAÑIL FORJ OVAL 7" CROSS</v>
          </cell>
          <cell r="E745">
            <v>11987.89</v>
          </cell>
          <cell r="F745">
            <v>10309.5854</v>
          </cell>
          <cell r="G745">
            <v>11388.495499999999</v>
          </cell>
          <cell r="H745">
            <v>11340.54394</v>
          </cell>
          <cell r="I745">
            <v>13780.079554999998</v>
          </cell>
          <cell r="J745">
            <v>13780.079554999998</v>
          </cell>
          <cell r="K745">
            <v>2439.5356149999989</v>
          </cell>
          <cell r="L745">
            <v>0.21511627906976735</v>
          </cell>
          <cell r="M745">
            <v>15226.987908274998</v>
          </cell>
        </row>
        <row r="746">
          <cell r="B746" t="str">
            <v>CUCHARA ALBAÑIL FORJ OVAL 8" CROSS</v>
          </cell>
          <cell r="E746">
            <v>14817.54</v>
          </cell>
          <cell r="F746">
            <v>12743.0844</v>
          </cell>
          <cell r="G746">
            <v>14076.663</v>
          </cell>
          <cell r="H746">
            <v>14017.39284</v>
          </cell>
          <cell r="I746">
            <v>17032.76223</v>
          </cell>
          <cell r="J746">
            <v>17032.76223</v>
          </cell>
          <cell r="K746">
            <v>3015.3693899999998</v>
          </cell>
          <cell r="L746">
            <v>0.21511627906976744</v>
          </cell>
          <cell r="M746">
            <v>18821.202264150001</v>
          </cell>
        </row>
        <row r="747">
          <cell r="B747" t="str">
            <v>CUCHARA ALBAÑIL FORJ ROMA 7" CROSS</v>
          </cell>
          <cell r="E747">
            <v>14492.28</v>
          </cell>
          <cell r="F747">
            <v>12463.3608</v>
          </cell>
          <cell r="G747">
            <v>13767.666000000001</v>
          </cell>
          <cell r="H747">
            <v>13709.69688</v>
          </cell>
          <cell r="I747">
            <v>16658.87586</v>
          </cell>
          <cell r="J747">
            <v>16658.87586</v>
          </cell>
          <cell r="K747">
            <v>2949.1789800000006</v>
          </cell>
          <cell r="L747">
            <v>0.21511627906976749</v>
          </cell>
          <cell r="M747">
            <v>18408.057825299999</v>
          </cell>
        </row>
        <row r="748">
          <cell r="B748" t="str">
            <v>CUCHARA ALBAÑIL FORJ ROMA 8" CROSS</v>
          </cell>
          <cell r="E748">
            <v>15250.21</v>
          </cell>
          <cell r="F748">
            <v>13115.1806</v>
          </cell>
          <cell r="G748">
            <v>14487.699499999999</v>
          </cell>
          <cell r="H748">
            <v>14426.69866</v>
          </cell>
          <cell r="I748">
            <v>17530.116394999997</v>
          </cell>
          <cell r="J748">
            <v>17530.116394999997</v>
          </cell>
          <cell r="K748">
            <v>3103.4177349999973</v>
          </cell>
          <cell r="L748">
            <v>0.21511627906976724</v>
          </cell>
          <cell r="M748">
            <v>19370.778616474996</v>
          </cell>
        </row>
        <row r="749">
          <cell r="B749" t="str">
            <v>MEZCLADOR C.SECO 80x400x8mm CROSS</v>
          </cell>
          <cell r="E749">
            <v>3431.34</v>
          </cell>
          <cell r="F749">
            <v>2950.9524000000001</v>
          </cell>
          <cell r="G749">
            <v>3259.7730000000001</v>
          </cell>
          <cell r="H749">
            <v>3246.0476400000002</v>
          </cell>
          <cell r="I749">
            <v>3944.3253300000001</v>
          </cell>
          <cell r="J749">
            <v>3944.3253300000001</v>
          </cell>
          <cell r="K749">
            <v>698.27768999999989</v>
          </cell>
          <cell r="L749">
            <v>0.21511627906976741</v>
          </cell>
          <cell r="M749">
            <v>4358.4794896499998</v>
          </cell>
        </row>
        <row r="750">
          <cell r="B750" t="str">
            <v>MEZCLADOR C.SECO 100x600x9mm CROSS</v>
          </cell>
          <cell r="E750">
            <v>5871.88</v>
          </cell>
          <cell r="F750">
            <v>5049.8168000000005</v>
          </cell>
          <cell r="G750">
            <v>5578.2860000000001</v>
          </cell>
          <cell r="H750">
            <v>5554.7984800000004</v>
          </cell>
          <cell r="I750">
            <v>6749.72606</v>
          </cell>
          <cell r="J750">
            <v>6749.72606</v>
          </cell>
          <cell r="K750">
            <v>1194.9275799999996</v>
          </cell>
          <cell r="L750">
            <v>0.21511627906976735</v>
          </cell>
          <cell r="M750">
            <v>7458.4472962999998</v>
          </cell>
        </row>
        <row r="751">
          <cell r="B751" t="str">
            <v>MEZCLADOR C.SECO 100x600x8mm CROSS</v>
          </cell>
          <cell r="E751">
            <v>7891.02</v>
          </cell>
          <cell r="F751">
            <v>6786.2772000000004</v>
          </cell>
          <cell r="G751">
            <v>7496.4690000000001</v>
          </cell>
          <cell r="H751">
            <v>7464.9049200000009</v>
          </cell>
          <cell r="I751">
            <v>9070.7274899999993</v>
          </cell>
          <cell r="J751">
            <v>9070.7274899999993</v>
          </cell>
          <cell r="K751">
            <v>1605.8225699999984</v>
          </cell>
          <cell r="L751">
            <v>0.21511627906976721</v>
          </cell>
          <cell r="M751">
            <v>10023.15387645</v>
          </cell>
        </row>
        <row r="752">
          <cell r="B752" t="str">
            <v>MEZCLADOR C.SECO 1200x600xSDS CROSS</v>
          </cell>
          <cell r="E752">
            <v>8380.0300000000007</v>
          </cell>
          <cell r="F752">
            <v>7206.8258000000005</v>
          </cell>
          <cell r="G752">
            <v>7961.0285000000003</v>
          </cell>
          <cell r="H752">
            <v>7927.5083800000011</v>
          </cell>
          <cell r="I752">
            <v>9632.8444849999996</v>
          </cell>
          <cell r="J752">
            <v>9632.8444849999996</v>
          </cell>
          <cell r="K752">
            <v>1705.3361049999985</v>
          </cell>
          <cell r="L752">
            <v>0.21511627906976721</v>
          </cell>
          <cell r="M752">
            <v>10644.293155924999</v>
          </cell>
        </row>
        <row r="753">
          <cell r="B753" t="str">
            <v>MEZCLADOR C.SECO 1200x600xSDS CROSS</v>
          </cell>
          <cell r="E753">
            <v>8415.34</v>
          </cell>
          <cell r="F753">
            <v>7237.1923999999999</v>
          </cell>
          <cell r="G753">
            <v>7994.5730000000003</v>
          </cell>
          <cell r="H753">
            <v>7960.9116400000003</v>
          </cell>
          <cell r="I753">
            <v>9673.4333299999998</v>
          </cell>
          <cell r="J753">
            <v>9673.4333299999998</v>
          </cell>
          <cell r="K753">
            <v>1712.5216899999996</v>
          </cell>
          <cell r="L753">
            <v>0.21511627906976738</v>
          </cell>
          <cell r="M753">
            <v>10689.14382965</v>
          </cell>
        </row>
        <row r="754">
          <cell r="B754" t="str">
            <v>MEZCLADOR C.SECO 140x600xM14 CROSS</v>
          </cell>
          <cell r="E754">
            <v>16627.099999999999</v>
          </cell>
          <cell r="F754">
            <v>14299.305999999999</v>
          </cell>
          <cell r="G754">
            <v>15795.744999999999</v>
          </cell>
          <cell r="H754">
            <v>15729.236599999998</v>
          </cell>
          <cell r="I754">
            <v>19112.851449999998</v>
          </cell>
          <cell r="J754">
            <v>19112.851449999998</v>
          </cell>
          <cell r="K754">
            <v>3383.6148499999999</v>
          </cell>
          <cell r="L754">
            <v>0.21511627906976746</v>
          </cell>
          <cell r="M754">
            <v>21119.700852249996</v>
          </cell>
        </row>
        <row r="755">
          <cell r="B755" t="str">
            <v>MEZCLADOR C.SECO 140x600XM14 CROSS</v>
          </cell>
          <cell r="E755">
            <v>16145.61</v>
          </cell>
          <cell r="F755">
            <v>13885.224600000001</v>
          </cell>
          <cell r="G755">
            <v>15338.3295</v>
          </cell>
          <cell r="H755">
            <v>15273.747060000002</v>
          </cell>
          <cell r="I755">
            <v>18559.378694999999</v>
          </cell>
          <cell r="J755">
            <v>18559.378694999999</v>
          </cell>
          <cell r="K755">
            <v>3285.6316349999979</v>
          </cell>
          <cell r="L755">
            <v>0.2151162790697673</v>
          </cell>
          <cell r="M755">
            <v>20508.113457975</v>
          </cell>
        </row>
        <row r="756">
          <cell r="B756" t="str">
            <v>LINTERNA LED T. LAPICERA 1.5W CROSS</v>
          </cell>
          <cell r="E756">
            <v>22689.78</v>
          </cell>
          <cell r="F756">
            <v>19513.210799999997</v>
          </cell>
          <cell r="G756">
            <v>21555.290999999997</v>
          </cell>
          <cell r="H756">
            <v>21464.531879999995</v>
          </cell>
          <cell r="I756">
            <v>26081.902109999995</v>
          </cell>
          <cell r="J756">
            <v>26081.902109999995</v>
          </cell>
          <cell r="K756">
            <v>4617.3702300000004</v>
          </cell>
          <cell r="L756">
            <v>0.21511627906976752</v>
          </cell>
          <cell r="M756">
            <v>28820.501831549995</v>
          </cell>
        </row>
        <row r="757">
          <cell r="B757" t="str">
            <v>LINTERNA LED MAGN. MOVIL 3W CROSS</v>
          </cell>
          <cell r="E757">
            <v>27553.59</v>
          </cell>
          <cell r="F757">
            <v>23696.0874</v>
          </cell>
          <cell r="G757">
            <v>26175.910499999998</v>
          </cell>
          <cell r="H757">
            <v>26065.69614</v>
          </cell>
          <cell r="I757">
            <v>31672.851704999997</v>
          </cell>
          <cell r="J757">
            <v>31672.851704999997</v>
          </cell>
          <cell r="K757">
            <v>5607.1555649999973</v>
          </cell>
          <cell r="L757">
            <v>0.21511627906976732</v>
          </cell>
          <cell r="M757">
            <v>34998.501134024998</v>
          </cell>
        </row>
        <row r="758">
          <cell r="B758" t="str">
            <v>LINTERNA LED MAGN. MOVIL 3W CROSS</v>
          </cell>
          <cell r="E758">
            <v>34580.019999999997</v>
          </cell>
          <cell r="F758">
            <v>29738.817199999998</v>
          </cell>
          <cell r="G758">
            <v>32851.019</v>
          </cell>
          <cell r="H758">
            <v>32712.698919999999</v>
          </cell>
          <cell r="I758">
            <v>39749.732990000004</v>
          </cell>
          <cell r="J758">
            <v>39749.732990000004</v>
          </cell>
          <cell r="K758">
            <v>7037.0340700000052</v>
          </cell>
          <cell r="L758">
            <v>0.2151162790697676</v>
          </cell>
          <cell r="M758">
            <v>43923.45495395</v>
          </cell>
        </row>
        <row r="759">
          <cell r="B759" t="str">
            <v>LINTERNA LED MAGN. EXTEN 3W CROSS</v>
          </cell>
          <cell r="E759">
            <v>30347.19</v>
          </cell>
          <cell r="F759">
            <v>26098.5834</v>
          </cell>
          <cell r="G759">
            <v>28829.8305</v>
          </cell>
          <cell r="H759">
            <v>28708.441739999998</v>
          </cell>
          <cell r="I759">
            <v>34884.094904999998</v>
          </cell>
          <cell r="J759">
            <v>34884.094904999998</v>
          </cell>
          <cell r="K759">
            <v>6175.6531649999997</v>
          </cell>
          <cell r="L759">
            <v>0.21511627906976744</v>
          </cell>
          <cell r="M759">
            <v>38546.924870024995</v>
          </cell>
        </row>
        <row r="760">
          <cell r="B760" t="str">
            <v>LINTERNA LED MAGN. EXTEN 3W CROSS</v>
          </cell>
          <cell r="E760">
            <v>31880.32</v>
          </cell>
          <cell r="F760">
            <v>27417.075199999999</v>
          </cell>
          <cell r="G760">
            <v>30286.304</v>
          </cell>
          <cell r="H760">
            <v>30158.782719999999</v>
          </cell>
          <cell r="I760">
            <v>36646.427840000004</v>
          </cell>
          <cell r="J760">
            <v>36646.427840000004</v>
          </cell>
          <cell r="K760">
            <v>6487.6451200000047</v>
          </cell>
          <cell r="L760">
            <v>0.2151162790697676</v>
          </cell>
          <cell r="M760">
            <v>40494.302763200001</v>
          </cell>
        </row>
        <row r="761">
          <cell r="B761" t="str">
            <v>LINTERNA MANOS LIBRES LED CROSS</v>
          </cell>
          <cell r="E761">
            <v>14478.01</v>
          </cell>
          <cell r="F761">
            <v>12451.088599999999</v>
          </cell>
          <cell r="G761">
            <v>13754.1095</v>
          </cell>
          <cell r="H761">
            <v>13696.197459999999</v>
          </cell>
          <cell r="I761">
            <v>16642.472495000002</v>
          </cell>
          <cell r="J761">
            <v>16642.472495000002</v>
          </cell>
          <cell r="K761">
            <v>2946.2750350000024</v>
          </cell>
          <cell r="L761">
            <v>0.21511627906976763</v>
          </cell>
          <cell r="M761">
            <v>18389.932106975</v>
          </cell>
        </row>
        <row r="762">
          <cell r="B762" t="str">
            <v>LINTERNA MANOS LIBRES LED-CREE CR</v>
          </cell>
          <cell r="E762">
            <v>28017.06</v>
          </cell>
          <cell r="F762">
            <v>24094.671600000001</v>
          </cell>
          <cell r="G762">
            <v>26616.207000000002</v>
          </cell>
          <cell r="H762">
            <v>26504.138760000002</v>
          </cell>
          <cell r="I762">
            <v>32205.610470000003</v>
          </cell>
          <cell r="J762">
            <v>32205.610470000003</v>
          </cell>
          <cell r="K762">
            <v>5701.4717100000016</v>
          </cell>
          <cell r="L762">
            <v>0.21511627906976749</v>
          </cell>
          <cell r="M762">
            <v>35587.199569350007</v>
          </cell>
        </row>
        <row r="763">
          <cell r="B763" t="str">
            <v>LINTERNA LED 10W 400LM CROSS</v>
          </cell>
          <cell r="E763">
            <v>42196.86</v>
          </cell>
          <cell r="F763">
            <v>36289.299599999998</v>
          </cell>
          <cell r="G763">
            <v>40087.017</v>
          </cell>
          <cell r="H763">
            <v>39918.22956</v>
          </cell>
          <cell r="I763">
            <v>48505.290569999997</v>
          </cell>
          <cell r="J763">
            <v>48505.290569999997</v>
          </cell>
          <cell r="K763">
            <v>8587.0610099999976</v>
          </cell>
          <cell r="L763">
            <v>0.21511627906976738</v>
          </cell>
          <cell r="M763">
            <v>53598.346079849995</v>
          </cell>
        </row>
        <row r="764">
          <cell r="B764" t="str">
            <v>LINTERNA VASTAGO FLEX. 3 LED CROSS</v>
          </cell>
          <cell r="E764">
            <v>11684.42</v>
          </cell>
          <cell r="F764">
            <v>10048.601199999999</v>
          </cell>
          <cell r="G764">
            <v>11100.199000000001</v>
          </cell>
          <cell r="H764">
            <v>11053.461319999999</v>
          </cell>
          <cell r="I764">
            <v>13431.24079</v>
          </cell>
          <cell r="J764">
            <v>13431.24079</v>
          </cell>
          <cell r="K764">
            <v>2377.7794700000013</v>
          </cell>
          <cell r="L764">
            <v>0.2151162790697676</v>
          </cell>
          <cell r="M764">
            <v>14841.52107295</v>
          </cell>
        </row>
        <row r="765">
          <cell r="B765" t="str">
            <v>LINTERNA ALUMINIO 9 LED CROSSMASTER</v>
          </cell>
          <cell r="E765">
            <v>5432.45</v>
          </cell>
          <cell r="F765">
            <v>4671.9070000000002</v>
          </cell>
          <cell r="G765">
            <v>5160.8274999999994</v>
          </cell>
          <cell r="H765">
            <v>5139.0977000000003</v>
          </cell>
          <cell r="I765">
            <v>6244.6012749999991</v>
          </cell>
          <cell r="J765">
            <v>6244.6012749999991</v>
          </cell>
          <cell r="K765">
            <v>1105.5035749999988</v>
          </cell>
          <cell r="L765">
            <v>0.21511627906976721</v>
          </cell>
          <cell r="M765">
            <v>6900.2844088749989</v>
          </cell>
        </row>
        <row r="766">
          <cell r="B766" t="str">
            <v>LINTERNA ALUMINIO 12 LED CROSSMASTE</v>
          </cell>
          <cell r="E766">
            <v>11042.92</v>
          </cell>
          <cell r="F766">
            <v>9496.9112000000005</v>
          </cell>
          <cell r="G766">
            <v>10490.773999999999</v>
          </cell>
          <cell r="H766">
            <v>10446.60232</v>
          </cell>
          <cell r="I766">
            <v>12693.83654</v>
          </cell>
          <cell r="J766">
            <v>12693.83654</v>
          </cell>
          <cell r="K766">
            <v>2247.2342200000003</v>
          </cell>
          <cell r="L766">
            <v>0.21511627906976746</v>
          </cell>
          <cell r="M766">
            <v>14026.6893767</v>
          </cell>
        </row>
        <row r="767">
          <cell r="B767" t="str">
            <v>REFLECTOR LED 10W 1000LM CROSS</v>
          </cell>
          <cell r="E767">
            <v>49550.05</v>
          </cell>
          <cell r="F767">
            <v>42613.043000000005</v>
          </cell>
          <cell r="G767">
            <v>47072.547500000001</v>
          </cell>
          <cell r="H767">
            <v>46874.347300000009</v>
          </cell>
          <cell r="I767">
            <v>56957.782475</v>
          </cell>
          <cell r="J767">
            <v>56957.782475</v>
          </cell>
          <cell r="K767">
            <v>10083.435174999991</v>
          </cell>
          <cell r="L767">
            <v>0.21511627906976721</v>
          </cell>
          <cell r="M767">
            <v>62938.349634874998</v>
          </cell>
        </row>
        <row r="768">
          <cell r="B768" t="str">
            <v>REFLECTOR LED 30W 2500LM CROSS</v>
          </cell>
          <cell r="E768">
            <v>80821.919999999998</v>
          </cell>
          <cell r="F768">
            <v>69506.851200000005</v>
          </cell>
          <cell r="G768">
            <v>76780.823999999993</v>
          </cell>
          <cell r="H768">
            <v>76457.536319999999</v>
          </cell>
          <cell r="I768">
            <v>92904.79703999999</v>
          </cell>
          <cell r="J768">
            <v>92904.79703999999</v>
          </cell>
          <cell r="K768">
            <v>16447.260719999991</v>
          </cell>
          <cell r="L768">
            <v>0.21511627906976732</v>
          </cell>
          <cell r="M768">
            <v>102659.80072919998</v>
          </cell>
        </row>
        <row r="769">
          <cell r="B769" t="str">
            <v>LINEA ENTIZADA 30m+TIZA AZUL CROSS</v>
          </cell>
          <cell r="E769">
            <v>10678.6</v>
          </cell>
          <cell r="F769">
            <v>9183.5959999999995</v>
          </cell>
          <cell r="G769">
            <v>10144.67</v>
          </cell>
          <cell r="H769">
            <v>10101.955599999999</v>
          </cell>
          <cell r="I769">
            <v>12275.0507</v>
          </cell>
          <cell r="J769">
            <v>12275.0507</v>
          </cell>
          <cell r="K769">
            <v>2173.0951000000005</v>
          </cell>
          <cell r="L769">
            <v>0.21511627906976749</v>
          </cell>
          <cell r="M769">
            <v>13563.931023499999</v>
          </cell>
        </row>
        <row r="770">
          <cell r="B770" t="str">
            <v>TIZA POLVO Fco. 115g CROSS-AZUL</v>
          </cell>
          <cell r="E770">
            <v>3695</v>
          </cell>
          <cell r="F770">
            <v>3177.7</v>
          </cell>
          <cell r="G770">
            <v>3510.25</v>
          </cell>
          <cell r="H770">
            <v>3495.47</v>
          </cell>
          <cell r="I770">
            <v>4247.4025000000001</v>
          </cell>
          <cell r="J770">
            <v>4247.4025000000001</v>
          </cell>
          <cell r="K770">
            <v>751.93250000000035</v>
          </cell>
          <cell r="L770">
            <v>0.21511627906976755</v>
          </cell>
          <cell r="M770">
            <v>4693.3797624999997</v>
          </cell>
        </row>
        <row r="771">
          <cell r="B771" t="str">
            <v>PORTA CUCHILL.9mm ECONO 1HOJA CROSS</v>
          </cell>
          <cell r="E771">
            <v>1162.81</v>
          </cell>
          <cell r="F771">
            <v>1000.0165999999999</v>
          </cell>
          <cell r="G771">
            <v>1104.6695</v>
          </cell>
          <cell r="H771">
            <v>1100.0182599999998</v>
          </cell>
          <cell r="I771">
            <v>1336.650095</v>
          </cell>
          <cell r="J771">
            <v>1336.650095</v>
          </cell>
          <cell r="K771">
            <v>236.63183500000014</v>
          </cell>
          <cell r="L771">
            <v>0.2151162790697676</v>
          </cell>
          <cell r="M771">
            <v>1476.998354975</v>
          </cell>
        </row>
        <row r="772">
          <cell r="B772" t="str">
            <v>PORTA CUCHILL.9mm SOFT 5 HOJ CROSS</v>
          </cell>
          <cell r="E772">
            <v>4115.6499999999996</v>
          </cell>
          <cell r="F772">
            <v>3539.4589999999998</v>
          </cell>
          <cell r="G772">
            <v>3909.8674999999998</v>
          </cell>
          <cell r="H772">
            <v>3893.4049</v>
          </cell>
          <cell r="I772">
            <v>4730.9396749999996</v>
          </cell>
          <cell r="J772">
            <v>4730.9396749999996</v>
          </cell>
          <cell r="K772">
            <v>837.53477499999963</v>
          </cell>
          <cell r="L772">
            <v>0.21511627906976735</v>
          </cell>
          <cell r="M772">
            <v>5227.688340875</v>
          </cell>
        </row>
        <row r="773">
          <cell r="B773" t="str">
            <v>PORTA CUCHILL.18mmECONO 1HOJ CROSS</v>
          </cell>
          <cell r="E773">
            <v>1778.77</v>
          </cell>
          <cell r="F773">
            <v>1529.7421999999999</v>
          </cell>
          <cell r="G773">
            <v>1689.8315</v>
          </cell>
          <cell r="H773">
            <v>1682.71642</v>
          </cell>
          <cell r="I773">
            <v>2044.696115</v>
          </cell>
          <cell r="J773">
            <v>2044.696115</v>
          </cell>
          <cell r="K773">
            <v>361.97969499999999</v>
          </cell>
          <cell r="L773">
            <v>0.21511627906976744</v>
          </cell>
          <cell r="M773">
            <v>2259.3892070749998</v>
          </cell>
        </row>
        <row r="774">
          <cell r="B774" t="str">
            <v>PORTA CUCHILL.18mmSOFT 5 HOJ CROSS</v>
          </cell>
          <cell r="E774">
            <v>6995.63</v>
          </cell>
          <cell r="F774">
            <v>6016.2417999999998</v>
          </cell>
          <cell r="G774">
            <v>6645.8485000000001</v>
          </cell>
          <cell r="H774">
            <v>6617.8659799999996</v>
          </cell>
          <cell r="I774">
            <v>8041.4766849999996</v>
          </cell>
          <cell r="J774">
            <v>8041.4766849999996</v>
          </cell>
          <cell r="K774">
            <v>1423.6107050000001</v>
          </cell>
          <cell r="L774">
            <v>0.21511627906976746</v>
          </cell>
          <cell r="M774">
            <v>8885.8317369249999</v>
          </cell>
        </row>
        <row r="775">
          <cell r="B775" t="str">
            <v>PORTA CUCHILL. TRAPESOI ECON. CROSS</v>
          </cell>
          <cell r="E775">
            <v>4685.79</v>
          </cell>
          <cell r="F775">
            <v>4029.7793999999999</v>
          </cell>
          <cell r="G775">
            <v>4451.5005000000001</v>
          </cell>
          <cell r="H775">
            <v>4432.7573400000001</v>
          </cell>
          <cell r="I775">
            <v>5386.3156049999998</v>
          </cell>
          <cell r="J775">
            <v>5386.3156049999998</v>
          </cell>
          <cell r="K775">
            <v>953.55826499999966</v>
          </cell>
          <cell r="L775">
            <v>0.21511627906976735</v>
          </cell>
          <cell r="M775">
            <v>5951.8787435249997</v>
          </cell>
        </row>
        <row r="776">
          <cell r="B776" t="str">
            <v>PORTA CUCHILL. TRAPESOI RECTA CROSS</v>
          </cell>
          <cell r="E776">
            <v>9027.5400000000009</v>
          </cell>
          <cell r="F776">
            <v>7763.6844000000001</v>
          </cell>
          <cell r="G776">
            <v>8576.1630000000005</v>
          </cell>
          <cell r="H776">
            <v>8540.0528400000003</v>
          </cell>
          <cell r="I776">
            <v>10377.157230000001</v>
          </cell>
          <cell r="J776">
            <v>10377.157230000001</v>
          </cell>
          <cell r="K776">
            <v>1837.1043900000004</v>
          </cell>
          <cell r="L776">
            <v>0.21511627906976749</v>
          </cell>
          <cell r="M776">
            <v>11466.75873915</v>
          </cell>
        </row>
        <row r="777">
          <cell r="B777" t="str">
            <v>PORTA CUCHILL. TRAPESOI CURVA CROSS</v>
          </cell>
          <cell r="E777">
            <v>9930.44</v>
          </cell>
          <cell r="F777">
            <v>8540.1784000000007</v>
          </cell>
          <cell r="G777">
            <v>9433.9179999999997</v>
          </cell>
          <cell r="H777">
            <v>9394.1962400000011</v>
          </cell>
          <cell r="I777">
            <v>11415.040779999999</v>
          </cell>
          <cell r="J777">
            <v>11415.040779999999</v>
          </cell>
          <cell r="K777">
            <v>2020.8445399999982</v>
          </cell>
          <cell r="L777">
            <v>0.21511627906976724</v>
          </cell>
          <cell r="M777">
            <v>12613.620061899999</v>
          </cell>
        </row>
        <row r="778">
          <cell r="B778" t="str">
            <v>PORTA CUCHI.TRAPES. SUPER SEG.CROSS</v>
          </cell>
          <cell r="E778">
            <v>12603.85</v>
          </cell>
          <cell r="F778">
            <v>10839.311</v>
          </cell>
          <cell r="G778">
            <v>11973.657500000001</v>
          </cell>
          <cell r="H778">
            <v>11923.242099999999</v>
          </cell>
          <cell r="I778">
            <v>14488.125575000002</v>
          </cell>
          <cell r="J778">
            <v>14488.125575000002</v>
          </cell>
          <cell r="K778">
            <v>2564.8834750000024</v>
          </cell>
          <cell r="L778">
            <v>0.21511627906976766</v>
          </cell>
          <cell r="M778">
            <v>16009.378760375002</v>
          </cell>
        </row>
        <row r="779">
          <cell r="B779" t="str">
            <v>HOJAS P/PORTA CUCH.TRAP C/10U CROSS</v>
          </cell>
          <cell r="E779">
            <v>1626.28</v>
          </cell>
          <cell r="F779">
            <v>1398.6007999999999</v>
          </cell>
          <cell r="G779">
            <v>1544.9659999999999</v>
          </cell>
          <cell r="H779">
            <v>1538.4608799999999</v>
          </cell>
          <cell r="I779">
            <v>1869.4088599999998</v>
          </cell>
          <cell r="J779">
            <v>1869.4088599999998</v>
          </cell>
          <cell r="K779">
            <v>330.94797999999992</v>
          </cell>
          <cell r="L779">
            <v>0.21511627906976741</v>
          </cell>
          <cell r="M779">
            <v>2065.6967902999995</v>
          </cell>
        </row>
        <row r="780">
          <cell r="B780" t="str">
            <v>HOJAS P/PORTA CUCH.9mm C/5 U CROSS</v>
          </cell>
          <cell r="E780">
            <v>846.57</v>
          </cell>
          <cell r="F780">
            <v>728.05020000000002</v>
          </cell>
          <cell r="G780">
            <v>804.24150000000009</v>
          </cell>
          <cell r="H780">
            <v>800.85522000000003</v>
          </cell>
          <cell r="I780">
            <v>973.13221500000009</v>
          </cell>
          <cell r="J780">
            <v>973.13221500000009</v>
          </cell>
          <cell r="K780">
            <v>172.27699500000006</v>
          </cell>
          <cell r="L780">
            <v>0.21511627906976749</v>
          </cell>
          <cell r="M780">
            <v>1075.3110975750001</v>
          </cell>
        </row>
        <row r="781">
          <cell r="B781" t="str">
            <v>HOJAS P/PORTA CUCH.18mm C/5 U CROSS</v>
          </cell>
          <cell r="E781">
            <v>1052.3900000000001</v>
          </cell>
          <cell r="F781">
            <v>905.05540000000008</v>
          </cell>
          <cell r="G781">
            <v>999.77050000000008</v>
          </cell>
          <cell r="H781">
            <v>995.56094000000007</v>
          </cell>
          <cell r="I781">
            <v>1209.722305</v>
          </cell>
          <cell r="J781">
            <v>1209.722305</v>
          </cell>
          <cell r="K781">
            <v>214.16136499999993</v>
          </cell>
          <cell r="L781">
            <v>0.21511627906976735</v>
          </cell>
          <cell r="M781">
            <v>1336.7431470250001</v>
          </cell>
        </row>
        <row r="782">
          <cell r="B782" t="str">
            <v>HOJAS P/9932408 80mm C/10U CROSS</v>
          </cell>
          <cell r="E782">
            <v>2125.81</v>
          </cell>
          <cell r="F782">
            <v>1828.1966</v>
          </cell>
          <cell r="G782">
            <v>2019.5194999999999</v>
          </cell>
          <cell r="H782">
            <v>2011.0162599999999</v>
          </cell>
          <cell r="I782">
            <v>2443.6185949999999</v>
          </cell>
          <cell r="J782">
            <v>2443.6185949999999</v>
          </cell>
          <cell r="K782">
            <v>432.60233500000004</v>
          </cell>
          <cell r="L782">
            <v>0.21511627906976746</v>
          </cell>
          <cell r="M782">
            <v>2700.1985474749999</v>
          </cell>
        </row>
        <row r="783">
          <cell r="B783" t="str">
            <v>MULTI HERR MINI 13 FUNC.Aº C/EST.CR</v>
          </cell>
          <cell r="E783">
            <v>6895.72</v>
          </cell>
          <cell r="F783">
            <v>5930.3191999999999</v>
          </cell>
          <cell r="G783">
            <v>6550.9340000000002</v>
          </cell>
          <cell r="H783">
            <v>6523.3511200000003</v>
          </cell>
          <cell r="I783">
            <v>7926.6301400000002</v>
          </cell>
          <cell r="J783">
            <v>7926.6301400000002</v>
          </cell>
          <cell r="K783">
            <v>1403.2790199999999</v>
          </cell>
          <cell r="L783">
            <v>0.21511627906976744</v>
          </cell>
          <cell r="M783">
            <v>8758.9263047000004</v>
          </cell>
        </row>
        <row r="784">
          <cell r="B784" t="str">
            <v>MULTI HERR MINI 15 FUNC.Aº C/EST.CR</v>
          </cell>
          <cell r="E784">
            <v>8655.7099999999991</v>
          </cell>
          <cell r="F784">
            <v>7443.9105999999992</v>
          </cell>
          <cell r="G784">
            <v>8222.9244999999992</v>
          </cell>
          <cell r="H784">
            <v>8188.3016599999992</v>
          </cell>
          <cell r="I784">
            <v>9949.7386449999995</v>
          </cell>
          <cell r="J784">
            <v>9949.7386449999995</v>
          </cell>
          <cell r="K784">
            <v>1761.4369850000003</v>
          </cell>
          <cell r="L784">
            <v>0.21511627906976749</v>
          </cell>
          <cell r="M784">
            <v>10994.461202724999</v>
          </cell>
        </row>
        <row r="785">
          <cell r="B785" t="str">
            <v>MULTI HERR MINI 27 FUNC.Aº C/EST.CR</v>
          </cell>
          <cell r="E785">
            <v>22176.73</v>
          </cell>
          <cell r="F785">
            <v>19071.987799999999</v>
          </cell>
          <cell r="G785">
            <v>21067.893499999998</v>
          </cell>
          <cell r="H785">
            <v>20979.186579999998</v>
          </cell>
          <cell r="I785">
            <v>25492.151135</v>
          </cell>
          <cell r="J785">
            <v>25492.151135</v>
          </cell>
          <cell r="K785">
            <v>4512.9645550000023</v>
          </cell>
          <cell r="L785">
            <v>0.21511627906976757</v>
          </cell>
          <cell r="M785">
            <v>28168.827004175</v>
          </cell>
        </row>
        <row r="786">
          <cell r="B786" t="str">
            <v>CANDADO BRONCE 20mm - A NORM CROS</v>
          </cell>
          <cell r="E786">
            <v>3951.89</v>
          </cell>
          <cell r="F786">
            <v>3398.6253999999999</v>
          </cell>
          <cell r="G786">
            <v>3754.2954999999997</v>
          </cell>
          <cell r="H786">
            <v>3738.48794</v>
          </cell>
          <cell r="I786">
            <v>4542.6975549999997</v>
          </cell>
          <cell r="J786">
            <v>4542.6975549999997</v>
          </cell>
          <cell r="K786">
            <v>804.20961499999976</v>
          </cell>
          <cell r="L786">
            <v>0.21511627906976738</v>
          </cell>
          <cell r="M786">
            <v>5019.6807982749997</v>
          </cell>
        </row>
        <row r="787">
          <cell r="B787" t="str">
            <v>CANDADO BRONCE 30mm - A NORM CROS</v>
          </cell>
          <cell r="E787">
            <v>7489.9</v>
          </cell>
          <cell r="F787">
            <v>6441.3139999999994</v>
          </cell>
          <cell r="G787">
            <v>7115.4049999999997</v>
          </cell>
          <cell r="H787">
            <v>7085.4453999999996</v>
          </cell>
          <cell r="I787">
            <v>8609.64005</v>
          </cell>
          <cell r="J787">
            <v>8609.64005</v>
          </cell>
          <cell r="K787">
            <v>1524.1946500000004</v>
          </cell>
          <cell r="L787">
            <v>0.21511627906976752</v>
          </cell>
          <cell r="M787">
            <v>9513.6522552499991</v>
          </cell>
        </row>
        <row r="788">
          <cell r="B788" t="str">
            <v>CANDADO BRONCE 40mm - A NORM CROS</v>
          </cell>
          <cell r="E788">
            <v>10051.379999999999</v>
          </cell>
          <cell r="F788">
            <v>8644.1867999999995</v>
          </cell>
          <cell r="G788">
            <v>9548.8109999999997</v>
          </cell>
          <cell r="H788">
            <v>9508.6054800000002</v>
          </cell>
          <cell r="I788">
            <v>11554.061309999999</v>
          </cell>
          <cell r="J788">
            <v>11554.061309999999</v>
          </cell>
          <cell r="K788">
            <v>2045.455829999999</v>
          </cell>
          <cell r="L788">
            <v>0.21511627906976732</v>
          </cell>
          <cell r="M788">
            <v>12767.23774755</v>
          </cell>
        </row>
        <row r="789">
          <cell r="B789" t="str">
            <v>CANDADO BRONCE 50mm - A NORM CROS</v>
          </cell>
          <cell r="E789">
            <v>16585.04</v>
          </cell>
          <cell r="F789">
            <v>14263.134400000001</v>
          </cell>
          <cell r="G789">
            <v>15755.788</v>
          </cell>
          <cell r="H789">
            <v>15689.447840000001</v>
          </cell>
          <cell r="I789">
            <v>19064.503479999999</v>
          </cell>
          <cell r="J789">
            <v>19064.503479999999</v>
          </cell>
          <cell r="K789">
            <v>3375.0556399999987</v>
          </cell>
          <cell r="L789">
            <v>0.21511627906976735</v>
          </cell>
          <cell r="M789">
            <v>21066.276345399998</v>
          </cell>
        </row>
        <row r="790">
          <cell r="B790" t="str">
            <v>CANDADO BRONCE 60mm - A NORM CROS</v>
          </cell>
          <cell r="E790">
            <v>28545.14</v>
          </cell>
          <cell r="F790">
            <v>24548.820400000001</v>
          </cell>
          <cell r="G790">
            <v>27117.882999999998</v>
          </cell>
          <cell r="H790">
            <v>27003.702440000001</v>
          </cell>
          <cell r="I790">
            <v>32812.638429999999</v>
          </cell>
          <cell r="J790">
            <v>32812.638429999999</v>
          </cell>
          <cell r="K790">
            <v>5808.9359899999981</v>
          </cell>
          <cell r="L790">
            <v>0.21511627906976735</v>
          </cell>
          <cell r="M790">
            <v>36257.965465150002</v>
          </cell>
        </row>
        <row r="791">
          <cell r="B791" t="str">
            <v>CANDADO BRONCE 30mm - A LARG CROS</v>
          </cell>
          <cell r="E791">
            <v>8532.52</v>
          </cell>
          <cell r="F791">
            <v>7337.9672</v>
          </cell>
          <cell r="G791">
            <v>8105.8940000000002</v>
          </cell>
          <cell r="H791">
            <v>8071.7639200000003</v>
          </cell>
          <cell r="I791">
            <v>9808.1317400000007</v>
          </cell>
          <cell r="J791">
            <v>9808.1317400000007</v>
          </cell>
          <cell r="K791">
            <v>1736.3678200000004</v>
          </cell>
          <cell r="L791">
            <v>0.21511627906976749</v>
          </cell>
          <cell r="M791">
            <v>10837.985572700001</v>
          </cell>
        </row>
        <row r="792">
          <cell r="B792" t="str">
            <v>CANDADO BRONCE 40mm - A LARG CROS</v>
          </cell>
          <cell r="E792">
            <v>11223.2</v>
          </cell>
          <cell r="F792">
            <v>9651.9520000000011</v>
          </cell>
          <cell r="G792">
            <v>10662.04</v>
          </cell>
          <cell r="H792">
            <v>10617.147200000001</v>
          </cell>
          <cell r="I792">
            <v>12901.0684</v>
          </cell>
          <cell r="J792">
            <v>12901.0684</v>
          </cell>
          <cell r="K792">
            <v>2283.9211999999989</v>
          </cell>
          <cell r="L792">
            <v>0.2151162790697673</v>
          </cell>
          <cell r="M792">
            <v>14255.680582000001</v>
          </cell>
        </row>
        <row r="793">
          <cell r="B793" t="str">
            <v>CANDADO BRONCE PERN HORIZ 50mm CROS</v>
          </cell>
          <cell r="E793">
            <v>14209.09</v>
          </cell>
          <cell r="F793">
            <v>12219.8174</v>
          </cell>
          <cell r="G793">
            <v>13498.6355</v>
          </cell>
          <cell r="H793">
            <v>13441.799139999999</v>
          </cell>
          <cell r="I793">
            <v>16333.348955000001</v>
          </cell>
          <cell r="J793">
            <v>16333.348955000001</v>
          </cell>
          <cell r="K793">
            <v>2891.5498150000021</v>
          </cell>
          <cell r="L793">
            <v>0.2151162790697676</v>
          </cell>
          <cell r="M793">
            <v>18048.350595275002</v>
          </cell>
        </row>
        <row r="794">
          <cell r="B794" t="str">
            <v>CANDADO BRONCE PERN HORIZ 70mm CROS</v>
          </cell>
          <cell r="E794">
            <v>28024.58</v>
          </cell>
          <cell r="F794">
            <v>24101.138800000001</v>
          </cell>
          <cell r="G794">
            <v>26623.351000000002</v>
          </cell>
          <cell r="H794">
            <v>26511.252680000001</v>
          </cell>
          <cell r="I794">
            <v>32214.254710000001</v>
          </cell>
          <cell r="J794">
            <v>32214.254710000001</v>
          </cell>
          <cell r="K794">
            <v>5703.0020299999996</v>
          </cell>
          <cell r="L794">
            <v>0.21511627906976741</v>
          </cell>
          <cell r="M794">
            <v>35596.751454550002</v>
          </cell>
        </row>
        <row r="795">
          <cell r="B795" t="str">
            <v>CANDADO TIPO "U" 106x278mm CROSS</v>
          </cell>
          <cell r="E795">
            <v>19043.61</v>
          </cell>
          <cell r="F795">
            <v>16377.5046</v>
          </cell>
          <cell r="G795">
            <v>18091.429500000002</v>
          </cell>
          <cell r="H795">
            <v>18015.25506</v>
          </cell>
          <cell r="I795">
            <v>21890.629695000003</v>
          </cell>
          <cell r="J795">
            <v>21890.629695000003</v>
          </cell>
          <cell r="K795">
            <v>3875.3746350000038</v>
          </cell>
          <cell r="L795">
            <v>0.21511627906976766</v>
          </cell>
          <cell r="M795">
            <v>24189.145812975003</v>
          </cell>
        </row>
        <row r="796">
          <cell r="B796" t="str">
            <v>CANDADO TIPO "U"110x255mm-ALTASEG.C</v>
          </cell>
          <cell r="E796">
            <v>20573.740000000002</v>
          </cell>
          <cell r="F796">
            <v>17693.416400000002</v>
          </cell>
          <cell r="G796">
            <v>19545.053</v>
          </cell>
          <cell r="H796">
            <v>19462.758040000001</v>
          </cell>
          <cell r="I796">
            <v>23649.51413</v>
          </cell>
          <cell r="J796">
            <v>23649.51413</v>
          </cell>
          <cell r="K796">
            <v>4186.7560899999989</v>
          </cell>
          <cell r="L796">
            <v>0.21511627906976738</v>
          </cell>
          <cell r="M796">
            <v>26132.713113649999</v>
          </cell>
        </row>
        <row r="797">
          <cell r="B797" t="str">
            <v>CANDADO PARA DISCO FRENO CROSS</v>
          </cell>
          <cell r="E797">
            <v>18519.3</v>
          </cell>
          <cell r="F797">
            <v>15926.597999999998</v>
          </cell>
          <cell r="G797">
            <v>17593.334999999999</v>
          </cell>
          <cell r="H797">
            <v>17519.257799999999</v>
          </cell>
          <cell r="I797">
            <v>21287.93535</v>
          </cell>
          <cell r="J797">
            <v>21287.93535</v>
          </cell>
          <cell r="K797">
            <v>3768.6775500000003</v>
          </cell>
          <cell r="L797">
            <v>0.21511627906976746</v>
          </cell>
          <cell r="M797">
            <v>23523.168561750001</v>
          </cell>
        </row>
        <row r="798">
          <cell r="B798" t="str">
            <v>CADENA CON CANDADO INTEG.6x1000mm C</v>
          </cell>
          <cell r="E798">
            <v>21243.03</v>
          </cell>
          <cell r="F798">
            <v>18269.005799999999</v>
          </cell>
          <cell r="G798">
            <v>20180.878499999999</v>
          </cell>
          <cell r="H798">
            <v>20095.90638</v>
          </cell>
          <cell r="I798">
            <v>24418.862985</v>
          </cell>
          <cell r="J798">
            <v>24418.862985</v>
          </cell>
          <cell r="K798">
            <v>4322.9566049999994</v>
          </cell>
          <cell r="L798">
            <v>0.21511627906976741</v>
          </cell>
          <cell r="M798">
            <v>26982.843598424999</v>
          </cell>
        </row>
        <row r="799">
          <cell r="B799" t="str">
            <v>CADENA CON CANDADO INTEG.8x1000mm C</v>
          </cell>
          <cell r="E799">
            <v>38914.26</v>
          </cell>
          <cell r="F799">
            <v>33466.263599999998</v>
          </cell>
          <cell r="G799">
            <v>36968.546999999999</v>
          </cell>
          <cell r="H799">
            <v>36812.88996</v>
          </cell>
          <cell r="I799">
            <v>44731.941869999995</v>
          </cell>
          <cell r="J799">
            <v>44731.941869999995</v>
          </cell>
          <cell r="K799">
            <v>7919.0519099999947</v>
          </cell>
          <cell r="L799">
            <v>0.2151162790697673</v>
          </cell>
          <cell r="M799">
            <v>49428.795766349998</v>
          </cell>
        </row>
        <row r="800">
          <cell r="B800" t="str">
            <v>CADENA CON CANDADO 10x1200mm CROSS</v>
          </cell>
          <cell r="E800">
            <v>51122.239999999998</v>
          </cell>
          <cell r="F800">
            <v>43965.126399999994</v>
          </cell>
          <cell r="G800">
            <v>48566.127999999997</v>
          </cell>
          <cell r="H800">
            <v>48361.639039999995</v>
          </cell>
          <cell r="I800">
            <v>58765.014879999995</v>
          </cell>
          <cell r="J800">
            <v>58765.014879999995</v>
          </cell>
          <cell r="K800">
            <v>10403.375840000001</v>
          </cell>
          <cell r="L800">
            <v>0.21511627906976749</v>
          </cell>
          <cell r="M800">
            <v>64935.341442399993</v>
          </cell>
        </row>
        <row r="801">
          <cell r="B801" t="str">
            <v>CANDADO CON CABLE ACERO 12X1500mm C</v>
          </cell>
          <cell r="E801">
            <v>7695.72</v>
          </cell>
          <cell r="F801">
            <v>6618.3191999999999</v>
          </cell>
          <cell r="G801">
            <v>7310.9340000000002</v>
          </cell>
          <cell r="H801">
            <v>7280.1511200000004</v>
          </cell>
          <cell r="I801">
            <v>8846.2301399999997</v>
          </cell>
          <cell r="J801">
            <v>8846.2301399999997</v>
          </cell>
          <cell r="K801">
            <v>1566.0790199999992</v>
          </cell>
          <cell r="L801">
            <v>0.21511627906976732</v>
          </cell>
          <cell r="M801">
            <v>9775.0843046999998</v>
          </cell>
        </row>
        <row r="802">
          <cell r="B802" t="str">
            <v>CANDADO CON CABLE ACERO 25X1500mm C</v>
          </cell>
          <cell r="E802">
            <v>26544.02</v>
          </cell>
          <cell r="F802">
            <v>22827.857199999999</v>
          </cell>
          <cell r="G802">
            <v>25216.819</v>
          </cell>
          <cell r="H802">
            <v>25110.642919999998</v>
          </cell>
          <cell r="I802">
            <v>30512.350989999999</v>
          </cell>
          <cell r="J802">
            <v>30512.350989999999</v>
          </cell>
          <cell r="K802">
            <v>5401.7080700000006</v>
          </cell>
          <cell r="L802">
            <v>0.21511627906976749</v>
          </cell>
          <cell r="M802">
            <v>33716.147843949999</v>
          </cell>
        </row>
        <row r="803">
          <cell r="B803" t="str">
            <v>* NIVEL TORPEDO MAG/PLAS.230mm CROSS</v>
          </cell>
          <cell r="E803">
            <v>4505.54</v>
          </cell>
          <cell r="F803">
            <v>3874.7644</v>
          </cell>
          <cell r="G803">
            <v>4280.2629999999999</v>
          </cell>
          <cell r="H803">
            <v>4262.2408400000004</v>
          </cell>
          <cell r="I803">
            <v>5179.11823</v>
          </cell>
          <cell r="J803">
            <v>5179.11823</v>
          </cell>
          <cell r="K803">
            <v>916.87738999999965</v>
          </cell>
          <cell r="L803">
            <v>0.21511627906976735</v>
          </cell>
          <cell r="M803">
            <v>5722.9256441500002</v>
          </cell>
        </row>
        <row r="804">
          <cell r="B804" t="str">
            <v>* NIVEL ALUM.3 Gotas-Rec. 300mm CROSS</v>
          </cell>
          <cell r="E804">
            <v>6510.67</v>
          </cell>
          <cell r="F804">
            <v>5599.1761999999999</v>
          </cell>
          <cell r="G804">
            <v>6185.1365000000005</v>
          </cell>
          <cell r="H804">
            <v>6159.0938200000001</v>
          </cell>
          <cell r="I804">
            <v>7484.0151650000007</v>
          </cell>
          <cell r="J804">
            <v>7484.0151650000007</v>
          </cell>
          <cell r="K804">
            <v>1324.9213450000007</v>
          </cell>
          <cell r="L804">
            <v>0.21511627906976755</v>
          </cell>
          <cell r="M804">
            <v>8269.8367573250016</v>
          </cell>
        </row>
        <row r="805">
          <cell r="B805" t="str">
            <v>* NIVEL ALUM.3 Gotas-Rec. 400mm CROSS</v>
          </cell>
          <cell r="E805">
            <v>7538.96</v>
          </cell>
          <cell r="F805">
            <v>6483.5056000000004</v>
          </cell>
          <cell r="G805">
            <v>7162.0119999999997</v>
          </cell>
          <cell r="H805">
            <v>7131.8561600000003</v>
          </cell>
          <cell r="I805">
            <v>8666.0345199999992</v>
          </cell>
          <cell r="J805">
            <v>8666.0345199999992</v>
          </cell>
          <cell r="K805">
            <v>1534.178359999999</v>
          </cell>
          <cell r="L805">
            <v>0.2151162790697673</v>
          </cell>
          <cell r="M805">
            <v>9575.9681445999995</v>
          </cell>
        </row>
        <row r="806">
          <cell r="B806" t="str">
            <v>* NIVEL ALUM.3 Gotas-Rec. 600mm CROSS</v>
          </cell>
          <cell r="E806">
            <v>9522.14</v>
          </cell>
          <cell r="F806">
            <v>8189.0403999999999</v>
          </cell>
          <cell r="G806">
            <v>9046.0329999999994</v>
          </cell>
          <cell r="H806">
            <v>9007.9444399999993</v>
          </cell>
          <cell r="I806">
            <v>10945.699929999999</v>
          </cell>
          <cell r="J806">
            <v>10945.699929999999</v>
          </cell>
          <cell r="K806">
            <v>1937.7554899999996</v>
          </cell>
          <cell r="L806">
            <v>0.21511627906976741</v>
          </cell>
          <cell r="M806">
            <v>12094.998422649998</v>
          </cell>
        </row>
        <row r="807">
          <cell r="B807" t="str">
            <v>* NIVEL ALUM 3Gotas-Rec MAG 300mm CRO</v>
          </cell>
          <cell r="E807">
            <v>6720.59</v>
          </cell>
          <cell r="F807">
            <v>5779.7074000000002</v>
          </cell>
          <cell r="G807">
            <v>6384.5605000000005</v>
          </cell>
          <cell r="H807">
            <v>6357.67814</v>
          </cell>
          <cell r="I807">
            <v>7725.3182050000005</v>
          </cell>
          <cell r="J807">
            <v>7725.3182050000005</v>
          </cell>
          <cell r="K807">
            <v>1367.6400650000005</v>
          </cell>
          <cell r="L807">
            <v>0.21511627906976752</v>
          </cell>
          <cell r="M807">
            <v>8536.4766165250003</v>
          </cell>
        </row>
        <row r="808">
          <cell r="B808" t="str">
            <v>* NIVEL ALUM 3Gotas-Rec MAG 400mm CRO</v>
          </cell>
          <cell r="E808">
            <v>8487.68</v>
          </cell>
          <cell r="F808">
            <v>7299.4048000000003</v>
          </cell>
          <cell r="G808">
            <v>8063.2960000000003</v>
          </cell>
          <cell r="H808">
            <v>8029.3452800000005</v>
          </cell>
          <cell r="I808">
            <v>9756.5881599999993</v>
          </cell>
          <cell r="J808">
            <v>9756.5881599999993</v>
          </cell>
          <cell r="K808">
            <v>1727.2428799999989</v>
          </cell>
          <cell r="L808">
            <v>0.2151162790697673</v>
          </cell>
          <cell r="M808">
            <v>10781.029916799998</v>
          </cell>
        </row>
        <row r="809">
          <cell r="B809" t="str">
            <v>* NIVEL ALUM 3Gotas-Rec MAG 600mm CRO</v>
          </cell>
          <cell r="E809">
            <v>10489.38</v>
          </cell>
          <cell r="F809">
            <v>9020.8667999999998</v>
          </cell>
          <cell r="G809">
            <v>9964.9110000000001</v>
          </cell>
          <cell r="H809">
            <v>9922.9534800000001</v>
          </cell>
          <cell r="I809">
            <v>12057.542310000001</v>
          </cell>
          <cell r="J809">
            <v>12057.542310000001</v>
          </cell>
          <cell r="K809">
            <v>2134.5888300000006</v>
          </cell>
          <cell r="L809">
            <v>0.21511627906976749</v>
          </cell>
          <cell r="M809">
            <v>13323.584252550001</v>
          </cell>
        </row>
        <row r="810">
          <cell r="B810" t="str">
            <v>* NIVEL ALUM 3Gotas-Rec MAG1000mm CRO</v>
          </cell>
          <cell r="E810">
            <v>14195.07</v>
          </cell>
          <cell r="F810">
            <v>12207.760199999999</v>
          </cell>
          <cell r="G810">
            <v>13485.316499999999</v>
          </cell>
          <cell r="H810">
            <v>13428.536219999998</v>
          </cell>
          <cell r="I810">
            <v>16317.232964999999</v>
          </cell>
          <cell r="J810">
            <v>16317.232964999999</v>
          </cell>
          <cell r="K810">
            <v>2888.6967450000011</v>
          </cell>
          <cell r="L810">
            <v>0.21511627906976755</v>
          </cell>
          <cell r="M810">
            <v>18030.542426324999</v>
          </cell>
        </row>
        <row r="811">
          <cell r="B811" t="str">
            <v>* NIVEL ALUM 3Gotas-Rec 600mm XTR</v>
          </cell>
          <cell r="E811">
            <v>12264.02</v>
          </cell>
          <cell r="F811">
            <v>10547.057199999999</v>
          </cell>
          <cell r="G811">
            <v>11650.819</v>
          </cell>
          <cell r="H811">
            <v>11601.762919999999</v>
          </cell>
          <cell r="I811">
            <v>14097.490989999998</v>
          </cell>
          <cell r="J811">
            <v>14097.490989999998</v>
          </cell>
          <cell r="K811">
            <v>2495.7280699999992</v>
          </cell>
          <cell r="L811">
            <v>0.21511627906976738</v>
          </cell>
          <cell r="M811">
            <v>15577.727543949997</v>
          </cell>
        </row>
        <row r="812">
          <cell r="B812" t="str">
            <v>* NIVEL ALUM 3Gotas-Rec 1000mm XTR</v>
          </cell>
          <cell r="E812">
            <v>17454.86</v>
          </cell>
          <cell r="F812">
            <v>15011.179599999999</v>
          </cell>
          <cell r="G812">
            <v>16582.117000000002</v>
          </cell>
          <cell r="H812">
            <v>16512.297559999999</v>
          </cell>
          <cell r="I812">
            <v>20064.361570000001</v>
          </cell>
          <cell r="J812">
            <v>20064.361570000001</v>
          </cell>
          <cell r="K812">
            <v>3552.0640100000019</v>
          </cell>
          <cell r="L812">
            <v>0.21511627906976757</v>
          </cell>
          <cell r="M812">
            <v>22171.11953485</v>
          </cell>
        </row>
        <row r="813">
          <cell r="B813" t="str">
            <v>TORQUIMETRO DE ZAFE 1/4 5-25 Nm CRO</v>
          </cell>
          <cell r="E813">
            <v>54408.6</v>
          </cell>
          <cell r="F813">
            <v>46791.396000000001</v>
          </cell>
          <cell r="G813">
            <v>51688.17</v>
          </cell>
          <cell r="H813">
            <v>51470.535600000003</v>
          </cell>
          <cell r="I813">
            <v>62542.685700000002</v>
          </cell>
          <cell r="J813">
            <v>62542.685700000002</v>
          </cell>
          <cell r="K813">
            <v>11072.150099999999</v>
          </cell>
          <cell r="L813">
            <v>0.21511627906976741</v>
          </cell>
          <cell r="M813">
            <v>69109.667698500009</v>
          </cell>
        </row>
        <row r="814">
          <cell r="B814" t="str">
            <v>TORQUIMETRO DE ZAFE 3/8 20-120 Nm C</v>
          </cell>
          <cell r="E814">
            <v>85492.68</v>
          </cell>
          <cell r="F814">
            <v>73523.704799999992</v>
          </cell>
          <cell r="G814">
            <v>81218.045999999988</v>
          </cell>
          <cell r="H814">
            <v>80876.07527999999</v>
          </cell>
          <cell r="I814">
            <v>98273.835659999982</v>
          </cell>
          <cell r="J814">
            <v>98273.835659999982</v>
          </cell>
          <cell r="K814">
            <v>17397.760379999992</v>
          </cell>
          <cell r="L814">
            <v>0.21511627906976738</v>
          </cell>
          <cell r="M814">
            <v>108592.58840429998</v>
          </cell>
        </row>
        <row r="815">
          <cell r="B815" t="str">
            <v>TORQUIMETRO DE ZAFE 1/2 40-220 Nm C</v>
          </cell>
          <cell r="E815">
            <v>104131.42</v>
          </cell>
          <cell r="F815">
            <v>89553.021200000003</v>
          </cell>
          <cell r="G815">
            <v>98924.849000000002</v>
          </cell>
          <cell r="H815">
            <v>98508.323319999996</v>
          </cell>
          <cell r="I815">
            <v>119699.06729000001</v>
          </cell>
          <cell r="J815">
            <v>119699.06729000001</v>
          </cell>
          <cell r="K815">
            <v>21190.74397000001</v>
          </cell>
          <cell r="L815">
            <v>0.21511627906976755</v>
          </cell>
          <cell r="M815">
            <v>132267.46935545001</v>
          </cell>
        </row>
        <row r="816">
          <cell r="B816" t="str">
            <v xml:space="preserve">* ELEVADOR 2 COLUMNAS- CAP 4 T </v>
          </cell>
          <cell r="E816">
            <v>4686529.54</v>
          </cell>
          <cell r="F816">
            <v>4030415.4043999999</v>
          </cell>
          <cell r="G816">
            <v>4452203.0630000001</v>
          </cell>
          <cell r="H816">
            <v>4433456.94484</v>
          </cell>
          <cell r="I816">
            <v>5387165.7062299997</v>
          </cell>
          <cell r="J816">
            <v>5387165.7062299997</v>
          </cell>
          <cell r="K816">
            <v>953708.76138999965</v>
          </cell>
          <cell r="L816">
            <v>0.21511627906976735</v>
          </cell>
          <cell r="M816">
            <v>5952818.1053841496</v>
          </cell>
        </row>
        <row r="817">
          <cell r="B817" t="str">
            <v>TORQUIMETRO DIGITAL ENCAS.-ADAPT. 1</v>
          </cell>
          <cell r="E817">
            <v>88449.279999999999</v>
          </cell>
          <cell r="F817">
            <v>76066.380799999999</v>
          </cell>
          <cell r="G817">
            <v>84026.815999999992</v>
          </cell>
          <cell r="H817">
            <v>83673.018880000003</v>
          </cell>
          <cell r="I817">
            <v>101672.44735999999</v>
          </cell>
          <cell r="J817">
            <v>101672.44735999999</v>
          </cell>
          <cell r="K817">
            <v>17999.428479999988</v>
          </cell>
          <cell r="L817">
            <v>0.2151162790697673</v>
          </cell>
          <cell r="M817">
            <v>112348.05433279999</v>
          </cell>
        </row>
        <row r="818">
          <cell r="B818" t="str">
            <v>* MEDIDOR DISTANCIA LASER 40m CROSS</v>
          </cell>
          <cell r="E818">
            <v>42207.91</v>
          </cell>
          <cell r="F818">
            <v>36298.802600000003</v>
          </cell>
          <cell r="G818">
            <v>40097.514500000005</v>
          </cell>
          <cell r="H818">
            <v>39928.682860000001</v>
          </cell>
          <cell r="I818">
            <v>48517.992545000001</v>
          </cell>
          <cell r="J818">
            <v>48517.992545000001</v>
          </cell>
          <cell r="K818">
            <v>8589.3096850000002</v>
          </cell>
          <cell r="L818">
            <v>0.21511627906976744</v>
          </cell>
          <cell r="M818">
            <v>53612.381762224999</v>
          </cell>
        </row>
        <row r="819">
          <cell r="B819" t="str">
            <v>* NIVEL LASER AUTONIVEL.H/V/CRUZ CROS</v>
          </cell>
          <cell r="E819">
            <v>61121.17</v>
          </cell>
          <cell r="F819">
            <v>52564.206200000001</v>
          </cell>
          <cell r="G819">
            <v>58065.111499999999</v>
          </cell>
          <cell r="H819">
            <v>57820.626820000005</v>
          </cell>
          <cell r="I819">
            <v>70258.784914999997</v>
          </cell>
          <cell r="J819">
            <v>70258.784914999997</v>
          </cell>
          <cell r="K819">
            <v>12438.158094999992</v>
          </cell>
          <cell r="L819">
            <v>0.21511627906976727</v>
          </cell>
          <cell r="M819">
            <v>77635.957331074998</v>
          </cell>
        </row>
        <row r="820">
          <cell r="B820" t="str">
            <v>* NIVEL LASER AUTONIVEL H/V/CRUZ/360º</v>
          </cell>
          <cell r="E820">
            <v>199565.09</v>
          </cell>
          <cell r="F820">
            <v>171625.9774</v>
          </cell>
          <cell r="G820">
            <v>189586.83549999999</v>
          </cell>
          <cell r="H820">
            <v>188788.57514</v>
          </cell>
          <cell r="I820">
            <v>229400.07095499997</v>
          </cell>
          <cell r="J820">
            <v>229400.07095499997</v>
          </cell>
          <cell r="K820">
            <v>40611.495814999973</v>
          </cell>
          <cell r="L820">
            <v>0.2151162790697673</v>
          </cell>
          <cell r="M820">
            <v>253487.07840527498</v>
          </cell>
        </row>
        <row r="821">
          <cell r="B821" t="str">
            <v>TACOMETRO LASER DIGITAL CROSS</v>
          </cell>
          <cell r="E821">
            <v>51854.63</v>
          </cell>
          <cell r="F821">
            <v>44594.981799999994</v>
          </cell>
          <cell r="G821">
            <v>49261.898499999996</v>
          </cell>
          <cell r="H821">
            <v>49054.479979999996</v>
          </cell>
          <cell r="I821">
            <v>59606.897184999994</v>
          </cell>
          <cell r="J821">
            <v>59606.897184999994</v>
          </cell>
          <cell r="K821">
            <v>10552.417204999998</v>
          </cell>
          <cell r="L821">
            <v>0.21511627906976741</v>
          </cell>
          <cell r="M821">
            <v>65865.621389424996</v>
          </cell>
        </row>
        <row r="822">
          <cell r="B822" t="str">
            <v>TERMOMETRO/PIROMETRO LASER 550º CRO</v>
          </cell>
          <cell r="E822">
            <v>35536.26</v>
          </cell>
          <cell r="F822">
            <v>30561.1836</v>
          </cell>
          <cell r="G822">
            <v>33759.447</v>
          </cell>
          <cell r="H822">
            <v>33617.301959999997</v>
          </cell>
          <cell r="I822">
            <v>40848.930869999997</v>
          </cell>
          <cell r="J822">
            <v>40848.930869999997</v>
          </cell>
          <cell r="K822">
            <v>7231.6289099999995</v>
          </cell>
          <cell r="L822">
            <v>0.21511627906976744</v>
          </cell>
          <cell r="M822">
            <v>45138.068611349998</v>
          </cell>
        </row>
        <row r="823">
          <cell r="B823" t="str">
            <v>CALIBRE ACERO INOX. 150mm CROSS</v>
          </cell>
          <cell r="E823">
            <v>26943.65</v>
          </cell>
          <cell r="F823">
            <v>23171.539000000001</v>
          </cell>
          <cell r="G823">
            <v>25596.467500000002</v>
          </cell>
          <cell r="H823">
            <v>25488.692900000002</v>
          </cell>
          <cell r="I823">
            <v>30971.725675000002</v>
          </cell>
          <cell r="J823">
            <v>30971.725675000002</v>
          </cell>
          <cell r="K823">
            <v>5483.0327749999997</v>
          </cell>
          <cell r="L823">
            <v>0.21511627906976741</v>
          </cell>
          <cell r="M823">
            <v>34223.756870875004</v>
          </cell>
        </row>
        <row r="824">
          <cell r="B824" t="str">
            <v>CALIBRE FIBRA CARBONO 0-150mm CROSS</v>
          </cell>
          <cell r="E824">
            <v>14691.34</v>
          </cell>
          <cell r="F824">
            <v>12634.5524</v>
          </cell>
          <cell r="G824">
            <v>13956.773000000001</v>
          </cell>
          <cell r="H824">
            <v>13898.00764</v>
          </cell>
          <cell r="I824">
            <v>16887.695330000002</v>
          </cell>
          <cell r="J824">
            <v>16887.695330000002</v>
          </cell>
          <cell r="K824">
            <v>2989.6876900000025</v>
          </cell>
          <cell r="L824">
            <v>0.21511627906976763</v>
          </cell>
          <cell r="M824">
            <v>18660.903339650002</v>
          </cell>
        </row>
        <row r="825">
          <cell r="B825" t="str">
            <v>CALIBRE DIGITAL-PLAST.0-150mm-CROSS</v>
          </cell>
          <cell r="E825">
            <v>47591.75</v>
          </cell>
          <cell r="F825">
            <v>40928.904999999999</v>
          </cell>
          <cell r="G825">
            <v>45212.162499999999</v>
          </cell>
          <cell r="H825">
            <v>45021.7955</v>
          </cell>
          <cell r="I825">
            <v>54706.716625000001</v>
          </cell>
          <cell r="J825">
            <v>54706.716625000001</v>
          </cell>
          <cell r="K825">
            <v>9684.9211250000008</v>
          </cell>
          <cell r="L825">
            <v>0.21511627906976746</v>
          </cell>
          <cell r="M825">
            <v>60450.921870625003</v>
          </cell>
        </row>
        <row r="826">
          <cell r="B826" t="str">
            <v>CALIBRE DIGITAL-A.INOX.0-150mm-CROS</v>
          </cell>
          <cell r="E826">
            <v>57495.9</v>
          </cell>
          <cell r="F826">
            <v>49446.474000000002</v>
          </cell>
          <cell r="G826">
            <v>54621.105000000003</v>
          </cell>
          <cell r="H826">
            <v>54391.121400000004</v>
          </cell>
          <cell r="I826">
            <v>66091.537049999999</v>
          </cell>
          <cell r="J826">
            <v>66091.537049999999</v>
          </cell>
          <cell r="K826">
            <v>11700.415649999995</v>
          </cell>
          <cell r="L826">
            <v>0.21511627906976735</v>
          </cell>
          <cell r="M826">
            <v>73031.148440249992</v>
          </cell>
        </row>
        <row r="827">
          <cell r="B827" t="str">
            <v>SONDAS P/ESPESOR PLANA 0,05-1,00mm</v>
          </cell>
          <cell r="E827">
            <v>5171.04</v>
          </cell>
          <cell r="F827">
            <v>4447.0944</v>
          </cell>
          <cell r="G827">
            <v>4912.4880000000003</v>
          </cell>
          <cell r="H827">
            <v>4891.8038399999996</v>
          </cell>
          <cell r="I827">
            <v>5944.1104800000003</v>
          </cell>
          <cell r="J827">
            <v>5944.1104800000003</v>
          </cell>
          <cell r="K827">
            <v>1052.3066400000007</v>
          </cell>
          <cell r="L827">
            <v>0.2151162790697676</v>
          </cell>
          <cell r="M827">
            <v>6568.2420804000003</v>
          </cell>
        </row>
        <row r="828">
          <cell r="B828" t="str">
            <v>SONDAS P/ESPESOR PLANA 0,002-0,04"</v>
          </cell>
          <cell r="E828">
            <v>5419.68</v>
          </cell>
          <cell r="F828">
            <v>4660.9248000000007</v>
          </cell>
          <cell r="G828">
            <v>5148.6959999999999</v>
          </cell>
          <cell r="H828">
            <v>5127.0172800000009</v>
          </cell>
          <cell r="I828">
            <v>6229.9221600000001</v>
          </cell>
          <cell r="J828">
            <v>6229.9221600000001</v>
          </cell>
          <cell r="K828">
            <v>1102.9048799999991</v>
          </cell>
          <cell r="L828">
            <v>0.21511627906976724</v>
          </cell>
          <cell r="M828">
            <v>6884.0639867999998</v>
          </cell>
        </row>
        <row r="829">
          <cell r="B829" t="str">
            <v>SONDAS P/ESPESOR PLANA 0,02-1,00mm</v>
          </cell>
          <cell r="E829">
            <v>6265.49</v>
          </cell>
          <cell r="F829">
            <v>5388.3213999999998</v>
          </cell>
          <cell r="G829">
            <v>5952.2155000000002</v>
          </cell>
          <cell r="H829">
            <v>5927.1535399999993</v>
          </cell>
          <cell r="I829">
            <v>7202.1807550000003</v>
          </cell>
          <cell r="J829">
            <v>7202.1807550000003</v>
          </cell>
          <cell r="K829">
            <v>1275.027215000001</v>
          </cell>
          <cell r="L829">
            <v>0.21511627906976763</v>
          </cell>
          <cell r="M829">
            <v>7958.4097342750001</v>
          </cell>
        </row>
        <row r="830">
          <cell r="B830" t="str">
            <v>SONDAS P/ESPESOR CURVA 0,05-1,00mm</v>
          </cell>
          <cell r="E830">
            <v>6265.49</v>
          </cell>
          <cell r="F830">
            <v>5388.3213999999998</v>
          </cell>
          <cell r="G830">
            <v>5952.2155000000002</v>
          </cell>
          <cell r="H830">
            <v>5927.1535399999993</v>
          </cell>
          <cell r="I830">
            <v>7202.1807550000003</v>
          </cell>
          <cell r="J830">
            <v>7202.1807550000003</v>
          </cell>
          <cell r="K830">
            <v>1275.027215000001</v>
          </cell>
          <cell r="L830">
            <v>0.21511627906976763</v>
          </cell>
          <cell r="M830">
            <v>7958.4097342750001</v>
          </cell>
        </row>
        <row r="831">
          <cell r="B831" t="str">
            <v>SONDAS P/ESPESOR CURVA 0,02-0,040"</v>
          </cell>
          <cell r="E831">
            <v>6568.96</v>
          </cell>
          <cell r="F831">
            <v>5649.3055999999997</v>
          </cell>
          <cell r="G831">
            <v>6240.5119999999997</v>
          </cell>
          <cell r="H831">
            <v>6214.2361599999995</v>
          </cell>
          <cell r="I831">
            <v>7551.0195199999998</v>
          </cell>
          <cell r="J831">
            <v>7551.0195199999998</v>
          </cell>
          <cell r="K831">
            <v>1336.7833600000004</v>
          </cell>
          <cell r="L831">
            <v>0.21511627906976752</v>
          </cell>
          <cell r="M831">
            <v>8343.8765695999991</v>
          </cell>
        </row>
        <row r="832">
          <cell r="B832" t="str">
            <v>MICROMETRO ACERO INOX 0-25mm CROSS</v>
          </cell>
          <cell r="E832">
            <v>37481.78</v>
          </cell>
          <cell r="F832">
            <v>32234.3308</v>
          </cell>
          <cell r="G832">
            <v>35607.690999999999</v>
          </cell>
          <cell r="H832">
            <v>35457.763879999999</v>
          </cell>
          <cell r="I832">
            <v>43085.306109999998</v>
          </cell>
          <cell r="J832">
            <v>43085.306109999998</v>
          </cell>
          <cell r="K832">
            <v>7627.5422299999991</v>
          </cell>
          <cell r="L832">
            <v>0.21511627906976744</v>
          </cell>
          <cell r="M832">
            <v>47609.263251550001</v>
          </cell>
        </row>
        <row r="833">
          <cell r="B833" t="str">
            <v>* MULTIMETRO DIGITAL 200-1000V CROSS</v>
          </cell>
          <cell r="E833">
            <v>5714.93</v>
          </cell>
          <cell r="F833">
            <v>4914.8397999999997</v>
          </cell>
          <cell r="G833">
            <v>5429.1835000000001</v>
          </cell>
          <cell r="H833">
            <v>5406.3237799999997</v>
          </cell>
          <cell r="I833">
            <v>6569.3120349999999</v>
          </cell>
          <cell r="J833">
            <v>6569.3120349999999</v>
          </cell>
          <cell r="K833">
            <v>1162.9882550000002</v>
          </cell>
          <cell r="L833">
            <v>0.21511627906976749</v>
          </cell>
          <cell r="M833">
            <v>7259.0897986749997</v>
          </cell>
        </row>
        <row r="834">
          <cell r="B834" t="str">
            <v>* MULTIMETRO DIGITAL 200-600V CROSS</v>
          </cell>
          <cell r="E834">
            <v>12972.64</v>
          </cell>
          <cell r="F834">
            <v>11156.470399999998</v>
          </cell>
          <cell r="G834">
            <v>12324.008</v>
          </cell>
          <cell r="H834">
            <v>12272.117439999998</v>
          </cell>
          <cell r="I834">
            <v>14912.04968</v>
          </cell>
          <cell r="J834">
            <v>14912.04968</v>
          </cell>
          <cell r="K834">
            <v>2639.9322400000019</v>
          </cell>
          <cell r="L834">
            <v>0.21511627906976763</v>
          </cell>
          <cell r="M834">
            <v>16477.814896399999</v>
          </cell>
        </row>
        <row r="835">
          <cell r="B835" t="str">
            <v>* PINZA AMPEROMETRICA DIGITAL 750V CR</v>
          </cell>
          <cell r="E835">
            <v>15896.31</v>
          </cell>
          <cell r="F835">
            <v>13670.8266</v>
          </cell>
          <cell r="G835">
            <v>15101.494499999999</v>
          </cell>
          <cell r="H835">
            <v>15037.90926</v>
          </cell>
          <cell r="I835">
            <v>18272.808344999998</v>
          </cell>
          <cell r="J835">
            <v>18272.808344999998</v>
          </cell>
          <cell r="K835">
            <v>3234.8990849999973</v>
          </cell>
          <cell r="L835">
            <v>0.21511627906976727</v>
          </cell>
          <cell r="M835">
            <v>20191.453221224998</v>
          </cell>
        </row>
        <row r="836">
          <cell r="B836" t="str">
            <v>* DETECTOR VOLTAJE S/CONTACTO AC100/2</v>
          </cell>
          <cell r="E836">
            <v>3590.44</v>
          </cell>
          <cell r="F836">
            <v>3087.7784000000001</v>
          </cell>
          <cell r="G836">
            <v>3410.9180000000001</v>
          </cell>
          <cell r="H836">
            <v>3396.5562400000003</v>
          </cell>
          <cell r="I836">
            <v>4127.2107800000003</v>
          </cell>
          <cell r="J836">
            <v>4127.2107800000003</v>
          </cell>
          <cell r="K836">
            <v>730.65454</v>
          </cell>
          <cell r="L836">
            <v>0.21511627906976741</v>
          </cell>
          <cell r="M836">
            <v>4560.5679119000006</v>
          </cell>
        </row>
        <row r="837">
          <cell r="B837" t="str">
            <v>* PUNTA DE PRUEBA TENSION AC/DC 6 a 3</v>
          </cell>
          <cell r="E837">
            <v>7639.12</v>
          </cell>
          <cell r="F837">
            <v>6569.6431999999995</v>
          </cell>
          <cell r="G837">
            <v>7257.1639999999998</v>
          </cell>
          <cell r="H837">
            <v>7226.6075199999996</v>
          </cell>
          <cell r="I837">
            <v>8781.1684399999995</v>
          </cell>
          <cell r="J837">
            <v>8781.1684399999995</v>
          </cell>
          <cell r="K837">
            <v>1554.5609199999999</v>
          </cell>
          <cell r="L837">
            <v>0.21511627906976744</v>
          </cell>
          <cell r="M837">
            <v>9703.1911261999994</v>
          </cell>
        </row>
        <row r="838">
          <cell r="B838" t="str">
            <v>MEDIDOR PRESION NEUMATICO DIGITAL</v>
          </cell>
          <cell r="E838">
            <v>21029.7</v>
          </cell>
          <cell r="F838">
            <v>18085.542000000001</v>
          </cell>
          <cell r="G838">
            <v>19978.215</v>
          </cell>
          <cell r="H838">
            <v>19894.0962</v>
          </cell>
          <cell r="I838">
            <v>24173.640149999999</v>
          </cell>
          <cell r="J838">
            <v>24173.640149999999</v>
          </cell>
          <cell r="K838">
            <v>4279.5439499999993</v>
          </cell>
          <cell r="L838">
            <v>0.21511627906976741</v>
          </cell>
          <cell r="M838">
            <v>26711.872365749998</v>
          </cell>
        </row>
        <row r="839">
          <cell r="B839" t="str">
            <v>* GONIOMETRO-INCLINOMETRO DIGITAL CRO</v>
          </cell>
          <cell r="E839">
            <v>32718.01</v>
          </cell>
          <cell r="F839">
            <v>28137.488599999997</v>
          </cell>
          <cell r="G839">
            <v>31082.109499999999</v>
          </cell>
          <cell r="H839">
            <v>30951.237459999997</v>
          </cell>
          <cell r="I839">
            <v>37609.352494999999</v>
          </cell>
          <cell r="J839">
            <v>37609.352494999999</v>
          </cell>
          <cell r="K839">
            <v>6658.1150350000025</v>
          </cell>
          <cell r="L839">
            <v>0.21511627906976755</v>
          </cell>
          <cell r="M839">
            <v>41558.334506974999</v>
          </cell>
        </row>
        <row r="840">
          <cell r="B840" t="str">
            <v>SILICONA ACETICA 280ml-BLANCO-CROSS</v>
          </cell>
          <cell r="E840">
            <v>3736.91</v>
          </cell>
          <cell r="F840">
            <v>3213.7425999999996</v>
          </cell>
          <cell r="G840">
            <v>3550.0645</v>
          </cell>
          <cell r="H840">
            <v>3535.1168599999996</v>
          </cell>
          <cell r="I840">
            <v>4295.5780450000002</v>
          </cell>
          <cell r="J840">
            <v>4295.5780450000002</v>
          </cell>
          <cell r="K840">
            <v>760.46118500000057</v>
          </cell>
          <cell r="L840">
            <v>0.21511627906976763</v>
          </cell>
          <cell r="M840">
            <v>4746.6137397250004</v>
          </cell>
        </row>
        <row r="841">
          <cell r="B841" t="str">
            <v>SILICONA ACETICA 280ml-NEGRO-CROSS</v>
          </cell>
          <cell r="E841">
            <v>3736.91</v>
          </cell>
          <cell r="F841">
            <v>3213.7425999999996</v>
          </cell>
          <cell r="G841">
            <v>3550.0645</v>
          </cell>
          <cell r="H841">
            <v>3535.1168599999996</v>
          </cell>
          <cell r="I841">
            <v>4295.5780450000002</v>
          </cell>
          <cell r="J841">
            <v>4295.5780450000002</v>
          </cell>
          <cell r="K841">
            <v>760.46118500000057</v>
          </cell>
          <cell r="L841">
            <v>0.21511627906976763</v>
          </cell>
          <cell r="M841">
            <v>4746.6137397250004</v>
          </cell>
        </row>
        <row r="842">
          <cell r="B842" t="str">
            <v>SILICONA ACETICA 280ml-TRANSPARENTE</v>
          </cell>
          <cell r="E842">
            <v>3736.91</v>
          </cell>
          <cell r="F842">
            <v>3213.7425999999996</v>
          </cell>
          <cell r="G842">
            <v>3550.0645</v>
          </cell>
          <cell r="H842">
            <v>3535.1168599999996</v>
          </cell>
          <cell r="I842">
            <v>4295.5780450000002</v>
          </cell>
          <cell r="J842">
            <v>4295.5780450000002</v>
          </cell>
          <cell r="K842">
            <v>760.46118500000057</v>
          </cell>
          <cell r="L842">
            <v>0.21511627906976763</v>
          </cell>
          <cell r="M842">
            <v>4746.6137397250004</v>
          </cell>
        </row>
        <row r="843">
          <cell r="B843" t="str">
            <v>SILICONA NEUTRA 280ml-BLANCO-CROSS</v>
          </cell>
          <cell r="E843">
            <v>3910.72</v>
          </cell>
          <cell r="F843">
            <v>3363.2191999999995</v>
          </cell>
          <cell r="G843">
            <v>3715.1839999999997</v>
          </cell>
          <cell r="H843">
            <v>3699.5411199999994</v>
          </cell>
          <cell r="I843">
            <v>4495.3726399999996</v>
          </cell>
          <cell r="J843">
            <v>4495.3726399999996</v>
          </cell>
          <cell r="K843">
            <v>795.83152000000018</v>
          </cell>
          <cell r="L843">
            <v>0.21511627906976752</v>
          </cell>
          <cell r="M843">
            <v>4967.3867671999997</v>
          </cell>
        </row>
        <row r="844">
          <cell r="B844" t="str">
            <v>SILICONA NEUTRA 280ml-NEGRO-CROSS</v>
          </cell>
          <cell r="E844">
            <v>3910.72</v>
          </cell>
          <cell r="F844">
            <v>3363.2191999999995</v>
          </cell>
          <cell r="G844">
            <v>3715.1839999999997</v>
          </cell>
          <cell r="H844">
            <v>3699.5411199999994</v>
          </cell>
          <cell r="I844">
            <v>4495.3726399999996</v>
          </cell>
          <cell r="J844">
            <v>4495.3726399999996</v>
          </cell>
          <cell r="K844">
            <v>795.83152000000018</v>
          </cell>
          <cell r="L844">
            <v>0.21511627906976752</v>
          </cell>
          <cell r="M844">
            <v>4967.3867671999997</v>
          </cell>
        </row>
        <row r="845">
          <cell r="B845" t="str">
            <v>SILICONA NEUTRA 280ml-TRANSPARENTE-</v>
          </cell>
          <cell r="E845">
            <v>3910.72</v>
          </cell>
          <cell r="F845">
            <v>3363.2191999999995</v>
          </cell>
          <cell r="G845">
            <v>3715.1839999999997</v>
          </cell>
          <cell r="H845">
            <v>3699.5411199999994</v>
          </cell>
          <cell r="I845">
            <v>4495.3726399999996</v>
          </cell>
          <cell r="J845">
            <v>4495.3726399999996</v>
          </cell>
          <cell r="K845">
            <v>795.83152000000018</v>
          </cell>
          <cell r="L845">
            <v>0.21511627906976752</v>
          </cell>
          <cell r="M845">
            <v>4967.3867671999997</v>
          </cell>
        </row>
        <row r="846">
          <cell r="B846" t="str">
            <v>SILICONA ACRILICA 300ml-BLANCO-CROS</v>
          </cell>
          <cell r="E846">
            <v>2710.4</v>
          </cell>
          <cell r="F846">
            <v>2330.944</v>
          </cell>
          <cell r="G846">
            <v>2574.88</v>
          </cell>
          <cell r="H846">
            <v>2564.0383999999999</v>
          </cell>
          <cell r="I846">
            <v>3115.6048000000001</v>
          </cell>
          <cell r="J846">
            <v>3115.6048000000001</v>
          </cell>
          <cell r="K846">
            <v>551.56640000000016</v>
          </cell>
          <cell r="L846">
            <v>0.21511627906976752</v>
          </cell>
          <cell r="M846">
            <v>3442.7433040000001</v>
          </cell>
        </row>
        <row r="847">
          <cell r="B847" t="str">
            <v>ESPUMA POLIURETANO 300ml CROSS</v>
          </cell>
          <cell r="E847">
            <v>3701.76</v>
          </cell>
          <cell r="F847">
            <v>3183.5136000000002</v>
          </cell>
          <cell r="G847">
            <v>3516.672</v>
          </cell>
          <cell r="H847">
            <v>3501.8649600000003</v>
          </cell>
          <cell r="I847">
            <v>4255.1731200000004</v>
          </cell>
          <cell r="J847">
            <v>4255.1731200000004</v>
          </cell>
          <cell r="K847">
            <v>753.30816000000004</v>
          </cell>
          <cell r="L847">
            <v>0.21511627906976744</v>
          </cell>
          <cell r="M847">
            <v>4701.9662976</v>
          </cell>
        </row>
        <row r="848">
          <cell r="B848" t="str">
            <v>ESPUMA POLIURETANO 500ml CROSS</v>
          </cell>
          <cell r="E848">
            <v>5557.14</v>
          </cell>
          <cell r="F848">
            <v>4779.1404000000002</v>
          </cell>
          <cell r="G848">
            <v>5279.2830000000004</v>
          </cell>
          <cell r="H848">
            <v>5257.0544399999999</v>
          </cell>
          <cell r="I848">
            <v>6387.9324300000007</v>
          </cell>
          <cell r="J848">
            <v>6387.9324300000007</v>
          </cell>
          <cell r="K848">
            <v>1130.8779900000009</v>
          </cell>
          <cell r="L848">
            <v>0.2151162790697676</v>
          </cell>
          <cell r="M848">
            <v>7058.6653351500008</v>
          </cell>
        </row>
        <row r="849">
          <cell r="B849" t="str">
            <v>ESPUMA POLIURETANO 750ml CROSS</v>
          </cell>
          <cell r="E849">
            <v>8942.66</v>
          </cell>
          <cell r="F849">
            <v>7690.6875999999993</v>
          </cell>
          <cell r="G849">
            <v>8495.527</v>
          </cell>
          <cell r="H849">
            <v>8459.7563599999994</v>
          </cell>
          <cell r="I849">
            <v>10279.587670000001</v>
          </cell>
          <cell r="J849">
            <v>10279.587670000001</v>
          </cell>
          <cell r="K849">
            <v>1819.8313100000014</v>
          </cell>
          <cell r="L849">
            <v>0.21511627906976763</v>
          </cell>
          <cell r="M849">
            <v>11358.944375350002</v>
          </cell>
        </row>
        <row r="850">
          <cell r="B850" t="str">
            <v>LUBRICANTE MULTIUSO MULTI-MAX CR-60</v>
          </cell>
          <cell r="E850">
            <v>3003.17</v>
          </cell>
          <cell r="F850">
            <v>2582.7262000000001</v>
          </cell>
          <cell r="G850">
            <v>2853.0115000000001</v>
          </cell>
          <cell r="H850">
            <v>2840.9988200000003</v>
          </cell>
          <cell r="I850">
            <v>3452.1439150000001</v>
          </cell>
          <cell r="J850">
            <v>3452.1439150000001</v>
          </cell>
          <cell r="K850">
            <v>611.14509499999986</v>
          </cell>
          <cell r="L850">
            <v>0.21511627906976738</v>
          </cell>
          <cell r="M850">
            <v>3814.619026075</v>
          </cell>
        </row>
        <row r="851">
          <cell r="B851" t="str">
            <v>PISTOLA MET APLICA ADHESIV 9" CROSS</v>
          </cell>
          <cell r="E851">
            <v>6180.61</v>
          </cell>
          <cell r="F851">
            <v>5315.3245999999999</v>
          </cell>
          <cell r="G851">
            <v>5871.5794999999998</v>
          </cell>
          <cell r="H851">
            <v>5846.8570600000003</v>
          </cell>
          <cell r="I851">
            <v>7104.6111949999995</v>
          </cell>
          <cell r="J851">
            <v>7104.6111949999995</v>
          </cell>
          <cell r="K851">
            <v>1257.7541349999992</v>
          </cell>
          <cell r="L851">
            <v>0.2151162790697673</v>
          </cell>
          <cell r="M851">
            <v>7850.5953704749991</v>
          </cell>
        </row>
        <row r="852">
          <cell r="B852" t="str">
            <v>PISTOLA ALUM APLICA ADHES 9" CROSS</v>
          </cell>
          <cell r="E852">
            <v>8146.42</v>
          </cell>
          <cell r="F852">
            <v>7005.9211999999998</v>
          </cell>
          <cell r="G852">
            <v>7739.0990000000002</v>
          </cell>
          <cell r="H852">
            <v>7706.51332</v>
          </cell>
          <cell r="I852">
            <v>9364.3097899999993</v>
          </cell>
          <cell r="J852">
            <v>9364.3097899999993</v>
          </cell>
          <cell r="K852">
            <v>1657.7964699999993</v>
          </cell>
          <cell r="L852">
            <v>0.21511627906976735</v>
          </cell>
          <cell r="M852">
            <v>10347.56231795</v>
          </cell>
        </row>
        <row r="853">
          <cell r="B853" t="str">
            <v>PISTOLA ALUM APLICA ADHES 11" CROSS</v>
          </cell>
          <cell r="E853">
            <v>12579.81</v>
          </cell>
          <cell r="F853">
            <v>10818.6366</v>
          </cell>
          <cell r="G853">
            <v>11950.8195</v>
          </cell>
          <cell r="H853">
            <v>11900.500260000001</v>
          </cell>
          <cell r="I853">
            <v>14460.491595</v>
          </cell>
          <cell r="J853">
            <v>14460.491595</v>
          </cell>
          <cell r="K853">
            <v>2559.9913349999988</v>
          </cell>
          <cell r="L853">
            <v>0.21511627906976732</v>
          </cell>
          <cell r="M853">
            <v>15978.843212475</v>
          </cell>
        </row>
        <row r="854">
          <cell r="B854" t="str">
            <v>PISTOLA ALUM APLICA ADHES 15" CROSS</v>
          </cell>
          <cell r="E854">
            <v>13635.2</v>
          </cell>
          <cell r="F854">
            <v>11726.272000000001</v>
          </cell>
          <cell r="G854">
            <v>12953.44</v>
          </cell>
          <cell r="H854">
            <v>12898.899200000002</v>
          </cell>
          <cell r="I854">
            <v>15673.662400000001</v>
          </cell>
          <cell r="J854">
            <v>15673.662400000001</v>
          </cell>
          <cell r="K854">
            <v>2774.7631999999994</v>
          </cell>
          <cell r="L854">
            <v>0.21511627906976738</v>
          </cell>
          <cell r="M854">
            <v>17319.396952000003</v>
          </cell>
        </row>
        <row r="855">
          <cell r="B855" t="str">
            <v>* CORTA CERAMICO MANUAL 600mm - 12mm</v>
          </cell>
          <cell r="E855">
            <v>72669.72</v>
          </cell>
          <cell r="F855">
            <v>62495.959199999998</v>
          </cell>
          <cell r="G855">
            <v>69036.233999999997</v>
          </cell>
          <cell r="H855">
            <v>68745.555120000005</v>
          </cell>
          <cell r="I855">
            <v>83533.843139999997</v>
          </cell>
          <cell r="J855">
            <v>83533.843139999997</v>
          </cell>
          <cell r="K855">
            <v>14788.288019999993</v>
          </cell>
          <cell r="L855">
            <v>0.21511627906976732</v>
          </cell>
          <cell r="M855">
            <v>92304.8966697</v>
          </cell>
        </row>
        <row r="856">
          <cell r="B856" t="str">
            <v>* CORTA CERAMICO MANUAL 800mm - 14mm</v>
          </cell>
          <cell r="E856">
            <v>147851.5</v>
          </cell>
          <cell r="F856">
            <v>127152.29</v>
          </cell>
          <cell r="G856">
            <v>140458.92499999999</v>
          </cell>
          <cell r="H856">
            <v>139867.519</v>
          </cell>
          <cell r="I856">
            <v>169955.29924999998</v>
          </cell>
          <cell r="J856">
            <v>169955.29924999998</v>
          </cell>
          <cell r="K856">
            <v>30087.780249999982</v>
          </cell>
          <cell r="L856">
            <v>0.2151162790697673</v>
          </cell>
          <cell r="M856">
            <v>187800.60567124997</v>
          </cell>
        </row>
        <row r="857">
          <cell r="B857" t="str">
            <v>RUEDA CORTE P/CORTA CERAM 22x6x2mm</v>
          </cell>
          <cell r="E857">
            <v>5071.8900000000003</v>
          </cell>
          <cell r="F857">
            <v>4361.8253999999997</v>
          </cell>
          <cell r="G857">
            <v>4818.2955000000002</v>
          </cell>
          <cell r="H857">
            <v>4798.0079399999995</v>
          </cell>
          <cell r="I857">
            <v>5830.1375550000002</v>
          </cell>
          <cell r="J857">
            <v>5830.1375550000002</v>
          </cell>
          <cell r="K857">
            <v>1032.1296150000007</v>
          </cell>
          <cell r="L857">
            <v>0.21511627906976763</v>
          </cell>
          <cell r="M857">
            <v>6442.3019982750002</v>
          </cell>
        </row>
        <row r="858">
          <cell r="B858" t="str">
            <v>RUEDA CORTE P/CORTA CERA 22x6x4.6mm</v>
          </cell>
          <cell r="E858">
            <v>6438.26</v>
          </cell>
          <cell r="F858">
            <v>5536.9035999999996</v>
          </cell>
          <cell r="G858">
            <v>6116.3469999999998</v>
          </cell>
          <cell r="H858">
            <v>6090.5939599999992</v>
          </cell>
          <cell r="I858">
            <v>7400.7798699999994</v>
          </cell>
          <cell r="J858">
            <v>7400.7798699999994</v>
          </cell>
          <cell r="K858">
            <v>1310.1859100000001</v>
          </cell>
          <cell r="L858">
            <v>0.21511627906976749</v>
          </cell>
          <cell r="M858">
            <v>8177.8617563499993</v>
          </cell>
        </row>
        <row r="859">
          <cell r="B859" t="str">
            <v>GATO/CRIQUE BOTELLA 2 Tn - CROSSMAS</v>
          </cell>
          <cell r="E859">
            <v>26724.3</v>
          </cell>
          <cell r="F859">
            <v>22982.898000000001</v>
          </cell>
          <cell r="G859">
            <v>25388.084999999999</v>
          </cell>
          <cell r="H859">
            <v>25281.1878</v>
          </cell>
          <cell r="I859">
            <v>30719.582849999999</v>
          </cell>
          <cell r="J859">
            <v>30719.582849999999</v>
          </cell>
          <cell r="K859">
            <v>5438.3950499999992</v>
          </cell>
          <cell r="L859">
            <v>0.21511627906976741</v>
          </cell>
          <cell r="M859">
            <v>33945.13904925</v>
          </cell>
        </row>
        <row r="860">
          <cell r="B860" t="str">
            <v>GATO/CRIQUE BOTELLA 4 Tn - CROSSMAS</v>
          </cell>
          <cell r="E860">
            <v>33326.32</v>
          </cell>
          <cell r="F860">
            <v>28660.635200000001</v>
          </cell>
          <cell r="G860">
            <v>31660.004000000001</v>
          </cell>
          <cell r="H860">
            <v>31526.69872</v>
          </cell>
          <cell r="I860">
            <v>38308.60484</v>
          </cell>
          <cell r="J860">
            <v>38308.60484</v>
          </cell>
          <cell r="K860">
            <v>6781.9061199999996</v>
          </cell>
          <cell r="L860">
            <v>0.21511627906976744</v>
          </cell>
          <cell r="M860">
            <v>42331.008348199997</v>
          </cell>
        </row>
        <row r="861">
          <cell r="B861" t="str">
            <v>GATO/CRIQUE BOTELLA 6 Tn - CROSSMAS</v>
          </cell>
          <cell r="E861">
            <v>41644.75</v>
          </cell>
          <cell r="F861">
            <v>35814.485000000001</v>
          </cell>
          <cell r="G861">
            <v>39562.512499999997</v>
          </cell>
          <cell r="H861">
            <v>39395.933499999999</v>
          </cell>
          <cell r="I861">
            <v>47870.640124999998</v>
          </cell>
          <cell r="J861">
            <v>47870.640124999998</v>
          </cell>
          <cell r="K861">
            <v>8474.7066249999989</v>
          </cell>
          <cell r="L861">
            <v>0.21511627906976741</v>
          </cell>
          <cell r="M861">
            <v>52897.057338125</v>
          </cell>
        </row>
        <row r="862">
          <cell r="B862" t="str">
            <v>GATO/CRIQUE BOTELLA 10 Tn -CROSSMAS</v>
          </cell>
          <cell r="E862">
            <v>56061.919999999998</v>
          </cell>
          <cell r="F862">
            <v>48213.251199999999</v>
          </cell>
          <cell r="G862">
            <v>53258.824000000001</v>
          </cell>
          <cell r="H862">
            <v>53034.57632</v>
          </cell>
          <cell r="I862">
            <v>64443.177040000002</v>
          </cell>
          <cell r="J862">
            <v>64443.177040000002</v>
          </cell>
          <cell r="K862">
            <v>11408.600720000002</v>
          </cell>
          <cell r="L862">
            <v>0.21511627906976749</v>
          </cell>
          <cell r="M862">
            <v>71209.71062920001</v>
          </cell>
        </row>
        <row r="863">
          <cell r="B863" t="str">
            <v>GATO/CRIQUE BOTELLA 16 Tn -CROSSMAS</v>
          </cell>
          <cell r="E863">
            <v>79641.08</v>
          </cell>
          <cell r="F863">
            <v>68491.328800000003</v>
          </cell>
          <cell r="G863">
            <v>75659.025999999998</v>
          </cell>
          <cell r="H863">
            <v>75340.461680000008</v>
          </cell>
          <cell r="I863">
            <v>91547.421459999998</v>
          </cell>
          <cell r="J863">
            <v>91547.421459999998</v>
          </cell>
          <cell r="K863">
            <v>16206.95977999999</v>
          </cell>
          <cell r="L863">
            <v>0.2151162790697673</v>
          </cell>
          <cell r="M863">
            <v>101159.9007133</v>
          </cell>
        </row>
        <row r="864">
          <cell r="B864" t="str">
            <v>GATO/CRIQUE BOTELLA 20 Tn -CROSSMAS</v>
          </cell>
          <cell r="E864">
            <v>92576.2</v>
          </cell>
          <cell r="F864">
            <v>79615.531999999992</v>
          </cell>
          <cell r="G864">
            <v>87947.39</v>
          </cell>
          <cell r="H864">
            <v>87577.085199999987</v>
          </cell>
          <cell r="I864">
            <v>106416.3419</v>
          </cell>
          <cell r="J864">
            <v>106416.3419</v>
          </cell>
          <cell r="K864">
            <v>18839.256700000013</v>
          </cell>
          <cell r="L864">
            <v>0.21511627906976763</v>
          </cell>
          <cell r="M864">
            <v>117590.05779950001</v>
          </cell>
        </row>
        <row r="865">
          <cell r="B865" t="str">
            <v>GATO/CRIQUE BOTELLA 30 Tn -CROSSMAS</v>
          </cell>
          <cell r="E865">
            <v>171639.63</v>
          </cell>
          <cell r="F865">
            <v>147610.08179999999</v>
          </cell>
          <cell r="G865">
            <v>163057.64850000001</v>
          </cell>
          <cell r="H865">
            <v>162371.08997999999</v>
          </cell>
          <cell r="I865">
            <v>197299.75468500002</v>
          </cell>
          <cell r="J865">
            <v>197299.75468500002</v>
          </cell>
          <cell r="K865">
            <v>34928.664705000032</v>
          </cell>
          <cell r="L865">
            <v>0.21511627906976766</v>
          </cell>
          <cell r="M865">
            <v>218016.22892692502</v>
          </cell>
        </row>
        <row r="866">
          <cell r="B866" t="str">
            <v xml:space="preserve">* ELEVADOR 4 COLUMNAS- CAP 4 TN </v>
          </cell>
          <cell r="E866">
            <v>9012556.8000000007</v>
          </cell>
          <cell r="F866">
            <v>7750798.8480000002</v>
          </cell>
          <cell r="G866">
            <v>8561928.9600000009</v>
          </cell>
          <cell r="H866">
            <v>8525878.7327999994</v>
          </cell>
          <cell r="I866">
            <v>10359934.0416</v>
          </cell>
          <cell r="J866">
            <v>10359934.0416</v>
          </cell>
          <cell r="K866">
            <v>1834055.3088000007</v>
          </cell>
          <cell r="L866">
            <v>0.21511627906976755</v>
          </cell>
          <cell r="M866">
            <v>11447727.115968</v>
          </cell>
        </row>
        <row r="867">
          <cell r="B867" t="str">
            <v>GATO/CRIQUE CARRO ALUMINIO 1,8Tn CR</v>
          </cell>
          <cell r="E867">
            <v>226875</v>
          </cell>
          <cell r="F867">
            <v>195112.5</v>
          </cell>
          <cell r="G867">
            <v>215531.25</v>
          </cell>
          <cell r="H867">
            <v>214623.75</v>
          </cell>
          <cell r="I867">
            <v>260792.8125</v>
          </cell>
          <cell r="J867">
            <v>260792.8125</v>
          </cell>
          <cell r="K867">
            <v>46169.0625</v>
          </cell>
          <cell r="L867">
            <v>0.21511627906976744</v>
          </cell>
          <cell r="M867">
            <v>288176.05781249999</v>
          </cell>
        </row>
        <row r="868">
          <cell r="B868" t="str">
            <v>GATO/CRIQUE CARRO 2Tn - CROSSMASTER</v>
          </cell>
          <cell r="E868">
            <v>46887.5</v>
          </cell>
          <cell r="F868">
            <v>40323.25</v>
          </cell>
          <cell r="G868">
            <v>44543.125</v>
          </cell>
          <cell r="H868">
            <v>44355.574999999997</v>
          </cell>
          <cell r="I868">
            <v>53897.181250000001</v>
          </cell>
          <cell r="J868">
            <v>53897.181250000001</v>
          </cell>
          <cell r="K868">
            <v>9541.6062500000044</v>
          </cell>
          <cell r="L868">
            <v>0.21511627906976755</v>
          </cell>
          <cell r="M868">
            <v>59556.385281250004</v>
          </cell>
        </row>
        <row r="869">
          <cell r="B869" t="str">
            <v>* FRATACHADORA M. HONDA 1.5HP 3M.</v>
          </cell>
          <cell r="E869">
            <v>1445690.98</v>
          </cell>
          <cell r="F869">
            <v>1243294.2427999999</v>
          </cell>
          <cell r="G869">
            <v>1373406.4309999999</v>
          </cell>
          <cell r="H869">
            <v>1367623.6670799998</v>
          </cell>
          <cell r="I869">
            <v>1661821.7815099999</v>
          </cell>
          <cell r="J869">
            <v>1661821.7815099999</v>
          </cell>
          <cell r="K869">
            <v>294198.11443000007</v>
          </cell>
          <cell r="L869">
            <v>0.21511627906976752</v>
          </cell>
          <cell r="M869">
            <v>1836313.0685685498</v>
          </cell>
        </row>
        <row r="870">
          <cell r="B870" t="str">
            <v>* CAMILLA MECANICO PLASTICA CROSS</v>
          </cell>
          <cell r="E870">
            <v>79141.97</v>
          </cell>
          <cell r="F870">
            <v>68062.094199999992</v>
          </cell>
          <cell r="G870">
            <v>75184.871500000008</v>
          </cell>
          <cell r="H870">
            <v>74868.303619999991</v>
          </cell>
          <cell r="I870">
            <v>90973.69451500001</v>
          </cell>
          <cell r="J870">
            <v>90973.69451500001</v>
          </cell>
          <cell r="K870">
            <v>16105.390895000019</v>
          </cell>
          <cell r="L870">
            <v>0.21511627906976771</v>
          </cell>
          <cell r="M870">
            <v>100525.93243907501</v>
          </cell>
        </row>
        <row r="871">
          <cell r="B871" t="str">
            <v>PRENSA "G" H.F 2" L=51mm CROSS</v>
          </cell>
          <cell r="E871">
            <v>5947</v>
          </cell>
          <cell r="F871">
            <v>5114.42</v>
          </cell>
          <cell r="G871">
            <v>5649.65</v>
          </cell>
          <cell r="H871">
            <v>5625.8620000000001</v>
          </cell>
          <cell r="I871">
            <v>6836.0764999999992</v>
          </cell>
          <cell r="J871">
            <v>6836.0764999999992</v>
          </cell>
          <cell r="K871">
            <v>1210.2144999999991</v>
          </cell>
          <cell r="L871">
            <v>0.2151162790697673</v>
          </cell>
          <cell r="M871">
            <v>7553.8645324999989</v>
          </cell>
        </row>
        <row r="872">
          <cell r="B872" t="str">
            <v>PRENSA "G" H.F 3" L=76mm CROSS</v>
          </cell>
          <cell r="E872">
            <v>9172.51</v>
          </cell>
          <cell r="F872">
            <v>7888.3585999999996</v>
          </cell>
          <cell r="G872">
            <v>8713.8845000000001</v>
          </cell>
          <cell r="H872">
            <v>8677.1944599999988</v>
          </cell>
          <cell r="I872">
            <v>10543.800245</v>
          </cell>
          <cell r="J872">
            <v>10543.800245</v>
          </cell>
          <cell r="K872">
            <v>1866.6057850000016</v>
          </cell>
          <cell r="L872">
            <v>0.21511627906976766</v>
          </cell>
          <cell r="M872">
            <v>11650.899270725</v>
          </cell>
        </row>
        <row r="873">
          <cell r="B873" t="str">
            <v>PRENSA "G" H.F 4" L=102mm CROSS</v>
          </cell>
          <cell r="E873">
            <v>12136.62</v>
          </cell>
          <cell r="F873">
            <v>10437.493200000001</v>
          </cell>
          <cell r="G873">
            <v>11529.789000000001</v>
          </cell>
          <cell r="H873">
            <v>11481.242520000002</v>
          </cell>
          <cell r="I873">
            <v>13951.044690000001</v>
          </cell>
          <cell r="J873">
            <v>13951.044690000001</v>
          </cell>
          <cell r="K873">
            <v>2469.802169999999</v>
          </cell>
          <cell r="L873">
            <v>0.21511627906976732</v>
          </cell>
          <cell r="M873">
            <v>15415.90438245</v>
          </cell>
        </row>
        <row r="874">
          <cell r="B874" t="str">
            <v>PRENSA "G" H.F 5" L=127mm CROSS</v>
          </cell>
          <cell r="E874">
            <v>15513.12</v>
          </cell>
          <cell r="F874">
            <v>13341.2832</v>
          </cell>
          <cell r="G874">
            <v>14737.464</v>
          </cell>
          <cell r="H874">
            <v>14675.41152</v>
          </cell>
          <cell r="I874">
            <v>17832.331440000002</v>
          </cell>
          <cell r="J874">
            <v>17832.331440000002</v>
          </cell>
          <cell r="K874">
            <v>3156.9199200000021</v>
          </cell>
          <cell r="L874">
            <v>0.2151162790697676</v>
          </cell>
          <cell r="M874">
            <v>19704.726241200002</v>
          </cell>
        </row>
        <row r="875">
          <cell r="B875" t="str">
            <v>PRENSA "G" H.F 6" L=152mm CROSS</v>
          </cell>
          <cell r="E875">
            <v>19208.87</v>
          </cell>
          <cell r="F875">
            <v>16519.628199999999</v>
          </cell>
          <cell r="G875">
            <v>18248.426499999998</v>
          </cell>
          <cell r="H875">
            <v>18171.59102</v>
          </cell>
          <cell r="I875">
            <v>22080.596064999998</v>
          </cell>
          <cell r="J875">
            <v>22080.596064999998</v>
          </cell>
          <cell r="K875">
            <v>3909.0050449999981</v>
          </cell>
          <cell r="L875">
            <v>0.21511627906976732</v>
          </cell>
          <cell r="M875">
            <v>24399.058651824998</v>
          </cell>
        </row>
        <row r="876">
          <cell r="B876" t="str">
            <v>PRENSA "G" H.F 8" L=203mm CROSS</v>
          </cell>
          <cell r="E876">
            <v>29351.89</v>
          </cell>
          <cell r="F876">
            <v>25242.625399999997</v>
          </cell>
          <cell r="G876">
            <v>27884.2955</v>
          </cell>
          <cell r="H876">
            <v>27766.887939999997</v>
          </cell>
          <cell r="I876">
            <v>33739.997555000002</v>
          </cell>
          <cell r="J876">
            <v>33739.997555000002</v>
          </cell>
          <cell r="K876">
            <v>5973.1096150000049</v>
          </cell>
          <cell r="L876">
            <v>0.21511627906976763</v>
          </cell>
          <cell r="M876">
            <v>37282.697298275001</v>
          </cell>
        </row>
        <row r="877">
          <cell r="B877" t="str">
            <v>PRENSA LIBERAC/RAPIDA 6" CROSS</v>
          </cell>
          <cell r="E877">
            <v>9626.9699999999993</v>
          </cell>
          <cell r="F877">
            <v>8279.1941999999999</v>
          </cell>
          <cell r="G877">
            <v>9145.6214999999993</v>
          </cell>
          <cell r="H877">
            <v>9107.1136200000001</v>
          </cell>
          <cell r="I877">
            <v>11066.202014999999</v>
          </cell>
          <cell r="J877">
            <v>11066.202014999999</v>
          </cell>
          <cell r="K877">
            <v>1959.0883949999989</v>
          </cell>
          <cell r="L877">
            <v>0.21511627906976732</v>
          </cell>
          <cell r="M877">
            <v>12228.153226574999</v>
          </cell>
        </row>
        <row r="878">
          <cell r="B878" t="str">
            <v>PRENSA  LIBERAC/RAPIDA 12" CROSS</v>
          </cell>
          <cell r="E878">
            <v>11333.62</v>
          </cell>
          <cell r="F878">
            <v>9746.9132000000009</v>
          </cell>
          <cell r="G878">
            <v>10766.939</v>
          </cell>
          <cell r="H878">
            <v>10721.604520000001</v>
          </cell>
          <cell r="I878">
            <v>13027.99619</v>
          </cell>
          <cell r="J878">
            <v>13027.99619</v>
          </cell>
          <cell r="K878">
            <v>2306.3916699999991</v>
          </cell>
          <cell r="L878">
            <v>0.21511627906976735</v>
          </cell>
          <cell r="M878">
            <v>14395.935789949999</v>
          </cell>
        </row>
        <row r="879">
          <cell r="B879" t="str">
            <v>PRENSA LIBERAC/RAPIDA 18" CROSS</v>
          </cell>
          <cell r="E879">
            <v>13153.7</v>
          </cell>
          <cell r="F879">
            <v>11312.182000000001</v>
          </cell>
          <cell r="G879">
            <v>12496.015000000001</v>
          </cell>
          <cell r="H879">
            <v>12443.4002</v>
          </cell>
          <cell r="I879">
            <v>15120.178150000002</v>
          </cell>
          <cell r="J879">
            <v>15120.178150000002</v>
          </cell>
          <cell r="K879">
            <v>2676.7779500000015</v>
          </cell>
          <cell r="L879">
            <v>0.21511627906976757</v>
          </cell>
          <cell r="M879">
            <v>16707.796855750003</v>
          </cell>
        </row>
        <row r="880">
          <cell r="B880" t="str">
            <v>PRENSA LIBERAC/RAPIDA 24" CROSS</v>
          </cell>
          <cell r="E880">
            <v>14740.92</v>
          </cell>
          <cell r="F880">
            <v>12677.191199999999</v>
          </cell>
          <cell r="G880">
            <v>14003.874</v>
          </cell>
          <cell r="H880">
            <v>13944.910319999999</v>
          </cell>
          <cell r="I880">
            <v>16944.687539999999</v>
          </cell>
          <cell r="J880">
            <v>16944.687539999999</v>
          </cell>
          <cell r="K880">
            <v>2999.7772199999999</v>
          </cell>
          <cell r="L880">
            <v>0.21511627906976746</v>
          </cell>
          <cell r="M880">
            <v>18723.879731699999</v>
          </cell>
        </row>
        <row r="881">
          <cell r="B881" t="str">
            <v>PRENSA LIBERAC/RAPIDA 30" CROSS</v>
          </cell>
          <cell r="E881">
            <v>15077.44</v>
          </cell>
          <cell r="F881">
            <v>12966.598400000001</v>
          </cell>
          <cell r="G881">
            <v>14323.568000000001</v>
          </cell>
          <cell r="H881">
            <v>14263.258240000001</v>
          </cell>
          <cell r="I881">
            <v>17331.51728</v>
          </cell>
          <cell r="J881">
            <v>17331.51728</v>
          </cell>
          <cell r="K881">
            <v>3068.259039999999</v>
          </cell>
          <cell r="L881">
            <v>0.21511627906976735</v>
          </cell>
          <cell r="M881">
            <v>19151.326594400001</v>
          </cell>
        </row>
        <row r="882">
          <cell r="B882" t="str">
            <v>PRENSA LIBERAC/RAPIDA 36" CROSS</v>
          </cell>
          <cell r="E882">
            <v>16998.93</v>
          </cell>
          <cell r="F882">
            <v>14619.0798</v>
          </cell>
          <cell r="G882">
            <v>16148.9835</v>
          </cell>
          <cell r="H882">
            <v>16080.987779999999</v>
          </cell>
          <cell r="I882">
            <v>19540.270035000001</v>
          </cell>
          <cell r="J882">
            <v>19540.270035000001</v>
          </cell>
          <cell r="K882">
            <v>3459.2822550000019</v>
          </cell>
          <cell r="L882">
            <v>0.21511627906976757</v>
          </cell>
          <cell r="M882">
            <v>21591.998388675001</v>
          </cell>
        </row>
        <row r="883">
          <cell r="B883" t="str">
            <v>PRENSA SUJECION PLAST. 4-1/2" CROSS</v>
          </cell>
          <cell r="E883">
            <v>2050.69</v>
          </cell>
          <cell r="F883">
            <v>1763.5934</v>
          </cell>
          <cell r="G883">
            <v>1948.1555000000001</v>
          </cell>
          <cell r="H883">
            <v>1939.9527399999999</v>
          </cell>
          <cell r="I883">
            <v>2357.2681550000002</v>
          </cell>
          <cell r="J883">
            <v>2357.2681550000002</v>
          </cell>
          <cell r="K883">
            <v>417.31541500000026</v>
          </cell>
          <cell r="L883">
            <v>0.21511627906976757</v>
          </cell>
          <cell r="M883">
            <v>2604.781311275</v>
          </cell>
        </row>
        <row r="884">
          <cell r="B884" t="str">
            <v>PRENSA SUJECION PLAST. 6" CROSS</v>
          </cell>
          <cell r="E884">
            <v>2535.94</v>
          </cell>
          <cell r="F884">
            <v>2180.9084000000003</v>
          </cell>
          <cell r="G884">
            <v>2409.143</v>
          </cell>
          <cell r="H884">
            <v>2398.9992400000001</v>
          </cell>
          <cell r="I884">
            <v>2915.0630300000003</v>
          </cell>
          <cell r="J884">
            <v>2915.0630300000003</v>
          </cell>
          <cell r="K884">
            <v>516.06379000000015</v>
          </cell>
          <cell r="L884">
            <v>0.21511627906976749</v>
          </cell>
          <cell r="M884">
            <v>3221.1446481500002</v>
          </cell>
        </row>
        <row r="885">
          <cell r="B885" t="str">
            <v>PRENSA SUJECION PLAST. 7" CROSS</v>
          </cell>
          <cell r="E885">
            <v>3438.85</v>
          </cell>
          <cell r="F885">
            <v>2957.4110000000001</v>
          </cell>
          <cell r="G885">
            <v>3266.9074999999998</v>
          </cell>
          <cell r="H885">
            <v>3253.1521000000002</v>
          </cell>
          <cell r="I885">
            <v>3952.9580749999996</v>
          </cell>
          <cell r="J885">
            <v>3952.9580749999996</v>
          </cell>
          <cell r="K885">
            <v>699.80597499999931</v>
          </cell>
          <cell r="L885">
            <v>0.21511627906976721</v>
          </cell>
          <cell r="M885">
            <v>4368.0186728749995</v>
          </cell>
        </row>
        <row r="886">
          <cell r="B886" t="str">
            <v>PRENSA SUJECION PLAST. LARGA 6" CRO</v>
          </cell>
          <cell r="E886">
            <v>3064.01</v>
          </cell>
          <cell r="F886">
            <v>2635.0486000000001</v>
          </cell>
          <cell r="G886">
            <v>2910.8095000000003</v>
          </cell>
          <cell r="H886">
            <v>2898.5534600000001</v>
          </cell>
          <cell r="I886">
            <v>3522.0794950000004</v>
          </cell>
          <cell r="J886">
            <v>3522.0794950000004</v>
          </cell>
          <cell r="K886">
            <v>623.52603500000032</v>
          </cell>
          <cell r="L886">
            <v>0.21511627906976755</v>
          </cell>
          <cell r="M886">
            <v>3891.8978419750006</v>
          </cell>
        </row>
        <row r="887">
          <cell r="B887" t="str">
            <v>PRENSA SUJECION PLAST. LARGA 9" CRO</v>
          </cell>
          <cell r="E887">
            <v>4284.66</v>
          </cell>
          <cell r="F887">
            <v>3684.8076000000001</v>
          </cell>
          <cell r="G887">
            <v>4070.4269999999997</v>
          </cell>
          <cell r="H887">
            <v>4053.28836</v>
          </cell>
          <cell r="I887">
            <v>4925.2166699999998</v>
          </cell>
          <cell r="J887">
            <v>4925.2166699999998</v>
          </cell>
          <cell r="K887">
            <v>871.92830999999978</v>
          </cell>
          <cell r="L887">
            <v>0.21511627906976738</v>
          </cell>
          <cell r="M887">
            <v>5442.3644203499998</v>
          </cell>
        </row>
        <row r="888">
          <cell r="B888" t="str">
            <v>MORSA P/FIJAR  C/YUNQUE 2.5" CROSS</v>
          </cell>
          <cell r="E888">
            <v>36095.120000000003</v>
          </cell>
          <cell r="F888">
            <v>31041.803200000002</v>
          </cell>
          <cell r="G888">
            <v>34290.364000000001</v>
          </cell>
          <cell r="H888">
            <v>34145.983520000002</v>
          </cell>
          <cell r="I888">
            <v>41491.34044</v>
          </cell>
          <cell r="J888">
            <v>41491.34044</v>
          </cell>
          <cell r="K888">
            <v>7345.3569199999984</v>
          </cell>
          <cell r="L888">
            <v>0.21511627906976738</v>
          </cell>
          <cell r="M888">
            <v>45847.931186200003</v>
          </cell>
        </row>
        <row r="889">
          <cell r="B889" t="str">
            <v>PRENSA TIPO "F" 120x200mm</v>
          </cell>
          <cell r="E889">
            <v>25895.01</v>
          </cell>
          <cell r="F889">
            <v>22269.708599999998</v>
          </cell>
          <cell r="G889">
            <v>24600.2595</v>
          </cell>
          <cell r="H889">
            <v>24496.679459999999</v>
          </cell>
          <cell r="I889">
            <v>29766.313995</v>
          </cell>
          <cell r="J889">
            <v>29766.313995</v>
          </cell>
          <cell r="K889">
            <v>5269.6345350000011</v>
          </cell>
          <cell r="L889">
            <v>0.21511627906976749</v>
          </cell>
          <cell r="M889">
            <v>32891.776964475001</v>
          </cell>
        </row>
        <row r="890">
          <cell r="B890" t="str">
            <v>PRENSA TIPO "F" 120x250mm</v>
          </cell>
          <cell r="E890">
            <v>26884.3</v>
          </cell>
          <cell r="F890">
            <v>23120.498</v>
          </cell>
          <cell r="G890">
            <v>25540.084999999999</v>
          </cell>
          <cell r="H890">
            <v>25432.5478</v>
          </cell>
          <cell r="I890">
            <v>30903.502849999997</v>
          </cell>
          <cell r="J890">
            <v>30903.502849999997</v>
          </cell>
          <cell r="K890">
            <v>5470.9550499999968</v>
          </cell>
          <cell r="L890">
            <v>0.21511627906976732</v>
          </cell>
          <cell r="M890">
            <v>34148.370649249999</v>
          </cell>
        </row>
        <row r="891">
          <cell r="B891" t="str">
            <v>PRENSA TIPO "F" 120x300mm</v>
          </cell>
          <cell r="E891">
            <v>32729.89</v>
          </cell>
          <cell r="F891">
            <v>28147.705399999999</v>
          </cell>
          <cell r="G891">
            <v>31093.395499999999</v>
          </cell>
          <cell r="H891">
            <v>30962.47594</v>
          </cell>
          <cell r="I891">
            <v>37623.008555</v>
          </cell>
          <cell r="J891">
            <v>37623.008555</v>
          </cell>
          <cell r="K891">
            <v>6660.5326150000001</v>
          </cell>
          <cell r="L891">
            <v>0.21511627906976744</v>
          </cell>
          <cell r="M891">
            <v>41573.424453275002</v>
          </cell>
        </row>
        <row r="892">
          <cell r="B892" t="str">
            <v>PRENSA TIPO "F" 120x400mm</v>
          </cell>
          <cell r="E892">
            <v>31150.94</v>
          </cell>
          <cell r="F892">
            <v>26789.808399999998</v>
          </cell>
          <cell r="G892">
            <v>29593.393</v>
          </cell>
          <cell r="H892">
            <v>29468.789239999998</v>
          </cell>
          <cell r="I892">
            <v>35808.005530000002</v>
          </cell>
          <cell r="J892">
            <v>35808.005530000002</v>
          </cell>
          <cell r="K892">
            <v>6339.2162900000039</v>
          </cell>
          <cell r="L892">
            <v>0.2151162790697676</v>
          </cell>
          <cell r="M892">
            <v>39567.846110650004</v>
          </cell>
        </row>
        <row r="893">
          <cell r="B893" t="str">
            <v>PRENSA TIPO "F" 120x500mm</v>
          </cell>
          <cell r="E893">
            <v>36917.65</v>
          </cell>
          <cell r="F893">
            <v>31749.179</v>
          </cell>
          <cell r="G893">
            <v>35071.767500000002</v>
          </cell>
          <cell r="H893">
            <v>34924.096900000004</v>
          </cell>
          <cell r="I893">
            <v>42436.838674999999</v>
          </cell>
          <cell r="J893">
            <v>42436.838674999999</v>
          </cell>
          <cell r="K893">
            <v>7512.741774999995</v>
          </cell>
          <cell r="L893">
            <v>0.21511627906976727</v>
          </cell>
          <cell r="M893">
            <v>46892.706735874999</v>
          </cell>
        </row>
        <row r="894">
          <cell r="B894" t="str">
            <v>PRENSA TIPO "F" 120x600mm</v>
          </cell>
          <cell r="E894">
            <v>35411.56</v>
          </cell>
          <cell r="F894">
            <v>30453.941599999998</v>
          </cell>
          <cell r="G894">
            <v>33640.981999999996</v>
          </cell>
          <cell r="H894">
            <v>33499.335760000002</v>
          </cell>
          <cell r="I894">
            <v>40705.588219999998</v>
          </cell>
          <cell r="J894">
            <v>40705.588219999998</v>
          </cell>
          <cell r="K894">
            <v>7206.2524599999961</v>
          </cell>
          <cell r="L894">
            <v>0.21511627906976732</v>
          </cell>
          <cell r="M894">
            <v>44979.674983099998</v>
          </cell>
        </row>
        <row r="895">
          <cell r="B895" t="str">
            <v>PRENSA TIPO "F" 120x800mm</v>
          </cell>
          <cell r="E895">
            <v>45168.480000000003</v>
          </cell>
          <cell r="F895">
            <v>38844.892800000001</v>
          </cell>
          <cell r="G895">
            <v>42910.056000000004</v>
          </cell>
          <cell r="H895">
            <v>42729.382080000003</v>
          </cell>
          <cell r="I895">
            <v>51921.167760000004</v>
          </cell>
          <cell r="J895">
            <v>51921.167760000004</v>
          </cell>
          <cell r="K895">
            <v>9191.7856800000009</v>
          </cell>
          <cell r="L895">
            <v>0.21511627906976744</v>
          </cell>
          <cell r="M895">
            <v>57372.890374800001</v>
          </cell>
        </row>
        <row r="896">
          <cell r="B896" t="str">
            <v>PRENSA TIPO "F" 120x1000mm</v>
          </cell>
          <cell r="E896">
            <v>51551.16</v>
          </cell>
          <cell r="F896">
            <v>44333.997600000002</v>
          </cell>
          <cell r="G896">
            <v>48973.602000000006</v>
          </cell>
          <cell r="H896">
            <v>48767.397360000003</v>
          </cell>
          <cell r="I896">
            <v>59258.058420000008</v>
          </cell>
          <cell r="J896">
            <v>59258.058420000008</v>
          </cell>
          <cell r="K896">
            <v>10490.661060000006</v>
          </cell>
          <cell r="L896">
            <v>0.21511627906976755</v>
          </cell>
          <cell r="M896">
            <v>65480.154554100009</v>
          </cell>
        </row>
        <row r="897">
          <cell r="B897" t="str">
            <v>PRENSA ESQUINERA 90º ALUMINIO - 75m</v>
          </cell>
          <cell r="E897">
            <v>4731.6099999999997</v>
          </cell>
          <cell r="F897">
            <v>4069.1845999999996</v>
          </cell>
          <cell r="G897">
            <v>4495.0294999999996</v>
          </cell>
          <cell r="H897">
            <v>4476.1030599999995</v>
          </cell>
          <cell r="I897">
            <v>5438.9856949999994</v>
          </cell>
          <cell r="J897">
            <v>5438.9856949999994</v>
          </cell>
          <cell r="K897">
            <v>962.88263499999994</v>
          </cell>
          <cell r="L897">
            <v>0.21511627906976746</v>
          </cell>
          <cell r="M897">
            <v>6010.0791929749994</v>
          </cell>
        </row>
        <row r="898">
          <cell r="B898" t="str">
            <v>TIJERA AMERICANO RECTA 10" CROSS</v>
          </cell>
          <cell r="E898">
            <v>13887.59</v>
          </cell>
          <cell r="F898">
            <v>11943.3274</v>
          </cell>
          <cell r="G898">
            <v>13193.210500000001</v>
          </cell>
          <cell r="H898">
            <v>13137.66014</v>
          </cell>
          <cell r="I898">
            <v>15963.784705000002</v>
          </cell>
          <cell r="J898">
            <v>15963.784705000002</v>
          </cell>
          <cell r="K898">
            <v>2826.1245650000019</v>
          </cell>
          <cell r="L898">
            <v>0.21511627906976757</v>
          </cell>
          <cell r="M898">
            <v>17639.982099025001</v>
          </cell>
        </row>
        <row r="899">
          <cell r="B899" t="str">
            <v>TIJERA DE AVIACION DERE. 10" CROSS</v>
          </cell>
          <cell r="E899">
            <v>15073.69</v>
          </cell>
          <cell r="F899">
            <v>12963.3734</v>
          </cell>
          <cell r="G899">
            <v>14320.005500000001</v>
          </cell>
          <cell r="H899">
            <v>14259.71074</v>
          </cell>
          <cell r="I899">
            <v>17327.206655000002</v>
          </cell>
          <cell r="J899">
            <v>17327.206655000002</v>
          </cell>
          <cell r="K899">
            <v>3067.4959150000013</v>
          </cell>
          <cell r="L899">
            <v>0.21511627906976752</v>
          </cell>
          <cell r="M899">
            <v>19146.563353775004</v>
          </cell>
        </row>
        <row r="900">
          <cell r="B900" t="str">
            <v>TIJERA DE AVIACION IZQUIE 10" CROSS</v>
          </cell>
          <cell r="E900">
            <v>15073.69</v>
          </cell>
          <cell r="F900">
            <v>12963.3734</v>
          </cell>
          <cell r="G900">
            <v>14320.005500000001</v>
          </cell>
          <cell r="H900">
            <v>14259.71074</v>
          </cell>
          <cell r="I900">
            <v>17327.206655000002</v>
          </cell>
          <cell r="J900">
            <v>17327.206655000002</v>
          </cell>
          <cell r="K900">
            <v>3067.4959150000013</v>
          </cell>
          <cell r="L900">
            <v>0.21511627906976752</v>
          </cell>
          <cell r="M900">
            <v>19146.563353775004</v>
          </cell>
        </row>
        <row r="901">
          <cell r="B901" t="str">
            <v>TIJERA DE AVIACION RECTA 10" CROSS</v>
          </cell>
          <cell r="E901">
            <v>15073.69</v>
          </cell>
          <cell r="F901">
            <v>12963.3734</v>
          </cell>
          <cell r="G901">
            <v>14320.005500000001</v>
          </cell>
          <cell r="H901">
            <v>14259.71074</v>
          </cell>
          <cell r="I901">
            <v>17327.206655000002</v>
          </cell>
          <cell r="J901">
            <v>17327.206655000002</v>
          </cell>
          <cell r="K901">
            <v>3067.4959150000013</v>
          </cell>
          <cell r="L901">
            <v>0.21511627906976752</v>
          </cell>
          <cell r="M901">
            <v>19146.563353775004</v>
          </cell>
        </row>
        <row r="902">
          <cell r="B902" t="str">
            <v>TIJERA P/ESQUILAR 12" CROSS</v>
          </cell>
          <cell r="E902">
            <v>15321.57</v>
          </cell>
          <cell r="F902">
            <v>13176.5502</v>
          </cell>
          <cell r="G902">
            <v>14555.4915</v>
          </cell>
          <cell r="H902">
            <v>14494.20522</v>
          </cell>
          <cell r="I902">
            <v>17612.144714999999</v>
          </cell>
          <cell r="J902">
            <v>17612.144714999999</v>
          </cell>
          <cell r="K902">
            <v>3117.9394949999987</v>
          </cell>
          <cell r="L902">
            <v>0.21511627906976735</v>
          </cell>
          <cell r="M902">
            <v>19461.419910074997</v>
          </cell>
        </row>
        <row r="903">
          <cell r="B903" t="str">
            <v>ALICATE P/ CITRICOS 4-1/2" CROSS</v>
          </cell>
          <cell r="E903">
            <v>10013.07</v>
          </cell>
          <cell r="F903">
            <v>8611.2402000000002</v>
          </cell>
          <cell r="G903">
            <v>9512.4164999999994</v>
          </cell>
          <cell r="H903">
            <v>9472.3642199999995</v>
          </cell>
          <cell r="I903">
            <v>11510.023964999998</v>
          </cell>
          <cell r="J903">
            <v>11510.023964999998</v>
          </cell>
          <cell r="K903">
            <v>2037.659744999999</v>
          </cell>
          <cell r="L903">
            <v>0.21511627906976735</v>
          </cell>
          <cell r="M903">
            <v>12718.576481324999</v>
          </cell>
        </row>
        <row r="904">
          <cell r="B904" t="str">
            <v>TIJERA PODAR RECTA 8" CROSS</v>
          </cell>
          <cell r="E904">
            <v>13957.45</v>
          </cell>
          <cell r="F904">
            <v>12003.407000000001</v>
          </cell>
          <cell r="G904">
            <v>13259.577500000001</v>
          </cell>
          <cell r="H904">
            <v>13203.747700000002</v>
          </cell>
          <cell r="I904">
            <v>16044.088775000002</v>
          </cell>
          <cell r="J904">
            <v>16044.088775000002</v>
          </cell>
          <cell r="K904">
            <v>2840.3410750000003</v>
          </cell>
          <cell r="L904">
            <v>0.21511627906976744</v>
          </cell>
          <cell r="M904">
            <v>17728.718096375003</v>
          </cell>
        </row>
        <row r="905">
          <cell r="B905" t="str">
            <v>TIJERA PODA HOJA TOPE  8" CROSS</v>
          </cell>
          <cell r="E905">
            <v>8245.57</v>
          </cell>
          <cell r="F905">
            <v>7091.1901999999991</v>
          </cell>
          <cell r="G905">
            <v>7833.2914999999994</v>
          </cell>
          <cell r="H905">
            <v>7800.3092199999992</v>
          </cell>
          <cell r="I905">
            <v>9478.2827149999994</v>
          </cell>
          <cell r="J905">
            <v>9478.2827149999994</v>
          </cell>
          <cell r="K905">
            <v>1677.9734950000002</v>
          </cell>
          <cell r="L905">
            <v>0.21511627906976749</v>
          </cell>
          <cell r="M905">
            <v>10473.502400075</v>
          </cell>
        </row>
        <row r="906">
          <cell r="B906" t="str">
            <v>TIJERA PODA HOJA PASANTE 8" CROSS</v>
          </cell>
          <cell r="E906">
            <v>8245.57</v>
          </cell>
          <cell r="F906">
            <v>7091.1901999999991</v>
          </cell>
          <cell r="G906">
            <v>7833.2914999999994</v>
          </cell>
          <cell r="H906">
            <v>7800.3092199999992</v>
          </cell>
          <cell r="I906">
            <v>9478.2827149999994</v>
          </cell>
          <cell r="J906">
            <v>9478.2827149999994</v>
          </cell>
          <cell r="K906">
            <v>1677.9734950000002</v>
          </cell>
          <cell r="L906">
            <v>0.21511627906976749</v>
          </cell>
          <cell r="M906">
            <v>10473.502400075</v>
          </cell>
        </row>
        <row r="907">
          <cell r="B907" t="str">
            <v>TIJERA P/COSECHA UVA 8" CROSS</v>
          </cell>
          <cell r="E907">
            <v>9548.1</v>
          </cell>
          <cell r="F907">
            <v>8211.366</v>
          </cell>
          <cell r="G907">
            <v>9070.6949999999997</v>
          </cell>
          <cell r="H907">
            <v>9032.5025999999998</v>
          </cell>
          <cell r="I907">
            <v>10975.540949999999</v>
          </cell>
          <cell r="J907">
            <v>10975.540949999999</v>
          </cell>
          <cell r="K907">
            <v>1943.0383499999989</v>
          </cell>
          <cell r="L907">
            <v>0.21511627906976732</v>
          </cell>
          <cell r="M907">
            <v>12127.972749749999</v>
          </cell>
        </row>
        <row r="908">
          <cell r="B908" t="str">
            <v>TIJERA P/COSECHA FRUTA  6.5" CROSS</v>
          </cell>
          <cell r="E908">
            <v>9102.65</v>
          </cell>
          <cell r="F908">
            <v>7828.2789999999995</v>
          </cell>
          <cell r="G908">
            <v>8647.5174999999999</v>
          </cell>
          <cell r="H908">
            <v>8611.1068999999989</v>
          </cell>
          <cell r="I908">
            <v>10463.496175</v>
          </cell>
          <cell r="J908">
            <v>10463.496175</v>
          </cell>
          <cell r="K908">
            <v>1852.3892750000014</v>
          </cell>
          <cell r="L908">
            <v>0.21511627906976763</v>
          </cell>
          <cell r="M908">
            <v>11562.163273375001</v>
          </cell>
        </row>
        <row r="909">
          <cell r="B909" t="str">
            <v>TIJERA P/PODA 8" CROSS</v>
          </cell>
          <cell r="E909">
            <v>13089.1</v>
          </cell>
          <cell r="F909">
            <v>11256.626</v>
          </cell>
          <cell r="G909">
            <v>12434.645</v>
          </cell>
          <cell r="H909">
            <v>12382.2886</v>
          </cell>
          <cell r="I909">
            <v>15045.920450000001</v>
          </cell>
          <cell r="J909">
            <v>15045.920450000001</v>
          </cell>
          <cell r="K909">
            <v>2663.6318500000016</v>
          </cell>
          <cell r="L909">
            <v>0.21511627906976757</v>
          </cell>
          <cell r="M909">
            <v>16625.74209725</v>
          </cell>
        </row>
        <row r="910">
          <cell r="B910" t="str">
            <v>TIJERA P/PODA ALUMINIO 8" CROSS</v>
          </cell>
          <cell r="E910">
            <v>22892.6</v>
          </cell>
          <cell r="F910">
            <v>19687.635999999999</v>
          </cell>
          <cell r="G910">
            <v>21747.969999999998</v>
          </cell>
          <cell r="H910">
            <v>21656.399599999997</v>
          </cell>
          <cell r="I910">
            <v>26315.043699999995</v>
          </cell>
          <cell r="J910">
            <v>26315.043699999995</v>
          </cell>
          <cell r="K910">
            <v>4658.6440999999977</v>
          </cell>
          <cell r="L910">
            <v>0.21511627906976735</v>
          </cell>
          <cell r="M910">
            <v>29078.123288499995</v>
          </cell>
        </row>
        <row r="911">
          <cell r="B911" t="str">
            <v>TIJERA CORTA SETOS L=23-1/2" CROSS</v>
          </cell>
          <cell r="E911">
            <v>19762.48</v>
          </cell>
          <cell r="F911">
            <v>16995.732799999998</v>
          </cell>
          <cell r="G911">
            <v>18774.356</v>
          </cell>
          <cell r="H911">
            <v>18695.306079999998</v>
          </cell>
          <cell r="I911">
            <v>22716.97076</v>
          </cell>
          <cell r="J911">
            <v>22716.97076</v>
          </cell>
          <cell r="K911">
            <v>4021.6646800000017</v>
          </cell>
          <cell r="L911">
            <v>0.21511627906976755</v>
          </cell>
          <cell r="M911">
            <v>25102.2526898</v>
          </cell>
        </row>
        <row r="912">
          <cell r="B912" t="str">
            <v>TIJERA CORTA SETOS EXTEN.L=35" CROS</v>
          </cell>
          <cell r="E912">
            <v>26656.7</v>
          </cell>
          <cell r="F912">
            <v>22924.761999999999</v>
          </cell>
          <cell r="G912">
            <v>25323.865000000002</v>
          </cell>
          <cell r="H912">
            <v>25217.2382</v>
          </cell>
          <cell r="I912">
            <v>30641.876650000002</v>
          </cell>
          <cell r="J912">
            <v>30641.876650000002</v>
          </cell>
          <cell r="K912">
            <v>5424.6384500000022</v>
          </cell>
          <cell r="L912">
            <v>0.21511627906976752</v>
          </cell>
          <cell r="M912">
            <v>33859.273698249999</v>
          </cell>
        </row>
        <row r="913">
          <cell r="B913" t="str">
            <v>TIJERA MULTIUSO RECTA 8" CROSS</v>
          </cell>
          <cell r="E913">
            <v>13702.06</v>
          </cell>
          <cell r="F913">
            <v>11783.7716</v>
          </cell>
          <cell r="G913">
            <v>13016.956999999999</v>
          </cell>
          <cell r="H913">
            <v>12962.14876</v>
          </cell>
          <cell r="I913">
            <v>15750.517969999997</v>
          </cell>
          <cell r="J913">
            <v>15750.517969999997</v>
          </cell>
          <cell r="K913">
            <v>2788.3692099999971</v>
          </cell>
          <cell r="L913">
            <v>0.21511627906976721</v>
          </cell>
          <cell r="M913">
            <v>17404.322356849996</v>
          </cell>
        </row>
        <row r="914">
          <cell r="B914" t="str">
            <v>TIJERA PODA HOJA PASA.TELESC. 930mm</v>
          </cell>
          <cell r="E914">
            <v>35564.050000000003</v>
          </cell>
          <cell r="F914">
            <v>30585.083000000002</v>
          </cell>
          <cell r="G914">
            <v>33785.847500000003</v>
          </cell>
          <cell r="H914">
            <v>33643.5913</v>
          </cell>
          <cell r="I914">
            <v>40880.875475000008</v>
          </cell>
          <cell r="J914">
            <v>40880.875475000008</v>
          </cell>
          <cell r="K914">
            <v>7237.284175000008</v>
          </cell>
          <cell r="L914">
            <v>0.21511627906976769</v>
          </cell>
          <cell r="M914">
            <v>45173.367399875009</v>
          </cell>
        </row>
        <row r="915">
          <cell r="B915" t="str">
            <v>TIJERA PODA HOJA TOPE TELESC.910mm</v>
          </cell>
          <cell r="E915">
            <v>35564.050000000003</v>
          </cell>
          <cell r="F915">
            <v>30585.083000000002</v>
          </cell>
          <cell r="G915">
            <v>33785.847500000003</v>
          </cell>
          <cell r="H915">
            <v>33643.5913</v>
          </cell>
          <cell r="I915">
            <v>40880.875475000008</v>
          </cell>
          <cell r="J915">
            <v>40880.875475000008</v>
          </cell>
          <cell r="K915">
            <v>7237.284175000008</v>
          </cell>
          <cell r="L915">
            <v>0.21511627906976769</v>
          </cell>
          <cell r="M915">
            <v>45173.367399875009</v>
          </cell>
        </row>
        <row r="916">
          <cell r="B916" t="str">
            <v>* BOQUILLA RIEGO AJUSTABLE CROSS</v>
          </cell>
          <cell r="E916">
            <v>930.54</v>
          </cell>
          <cell r="F916">
            <v>800.26440000000002</v>
          </cell>
          <cell r="G916">
            <v>884.01299999999992</v>
          </cell>
          <cell r="H916">
            <v>880.29084</v>
          </cell>
          <cell r="I916">
            <v>1069.6557299999999</v>
          </cell>
          <cell r="J916">
            <v>1069.6557299999999</v>
          </cell>
          <cell r="K916">
            <v>189.36488999999995</v>
          </cell>
          <cell r="L916">
            <v>0.21511627906976738</v>
          </cell>
          <cell r="M916">
            <v>1181.96958165</v>
          </cell>
        </row>
        <row r="917">
          <cell r="B917" t="str">
            <v>* BOQUILLA RIEGO AJUSTAST. SET CROSS</v>
          </cell>
          <cell r="E917">
            <v>2499.8000000000002</v>
          </cell>
          <cell r="F917">
            <v>2149.828</v>
          </cell>
          <cell r="G917">
            <v>2374.8100000000004</v>
          </cell>
          <cell r="H917">
            <v>2364.8108000000002</v>
          </cell>
          <cell r="I917">
            <v>2873.5201000000006</v>
          </cell>
          <cell r="J917">
            <v>2873.5201000000006</v>
          </cell>
          <cell r="K917">
            <v>508.70930000000044</v>
          </cell>
          <cell r="L917">
            <v>0.2151162790697676</v>
          </cell>
          <cell r="M917">
            <v>3175.2397105000009</v>
          </cell>
        </row>
        <row r="918">
          <cell r="B918" t="str">
            <v>* PISTOLA PLASTICA RIEGO CROSS</v>
          </cell>
          <cell r="E918">
            <v>1523.13</v>
          </cell>
          <cell r="F918">
            <v>1309.8918000000001</v>
          </cell>
          <cell r="G918">
            <v>1446.9735000000001</v>
          </cell>
          <cell r="H918">
            <v>1440.8809800000001</v>
          </cell>
          <cell r="I918">
            <v>1750.837935</v>
          </cell>
          <cell r="J918">
            <v>1750.837935</v>
          </cell>
          <cell r="K918">
            <v>309.95695499999988</v>
          </cell>
          <cell r="L918">
            <v>0.21511627906976732</v>
          </cell>
          <cell r="M918">
            <v>1934.6759181750001</v>
          </cell>
        </row>
        <row r="919">
          <cell r="B919" t="str">
            <v>* PISTOLA PLASTICA RIEGO CROSS</v>
          </cell>
          <cell r="E919">
            <v>3396.19</v>
          </cell>
          <cell r="F919">
            <v>2920.7233999999999</v>
          </cell>
          <cell r="G919">
            <v>3226.3805000000002</v>
          </cell>
          <cell r="H919">
            <v>3212.79574</v>
          </cell>
          <cell r="I919">
            <v>3903.9204050000003</v>
          </cell>
          <cell r="J919">
            <v>3903.9204050000003</v>
          </cell>
          <cell r="K919">
            <v>691.12466500000028</v>
          </cell>
          <cell r="L919">
            <v>0.21511627906976752</v>
          </cell>
          <cell r="M919">
            <v>4313.8320475250002</v>
          </cell>
        </row>
        <row r="920">
          <cell r="B920" t="str">
            <v>* PISTOLA PLAS. P/RIEGO AJUST SET CRO</v>
          </cell>
          <cell r="E920">
            <v>4930.1000000000004</v>
          </cell>
          <cell r="F920">
            <v>4239.8860000000004</v>
          </cell>
          <cell r="G920">
            <v>4683.5950000000003</v>
          </cell>
          <cell r="H920">
            <v>4663.8746000000001</v>
          </cell>
          <cell r="I920">
            <v>5667.14995</v>
          </cell>
          <cell r="J920">
            <v>5667.14995</v>
          </cell>
          <cell r="K920">
            <v>1003.2753499999999</v>
          </cell>
          <cell r="L920">
            <v>0.21511627906976741</v>
          </cell>
          <cell r="M920">
            <v>6262.2006947499995</v>
          </cell>
        </row>
        <row r="921">
          <cell r="B921" t="str">
            <v>* PISTOLA PLAST.RIEGO 9 PATRON SET CR</v>
          </cell>
          <cell r="E921">
            <v>6068.56</v>
          </cell>
          <cell r="F921">
            <v>5218.9616000000005</v>
          </cell>
          <cell r="G921">
            <v>5765.1320000000005</v>
          </cell>
          <cell r="H921">
            <v>5740.8577600000008</v>
          </cell>
          <cell r="I921">
            <v>6975.8097200000011</v>
          </cell>
          <cell r="J921">
            <v>6975.8097200000011</v>
          </cell>
          <cell r="K921">
            <v>1234.9519600000003</v>
          </cell>
          <cell r="L921">
            <v>0.21511627906976746</v>
          </cell>
          <cell r="M921">
            <v>7708.2697406000016</v>
          </cell>
        </row>
        <row r="922">
          <cell r="B922" t="str">
            <v>* ASPERSOR DE PISO 5 PATRONES CROSS</v>
          </cell>
          <cell r="E922">
            <v>4726.38</v>
          </cell>
          <cell r="F922">
            <v>4064.6867999999999</v>
          </cell>
          <cell r="G922">
            <v>4490.0609999999997</v>
          </cell>
          <cell r="H922">
            <v>4471.1554800000004</v>
          </cell>
          <cell r="I922">
            <v>5432.9738099999995</v>
          </cell>
          <cell r="J922">
            <v>5432.9738099999995</v>
          </cell>
          <cell r="K922">
            <v>961.81832999999915</v>
          </cell>
          <cell r="L922">
            <v>0.21511627906976724</v>
          </cell>
          <cell r="M922">
            <v>6003.4360600499995</v>
          </cell>
        </row>
        <row r="923">
          <cell r="B923" t="str">
            <v>* ASPERSOR GIRATORIO ALUM./BRONZE CRO</v>
          </cell>
          <cell r="E923">
            <v>17720.93</v>
          </cell>
          <cell r="F923">
            <v>15239.9998</v>
          </cell>
          <cell r="G923">
            <v>16834.8835</v>
          </cell>
          <cell r="H923">
            <v>16763.999779999998</v>
          </cell>
          <cell r="I923">
            <v>20370.209035</v>
          </cell>
          <cell r="J923">
            <v>20370.209035</v>
          </cell>
          <cell r="K923">
            <v>3606.2092550000016</v>
          </cell>
          <cell r="L923">
            <v>0.21511627906976755</v>
          </cell>
          <cell r="M923">
            <v>22509.080983675001</v>
          </cell>
        </row>
        <row r="924">
          <cell r="B924" t="str">
            <v>CONECTOR ACOPLE RAPIDO 3PCS 1/2" CR</v>
          </cell>
          <cell r="E924">
            <v>2208.5100000000002</v>
          </cell>
          <cell r="F924">
            <v>1899.3186000000001</v>
          </cell>
          <cell r="G924">
            <v>2098.0845000000004</v>
          </cell>
          <cell r="H924">
            <v>2089.2504600000002</v>
          </cell>
          <cell r="I924">
            <v>2538.6822450000004</v>
          </cell>
          <cell r="J924">
            <v>2538.6822450000004</v>
          </cell>
          <cell r="K924">
            <v>449.43178500000022</v>
          </cell>
          <cell r="L924">
            <v>0.21511627906976752</v>
          </cell>
          <cell r="M924">
            <v>2805.2438807250005</v>
          </cell>
        </row>
        <row r="925">
          <cell r="B925" t="str">
            <v>CONECTOR ACOPLE RAPIDO 3PCS 3/4" CR</v>
          </cell>
          <cell r="E925">
            <v>2496.5500000000002</v>
          </cell>
          <cell r="F925">
            <v>2147.0330000000004</v>
          </cell>
          <cell r="G925">
            <v>2371.7225000000003</v>
          </cell>
          <cell r="H925">
            <v>2361.7363000000005</v>
          </cell>
          <cell r="I925">
            <v>2869.7842250000003</v>
          </cell>
          <cell r="J925">
            <v>2869.7842250000003</v>
          </cell>
          <cell r="K925">
            <v>508.04792499999985</v>
          </cell>
          <cell r="L925">
            <v>0.21511627906976732</v>
          </cell>
          <cell r="M925">
            <v>3171.1115686250005</v>
          </cell>
        </row>
        <row r="926">
          <cell r="B926" t="str">
            <v>PULVERIZADOR MANUAL 1 L CROSS</v>
          </cell>
          <cell r="E926">
            <v>5884.11</v>
          </cell>
          <cell r="F926">
            <v>5060.3346000000001</v>
          </cell>
          <cell r="G926">
            <v>5589.9044999999996</v>
          </cell>
          <cell r="H926">
            <v>5566.3680599999998</v>
          </cell>
          <cell r="I926">
            <v>6763.7844449999993</v>
          </cell>
          <cell r="J926">
            <v>6763.7844449999993</v>
          </cell>
          <cell r="K926">
            <v>1197.4163849999995</v>
          </cell>
          <cell r="L926">
            <v>0.21511627906976738</v>
          </cell>
          <cell r="M926">
            <v>7473.9818117249997</v>
          </cell>
        </row>
        <row r="927">
          <cell r="B927" t="str">
            <v>PULVERIZADOR MANUAL 5 L CROSS</v>
          </cell>
          <cell r="E927">
            <v>18805.78</v>
          </cell>
          <cell r="F927">
            <v>16172.970799999999</v>
          </cell>
          <cell r="G927">
            <v>17865.490999999998</v>
          </cell>
          <cell r="H927">
            <v>17790.267879999999</v>
          </cell>
          <cell r="I927">
            <v>21617.24411</v>
          </cell>
          <cell r="J927">
            <v>21617.24411</v>
          </cell>
          <cell r="K927">
            <v>3826.9762300000002</v>
          </cell>
          <cell r="L927">
            <v>0.21511627906976746</v>
          </cell>
          <cell r="M927">
            <v>23887.05474155</v>
          </cell>
        </row>
        <row r="928">
          <cell r="B928" t="str">
            <v>* CARRO ENROLLA MANGUERA+ACCESORIOS</v>
          </cell>
          <cell r="E928">
            <v>40290.480000000003</v>
          </cell>
          <cell r="F928">
            <v>34649.8128</v>
          </cell>
          <cell r="G928">
            <v>38275.956000000006</v>
          </cell>
          <cell r="H928">
            <v>38114.79408</v>
          </cell>
          <cell r="I928">
            <v>46313.906760000005</v>
          </cell>
          <cell r="J928">
            <v>46313.906760000005</v>
          </cell>
          <cell r="K928">
            <v>8199.1126800000056</v>
          </cell>
          <cell r="L928">
            <v>0.2151162790697676</v>
          </cell>
          <cell r="M928">
            <v>51176.866969800009</v>
          </cell>
        </row>
        <row r="929">
          <cell r="B929" t="str">
            <v>SET P/JARDINERIA 3PCS CROSSMASTER</v>
          </cell>
          <cell r="E929">
            <v>15064.57</v>
          </cell>
          <cell r="F929">
            <v>12955.530199999999</v>
          </cell>
          <cell r="G929">
            <v>14311.3415</v>
          </cell>
          <cell r="H929">
            <v>14251.083219999999</v>
          </cell>
          <cell r="I929">
            <v>17316.723215000002</v>
          </cell>
          <cell r="J929">
            <v>17316.723215000002</v>
          </cell>
          <cell r="K929">
            <v>3065.6399950000032</v>
          </cell>
          <cell r="L929">
            <v>0.21511627906976769</v>
          </cell>
          <cell r="M929">
            <v>19134.979152575001</v>
          </cell>
        </row>
        <row r="930">
          <cell r="B930" t="str">
            <v>ARCO SIERRA JUNIOR- 152mm CROSS</v>
          </cell>
          <cell r="E930">
            <v>4364.29</v>
          </cell>
          <cell r="F930">
            <v>3753.2893999999997</v>
          </cell>
          <cell r="G930">
            <v>4146.0754999999999</v>
          </cell>
          <cell r="H930">
            <v>4128.61834</v>
          </cell>
          <cell r="I930">
            <v>5016.7513550000003</v>
          </cell>
          <cell r="J930">
            <v>5016.7513550000003</v>
          </cell>
          <cell r="K930">
            <v>888.13301500000034</v>
          </cell>
          <cell r="L930">
            <v>0.21511627906976752</v>
          </cell>
          <cell r="M930">
            <v>5543.5102472750004</v>
          </cell>
        </row>
        <row r="931">
          <cell r="B931" t="str">
            <v>ARCO SIERRA ECONOMICO 305mm CROSS</v>
          </cell>
          <cell r="E931">
            <v>8231.2999999999993</v>
          </cell>
          <cell r="F931">
            <v>7078.9179999999997</v>
          </cell>
          <cell r="G931">
            <v>7819.7349999999997</v>
          </cell>
          <cell r="H931">
            <v>7786.8098</v>
          </cell>
          <cell r="I931">
            <v>9461.8793499999992</v>
          </cell>
          <cell r="J931">
            <v>9461.8793499999992</v>
          </cell>
          <cell r="K931">
            <v>1675.0695499999993</v>
          </cell>
          <cell r="L931">
            <v>0.21511627906976735</v>
          </cell>
          <cell r="M931">
            <v>10455.37668175</v>
          </cell>
        </row>
        <row r="932">
          <cell r="B932" t="str">
            <v>ARCO SIERRA MINI - 220mm CROSS</v>
          </cell>
          <cell r="E932">
            <v>7480.88</v>
          </cell>
          <cell r="F932">
            <v>6433.5568000000003</v>
          </cell>
          <cell r="G932">
            <v>7106.8360000000002</v>
          </cell>
          <cell r="H932">
            <v>7076.9124800000009</v>
          </cell>
          <cell r="I932">
            <v>8599.271560000001</v>
          </cell>
          <cell r="J932">
            <v>8599.271560000001</v>
          </cell>
          <cell r="K932">
            <v>1522.3590800000002</v>
          </cell>
          <cell r="L932">
            <v>0.21511627906976744</v>
          </cell>
          <cell r="M932">
            <v>9502.1950738000014</v>
          </cell>
        </row>
        <row r="933">
          <cell r="B933" t="str">
            <v>ARCO SIERRA MECANICO 305mm CROSS</v>
          </cell>
          <cell r="E933">
            <v>14680.08</v>
          </cell>
          <cell r="F933">
            <v>12624.8688</v>
          </cell>
          <cell r="G933">
            <v>13946.075999999999</v>
          </cell>
          <cell r="H933">
            <v>13887.355680000001</v>
          </cell>
          <cell r="I933">
            <v>16874.751959999998</v>
          </cell>
          <cell r="J933">
            <v>16874.751959999998</v>
          </cell>
          <cell r="K933">
            <v>2987.3962799999972</v>
          </cell>
          <cell r="L933">
            <v>0.21511627906976724</v>
          </cell>
          <cell r="M933">
            <v>18646.600915799998</v>
          </cell>
        </row>
        <row r="934">
          <cell r="B934" t="str">
            <v>ARCO SIERRA PROF. 305mm CROSS</v>
          </cell>
          <cell r="E934">
            <v>29765.78</v>
          </cell>
          <cell r="F934">
            <v>25598.570799999998</v>
          </cell>
          <cell r="G934">
            <v>28277.490999999998</v>
          </cell>
          <cell r="H934">
            <v>28158.427879999996</v>
          </cell>
          <cell r="I934">
            <v>34215.764109999996</v>
          </cell>
          <cell r="J934">
            <v>34215.764109999996</v>
          </cell>
          <cell r="K934">
            <v>6057.3362300000008</v>
          </cell>
          <cell r="L934">
            <v>0.21511627906976749</v>
          </cell>
          <cell r="M934">
            <v>37808.419341549998</v>
          </cell>
        </row>
        <row r="935">
          <cell r="B935" t="str">
            <v>ARCO SIERRA BAJO PERFIL 305mm CROSS</v>
          </cell>
          <cell r="E935">
            <v>15621.29</v>
          </cell>
          <cell r="F935">
            <v>13434.3094</v>
          </cell>
          <cell r="G935">
            <v>14840.2255</v>
          </cell>
          <cell r="H935">
            <v>14777.74034</v>
          </cell>
          <cell r="I935">
            <v>17956.672855000001</v>
          </cell>
          <cell r="J935">
            <v>17956.672855000001</v>
          </cell>
          <cell r="K935">
            <v>3178.9325150000004</v>
          </cell>
          <cell r="L935">
            <v>0.21511627906976746</v>
          </cell>
          <cell r="M935">
            <v>19842.123504775001</v>
          </cell>
        </row>
        <row r="936">
          <cell r="B936" t="str">
            <v>DESTOR. BUSCA POLO 500V L:145mm CRO</v>
          </cell>
          <cell r="E936">
            <v>1799.05</v>
          </cell>
          <cell r="F936">
            <v>1547.183</v>
          </cell>
          <cell r="G936">
            <v>1709.0974999999999</v>
          </cell>
          <cell r="H936">
            <v>1701.9013</v>
          </cell>
          <cell r="I936">
            <v>2068.007975</v>
          </cell>
          <cell r="J936">
            <v>2068.007975</v>
          </cell>
          <cell r="K936">
            <v>366.106675</v>
          </cell>
          <cell r="L936">
            <v>0.21511627906976744</v>
          </cell>
          <cell r="M936">
            <v>2285.148812375</v>
          </cell>
        </row>
        <row r="937">
          <cell r="B937" t="str">
            <v>DESTOR. BUSCA POLO 500V L:190mm CRO</v>
          </cell>
          <cell r="E937">
            <v>1993.6</v>
          </cell>
          <cell r="F937">
            <v>1714.4959999999999</v>
          </cell>
          <cell r="G937">
            <v>1893.9199999999998</v>
          </cell>
          <cell r="H937">
            <v>1885.9455999999998</v>
          </cell>
          <cell r="I937">
            <v>2291.6432</v>
          </cell>
          <cell r="J937">
            <v>2291.6432</v>
          </cell>
          <cell r="K937">
            <v>405.69760000000019</v>
          </cell>
          <cell r="L937">
            <v>0.21511627906976757</v>
          </cell>
          <cell r="M937">
            <v>2532.2657359999998</v>
          </cell>
        </row>
        <row r="938">
          <cell r="B938" t="str">
            <v>DESTOR. AISLAD PLANO 2.5x75mm CROSS</v>
          </cell>
          <cell r="E938">
            <v>2291.81</v>
          </cell>
          <cell r="F938">
            <v>1970.9566</v>
          </cell>
          <cell r="G938">
            <v>2177.2195000000002</v>
          </cell>
          <cell r="H938">
            <v>2168.0522599999999</v>
          </cell>
          <cell r="I938">
            <v>2634.4355949999999</v>
          </cell>
          <cell r="J938">
            <v>2634.4355949999999</v>
          </cell>
          <cell r="K938">
            <v>466.38333499999999</v>
          </cell>
          <cell r="L938">
            <v>0.21511627906976744</v>
          </cell>
          <cell r="M938">
            <v>2911.051332475</v>
          </cell>
        </row>
        <row r="939">
          <cell r="B939" t="str">
            <v>DESTOR. AISLAD PLANO 4.0x100mm CROS</v>
          </cell>
          <cell r="E939">
            <v>2646.36</v>
          </cell>
          <cell r="F939">
            <v>2275.8696</v>
          </cell>
          <cell r="G939">
            <v>2514.0419999999999</v>
          </cell>
          <cell r="H939">
            <v>2503.4565600000001</v>
          </cell>
          <cell r="I939">
            <v>3041.99082</v>
          </cell>
          <cell r="J939">
            <v>3041.99082</v>
          </cell>
          <cell r="K939">
            <v>538.5342599999999</v>
          </cell>
          <cell r="L939">
            <v>0.21511627906976741</v>
          </cell>
          <cell r="M939">
            <v>3361.3998560999999</v>
          </cell>
        </row>
        <row r="940">
          <cell r="B940" t="str">
            <v>DESTOR. AISLAD PLANO 5.5x125mm CROS</v>
          </cell>
          <cell r="E940">
            <v>2986.64</v>
          </cell>
          <cell r="F940">
            <v>2568.5103999999997</v>
          </cell>
          <cell r="G940">
            <v>2837.308</v>
          </cell>
          <cell r="H940">
            <v>2825.3614399999997</v>
          </cell>
          <cell r="I940">
            <v>3433.1426799999999</v>
          </cell>
          <cell r="J940">
            <v>3433.1426799999999</v>
          </cell>
          <cell r="K940">
            <v>607.78124000000025</v>
          </cell>
          <cell r="L940">
            <v>0.21511627906976755</v>
          </cell>
          <cell r="M940">
            <v>3793.6226613999997</v>
          </cell>
        </row>
        <row r="941">
          <cell r="B941" t="str">
            <v>DESTOR. AISLAD PLANO 6.5x150mm CROS</v>
          </cell>
          <cell r="E941">
            <v>3775.37</v>
          </cell>
          <cell r="F941">
            <v>3246.8181999999997</v>
          </cell>
          <cell r="G941">
            <v>3586.6014999999998</v>
          </cell>
          <cell r="H941">
            <v>3571.5000199999995</v>
          </cell>
          <cell r="I941">
            <v>4339.7878149999997</v>
          </cell>
          <cell r="J941">
            <v>4339.7878149999997</v>
          </cell>
          <cell r="K941">
            <v>768.28779500000019</v>
          </cell>
          <cell r="L941">
            <v>0.21511627906976752</v>
          </cell>
          <cell r="M941">
            <v>4795.4655355750001</v>
          </cell>
        </row>
        <row r="942">
          <cell r="B942" t="str">
            <v>DESTOR.AISLAD PHILLIPS PH0-3x75mm C</v>
          </cell>
          <cell r="E942">
            <v>2699.7</v>
          </cell>
          <cell r="F942">
            <v>2321.7419999999997</v>
          </cell>
          <cell r="G942">
            <v>2564.7149999999997</v>
          </cell>
          <cell r="H942">
            <v>2553.9161999999997</v>
          </cell>
          <cell r="I942">
            <v>3103.3051499999997</v>
          </cell>
          <cell r="J942">
            <v>3103.3051499999997</v>
          </cell>
          <cell r="K942">
            <v>549.38895000000002</v>
          </cell>
          <cell r="L942">
            <v>0.21511627906976749</v>
          </cell>
          <cell r="M942">
            <v>3429.1521907499996</v>
          </cell>
        </row>
        <row r="943">
          <cell r="B943" t="str">
            <v>DESTOR. AISLAD PHILL PH1-4.5x80mm C</v>
          </cell>
          <cell r="E943">
            <v>2854.44</v>
          </cell>
          <cell r="F943">
            <v>2454.8184000000001</v>
          </cell>
          <cell r="G943">
            <v>2711.7179999999998</v>
          </cell>
          <cell r="H943">
            <v>2700.30024</v>
          </cell>
          <cell r="I943">
            <v>3281.1787799999997</v>
          </cell>
          <cell r="J943">
            <v>3281.1787799999997</v>
          </cell>
          <cell r="K943">
            <v>580.8785399999997</v>
          </cell>
          <cell r="L943">
            <v>0.21511627906976732</v>
          </cell>
          <cell r="M943">
            <v>3625.7025518999999</v>
          </cell>
        </row>
        <row r="944">
          <cell r="B944" t="str">
            <v>DESTOR.AISLAD PHILL PH2-6.0x100mm C</v>
          </cell>
          <cell r="E944">
            <v>3591.33</v>
          </cell>
          <cell r="F944">
            <v>3088.5437999999999</v>
          </cell>
          <cell r="G944">
            <v>3411.7635</v>
          </cell>
          <cell r="H944">
            <v>3397.3981800000001</v>
          </cell>
          <cell r="I944">
            <v>4128.233835</v>
          </cell>
          <cell r="J944">
            <v>4128.233835</v>
          </cell>
          <cell r="K944">
            <v>730.83565499999986</v>
          </cell>
          <cell r="L944">
            <v>0.21511627906976738</v>
          </cell>
          <cell r="M944">
            <v>4561.698387675</v>
          </cell>
        </row>
        <row r="945">
          <cell r="B945" t="str">
            <v>DESTOR. PLANO Cr.Va 3x50mm CROSS</v>
          </cell>
          <cell r="E945">
            <v>1427.22</v>
          </cell>
          <cell r="F945">
            <v>1227.4092000000001</v>
          </cell>
          <cell r="G945">
            <v>1355.8589999999999</v>
          </cell>
          <cell r="H945">
            <v>1350.15012</v>
          </cell>
          <cell r="I945">
            <v>1640.5893899999999</v>
          </cell>
          <cell r="J945">
            <v>1640.5893899999999</v>
          </cell>
          <cell r="K945">
            <v>290.43926999999985</v>
          </cell>
          <cell r="L945">
            <v>0.21511627906976732</v>
          </cell>
          <cell r="M945">
            <v>1812.8512759499999</v>
          </cell>
        </row>
        <row r="946">
          <cell r="B946" t="str">
            <v>DESTOR. PLANO Cr.Va 3x75mm CROSS</v>
          </cell>
          <cell r="E946">
            <v>1427.22</v>
          </cell>
          <cell r="F946">
            <v>1227.4092000000001</v>
          </cell>
          <cell r="G946">
            <v>1355.8589999999999</v>
          </cell>
          <cell r="H946">
            <v>1350.15012</v>
          </cell>
          <cell r="I946">
            <v>1640.5893899999999</v>
          </cell>
          <cell r="J946">
            <v>1640.5893899999999</v>
          </cell>
          <cell r="K946">
            <v>290.43926999999985</v>
          </cell>
          <cell r="L946">
            <v>0.21511627906976732</v>
          </cell>
          <cell r="M946">
            <v>1812.8512759499999</v>
          </cell>
        </row>
        <row r="947">
          <cell r="B947" t="str">
            <v>DESTOR. PLANO Cr.Va 3x150mm CROSS</v>
          </cell>
          <cell r="E947">
            <v>1565.43</v>
          </cell>
          <cell r="F947">
            <v>1346.2698</v>
          </cell>
          <cell r="G947">
            <v>1487.1585</v>
          </cell>
          <cell r="H947">
            <v>1480.89678</v>
          </cell>
          <cell r="I947">
            <v>1799.461785</v>
          </cell>
          <cell r="J947">
            <v>1799.461785</v>
          </cell>
          <cell r="K947">
            <v>318.56500499999993</v>
          </cell>
          <cell r="L947">
            <v>0.21511627906976738</v>
          </cell>
          <cell r="M947">
            <v>1988.405272425</v>
          </cell>
        </row>
        <row r="948">
          <cell r="B948" t="str">
            <v>DESTOR. PLANO Cr.Va 5x75mm CROSS</v>
          </cell>
          <cell r="E948">
            <v>1679.61</v>
          </cell>
          <cell r="F948">
            <v>1444.4645999999998</v>
          </cell>
          <cell r="G948">
            <v>1595.6295</v>
          </cell>
          <cell r="H948">
            <v>1588.9110599999997</v>
          </cell>
          <cell r="I948">
            <v>1930.711695</v>
          </cell>
          <cell r="J948">
            <v>1930.711695</v>
          </cell>
          <cell r="K948">
            <v>341.80063500000028</v>
          </cell>
          <cell r="L948">
            <v>0.21511627906976766</v>
          </cell>
          <cell r="M948">
            <v>2133.4364229749999</v>
          </cell>
        </row>
        <row r="949">
          <cell r="B949" t="str">
            <v>DESTOR. PLANO Cr.Va 5x100mm CROSS</v>
          </cell>
          <cell r="E949">
            <v>1771.25</v>
          </cell>
          <cell r="F949">
            <v>1523.2750000000001</v>
          </cell>
          <cell r="G949">
            <v>1682.6875</v>
          </cell>
          <cell r="H949">
            <v>1675.6025000000002</v>
          </cell>
          <cell r="I949">
            <v>2036.0518750000001</v>
          </cell>
          <cell r="J949">
            <v>2036.0518750000001</v>
          </cell>
          <cell r="K949">
            <v>360.44937499999992</v>
          </cell>
          <cell r="L949">
            <v>0.21511627906976738</v>
          </cell>
          <cell r="M949">
            <v>2249.8373218750003</v>
          </cell>
        </row>
        <row r="950">
          <cell r="B950" t="str">
            <v>DESTOR. PLANO Cr.Va 5x125mm CROSS</v>
          </cell>
          <cell r="E950">
            <v>1835.85</v>
          </cell>
          <cell r="F950">
            <v>1578.8309999999999</v>
          </cell>
          <cell r="G950">
            <v>1744.0574999999999</v>
          </cell>
          <cell r="H950">
            <v>1736.7140999999999</v>
          </cell>
          <cell r="I950">
            <v>2110.3095749999998</v>
          </cell>
          <cell r="J950">
            <v>2110.3095749999998</v>
          </cell>
          <cell r="K950">
            <v>373.59547499999985</v>
          </cell>
          <cell r="L950">
            <v>0.21511627906976738</v>
          </cell>
          <cell r="M950">
            <v>2331.8920803749998</v>
          </cell>
        </row>
        <row r="951">
          <cell r="B951" t="str">
            <v>DESTOR. PLANO Cr.Va 5x150mm CROSS</v>
          </cell>
          <cell r="E951">
            <v>1989.84</v>
          </cell>
          <cell r="F951">
            <v>1711.2623999999998</v>
          </cell>
          <cell r="G951">
            <v>1890.348</v>
          </cell>
          <cell r="H951">
            <v>1882.3886399999999</v>
          </cell>
          <cell r="I951">
            <v>2287.3210799999997</v>
          </cell>
          <cell r="J951">
            <v>2287.3210799999997</v>
          </cell>
          <cell r="K951">
            <v>404.93243999999981</v>
          </cell>
          <cell r="L951">
            <v>0.21511627906976735</v>
          </cell>
          <cell r="M951">
            <v>2527.4897933999996</v>
          </cell>
        </row>
        <row r="952">
          <cell r="B952" t="str">
            <v>DESTOR. PLANO Cr.Va 6x100mm CROSS</v>
          </cell>
          <cell r="E952">
            <v>2221.9499999999998</v>
          </cell>
          <cell r="F952">
            <v>1910.877</v>
          </cell>
          <cell r="G952">
            <v>2110.8525</v>
          </cell>
          <cell r="H952">
            <v>2101.9647</v>
          </cell>
          <cell r="I952">
            <v>2554.1315249999998</v>
          </cell>
          <cell r="J952">
            <v>2554.1315249999998</v>
          </cell>
          <cell r="K952">
            <v>452.16682499999979</v>
          </cell>
          <cell r="L952">
            <v>0.21511627906976735</v>
          </cell>
          <cell r="M952">
            <v>2822.3153351249998</v>
          </cell>
        </row>
        <row r="953">
          <cell r="B953" t="str">
            <v>DESTOR. PLANO Cr.Va 6x125mm CROSS</v>
          </cell>
          <cell r="E953">
            <v>2291.81</v>
          </cell>
          <cell r="F953">
            <v>1970.9566</v>
          </cell>
          <cell r="G953">
            <v>2177.2195000000002</v>
          </cell>
          <cell r="H953">
            <v>2168.0522599999999</v>
          </cell>
          <cell r="I953">
            <v>2634.4355949999999</v>
          </cell>
          <cell r="J953">
            <v>2634.4355949999999</v>
          </cell>
          <cell r="K953">
            <v>466.38333499999999</v>
          </cell>
          <cell r="L953">
            <v>0.21511627906976744</v>
          </cell>
          <cell r="M953">
            <v>2911.051332475</v>
          </cell>
        </row>
        <row r="954">
          <cell r="B954" t="str">
            <v>DESTOR. PLANO Cr.Va 6x150mm CROSS</v>
          </cell>
          <cell r="E954">
            <v>2372.19</v>
          </cell>
          <cell r="F954">
            <v>2040.0834</v>
          </cell>
          <cell r="G954">
            <v>2253.5805</v>
          </cell>
          <cell r="H954">
            <v>2244.0917399999998</v>
          </cell>
          <cell r="I954">
            <v>2726.8324050000001</v>
          </cell>
          <cell r="J954">
            <v>2726.8324050000001</v>
          </cell>
          <cell r="K954">
            <v>482.74066500000026</v>
          </cell>
          <cell r="L954">
            <v>0.21511627906976757</v>
          </cell>
          <cell r="M954">
            <v>3013.1498075250001</v>
          </cell>
        </row>
        <row r="955">
          <cell r="B955" t="str">
            <v>DESTOR. PLANO Cr.Va 8x150mm CROSS</v>
          </cell>
          <cell r="E955">
            <v>3679.97</v>
          </cell>
          <cell r="F955">
            <v>3164.7741999999998</v>
          </cell>
          <cell r="G955">
            <v>3495.9714999999997</v>
          </cell>
          <cell r="H955">
            <v>3481.25162</v>
          </cell>
          <cell r="I955">
            <v>4230.1255149999997</v>
          </cell>
          <cell r="J955">
            <v>4230.1255149999997</v>
          </cell>
          <cell r="K955">
            <v>748.87389499999972</v>
          </cell>
          <cell r="L955">
            <v>0.21511627906976735</v>
          </cell>
          <cell r="M955">
            <v>4674.2886940749995</v>
          </cell>
        </row>
        <row r="956">
          <cell r="B956" t="str">
            <v>DESTOR. PLANO Cr.Va 8x200mm CROSS</v>
          </cell>
          <cell r="E956">
            <v>4119.41</v>
          </cell>
          <cell r="F956">
            <v>3542.6925999999999</v>
          </cell>
          <cell r="G956">
            <v>3913.4395</v>
          </cell>
          <cell r="H956">
            <v>3896.9618599999999</v>
          </cell>
          <cell r="I956">
            <v>4735.2617950000003</v>
          </cell>
          <cell r="J956">
            <v>4735.2617950000003</v>
          </cell>
          <cell r="K956">
            <v>838.29993500000046</v>
          </cell>
          <cell r="L956">
            <v>0.21511627906976757</v>
          </cell>
          <cell r="M956">
            <v>5232.4642834750002</v>
          </cell>
        </row>
        <row r="957">
          <cell r="B957" t="str">
            <v>DESTOR. ACRIL TORX T-6 L-75mm CROSS</v>
          </cell>
          <cell r="E957">
            <v>1919.99</v>
          </cell>
          <cell r="F957">
            <v>1651.1913999999999</v>
          </cell>
          <cell r="G957">
            <v>1823.9904999999999</v>
          </cell>
          <cell r="H957">
            <v>1816.3105399999999</v>
          </cell>
          <cell r="I957">
            <v>2207.0285049999998</v>
          </cell>
          <cell r="J957">
            <v>2207.0285049999998</v>
          </cell>
          <cell r="K957">
            <v>390.71796499999982</v>
          </cell>
          <cell r="L957">
            <v>0.21511627906976735</v>
          </cell>
          <cell r="M957">
            <v>2438.7664980249997</v>
          </cell>
        </row>
        <row r="958">
          <cell r="B958" t="str">
            <v>DESTOR. ACRIL TORX T-7 L-75mm CROSS</v>
          </cell>
          <cell r="E958">
            <v>1919.99</v>
          </cell>
          <cell r="F958">
            <v>1651.1913999999999</v>
          </cell>
          <cell r="G958">
            <v>1823.9904999999999</v>
          </cell>
          <cell r="H958">
            <v>1816.3105399999999</v>
          </cell>
          <cell r="I958">
            <v>2207.0285049999998</v>
          </cell>
          <cell r="J958">
            <v>2207.0285049999998</v>
          </cell>
          <cell r="K958">
            <v>390.71796499999982</v>
          </cell>
          <cell r="L958">
            <v>0.21511627906976735</v>
          </cell>
          <cell r="M958">
            <v>2438.7664980249997</v>
          </cell>
        </row>
        <row r="959">
          <cell r="B959" t="str">
            <v>DESTOR. ACRIL TORX T-8 L-75mm CROSS</v>
          </cell>
          <cell r="E959">
            <v>2291.81</v>
          </cell>
          <cell r="F959">
            <v>1970.9566</v>
          </cell>
          <cell r="G959">
            <v>2177.2195000000002</v>
          </cell>
          <cell r="H959">
            <v>2168.0522599999999</v>
          </cell>
          <cell r="I959">
            <v>2634.4355949999999</v>
          </cell>
          <cell r="J959">
            <v>2634.4355949999999</v>
          </cell>
          <cell r="K959">
            <v>466.38333499999999</v>
          </cell>
          <cell r="L959">
            <v>0.21511627906976744</v>
          </cell>
          <cell r="M959">
            <v>2911.051332475</v>
          </cell>
        </row>
        <row r="960">
          <cell r="B960" t="str">
            <v>DESTOR. ACRIL TORX T-9 L-75mm CROSS</v>
          </cell>
          <cell r="E960">
            <v>2291.81</v>
          </cell>
          <cell r="F960">
            <v>1970.9566</v>
          </cell>
          <cell r="G960">
            <v>2177.2195000000002</v>
          </cell>
          <cell r="H960">
            <v>2168.0522599999999</v>
          </cell>
          <cell r="I960">
            <v>2634.4355949999999</v>
          </cell>
          <cell r="J960">
            <v>2634.4355949999999</v>
          </cell>
          <cell r="K960">
            <v>466.38333499999999</v>
          </cell>
          <cell r="L960">
            <v>0.21511627906976744</v>
          </cell>
          <cell r="M960">
            <v>2911.051332475</v>
          </cell>
        </row>
        <row r="961">
          <cell r="B961" t="str">
            <v>DESTOR. ACRIL TORX T-10 L-75mmCROSS</v>
          </cell>
          <cell r="E961">
            <v>2571.25</v>
          </cell>
          <cell r="F961">
            <v>2211.2750000000001</v>
          </cell>
          <cell r="G961">
            <v>2442.6875</v>
          </cell>
          <cell r="H961">
            <v>2432.4025000000001</v>
          </cell>
          <cell r="I961">
            <v>2955.651875</v>
          </cell>
          <cell r="J961">
            <v>2955.651875</v>
          </cell>
          <cell r="K961">
            <v>523.24937499999987</v>
          </cell>
          <cell r="L961">
            <v>0.21511627906976738</v>
          </cell>
          <cell r="M961">
            <v>3265.9953218750002</v>
          </cell>
        </row>
        <row r="962">
          <cell r="B962" t="str">
            <v>DESTOR.ACRIL TORX T-15 L-100mmCROSS</v>
          </cell>
          <cell r="E962">
            <v>2571.25</v>
          </cell>
          <cell r="F962">
            <v>2211.2750000000001</v>
          </cell>
          <cell r="G962">
            <v>2442.6875</v>
          </cell>
          <cell r="H962">
            <v>2432.4025000000001</v>
          </cell>
          <cell r="I962">
            <v>2955.651875</v>
          </cell>
          <cell r="J962">
            <v>2955.651875</v>
          </cell>
          <cell r="K962">
            <v>523.24937499999987</v>
          </cell>
          <cell r="L962">
            <v>0.21511627906976738</v>
          </cell>
          <cell r="M962">
            <v>3265.9953218750002</v>
          </cell>
        </row>
        <row r="963">
          <cell r="B963" t="str">
            <v>DESTOR.ACRIL TORX T-20 L-100mmCROSS</v>
          </cell>
          <cell r="E963">
            <v>2769.56</v>
          </cell>
          <cell r="F963">
            <v>2381.8215999999998</v>
          </cell>
          <cell r="G963">
            <v>2631.0819999999999</v>
          </cell>
          <cell r="H963">
            <v>2620.0037599999996</v>
          </cell>
          <cell r="I963">
            <v>3183.6092199999998</v>
          </cell>
          <cell r="J963">
            <v>3183.6092199999998</v>
          </cell>
          <cell r="K963">
            <v>563.60546000000022</v>
          </cell>
          <cell r="L963">
            <v>0.21511627906976755</v>
          </cell>
          <cell r="M963">
            <v>3517.8881880999998</v>
          </cell>
        </row>
        <row r="964">
          <cell r="B964" t="str">
            <v>DESTOR.ACRIL TORX T-30 L-150mmCROSS</v>
          </cell>
          <cell r="E964">
            <v>3258.57</v>
          </cell>
          <cell r="F964">
            <v>2802.3702000000003</v>
          </cell>
          <cell r="G964">
            <v>3095.6415000000002</v>
          </cell>
          <cell r="H964">
            <v>3082.6072200000003</v>
          </cell>
          <cell r="I964">
            <v>3745.7262150000001</v>
          </cell>
          <cell r="J964">
            <v>3745.7262150000001</v>
          </cell>
          <cell r="K964">
            <v>663.11899499999981</v>
          </cell>
          <cell r="L964">
            <v>0.21511627906976735</v>
          </cell>
          <cell r="M964">
            <v>4139.0274675749997</v>
          </cell>
        </row>
        <row r="965">
          <cell r="B965" t="str">
            <v>DESTOR. PHILLIPS Cr.Va 3x50mm CROSS</v>
          </cell>
          <cell r="E965">
            <v>1427.22</v>
          </cell>
          <cell r="F965">
            <v>1227.4092000000001</v>
          </cell>
          <cell r="G965">
            <v>1355.8589999999999</v>
          </cell>
          <cell r="H965">
            <v>1350.15012</v>
          </cell>
          <cell r="I965">
            <v>1640.5893899999999</v>
          </cell>
          <cell r="J965">
            <v>1640.5893899999999</v>
          </cell>
          <cell r="K965">
            <v>290.43926999999985</v>
          </cell>
          <cell r="L965">
            <v>0.21511627906976732</v>
          </cell>
          <cell r="M965">
            <v>1812.8512759499999</v>
          </cell>
        </row>
        <row r="966">
          <cell r="B966" t="str">
            <v>DESTOR. PHILLIPS Cr.Va 3x100mmCROSS</v>
          </cell>
          <cell r="E966">
            <v>1427.22</v>
          </cell>
          <cell r="F966">
            <v>1227.4092000000001</v>
          </cell>
          <cell r="G966">
            <v>1355.8589999999999</v>
          </cell>
          <cell r="H966">
            <v>1350.15012</v>
          </cell>
          <cell r="I966">
            <v>1640.5893899999999</v>
          </cell>
          <cell r="J966">
            <v>1640.5893899999999</v>
          </cell>
          <cell r="K966">
            <v>290.43926999999985</v>
          </cell>
          <cell r="L966">
            <v>0.21511627906976732</v>
          </cell>
          <cell r="M966">
            <v>1812.8512759499999</v>
          </cell>
        </row>
        <row r="967">
          <cell r="B967" t="str">
            <v>DESTOR. PHILLIPS Cr.Va 3x150mmCROSS</v>
          </cell>
          <cell r="E967">
            <v>1565.43</v>
          </cell>
          <cell r="F967">
            <v>1346.2698</v>
          </cell>
          <cell r="G967">
            <v>1487.1585</v>
          </cell>
          <cell r="H967">
            <v>1480.89678</v>
          </cell>
          <cell r="I967">
            <v>1799.461785</v>
          </cell>
          <cell r="J967">
            <v>1799.461785</v>
          </cell>
          <cell r="K967">
            <v>318.56500499999993</v>
          </cell>
          <cell r="L967">
            <v>0.21511627906976738</v>
          </cell>
          <cell r="M967">
            <v>1988.405272425</v>
          </cell>
        </row>
        <row r="968">
          <cell r="B968" t="str">
            <v>DESTOR. PHILLIPS Cr.Va 5x75mm CROSS</v>
          </cell>
          <cell r="E968">
            <v>1771.25</v>
          </cell>
          <cell r="F968">
            <v>1523.2750000000001</v>
          </cell>
          <cell r="G968">
            <v>1682.6875</v>
          </cell>
          <cell r="H968">
            <v>1675.6025000000002</v>
          </cell>
          <cell r="I968">
            <v>2036.0518750000001</v>
          </cell>
          <cell r="J968">
            <v>2036.0518750000001</v>
          </cell>
          <cell r="K968">
            <v>360.44937499999992</v>
          </cell>
          <cell r="L968">
            <v>0.21511627906976738</v>
          </cell>
          <cell r="M968">
            <v>2249.8373218750003</v>
          </cell>
        </row>
        <row r="969">
          <cell r="B969" t="str">
            <v>DESTOR. PHILLIPS Cr.Va 5x125mmCROSS</v>
          </cell>
          <cell r="E969">
            <v>1848.62</v>
          </cell>
          <cell r="F969">
            <v>1589.8131999999998</v>
          </cell>
          <cell r="G969">
            <v>1756.1889999999999</v>
          </cell>
          <cell r="H969">
            <v>1748.7945199999999</v>
          </cell>
          <cell r="I969">
            <v>2124.9886899999997</v>
          </cell>
          <cell r="J969">
            <v>2124.9886899999997</v>
          </cell>
          <cell r="K969">
            <v>376.19416999999976</v>
          </cell>
          <cell r="L969">
            <v>0.21511627906976732</v>
          </cell>
          <cell r="M969">
            <v>2348.1125024499997</v>
          </cell>
        </row>
        <row r="970">
          <cell r="B970" t="str">
            <v>DESTOR. PHILLIPS Cr.Va 5x150mmCROSS</v>
          </cell>
          <cell r="E970">
            <v>1989.84</v>
          </cell>
          <cell r="F970">
            <v>1711.2623999999998</v>
          </cell>
          <cell r="G970">
            <v>1890.348</v>
          </cell>
          <cell r="H970">
            <v>1882.3886399999999</v>
          </cell>
          <cell r="I970">
            <v>2287.3210799999997</v>
          </cell>
          <cell r="J970">
            <v>2287.3210799999997</v>
          </cell>
          <cell r="K970">
            <v>404.93243999999981</v>
          </cell>
          <cell r="L970">
            <v>0.21511627906976735</v>
          </cell>
          <cell r="M970">
            <v>2527.4897933999996</v>
          </cell>
        </row>
        <row r="971">
          <cell r="B971" t="str">
            <v>DESTOR. PHILLIPS Cr.Va 6x40mm CROSS</v>
          </cell>
          <cell r="E971">
            <v>1862.9</v>
          </cell>
          <cell r="F971">
            <v>1602.0940000000001</v>
          </cell>
          <cell r="G971">
            <v>1769.7550000000001</v>
          </cell>
          <cell r="H971">
            <v>1762.3034</v>
          </cell>
          <cell r="I971">
            <v>2141.40355</v>
          </cell>
          <cell r="J971">
            <v>2141.40355</v>
          </cell>
          <cell r="K971">
            <v>379.10014999999999</v>
          </cell>
          <cell r="L971">
            <v>0.21511627906976744</v>
          </cell>
          <cell r="M971">
            <v>2366.25092275</v>
          </cell>
        </row>
        <row r="972">
          <cell r="B972" t="str">
            <v>DESTOR. PHILLIPS Cr.Va 6x100mmCROSS</v>
          </cell>
          <cell r="E972">
            <v>2221.9499999999998</v>
          </cell>
          <cell r="F972">
            <v>1910.877</v>
          </cell>
          <cell r="G972">
            <v>2110.8525</v>
          </cell>
          <cell r="H972">
            <v>2101.9647</v>
          </cell>
          <cell r="I972">
            <v>2554.1315249999998</v>
          </cell>
          <cell r="J972">
            <v>2554.1315249999998</v>
          </cell>
          <cell r="K972">
            <v>452.16682499999979</v>
          </cell>
          <cell r="L972">
            <v>0.21511627906976735</v>
          </cell>
          <cell r="M972">
            <v>2822.3153351249998</v>
          </cell>
        </row>
        <row r="973">
          <cell r="B973" t="str">
            <v>DESTOR. PHILLIPS Cr.Va 6x150mmCROSS</v>
          </cell>
          <cell r="E973">
            <v>2372.19</v>
          </cell>
          <cell r="F973">
            <v>2040.0834</v>
          </cell>
          <cell r="G973">
            <v>2253.5805</v>
          </cell>
          <cell r="H973">
            <v>2244.0917399999998</v>
          </cell>
          <cell r="I973">
            <v>2726.8324050000001</v>
          </cell>
          <cell r="J973">
            <v>2726.8324050000001</v>
          </cell>
          <cell r="K973">
            <v>482.74066500000026</v>
          </cell>
          <cell r="L973">
            <v>0.21511627906976757</v>
          </cell>
          <cell r="M973">
            <v>3013.1498075250001</v>
          </cell>
        </row>
        <row r="974">
          <cell r="B974" t="str">
            <v>DESTOR. PHILLIPS Cr.Va 6x250mmCROSS</v>
          </cell>
          <cell r="E974">
            <v>2632.09</v>
          </cell>
          <cell r="F974">
            <v>2263.5974000000001</v>
          </cell>
          <cell r="G974">
            <v>2500.4855000000002</v>
          </cell>
          <cell r="H974">
            <v>2489.95714</v>
          </cell>
          <cell r="I974">
            <v>3025.5874550000003</v>
          </cell>
          <cell r="J974">
            <v>3025.5874550000003</v>
          </cell>
          <cell r="K974">
            <v>535.63031500000034</v>
          </cell>
          <cell r="L974">
            <v>0.21511627906976757</v>
          </cell>
          <cell r="M974">
            <v>3343.2741377750003</v>
          </cell>
        </row>
        <row r="975">
          <cell r="B975" t="str">
            <v>DESTOR.SOFT PLANO Cr.Va 5x75mmCROSS</v>
          </cell>
          <cell r="E975">
            <v>2100.27</v>
          </cell>
          <cell r="F975">
            <v>1806.2321999999999</v>
          </cell>
          <cell r="G975">
            <v>1995.2565</v>
          </cell>
          <cell r="H975">
            <v>1986.8554199999999</v>
          </cell>
          <cell r="I975">
            <v>2414.2603650000001</v>
          </cell>
          <cell r="J975">
            <v>2414.2603650000001</v>
          </cell>
          <cell r="K975">
            <v>427.40494500000023</v>
          </cell>
          <cell r="L975">
            <v>0.21511627906976757</v>
          </cell>
          <cell r="M975">
            <v>2667.757703325</v>
          </cell>
        </row>
        <row r="976">
          <cell r="B976" t="str">
            <v>DESTOR.SOFT PLANO Cr.Va5x100mmCROSS</v>
          </cell>
          <cell r="E976">
            <v>1935.01</v>
          </cell>
          <cell r="F976">
            <v>1664.1086</v>
          </cell>
          <cell r="G976">
            <v>1838.2594999999999</v>
          </cell>
          <cell r="H976">
            <v>1830.51946</v>
          </cell>
          <cell r="I976">
            <v>2224.293995</v>
          </cell>
          <cell r="J976">
            <v>2224.293995</v>
          </cell>
          <cell r="K976">
            <v>393.77453500000001</v>
          </cell>
          <cell r="L976">
            <v>0.21511627906976746</v>
          </cell>
          <cell r="M976">
            <v>2457.8448644750001</v>
          </cell>
        </row>
        <row r="977">
          <cell r="B977" t="str">
            <v>DESTOR.SOFT PLANO Cr.Va5x125mmCROSS</v>
          </cell>
          <cell r="E977">
            <v>2012.38</v>
          </cell>
          <cell r="F977">
            <v>1730.6468</v>
          </cell>
          <cell r="G977">
            <v>1911.7610000000002</v>
          </cell>
          <cell r="H977">
            <v>1903.7114799999999</v>
          </cell>
          <cell r="I977">
            <v>2313.23081</v>
          </cell>
          <cell r="J977">
            <v>2313.23081</v>
          </cell>
          <cell r="K977">
            <v>409.51933000000008</v>
          </cell>
          <cell r="L977">
            <v>0.21511627906976749</v>
          </cell>
          <cell r="M977">
            <v>2556.12004505</v>
          </cell>
        </row>
        <row r="978">
          <cell r="B978" t="str">
            <v>DESTOR.SOFT PLANO Cr.Va5x150mmCROSS</v>
          </cell>
          <cell r="E978">
            <v>2092.75</v>
          </cell>
          <cell r="F978">
            <v>1799.7649999999999</v>
          </cell>
          <cell r="G978">
            <v>1988.1125</v>
          </cell>
          <cell r="H978">
            <v>1979.7414999999999</v>
          </cell>
          <cell r="I978">
            <v>2405.616125</v>
          </cell>
          <cell r="J978">
            <v>2405.616125</v>
          </cell>
          <cell r="K978">
            <v>425.87462500000015</v>
          </cell>
          <cell r="L978">
            <v>0.21511627906976755</v>
          </cell>
          <cell r="M978">
            <v>2658.205818125</v>
          </cell>
        </row>
        <row r="979">
          <cell r="B979" t="str">
            <v>DESTOR.SOFT PLANO Cr.Va6x100mmCROSS</v>
          </cell>
          <cell r="E979">
            <v>2372.19</v>
          </cell>
          <cell r="F979">
            <v>2040.0834</v>
          </cell>
          <cell r="G979">
            <v>2253.5805</v>
          </cell>
          <cell r="H979">
            <v>2244.0917399999998</v>
          </cell>
          <cell r="I979">
            <v>2726.8324050000001</v>
          </cell>
          <cell r="J979">
            <v>2726.8324050000001</v>
          </cell>
          <cell r="K979">
            <v>482.74066500000026</v>
          </cell>
          <cell r="L979">
            <v>0.21511627906976757</v>
          </cell>
          <cell r="M979">
            <v>3013.1498075250001</v>
          </cell>
        </row>
        <row r="980">
          <cell r="B980" t="str">
            <v>DESTOR. PLANO PASANTE 1/4"x4"</v>
          </cell>
          <cell r="E980">
            <v>4034.52</v>
          </cell>
          <cell r="F980">
            <v>3469.6871999999998</v>
          </cell>
          <cell r="G980">
            <v>3832.7939999999999</v>
          </cell>
          <cell r="H980">
            <v>3816.6559199999997</v>
          </cell>
          <cell r="I980">
            <v>4637.6807399999998</v>
          </cell>
          <cell r="J980">
            <v>4637.6807399999998</v>
          </cell>
          <cell r="K980">
            <v>821.02482000000009</v>
          </cell>
          <cell r="L980">
            <v>0.21511627906976749</v>
          </cell>
          <cell r="M980">
            <v>5124.6372176999994</v>
          </cell>
        </row>
        <row r="981">
          <cell r="B981" t="str">
            <v>DESTOR.SOFT PLANO Cr.Va6x125mmCROSS</v>
          </cell>
          <cell r="E981">
            <v>2482.61</v>
          </cell>
          <cell r="F981">
            <v>2135.0446000000002</v>
          </cell>
          <cell r="G981">
            <v>2358.4794999999999</v>
          </cell>
          <cell r="H981">
            <v>2348.5490600000003</v>
          </cell>
          <cell r="I981">
            <v>2853.7601949999998</v>
          </cell>
          <cell r="J981">
            <v>2853.7601949999998</v>
          </cell>
          <cell r="K981">
            <v>505.21113499999956</v>
          </cell>
          <cell r="L981">
            <v>0.21511627906976724</v>
          </cell>
          <cell r="M981">
            <v>3153.4050154749998</v>
          </cell>
        </row>
        <row r="982">
          <cell r="B982" t="str">
            <v>DESTOR.SOFT PLANO Cr.Va6x150mmCROSS</v>
          </cell>
          <cell r="E982">
            <v>2581.7600000000002</v>
          </cell>
          <cell r="F982">
            <v>2220.3136000000004</v>
          </cell>
          <cell r="G982">
            <v>2452.672</v>
          </cell>
          <cell r="H982">
            <v>2442.3449600000004</v>
          </cell>
          <cell r="I982">
            <v>2967.7331199999999</v>
          </cell>
          <cell r="J982">
            <v>2967.7331199999999</v>
          </cell>
          <cell r="K982">
            <v>525.38815999999952</v>
          </cell>
          <cell r="L982">
            <v>0.21511627906976721</v>
          </cell>
          <cell r="M982">
            <v>3279.3450975999999</v>
          </cell>
        </row>
        <row r="983">
          <cell r="B983" t="str">
            <v>DESTOR.SOFT PLANO Cr.Va8x150mmCROSS</v>
          </cell>
          <cell r="E983">
            <v>3461.38</v>
          </cell>
          <cell r="F983">
            <v>2976.7867999999999</v>
          </cell>
          <cell r="G983">
            <v>3288.3110000000001</v>
          </cell>
          <cell r="H983">
            <v>3274.4654799999998</v>
          </cell>
          <cell r="I983">
            <v>3978.8563100000001</v>
          </cell>
          <cell r="J983">
            <v>3978.8563100000001</v>
          </cell>
          <cell r="K983">
            <v>704.39083000000028</v>
          </cell>
          <cell r="L983">
            <v>0.21511627906976755</v>
          </cell>
          <cell r="M983">
            <v>4396.6362225499997</v>
          </cell>
        </row>
        <row r="984">
          <cell r="B984" t="str">
            <v>DESTOR. PLANO PASANTE 5/16"x6"</v>
          </cell>
          <cell r="E984">
            <v>5588.69</v>
          </cell>
          <cell r="F984">
            <v>4806.2734</v>
          </cell>
          <cell r="G984">
            <v>5309.2554999999993</v>
          </cell>
          <cell r="H984">
            <v>5286.90074</v>
          </cell>
          <cell r="I984">
            <v>6424.1991549999993</v>
          </cell>
          <cell r="J984">
            <v>6424.1991549999993</v>
          </cell>
          <cell r="K984">
            <v>1137.2984149999993</v>
          </cell>
          <cell r="L984">
            <v>0.2151162790697673</v>
          </cell>
          <cell r="M984">
            <v>7098.7400662749988</v>
          </cell>
        </row>
        <row r="985">
          <cell r="B985" t="str">
            <v>DESTOR.SOFT TORX T-10 L=75mm CROSS</v>
          </cell>
          <cell r="E985">
            <v>1973.32</v>
          </cell>
          <cell r="F985">
            <v>1697.0551999999998</v>
          </cell>
          <cell r="G985">
            <v>1874.654</v>
          </cell>
          <cell r="H985">
            <v>1866.7607199999998</v>
          </cell>
          <cell r="I985">
            <v>2268.3313399999997</v>
          </cell>
          <cell r="J985">
            <v>2268.3313399999997</v>
          </cell>
          <cell r="K985">
            <v>401.57061999999996</v>
          </cell>
          <cell r="L985">
            <v>0.21511627906976744</v>
          </cell>
          <cell r="M985">
            <v>2506.5061306999996</v>
          </cell>
        </row>
        <row r="986">
          <cell r="B986" t="str">
            <v>DESTOR.SOFT TORX T-15 L=75mm CROSS</v>
          </cell>
          <cell r="E986">
            <v>1973.32</v>
          </cell>
          <cell r="F986">
            <v>1697.0551999999998</v>
          </cell>
          <cell r="G986">
            <v>1874.654</v>
          </cell>
          <cell r="H986">
            <v>1866.7607199999998</v>
          </cell>
          <cell r="I986">
            <v>2268.3313399999997</v>
          </cell>
          <cell r="J986">
            <v>2268.3313399999997</v>
          </cell>
          <cell r="K986">
            <v>401.57061999999996</v>
          </cell>
          <cell r="L986">
            <v>0.21511627906976744</v>
          </cell>
          <cell r="M986">
            <v>2506.5061306999996</v>
          </cell>
        </row>
        <row r="987">
          <cell r="B987" t="str">
            <v>DESTOR.SOFT TORX T-20 L=100mm CROSS</v>
          </cell>
          <cell r="E987">
            <v>2168.62</v>
          </cell>
          <cell r="F987">
            <v>1865.0131999999999</v>
          </cell>
          <cell r="G987">
            <v>2060.1889999999999</v>
          </cell>
          <cell r="H987">
            <v>2051.5145199999997</v>
          </cell>
          <cell r="I987">
            <v>2492.8286899999998</v>
          </cell>
          <cell r="J987">
            <v>2492.8286899999998</v>
          </cell>
          <cell r="K987">
            <v>441.3141700000001</v>
          </cell>
          <cell r="L987">
            <v>0.21511627906976752</v>
          </cell>
          <cell r="M987">
            <v>2754.5757024499999</v>
          </cell>
        </row>
        <row r="988">
          <cell r="B988" t="str">
            <v>DESTOR.SOFT TORX T-25 L=100mm CROSS</v>
          </cell>
          <cell r="E988">
            <v>2458.5700000000002</v>
          </cell>
          <cell r="F988">
            <v>2114.3702000000003</v>
          </cell>
          <cell r="G988">
            <v>2335.6415000000002</v>
          </cell>
          <cell r="H988">
            <v>2325.8072200000001</v>
          </cell>
          <cell r="I988">
            <v>2826.1262150000002</v>
          </cell>
          <cell r="J988">
            <v>2826.1262150000002</v>
          </cell>
          <cell r="K988">
            <v>500.31899500000009</v>
          </cell>
          <cell r="L988">
            <v>0.21511627906976746</v>
          </cell>
          <cell r="M988">
            <v>3122.8694675750003</v>
          </cell>
        </row>
        <row r="989">
          <cell r="B989" t="str">
            <v>DESTOR.SOFT TORX T-30 L=125mm CROSS</v>
          </cell>
          <cell r="E989">
            <v>2528.4299999999998</v>
          </cell>
          <cell r="F989">
            <v>2174.4497999999999</v>
          </cell>
          <cell r="G989">
            <v>2402.0084999999999</v>
          </cell>
          <cell r="H989">
            <v>2391.8947799999996</v>
          </cell>
          <cell r="I989">
            <v>2906.4302849999999</v>
          </cell>
          <cell r="J989">
            <v>2906.4302849999999</v>
          </cell>
          <cell r="K989">
            <v>514.53550500000028</v>
          </cell>
          <cell r="L989">
            <v>0.2151162790697676</v>
          </cell>
          <cell r="M989">
            <v>3211.605464925</v>
          </cell>
        </row>
        <row r="990">
          <cell r="B990" t="str">
            <v>DESTOR.SOFT TORX T-40 L=150mm CROSS</v>
          </cell>
          <cell r="E990">
            <v>3465.14</v>
          </cell>
          <cell r="F990">
            <v>2980.0203999999999</v>
          </cell>
          <cell r="G990">
            <v>3291.8829999999998</v>
          </cell>
          <cell r="H990">
            <v>3278.0224399999997</v>
          </cell>
          <cell r="I990">
            <v>3983.1784299999999</v>
          </cell>
          <cell r="J990">
            <v>3983.1784299999999</v>
          </cell>
          <cell r="K990">
            <v>705.1559900000002</v>
          </cell>
          <cell r="L990">
            <v>0.21511627906976752</v>
          </cell>
          <cell r="M990">
            <v>4401.41216515</v>
          </cell>
        </row>
        <row r="991">
          <cell r="B991" t="str">
            <v>DESTOR.SOFT PHILL CrVa 4x100mmCROSS</v>
          </cell>
          <cell r="E991">
            <v>1935.01</v>
          </cell>
          <cell r="F991">
            <v>1664.1086</v>
          </cell>
          <cell r="G991">
            <v>1838.2594999999999</v>
          </cell>
          <cell r="H991">
            <v>1830.51946</v>
          </cell>
          <cell r="I991">
            <v>2224.293995</v>
          </cell>
          <cell r="J991">
            <v>2224.293995</v>
          </cell>
          <cell r="K991">
            <v>393.77453500000001</v>
          </cell>
          <cell r="L991">
            <v>0.21511627906976746</v>
          </cell>
          <cell r="M991">
            <v>2457.8448644750001</v>
          </cell>
        </row>
        <row r="992">
          <cell r="B992" t="str">
            <v>DESTOR.SOFT PHILL CrVa 4x150mmCROSS</v>
          </cell>
          <cell r="E992">
            <v>2092.75</v>
          </cell>
          <cell r="F992">
            <v>1799.7649999999999</v>
          </cell>
          <cell r="G992">
            <v>1988.1125</v>
          </cell>
          <cell r="H992">
            <v>1979.7414999999999</v>
          </cell>
          <cell r="I992">
            <v>2405.616125</v>
          </cell>
          <cell r="J992">
            <v>2405.616125</v>
          </cell>
          <cell r="K992">
            <v>425.87462500000015</v>
          </cell>
          <cell r="L992">
            <v>0.21511627906976755</v>
          </cell>
          <cell r="M992">
            <v>2658.205818125</v>
          </cell>
        </row>
        <row r="993">
          <cell r="B993" t="str">
            <v>DESTOR.SOFT PHILL CrVa 5x100mmCROSS</v>
          </cell>
          <cell r="E993">
            <v>2372.19</v>
          </cell>
          <cell r="F993">
            <v>2040.0834</v>
          </cell>
          <cell r="G993">
            <v>2253.5805</v>
          </cell>
          <cell r="H993">
            <v>2244.0917399999998</v>
          </cell>
          <cell r="I993">
            <v>2726.8324050000001</v>
          </cell>
          <cell r="J993">
            <v>2726.8324050000001</v>
          </cell>
          <cell r="K993">
            <v>482.74066500000026</v>
          </cell>
          <cell r="L993">
            <v>0.21511627906976757</v>
          </cell>
          <cell r="M993">
            <v>3013.1498075250001</v>
          </cell>
        </row>
        <row r="994">
          <cell r="B994" t="str">
            <v>DESTOR.SOFT PHILL CrVa 5x125mmCROSS</v>
          </cell>
          <cell r="E994">
            <v>2482.61</v>
          </cell>
          <cell r="F994">
            <v>2135.0446000000002</v>
          </cell>
          <cell r="G994">
            <v>2358.4794999999999</v>
          </cell>
          <cell r="H994">
            <v>2348.5490600000003</v>
          </cell>
          <cell r="I994">
            <v>2853.7601949999998</v>
          </cell>
          <cell r="J994">
            <v>2853.7601949999998</v>
          </cell>
          <cell r="K994">
            <v>505.21113499999956</v>
          </cell>
          <cell r="L994">
            <v>0.21511627906976724</v>
          </cell>
          <cell r="M994">
            <v>3153.4050154749998</v>
          </cell>
        </row>
        <row r="995">
          <cell r="B995" t="str">
            <v>DESTOR.SOFT PHILL CrVa 5x150mmCROSS</v>
          </cell>
          <cell r="E995">
            <v>2581.7600000000002</v>
          </cell>
          <cell r="F995">
            <v>2220.3136000000004</v>
          </cell>
          <cell r="G995">
            <v>2452.672</v>
          </cell>
          <cell r="H995">
            <v>2442.3449600000004</v>
          </cell>
          <cell r="I995">
            <v>2967.7331199999999</v>
          </cell>
          <cell r="J995">
            <v>2967.7331199999999</v>
          </cell>
          <cell r="K995">
            <v>525.38815999999952</v>
          </cell>
          <cell r="L995">
            <v>0.21511627906976721</v>
          </cell>
          <cell r="M995">
            <v>3279.3450975999999</v>
          </cell>
        </row>
        <row r="996">
          <cell r="B996" t="str">
            <v>DESTOR.SOFT PHILL CrVa 6x40mmCROSS</v>
          </cell>
          <cell r="E996">
            <v>1909.47</v>
          </cell>
          <cell r="F996">
            <v>1642.1442</v>
          </cell>
          <cell r="G996">
            <v>1813.9965</v>
          </cell>
          <cell r="H996">
            <v>1806.35862</v>
          </cell>
          <cell r="I996">
            <v>2194.9357650000002</v>
          </cell>
          <cell r="J996">
            <v>2194.9357650000002</v>
          </cell>
          <cell r="K996">
            <v>388.5771450000002</v>
          </cell>
          <cell r="L996">
            <v>0.21511627906976755</v>
          </cell>
          <cell r="M996">
            <v>2425.4040203250001</v>
          </cell>
        </row>
        <row r="997">
          <cell r="B997" t="str">
            <v>DESTOR.SOFT PHILL CrVa 6x100mmCROSS</v>
          </cell>
          <cell r="E997">
            <v>3396.78</v>
          </cell>
          <cell r="F997">
            <v>2921.2308000000003</v>
          </cell>
          <cell r="G997">
            <v>3226.9410000000003</v>
          </cell>
          <cell r="H997">
            <v>3213.3538800000001</v>
          </cell>
          <cell r="I997">
            <v>3904.59861</v>
          </cell>
          <cell r="J997">
            <v>3904.59861</v>
          </cell>
          <cell r="K997">
            <v>691.24472999999989</v>
          </cell>
          <cell r="L997">
            <v>0.21511627906976741</v>
          </cell>
          <cell r="M997">
            <v>4314.5814640500002</v>
          </cell>
        </row>
        <row r="998">
          <cell r="B998" t="str">
            <v>DESTOR.SOFT PHILL CrVa 6x150mmCROSS</v>
          </cell>
          <cell r="E998">
            <v>3461.38</v>
          </cell>
          <cell r="F998">
            <v>2976.7867999999999</v>
          </cell>
          <cell r="G998">
            <v>3288.3110000000001</v>
          </cell>
          <cell r="H998">
            <v>3274.4654799999998</v>
          </cell>
          <cell r="I998">
            <v>3978.8563100000001</v>
          </cell>
          <cell r="J998">
            <v>3978.8563100000001</v>
          </cell>
          <cell r="K998">
            <v>704.39083000000028</v>
          </cell>
          <cell r="L998">
            <v>0.21511627906976755</v>
          </cell>
          <cell r="M998">
            <v>4396.6362225499997</v>
          </cell>
        </row>
        <row r="999">
          <cell r="B999" t="str">
            <v>DESTOR. PHILLIPS PASANTE PH 2x4</v>
          </cell>
          <cell r="E999">
            <v>4034.52</v>
          </cell>
          <cell r="F999">
            <v>3469.6871999999998</v>
          </cell>
          <cell r="G999">
            <v>3832.7939999999999</v>
          </cell>
          <cell r="H999">
            <v>3816.6559199999997</v>
          </cell>
          <cell r="I999">
            <v>4637.6807399999998</v>
          </cell>
          <cell r="J999">
            <v>4637.6807399999998</v>
          </cell>
          <cell r="K999">
            <v>821.02482000000009</v>
          </cell>
          <cell r="L999">
            <v>0.21511627906976749</v>
          </cell>
          <cell r="M999">
            <v>5124.6372176999994</v>
          </cell>
        </row>
        <row r="1000">
          <cell r="B1000" t="str">
            <v>DESTOR. PHILLIPS PASANTE PH 3x6</v>
          </cell>
          <cell r="E1000">
            <v>5588.69</v>
          </cell>
          <cell r="F1000">
            <v>4806.2734</v>
          </cell>
          <cell r="G1000">
            <v>5309.2554999999993</v>
          </cell>
          <cell r="H1000">
            <v>5286.90074</v>
          </cell>
          <cell r="I1000">
            <v>6424.1991549999993</v>
          </cell>
          <cell r="J1000">
            <v>6424.1991549999993</v>
          </cell>
          <cell r="K1000">
            <v>1137.2984149999993</v>
          </cell>
          <cell r="L1000">
            <v>0.2151162790697673</v>
          </cell>
          <cell r="M1000">
            <v>7098.7400662749988</v>
          </cell>
        </row>
        <row r="1001">
          <cell r="B1001" t="str">
            <v>JGO. DESTORNILLADOR P/ELECTRONICA C</v>
          </cell>
          <cell r="E1001">
            <v>6885.21</v>
          </cell>
          <cell r="F1001">
            <v>5921.2806</v>
          </cell>
          <cell r="G1001">
            <v>6540.9494999999997</v>
          </cell>
          <cell r="H1001">
            <v>6513.4086600000001</v>
          </cell>
          <cell r="I1001">
            <v>7914.5488949999999</v>
          </cell>
          <cell r="J1001">
            <v>7914.5488949999999</v>
          </cell>
          <cell r="K1001">
            <v>1401.1402349999998</v>
          </cell>
          <cell r="L1001">
            <v>0.21511627906976741</v>
          </cell>
          <cell r="M1001">
            <v>8745.5765289749997</v>
          </cell>
        </row>
        <row r="1002">
          <cell r="B1002" t="str">
            <v>DESTORNILLADOR DE BOLSIL.4en1 CROSS</v>
          </cell>
          <cell r="E1002">
            <v>2125.81</v>
          </cell>
          <cell r="F1002">
            <v>1828.1966</v>
          </cell>
          <cell r="G1002">
            <v>2019.5194999999999</v>
          </cell>
          <cell r="H1002">
            <v>2011.0162599999999</v>
          </cell>
          <cell r="I1002">
            <v>2443.6185949999999</v>
          </cell>
          <cell r="J1002">
            <v>2443.6185949999999</v>
          </cell>
          <cell r="K1002">
            <v>432.60233500000004</v>
          </cell>
          <cell r="L1002">
            <v>0.21511627906976746</v>
          </cell>
          <cell r="M1002">
            <v>2700.1985474749999</v>
          </cell>
        </row>
        <row r="1003">
          <cell r="B1003" t="str">
            <v>DESTORNILLADOR CORTO 6 en1 CROSS</v>
          </cell>
          <cell r="E1003">
            <v>6594.5</v>
          </cell>
          <cell r="F1003">
            <v>5671.2699999999995</v>
          </cell>
          <cell r="G1003">
            <v>6264.7749999999996</v>
          </cell>
          <cell r="H1003">
            <v>6238.396999999999</v>
          </cell>
          <cell r="I1003">
            <v>7580.3777499999997</v>
          </cell>
          <cell r="J1003">
            <v>7580.3777499999997</v>
          </cell>
          <cell r="K1003">
            <v>1341.9807500000006</v>
          </cell>
          <cell r="L1003">
            <v>0.21511627906976757</v>
          </cell>
          <cell r="M1003">
            <v>8376.3174137499991</v>
          </cell>
        </row>
        <row r="1004">
          <cell r="B1004" t="str">
            <v>DESTORNILLADOR TRINQ. 12en1 CROSS</v>
          </cell>
          <cell r="E1004">
            <v>15900.72</v>
          </cell>
          <cell r="F1004">
            <v>13674.619199999999</v>
          </cell>
          <cell r="G1004">
            <v>15105.683999999999</v>
          </cell>
          <cell r="H1004">
            <v>15042.081119999999</v>
          </cell>
          <cell r="I1004">
            <v>18277.877639999999</v>
          </cell>
          <cell r="J1004">
            <v>18277.877639999999</v>
          </cell>
          <cell r="K1004">
            <v>3235.7965199999999</v>
          </cell>
          <cell r="L1004">
            <v>0.21511627906976744</v>
          </cell>
          <cell r="M1004">
            <v>20197.054792199997</v>
          </cell>
        </row>
        <row r="1005">
          <cell r="B1005" t="str">
            <v>DESTORNILLADOR PLEAGABLE14PCS CROSS</v>
          </cell>
          <cell r="E1005">
            <v>9689.32</v>
          </cell>
          <cell r="F1005">
            <v>8332.8151999999991</v>
          </cell>
          <cell r="G1005">
            <v>9204.8539999999994</v>
          </cell>
          <cell r="H1005">
            <v>9166.0967199999996</v>
          </cell>
          <cell r="I1005">
            <v>11137.873339999998</v>
          </cell>
          <cell r="J1005">
            <v>11137.873339999998</v>
          </cell>
          <cell r="K1005">
            <v>1971.7766199999987</v>
          </cell>
          <cell r="L1005">
            <v>0.21511627906976732</v>
          </cell>
          <cell r="M1005">
            <v>12307.350040699997</v>
          </cell>
        </row>
        <row r="1006">
          <cell r="B1006" t="str">
            <v>DESTORNILLADOR 23PCS "T" CROSS</v>
          </cell>
          <cell r="E1006">
            <v>16298.09</v>
          </cell>
          <cell r="F1006">
            <v>14016.357400000001</v>
          </cell>
          <cell r="G1006">
            <v>15483.1855</v>
          </cell>
          <cell r="H1006">
            <v>15417.99314</v>
          </cell>
          <cell r="I1006">
            <v>18734.654455</v>
          </cell>
          <cell r="J1006">
            <v>18734.654455</v>
          </cell>
          <cell r="K1006">
            <v>3316.6613149999994</v>
          </cell>
          <cell r="L1006">
            <v>0.21511627906976741</v>
          </cell>
          <cell r="M1006">
            <v>20701.793172775</v>
          </cell>
        </row>
        <row r="1007">
          <cell r="B1007" t="str">
            <v>SET MINI DESTORNILLADORES 2PCS CROS</v>
          </cell>
          <cell r="E1007">
            <v>3874.52</v>
          </cell>
          <cell r="F1007">
            <v>3332.0871999999999</v>
          </cell>
          <cell r="G1007">
            <v>3680.7939999999999</v>
          </cell>
          <cell r="H1007">
            <v>3665.29592</v>
          </cell>
          <cell r="I1007">
            <v>4453.7607399999997</v>
          </cell>
          <cell r="J1007">
            <v>4453.7607399999997</v>
          </cell>
          <cell r="K1007">
            <v>788.46481999999969</v>
          </cell>
          <cell r="L1007">
            <v>0.21511627906976735</v>
          </cell>
          <cell r="M1007">
            <v>4921.4056176999993</v>
          </cell>
        </row>
        <row r="1008">
          <cell r="B1008" t="str">
            <v>SET DESTORNILLADORES 2PCS CROSS</v>
          </cell>
          <cell r="E1008">
            <v>4858.55</v>
          </cell>
          <cell r="F1008">
            <v>4178.3530000000001</v>
          </cell>
          <cell r="G1008">
            <v>4615.6225000000004</v>
          </cell>
          <cell r="H1008">
            <v>4596.1882999999998</v>
          </cell>
          <cell r="I1008">
            <v>5584.903225</v>
          </cell>
          <cell r="J1008">
            <v>5584.903225</v>
          </cell>
          <cell r="K1008">
            <v>988.71492500000022</v>
          </cell>
          <cell r="L1008">
            <v>0.21511627906976749</v>
          </cell>
          <cell r="M1008">
            <v>6171.3180636249999</v>
          </cell>
        </row>
        <row r="1009">
          <cell r="B1009" t="str">
            <v>SET DESTORNILLADORES 4PCS CROSS</v>
          </cell>
          <cell r="E1009">
            <v>11440.29</v>
          </cell>
          <cell r="F1009">
            <v>9838.6494000000002</v>
          </cell>
          <cell r="G1009">
            <v>10868.275500000002</v>
          </cell>
          <cell r="H1009">
            <v>10822.51434</v>
          </cell>
          <cell r="I1009">
            <v>13150.613355000001</v>
          </cell>
          <cell r="J1009">
            <v>13150.613355000001</v>
          </cell>
          <cell r="K1009">
            <v>2328.0990150000016</v>
          </cell>
          <cell r="L1009">
            <v>0.2151162790697676</v>
          </cell>
          <cell r="M1009">
            <v>14531.427757275002</v>
          </cell>
        </row>
        <row r="1010">
          <cell r="B1010" t="str">
            <v>SET DESTORNILLADORES 6PCS CROSS</v>
          </cell>
          <cell r="E1010">
            <v>16121.57</v>
          </cell>
          <cell r="F1010">
            <v>13864.5502</v>
          </cell>
          <cell r="G1010">
            <v>15315.4915</v>
          </cell>
          <cell r="H1010">
            <v>15251.005219999999</v>
          </cell>
          <cell r="I1010">
            <v>18531.744715000001</v>
          </cell>
          <cell r="J1010">
            <v>18531.744715000001</v>
          </cell>
          <cell r="K1010">
            <v>3280.7394950000016</v>
          </cell>
          <cell r="L1010">
            <v>0.21511627906976757</v>
          </cell>
          <cell r="M1010">
            <v>20477.577910075001</v>
          </cell>
        </row>
        <row r="1011">
          <cell r="B1011" t="str">
            <v>SET DESTORNILLADORES 9PCS CROSS</v>
          </cell>
          <cell r="E1011">
            <v>26716.79</v>
          </cell>
          <cell r="F1011">
            <v>22976.439399999999</v>
          </cell>
          <cell r="G1011">
            <v>25380.950499999999</v>
          </cell>
          <cell r="H1011">
            <v>25274.083339999997</v>
          </cell>
          <cell r="I1011">
            <v>30710.950105</v>
          </cell>
          <cell r="J1011">
            <v>30710.950105</v>
          </cell>
          <cell r="K1011">
            <v>5436.8667650000025</v>
          </cell>
          <cell r="L1011">
            <v>0.21511627906976757</v>
          </cell>
          <cell r="M1011">
            <v>33935.599866024997</v>
          </cell>
        </row>
        <row r="1012">
          <cell r="B1012" t="str">
            <v>SET DESTORNILLADORES 18PCS CROSS</v>
          </cell>
          <cell r="E1012">
            <v>28701.38</v>
          </cell>
          <cell r="F1012">
            <v>24683.186799999999</v>
          </cell>
          <cell r="G1012">
            <v>27266.311000000002</v>
          </cell>
          <cell r="H1012">
            <v>27151.50548</v>
          </cell>
          <cell r="I1012">
            <v>32992.23631</v>
          </cell>
          <cell r="J1012">
            <v>32992.23631</v>
          </cell>
          <cell r="K1012">
            <v>5840.7308300000004</v>
          </cell>
          <cell r="L1012">
            <v>0.21511627906976746</v>
          </cell>
          <cell r="M1012">
            <v>36456.421122550004</v>
          </cell>
        </row>
        <row r="1013">
          <cell r="B1013" t="str">
            <v>PUNTA MAGNETICA HEXAG. 1/4" CROSS</v>
          </cell>
          <cell r="E1013">
            <v>2482.61</v>
          </cell>
          <cell r="F1013">
            <v>2135.0446000000002</v>
          </cell>
          <cell r="G1013">
            <v>2358.4794999999999</v>
          </cell>
          <cell r="H1013">
            <v>2348.5490600000003</v>
          </cell>
          <cell r="I1013">
            <v>2853.7601949999998</v>
          </cell>
          <cell r="J1013">
            <v>2853.7601949999998</v>
          </cell>
          <cell r="K1013">
            <v>505.21113499999956</v>
          </cell>
          <cell r="L1013">
            <v>0.21511627906976724</v>
          </cell>
          <cell r="M1013">
            <v>3153.4050154749998</v>
          </cell>
        </row>
        <row r="1014">
          <cell r="B1014" t="str">
            <v>PUNTA MAGNETICA HEXAG. 5/16" CROSS</v>
          </cell>
          <cell r="E1014">
            <v>2933.31</v>
          </cell>
          <cell r="F1014">
            <v>2522.6466</v>
          </cell>
          <cell r="G1014">
            <v>2786.6444999999999</v>
          </cell>
          <cell r="H1014">
            <v>2774.9112599999999</v>
          </cell>
          <cell r="I1014">
            <v>3371.839845</v>
          </cell>
          <cell r="J1014">
            <v>3371.839845</v>
          </cell>
          <cell r="K1014">
            <v>596.92858500000011</v>
          </cell>
          <cell r="L1014">
            <v>0.21511627906976749</v>
          </cell>
          <cell r="M1014">
            <v>3725.8830287249998</v>
          </cell>
        </row>
        <row r="1015">
          <cell r="B1015" t="str">
            <v>PUNTA MAGNETICA HEXAG. 3/8" CROSS</v>
          </cell>
          <cell r="E1015">
            <v>2811.62</v>
          </cell>
          <cell r="F1015">
            <v>2417.9931999999999</v>
          </cell>
          <cell r="G1015">
            <v>2671.0389999999998</v>
          </cell>
          <cell r="H1015">
            <v>2659.79252</v>
          </cell>
          <cell r="I1015">
            <v>3231.9571899999996</v>
          </cell>
          <cell r="J1015">
            <v>3231.9571899999996</v>
          </cell>
          <cell r="K1015">
            <v>572.16466999999966</v>
          </cell>
          <cell r="L1015">
            <v>0.21511627906976732</v>
          </cell>
          <cell r="M1015">
            <v>3571.3126949499997</v>
          </cell>
        </row>
        <row r="1016">
          <cell r="B1016" t="str">
            <v>EXTENSION PUNTA HEX.MAG. 6.35x75mm</v>
          </cell>
          <cell r="E1016">
            <v>1286</v>
          </cell>
          <cell r="F1016">
            <v>1105.96</v>
          </cell>
          <cell r="G1016">
            <v>1221.7</v>
          </cell>
          <cell r="H1016">
            <v>1216.556</v>
          </cell>
          <cell r="I1016">
            <v>1478.2570000000001</v>
          </cell>
          <cell r="J1016">
            <v>1478.2570000000001</v>
          </cell>
          <cell r="K1016">
            <v>261.70100000000002</v>
          </cell>
          <cell r="L1016">
            <v>0.21511627906976746</v>
          </cell>
          <cell r="M1016">
            <v>1633.4739850000001</v>
          </cell>
        </row>
        <row r="1017">
          <cell r="B1017" t="str">
            <v>EXTENSION PUNTA HEX.MAG. 6.35x100mm</v>
          </cell>
          <cell r="E1017">
            <v>1756.23</v>
          </cell>
          <cell r="F1017">
            <v>1510.3578</v>
          </cell>
          <cell r="G1017">
            <v>1668.4185</v>
          </cell>
          <cell r="H1017">
            <v>1661.3935799999999</v>
          </cell>
          <cell r="I1017">
            <v>2018.7863849999999</v>
          </cell>
          <cell r="J1017">
            <v>2018.7863849999999</v>
          </cell>
          <cell r="K1017">
            <v>357.39280499999995</v>
          </cell>
          <cell r="L1017">
            <v>0.21511627906976744</v>
          </cell>
          <cell r="M1017">
            <v>2230.7589554249998</v>
          </cell>
        </row>
        <row r="1018">
          <cell r="B1018" t="str">
            <v>EXTENSION PUNTA HEX.A.RAPID.6.35x75</v>
          </cell>
          <cell r="E1018">
            <v>3519.97</v>
          </cell>
          <cell r="F1018">
            <v>3027.1741999999999</v>
          </cell>
          <cell r="G1018">
            <v>3343.9714999999997</v>
          </cell>
          <cell r="H1018">
            <v>3329.8916199999999</v>
          </cell>
          <cell r="I1018">
            <v>4046.2055149999997</v>
          </cell>
          <cell r="J1018">
            <v>4046.2055149999997</v>
          </cell>
          <cell r="K1018">
            <v>716.31389499999977</v>
          </cell>
          <cell r="L1018">
            <v>0.21511627906976738</v>
          </cell>
          <cell r="M1018">
            <v>4471.0570940749994</v>
          </cell>
        </row>
        <row r="1019">
          <cell r="B1019" t="str">
            <v>EXTENSION PUNTA HEX.A.RAPID.635x127</v>
          </cell>
          <cell r="E1019">
            <v>4491.2299999999996</v>
          </cell>
          <cell r="F1019">
            <v>3862.4577999999997</v>
          </cell>
          <cell r="G1019">
            <v>4266.6684999999998</v>
          </cell>
          <cell r="H1019">
            <v>4248.7035799999994</v>
          </cell>
          <cell r="I1019">
            <v>5162.668885</v>
          </cell>
          <cell r="J1019">
            <v>5162.668885</v>
          </cell>
          <cell r="K1019">
            <v>913.96530500000063</v>
          </cell>
          <cell r="L1019">
            <v>0.21511627906976763</v>
          </cell>
          <cell r="M1019">
            <v>5704.7491179250001</v>
          </cell>
        </row>
        <row r="1020">
          <cell r="B1020" t="str">
            <v>PORTA PUNTA PROFUN.REGUL. 6.35x64mm</v>
          </cell>
          <cell r="E1020">
            <v>6506.62</v>
          </cell>
          <cell r="F1020">
            <v>5595.6931999999997</v>
          </cell>
          <cell r="G1020">
            <v>6181.2889999999998</v>
          </cell>
          <cell r="H1020">
            <v>6155.2625199999993</v>
          </cell>
          <cell r="I1020">
            <v>7479.3596899999993</v>
          </cell>
          <cell r="J1020">
            <v>7479.3596899999993</v>
          </cell>
          <cell r="K1020">
            <v>1324.09717</v>
          </cell>
          <cell r="L1020">
            <v>0.21511627906976746</v>
          </cell>
          <cell r="M1020">
            <v>8264.692457449999</v>
          </cell>
        </row>
        <row r="1021">
          <cell r="B1021" t="str">
            <v>PUNTAS ATORNILLADOR PH2 CON TOPE-5P</v>
          </cell>
          <cell r="E1021">
            <v>3393.03</v>
          </cell>
          <cell r="F1021">
            <v>2918.0057999999999</v>
          </cell>
          <cell r="G1021">
            <v>3223.3785000000003</v>
          </cell>
          <cell r="H1021">
            <v>3209.80638</v>
          </cell>
          <cell r="I1021">
            <v>3900.2879850000004</v>
          </cell>
          <cell r="J1021">
            <v>3900.2879850000004</v>
          </cell>
          <cell r="K1021">
            <v>690.4816050000004</v>
          </cell>
          <cell r="L1021">
            <v>0.21511627906976757</v>
          </cell>
          <cell r="M1021">
            <v>4309.8182234250007</v>
          </cell>
        </row>
        <row r="1022">
          <cell r="B1022" t="str">
            <v>PUNTAS PHILLIPS N-1 25mm 10U CROSS</v>
          </cell>
          <cell r="E1022">
            <v>3955.65</v>
          </cell>
          <cell r="F1022">
            <v>3401.8589999999999</v>
          </cell>
          <cell r="G1022">
            <v>3757.8675000000003</v>
          </cell>
          <cell r="H1022">
            <v>3742.0448999999999</v>
          </cell>
          <cell r="I1022">
            <v>4547.0196750000005</v>
          </cell>
          <cell r="J1022">
            <v>4547.0196750000005</v>
          </cell>
          <cell r="K1022">
            <v>804.97477500000059</v>
          </cell>
          <cell r="L1022">
            <v>0.2151162790697676</v>
          </cell>
          <cell r="M1022">
            <v>5024.4567408750008</v>
          </cell>
        </row>
        <row r="1023">
          <cell r="B1023" t="str">
            <v>PUNTAS PHILLIPS N-1 50mm 10U CROSS</v>
          </cell>
          <cell r="E1023">
            <v>6605.77</v>
          </cell>
          <cell r="F1023">
            <v>5680.9621999999999</v>
          </cell>
          <cell r="G1023">
            <v>6275.4815000000008</v>
          </cell>
          <cell r="H1023">
            <v>6249.0584200000003</v>
          </cell>
          <cell r="I1023">
            <v>7593.3326150000012</v>
          </cell>
          <cell r="J1023">
            <v>7593.3326150000012</v>
          </cell>
          <cell r="K1023">
            <v>1344.2741950000009</v>
          </cell>
          <cell r="L1023">
            <v>0.21511627906976757</v>
          </cell>
          <cell r="M1023">
            <v>8390.6325395750009</v>
          </cell>
        </row>
        <row r="1024">
          <cell r="B1024" t="str">
            <v>PUNTAS PHILLIPS N-2 25mm 10U CROSS</v>
          </cell>
          <cell r="E1024">
            <v>3955.65</v>
          </cell>
          <cell r="F1024">
            <v>3401.8589999999999</v>
          </cell>
          <cell r="G1024">
            <v>3757.8675000000003</v>
          </cell>
          <cell r="H1024">
            <v>3742.0448999999999</v>
          </cell>
          <cell r="I1024">
            <v>4547.0196750000005</v>
          </cell>
          <cell r="J1024">
            <v>4547.0196750000005</v>
          </cell>
          <cell r="K1024">
            <v>804.97477500000059</v>
          </cell>
          <cell r="L1024">
            <v>0.2151162790697676</v>
          </cell>
          <cell r="M1024">
            <v>5024.4567408750008</v>
          </cell>
        </row>
        <row r="1025">
          <cell r="B1025" t="str">
            <v>PUNTAS PHILLIPS N-2 50mm 10U CROSS</v>
          </cell>
          <cell r="E1025">
            <v>6242.96</v>
          </cell>
          <cell r="F1025">
            <v>5368.9456</v>
          </cell>
          <cell r="G1025">
            <v>5930.8119999999999</v>
          </cell>
          <cell r="H1025">
            <v>5905.8401599999997</v>
          </cell>
          <cell r="I1025">
            <v>7176.2825199999997</v>
          </cell>
          <cell r="J1025">
            <v>7176.2825199999997</v>
          </cell>
          <cell r="K1025">
            <v>1270.44236</v>
          </cell>
          <cell r="L1025">
            <v>0.21511627906976746</v>
          </cell>
          <cell r="M1025">
            <v>7929.7921845999999</v>
          </cell>
        </row>
        <row r="1026">
          <cell r="B1026" t="str">
            <v>PUNTAS PHILLIPS N-3 25mm 10U CROSS</v>
          </cell>
          <cell r="E1026">
            <v>6605.77</v>
          </cell>
          <cell r="F1026">
            <v>5680.9621999999999</v>
          </cell>
          <cell r="G1026">
            <v>6275.4815000000008</v>
          </cell>
          <cell r="H1026">
            <v>6249.0584200000003</v>
          </cell>
          <cell r="I1026">
            <v>7593.3326150000012</v>
          </cell>
          <cell r="J1026">
            <v>7593.3326150000012</v>
          </cell>
          <cell r="K1026">
            <v>1344.2741950000009</v>
          </cell>
          <cell r="L1026">
            <v>0.21511627906976757</v>
          </cell>
          <cell r="M1026">
            <v>8390.6325395750009</v>
          </cell>
        </row>
        <row r="1027">
          <cell r="B1027" t="str">
            <v>PUNTAS PHILLIPS N-3 50mm 10U CROSS</v>
          </cell>
          <cell r="E1027">
            <v>6605.77</v>
          </cell>
          <cell r="F1027">
            <v>5680.9621999999999</v>
          </cell>
          <cell r="G1027">
            <v>6275.4815000000008</v>
          </cell>
          <cell r="H1027">
            <v>6249.0584200000003</v>
          </cell>
          <cell r="I1027">
            <v>7593.3326150000012</v>
          </cell>
          <cell r="J1027">
            <v>7593.3326150000012</v>
          </cell>
          <cell r="K1027">
            <v>1344.2741950000009</v>
          </cell>
          <cell r="L1027">
            <v>0.21511627906976757</v>
          </cell>
          <cell r="M1027">
            <v>8390.6325395750009</v>
          </cell>
        </row>
        <row r="1028">
          <cell r="B1028" t="str">
            <v>JGO. 15 PUNTAS TORX  T20 a T55 - CR</v>
          </cell>
          <cell r="E1028">
            <v>22914.38</v>
          </cell>
          <cell r="F1028">
            <v>19706.3668</v>
          </cell>
          <cell r="G1028">
            <v>21768.661</v>
          </cell>
          <cell r="H1028">
            <v>21677.003479999999</v>
          </cell>
          <cell r="I1028">
            <v>26340.079809999999</v>
          </cell>
          <cell r="J1028">
            <v>26340.079809999999</v>
          </cell>
          <cell r="K1028">
            <v>4663.0763299999999</v>
          </cell>
          <cell r="L1028">
            <v>0.21511627906976744</v>
          </cell>
          <cell r="M1028">
            <v>29105.78819005</v>
          </cell>
        </row>
        <row r="1029">
          <cell r="B1029" t="str">
            <v>JGO. 42 PUNTAS COMBINADAS T20 a T60</v>
          </cell>
          <cell r="E1029">
            <v>65588.990000000005</v>
          </cell>
          <cell r="F1029">
            <v>56406.531400000007</v>
          </cell>
          <cell r="G1029">
            <v>62309.540500000003</v>
          </cell>
          <cell r="H1029">
            <v>62047.184540000009</v>
          </cell>
          <cell r="I1029">
            <v>75394.544005000003</v>
          </cell>
          <cell r="J1029">
            <v>75394.544005000003</v>
          </cell>
          <cell r="K1029">
            <v>13347.359464999994</v>
          </cell>
          <cell r="L1029">
            <v>0.21511627906976732</v>
          </cell>
          <cell r="M1029">
            <v>83310.971125525</v>
          </cell>
        </row>
        <row r="1030">
          <cell r="B1030" t="str">
            <v>PUNTA ATORNILLADOR PH2-PH2x65mm 10U</v>
          </cell>
          <cell r="E1030">
            <v>7486.14</v>
          </cell>
          <cell r="F1030">
            <v>6438.0804000000007</v>
          </cell>
          <cell r="G1030">
            <v>7111.8330000000005</v>
          </cell>
          <cell r="H1030">
            <v>7081.8884400000006</v>
          </cell>
          <cell r="I1030">
            <v>8605.3179300000011</v>
          </cell>
          <cell r="J1030">
            <v>8605.3179300000011</v>
          </cell>
          <cell r="K1030">
            <v>1523.4294900000004</v>
          </cell>
          <cell r="L1030">
            <v>0.21511627906976749</v>
          </cell>
          <cell r="M1030">
            <v>9508.8763126500016</v>
          </cell>
        </row>
        <row r="1031">
          <cell r="B1031" t="str">
            <v>PUNTA ATORNILLADOR PH2-6 x 65mm 10U</v>
          </cell>
          <cell r="E1031">
            <v>7902.29</v>
          </cell>
          <cell r="F1031">
            <v>6795.9694</v>
          </cell>
          <cell r="G1031">
            <v>7507.1755000000003</v>
          </cell>
          <cell r="H1031">
            <v>7475.5663400000003</v>
          </cell>
          <cell r="I1031">
            <v>9083.6823550000008</v>
          </cell>
          <cell r="J1031">
            <v>9083.6823550000008</v>
          </cell>
          <cell r="K1031">
            <v>1608.1160150000005</v>
          </cell>
          <cell r="L1031">
            <v>0.21511627906976749</v>
          </cell>
          <cell r="M1031">
            <v>10037.469002275</v>
          </cell>
        </row>
        <row r="1032">
          <cell r="B1032" t="str">
            <v>FORMON CROSS PROF A=6mm M/PLASTICO</v>
          </cell>
          <cell r="E1032">
            <v>6594.5</v>
          </cell>
          <cell r="F1032">
            <v>5671.2699999999995</v>
          </cell>
          <cell r="G1032">
            <v>6264.7749999999996</v>
          </cell>
          <cell r="H1032">
            <v>6238.396999999999</v>
          </cell>
          <cell r="I1032">
            <v>7580.3777499999997</v>
          </cell>
          <cell r="J1032">
            <v>7580.3777499999997</v>
          </cell>
          <cell r="K1032">
            <v>1341.9807500000006</v>
          </cell>
          <cell r="L1032">
            <v>0.21511627906976757</v>
          </cell>
          <cell r="M1032">
            <v>8376.3174137499991</v>
          </cell>
        </row>
        <row r="1033">
          <cell r="B1033" t="str">
            <v>FORMON CROSS PROF A=8mm M/PLASTICO</v>
          </cell>
          <cell r="E1033">
            <v>6647.84</v>
          </cell>
          <cell r="F1033">
            <v>5717.1423999999997</v>
          </cell>
          <cell r="G1033">
            <v>6315.4480000000003</v>
          </cell>
          <cell r="H1033">
            <v>6288.85664</v>
          </cell>
          <cell r="I1033">
            <v>7641.6920800000007</v>
          </cell>
          <cell r="J1033">
            <v>7641.6920800000007</v>
          </cell>
          <cell r="K1033">
            <v>1352.8354400000007</v>
          </cell>
          <cell r="L1033">
            <v>0.21511627906976757</v>
          </cell>
          <cell r="M1033">
            <v>8444.0697484000011</v>
          </cell>
        </row>
        <row r="1034">
          <cell r="B1034" t="str">
            <v>FORMON CROSS PROF A=10mm M/PLASTICO</v>
          </cell>
          <cell r="E1034">
            <v>6807.84</v>
          </cell>
          <cell r="F1034">
            <v>5854.7424000000001</v>
          </cell>
          <cell r="G1034">
            <v>6467.4480000000003</v>
          </cell>
          <cell r="H1034">
            <v>6440.2166400000006</v>
          </cell>
          <cell r="I1034">
            <v>7825.6120800000008</v>
          </cell>
          <cell r="J1034">
            <v>7825.6120800000008</v>
          </cell>
          <cell r="K1034">
            <v>1385.3954400000002</v>
          </cell>
          <cell r="L1034">
            <v>0.21511627906976746</v>
          </cell>
          <cell r="M1034">
            <v>8647.3013484000003</v>
          </cell>
        </row>
        <row r="1035">
          <cell r="B1035" t="str">
            <v>FORMON CROSS PROF A=12mm M/PLASTICO</v>
          </cell>
          <cell r="E1035">
            <v>6862.67</v>
          </cell>
          <cell r="F1035">
            <v>5901.8962000000001</v>
          </cell>
          <cell r="G1035">
            <v>6519.5365000000002</v>
          </cell>
          <cell r="H1035">
            <v>6492.0858200000002</v>
          </cell>
          <cell r="I1035">
            <v>7888.6391650000005</v>
          </cell>
          <cell r="J1035">
            <v>7888.6391650000005</v>
          </cell>
          <cell r="K1035">
            <v>1396.5533450000003</v>
          </cell>
          <cell r="L1035">
            <v>0.21511627906976746</v>
          </cell>
          <cell r="M1035">
            <v>8716.9462773249998</v>
          </cell>
        </row>
        <row r="1036">
          <cell r="B1036" t="str">
            <v>FORMON CROSS PROF A=16mm M/PLASTICO</v>
          </cell>
          <cell r="E1036">
            <v>6916</v>
          </cell>
          <cell r="F1036">
            <v>5947.76</v>
          </cell>
          <cell r="G1036">
            <v>6570.2</v>
          </cell>
          <cell r="H1036">
            <v>6542.5360000000001</v>
          </cell>
          <cell r="I1036">
            <v>7949.942</v>
          </cell>
          <cell r="J1036">
            <v>7949.942</v>
          </cell>
          <cell r="K1036">
            <v>1407.4059999999999</v>
          </cell>
          <cell r="L1036">
            <v>0.21511627906976744</v>
          </cell>
          <cell r="M1036">
            <v>8784.6859100000001</v>
          </cell>
        </row>
        <row r="1037">
          <cell r="B1037" t="str">
            <v>FORMON CROSS PROF A=19mm M/PLASTICO</v>
          </cell>
          <cell r="E1037">
            <v>7133.09</v>
          </cell>
          <cell r="F1037">
            <v>6134.4574000000002</v>
          </cell>
          <cell r="G1037">
            <v>6776.4355000000005</v>
          </cell>
          <cell r="H1037">
            <v>6747.9031400000003</v>
          </cell>
          <cell r="I1037">
            <v>8199.4869550000003</v>
          </cell>
          <cell r="J1037">
            <v>8199.4869550000003</v>
          </cell>
          <cell r="K1037">
            <v>1451.583815</v>
          </cell>
          <cell r="L1037">
            <v>0.21511627906976744</v>
          </cell>
          <cell r="M1037">
            <v>9060.4330852750008</v>
          </cell>
        </row>
        <row r="1038">
          <cell r="B1038" t="str">
            <v>FORMON CROSS PROF A=20mm M/PLASTICO</v>
          </cell>
          <cell r="E1038">
            <v>7133.09</v>
          </cell>
          <cell r="F1038">
            <v>6134.4574000000002</v>
          </cell>
          <cell r="G1038">
            <v>6776.4355000000005</v>
          </cell>
          <cell r="H1038">
            <v>6747.9031400000003</v>
          </cell>
          <cell r="I1038">
            <v>8199.4869550000003</v>
          </cell>
          <cell r="J1038">
            <v>8199.4869550000003</v>
          </cell>
          <cell r="K1038">
            <v>1451.583815</v>
          </cell>
          <cell r="L1038">
            <v>0.21511627906976744</v>
          </cell>
          <cell r="M1038">
            <v>9060.4330852750008</v>
          </cell>
        </row>
        <row r="1039">
          <cell r="B1039" t="str">
            <v>FORMON CROSS PROF A=22mm M/PLASTICO</v>
          </cell>
          <cell r="E1039">
            <v>7245.77</v>
          </cell>
          <cell r="F1039">
            <v>6231.3622000000005</v>
          </cell>
          <cell r="G1039">
            <v>6883.4815000000008</v>
          </cell>
          <cell r="H1039">
            <v>6854.4984200000008</v>
          </cell>
          <cell r="I1039">
            <v>8329.0126150000015</v>
          </cell>
          <cell r="J1039">
            <v>8329.0126150000015</v>
          </cell>
          <cell r="K1039">
            <v>1474.5141950000007</v>
          </cell>
          <cell r="L1039">
            <v>0.21511627906976752</v>
          </cell>
          <cell r="M1039">
            <v>9203.5589395750012</v>
          </cell>
        </row>
        <row r="1040">
          <cell r="B1040" t="str">
            <v>FORMON CROSS PROF A=25mm M/PLASTICO</v>
          </cell>
          <cell r="E1040">
            <v>7462.1</v>
          </cell>
          <cell r="F1040">
            <v>6417.4059999999999</v>
          </cell>
          <cell r="G1040">
            <v>7088.9950000000008</v>
          </cell>
          <cell r="H1040">
            <v>7059.1466</v>
          </cell>
          <cell r="I1040">
            <v>8577.6839500000006</v>
          </cell>
          <cell r="J1040">
            <v>8577.6839500000006</v>
          </cell>
          <cell r="K1040">
            <v>1518.5373500000005</v>
          </cell>
          <cell r="L1040">
            <v>0.21511627906976752</v>
          </cell>
          <cell r="M1040">
            <v>9478.3407647500007</v>
          </cell>
        </row>
        <row r="1041">
          <cell r="B1041" t="str">
            <v>FORMON CROSS PROF A=28mm M/PLASTICO</v>
          </cell>
          <cell r="E1041">
            <v>7622.1</v>
          </cell>
          <cell r="F1041">
            <v>6555.0060000000003</v>
          </cell>
          <cell r="G1041">
            <v>7240.9950000000008</v>
          </cell>
          <cell r="H1041">
            <v>7210.5066000000006</v>
          </cell>
          <cell r="I1041">
            <v>8761.6039500000006</v>
          </cell>
          <cell r="J1041">
            <v>8761.6039500000006</v>
          </cell>
          <cell r="K1041">
            <v>1551.09735</v>
          </cell>
          <cell r="L1041">
            <v>0.21511627906976744</v>
          </cell>
          <cell r="M1041">
            <v>9681.5723647499999</v>
          </cell>
        </row>
        <row r="1042">
          <cell r="B1042" t="str">
            <v>FORMON CROSS PROF A=30mm M/PLASTICO</v>
          </cell>
          <cell r="E1042">
            <v>7845.2</v>
          </cell>
          <cell r="F1042">
            <v>6746.8719999999994</v>
          </cell>
          <cell r="G1042">
            <v>7452.94</v>
          </cell>
          <cell r="H1042">
            <v>7421.5591999999997</v>
          </cell>
          <cell r="I1042">
            <v>9018.0573999999997</v>
          </cell>
          <cell r="J1042">
            <v>9018.0573999999997</v>
          </cell>
          <cell r="K1042">
            <v>1596.4982</v>
          </cell>
          <cell r="L1042">
            <v>0.21511627906976746</v>
          </cell>
          <cell r="M1042">
            <v>9964.9534270000004</v>
          </cell>
        </row>
        <row r="1043">
          <cell r="B1043" t="str">
            <v>FORMON CROSS PROF A=32mm M/PLASTICO</v>
          </cell>
          <cell r="E1043">
            <v>8010.46</v>
          </cell>
          <cell r="F1043">
            <v>6888.9956000000002</v>
          </cell>
          <cell r="G1043">
            <v>7609.9369999999999</v>
          </cell>
          <cell r="H1043">
            <v>7577.89516</v>
          </cell>
          <cell r="I1043">
            <v>9208.0237699999998</v>
          </cell>
          <cell r="J1043">
            <v>9208.0237699999998</v>
          </cell>
          <cell r="K1043">
            <v>1630.1286099999998</v>
          </cell>
          <cell r="L1043">
            <v>0.21511627906976741</v>
          </cell>
          <cell r="M1043">
            <v>10174.86626585</v>
          </cell>
        </row>
        <row r="1044">
          <cell r="B1044" t="str">
            <v>FORMON CROSS PROF A=38mm M/PLASTICO</v>
          </cell>
          <cell r="E1044">
            <v>8495.7099999999991</v>
          </cell>
          <cell r="F1044">
            <v>7306.3105999999989</v>
          </cell>
          <cell r="G1044">
            <v>8070.9244999999992</v>
          </cell>
          <cell r="H1044">
            <v>8036.9416599999986</v>
          </cell>
          <cell r="I1044">
            <v>9765.8186449999994</v>
          </cell>
          <cell r="J1044">
            <v>9765.8186449999994</v>
          </cell>
          <cell r="K1044">
            <v>1728.8769850000008</v>
          </cell>
          <cell r="L1044">
            <v>0.21511627906976757</v>
          </cell>
          <cell r="M1044">
            <v>10791.229602724999</v>
          </cell>
        </row>
        <row r="1045">
          <cell r="B1045" t="str">
            <v>FORMON CROSS PROF A=50mm M/PLASTICO</v>
          </cell>
          <cell r="E1045">
            <v>9913.92</v>
          </cell>
          <cell r="F1045">
            <v>8525.9712</v>
          </cell>
          <cell r="G1045">
            <v>9418.2240000000002</v>
          </cell>
          <cell r="H1045">
            <v>9378.5683200000003</v>
          </cell>
          <cell r="I1045">
            <v>11396.05104</v>
          </cell>
          <cell r="J1045">
            <v>11396.05104</v>
          </cell>
          <cell r="K1045">
            <v>2017.48272</v>
          </cell>
          <cell r="L1045">
            <v>0.21511627906976744</v>
          </cell>
          <cell r="M1045">
            <v>12592.636399200001</v>
          </cell>
        </row>
        <row r="1046">
          <cell r="B1046" t="str">
            <v>SET FORMON 4 UNID. 6-12-18-25mm CRO</v>
          </cell>
          <cell r="E1046">
            <v>27163.74</v>
          </cell>
          <cell r="F1046">
            <v>23360.8164</v>
          </cell>
          <cell r="G1046">
            <v>25805.553</v>
          </cell>
          <cell r="H1046">
            <v>25696.89804</v>
          </cell>
          <cell r="I1046">
            <v>31224.719129999998</v>
          </cell>
          <cell r="J1046">
            <v>31224.719129999998</v>
          </cell>
          <cell r="K1046">
            <v>5527.8210899999976</v>
          </cell>
          <cell r="L1046">
            <v>0.21511627906976735</v>
          </cell>
          <cell r="M1046">
            <v>34503.314638650001</v>
          </cell>
        </row>
        <row r="1047">
          <cell r="B1047" t="str">
            <v>HACHA CABO MADERA 600g CROSS</v>
          </cell>
          <cell r="E1047">
            <v>10965.55</v>
          </cell>
          <cell r="F1047">
            <v>9430.3729999999996</v>
          </cell>
          <cell r="G1047">
            <v>10417.272499999999</v>
          </cell>
          <cell r="H1047">
            <v>10373.4103</v>
          </cell>
          <cell r="I1047">
            <v>12604.899724999999</v>
          </cell>
          <cell r="J1047">
            <v>12604.899724999999</v>
          </cell>
          <cell r="K1047">
            <v>2231.4894249999998</v>
          </cell>
          <cell r="L1047">
            <v>0.21511627906976744</v>
          </cell>
          <cell r="M1047">
            <v>13928.414196124999</v>
          </cell>
        </row>
        <row r="1048">
          <cell r="B1048" t="str">
            <v>HACHA CABO FIBRA VIDRIO 600g CROSS</v>
          </cell>
          <cell r="E1048">
            <v>11149.59</v>
          </cell>
          <cell r="F1048">
            <v>9588.6473999999998</v>
          </cell>
          <cell r="G1048">
            <v>10592.110500000001</v>
          </cell>
          <cell r="H1048">
            <v>10547.512139999999</v>
          </cell>
          <cell r="I1048">
            <v>12816.453705</v>
          </cell>
          <cell r="J1048">
            <v>12816.453705</v>
          </cell>
          <cell r="K1048">
            <v>2268.941565000001</v>
          </cell>
          <cell r="L1048">
            <v>0.21511627906976755</v>
          </cell>
          <cell r="M1048">
            <v>14162.181344025001</v>
          </cell>
        </row>
        <row r="1049">
          <cell r="B1049" t="str">
            <v>HACHA CABO MADERA 800g CROSS</v>
          </cell>
          <cell r="E1049">
            <v>12349.95</v>
          </cell>
          <cell r="F1049">
            <v>10620.957</v>
          </cell>
          <cell r="G1049">
            <v>11732.452500000001</v>
          </cell>
          <cell r="H1049">
            <v>11683.0527</v>
          </cell>
          <cell r="I1049">
            <v>14196.267525000001</v>
          </cell>
          <cell r="J1049">
            <v>14196.267525000001</v>
          </cell>
          <cell r="K1049">
            <v>2513.2148250000009</v>
          </cell>
          <cell r="L1049">
            <v>0.21511627906976752</v>
          </cell>
          <cell r="M1049">
            <v>15686.875615125002</v>
          </cell>
        </row>
        <row r="1050">
          <cell r="B1050" t="str">
            <v>HACHA CABO FIBRA VIDRIO 800g CROSS</v>
          </cell>
          <cell r="E1050">
            <v>18041.55</v>
          </cell>
          <cell r="F1050">
            <v>15515.733</v>
          </cell>
          <cell r="G1050">
            <v>17139.4725</v>
          </cell>
          <cell r="H1050">
            <v>17067.3063</v>
          </cell>
          <cell r="I1050">
            <v>20738.761725</v>
          </cell>
          <cell r="J1050">
            <v>20738.761725</v>
          </cell>
          <cell r="K1050">
            <v>3671.4554250000001</v>
          </cell>
          <cell r="L1050">
            <v>0.21511627906976744</v>
          </cell>
          <cell r="M1050">
            <v>22916.331706125002</v>
          </cell>
        </row>
        <row r="1051">
          <cell r="B1051" t="str">
            <v>ADAPTADOR BOCALLAVE 1/4" H x 3/8" M</v>
          </cell>
          <cell r="E1051">
            <v>1320.55</v>
          </cell>
          <cell r="F1051">
            <v>1135.673</v>
          </cell>
          <cell r="G1051">
            <v>1254.5225</v>
          </cell>
          <cell r="H1051">
            <v>1249.2402999999999</v>
          </cell>
          <cell r="I1051">
            <v>1517.972225</v>
          </cell>
          <cell r="J1051">
            <v>1517.972225</v>
          </cell>
          <cell r="K1051">
            <v>268.73192500000005</v>
          </cell>
          <cell r="L1051">
            <v>0.21511627906976749</v>
          </cell>
          <cell r="M1051">
            <v>1677.359308625</v>
          </cell>
        </row>
        <row r="1052">
          <cell r="B1052" t="str">
            <v>ADAPTADOR BOCALLAVE P/PUNTAS 1/4" H</v>
          </cell>
          <cell r="E1052">
            <v>818.77</v>
          </cell>
          <cell r="F1052">
            <v>704.1422</v>
          </cell>
          <cell r="G1052">
            <v>777.83150000000001</v>
          </cell>
          <cell r="H1052">
            <v>774.55642</v>
          </cell>
          <cell r="I1052">
            <v>941.17611499999998</v>
          </cell>
          <cell r="J1052">
            <v>941.17611499999998</v>
          </cell>
          <cell r="K1052">
            <v>166.61969499999998</v>
          </cell>
          <cell r="L1052">
            <v>0.21511627906976741</v>
          </cell>
          <cell r="M1052">
            <v>1039.9996070749999</v>
          </cell>
        </row>
        <row r="1053">
          <cell r="B1053" t="str">
            <v>BARRA EXTENSION 1/4"- 76.2 mm</v>
          </cell>
          <cell r="E1053">
            <v>1286</v>
          </cell>
          <cell r="F1053">
            <v>1105.96</v>
          </cell>
          <cell r="G1053">
            <v>1221.7</v>
          </cell>
          <cell r="H1053">
            <v>1216.556</v>
          </cell>
          <cell r="I1053">
            <v>1478.2570000000001</v>
          </cell>
          <cell r="J1053">
            <v>1478.2570000000001</v>
          </cell>
          <cell r="K1053">
            <v>261.70100000000002</v>
          </cell>
          <cell r="L1053">
            <v>0.21511627906976746</v>
          </cell>
          <cell r="M1053">
            <v>1633.4739850000001</v>
          </cell>
        </row>
        <row r="1054">
          <cell r="B1054" t="str">
            <v>BARRA EXTENSION 1/4"- 102 mm</v>
          </cell>
          <cell r="E1054">
            <v>1598.49</v>
          </cell>
          <cell r="F1054">
            <v>1374.7013999999999</v>
          </cell>
          <cell r="G1054">
            <v>1518.5654999999999</v>
          </cell>
          <cell r="H1054">
            <v>1512.1715399999998</v>
          </cell>
          <cell r="I1054">
            <v>1837.4642549999999</v>
          </cell>
          <cell r="J1054">
            <v>1837.4642549999999</v>
          </cell>
          <cell r="K1054">
            <v>325.29271500000004</v>
          </cell>
          <cell r="L1054">
            <v>0.21511627906976749</v>
          </cell>
          <cell r="M1054">
            <v>2030.3980017749998</v>
          </cell>
        </row>
        <row r="1055">
          <cell r="B1055" t="str">
            <v>BARRA EXTENSION 1/4"- 152.4 mm</v>
          </cell>
          <cell r="E1055">
            <v>1977.07</v>
          </cell>
          <cell r="F1055">
            <v>1700.2801999999999</v>
          </cell>
          <cell r="G1055">
            <v>1878.2165</v>
          </cell>
          <cell r="H1055">
            <v>1870.3082199999999</v>
          </cell>
          <cell r="I1055">
            <v>2272.6419649999998</v>
          </cell>
          <cell r="J1055">
            <v>2272.6419649999998</v>
          </cell>
          <cell r="K1055">
            <v>402.33374499999991</v>
          </cell>
          <cell r="L1055">
            <v>0.21511627906976741</v>
          </cell>
          <cell r="M1055">
            <v>2511.2693713249996</v>
          </cell>
        </row>
        <row r="1056">
          <cell r="B1056" t="str">
            <v>BARRA EXTENSION  1/4"- 254 mm</v>
          </cell>
          <cell r="E1056">
            <v>3194.72</v>
          </cell>
          <cell r="F1056">
            <v>2747.4591999999998</v>
          </cell>
          <cell r="G1056">
            <v>3034.9839999999999</v>
          </cell>
          <cell r="H1056">
            <v>3022.2051199999996</v>
          </cell>
          <cell r="I1056">
            <v>3672.3306400000001</v>
          </cell>
          <cell r="J1056">
            <v>3672.3306400000001</v>
          </cell>
          <cell r="K1056">
            <v>650.12552000000051</v>
          </cell>
          <cell r="L1056">
            <v>0.21511627906976763</v>
          </cell>
          <cell r="M1056">
            <v>4057.9253572000002</v>
          </cell>
        </row>
        <row r="1057">
          <cell r="B1057" t="str">
            <v>MANGO ARTICULADO 1/4"- 153mm</v>
          </cell>
          <cell r="E1057">
            <v>7532.71</v>
          </cell>
          <cell r="F1057">
            <v>6478.1306000000004</v>
          </cell>
          <cell r="G1057">
            <v>7156.0744999999997</v>
          </cell>
          <cell r="H1057">
            <v>7125.9436600000008</v>
          </cell>
          <cell r="I1057">
            <v>8658.8501450000003</v>
          </cell>
          <cell r="J1057">
            <v>8658.8501450000003</v>
          </cell>
          <cell r="K1057">
            <v>1532.9064849999995</v>
          </cell>
          <cell r="L1057">
            <v>0.21511627906976735</v>
          </cell>
          <cell r="M1057">
            <v>9568.0294102250009</v>
          </cell>
        </row>
        <row r="1058">
          <cell r="B1058" t="str">
            <v>LLAVE CRIQUE 1/4"- 155mm XtraFORCE</v>
          </cell>
          <cell r="E1058">
            <v>11835.4</v>
          </cell>
          <cell r="F1058">
            <v>10178.444</v>
          </cell>
          <cell r="G1058">
            <v>11243.63</v>
          </cell>
          <cell r="H1058">
            <v>11196.288399999999</v>
          </cell>
          <cell r="I1058">
            <v>13604.792299999999</v>
          </cell>
          <cell r="J1058">
            <v>13604.792299999999</v>
          </cell>
          <cell r="K1058">
            <v>2408.5038999999997</v>
          </cell>
          <cell r="L1058">
            <v>0.21511627906976744</v>
          </cell>
          <cell r="M1058">
            <v>15033.295491499999</v>
          </cell>
        </row>
        <row r="1059">
          <cell r="B1059" t="str">
            <v>LLAVE CRIQUE 1/4"- 150mm - CURVA</v>
          </cell>
          <cell r="E1059">
            <v>10731.94</v>
          </cell>
          <cell r="F1059">
            <v>9229.4683999999997</v>
          </cell>
          <cell r="G1059">
            <v>10195.343000000001</v>
          </cell>
          <cell r="H1059">
            <v>10152.41524</v>
          </cell>
          <cell r="I1059">
            <v>12336.365030000001</v>
          </cell>
          <cell r="J1059">
            <v>12336.365030000001</v>
          </cell>
          <cell r="K1059">
            <v>2183.9497900000006</v>
          </cell>
          <cell r="L1059">
            <v>0.21511627906976749</v>
          </cell>
          <cell r="M1059">
            <v>13631.683358150001</v>
          </cell>
        </row>
        <row r="1060">
          <cell r="B1060" t="str">
            <v>LLAVE CRIQUE 1/4"- 200/250mm-FLEX-E</v>
          </cell>
          <cell r="E1060">
            <v>22498.98</v>
          </cell>
          <cell r="F1060">
            <v>19349.122799999997</v>
          </cell>
          <cell r="G1060">
            <v>21374.030999999999</v>
          </cell>
          <cell r="H1060">
            <v>21284.035079999998</v>
          </cell>
          <cell r="I1060">
            <v>25862.577509999999</v>
          </cell>
          <cell r="J1060">
            <v>25862.577509999999</v>
          </cell>
          <cell r="K1060">
            <v>4578.5424300000013</v>
          </cell>
          <cell r="L1060">
            <v>0.21511627906976752</v>
          </cell>
          <cell r="M1060">
            <v>28578.148148549997</v>
          </cell>
        </row>
        <row r="1061">
          <cell r="B1061" t="str">
            <v>MANGO DESLIZANTE "T" - 1/4"- 102 mm</v>
          </cell>
          <cell r="E1061">
            <v>2532.19</v>
          </cell>
          <cell r="F1061">
            <v>2177.6833999999999</v>
          </cell>
          <cell r="G1061">
            <v>2405.5805</v>
          </cell>
          <cell r="H1061">
            <v>2395.45174</v>
          </cell>
          <cell r="I1061">
            <v>2910.7524050000002</v>
          </cell>
          <cell r="J1061">
            <v>2910.7524050000002</v>
          </cell>
          <cell r="K1061">
            <v>515.30066500000021</v>
          </cell>
          <cell r="L1061">
            <v>0.21511627906976752</v>
          </cell>
          <cell r="M1061">
            <v>3216.3814075250002</v>
          </cell>
        </row>
        <row r="1062">
          <cell r="B1062" t="str">
            <v>MOVIMIENTO UNIVERSAL ART. 1/4"- 33m</v>
          </cell>
          <cell r="E1062">
            <v>2755.28</v>
          </cell>
          <cell r="F1062">
            <v>2369.5408000000002</v>
          </cell>
          <cell r="G1062">
            <v>2617.5160000000001</v>
          </cell>
          <cell r="H1062">
            <v>2606.4948800000002</v>
          </cell>
          <cell r="I1062">
            <v>3167.19436</v>
          </cell>
          <cell r="J1062">
            <v>3167.19436</v>
          </cell>
          <cell r="K1062">
            <v>560.69947999999977</v>
          </cell>
          <cell r="L1062">
            <v>0.21511627906976732</v>
          </cell>
          <cell r="M1062">
            <v>3499.7497678</v>
          </cell>
        </row>
        <row r="1063">
          <cell r="B1063" t="str">
            <v>ADAPTADOR BOCALLAVE 3/8"H x 1/2" M</v>
          </cell>
          <cell r="E1063">
            <v>1931.25</v>
          </cell>
          <cell r="F1063">
            <v>1660.875</v>
          </cell>
          <cell r="G1063">
            <v>1834.6875</v>
          </cell>
          <cell r="H1063">
            <v>1826.9625000000001</v>
          </cell>
          <cell r="I1063">
            <v>2219.9718750000002</v>
          </cell>
          <cell r="J1063">
            <v>2219.9718750000002</v>
          </cell>
          <cell r="K1063">
            <v>393.00937500000009</v>
          </cell>
          <cell r="L1063">
            <v>0.21511627906976749</v>
          </cell>
          <cell r="M1063">
            <v>2453.0689218750003</v>
          </cell>
        </row>
        <row r="1064">
          <cell r="B1064" t="str">
            <v>BARRA EXTENSION 3/8"- 76.2 mm</v>
          </cell>
          <cell r="E1064">
            <v>2019.14</v>
          </cell>
          <cell r="F1064">
            <v>1736.4603999999999</v>
          </cell>
          <cell r="G1064">
            <v>1918.183</v>
          </cell>
          <cell r="H1064">
            <v>1910.10644</v>
          </cell>
          <cell r="I1064">
            <v>2321.0014299999998</v>
          </cell>
          <cell r="J1064">
            <v>2321.0014299999998</v>
          </cell>
          <cell r="K1064">
            <v>410.89498999999978</v>
          </cell>
          <cell r="L1064">
            <v>0.21511627906976732</v>
          </cell>
          <cell r="M1064">
            <v>2564.7065801499998</v>
          </cell>
        </row>
        <row r="1065">
          <cell r="B1065" t="str">
            <v>BARRA EXTENSION 3/8"- 76.2 mm</v>
          </cell>
          <cell r="E1065">
            <v>2019.14</v>
          </cell>
          <cell r="F1065">
            <v>1736.4603999999999</v>
          </cell>
          <cell r="G1065">
            <v>1918.183</v>
          </cell>
          <cell r="H1065">
            <v>1910.10644</v>
          </cell>
          <cell r="I1065">
            <v>2321.0014299999998</v>
          </cell>
          <cell r="J1065">
            <v>2321.0014299999998</v>
          </cell>
          <cell r="K1065">
            <v>410.89498999999978</v>
          </cell>
          <cell r="L1065">
            <v>0.21511627906976732</v>
          </cell>
          <cell r="M1065">
            <v>2564.7065801499998</v>
          </cell>
        </row>
        <row r="1066">
          <cell r="B1066" t="str">
            <v>BARRA EXTENSION 3/8"- 152 mm</v>
          </cell>
          <cell r="E1066">
            <v>3695</v>
          </cell>
          <cell r="F1066">
            <v>3177.7</v>
          </cell>
          <cell r="G1066">
            <v>3510.25</v>
          </cell>
          <cell r="H1066">
            <v>3495.47</v>
          </cell>
          <cell r="I1066">
            <v>4247.4025000000001</v>
          </cell>
          <cell r="J1066">
            <v>4247.4025000000001</v>
          </cell>
          <cell r="K1066">
            <v>751.93250000000035</v>
          </cell>
          <cell r="L1066">
            <v>0.21511627906976755</v>
          </cell>
          <cell r="M1066">
            <v>4693.3797624999997</v>
          </cell>
        </row>
        <row r="1067">
          <cell r="B1067" t="str">
            <v>BARRA EXTENSION 3/8"- 254mm</v>
          </cell>
          <cell r="E1067">
            <v>10641.8</v>
          </cell>
          <cell r="F1067">
            <v>9151.9479999999985</v>
          </cell>
          <cell r="G1067">
            <v>10109.709999999999</v>
          </cell>
          <cell r="H1067">
            <v>10067.142799999998</v>
          </cell>
          <cell r="I1067">
            <v>12232.749099999999</v>
          </cell>
          <cell r="J1067">
            <v>12232.749099999999</v>
          </cell>
          <cell r="K1067">
            <v>2165.6063000000013</v>
          </cell>
          <cell r="L1067">
            <v>0.21511627906976763</v>
          </cell>
          <cell r="M1067">
            <v>13517.187755499999</v>
          </cell>
        </row>
        <row r="1068">
          <cell r="B1068" t="str">
            <v>MANGO ARTICULADO 3/8"- 203mm</v>
          </cell>
          <cell r="E1068">
            <v>9111.67</v>
          </cell>
          <cell r="F1068">
            <v>7836.0362000000005</v>
          </cell>
          <cell r="G1068">
            <v>8656.0864999999994</v>
          </cell>
          <cell r="H1068">
            <v>8619.6398200000003</v>
          </cell>
          <cell r="I1068">
            <v>10473.864664999999</v>
          </cell>
          <cell r="J1068">
            <v>10473.864664999999</v>
          </cell>
          <cell r="K1068">
            <v>1854.2248449999988</v>
          </cell>
          <cell r="L1068">
            <v>0.2151162790697673</v>
          </cell>
          <cell r="M1068">
            <v>11573.620454824999</v>
          </cell>
        </row>
        <row r="1069">
          <cell r="B1069" t="str">
            <v>LLAVE CRIQUE 3/8"- 205mm XtraFORCE</v>
          </cell>
          <cell r="E1069">
            <v>16454.34</v>
          </cell>
          <cell r="F1069">
            <v>14150.732400000001</v>
          </cell>
          <cell r="G1069">
            <v>15631.623</v>
          </cell>
          <cell r="H1069">
            <v>15565.80564</v>
          </cell>
          <cell r="I1069">
            <v>18914.26383</v>
          </cell>
          <cell r="J1069">
            <v>18914.26383</v>
          </cell>
          <cell r="K1069">
            <v>3348.4581899999994</v>
          </cell>
          <cell r="L1069">
            <v>0.21511627906976741</v>
          </cell>
          <cell r="M1069">
            <v>20900.261532149998</v>
          </cell>
        </row>
        <row r="1070">
          <cell r="B1070" t="str">
            <v>LLAVE CRIQUE 3/8"- 215mm - CURVA</v>
          </cell>
          <cell r="E1070">
            <v>13620.93</v>
          </cell>
          <cell r="F1070">
            <v>11713.9998</v>
          </cell>
          <cell r="G1070">
            <v>12939.8835</v>
          </cell>
          <cell r="H1070">
            <v>12885.39978</v>
          </cell>
          <cell r="I1070">
            <v>15657.259034999999</v>
          </cell>
          <cell r="J1070">
            <v>15657.259034999999</v>
          </cell>
          <cell r="K1070">
            <v>2771.8592549999994</v>
          </cell>
          <cell r="L1070">
            <v>0.21511627906976741</v>
          </cell>
          <cell r="M1070">
            <v>17301.271233674997</v>
          </cell>
        </row>
        <row r="1071">
          <cell r="B1071" t="str">
            <v>MANGO DESLIZANTE "T"- 3/8"- 178 mm</v>
          </cell>
          <cell r="E1071">
            <v>3856.5</v>
          </cell>
          <cell r="F1071">
            <v>3316.59</v>
          </cell>
          <cell r="G1071">
            <v>3663.6750000000002</v>
          </cell>
          <cell r="H1071">
            <v>3648.2490000000003</v>
          </cell>
          <cell r="I1071">
            <v>4433.0467500000004</v>
          </cell>
          <cell r="J1071">
            <v>4433.0467500000004</v>
          </cell>
          <cell r="K1071">
            <v>784.79775000000018</v>
          </cell>
          <cell r="L1071">
            <v>0.21511627906976746</v>
          </cell>
          <cell r="M1071">
            <v>4898.5166587500007</v>
          </cell>
        </row>
        <row r="1072">
          <cell r="B1072" t="str">
            <v>MOVIMIENTO UNIVERSAL ART. 3/8"- 51</v>
          </cell>
          <cell r="E1072">
            <v>3955.65</v>
          </cell>
          <cell r="F1072">
            <v>3401.8589999999999</v>
          </cell>
          <cell r="G1072">
            <v>3757.8675000000003</v>
          </cell>
          <cell r="H1072">
            <v>3742.0448999999999</v>
          </cell>
          <cell r="I1072">
            <v>4547.0196750000005</v>
          </cell>
          <cell r="J1072">
            <v>4547.0196750000005</v>
          </cell>
          <cell r="K1072">
            <v>804.97477500000059</v>
          </cell>
          <cell r="L1072">
            <v>0.2151162790697676</v>
          </cell>
          <cell r="M1072">
            <v>5024.4567408750008</v>
          </cell>
        </row>
        <row r="1073">
          <cell r="B1073" t="str">
            <v>LLAVE CRIQUE 3/8"-1/2" DOBLE ENCAST</v>
          </cell>
          <cell r="E1073">
            <v>19881.91</v>
          </cell>
          <cell r="F1073">
            <v>17098.442599999998</v>
          </cell>
          <cell r="G1073">
            <v>18887.8145</v>
          </cell>
          <cell r="H1073">
            <v>18808.28686</v>
          </cell>
          <cell r="I1073">
            <v>22854.255545</v>
          </cell>
          <cell r="J1073">
            <v>22854.255545</v>
          </cell>
          <cell r="K1073">
            <v>4045.9686849999998</v>
          </cell>
          <cell r="L1073">
            <v>0.21511627906976744</v>
          </cell>
          <cell r="M1073">
            <v>25253.952377225</v>
          </cell>
        </row>
        <row r="1074">
          <cell r="B1074" t="str">
            <v>ADAPTADOR BOCALLAVE P/PUNTAS 1/2"H</v>
          </cell>
          <cell r="E1074">
            <v>2418.7600000000002</v>
          </cell>
          <cell r="F1074">
            <v>2080.1336000000001</v>
          </cell>
          <cell r="G1074">
            <v>2297.8220000000001</v>
          </cell>
          <cell r="H1074">
            <v>2288.14696</v>
          </cell>
          <cell r="I1074">
            <v>2780.3646200000003</v>
          </cell>
          <cell r="J1074">
            <v>2780.3646200000003</v>
          </cell>
          <cell r="K1074">
            <v>492.21766000000025</v>
          </cell>
          <cell r="L1074">
            <v>0.21511627906976755</v>
          </cell>
          <cell r="M1074">
            <v>3072.3029051000003</v>
          </cell>
        </row>
        <row r="1075">
          <cell r="B1075" t="str">
            <v>ADAPTADOR BOCALLAVE 1/2"H x 3/8"M</v>
          </cell>
          <cell r="E1075">
            <v>1947.78</v>
          </cell>
          <cell r="F1075">
            <v>1675.0907999999999</v>
          </cell>
          <cell r="G1075">
            <v>1850.3910000000001</v>
          </cell>
          <cell r="H1075">
            <v>1842.59988</v>
          </cell>
          <cell r="I1075">
            <v>2238.9731099999999</v>
          </cell>
          <cell r="J1075">
            <v>2238.9731099999999</v>
          </cell>
          <cell r="K1075">
            <v>396.37322999999992</v>
          </cell>
          <cell r="L1075">
            <v>0.21511627906976741</v>
          </cell>
          <cell r="M1075">
            <v>2474.0652865499997</v>
          </cell>
        </row>
        <row r="1076">
          <cell r="B1076" t="str">
            <v>ADAPTADOR BOCALLAVE 1/2"H x 3/4"M</v>
          </cell>
          <cell r="E1076">
            <v>3748.33</v>
          </cell>
          <cell r="F1076">
            <v>3223.5637999999999</v>
          </cell>
          <cell r="G1076">
            <v>3560.9135000000001</v>
          </cell>
          <cell r="H1076">
            <v>3545.9201800000001</v>
          </cell>
          <cell r="I1076">
            <v>4308.7053350000006</v>
          </cell>
          <cell r="J1076">
            <v>4308.7053350000006</v>
          </cell>
          <cell r="K1076">
            <v>762.78515500000049</v>
          </cell>
          <cell r="L1076">
            <v>0.21511627906976757</v>
          </cell>
          <cell r="M1076">
            <v>4761.119395175001</v>
          </cell>
        </row>
        <row r="1077">
          <cell r="B1077" t="str">
            <v>BARRA DE EXTENSION 1/2"- 63.5mm</v>
          </cell>
          <cell r="E1077">
            <v>2617.0700000000002</v>
          </cell>
          <cell r="F1077">
            <v>2250.6802000000002</v>
          </cell>
          <cell r="G1077">
            <v>2486.2165</v>
          </cell>
          <cell r="H1077">
            <v>2475.7482200000004</v>
          </cell>
          <cell r="I1077">
            <v>3008.3219650000001</v>
          </cell>
          <cell r="J1077">
            <v>3008.3219650000001</v>
          </cell>
          <cell r="K1077">
            <v>532.57374499999969</v>
          </cell>
          <cell r="L1077">
            <v>0.21511627906976727</v>
          </cell>
          <cell r="M1077">
            <v>3324.1957713249999</v>
          </cell>
        </row>
        <row r="1078">
          <cell r="B1078" t="str">
            <v>BARRA DE EXTENSION 1/2"- 127mm</v>
          </cell>
          <cell r="E1078">
            <v>3541.76</v>
          </cell>
          <cell r="F1078">
            <v>3045.9136000000003</v>
          </cell>
          <cell r="G1078">
            <v>3364.672</v>
          </cell>
          <cell r="H1078">
            <v>3350.5049600000002</v>
          </cell>
          <cell r="I1078">
            <v>4071.2531199999999</v>
          </cell>
          <cell r="J1078">
            <v>4071.2531199999999</v>
          </cell>
          <cell r="K1078">
            <v>720.74815999999964</v>
          </cell>
          <cell r="L1078">
            <v>0.21511627906976732</v>
          </cell>
          <cell r="M1078">
            <v>4498.7346975999999</v>
          </cell>
        </row>
        <row r="1079">
          <cell r="B1079" t="str">
            <v>BARRA DE EXTENSION 1/2"- 254mm</v>
          </cell>
          <cell r="E1079">
            <v>5855.35</v>
          </cell>
          <cell r="F1079">
            <v>5035.6010000000006</v>
          </cell>
          <cell r="G1079">
            <v>5562.5825000000004</v>
          </cell>
          <cell r="H1079">
            <v>5539.1611000000003</v>
          </cell>
          <cell r="I1079">
            <v>6730.7248250000002</v>
          </cell>
          <cell r="J1079">
            <v>6730.7248250000002</v>
          </cell>
          <cell r="K1079">
            <v>1191.563725</v>
          </cell>
          <cell r="L1079">
            <v>0.21511627906976744</v>
          </cell>
          <cell r="M1079">
            <v>7437.4509316250005</v>
          </cell>
        </row>
        <row r="1080">
          <cell r="B1080" t="str">
            <v>MANGO ARTICULADO 1/2"- 254mm</v>
          </cell>
          <cell r="E1080">
            <v>12002.91</v>
          </cell>
          <cell r="F1080">
            <v>10322.5026</v>
          </cell>
          <cell r="G1080">
            <v>11402.764499999999</v>
          </cell>
          <cell r="H1080">
            <v>11354.752860000001</v>
          </cell>
          <cell r="I1080">
            <v>13797.345044999998</v>
          </cell>
          <cell r="J1080">
            <v>13797.345044999998</v>
          </cell>
          <cell r="K1080">
            <v>2442.5921849999977</v>
          </cell>
          <cell r="L1080">
            <v>0.21511627906976724</v>
          </cell>
          <cell r="M1080">
            <v>15246.066274724999</v>
          </cell>
        </row>
        <row r="1081">
          <cell r="B1081" t="str">
            <v>MANGO ARTICULADO 1/2"- 381mm</v>
          </cell>
          <cell r="E1081">
            <v>13942.43</v>
          </cell>
          <cell r="F1081">
            <v>11990.489799999999</v>
          </cell>
          <cell r="G1081">
            <v>13245.308500000001</v>
          </cell>
          <cell r="H1081">
            <v>13189.538779999999</v>
          </cell>
          <cell r="I1081">
            <v>16026.823285000002</v>
          </cell>
          <cell r="J1081">
            <v>16026.823285000002</v>
          </cell>
          <cell r="K1081">
            <v>2837.2845050000033</v>
          </cell>
          <cell r="L1081">
            <v>0.21511627906976771</v>
          </cell>
          <cell r="M1081">
            <v>17709.639729925002</v>
          </cell>
        </row>
        <row r="1082">
          <cell r="B1082" t="str">
            <v>MANGO ARTICULADO 1/2"- 457mm</v>
          </cell>
          <cell r="E1082">
            <v>16478.37</v>
          </cell>
          <cell r="F1082">
            <v>14171.3982</v>
          </cell>
          <cell r="G1082">
            <v>15654.451499999999</v>
          </cell>
          <cell r="H1082">
            <v>15588.53802</v>
          </cell>
          <cell r="I1082">
            <v>18941.886315</v>
          </cell>
          <cell r="J1082">
            <v>18941.886315</v>
          </cell>
          <cell r="K1082">
            <v>3353.3482949999998</v>
          </cell>
          <cell r="L1082">
            <v>0.21511627906976744</v>
          </cell>
          <cell r="M1082">
            <v>20930.784378075001</v>
          </cell>
        </row>
        <row r="1083">
          <cell r="B1083" t="str">
            <v>LLAVE CRIQUE 1/2"- 265mm XtraFORCE</v>
          </cell>
          <cell r="E1083">
            <v>20792.330000000002</v>
          </cell>
          <cell r="F1083">
            <v>17881.4038</v>
          </cell>
          <cell r="G1083">
            <v>19752.713500000002</v>
          </cell>
          <cell r="H1083">
            <v>19669.544180000001</v>
          </cell>
          <cell r="I1083">
            <v>23900.783335</v>
          </cell>
          <cell r="J1083">
            <v>23900.783335</v>
          </cell>
          <cell r="K1083">
            <v>4231.2391549999993</v>
          </cell>
          <cell r="L1083">
            <v>0.21511627906976741</v>
          </cell>
          <cell r="M1083">
            <v>26410.365585175001</v>
          </cell>
        </row>
        <row r="1084">
          <cell r="B1084" t="str">
            <v>LLAVE CRIQUE 1/2"- 266mm -  CURVA</v>
          </cell>
          <cell r="E1084">
            <v>18248.88</v>
          </cell>
          <cell r="F1084">
            <v>15694.036800000002</v>
          </cell>
          <cell r="G1084">
            <v>17336.436000000002</v>
          </cell>
          <cell r="H1084">
            <v>17263.440480000001</v>
          </cell>
          <cell r="I1084">
            <v>20977.08756</v>
          </cell>
          <cell r="J1084">
            <v>20977.08756</v>
          </cell>
          <cell r="K1084">
            <v>3713.6470799999988</v>
          </cell>
          <cell r="L1084">
            <v>0.21511627906976735</v>
          </cell>
          <cell r="M1084">
            <v>23179.6817538</v>
          </cell>
        </row>
        <row r="1085">
          <cell r="B1085" t="str">
            <v>LLAVE CRIQUE 1/2"- 330/430mm EXTEN.</v>
          </cell>
          <cell r="E1085">
            <v>31647.46</v>
          </cell>
          <cell r="F1085">
            <v>27216.815599999998</v>
          </cell>
          <cell r="G1085">
            <v>30065.087</v>
          </cell>
          <cell r="H1085">
            <v>29938.497159999999</v>
          </cell>
          <cell r="I1085">
            <v>36378.755270000001</v>
          </cell>
          <cell r="J1085">
            <v>36378.755270000001</v>
          </cell>
          <cell r="K1085">
            <v>6440.2581100000025</v>
          </cell>
          <cell r="L1085">
            <v>0.21511627906976752</v>
          </cell>
          <cell r="M1085">
            <v>40198.524573350005</v>
          </cell>
        </row>
        <row r="1086">
          <cell r="B1086" t="str">
            <v>LLAVE CRIQUE 1/2"- 340/480mm-FLEX-E</v>
          </cell>
          <cell r="E1086">
            <v>37586.94</v>
          </cell>
          <cell r="F1086">
            <v>32324.768400000001</v>
          </cell>
          <cell r="G1086">
            <v>35707.593000000001</v>
          </cell>
          <cell r="H1086">
            <v>35557.245240000004</v>
          </cell>
          <cell r="I1086">
            <v>43206.187530000003</v>
          </cell>
          <cell r="J1086">
            <v>43206.187530000003</v>
          </cell>
          <cell r="K1086">
            <v>7648.942289999999</v>
          </cell>
          <cell r="L1086">
            <v>0.21511627906976738</v>
          </cell>
          <cell r="M1086">
            <v>47742.837220650006</v>
          </cell>
        </row>
        <row r="1087">
          <cell r="B1087" t="str">
            <v>MANGO ACODADO "L" 1/2"- 200mm</v>
          </cell>
          <cell r="E1087">
            <v>6877.69</v>
          </cell>
          <cell r="F1087">
            <v>5914.8133999999991</v>
          </cell>
          <cell r="G1087">
            <v>6533.8054999999995</v>
          </cell>
          <cell r="H1087">
            <v>6506.2947399999994</v>
          </cell>
          <cell r="I1087">
            <v>7905.9046549999994</v>
          </cell>
          <cell r="J1087">
            <v>7905.9046549999994</v>
          </cell>
          <cell r="K1087">
            <v>1399.609915</v>
          </cell>
          <cell r="L1087">
            <v>0.21511627906976746</v>
          </cell>
          <cell r="M1087">
            <v>8736.0246437749993</v>
          </cell>
        </row>
        <row r="1088">
          <cell r="B1088" t="str">
            <v>MANGO DESLIZANTE "T" -1/2"- 254mm</v>
          </cell>
          <cell r="E1088">
            <v>7002.39</v>
          </cell>
          <cell r="F1088">
            <v>6022.0554000000002</v>
          </cell>
          <cell r="G1088">
            <v>6652.2705000000005</v>
          </cell>
          <cell r="H1088">
            <v>6624.2609400000001</v>
          </cell>
          <cell r="I1088">
            <v>8049.2473050000008</v>
          </cell>
          <cell r="J1088">
            <v>8049.2473050000008</v>
          </cell>
          <cell r="K1088">
            <v>1424.9863650000007</v>
          </cell>
          <cell r="L1088">
            <v>0.21511627906976755</v>
          </cell>
          <cell r="M1088">
            <v>8894.418272025001</v>
          </cell>
        </row>
        <row r="1089">
          <cell r="B1089" t="str">
            <v>MANGO BERBIQUI 1/2"- 419mm</v>
          </cell>
          <cell r="E1089">
            <v>11447.05</v>
          </cell>
          <cell r="F1089">
            <v>9844.4629999999997</v>
          </cell>
          <cell r="G1089">
            <v>10874.697499999998</v>
          </cell>
          <cell r="H1089">
            <v>10828.909299999999</v>
          </cell>
          <cell r="I1089">
            <v>13158.383974999997</v>
          </cell>
          <cell r="J1089">
            <v>13158.383974999997</v>
          </cell>
          <cell r="K1089">
            <v>2329.4746749999977</v>
          </cell>
          <cell r="L1089">
            <v>0.21511627906976724</v>
          </cell>
          <cell r="M1089">
            <v>14540.014292374997</v>
          </cell>
        </row>
        <row r="1090">
          <cell r="B1090" t="str">
            <v>MOVIMIENTO UNIV./ART. 1/2"- 73mm</v>
          </cell>
          <cell r="E1090">
            <v>5780.24</v>
          </cell>
          <cell r="F1090">
            <v>4971.0064000000002</v>
          </cell>
          <cell r="G1090">
            <v>5491.2280000000001</v>
          </cell>
          <cell r="H1090">
            <v>5468.1070399999999</v>
          </cell>
          <cell r="I1090">
            <v>6644.3858799999998</v>
          </cell>
          <cell r="J1090">
            <v>6644.3858799999998</v>
          </cell>
          <cell r="K1090">
            <v>1176.2788399999999</v>
          </cell>
          <cell r="L1090">
            <v>0.21511627906976744</v>
          </cell>
          <cell r="M1090">
            <v>7342.0463973999995</v>
          </cell>
        </row>
        <row r="1091">
          <cell r="B1091" t="str">
            <v>ADAPTADOR 3/4"H x1/2"M</v>
          </cell>
          <cell r="E1091">
            <v>11991.65</v>
          </cell>
          <cell r="F1091">
            <v>10312.819</v>
          </cell>
          <cell r="G1091">
            <v>11392.067499999999</v>
          </cell>
          <cell r="H1091">
            <v>11344.100899999999</v>
          </cell>
          <cell r="I1091">
            <v>13784.401674999999</v>
          </cell>
          <cell r="J1091">
            <v>13784.401674999999</v>
          </cell>
          <cell r="K1091">
            <v>2440.3007749999997</v>
          </cell>
          <cell r="L1091">
            <v>0.21511627906976744</v>
          </cell>
          <cell r="M1091">
            <v>15231.763850874999</v>
          </cell>
        </row>
        <row r="1092">
          <cell r="B1092" t="str">
            <v>BARRA DE EXTENSION 3/4"- 101.6mm</v>
          </cell>
          <cell r="E1092">
            <v>9318.24</v>
          </cell>
          <cell r="F1092">
            <v>8013.6863999999996</v>
          </cell>
          <cell r="G1092">
            <v>8852.3279999999995</v>
          </cell>
          <cell r="H1092">
            <v>8815.0550399999993</v>
          </cell>
          <cell r="I1092">
            <v>10711.316879999998</v>
          </cell>
          <cell r="J1092">
            <v>10711.316879999998</v>
          </cell>
          <cell r="K1092">
            <v>1896.2618399999992</v>
          </cell>
          <cell r="L1092">
            <v>0.21511627906976738</v>
          </cell>
          <cell r="M1092">
            <v>11836.005152399997</v>
          </cell>
        </row>
        <row r="1093">
          <cell r="B1093" t="str">
            <v>BARRA DE EXTENSION 3/4"- 203.2mm</v>
          </cell>
          <cell r="E1093">
            <v>13365.53</v>
          </cell>
          <cell r="F1093">
            <v>11494.355800000001</v>
          </cell>
          <cell r="G1093">
            <v>12697.253500000001</v>
          </cell>
          <cell r="H1093">
            <v>12643.791380000001</v>
          </cell>
          <cell r="I1093">
            <v>15363.676735000001</v>
          </cell>
          <cell r="J1093">
            <v>15363.676735000001</v>
          </cell>
          <cell r="K1093">
            <v>2719.8853550000003</v>
          </cell>
          <cell r="L1093">
            <v>0.21511627906976746</v>
          </cell>
          <cell r="M1093">
            <v>16976.862792175001</v>
          </cell>
        </row>
        <row r="1094">
          <cell r="B1094" t="str">
            <v>BARRA DE EXTENSION 3/4"- 406.4mm</v>
          </cell>
          <cell r="E1094">
            <v>23583.67</v>
          </cell>
          <cell r="F1094">
            <v>20281.956199999997</v>
          </cell>
          <cell r="G1094">
            <v>22404.486499999999</v>
          </cell>
          <cell r="H1094">
            <v>22310.151819999995</v>
          </cell>
          <cell r="I1094">
            <v>27109.428664999999</v>
          </cell>
          <cell r="J1094">
            <v>27109.428664999999</v>
          </cell>
          <cell r="K1094">
            <v>4799.276845000004</v>
          </cell>
          <cell r="L1094">
            <v>0.21511627906976766</v>
          </cell>
          <cell r="M1094">
            <v>29955.918674824999</v>
          </cell>
        </row>
        <row r="1095">
          <cell r="B1095" t="str">
            <v>MANGO ARTICULADO 3/4 "- 457.2 mm</v>
          </cell>
          <cell r="E1095">
            <v>30258.55</v>
          </cell>
          <cell r="F1095">
            <v>26022.352999999999</v>
          </cell>
          <cell r="G1095">
            <v>28745.622499999998</v>
          </cell>
          <cell r="H1095">
            <v>28624.588299999999</v>
          </cell>
          <cell r="I1095">
            <v>34782.203224999997</v>
          </cell>
          <cell r="J1095">
            <v>34782.203224999997</v>
          </cell>
          <cell r="K1095">
            <v>6157.614924999998</v>
          </cell>
          <cell r="L1095">
            <v>0.21511627906976738</v>
          </cell>
          <cell r="M1095">
            <v>38434.334563624994</v>
          </cell>
        </row>
        <row r="1096">
          <cell r="B1096" t="str">
            <v>MANGO ARTICULADO 3/4"-  508 mm</v>
          </cell>
          <cell r="E1096">
            <v>34969.879999999997</v>
          </cell>
          <cell r="F1096">
            <v>30074.096799999999</v>
          </cell>
          <cell r="G1096">
            <v>33221.385999999999</v>
          </cell>
          <cell r="H1096">
            <v>33081.506479999996</v>
          </cell>
          <cell r="I1096">
            <v>40197.877059999999</v>
          </cell>
          <cell r="J1096">
            <v>40197.877059999999</v>
          </cell>
          <cell r="K1096">
            <v>7116.3705800000025</v>
          </cell>
          <cell r="L1096">
            <v>0.21511627906976755</v>
          </cell>
          <cell r="M1096">
            <v>44418.654151299997</v>
          </cell>
        </row>
        <row r="1097">
          <cell r="B1097" t="str">
            <v>LLAVE CRIQUE 3/4"- 508mm</v>
          </cell>
          <cell r="E1097">
            <v>56144.55</v>
          </cell>
          <cell r="F1097">
            <v>48284.313000000002</v>
          </cell>
          <cell r="G1097">
            <v>53337.322500000002</v>
          </cell>
          <cell r="H1097">
            <v>53112.744300000006</v>
          </cell>
          <cell r="I1097">
            <v>64538.160225</v>
          </cell>
          <cell r="J1097">
            <v>64538.160225</v>
          </cell>
          <cell r="K1097">
            <v>11425.415924999994</v>
          </cell>
          <cell r="L1097">
            <v>0.2151162790697673</v>
          </cell>
          <cell r="M1097">
            <v>71314.667048624993</v>
          </cell>
        </row>
        <row r="1098">
          <cell r="B1098" t="str">
            <v>MANGO DESLIZANTE "T" -3/4"- 457.2mm</v>
          </cell>
          <cell r="E1098">
            <v>23607.71</v>
          </cell>
          <cell r="F1098">
            <v>20302.6306</v>
          </cell>
          <cell r="G1098">
            <v>22427.324499999999</v>
          </cell>
          <cell r="H1098">
            <v>22332.893660000002</v>
          </cell>
          <cell r="I1098">
            <v>27137.062644999998</v>
          </cell>
          <cell r="J1098">
            <v>27137.062644999998</v>
          </cell>
          <cell r="K1098">
            <v>4804.1689849999966</v>
          </cell>
          <cell r="L1098">
            <v>0.21511627906976727</v>
          </cell>
          <cell r="M1098">
            <v>29986.454222724999</v>
          </cell>
        </row>
        <row r="1099">
          <cell r="B1099" t="str">
            <v>JGO 8 LLAVES HEXAG. 1.5 A 8mm CROSS</v>
          </cell>
          <cell r="E1099">
            <v>7087.27</v>
          </cell>
          <cell r="F1099">
            <v>6095.0522000000001</v>
          </cell>
          <cell r="G1099">
            <v>6732.9065000000001</v>
          </cell>
          <cell r="H1099">
            <v>6704.5574200000001</v>
          </cell>
          <cell r="I1099">
            <v>8146.8168649999998</v>
          </cell>
          <cell r="J1099">
            <v>8146.8168649999998</v>
          </cell>
          <cell r="K1099">
            <v>1442.2594449999997</v>
          </cell>
          <cell r="L1099">
            <v>0.21511627906976738</v>
          </cell>
          <cell r="M1099">
            <v>9002.2326358249993</v>
          </cell>
        </row>
        <row r="1100">
          <cell r="B1100" t="str">
            <v>JGO 9 LLAVES "T" HEXAG. 1.5 A 6mm C</v>
          </cell>
          <cell r="E1100">
            <v>7714.5</v>
          </cell>
          <cell r="F1100">
            <v>6634.4699999999993</v>
          </cell>
          <cell r="G1100">
            <v>7328.7749999999996</v>
          </cell>
          <cell r="H1100">
            <v>7297.9169999999995</v>
          </cell>
          <cell r="I1100">
            <v>8867.8177500000002</v>
          </cell>
          <cell r="J1100">
            <v>8867.8177500000002</v>
          </cell>
          <cell r="K1100">
            <v>1569.9007500000007</v>
          </cell>
          <cell r="L1100">
            <v>0.21511627906976755</v>
          </cell>
          <cell r="M1100">
            <v>9798.9386137500005</v>
          </cell>
        </row>
        <row r="1101">
          <cell r="B1101" t="str">
            <v>JGO 9 LLAVES HEXAG 1.5 A 10mm STD</v>
          </cell>
          <cell r="E1101">
            <v>6995.63</v>
          </cell>
          <cell r="F1101">
            <v>6016.2417999999998</v>
          </cell>
          <cell r="G1101">
            <v>6645.8485000000001</v>
          </cell>
          <cell r="H1101">
            <v>6617.8659799999996</v>
          </cell>
          <cell r="I1101">
            <v>8041.4766849999996</v>
          </cell>
          <cell r="J1101">
            <v>8041.4766849999996</v>
          </cell>
          <cell r="K1101">
            <v>1423.6107050000001</v>
          </cell>
          <cell r="L1101">
            <v>0.21511627906976746</v>
          </cell>
          <cell r="M1101">
            <v>8885.8317369249999</v>
          </cell>
        </row>
        <row r="1102">
          <cell r="B1102" t="str">
            <v>JGO 9 LLAVES HEXAG 1.5 A 10mm LARG</v>
          </cell>
          <cell r="E1102">
            <v>8093.08</v>
          </cell>
          <cell r="F1102">
            <v>6960.0487999999996</v>
          </cell>
          <cell r="G1102">
            <v>7688.4259999999995</v>
          </cell>
          <cell r="H1102">
            <v>7656.0536799999991</v>
          </cell>
          <cell r="I1102">
            <v>9302.9954600000001</v>
          </cell>
          <cell r="J1102">
            <v>9302.9954600000001</v>
          </cell>
          <cell r="K1102">
            <v>1646.941780000001</v>
          </cell>
          <cell r="L1102">
            <v>0.2151162790697676</v>
          </cell>
          <cell r="M1102">
            <v>10279.8099833</v>
          </cell>
        </row>
        <row r="1103">
          <cell r="B1103" t="str">
            <v>JGO 9 LLAVES HEXAG 1.5 A 6 mm STD.</v>
          </cell>
          <cell r="E1103">
            <v>8442.3799999999992</v>
          </cell>
          <cell r="F1103">
            <v>7260.4467999999997</v>
          </cell>
          <cell r="G1103">
            <v>8020.2609999999995</v>
          </cell>
          <cell r="H1103">
            <v>7986.4914799999997</v>
          </cell>
          <cell r="I1103">
            <v>9704.515809999999</v>
          </cell>
          <cell r="J1103">
            <v>9704.515809999999</v>
          </cell>
          <cell r="K1103">
            <v>1718.0243299999993</v>
          </cell>
          <cell r="L1103">
            <v>0.21511627906976735</v>
          </cell>
          <cell r="M1103">
            <v>10723.489970049999</v>
          </cell>
        </row>
        <row r="1104">
          <cell r="B1104" t="str">
            <v>JGO 13 LLAVES HEXAG 1.27 A 10mm LAR</v>
          </cell>
          <cell r="E1104">
            <v>10426.959999999999</v>
          </cell>
          <cell r="F1104">
            <v>8967.1855999999989</v>
          </cell>
          <cell r="G1104">
            <v>9905.6119999999992</v>
          </cell>
          <cell r="H1104">
            <v>9863.9041599999982</v>
          </cell>
          <cell r="I1104">
            <v>11985.790519999999</v>
          </cell>
          <cell r="J1104">
            <v>11985.790519999999</v>
          </cell>
          <cell r="K1104">
            <v>2121.8863600000004</v>
          </cell>
          <cell r="L1104">
            <v>0.21511627906976752</v>
          </cell>
          <cell r="M1104">
            <v>13244.298524599999</v>
          </cell>
        </row>
        <row r="1105">
          <cell r="B1105" t="str">
            <v>JGO 9 LLAVES HEXAG 5/64" A 1/4" CRO</v>
          </cell>
          <cell r="E1105">
            <v>7073</v>
          </cell>
          <cell r="F1105">
            <v>6082.78</v>
          </cell>
          <cell r="G1105">
            <v>6719.35</v>
          </cell>
          <cell r="H1105">
            <v>6691.058</v>
          </cell>
          <cell r="I1105">
            <v>8130.4135000000006</v>
          </cell>
          <cell r="J1105">
            <v>8130.4135000000006</v>
          </cell>
          <cell r="K1105">
            <v>1439.3555000000006</v>
          </cell>
          <cell r="L1105">
            <v>0.21511627906976752</v>
          </cell>
          <cell r="M1105">
            <v>8984.1069175000011</v>
          </cell>
        </row>
        <row r="1106">
          <cell r="B1106" t="str">
            <v>JGO 9 LLAVES "T" HEXAG 5/64" A 1/4"</v>
          </cell>
          <cell r="E1106">
            <v>7714.5</v>
          </cell>
          <cell r="F1106">
            <v>6634.4699999999993</v>
          </cell>
          <cell r="G1106">
            <v>7328.7749999999996</v>
          </cell>
          <cell r="H1106">
            <v>7297.9169999999995</v>
          </cell>
          <cell r="I1106">
            <v>8867.8177500000002</v>
          </cell>
          <cell r="J1106">
            <v>8867.8177500000002</v>
          </cell>
          <cell r="K1106">
            <v>1569.9007500000007</v>
          </cell>
          <cell r="L1106">
            <v>0.21511627906976755</v>
          </cell>
          <cell r="M1106">
            <v>9798.9386137500005</v>
          </cell>
        </row>
        <row r="1107">
          <cell r="B1107" t="str">
            <v>JGO 9 LLAVES HEXAG 1/16" A 3/8" STD</v>
          </cell>
          <cell r="E1107">
            <v>6995.63</v>
          </cell>
          <cell r="F1107">
            <v>6016.2417999999998</v>
          </cell>
          <cell r="G1107">
            <v>6645.8485000000001</v>
          </cell>
          <cell r="H1107">
            <v>6617.8659799999996</v>
          </cell>
          <cell r="I1107">
            <v>8041.4766849999996</v>
          </cell>
          <cell r="J1107">
            <v>8041.4766849999996</v>
          </cell>
          <cell r="K1107">
            <v>1423.6107050000001</v>
          </cell>
          <cell r="L1107">
            <v>0.21511627906976746</v>
          </cell>
          <cell r="M1107">
            <v>8885.8317369249999</v>
          </cell>
        </row>
        <row r="1108">
          <cell r="B1108" t="str">
            <v>JGO 9 LLAVES HEXAG 1/16" A 3/8" LAR</v>
          </cell>
          <cell r="E1108">
            <v>8093.08</v>
          </cell>
          <cell r="F1108">
            <v>6960.0487999999996</v>
          </cell>
          <cell r="G1108">
            <v>7688.4259999999995</v>
          </cell>
          <cell r="H1108">
            <v>7656.0536799999991</v>
          </cell>
          <cell r="I1108">
            <v>9302.9954600000001</v>
          </cell>
          <cell r="J1108">
            <v>9302.9954600000001</v>
          </cell>
          <cell r="K1108">
            <v>1646.941780000001</v>
          </cell>
          <cell r="L1108">
            <v>0.2151162790697676</v>
          </cell>
          <cell r="M1108">
            <v>10279.8099833</v>
          </cell>
        </row>
        <row r="1109">
          <cell r="B1109" t="str">
            <v>JGO 9 LLAVES HEXAG 5/64" A 1/4" STD</v>
          </cell>
          <cell r="E1109">
            <v>8442.3799999999992</v>
          </cell>
          <cell r="F1109">
            <v>7260.4467999999997</v>
          </cell>
          <cell r="G1109">
            <v>8020.2609999999995</v>
          </cell>
          <cell r="H1109">
            <v>7986.4914799999997</v>
          </cell>
          <cell r="I1109">
            <v>9704.515809999999</v>
          </cell>
          <cell r="J1109">
            <v>9704.515809999999</v>
          </cell>
          <cell r="K1109">
            <v>1718.0243299999993</v>
          </cell>
          <cell r="L1109">
            <v>0.21511627906976735</v>
          </cell>
          <cell r="M1109">
            <v>10723.489970049999</v>
          </cell>
        </row>
        <row r="1110">
          <cell r="B1110" t="str">
            <v>JGO 13 LLAVES HEXAG 0.05" A 3/8" LA</v>
          </cell>
          <cell r="E1110">
            <v>10349.59</v>
          </cell>
          <cell r="F1110">
            <v>8900.6473999999998</v>
          </cell>
          <cell r="G1110">
            <v>9832.1105000000007</v>
          </cell>
          <cell r="H1110">
            <v>9790.7121399999996</v>
          </cell>
          <cell r="I1110">
            <v>11896.853705000001</v>
          </cell>
          <cell r="J1110">
            <v>11896.853705000001</v>
          </cell>
          <cell r="K1110">
            <v>2106.1415650000017</v>
          </cell>
          <cell r="L1110">
            <v>0.21511627906976763</v>
          </cell>
          <cell r="M1110">
            <v>13146.023344025001</v>
          </cell>
        </row>
        <row r="1111">
          <cell r="B1111" t="str">
            <v>LLAVE AJUST. CROSS. 6"  - 152mm</v>
          </cell>
          <cell r="E1111">
            <v>7596.56</v>
          </cell>
          <cell r="F1111">
            <v>6533.0416000000005</v>
          </cell>
          <cell r="G1111">
            <v>7216.732</v>
          </cell>
          <cell r="H1111">
            <v>7186.3457600000002</v>
          </cell>
          <cell r="I1111">
            <v>8732.245719999999</v>
          </cell>
          <cell r="J1111">
            <v>8732.245719999999</v>
          </cell>
          <cell r="K1111">
            <v>1545.8999599999988</v>
          </cell>
          <cell r="L1111">
            <v>0.21511627906976727</v>
          </cell>
          <cell r="M1111">
            <v>9649.1315205999981</v>
          </cell>
        </row>
        <row r="1112">
          <cell r="B1112" t="str">
            <v>LLAVE AJUST. CROSS. 8" - 203mm</v>
          </cell>
          <cell r="E1112">
            <v>10426.959999999999</v>
          </cell>
          <cell r="F1112">
            <v>8967.1855999999989</v>
          </cell>
          <cell r="G1112">
            <v>9905.6119999999992</v>
          </cell>
          <cell r="H1112">
            <v>9863.9041599999982</v>
          </cell>
          <cell r="I1112">
            <v>11985.790519999999</v>
          </cell>
          <cell r="J1112">
            <v>11985.790519999999</v>
          </cell>
          <cell r="K1112">
            <v>2121.8863600000004</v>
          </cell>
          <cell r="L1112">
            <v>0.21511627906976752</v>
          </cell>
          <cell r="M1112">
            <v>13244.298524599999</v>
          </cell>
        </row>
        <row r="1113">
          <cell r="B1113" t="str">
            <v>LLAVE AJUST. CROSS. 10" - 254mm</v>
          </cell>
          <cell r="E1113">
            <v>14974.53</v>
          </cell>
          <cell r="F1113">
            <v>12878.095800000001</v>
          </cell>
          <cell r="G1113">
            <v>14225.8035</v>
          </cell>
          <cell r="H1113">
            <v>14165.90538</v>
          </cell>
          <cell r="I1113">
            <v>17213.222235000001</v>
          </cell>
          <cell r="J1113">
            <v>17213.222235000001</v>
          </cell>
          <cell r="K1113">
            <v>3047.3168550000009</v>
          </cell>
          <cell r="L1113">
            <v>0.21511627906976752</v>
          </cell>
          <cell r="M1113">
            <v>19020.610569675002</v>
          </cell>
        </row>
        <row r="1114">
          <cell r="B1114" t="str">
            <v>LLAVE AJUST. CROSS. 12" - 305mm</v>
          </cell>
          <cell r="E1114">
            <v>20413.740000000002</v>
          </cell>
          <cell r="F1114">
            <v>17555.8164</v>
          </cell>
          <cell r="G1114">
            <v>19393.053</v>
          </cell>
          <cell r="H1114">
            <v>19311.39804</v>
          </cell>
          <cell r="I1114">
            <v>23465.594129999998</v>
          </cell>
          <cell r="J1114">
            <v>23465.594129999998</v>
          </cell>
          <cell r="K1114">
            <v>4154.1960899999976</v>
          </cell>
          <cell r="L1114">
            <v>0.21511627906976732</v>
          </cell>
          <cell r="M1114">
            <v>25929.481513649996</v>
          </cell>
        </row>
        <row r="1115">
          <cell r="B1115" t="str">
            <v>LLAVE AJUST. CROSS. 15" - 381mm</v>
          </cell>
          <cell r="E1115">
            <v>39912.559999999998</v>
          </cell>
          <cell r="F1115">
            <v>34324.801599999999</v>
          </cell>
          <cell r="G1115">
            <v>37916.932000000001</v>
          </cell>
          <cell r="H1115">
            <v>37757.281759999998</v>
          </cell>
          <cell r="I1115">
            <v>45879.487720000005</v>
          </cell>
          <cell r="J1115">
            <v>45879.487720000005</v>
          </cell>
          <cell r="K1115">
            <v>8122.2059600000066</v>
          </cell>
          <cell r="L1115">
            <v>0.21511627906976763</v>
          </cell>
          <cell r="M1115">
            <v>50696.833930600005</v>
          </cell>
        </row>
        <row r="1116">
          <cell r="B1116" t="str">
            <v>LLAVE AJUST. CROSS. 18" - 457mm</v>
          </cell>
          <cell r="E1116">
            <v>67788.41</v>
          </cell>
          <cell r="F1116">
            <v>58298.032600000006</v>
          </cell>
          <cell r="G1116">
            <v>64398.989500000003</v>
          </cell>
          <cell r="H1116">
            <v>64127.835860000007</v>
          </cell>
          <cell r="I1116">
            <v>77922.777295000007</v>
          </cell>
          <cell r="J1116">
            <v>77922.777295000007</v>
          </cell>
          <cell r="K1116">
            <v>13794.941435000001</v>
          </cell>
          <cell r="L1116">
            <v>0.21511627906976744</v>
          </cell>
          <cell r="M1116">
            <v>86104.668910975015</v>
          </cell>
        </row>
        <row r="1117">
          <cell r="B1117" t="str">
            <v>LLAVE AJUST CROSS 6"-152mm MaxForce</v>
          </cell>
          <cell r="E1117">
            <v>9385.84</v>
          </cell>
          <cell r="F1117">
            <v>8071.8224</v>
          </cell>
          <cell r="G1117">
            <v>8916.5480000000007</v>
          </cell>
          <cell r="H1117">
            <v>8879.0046399999992</v>
          </cell>
          <cell r="I1117">
            <v>10789.023080000001</v>
          </cell>
          <cell r="J1117">
            <v>10789.023080000001</v>
          </cell>
          <cell r="K1117">
            <v>1910.0184400000016</v>
          </cell>
          <cell r="L1117">
            <v>0.21511627906976766</v>
          </cell>
          <cell r="M1117">
            <v>11921.870503400001</v>
          </cell>
        </row>
        <row r="1118">
          <cell r="B1118" t="str">
            <v>LLAVE AJUST CROSS 8"-203mm MaxForce</v>
          </cell>
          <cell r="E1118">
            <v>12714.27</v>
          </cell>
          <cell r="F1118">
            <v>10934.272199999999</v>
          </cell>
          <cell r="G1118">
            <v>12078.556500000001</v>
          </cell>
          <cell r="H1118">
            <v>12027.699419999999</v>
          </cell>
          <cell r="I1118">
            <v>14615.053365</v>
          </cell>
          <cell r="J1118">
            <v>14615.053365</v>
          </cell>
          <cell r="K1118">
            <v>2587.3539450000007</v>
          </cell>
          <cell r="L1118">
            <v>0.21511627906976752</v>
          </cell>
          <cell r="M1118">
            <v>16149.633968324999</v>
          </cell>
        </row>
        <row r="1119">
          <cell r="B1119" t="str">
            <v>LLAVE AJUST CROS 10"-254mm MaxForce</v>
          </cell>
          <cell r="E1119">
            <v>17842.490000000002</v>
          </cell>
          <cell r="F1119">
            <v>15344.541400000002</v>
          </cell>
          <cell r="G1119">
            <v>16950.3655</v>
          </cell>
          <cell r="H1119">
            <v>16878.995540000004</v>
          </cell>
          <cell r="I1119">
            <v>20509.942255000002</v>
          </cell>
          <cell r="J1119">
            <v>20509.942255000002</v>
          </cell>
          <cell r="K1119">
            <v>3630.9467149999982</v>
          </cell>
          <cell r="L1119">
            <v>0.2151162790697673</v>
          </cell>
          <cell r="M1119">
            <v>22663.486191775002</v>
          </cell>
        </row>
        <row r="1120">
          <cell r="B1120" t="str">
            <v>LLAVE AJUST CROS 12"-305mm MaxForce</v>
          </cell>
          <cell r="E1120">
            <v>23596.44</v>
          </cell>
          <cell r="F1120">
            <v>20292.938399999999</v>
          </cell>
          <cell r="G1120">
            <v>22416.617999999999</v>
          </cell>
          <cell r="H1120">
            <v>22322.232239999998</v>
          </cell>
          <cell r="I1120">
            <v>27124.107779999998</v>
          </cell>
          <cell r="J1120">
            <v>27124.107779999998</v>
          </cell>
          <cell r="K1120">
            <v>4801.8755400000009</v>
          </cell>
          <cell r="L1120">
            <v>0.21511627906976752</v>
          </cell>
          <cell r="M1120">
            <v>29972.139096899999</v>
          </cell>
        </row>
        <row r="1121">
          <cell r="B1121" t="str">
            <v>LLAVE AJUST CROSS 6"-152mm Confort</v>
          </cell>
          <cell r="E1121">
            <v>11712.21</v>
          </cell>
          <cell r="F1121">
            <v>10072.500599999999</v>
          </cell>
          <cell r="G1121">
            <v>11126.599499999998</v>
          </cell>
          <cell r="H1121">
            <v>11079.75066</v>
          </cell>
          <cell r="I1121">
            <v>13463.185394999999</v>
          </cell>
          <cell r="J1121">
            <v>13463.185394999999</v>
          </cell>
          <cell r="K1121">
            <v>2383.4347349999989</v>
          </cell>
          <cell r="L1121">
            <v>0.21511627906976735</v>
          </cell>
          <cell r="M1121">
            <v>14876.819861474998</v>
          </cell>
        </row>
        <row r="1122">
          <cell r="B1122" t="str">
            <v>LLAVE AJUST CROSS 8"-203mm Confort</v>
          </cell>
          <cell r="E1122">
            <v>15632.56</v>
          </cell>
          <cell r="F1122">
            <v>13444.0016</v>
          </cell>
          <cell r="G1122">
            <v>14850.931999999999</v>
          </cell>
          <cell r="H1122">
            <v>14788.401760000001</v>
          </cell>
          <cell r="I1122">
            <v>17969.627719999997</v>
          </cell>
          <cell r="J1122">
            <v>17969.627719999997</v>
          </cell>
          <cell r="K1122">
            <v>3181.2259599999961</v>
          </cell>
          <cell r="L1122">
            <v>0.21511627906976716</v>
          </cell>
          <cell r="M1122">
            <v>19856.438630599998</v>
          </cell>
        </row>
        <row r="1123">
          <cell r="B1123" t="str">
            <v>LLAVE AJUST CROSS 10"-254mm Confort</v>
          </cell>
          <cell r="E1123">
            <v>20919.28</v>
          </cell>
          <cell r="F1123">
            <v>17990.5808</v>
          </cell>
          <cell r="G1123">
            <v>19873.315999999999</v>
          </cell>
          <cell r="H1123">
            <v>19789.638879999999</v>
          </cell>
          <cell r="I1123">
            <v>24046.712359999998</v>
          </cell>
          <cell r="J1123">
            <v>24046.712359999998</v>
          </cell>
          <cell r="K1123">
            <v>4257.0734799999991</v>
          </cell>
          <cell r="L1123">
            <v>0.21511627906976741</v>
          </cell>
          <cell r="M1123">
            <v>26571.617157799999</v>
          </cell>
        </row>
        <row r="1124">
          <cell r="B1124" t="str">
            <v>LLAVE AJUST CROSS 12"-305mm Confort</v>
          </cell>
          <cell r="E1124">
            <v>28434.71</v>
          </cell>
          <cell r="F1124">
            <v>24453.850599999998</v>
          </cell>
          <cell r="G1124">
            <v>27012.9745</v>
          </cell>
          <cell r="H1124">
            <v>26899.235659999998</v>
          </cell>
          <cell r="I1124">
            <v>32685.699144999999</v>
          </cell>
          <cell r="J1124">
            <v>32685.699144999999</v>
          </cell>
          <cell r="K1124">
            <v>5786.4634850000002</v>
          </cell>
          <cell r="L1124">
            <v>0.21511627906976746</v>
          </cell>
          <cell r="M1124">
            <v>36117.697555225001</v>
          </cell>
        </row>
        <row r="1125">
          <cell r="B1125" t="str">
            <v>LLAVE P/CAÑOS 1"- CR141 CROSS</v>
          </cell>
          <cell r="E1125">
            <v>14665.05</v>
          </cell>
          <cell r="F1125">
            <v>12611.942999999999</v>
          </cell>
          <cell r="G1125">
            <v>13931.797499999999</v>
          </cell>
          <cell r="H1125">
            <v>13873.137299999999</v>
          </cell>
          <cell r="I1125">
            <v>16857.474974999997</v>
          </cell>
          <cell r="J1125">
            <v>16857.474974999997</v>
          </cell>
          <cell r="K1125">
            <v>2984.3376749999989</v>
          </cell>
          <cell r="L1125">
            <v>0.21511627906976738</v>
          </cell>
          <cell r="M1125">
            <v>18627.509847374997</v>
          </cell>
        </row>
        <row r="1126">
          <cell r="B1126" t="str">
            <v>LLAVE P/CAÑOS  1-1/2"-CR142 CROSS</v>
          </cell>
          <cell r="E1126">
            <v>22746.87</v>
          </cell>
          <cell r="F1126">
            <v>19562.308199999999</v>
          </cell>
          <cell r="G1126">
            <v>21609.5265</v>
          </cell>
          <cell r="H1126">
            <v>21518.53902</v>
          </cell>
          <cell r="I1126">
            <v>26147.527064999998</v>
          </cell>
          <cell r="J1126">
            <v>26147.527064999998</v>
          </cell>
          <cell r="K1126">
            <v>4628.9880449999982</v>
          </cell>
          <cell r="L1126">
            <v>0.21511627906976735</v>
          </cell>
          <cell r="M1126">
            <v>28893.017406824998</v>
          </cell>
        </row>
        <row r="1127">
          <cell r="B1127" t="str">
            <v>LLAVE P/CAÑOS 2"-CR143 CROSS</v>
          </cell>
          <cell r="E1127">
            <v>36098.879999999997</v>
          </cell>
          <cell r="F1127">
            <v>31045.036799999998</v>
          </cell>
          <cell r="G1127">
            <v>34293.935999999994</v>
          </cell>
          <cell r="H1127">
            <v>34149.540479999996</v>
          </cell>
          <cell r="I1127">
            <v>41495.66255999999</v>
          </cell>
          <cell r="J1127">
            <v>41495.66255999999</v>
          </cell>
          <cell r="K1127">
            <v>7346.1220799999937</v>
          </cell>
          <cell r="L1127">
            <v>0.2151162790697673</v>
          </cell>
          <cell r="M1127">
            <v>45852.707128799986</v>
          </cell>
        </row>
        <row r="1128">
          <cell r="B1128" t="str">
            <v>LLAVE P/CAÑOS 4" - CR145 CROSS</v>
          </cell>
          <cell r="E1128">
            <v>68277.42</v>
          </cell>
          <cell r="F1128">
            <v>58718.581200000001</v>
          </cell>
          <cell r="G1128">
            <v>64863.548999999999</v>
          </cell>
          <cell r="H1128">
            <v>64590.439320000005</v>
          </cell>
          <cell r="I1128">
            <v>78484.894289999997</v>
          </cell>
          <cell r="J1128">
            <v>78484.894289999997</v>
          </cell>
          <cell r="K1128">
            <v>13894.454969999992</v>
          </cell>
          <cell r="L1128">
            <v>0.2151162790697673</v>
          </cell>
          <cell r="M1128">
            <v>86725.80819045</v>
          </cell>
        </row>
        <row r="1129">
          <cell r="B1129" t="str">
            <v>TIJERA CORTA TUBOS PVC CROSSMASTER</v>
          </cell>
          <cell r="E1129">
            <v>7256.28</v>
          </cell>
          <cell r="F1129">
            <v>6240.4007999999994</v>
          </cell>
          <cell r="G1129">
            <v>6893.4659999999994</v>
          </cell>
          <cell r="H1129">
            <v>6864.4408799999992</v>
          </cell>
          <cell r="I1129">
            <v>8341.093859999999</v>
          </cell>
          <cell r="J1129">
            <v>8341.093859999999</v>
          </cell>
          <cell r="K1129">
            <v>1476.6529799999998</v>
          </cell>
          <cell r="L1129">
            <v>0.21511627906976744</v>
          </cell>
          <cell r="M1129">
            <v>9216.9087152999982</v>
          </cell>
        </row>
        <row r="1130">
          <cell r="B1130" t="str">
            <v>TIJERA CORTA TUBOS PVC AUTOM.CROSS</v>
          </cell>
          <cell r="E1130">
            <v>11715.97</v>
          </cell>
          <cell r="F1130">
            <v>10075.734199999999</v>
          </cell>
          <cell r="G1130">
            <v>11130.171499999999</v>
          </cell>
          <cell r="H1130">
            <v>11083.30762</v>
          </cell>
          <cell r="I1130">
            <v>13467.507514999998</v>
          </cell>
          <cell r="J1130">
            <v>13467.507514999998</v>
          </cell>
          <cell r="K1130">
            <v>2384.1998949999979</v>
          </cell>
          <cell r="L1130">
            <v>0.21511627906976727</v>
          </cell>
          <cell r="M1130">
            <v>14881.595804074997</v>
          </cell>
        </row>
        <row r="1131">
          <cell r="B1131" t="str">
            <v>CORTA TUBOS MINI CROSSMASTER</v>
          </cell>
          <cell r="E1131">
            <v>9318.24</v>
          </cell>
          <cell r="F1131">
            <v>8013.6863999999996</v>
          </cell>
          <cell r="G1131">
            <v>8852.3279999999995</v>
          </cell>
          <cell r="H1131">
            <v>8815.0550399999993</v>
          </cell>
          <cell r="I1131">
            <v>10711.316879999998</v>
          </cell>
          <cell r="J1131">
            <v>10711.316879999998</v>
          </cell>
          <cell r="K1131">
            <v>1896.2618399999992</v>
          </cell>
          <cell r="L1131">
            <v>0.21511627906976738</v>
          </cell>
          <cell r="M1131">
            <v>11836.005152399997</v>
          </cell>
        </row>
        <row r="1132">
          <cell r="B1132" t="str">
            <v>CORTA TUBOS PROFESIONAL CROSSMASTER</v>
          </cell>
          <cell r="E1132">
            <v>19311.78</v>
          </cell>
          <cell r="F1132">
            <v>16608.130799999999</v>
          </cell>
          <cell r="G1132">
            <v>18346.190999999999</v>
          </cell>
          <cell r="H1132">
            <v>18268.943879999999</v>
          </cell>
          <cell r="I1132">
            <v>22198.891109999997</v>
          </cell>
          <cell r="J1132">
            <v>22198.891109999997</v>
          </cell>
          <cell r="K1132">
            <v>3929.9472299999979</v>
          </cell>
          <cell r="L1132">
            <v>0.21511627906976735</v>
          </cell>
          <cell r="M1132">
            <v>24529.774676549998</v>
          </cell>
        </row>
        <row r="1133">
          <cell r="B1133" t="str">
            <v>LLAVE P/CAÑOS L 8" (200MM) CROSS</v>
          </cell>
          <cell r="E1133">
            <v>9073.36</v>
          </cell>
          <cell r="F1133">
            <v>7803.0896000000002</v>
          </cell>
          <cell r="G1133">
            <v>8619.6920000000009</v>
          </cell>
          <cell r="H1133">
            <v>8583.3985599999996</v>
          </cell>
          <cell r="I1133">
            <v>10429.82732</v>
          </cell>
          <cell r="J1133">
            <v>10429.82732</v>
          </cell>
          <cell r="K1133">
            <v>1846.4287600000007</v>
          </cell>
          <cell r="L1133">
            <v>0.21511627906976752</v>
          </cell>
          <cell r="M1133">
            <v>11524.9591886</v>
          </cell>
        </row>
        <row r="1134">
          <cell r="B1134" t="str">
            <v>LLAVE P/CAÑOS L 10" (250MM) CROSS</v>
          </cell>
          <cell r="E1134">
            <v>12841.22</v>
          </cell>
          <cell r="F1134">
            <v>11043.449199999999</v>
          </cell>
          <cell r="G1134">
            <v>12199.159</v>
          </cell>
          <cell r="H1134">
            <v>12147.794119999999</v>
          </cell>
          <cell r="I1134">
            <v>14760.982389999999</v>
          </cell>
          <cell r="J1134">
            <v>14760.982389999999</v>
          </cell>
          <cell r="K1134">
            <v>2613.1882700000006</v>
          </cell>
          <cell r="L1134">
            <v>0.21511627906976752</v>
          </cell>
          <cell r="M1134">
            <v>16310.885540949999</v>
          </cell>
        </row>
        <row r="1135">
          <cell r="B1135" t="str">
            <v>LLAVE P/CAÑOS L 12" (300MM) CROSS</v>
          </cell>
          <cell r="E1135">
            <v>16719.5</v>
          </cell>
          <cell r="F1135">
            <v>14378.77</v>
          </cell>
          <cell r="G1135">
            <v>15883.525</v>
          </cell>
          <cell r="H1135">
            <v>15816.647000000001</v>
          </cell>
          <cell r="I1135">
            <v>19219.06525</v>
          </cell>
          <cell r="J1135">
            <v>19219.06525</v>
          </cell>
          <cell r="K1135">
            <v>3402.4182499999988</v>
          </cell>
          <cell r="L1135">
            <v>0.21511627906976735</v>
          </cell>
          <cell r="M1135">
            <v>21237.067101249999</v>
          </cell>
        </row>
        <row r="1136">
          <cell r="B1136" t="str">
            <v>LLAVE P/CAÑOS L 14" (350MM) CROSS</v>
          </cell>
          <cell r="E1136">
            <v>21267.07</v>
          </cell>
          <cell r="F1136">
            <v>18289.680199999999</v>
          </cell>
          <cell r="G1136">
            <v>20203.716499999999</v>
          </cell>
          <cell r="H1136">
            <v>20118.648219999999</v>
          </cell>
          <cell r="I1136">
            <v>24446.496964999998</v>
          </cell>
          <cell r="J1136">
            <v>24446.496964999998</v>
          </cell>
          <cell r="K1136">
            <v>4327.8487449999993</v>
          </cell>
          <cell r="L1136">
            <v>0.21511627906976741</v>
          </cell>
          <cell r="M1136">
            <v>27013.379146324998</v>
          </cell>
        </row>
        <row r="1137">
          <cell r="B1137" t="str">
            <v>LLAVE P/CAÑOS L 18" (450MM) CROSS</v>
          </cell>
          <cell r="E1137">
            <v>30588.31</v>
          </cell>
          <cell r="F1137">
            <v>26305.946600000003</v>
          </cell>
          <cell r="G1137">
            <v>29058.894500000002</v>
          </cell>
          <cell r="H1137">
            <v>28936.541260000005</v>
          </cell>
          <cell r="I1137">
            <v>35161.262345000003</v>
          </cell>
          <cell r="J1137">
            <v>35161.262345000003</v>
          </cell>
          <cell r="K1137">
            <v>6224.7210849999974</v>
          </cell>
          <cell r="L1137">
            <v>0.21511627906976732</v>
          </cell>
          <cell r="M1137">
            <v>38853.194891225001</v>
          </cell>
        </row>
        <row r="1138">
          <cell r="B1138" t="str">
            <v>LLAVE P/CAÑOS L 36" (900MM) CROSS</v>
          </cell>
          <cell r="E1138">
            <v>78883.91</v>
          </cell>
          <cell r="F1138">
            <v>67840.162599999996</v>
          </cell>
          <cell r="G1138">
            <v>74939.714500000002</v>
          </cell>
          <cell r="H1138">
            <v>74624.17886</v>
          </cell>
          <cell r="I1138">
            <v>90677.054545000006</v>
          </cell>
          <cell r="J1138">
            <v>90677.054545000006</v>
          </cell>
          <cell r="K1138">
            <v>16052.875685000006</v>
          </cell>
          <cell r="L1138">
            <v>0.21511627906976752</v>
          </cell>
          <cell r="M1138">
            <v>100198.14527222501</v>
          </cell>
        </row>
        <row r="1139">
          <cell r="B1139" t="str">
            <v>JGO 8 LLAVES TORX T9 A T40 CROSS</v>
          </cell>
          <cell r="E1139">
            <v>7079.76</v>
          </cell>
          <cell r="F1139">
            <v>6088.5936000000002</v>
          </cell>
          <cell r="G1139">
            <v>6725.7719999999999</v>
          </cell>
          <cell r="H1139">
            <v>6697.4529600000005</v>
          </cell>
          <cell r="I1139">
            <v>8138.1841199999999</v>
          </cell>
          <cell r="J1139">
            <v>8138.1841199999999</v>
          </cell>
          <cell r="K1139">
            <v>1440.7311599999994</v>
          </cell>
          <cell r="L1139">
            <v>0.21511627906976732</v>
          </cell>
          <cell r="M1139">
            <v>8992.6934526000005</v>
          </cell>
        </row>
        <row r="1140">
          <cell r="B1140" t="str">
            <v>JGO 9 LLAVES "T" TORX T7 A T30 CROS</v>
          </cell>
          <cell r="E1140">
            <v>7714.5</v>
          </cell>
          <cell r="F1140">
            <v>6634.4699999999993</v>
          </cell>
          <cell r="G1140">
            <v>7328.7749999999996</v>
          </cell>
          <cell r="H1140">
            <v>7297.9169999999995</v>
          </cell>
          <cell r="I1140">
            <v>8867.8177500000002</v>
          </cell>
          <cell r="J1140">
            <v>8867.8177500000002</v>
          </cell>
          <cell r="K1140">
            <v>1569.9007500000007</v>
          </cell>
          <cell r="L1140">
            <v>0.21511627906976755</v>
          </cell>
          <cell r="M1140">
            <v>9798.9386137500005</v>
          </cell>
        </row>
        <row r="1141">
          <cell r="B1141" t="str">
            <v>JGO 9 LLAVES TORX CROSS T-10aT-50 C</v>
          </cell>
          <cell r="E1141">
            <v>9821.52</v>
          </cell>
          <cell r="F1141">
            <v>8446.5072</v>
          </cell>
          <cell r="G1141">
            <v>9330.4439999999995</v>
          </cell>
          <cell r="H1141">
            <v>9291.1579199999996</v>
          </cell>
          <cell r="I1141">
            <v>11289.837239999999</v>
          </cell>
          <cell r="J1141">
            <v>11289.837239999999</v>
          </cell>
          <cell r="K1141">
            <v>1998.6793199999993</v>
          </cell>
          <cell r="L1141">
            <v>0.21511627906976738</v>
          </cell>
          <cell r="M1141">
            <v>12475.270150199998</v>
          </cell>
        </row>
        <row r="1142">
          <cell r="B1142" t="str">
            <v>JGO 18 LLAVES "T"HEXAG MM/PULGADA C</v>
          </cell>
          <cell r="E1142">
            <v>48663.67</v>
          </cell>
          <cell r="F1142">
            <v>41850.756199999996</v>
          </cell>
          <cell r="G1142">
            <v>46230.486499999999</v>
          </cell>
          <cell r="H1142">
            <v>46035.831819999992</v>
          </cell>
          <cell r="I1142">
            <v>55938.888664999999</v>
          </cell>
          <cell r="J1142">
            <v>55938.888664999999</v>
          </cell>
          <cell r="K1142">
            <v>9903.0568450000064</v>
          </cell>
          <cell r="L1142">
            <v>0.21511627906976763</v>
          </cell>
          <cell r="M1142">
            <v>61812.471974824999</v>
          </cell>
        </row>
        <row r="1143">
          <cell r="B1143" t="str">
            <v>BOCALLAVE CROSS-HEX. 1/4"-4 mm</v>
          </cell>
          <cell r="E1143">
            <v>704.6</v>
          </cell>
          <cell r="F1143">
            <v>605.95600000000002</v>
          </cell>
          <cell r="G1143">
            <v>669.37</v>
          </cell>
          <cell r="H1143">
            <v>666.55160000000001</v>
          </cell>
          <cell r="I1143">
            <v>809.93769999999995</v>
          </cell>
          <cell r="J1143">
            <v>809.93769999999995</v>
          </cell>
          <cell r="K1143">
            <v>143.38609999999994</v>
          </cell>
          <cell r="L1143">
            <v>0.21511627906976735</v>
          </cell>
          <cell r="M1143">
            <v>894.98115849999999</v>
          </cell>
        </row>
        <row r="1144">
          <cell r="B1144" t="str">
            <v>BOCALLAVE CROSS-HEX. 1/4"-4.5 mm</v>
          </cell>
          <cell r="E1144">
            <v>705.35</v>
          </cell>
          <cell r="F1144">
            <v>606.601</v>
          </cell>
          <cell r="G1144">
            <v>670.08249999999998</v>
          </cell>
          <cell r="H1144">
            <v>667.26109999999994</v>
          </cell>
          <cell r="I1144">
            <v>810.79982499999994</v>
          </cell>
          <cell r="J1144">
            <v>810.79982499999994</v>
          </cell>
          <cell r="K1144">
            <v>143.538725</v>
          </cell>
          <cell r="L1144">
            <v>0.21511627906976746</v>
          </cell>
          <cell r="M1144">
            <v>895.93380662499999</v>
          </cell>
        </row>
        <row r="1145">
          <cell r="B1145" t="str">
            <v>BOCALLAVE CROSS-HEX. 1/4"-5 mm</v>
          </cell>
          <cell r="E1145">
            <v>706.1</v>
          </cell>
          <cell r="F1145">
            <v>607.24599999999998</v>
          </cell>
          <cell r="G1145">
            <v>670.79500000000007</v>
          </cell>
          <cell r="H1145">
            <v>667.97059999999999</v>
          </cell>
          <cell r="I1145">
            <v>811.66195000000005</v>
          </cell>
          <cell r="J1145">
            <v>811.66195000000005</v>
          </cell>
          <cell r="K1145">
            <v>143.69135000000006</v>
          </cell>
          <cell r="L1145">
            <v>0.21511627906976752</v>
          </cell>
          <cell r="M1145">
            <v>896.8864547500001</v>
          </cell>
        </row>
        <row r="1146">
          <cell r="B1146" t="str">
            <v>BOCALLAVE CROSS-HEX. 1/4"-5.5 mm</v>
          </cell>
          <cell r="E1146">
            <v>706.85</v>
          </cell>
          <cell r="F1146">
            <v>607.89099999999996</v>
          </cell>
          <cell r="G1146">
            <v>671.50750000000005</v>
          </cell>
          <cell r="H1146">
            <v>668.68009999999992</v>
          </cell>
          <cell r="I1146">
            <v>812.52407500000004</v>
          </cell>
          <cell r="J1146">
            <v>812.52407500000004</v>
          </cell>
          <cell r="K1146">
            <v>143.84397500000011</v>
          </cell>
          <cell r="L1146">
            <v>0.21511627906976763</v>
          </cell>
          <cell r="M1146">
            <v>897.83910287499998</v>
          </cell>
        </row>
        <row r="1147">
          <cell r="B1147" t="str">
            <v>BOCALLAVE CROSS-HEX. 1/4"-6 mm</v>
          </cell>
          <cell r="E1147">
            <v>707.6</v>
          </cell>
          <cell r="F1147">
            <v>608.53600000000006</v>
          </cell>
          <cell r="G1147">
            <v>672.22</v>
          </cell>
          <cell r="H1147">
            <v>669.38960000000009</v>
          </cell>
          <cell r="I1147">
            <v>813.38620000000003</v>
          </cell>
          <cell r="J1147">
            <v>813.38620000000003</v>
          </cell>
          <cell r="K1147">
            <v>143.99659999999994</v>
          </cell>
          <cell r="L1147">
            <v>0.21511627906976732</v>
          </cell>
          <cell r="M1147">
            <v>898.79175099999998</v>
          </cell>
        </row>
        <row r="1148">
          <cell r="B1148" t="str">
            <v>BOCALLAVE CROSS-HEX. 1/4"-7 mm</v>
          </cell>
          <cell r="E1148">
            <v>708.35</v>
          </cell>
          <cell r="F1148">
            <v>609.18100000000004</v>
          </cell>
          <cell r="G1148">
            <v>672.9325</v>
          </cell>
          <cell r="H1148">
            <v>670.09910000000002</v>
          </cell>
          <cell r="I1148">
            <v>814.24832500000002</v>
          </cell>
          <cell r="J1148">
            <v>814.24832500000002</v>
          </cell>
          <cell r="K1148">
            <v>144.149225</v>
          </cell>
          <cell r="L1148">
            <v>0.21511627906976744</v>
          </cell>
          <cell r="M1148">
            <v>899.74439912499997</v>
          </cell>
        </row>
        <row r="1149">
          <cell r="B1149" t="str">
            <v>BOCALLAVE CROSS-HEX. 1/4"-8 mm</v>
          </cell>
          <cell r="E1149">
            <v>709.1</v>
          </cell>
          <cell r="F1149">
            <v>609.82600000000002</v>
          </cell>
          <cell r="G1149">
            <v>673.64499999999998</v>
          </cell>
          <cell r="H1149">
            <v>670.80860000000007</v>
          </cell>
          <cell r="I1149">
            <v>815.11045000000001</v>
          </cell>
          <cell r="J1149">
            <v>815.11045000000001</v>
          </cell>
          <cell r="K1149">
            <v>144.30184999999994</v>
          </cell>
          <cell r="L1149">
            <v>0.21511627906976732</v>
          </cell>
          <cell r="M1149">
            <v>900.69704724999997</v>
          </cell>
        </row>
        <row r="1150">
          <cell r="B1150" t="str">
            <v>BOCALLAVE CROSS-HEX. 1/4"-9 mm</v>
          </cell>
          <cell r="E1150">
            <v>719.62</v>
          </cell>
          <cell r="F1150">
            <v>618.8732</v>
          </cell>
          <cell r="G1150">
            <v>683.63900000000001</v>
          </cell>
          <cell r="H1150">
            <v>680.76052000000004</v>
          </cell>
          <cell r="I1150">
            <v>827.20318999999995</v>
          </cell>
          <cell r="J1150">
            <v>827.20318999999995</v>
          </cell>
          <cell r="K1150">
            <v>146.44266999999991</v>
          </cell>
          <cell r="L1150">
            <v>0.2151162790697673</v>
          </cell>
          <cell r="M1150">
            <v>914.05952494999997</v>
          </cell>
        </row>
        <row r="1151">
          <cell r="B1151" t="str">
            <v>BOCALLAVE CROSS-HEX. 1/4"-10 mm</v>
          </cell>
          <cell r="E1151">
            <v>769.2</v>
          </cell>
          <cell r="F1151">
            <v>661.51200000000006</v>
          </cell>
          <cell r="G1151">
            <v>730.74</v>
          </cell>
          <cell r="H1151">
            <v>727.66320000000007</v>
          </cell>
          <cell r="I1151">
            <v>884.19540000000006</v>
          </cell>
          <cell r="J1151">
            <v>884.19540000000006</v>
          </cell>
          <cell r="K1151">
            <v>156.53219999999999</v>
          </cell>
          <cell r="L1151">
            <v>0.21511627906976741</v>
          </cell>
          <cell r="M1151">
            <v>977.03591700000004</v>
          </cell>
        </row>
        <row r="1152">
          <cell r="B1152" t="str">
            <v>BOCALLAVE CROSS-HEX. 1/4"-11 mm</v>
          </cell>
          <cell r="E1152">
            <v>822.53</v>
          </cell>
          <cell r="F1152">
            <v>707.37580000000003</v>
          </cell>
          <cell r="G1152">
            <v>781.40350000000001</v>
          </cell>
          <cell r="H1152">
            <v>778.11338000000001</v>
          </cell>
          <cell r="I1152">
            <v>945.49823500000002</v>
          </cell>
          <cell r="J1152">
            <v>945.49823500000002</v>
          </cell>
          <cell r="K1152">
            <v>167.38485500000002</v>
          </cell>
          <cell r="L1152">
            <v>0.21511627906976746</v>
          </cell>
          <cell r="M1152">
            <v>1044.7755496750001</v>
          </cell>
        </row>
        <row r="1153">
          <cell r="B1153" t="str">
            <v>BOCALLAVE CROSS-HEX. 1/4"-12 mm</v>
          </cell>
          <cell r="E1153">
            <v>846.57</v>
          </cell>
          <cell r="F1153">
            <v>728.05020000000002</v>
          </cell>
          <cell r="G1153">
            <v>804.24150000000009</v>
          </cell>
          <cell r="H1153">
            <v>800.85522000000003</v>
          </cell>
          <cell r="I1153">
            <v>973.13221500000009</v>
          </cell>
          <cell r="J1153">
            <v>973.13221500000009</v>
          </cell>
          <cell r="K1153">
            <v>172.27699500000006</v>
          </cell>
          <cell r="L1153">
            <v>0.21511627906976749</v>
          </cell>
          <cell r="M1153">
            <v>1075.3110975750001</v>
          </cell>
        </row>
        <row r="1154">
          <cell r="B1154" t="str">
            <v>BOCALLAVE CROSS-HEX. 1/4"-13 mm</v>
          </cell>
          <cell r="E1154">
            <v>883.37</v>
          </cell>
          <cell r="F1154">
            <v>759.69820000000004</v>
          </cell>
          <cell r="G1154">
            <v>839.20150000000001</v>
          </cell>
          <cell r="H1154">
            <v>835.66802000000007</v>
          </cell>
          <cell r="I1154">
            <v>1015.433815</v>
          </cell>
          <cell r="J1154">
            <v>1015.433815</v>
          </cell>
          <cell r="K1154">
            <v>179.76579499999991</v>
          </cell>
          <cell r="L1154">
            <v>0.21511627906976732</v>
          </cell>
          <cell r="M1154">
            <v>1122.054365575</v>
          </cell>
        </row>
        <row r="1155">
          <cell r="B1155" t="str">
            <v>BOCALLAVE CROSS-HEX. 1/4"-5/32"</v>
          </cell>
          <cell r="E1155">
            <v>704.6</v>
          </cell>
          <cell r="F1155">
            <v>605.95600000000002</v>
          </cell>
          <cell r="G1155">
            <v>669.37</v>
          </cell>
          <cell r="H1155">
            <v>666.55160000000001</v>
          </cell>
          <cell r="I1155">
            <v>809.93769999999995</v>
          </cell>
          <cell r="J1155">
            <v>809.93769999999995</v>
          </cell>
          <cell r="K1155">
            <v>143.38609999999994</v>
          </cell>
          <cell r="L1155">
            <v>0.21511627906976735</v>
          </cell>
          <cell r="M1155">
            <v>894.98115849999999</v>
          </cell>
        </row>
        <row r="1156">
          <cell r="B1156" t="str">
            <v>BOCALLAVE CROSS-HEX. 1/4"-3/16"</v>
          </cell>
          <cell r="E1156">
            <v>705.35</v>
          </cell>
          <cell r="F1156">
            <v>606.601</v>
          </cell>
          <cell r="G1156">
            <v>670.08249999999998</v>
          </cell>
          <cell r="H1156">
            <v>667.26109999999994</v>
          </cell>
          <cell r="I1156">
            <v>810.79982499999994</v>
          </cell>
          <cell r="J1156">
            <v>810.79982499999994</v>
          </cell>
          <cell r="K1156">
            <v>143.538725</v>
          </cell>
          <cell r="L1156">
            <v>0.21511627906976746</v>
          </cell>
          <cell r="M1156">
            <v>895.93380662499999</v>
          </cell>
        </row>
        <row r="1157">
          <cell r="B1157" t="str">
            <v>BOCALLAVE CROSS-HEX. 1/4"-7/32"</v>
          </cell>
          <cell r="E1157">
            <v>706.1</v>
          </cell>
          <cell r="F1157">
            <v>607.24599999999998</v>
          </cell>
          <cell r="G1157">
            <v>670.79500000000007</v>
          </cell>
          <cell r="H1157">
            <v>667.97059999999999</v>
          </cell>
          <cell r="I1157">
            <v>811.66195000000005</v>
          </cell>
          <cell r="J1157">
            <v>811.66195000000005</v>
          </cell>
          <cell r="K1157">
            <v>143.69135000000006</v>
          </cell>
          <cell r="L1157">
            <v>0.21511627906976752</v>
          </cell>
          <cell r="M1157">
            <v>896.8864547500001</v>
          </cell>
        </row>
        <row r="1158">
          <cell r="B1158" t="str">
            <v>BOCALLAVE CROSS-HEX. 1/4"-1/4"</v>
          </cell>
          <cell r="E1158">
            <v>706.85</v>
          </cell>
          <cell r="F1158">
            <v>607.89099999999996</v>
          </cell>
          <cell r="G1158">
            <v>671.50750000000005</v>
          </cell>
          <cell r="H1158">
            <v>668.68009999999992</v>
          </cell>
          <cell r="I1158">
            <v>812.52407500000004</v>
          </cell>
          <cell r="J1158">
            <v>812.52407500000004</v>
          </cell>
          <cell r="K1158">
            <v>143.84397500000011</v>
          </cell>
          <cell r="L1158">
            <v>0.21511627906976763</v>
          </cell>
          <cell r="M1158">
            <v>897.83910287499998</v>
          </cell>
        </row>
        <row r="1159">
          <cell r="B1159" t="str">
            <v>BOCALLAVE CROSS-HEX. 1/4"-9/32"</v>
          </cell>
          <cell r="E1159">
            <v>697.08</v>
          </cell>
          <cell r="F1159">
            <v>599.48880000000008</v>
          </cell>
          <cell r="G1159">
            <v>662.226</v>
          </cell>
          <cell r="H1159">
            <v>659.43768000000011</v>
          </cell>
          <cell r="I1159">
            <v>801.29345999999998</v>
          </cell>
          <cell r="J1159">
            <v>801.29345999999998</v>
          </cell>
          <cell r="K1159">
            <v>141.85577999999987</v>
          </cell>
          <cell r="L1159">
            <v>0.21511627906976721</v>
          </cell>
          <cell r="M1159">
            <v>885.42927329999998</v>
          </cell>
        </row>
        <row r="1160">
          <cell r="B1160" t="str">
            <v>BOCALLAVE CROSS-HEX. 1/4"-5/16"</v>
          </cell>
          <cell r="E1160">
            <v>697.08</v>
          </cell>
          <cell r="F1160">
            <v>599.48880000000008</v>
          </cell>
          <cell r="G1160">
            <v>662.226</v>
          </cell>
          <cell r="H1160">
            <v>659.43768000000011</v>
          </cell>
          <cell r="I1160">
            <v>801.29345999999998</v>
          </cell>
          <cell r="J1160">
            <v>801.29345999999998</v>
          </cell>
          <cell r="K1160">
            <v>141.85577999999987</v>
          </cell>
          <cell r="L1160">
            <v>0.21511627906976721</v>
          </cell>
          <cell r="M1160">
            <v>885.42927329999998</v>
          </cell>
        </row>
        <row r="1161">
          <cell r="B1161" t="str">
            <v>BOCALLAVE CROSS-HEX. 1/4"-11/32"</v>
          </cell>
          <cell r="E1161">
            <v>719.62</v>
          </cell>
          <cell r="F1161">
            <v>618.8732</v>
          </cell>
          <cell r="G1161">
            <v>683.63900000000001</v>
          </cell>
          <cell r="H1161">
            <v>680.76052000000004</v>
          </cell>
          <cell r="I1161">
            <v>827.20318999999995</v>
          </cell>
          <cell r="J1161">
            <v>827.20318999999995</v>
          </cell>
          <cell r="K1161">
            <v>146.44266999999991</v>
          </cell>
          <cell r="L1161">
            <v>0.2151162790697673</v>
          </cell>
          <cell r="M1161">
            <v>914.05952494999997</v>
          </cell>
        </row>
        <row r="1162">
          <cell r="B1162" t="str">
            <v>BOCALLAVE CROSS-HEX. 1/4"-3/8"</v>
          </cell>
          <cell r="E1162">
            <v>769.2</v>
          </cell>
          <cell r="F1162">
            <v>661.51200000000006</v>
          </cell>
          <cell r="G1162">
            <v>730.74</v>
          </cell>
          <cell r="H1162">
            <v>727.66320000000007</v>
          </cell>
          <cell r="I1162">
            <v>884.19540000000006</v>
          </cell>
          <cell r="J1162">
            <v>884.19540000000006</v>
          </cell>
          <cell r="K1162">
            <v>156.53219999999999</v>
          </cell>
          <cell r="L1162">
            <v>0.21511627906976741</v>
          </cell>
          <cell r="M1162">
            <v>977.03591700000004</v>
          </cell>
        </row>
        <row r="1163">
          <cell r="B1163" t="str">
            <v>BOCALLAVE CROSS-HEX. 1/4"-7/16"</v>
          </cell>
          <cell r="E1163">
            <v>822.53</v>
          </cell>
          <cell r="F1163">
            <v>707.37580000000003</v>
          </cell>
          <cell r="G1163">
            <v>781.40350000000001</v>
          </cell>
          <cell r="H1163">
            <v>778.11338000000001</v>
          </cell>
          <cell r="I1163">
            <v>945.49823500000002</v>
          </cell>
          <cell r="J1163">
            <v>945.49823500000002</v>
          </cell>
          <cell r="K1163">
            <v>167.38485500000002</v>
          </cell>
          <cell r="L1163">
            <v>0.21511627906976746</v>
          </cell>
          <cell r="M1163">
            <v>1044.7755496750001</v>
          </cell>
        </row>
        <row r="1164">
          <cell r="B1164" t="str">
            <v>BOCALLAVE CROSS-HEX .1/4"-1/2"</v>
          </cell>
          <cell r="E1164">
            <v>883.37</v>
          </cell>
          <cell r="F1164">
            <v>759.69820000000004</v>
          </cell>
          <cell r="G1164">
            <v>839.20150000000001</v>
          </cell>
          <cell r="H1164">
            <v>835.66802000000007</v>
          </cell>
          <cell r="I1164">
            <v>1015.433815</v>
          </cell>
          <cell r="J1164">
            <v>1015.433815</v>
          </cell>
          <cell r="K1164">
            <v>179.76579499999991</v>
          </cell>
          <cell r="L1164">
            <v>0.21511627906976732</v>
          </cell>
          <cell r="M1164">
            <v>1122.054365575</v>
          </cell>
        </row>
        <row r="1165">
          <cell r="B1165" t="str">
            <v>BOCALLAVE CROSS-HEX.LAR.1/4"-4mm</v>
          </cell>
          <cell r="E1165">
            <v>1017.08</v>
          </cell>
          <cell r="F1165">
            <v>874.68880000000001</v>
          </cell>
          <cell r="G1165">
            <v>966.226</v>
          </cell>
          <cell r="H1165">
            <v>962.15768000000003</v>
          </cell>
          <cell r="I1165">
            <v>1169.13346</v>
          </cell>
          <cell r="J1165">
            <v>1169.13346</v>
          </cell>
          <cell r="K1165">
            <v>206.97577999999999</v>
          </cell>
          <cell r="L1165">
            <v>0.21511627906976741</v>
          </cell>
          <cell r="M1165">
            <v>1291.8924732999999</v>
          </cell>
        </row>
        <row r="1166">
          <cell r="B1166" t="str">
            <v>BOCALLAVE CROSS-HEX.LAR.1/4"-4.5mm</v>
          </cell>
          <cell r="E1166">
            <v>1017.08</v>
          </cell>
          <cell r="F1166">
            <v>874.68880000000001</v>
          </cell>
          <cell r="G1166">
            <v>966.226</v>
          </cell>
          <cell r="H1166">
            <v>962.15768000000003</v>
          </cell>
          <cell r="I1166">
            <v>1169.13346</v>
          </cell>
          <cell r="J1166">
            <v>1169.13346</v>
          </cell>
          <cell r="K1166">
            <v>206.97577999999999</v>
          </cell>
          <cell r="L1166">
            <v>0.21511627906976741</v>
          </cell>
          <cell r="M1166">
            <v>1291.8924732999999</v>
          </cell>
        </row>
        <row r="1167">
          <cell r="B1167" t="str">
            <v>BOCALLAVE CROSS-HEX.LAR.1/4"-5mm</v>
          </cell>
          <cell r="E1167">
            <v>987.79</v>
          </cell>
          <cell r="F1167">
            <v>849.49939999999992</v>
          </cell>
          <cell r="G1167">
            <v>938.40049999999997</v>
          </cell>
          <cell r="H1167">
            <v>934.44933999999989</v>
          </cell>
          <cell r="I1167">
            <v>1135.4646049999999</v>
          </cell>
          <cell r="J1167">
            <v>1135.4646049999999</v>
          </cell>
          <cell r="K1167">
            <v>201.015265</v>
          </cell>
          <cell r="L1167">
            <v>0.21511627906976746</v>
          </cell>
          <cell r="M1167">
            <v>1254.6883885249999</v>
          </cell>
        </row>
        <row r="1168">
          <cell r="B1168" t="str">
            <v>BOCALLAVE CROSS-HEX.LAR.1/4"-5.5mm</v>
          </cell>
          <cell r="E1168">
            <v>987.79</v>
          </cell>
          <cell r="F1168">
            <v>849.49939999999992</v>
          </cell>
          <cell r="G1168">
            <v>938.40049999999997</v>
          </cell>
          <cell r="H1168">
            <v>934.44933999999989</v>
          </cell>
          <cell r="I1168">
            <v>1135.4646049999999</v>
          </cell>
          <cell r="J1168">
            <v>1135.4646049999999</v>
          </cell>
          <cell r="K1168">
            <v>201.015265</v>
          </cell>
          <cell r="L1168">
            <v>0.21511627906976746</v>
          </cell>
          <cell r="M1168">
            <v>1254.6883885249999</v>
          </cell>
        </row>
        <row r="1169">
          <cell r="B1169" t="str">
            <v>BOCALLAVE CROSS-HEX.LAR.1/4"-6mm</v>
          </cell>
          <cell r="E1169">
            <v>987.79</v>
          </cell>
          <cell r="F1169">
            <v>849.49939999999992</v>
          </cell>
          <cell r="G1169">
            <v>938.40049999999997</v>
          </cell>
          <cell r="H1169">
            <v>934.44933999999989</v>
          </cell>
          <cell r="I1169">
            <v>1135.4646049999999</v>
          </cell>
          <cell r="J1169">
            <v>1135.4646049999999</v>
          </cell>
          <cell r="K1169">
            <v>201.015265</v>
          </cell>
          <cell r="L1169">
            <v>0.21511627906976746</v>
          </cell>
          <cell r="M1169">
            <v>1254.6883885249999</v>
          </cell>
        </row>
        <row r="1170">
          <cell r="B1170" t="str">
            <v>BOCALLAVE CROSS-HEX.LAR.1/4"-7mm</v>
          </cell>
          <cell r="E1170">
            <v>987.79</v>
          </cell>
          <cell r="F1170">
            <v>849.49939999999992</v>
          </cell>
          <cell r="G1170">
            <v>938.40049999999997</v>
          </cell>
          <cell r="H1170">
            <v>934.44933999999989</v>
          </cell>
          <cell r="I1170">
            <v>1135.4646049999999</v>
          </cell>
          <cell r="J1170">
            <v>1135.4646049999999</v>
          </cell>
          <cell r="K1170">
            <v>201.015265</v>
          </cell>
          <cell r="L1170">
            <v>0.21511627906976746</v>
          </cell>
          <cell r="M1170">
            <v>1254.6883885249999</v>
          </cell>
        </row>
        <row r="1171">
          <cell r="B1171" t="str">
            <v>BOCALLAVE CROSS-HEX.LAR.1/4"-8mm</v>
          </cell>
          <cell r="E1171">
            <v>987.79</v>
          </cell>
          <cell r="F1171">
            <v>849.49939999999992</v>
          </cell>
          <cell r="G1171">
            <v>938.40049999999997</v>
          </cell>
          <cell r="H1171">
            <v>934.44933999999989</v>
          </cell>
          <cell r="I1171">
            <v>1135.4646049999999</v>
          </cell>
          <cell r="J1171">
            <v>1135.4646049999999</v>
          </cell>
          <cell r="K1171">
            <v>201.015265</v>
          </cell>
          <cell r="L1171">
            <v>0.21511627906976746</v>
          </cell>
          <cell r="M1171">
            <v>1254.6883885249999</v>
          </cell>
        </row>
        <row r="1172">
          <cell r="B1172" t="str">
            <v>BOCALLAVE CROSS-HEX.LAR.1/4"-9mm</v>
          </cell>
          <cell r="E1172">
            <v>1101.96</v>
          </cell>
          <cell r="F1172">
            <v>947.68560000000002</v>
          </cell>
          <cell r="G1172">
            <v>1046.8620000000001</v>
          </cell>
          <cell r="H1172">
            <v>1042.45416</v>
          </cell>
          <cell r="I1172">
            <v>1266.7030200000002</v>
          </cell>
          <cell r="J1172">
            <v>1266.7030200000002</v>
          </cell>
          <cell r="K1172">
            <v>224.24886000000015</v>
          </cell>
          <cell r="L1172">
            <v>0.21511627906976757</v>
          </cell>
          <cell r="M1172">
            <v>1399.7068371000003</v>
          </cell>
        </row>
        <row r="1173">
          <cell r="B1173" t="str">
            <v>BOCALLAVE CROSS-HEX.LAR.1/4"-10mm</v>
          </cell>
          <cell r="E1173">
            <v>1216.1400000000001</v>
          </cell>
          <cell r="F1173">
            <v>1045.8804</v>
          </cell>
          <cell r="G1173">
            <v>1155.3330000000001</v>
          </cell>
          <cell r="H1173">
            <v>1150.4684400000001</v>
          </cell>
          <cell r="I1173">
            <v>1397.9529300000002</v>
          </cell>
          <cell r="J1173">
            <v>1397.9529300000002</v>
          </cell>
          <cell r="K1173">
            <v>247.48449000000005</v>
          </cell>
          <cell r="L1173">
            <v>0.21511627906976746</v>
          </cell>
          <cell r="M1173">
            <v>1544.7379876500002</v>
          </cell>
        </row>
        <row r="1174">
          <cell r="B1174" t="str">
            <v>BOCALLAVE CROSS-HEX.LAR.1/4"-11mm</v>
          </cell>
          <cell r="E1174">
            <v>1228.9100000000001</v>
          </cell>
          <cell r="F1174">
            <v>1056.8625999999999</v>
          </cell>
          <cell r="G1174">
            <v>1167.4645</v>
          </cell>
          <cell r="H1174">
            <v>1162.5488599999999</v>
          </cell>
          <cell r="I1174">
            <v>1412.6320450000001</v>
          </cell>
          <cell r="J1174">
            <v>1412.6320450000001</v>
          </cell>
          <cell r="K1174">
            <v>250.08318500000019</v>
          </cell>
          <cell r="L1174">
            <v>0.21511627906976763</v>
          </cell>
          <cell r="M1174">
            <v>1560.9584097250001</v>
          </cell>
        </row>
        <row r="1175">
          <cell r="B1175" t="str">
            <v>BOCALLAVE CROSS-HEX.LAR.1/4"-12mm</v>
          </cell>
          <cell r="E1175">
            <v>1307.78</v>
          </cell>
          <cell r="F1175">
            <v>1124.6907999999999</v>
          </cell>
          <cell r="G1175">
            <v>1242.3910000000001</v>
          </cell>
          <cell r="H1175">
            <v>1237.1598799999999</v>
          </cell>
          <cell r="I1175">
            <v>1503.2931100000001</v>
          </cell>
          <cell r="J1175">
            <v>1503.2931100000001</v>
          </cell>
          <cell r="K1175">
            <v>266.13323000000014</v>
          </cell>
          <cell r="L1175">
            <v>0.21511627906976757</v>
          </cell>
          <cell r="M1175">
            <v>1661.1388865500001</v>
          </cell>
        </row>
        <row r="1176">
          <cell r="B1176" t="str">
            <v>BOCALLAVE CROSS-HEX.LAR.1/4"-13mm</v>
          </cell>
          <cell r="E1176">
            <v>1449.75</v>
          </cell>
          <cell r="F1176">
            <v>1246.7849999999999</v>
          </cell>
          <cell r="G1176">
            <v>1377.2625</v>
          </cell>
          <cell r="H1176">
            <v>1371.4634999999998</v>
          </cell>
          <cell r="I1176">
            <v>1666.487625</v>
          </cell>
          <cell r="J1176">
            <v>1666.487625</v>
          </cell>
          <cell r="K1176">
            <v>295.02412500000014</v>
          </cell>
          <cell r="L1176">
            <v>0.21511627906976757</v>
          </cell>
          <cell r="M1176">
            <v>1841.4688256249999</v>
          </cell>
        </row>
        <row r="1177">
          <cell r="B1177" t="str">
            <v>SET BOCALLAVE HEX. 11PCS-METRICO-1/</v>
          </cell>
          <cell r="E1177">
            <v>20457.310000000001</v>
          </cell>
          <cell r="F1177">
            <v>17593.286599999999</v>
          </cell>
          <cell r="G1177">
            <v>19434.444500000001</v>
          </cell>
          <cell r="H1177">
            <v>19352.615259999999</v>
          </cell>
          <cell r="I1177">
            <v>23515.677845000002</v>
          </cell>
          <cell r="J1177">
            <v>23515.677845000002</v>
          </cell>
          <cell r="K1177">
            <v>4163.0625850000033</v>
          </cell>
          <cell r="L1177">
            <v>0.21511627906976763</v>
          </cell>
          <cell r="M1177">
            <v>25984.824018725001</v>
          </cell>
        </row>
        <row r="1178">
          <cell r="B1178" t="str">
            <v>SET BOCALLAVE HEX. 11PCS-PULGADA-1/</v>
          </cell>
          <cell r="E1178">
            <v>20421.25</v>
          </cell>
          <cell r="F1178">
            <v>17562.275000000001</v>
          </cell>
          <cell r="G1178">
            <v>19400.1875</v>
          </cell>
          <cell r="H1178">
            <v>19318.502500000002</v>
          </cell>
          <cell r="I1178">
            <v>23474.226875</v>
          </cell>
          <cell r="J1178">
            <v>23474.226875</v>
          </cell>
          <cell r="K1178">
            <v>4155.724374999998</v>
          </cell>
          <cell r="L1178">
            <v>0.2151162790697673</v>
          </cell>
          <cell r="M1178">
            <v>25939.020696874999</v>
          </cell>
        </row>
        <row r="1179">
          <cell r="B1179" t="str">
            <v>SET BOCALLAVE HEX.21PCS-METRI/PULG-</v>
          </cell>
          <cell r="E1179">
            <v>27022.52</v>
          </cell>
          <cell r="F1179">
            <v>23239.367200000001</v>
          </cell>
          <cell r="G1179">
            <v>25671.394</v>
          </cell>
          <cell r="H1179">
            <v>25563.303920000002</v>
          </cell>
          <cell r="I1179">
            <v>31062.386740000002</v>
          </cell>
          <cell r="J1179">
            <v>31062.386740000002</v>
          </cell>
          <cell r="K1179">
            <v>5499.0828199999996</v>
          </cell>
          <cell r="L1179">
            <v>0.21511627906976741</v>
          </cell>
          <cell r="M1179">
            <v>34323.937347700004</v>
          </cell>
        </row>
        <row r="1180">
          <cell r="B1180" t="str">
            <v>BOCALLAVE CROSS-HEXAG. 3/8"- 6 mm</v>
          </cell>
          <cell r="E1180">
            <v>1029.8499999999999</v>
          </cell>
          <cell r="F1180">
            <v>885.67099999999994</v>
          </cell>
          <cell r="G1180">
            <v>978.35749999999996</v>
          </cell>
          <cell r="H1180">
            <v>974.23809999999992</v>
          </cell>
          <cell r="I1180">
            <v>1183.8125749999999</v>
          </cell>
          <cell r="J1180">
            <v>1183.8125749999999</v>
          </cell>
          <cell r="K1180">
            <v>209.57447500000001</v>
          </cell>
          <cell r="L1180">
            <v>0.21511627906976746</v>
          </cell>
          <cell r="M1180">
            <v>1308.1128953749999</v>
          </cell>
        </row>
        <row r="1181">
          <cell r="B1181" t="str">
            <v>BOCALLAVE CROSS-HEXAG. 3/8"- 7 mm</v>
          </cell>
          <cell r="E1181">
            <v>1029.8499999999999</v>
          </cell>
          <cell r="F1181">
            <v>885.67099999999994</v>
          </cell>
          <cell r="G1181">
            <v>978.35749999999996</v>
          </cell>
          <cell r="H1181">
            <v>974.23809999999992</v>
          </cell>
          <cell r="I1181">
            <v>1183.8125749999999</v>
          </cell>
          <cell r="J1181">
            <v>1183.8125749999999</v>
          </cell>
          <cell r="K1181">
            <v>209.57447500000001</v>
          </cell>
          <cell r="L1181">
            <v>0.21511627906976746</v>
          </cell>
          <cell r="M1181">
            <v>1308.1128953749999</v>
          </cell>
        </row>
        <row r="1182">
          <cell r="B1182" t="str">
            <v>BOCALLAVE CROSS-HEXAG. 3/8"- 8 mm</v>
          </cell>
          <cell r="E1182">
            <v>1029.8499999999999</v>
          </cell>
          <cell r="F1182">
            <v>885.67099999999994</v>
          </cell>
          <cell r="G1182">
            <v>978.35749999999996</v>
          </cell>
          <cell r="H1182">
            <v>974.23809999999992</v>
          </cell>
          <cell r="I1182">
            <v>1183.8125749999999</v>
          </cell>
          <cell r="J1182">
            <v>1183.8125749999999</v>
          </cell>
          <cell r="K1182">
            <v>209.57447500000001</v>
          </cell>
          <cell r="L1182">
            <v>0.21511627906976746</v>
          </cell>
          <cell r="M1182">
            <v>1308.1128953749999</v>
          </cell>
        </row>
        <row r="1183">
          <cell r="B1183" t="str">
            <v>BOCALLAVE CROSS-HEXAG. 3/8"- 9 mm</v>
          </cell>
          <cell r="E1183">
            <v>1029.8499999999999</v>
          </cell>
          <cell r="F1183">
            <v>885.67099999999994</v>
          </cell>
          <cell r="G1183">
            <v>978.35749999999996</v>
          </cell>
          <cell r="H1183">
            <v>974.23809999999992</v>
          </cell>
          <cell r="I1183">
            <v>1183.8125749999999</v>
          </cell>
          <cell r="J1183">
            <v>1183.8125749999999</v>
          </cell>
          <cell r="K1183">
            <v>209.57447500000001</v>
          </cell>
          <cell r="L1183">
            <v>0.21511627906976746</v>
          </cell>
          <cell r="M1183">
            <v>1308.1128953749999</v>
          </cell>
        </row>
        <row r="1184">
          <cell r="B1184" t="str">
            <v>BOCALLAVE CROSS-HEXAG. 3/8"- 10 mm</v>
          </cell>
          <cell r="E1184">
            <v>1029.8499999999999</v>
          </cell>
          <cell r="F1184">
            <v>885.67099999999994</v>
          </cell>
          <cell r="G1184">
            <v>978.35749999999996</v>
          </cell>
          <cell r="H1184">
            <v>974.23809999999992</v>
          </cell>
          <cell r="I1184">
            <v>1183.8125749999999</v>
          </cell>
          <cell r="J1184">
            <v>1183.8125749999999</v>
          </cell>
          <cell r="K1184">
            <v>209.57447500000001</v>
          </cell>
          <cell r="L1184">
            <v>0.21511627906976746</v>
          </cell>
          <cell r="M1184">
            <v>1308.1128953749999</v>
          </cell>
        </row>
        <row r="1185">
          <cell r="B1185" t="str">
            <v>BOCALLAVE CROSS-HEXAG. 3/8"- 11 mm</v>
          </cell>
          <cell r="E1185">
            <v>1029.8499999999999</v>
          </cell>
          <cell r="F1185">
            <v>885.67099999999994</v>
          </cell>
          <cell r="G1185">
            <v>978.35749999999996</v>
          </cell>
          <cell r="H1185">
            <v>974.23809999999992</v>
          </cell>
          <cell r="I1185">
            <v>1183.8125749999999</v>
          </cell>
          <cell r="J1185">
            <v>1183.8125749999999</v>
          </cell>
          <cell r="K1185">
            <v>209.57447500000001</v>
          </cell>
          <cell r="L1185">
            <v>0.21511627906976746</v>
          </cell>
          <cell r="M1185">
            <v>1308.1128953749999</v>
          </cell>
        </row>
        <row r="1186">
          <cell r="B1186" t="str">
            <v>BOCALLAVE CROSS-HEXAG. 3/8"- 12 mm</v>
          </cell>
          <cell r="E1186">
            <v>1029.8499999999999</v>
          </cell>
          <cell r="F1186">
            <v>885.67099999999994</v>
          </cell>
          <cell r="G1186">
            <v>978.35749999999996</v>
          </cell>
          <cell r="H1186">
            <v>974.23809999999992</v>
          </cell>
          <cell r="I1186">
            <v>1183.8125749999999</v>
          </cell>
          <cell r="J1186">
            <v>1183.8125749999999</v>
          </cell>
          <cell r="K1186">
            <v>209.57447500000001</v>
          </cell>
          <cell r="L1186">
            <v>0.21511627906976746</v>
          </cell>
          <cell r="M1186">
            <v>1308.1128953749999</v>
          </cell>
        </row>
        <row r="1187">
          <cell r="B1187" t="str">
            <v>BOCALLAVE CROSS-HEXAG. 3/8"- 13 mm</v>
          </cell>
          <cell r="E1187">
            <v>1029.8499999999999</v>
          </cell>
          <cell r="F1187">
            <v>885.67099999999994</v>
          </cell>
          <cell r="G1187">
            <v>978.35749999999996</v>
          </cell>
          <cell r="H1187">
            <v>974.23809999999992</v>
          </cell>
          <cell r="I1187">
            <v>1183.8125749999999</v>
          </cell>
          <cell r="J1187">
            <v>1183.8125749999999</v>
          </cell>
          <cell r="K1187">
            <v>209.57447500000001</v>
          </cell>
          <cell r="L1187">
            <v>0.21511627906976746</v>
          </cell>
          <cell r="M1187">
            <v>1308.1128953749999</v>
          </cell>
        </row>
        <row r="1188">
          <cell r="B1188" t="str">
            <v>BOCALLAVE CROSS-HEXAG. 3/8"- 14 mm</v>
          </cell>
          <cell r="E1188">
            <v>1126</v>
          </cell>
          <cell r="F1188">
            <v>968.36</v>
          </cell>
          <cell r="G1188">
            <v>1069.7</v>
          </cell>
          <cell r="H1188">
            <v>1065.1959999999999</v>
          </cell>
          <cell r="I1188">
            <v>1294.337</v>
          </cell>
          <cell r="J1188">
            <v>1294.337</v>
          </cell>
          <cell r="K1188">
            <v>229.14100000000008</v>
          </cell>
          <cell r="L1188">
            <v>0.21511627906976752</v>
          </cell>
          <cell r="M1188">
            <v>1430.242385</v>
          </cell>
        </row>
        <row r="1189">
          <cell r="B1189" t="str">
            <v>BOCALLAVE CROSS-HEXAG. 3/8"- 15 mm</v>
          </cell>
          <cell r="E1189">
            <v>1270.98</v>
          </cell>
          <cell r="F1189">
            <v>1093.0427999999999</v>
          </cell>
          <cell r="G1189">
            <v>1207.431</v>
          </cell>
          <cell r="H1189">
            <v>1202.34708</v>
          </cell>
          <cell r="I1189">
            <v>1460.9915100000001</v>
          </cell>
          <cell r="J1189">
            <v>1460.9915100000001</v>
          </cell>
          <cell r="K1189">
            <v>258.64443000000006</v>
          </cell>
          <cell r="L1189">
            <v>0.21511627906976749</v>
          </cell>
          <cell r="M1189">
            <v>1614.3956185500001</v>
          </cell>
        </row>
        <row r="1190">
          <cell r="B1190" t="str">
            <v>BOCALLAVE CROSS-HEXAG. 3/8"- 16 mm</v>
          </cell>
          <cell r="E1190">
            <v>1324.31</v>
          </cell>
          <cell r="F1190">
            <v>1138.9066</v>
          </cell>
          <cell r="G1190">
            <v>1258.0944999999999</v>
          </cell>
          <cell r="H1190">
            <v>1252.7972600000001</v>
          </cell>
          <cell r="I1190">
            <v>1522.2943449999998</v>
          </cell>
          <cell r="J1190">
            <v>1522.2943449999998</v>
          </cell>
          <cell r="K1190">
            <v>269.49708499999974</v>
          </cell>
          <cell r="L1190">
            <v>0.21511627906976724</v>
          </cell>
          <cell r="M1190">
            <v>1682.1352512249998</v>
          </cell>
        </row>
        <row r="1191">
          <cell r="B1191" t="str">
            <v>BOCALLAVE CROSS-HEXAG. 3/8"- 17 mm</v>
          </cell>
          <cell r="E1191">
            <v>1456.51</v>
          </cell>
          <cell r="F1191">
            <v>1252.5986</v>
          </cell>
          <cell r="G1191">
            <v>1383.6845000000001</v>
          </cell>
          <cell r="H1191">
            <v>1377.8584599999999</v>
          </cell>
          <cell r="I1191">
            <v>1674.258245</v>
          </cell>
          <cell r="J1191">
            <v>1674.258245</v>
          </cell>
          <cell r="K1191">
            <v>296.39978500000007</v>
          </cell>
          <cell r="L1191">
            <v>0.21511627906976749</v>
          </cell>
          <cell r="M1191">
            <v>1850.0553607249999</v>
          </cell>
        </row>
        <row r="1192">
          <cell r="B1192" t="str">
            <v>BOCALLAVE CROSS-HEXAG. 3/8"- 18 mm</v>
          </cell>
          <cell r="E1192">
            <v>1660.83</v>
          </cell>
          <cell r="F1192">
            <v>1428.3137999999999</v>
          </cell>
          <cell r="G1192">
            <v>1577.7884999999999</v>
          </cell>
          <cell r="H1192">
            <v>1571.14518</v>
          </cell>
          <cell r="I1192">
            <v>1909.1240849999999</v>
          </cell>
          <cell r="J1192">
            <v>1909.1240849999999</v>
          </cell>
          <cell r="K1192">
            <v>337.97890499999994</v>
          </cell>
          <cell r="L1192">
            <v>0.21511627906976741</v>
          </cell>
          <cell r="M1192">
            <v>2109.5821139249997</v>
          </cell>
        </row>
        <row r="1193">
          <cell r="B1193" t="str">
            <v>BOCALLAVE CROSS-HEXAG. 3/8"- 19 mm</v>
          </cell>
          <cell r="E1193">
            <v>1710.41</v>
          </cell>
          <cell r="F1193">
            <v>1470.9526000000001</v>
          </cell>
          <cell r="G1193">
            <v>1624.8895</v>
          </cell>
          <cell r="H1193">
            <v>1618.0478600000001</v>
          </cell>
          <cell r="I1193">
            <v>1966.116295</v>
          </cell>
          <cell r="J1193">
            <v>1966.116295</v>
          </cell>
          <cell r="K1193">
            <v>348.06843499999991</v>
          </cell>
          <cell r="L1193">
            <v>0.21511627906976738</v>
          </cell>
          <cell r="M1193">
            <v>2172.5585059750001</v>
          </cell>
        </row>
        <row r="1194">
          <cell r="B1194" t="str">
            <v>BOCALLAVE CROSS-HEXAG. 3/8"- 20 mm</v>
          </cell>
          <cell r="E1194">
            <v>1890.69</v>
          </cell>
          <cell r="F1194">
            <v>1625.9934000000001</v>
          </cell>
          <cell r="G1194">
            <v>1796.1555000000001</v>
          </cell>
          <cell r="H1194">
            <v>1788.59274</v>
          </cell>
          <cell r="I1194">
            <v>2173.3481550000001</v>
          </cell>
          <cell r="J1194">
            <v>2173.3481550000001</v>
          </cell>
          <cell r="K1194">
            <v>384.75541500000008</v>
          </cell>
          <cell r="L1194">
            <v>0.21511627906976749</v>
          </cell>
          <cell r="M1194">
            <v>2401.5497112749999</v>
          </cell>
        </row>
        <row r="1195">
          <cell r="B1195" t="str">
            <v>BOCALLAVE CROSS-HEXAG. 3/8"- 21 mm</v>
          </cell>
          <cell r="E1195">
            <v>1962.8</v>
          </cell>
          <cell r="F1195">
            <v>1688.0079999999998</v>
          </cell>
          <cell r="G1195">
            <v>1864.6599999999999</v>
          </cell>
          <cell r="H1195">
            <v>1856.8087999999998</v>
          </cell>
          <cell r="I1195">
            <v>2256.2385999999997</v>
          </cell>
          <cell r="J1195">
            <v>2256.2385999999997</v>
          </cell>
          <cell r="K1195">
            <v>399.42979999999989</v>
          </cell>
          <cell r="L1195">
            <v>0.21511627906976741</v>
          </cell>
          <cell r="M1195">
            <v>2493.1436529999996</v>
          </cell>
        </row>
        <row r="1196">
          <cell r="B1196" t="str">
            <v>BOCALLAVE CROSS-HEXAG. 3/8"- 22 mm</v>
          </cell>
          <cell r="E1196">
            <v>2100.27</v>
          </cell>
          <cell r="F1196">
            <v>1806.2321999999999</v>
          </cell>
          <cell r="G1196">
            <v>1995.2565</v>
          </cell>
          <cell r="H1196">
            <v>1986.8554199999999</v>
          </cell>
          <cell r="I1196">
            <v>2414.2603650000001</v>
          </cell>
          <cell r="J1196">
            <v>2414.2603650000001</v>
          </cell>
          <cell r="K1196">
            <v>427.40494500000023</v>
          </cell>
          <cell r="L1196">
            <v>0.21511627906976757</v>
          </cell>
          <cell r="M1196">
            <v>2667.757703325</v>
          </cell>
        </row>
        <row r="1197">
          <cell r="B1197" t="str">
            <v>BOCALLAVE CROSS-HEXAG. 3/8"- 23 mm</v>
          </cell>
          <cell r="E1197">
            <v>2260.2600000000002</v>
          </cell>
          <cell r="F1197">
            <v>1943.8236000000002</v>
          </cell>
          <cell r="G1197">
            <v>2147.2470000000003</v>
          </cell>
          <cell r="H1197">
            <v>2138.2059600000002</v>
          </cell>
          <cell r="I1197">
            <v>2598.1688700000004</v>
          </cell>
          <cell r="J1197">
            <v>2598.1688700000004</v>
          </cell>
          <cell r="K1197">
            <v>459.96291000000019</v>
          </cell>
          <cell r="L1197">
            <v>0.21511627906976752</v>
          </cell>
          <cell r="M1197">
            <v>2870.9766013500002</v>
          </cell>
        </row>
        <row r="1198">
          <cell r="B1198" t="str">
            <v>BOCALLAVE CROSS-HEXAG. 3/8"- 24 mm</v>
          </cell>
          <cell r="E1198">
            <v>2298.5700000000002</v>
          </cell>
          <cell r="F1198">
            <v>1976.7702000000002</v>
          </cell>
          <cell r="G1198">
            <v>2183.6415000000002</v>
          </cell>
          <cell r="H1198">
            <v>2174.44722</v>
          </cell>
          <cell r="I1198">
            <v>2642.2062150000002</v>
          </cell>
          <cell r="J1198">
            <v>2642.2062150000002</v>
          </cell>
          <cell r="K1198">
            <v>467.75899500000014</v>
          </cell>
          <cell r="L1198">
            <v>0.21511627906976752</v>
          </cell>
          <cell r="M1198">
            <v>2919.6378675750002</v>
          </cell>
        </row>
        <row r="1199">
          <cell r="B1199" t="str">
            <v>BOCALLAVE CROSS-HEXAG. 3/8"- 1/4"</v>
          </cell>
          <cell r="E1199">
            <v>1029.8499999999999</v>
          </cell>
          <cell r="F1199">
            <v>885.67099999999994</v>
          </cell>
          <cell r="G1199">
            <v>978.35749999999996</v>
          </cell>
          <cell r="H1199">
            <v>974.23809999999992</v>
          </cell>
          <cell r="I1199">
            <v>1183.8125749999999</v>
          </cell>
          <cell r="J1199">
            <v>1183.8125749999999</v>
          </cell>
          <cell r="K1199">
            <v>209.57447500000001</v>
          </cell>
          <cell r="L1199">
            <v>0.21511627906976746</v>
          </cell>
          <cell r="M1199">
            <v>1308.1128953749999</v>
          </cell>
        </row>
        <row r="1200">
          <cell r="B1200" t="str">
            <v>BOCALLAVE CROSS-HEXAG. 3/8"- 5/16"</v>
          </cell>
          <cell r="E1200">
            <v>1029.8499999999999</v>
          </cell>
          <cell r="F1200">
            <v>885.67099999999994</v>
          </cell>
          <cell r="G1200">
            <v>978.35749999999996</v>
          </cell>
          <cell r="H1200">
            <v>974.23809999999992</v>
          </cell>
          <cell r="I1200">
            <v>1183.8125749999999</v>
          </cell>
          <cell r="J1200">
            <v>1183.8125749999999</v>
          </cell>
          <cell r="K1200">
            <v>209.57447500000001</v>
          </cell>
          <cell r="L1200">
            <v>0.21511627906976746</v>
          </cell>
          <cell r="M1200">
            <v>1308.1128953749999</v>
          </cell>
        </row>
        <row r="1201">
          <cell r="B1201" t="str">
            <v>BOCALLAVE CROSS-HEXAG. 3/8"- 3/8"</v>
          </cell>
          <cell r="E1201">
            <v>1029.8499999999999</v>
          </cell>
          <cell r="F1201">
            <v>885.67099999999994</v>
          </cell>
          <cell r="G1201">
            <v>978.35749999999996</v>
          </cell>
          <cell r="H1201">
            <v>974.23809999999992</v>
          </cell>
          <cell r="I1201">
            <v>1183.8125749999999</v>
          </cell>
          <cell r="J1201">
            <v>1183.8125749999999</v>
          </cell>
          <cell r="K1201">
            <v>209.57447500000001</v>
          </cell>
          <cell r="L1201">
            <v>0.21511627906976746</v>
          </cell>
          <cell r="M1201">
            <v>1308.1128953749999</v>
          </cell>
        </row>
        <row r="1202">
          <cell r="B1202" t="str">
            <v>BOCALLAVE CROSS-HEXAG. 3/8"- 7/16"</v>
          </cell>
          <cell r="E1202">
            <v>1029.8499999999999</v>
          </cell>
          <cell r="F1202">
            <v>885.67099999999994</v>
          </cell>
          <cell r="G1202">
            <v>978.35749999999996</v>
          </cell>
          <cell r="H1202">
            <v>974.23809999999992</v>
          </cell>
          <cell r="I1202">
            <v>1183.8125749999999</v>
          </cell>
          <cell r="J1202">
            <v>1183.8125749999999</v>
          </cell>
          <cell r="K1202">
            <v>209.57447500000001</v>
          </cell>
          <cell r="L1202">
            <v>0.21511627906976746</v>
          </cell>
          <cell r="M1202">
            <v>1308.1128953749999</v>
          </cell>
        </row>
        <row r="1203">
          <cell r="B1203" t="str">
            <v>BOCALLAVE CROSS-HEXAG. 3/8"- 1/2"</v>
          </cell>
          <cell r="E1203">
            <v>1029.8499999999999</v>
          </cell>
          <cell r="F1203">
            <v>885.67099999999994</v>
          </cell>
          <cell r="G1203">
            <v>978.35749999999996</v>
          </cell>
          <cell r="H1203">
            <v>974.23809999999992</v>
          </cell>
          <cell r="I1203">
            <v>1183.8125749999999</v>
          </cell>
          <cell r="J1203">
            <v>1183.8125749999999</v>
          </cell>
          <cell r="K1203">
            <v>209.57447500000001</v>
          </cell>
          <cell r="L1203">
            <v>0.21511627906976746</v>
          </cell>
          <cell r="M1203">
            <v>1308.1128953749999</v>
          </cell>
        </row>
        <row r="1204">
          <cell r="B1204" t="str">
            <v>BOCALLAVE CROSS-HEXAG. 3/8"- 9/16"</v>
          </cell>
          <cell r="E1204">
            <v>1126</v>
          </cell>
          <cell r="F1204">
            <v>968.36</v>
          </cell>
          <cell r="G1204">
            <v>1069.7</v>
          </cell>
          <cell r="H1204">
            <v>1065.1959999999999</v>
          </cell>
          <cell r="I1204">
            <v>1294.337</v>
          </cell>
          <cell r="J1204">
            <v>1294.337</v>
          </cell>
          <cell r="K1204">
            <v>229.14100000000008</v>
          </cell>
          <cell r="L1204">
            <v>0.21511627906976752</v>
          </cell>
          <cell r="M1204">
            <v>1430.242385</v>
          </cell>
        </row>
        <row r="1205">
          <cell r="B1205" t="str">
            <v>BOCALLAVE CROSS-HEXAG. 3/8"- 5/8"</v>
          </cell>
          <cell r="E1205">
            <v>1296.52</v>
          </cell>
          <cell r="F1205">
            <v>1115.0072</v>
          </cell>
          <cell r="G1205">
            <v>1231.694</v>
          </cell>
          <cell r="H1205">
            <v>1226.50792</v>
          </cell>
          <cell r="I1205">
            <v>1490.3497399999999</v>
          </cell>
          <cell r="J1205">
            <v>1490.3497399999999</v>
          </cell>
          <cell r="K1205">
            <v>263.84181999999987</v>
          </cell>
          <cell r="L1205">
            <v>0.21511627906976732</v>
          </cell>
          <cell r="M1205">
            <v>1646.8364626999999</v>
          </cell>
        </row>
        <row r="1206">
          <cell r="B1206" t="str">
            <v>BOCALLAVE CROSS-HEXAG. 3/8"- 11/16"</v>
          </cell>
          <cell r="E1206">
            <v>1456.51</v>
          </cell>
          <cell r="F1206">
            <v>1252.5986</v>
          </cell>
          <cell r="G1206">
            <v>1383.6845000000001</v>
          </cell>
          <cell r="H1206">
            <v>1377.8584599999999</v>
          </cell>
          <cell r="I1206">
            <v>1674.258245</v>
          </cell>
          <cell r="J1206">
            <v>1674.258245</v>
          </cell>
          <cell r="K1206">
            <v>296.39978500000007</v>
          </cell>
          <cell r="L1206">
            <v>0.21511627906976749</v>
          </cell>
          <cell r="M1206">
            <v>1850.0553607249999</v>
          </cell>
        </row>
        <row r="1207">
          <cell r="B1207" t="str">
            <v>BOCALLAVE CROSS-HEXAG. 3/8"- 3/4"</v>
          </cell>
          <cell r="E1207">
            <v>1710.41</v>
          </cell>
          <cell r="F1207">
            <v>1470.9526000000001</v>
          </cell>
          <cell r="G1207">
            <v>1624.8895</v>
          </cell>
          <cell r="H1207">
            <v>1618.0478600000001</v>
          </cell>
          <cell r="I1207">
            <v>1966.116295</v>
          </cell>
          <cell r="J1207">
            <v>1966.116295</v>
          </cell>
          <cell r="K1207">
            <v>348.06843499999991</v>
          </cell>
          <cell r="L1207">
            <v>0.21511627906976738</v>
          </cell>
          <cell r="M1207">
            <v>2172.5585059750001</v>
          </cell>
        </row>
        <row r="1208">
          <cell r="B1208" t="str">
            <v>BOCALLAVE CROSS-HEXAG. 3/8"- 25/32"</v>
          </cell>
          <cell r="E1208">
            <v>1885.43</v>
          </cell>
          <cell r="F1208">
            <v>1621.4698000000001</v>
          </cell>
          <cell r="G1208">
            <v>1791.1585</v>
          </cell>
          <cell r="H1208">
            <v>1783.6167800000001</v>
          </cell>
          <cell r="I1208">
            <v>2167.3017850000001</v>
          </cell>
          <cell r="J1208">
            <v>2167.3017850000001</v>
          </cell>
          <cell r="K1208">
            <v>383.68500500000005</v>
          </cell>
          <cell r="L1208">
            <v>0.21511627906976746</v>
          </cell>
          <cell r="M1208">
            <v>2394.8684724250002</v>
          </cell>
        </row>
        <row r="1209">
          <cell r="B1209" t="str">
            <v>BOCALLAVE CROSS-HEXAG. 3/8"- 13/16"</v>
          </cell>
          <cell r="E1209">
            <v>1962.8</v>
          </cell>
          <cell r="F1209">
            <v>1688.0079999999998</v>
          </cell>
          <cell r="G1209">
            <v>1864.6599999999999</v>
          </cell>
          <cell r="H1209">
            <v>1856.8087999999998</v>
          </cell>
          <cell r="I1209">
            <v>2256.2385999999997</v>
          </cell>
          <cell r="J1209">
            <v>2256.2385999999997</v>
          </cell>
          <cell r="K1209">
            <v>399.42979999999989</v>
          </cell>
          <cell r="L1209">
            <v>0.21511627906976741</v>
          </cell>
          <cell r="M1209">
            <v>2493.1436529999996</v>
          </cell>
        </row>
        <row r="1210">
          <cell r="B1210" t="str">
            <v>BOCALLAVE CROSS-HEXAG. 3/8"- 7/8"</v>
          </cell>
          <cell r="E1210">
            <v>2100.27</v>
          </cell>
          <cell r="F1210">
            <v>1806.2321999999999</v>
          </cell>
          <cell r="G1210">
            <v>1995.2565</v>
          </cell>
          <cell r="H1210">
            <v>1986.8554199999999</v>
          </cell>
          <cell r="I1210">
            <v>2414.2603650000001</v>
          </cell>
          <cell r="J1210">
            <v>2414.2603650000001</v>
          </cell>
          <cell r="K1210">
            <v>427.40494500000023</v>
          </cell>
          <cell r="L1210">
            <v>0.21511627906976757</v>
          </cell>
          <cell r="M1210">
            <v>2667.757703325</v>
          </cell>
        </row>
        <row r="1211">
          <cell r="B1211" t="str">
            <v>SET BOCALLAVE HEX. 10PCS-METRICO-3/</v>
          </cell>
          <cell r="E1211">
            <v>16850.2</v>
          </cell>
          <cell r="F1211">
            <v>14491.172</v>
          </cell>
          <cell r="G1211">
            <v>16007.69</v>
          </cell>
          <cell r="H1211">
            <v>15940.289200000001</v>
          </cell>
          <cell r="I1211">
            <v>19369.304899999999</v>
          </cell>
          <cell r="J1211">
            <v>19369.304899999999</v>
          </cell>
          <cell r="K1211">
            <v>3429.0156999999981</v>
          </cell>
          <cell r="L1211">
            <v>0.2151162790697673</v>
          </cell>
          <cell r="M1211">
            <v>21403.081914499999</v>
          </cell>
        </row>
        <row r="1212">
          <cell r="B1212" t="str">
            <v>SET BOCALLAVE HEX. 10PCS-PULGADA-3/</v>
          </cell>
          <cell r="E1212">
            <v>16850.2</v>
          </cell>
          <cell r="F1212">
            <v>14491.172</v>
          </cell>
          <cell r="G1212">
            <v>16007.69</v>
          </cell>
          <cell r="H1212">
            <v>15940.289200000001</v>
          </cell>
          <cell r="I1212">
            <v>19369.304899999999</v>
          </cell>
          <cell r="J1212">
            <v>19369.304899999999</v>
          </cell>
          <cell r="K1212">
            <v>3429.0156999999981</v>
          </cell>
          <cell r="L1212">
            <v>0.2151162790697673</v>
          </cell>
          <cell r="M1212">
            <v>21403.081914499999</v>
          </cell>
        </row>
        <row r="1213">
          <cell r="B1213" t="str">
            <v>SET BOCALLAVE HEX. 11PCS-METRICO-3/</v>
          </cell>
          <cell r="E1213">
            <v>28611.24</v>
          </cell>
          <cell r="F1213">
            <v>24605.666400000002</v>
          </cell>
          <cell r="G1213">
            <v>27180.678</v>
          </cell>
          <cell r="H1213">
            <v>27066.233040000003</v>
          </cell>
          <cell r="I1213">
            <v>32888.62038</v>
          </cell>
          <cell r="J1213">
            <v>32888.62038</v>
          </cell>
          <cell r="K1213">
            <v>5822.3873399999975</v>
          </cell>
          <cell r="L1213">
            <v>0.21511627906976732</v>
          </cell>
          <cell r="M1213">
            <v>36341.925519900004</v>
          </cell>
        </row>
        <row r="1214">
          <cell r="B1214" t="str">
            <v>SET BOCALLAVE HEX. 11PCS-PULGADA-3/</v>
          </cell>
          <cell r="E1214">
            <v>28611.24</v>
          </cell>
          <cell r="F1214">
            <v>24605.666400000002</v>
          </cell>
          <cell r="G1214">
            <v>27180.678</v>
          </cell>
          <cell r="H1214">
            <v>27066.233040000003</v>
          </cell>
          <cell r="I1214">
            <v>32888.62038</v>
          </cell>
          <cell r="J1214">
            <v>32888.62038</v>
          </cell>
          <cell r="K1214">
            <v>5822.3873399999975</v>
          </cell>
          <cell r="L1214">
            <v>0.21511627906976732</v>
          </cell>
          <cell r="M1214">
            <v>36341.925519900004</v>
          </cell>
        </row>
        <row r="1215">
          <cell r="B1215" t="str">
            <v>SET BOCALLAVE HEX.21PCS-METRI/PULG-</v>
          </cell>
          <cell r="E1215">
            <v>42349.35</v>
          </cell>
          <cell r="F1215">
            <v>36420.440999999999</v>
          </cell>
          <cell r="G1215">
            <v>40231.8825</v>
          </cell>
          <cell r="H1215">
            <v>40062.485099999998</v>
          </cell>
          <cell r="I1215">
            <v>48680.577825</v>
          </cell>
          <cell r="J1215">
            <v>48680.577825</v>
          </cell>
          <cell r="K1215">
            <v>8618.0927250000022</v>
          </cell>
          <cell r="L1215">
            <v>0.21511627906976752</v>
          </cell>
          <cell r="M1215">
            <v>53792.038496624999</v>
          </cell>
        </row>
        <row r="1216">
          <cell r="B1216" t="str">
            <v>BOCALLAVE CROSS-HEXAG. 1/2"- 8mm</v>
          </cell>
          <cell r="E1216">
            <v>1508.35</v>
          </cell>
          <cell r="F1216">
            <v>1297.1809999999998</v>
          </cell>
          <cell r="G1216">
            <v>1432.9324999999999</v>
          </cell>
          <cell r="H1216">
            <v>1426.8990999999999</v>
          </cell>
          <cell r="I1216">
            <v>1733.8483249999999</v>
          </cell>
          <cell r="J1216">
            <v>1733.8483249999999</v>
          </cell>
          <cell r="K1216">
            <v>306.94922500000007</v>
          </cell>
          <cell r="L1216">
            <v>0.21511627906976752</v>
          </cell>
          <cell r="M1216">
            <v>1915.9023991249999</v>
          </cell>
        </row>
        <row r="1217">
          <cell r="B1217" t="str">
            <v>BOCALLAVE CROSS-HEXAG. 1/2"- 9mm</v>
          </cell>
          <cell r="E1217">
            <v>1508.35</v>
          </cell>
          <cell r="F1217">
            <v>1297.1809999999998</v>
          </cell>
          <cell r="G1217">
            <v>1432.9324999999999</v>
          </cell>
          <cell r="H1217">
            <v>1426.8990999999999</v>
          </cell>
          <cell r="I1217">
            <v>1733.8483249999999</v>
          </cell>
          <cell r="J1217">
            <v>1733.8483249999999</v>
          </cell>
          <cell r="K1217">
            <v>306.94922500000007</v>
          </cell>
          <cell r="L1217">
            <v>0.21511627906976752</v>
          </cell>
          <cell r="M1217">
            <v>1915.9023991249999</v>
          </cell>
        </row>
        <row r="1218">
          <cell r="B1218" t="str">
            <v>BOCALLAVE CROSS-HEXAG. 1/2"- 10mm</v>
          </cell>
          <cell r="E1218">
            <v>1508.35</v>
          </cell>
          <cell r="F1218">
            <v>1297.1809999999998</v>
          </cell>
          <cell r="G1218">
            <v>1432.9324999999999</v>
          </cell>
          <cell r="H1218">
            <v>1426.8990999999999</v>
          </cell>
          <cell r="I1218">
            <v>1733.8483249999999</v>
          </cell>
          <cell r="J1218">
            <v>1733.8483249999999</v>
          </cell>
          <cell r="K1218">
            <v>306.94922500000007</v>
          </cell>
          <cell r="L1218">
            <v>0.21511627906976752</v>
          </cell>
          <cell r="M1218">
            <v>1915.9023991249999</v>
          </cell>
        </row>
        <row r="1219">
          <cell r="B1219" t="str">
            <v>BOCALLAVE CROSS-HEXAG. 1/2"- 11mm</v>
          </cell>
          <cell r="E1219">
            <v>1508.35</v>
          </cell>
          <cell r="F1219">
            <v>1297.1809999999998</v>
          </cell>
          <cell r="G1219">
            <v>1432.9324999999999</v>
          </cell>
          <cell r="H1219">
            <v>1426.8990999999999</v>
          </cell>
          <cell r="I1219">
            <v>1733.8483249999999</v>
          </cell>
          <cell r="J1219">
            <v>1733.8483249999999</v>
          </cell>
          <cell r="K1219">
            <v>306.94922500000007</v>
          </cell>
          <cell r="L1219">
            <v>0.21511627906976752</v>
          </cell>
          <cell r="M1219">
            <v>1915.9023991249999</v>
          </cell>
        </row>
        <row r="1220">
          <cell r="B1220" t="str">
            <v>BOCALLAVE CROSS-HEXAG. 1/2"- 12mm</v>
          </cell>
          <cell r="E1220">
            <v>1508.35</v>
          </cell>
          <cell r="F1220">
            <v>1297.1809999999998</v>
          </cell>
          <cell r="G1220">
            <v>1432.9324999999999</v>
          </cell>
          <cell r="H1220">
            <v>1426.8990999999999</v>
          </cell>
          <cell r="I1220">
            <v>1733.8483249999999</v>
          </cell>
          <cell r="J1220">
            <v>1733.8483249999999</v>
          </cell>
          <cell r="K1220">
            <v>306.94922500000007</v>
          </cell>
          <cell r="L1220">
            <v>0.21511627906976752</v>
          </cell>
          <cell r="M1220">
            <v>1915.9023991249999</v>
          </cell>
        </row>
        <row r="1221">
          <cell r="B1221" t="str">
            <v>BOCALLAVE CROSS-HEXAG. 1/2"- 13mm</v>
          </cell>
          <cell r="E1221">
            <v>1508.35</v>
          </cell>
          <cell r="F1221">
            <v>1297.1809999999998</v>
          </cell>
          <cell r="G1221">
            <v>1432.9324999999999</v>
          </cell>
          <cell r="H1221">
            <v>1426.8990999999999</v>
          </cell>
          <cell r="I1221">
            <v>1733.8483249999999</v>
          </cell>
          <cell r="J1221">
            <v>1733.8483249999999</v>
          </cell>
          <cell r="K1221">
            <v>306.94922500000007</v>
          </cell>
          <cell r="L1221">
            <v>0.21511627906976752</v>
          </cell>
          <cell r="M1221">
            <v>1915.9023991249999</v>
          </cell>
        </row>
        <row r="1222">
          <cell r="B1222" t="str">
            <v>BOCALLAVE CROSS-HEXAG. 1/2"- 14mm</v>
          </cell>
          <cell r="E1222">
            <v>1508.35</v>
          </cell>
          <cell r="F1222">
            <v>1297.1809999999998</v>
          </cell>
          <cell r="G1222">
            <v>1432.9324999999999</v>
          </cell>
          <cell r="H1222">
            <v>1426.8990999999999</v>
          </cell>
          <cell r="I1222">
            <v>1733.8483249999999</v>
          </cell>
          <cell r="J1222">
            <v>1733.8483249999999</v>
          </cell>
          <cell r="K1222">
            <v>306.94922500000007</v>
          </cell>
          <cell r="L1222">
            <v>0.21511627906976752</v>
          </cell>
          <cell r="M1222">
            <v>1915.9023991249999</v>
          </cell>
        </row>
        <row r="1223">
          <cell r="B1223" t="str">
            <v>BOCALLAVE CROSS-HEXAG. 1/2"- 15mm</v>
          </cell>
          <cell r="E1223">
            <v>1508.35</v>
          </cell>
          <cell r="F1223">
            <v>1297.1809999999998</v>
          </cell>
          <cell r="G1223">
            <v>1432.9324999999999</v>
          </cell>
          <cell r="H1223">
            <v>1426.8990999999999</v>
          </cell>
          <cell r="I1223">
            <v>1733.8483249999999</v>
          </cell>
          <cell r="J1223">
            <v>1733.8483249999999</v>
          </cell>
          <cell r="K1223">
            <v>306.94922500000007</v>
          </cell>
          <cell r="L1223">
            <v>0.21511627906976752</v>
          </cell>
          <cell r="M1223">
            <v>1915.9023991249999</v>
          </cell>
        </row>
        <row r="1224">
          <cell r="B1224" t="str">
            <v>BOCALLAVE CROSS-HEXAG. 1/2"- 16mm</v>
          </cell>
          <cell r="E1224">
            <v>1508.35</v>
          </cell>
          <cell r="F1224">
            <v>1297.1809999999998</v>
          </cell>
          <cell r="G1224">
            <v>1432.9324999999999</v>
          </cell>
          <cell r="H1224">
            <v>1426.8990999999999</v>
          </cell>
          <cell r="I1224">
            <v>1733.8483249999999</v>
          </cell>
          <cell r="J1224">
            <v>1733.8483249999999</v>
          </cell>
          <cell r="K1224">
            <v>306.94922500000007</v>
          </cell>
          <cell r="L1224">
            <v>0.21511627906976752</v>
          </cell>
          <cell r="M1224">
            <v>1915.9023991249999</v>
          </cell>
        </row>
        <row r="1225">
          <cell r="B1225" t="str">
            <v>BOCALLAVE CROSS-HEXAG. 1/2"- 17mm</v>
          </cell>
          <cell r="E1225">
            <v>1598.49</v>
          </cell>
          <cell r="F1225">
            <v>1374.7013999999999</v>
          </cell>
          <cell r="G1225">
            <v>1518.5654999999999</v>
          </cell>
          <cell r="H1225">
            <v>1512.1715399999998</v>
          </cell>
          <cell r="I1225">
            <v>1837.4642549999999</v>
          </cell>
          <cell r="J1225">
            <v>1837.4642549999999</v>
          </cell>
          <cell r="K1225">
            <v>325.29271500000004</v>
          </cell>
          <cell r="L1225">
            <v>0.21511627906976749</v>
          </cell>
          <cell r="M1225">
            <v>2030.3980017749998</v>
          </cell>
        </row>
        <row r="1226">
          <cell r="B1226" t="str">
            <v>BOCALLAVE CROSS-HEXAG. 1/2"- 18mm</v>
          </cell>
          <cell r="E1226">
            <v>1820.83</v>
          </cell>
          <cell r="F1226">
            <v>1565.9137999999998</v>
          </cell>
          <cell r="G1226">
            <v>1729.7884999999999</v>
          </cell>
          <cell r="H1226">
            <v>1722.5051799999999</v>
          </cell>
          <cell r="I1226">
            <v>2093.044085</v>
          </cell>
          <cell r="J1226">
            <v>2093.044085</v>
          </cell>
          <cell r="K1226">
            <v>370.53890500000011</v>
          </cell>
          <cell r="L1226">
            <v>0.21511627906976752</v>
          </cell>
          <cell r="M1226">
            <v>2312.8137139249998</v>
          </cell>
        </row>
        <row r="1227">
          <cell r="B1227" t="str">
            <v>BOCALLAVE CROSS-HEXAG. 1/2"- 19mm</v>
          </cell>
          <cell r="E1227">
            <v>1866.65</v>
          </cell>
          <cell r="F1227">
            <v>1605.319</v>
          </cell>
          <cell r="G1227">
            <v>1773.3175000000001</v>
          </cell>
          <cell r="H1227">
            <v>1765.8508999999999</v>
          </cell>
          <cell r="I1227">
            <v>2145.7141750000001</v>
          </cell>
          <cell r="J1227">
            <v>2145.7141750000001</v>
          </cell>
          <cell r="K1227">
            <v>379.86327500000016</v>
          </cell>
          <cell r="L1227">
            <v>0.21511627906976755</v>
          </cell>
          <cell r="M1227">
            <v>2371.014163375</v>
          </cell>
        </row>
        <row r="1228">
          <cell r="B1228" t="str">
            <v>BOCALLAVE CROSS-HEXAG. 1/2"- 20mm</v>
          </cell>
          <cell r="E1228">
            <v>1923.74</v>
          </cell>
          <cell r="F1228">
            <v>1654.4164000000001</v>
          </cell>
          <cell r="G1228">
            <v>1827.5529999999999</v>
          </cell>
          <cell r="H1228">
            <v>1819.8580400000001</v>
          </cell>
          <cell r="I1228">
            <v>2211.3391299999998</v>
          </cell>
          <cell r="J1228">
            <v>2211.3391299999998</v>
          </cell>
          <cell r="K1228">
            <v>391.48108999999977</v>
          </cell>
          <cell r="L1228">
            <v>0.2151162790697673</v>
          </cell>
          <cell r="M1228">
            <v>2443.5297386499997</v>
          </cell>
        </row>
        <row r="1229">
          <cell r="B1229" t="str">
            <v>BOCALLAVE CROSS-HEXAG. 1/2"- 21mm</v>
          </cell>
          <cell r="E1229">
            <v>1980.83</v>
          </cell>
          <cell r="F1229">
            <v>1703.5137999999999</v>
          </cell>
          <cell r="G1229">
            <v>1881.7884999999999</v>
          </cell>
          <cell r="H1229">
            <v>1873.86518</v>
          </cell>
          <cell r="I1229">
            <v>2276.9640849999996</v>
          </cell>
          <cell r="J1229">
            <v>2276.9640849999996</v>
          </cell>
          <cell r="K1229">
            <v>403.0989049999996</v>
          </cell>
          <cell r="L1229">
            <v>0.21511627906976724</v>
          </cell>
          <cell r="M1229">
            <v>2516.0453139249994</v>
          </cell>
        </row>
        <row r="1230">
          <cell r="B1230" t="str">
            <v>BOCALLAVE CROSS-HEXAG. 1/2"- 22mm</v>
          </cell>
          <cell r="E1230">
            <v>2218.1999999999998</v>
          </cell>
          <cell r="F1230">
            <v>1907.6519999999998</v>
          </cell>
          <cell r="G1230">
            <v>2107.29</v>
          </cell>
          <cell r="H1230">
            <v>2098.4171999999999</v>
          </cell>
          <cell r="I1230">
            <v>2549.8208999999997</v>
          </cell>
          <cell r="J1230">
            <v>2549.8208999999997</v>
          </cell>
          <cell r="K1230">
            <v>451.40369999999984</v>
          </cell>
          <cell r="L1230">
            <v>0.21511627906976738</v>
          </cell>
          <cell r="M1230">
            <v>2817.5520944999998</v>
          </cell>
        </row>
        <row r="1231">
          <cell r="B1231" t="str">
            <v>BOCALLAVE CROSS-HEXAG. 1/2"- 23mm</v>
          </cell>
          <cell r="E1231">
            <v>2567.4899999999998</v>
          </cell>
          <cell r="F1231">
            <v>2208.0413999999996</v>
          </cell>
          <cell r="G1231">
            <v>2439.1154999999999</v>
          </cell>
          <cell r="H1231">
            <v>2428.8455399999993</v>
          </cell>
          <cell r="I1231">
            <v>2951.3297549999997</v>
          </cell>
          <cell r="J1231">
            <v>2951.3297549999997</v>
          </cell>
          <cell r="K1231">
            <v>522.4842150000004</v>
          </cell>
          <cell r="L1231">
            <v>0.21511627906976766</v>
          </cell>
          <cell r="M1231">
            <v>3261.2193792749995</v>
          </cell>
        </row>
        <row r="1232">
          <cell r="B1232" t="str">
            <v>BOCALLAVE CROSS-HEXAG. 1/2"- 24mm</v>
          </cell>
          <cell r="E1232">
            <v>2850.68</v>
          </cell>
          <cell r="F1232">
            <v>2451.5847999999996</v>
          </cell>
          <cell r="G1232">
            <v>2708.1459999999997</v>
          </cell>
          <cell r="H1232">
            <v>2696.7432799999997</v>
          </cell>
          <cell r="I1232">
            <v>3276.8566599999995</v>
          </cell>
          <cell r="J1232">
            <v>3276.8566599999995</v>
          </cell>
          <cell r="K1232">
            <v>580.11337999999978</v>
          </cell>
          <cell r="L1232">
            <v>0.21511627906976738</v>
          </cell>
          <cell r="M1232">
            <v>3620.9266092999992</v>
          </cell>
        </row>
        <row r="1233">
          <cell r="B1233" t="str">
            <v>BOCALLAVE CROSS-HEXAG. 1/2"- 25mm</v>
          </cell>
          <cell r="E1233">
            <v>3006.93</v>
          </cell>
          <cell r="F1233">
            <v>2585.9597999999996</v>
          </cell>
          <cell r="G1233">
            <v>2856.5834999999997</v>
          </cell>
          <cell r="H1233">
            <v>2844.5557799999997</v>
          </cell>
          <cell r="I1233">
            <v>3456.4660349999995</v>
          </cell>
          <cell r="J1233">
            <v>3456.4660349999995</v>
          </cell>
          <cell r="K1233">
            <v>611.91025499999978</v>
          </cell>
          <cell r="L1233">
            <v>0.21511627906976738</v>
          </cell>
          <cell r="M1233">
            <v>3819.3949686749993</v>
          </cell>
        </row>
        <row r="1234">
          <cell r="B1234" t="str">
            <v>BOCALLAVE CROSS-HEXAG. 1/2"- 26mm</v>
          </cell>
          <cell r="E1234">
            <v>3220.26</v>
          </cell>
          <cell r="F1234">
            <v>2769.4236000000001</v>
          </cell>
          <cell r="G1234">
            <v>3059.2470000000003</v>
          </cell>
          <cell r="H1234">
            <v>3046.3659600000001</v>
          </cell>
          <cell r="I1234">
            <v>3701.6888700000004</v>
          </cell>
          <cell r="J1234">
            <v>3701.6888700000004</v>
          </cell>
          <cell r="K1234">
            <v>655.32291000000032</v>
          </cell>
          <cell r="L1234">
            <v>0.21511627906976755</v>
          </cell>
          <cell r="M1234">
            <v>4090.3662013500007</v>
          </cell>
        </row>
        <row r="1235">
          <cell r="B1235" t="str">
            <v>BOCALLAVE CROSS-HEXAG. 1/2"- 27mm</v>
          </cell>
          <cell r="E1235">
            <v>3527.48</v>
          </cell>
          <cell r="F1235">
            <v>3033.6327999999999</v>
          </cell>
          <cell r="G1235">
            <v>3351.1059999999998</v>
          </cell>
          <cell r="H1235">
            <v>3336.9960799999999</v>
          </cell>
          <cell r="I1235">
            <v>4054.8382599999995</v>
          </cell>
          <cell r="J1235">
            <v>4054.8382599999995</v>
          </cell>
          <cell r="K1235">
            <v>717.84217999999964</v>
          </cell>
          <cell r="L1235">
            <v>0.21511627906976735</v>
          </cell>
          <cell r="M1235">
            <v>4480.5962772999992</v>
          </cell>
        </row>
        <row r="1236">
          <cell r="B1236" t="str">
            <v>BOCALLAVE CROSS-HEXAG. 1/2"- 28mm</v>
          </cell>
          <cell r="E1236">
            <v>4261.38</v>
          </cell>
          <cell r="F1236">
            <v>3664.7867999999999</v>
          </cell>
          <cell r="G1236">
            <v>4048.3110000000001</v>
          </cell>
          <cell r="H1236">
            <v>4031.26548</v>
          </cell>
          <cell r="I1236">
            <v>4898.4563100000005</v>
          </cell>
          <cell r="J1236">
            <v>4898.4563100000005</v>
          </cell>
          <cell r="K1236">
            <v>867.19083000000046</v>
          </cell>
          <cell r="L1236">
            <v>0.21511627906976755</v>
          </cell>
          <cell r="M1236">
            <v>5412.794222550001</v>
          </cell>
        </row>
        <row r="1237">
          <cell r="B1237" t="str">
            <v>BOCALLAVE CROSS-HEXAG. 1/2"- 29mm</v>
          </cell>
          <cell r="E1237">
            <v>4624.9399999999996</v>
          </cell>
          <cell r="F1237">
            <v>3977.4483999999993</v>
          </cell>
          <cell r="G1237">
            <v>4393.6929999999993</v>
          </cell>
          <cell r="H1237">
            <v>4375.1932399999996</v>
          </cell>
          <cell r="I1237">
            <v>5316.3685299999988</v>
          </cell>
          <cell r="J1237">
            <v>5316.3685299999988</v>
          </cell>
          <cell r="K1237">
            <v>941.17528999999922</v>
          </cell>
          <cell r="L1237">
            <v>0.2151162790697673</v>
          </cell>
          <cell r="M1237">
            <v>5874.5872256499988</v>
          </cell>
        </row>
        <row r="1238">
          <cell r="B1238" t="str">
            <v>BOCALLAVE CROSS-HEXAG. 1/2"- 30mm</v>
          </cell>
          <cell r="E1238">
            <v>4834.5200000000004</v>
          </cell>
          <cell r="F1238">
            <v>4157.6872000000003</v>
          </cell>
          <cell r="G1238">
            <v>4592.7940000000008</v>
          </cell>
          <cell r="H1238">
            <v>4573.4559200000003</v>
          </cell>
          <cell r="I1238">
            <v>5557.2807400000011</v>
          </cell>
          <cell r="J1238">
            <v>5557.2807400000011</v>
          </cell>
          <cell r="K1238">
            <v>983.82482000000073</v>
          </cell>
          <cell r="L1238">
            <v>0.21511627906976757</v>
          </cell>
          <cell r="M1238">
            <v>6140.7952177000006</v>
          </cell>
        </row>
        <row r="1239">
          <cell r="B1239" t="str">
            <v>BOCALLAVE CROSS-HEXAG. 1/2"- 32mm</v>
          </cell>
          <cell r="E1239">
            <v>5281.46</v>
          </cell>
          <cell r="F1239">
            <v>4542.0555999999997</v>
          </cell>
          <cell r="G1239">
            <v>5017.3869999999997</v>
          </cell>
          <cell r="H1239">
            <v>4996.26116</v>
          </cell>
          <cell r="I1239">
            <v>6071.0382699999991</v>
          </cell>
          <cell r="J1239">
            <v>6071.0382699999991</v>
          </cell>
          <cell r="K1239">
            <v>1074.7771099999991</v>
          </cell>
          <cell r="L1239">
            <v>0.21511627906976727</v>
          </cell>
          <cell r="M1239">
            <v>6708.4972883499986</v>
          </cell>
        </row>
        <row r="1240">
          <cell r="B1240" t="str">
            <v>BOCALLAVE CROSS-HEXAG. 1/2"- 5/16"</v>
          </cell>
          <cell r="E1240">
            <v>1508.35</v>
          </cell>
          <cell r="F1240">
            <v>1297.1809999999998</v>
          </cell>
          <cell r="G1240">
            <v>1432.9324999999999</v>
          </cell>
          <cell r="H1240">
            <v>1426.8990999999999</v>
          </cell>
          <cell r="I1240">
            <v>1733.8483249999999</v>
          </cell>
          <cell r="J1240">
            <v>1733.8483249999999</v>
          </cell>
          <cell r="K1240">
            <v>306.94922500000007</v>
          </cell>
          <cell r="L1240">
            <v>0.21511627906976752</v>
          </cell>
          <cell r="M1240">
            <v>1915.9023991249999</v>
          </cell>
        </row>
        <row r="1241">
          <cell r="B1241" t="str">
            <v>BOCALLAVE CROSS-HEXAG. 1/2"- 3/8"</v>
          </cell>
          <cell r="E1241">
            <v>1508.35</v>
          </cell>
          <cell r="F1241">
            <v>1297.1809999999998</v>
          </cell>
          <cell r="G1241">
            <v>1432.9324999999999</v>
          </cell>
          <cell r="H1241">
            <v>1426.8990999999999</v>
          </cell>
          <cell r="I1241">
            <v>1733.8483249999999</v>
          </cell>
          <cell r="J1241">
            <v>1733.8483249999999</v>
          </cell>
          <cell r="K1241">
            <v>306.94922500000007</v>
          </cell>
          <cell r="L1241">
            <v>0.21511627906976752</v>
          </cell>
          <cell r="M1241">
            <v>1915.9023991249999</v>
          </cell>
        </row>
        <row r="1242">
          <cell r="B1242" t="str">
            <v>BOCALLAVE CROSS-HEXAG. 1/2"- 7/16"</v>
          </cell>
          <cell r="E1242">
            <v>1508.35</v>
          </cell>
          <cell r="F1242">
            <v>1297.1809999999998</v>
          </cell>
          <cell r="G1242">
            <v>1432.9324999999999</v>
          </cell>
          <cell r="H1242">
            <v>1426.8990999999999</v>
          </cell>
          <cell r="I1242">
            <v>1733.8483249999999</v>
          </cell>
          <cell r="J1242">
            <v>1733.8483249999999</v>
          </cell>
          <cell r="K1242">
            <v>306.94922500000007</v>
          </cell>
          <cell r="L1242">
            <v>0.21511627906976752</v>
          </cell>
          <cell r="M1242">
            <v>1915.9023991249999</v>
          </cell>
        </row>
        <row r="1243">
          <cell r="B1243" t="str">
            <v>BOCALLAVE CROSS-HEXAG. 1/2"- 1/2"</v>
          </cell>
          <cell r="E1243">
            <v>1508.35</v>
          </cell>
          <cell r="F1243">
            <v>1297.1809999999998</v>
          </cell>
          <cell r="G1243">
            <v>1432.9324999999999</v>
          </cell>
          <cell r="H1243">
            <v>1426.8990999999999</v>
          </cell>
          <cell r="I1243">
            <v>1733.8483249999999</v>
          </cell>
          <cell r="J1243">
            <v>1733.8483249999999</v>
          </cell>
          <cell r="K1243">
            <v>306.94922500000007</v>
          </cell>
          <cell r="L1243">
            <v>0.21511627906976752</v>
          </cell>
          <cell r="M1243">
            <v>1915.9023991249999</v>
          </cell>
        </row>
        <row r="1244">
          <cell r="B1244" t="str">
            <v>BOCALLAVE CROSS-HEXAG. 1/2"- 9/16"</v>
          </cell>
          <cell r="E1244">
            <v>1508.35</v>
          </cell>
          <cell r="F1244">
            <v>1297.1809999999998</v>
          </cell>
          <cell r="G1244">
            <v>1432.9324999999999</v>
          </cell>
          <cell r="H1244">
            <v>1426.8990999999999</v>
          </cell>
          <cell r="I1244">
            <v>1733.8483249999999</v>
          </cell>
          <cell r="J1244">
            <v>1733.8483249999999</v>
          </cell>
          <cell r="K1244">
            <v>306.94922500000007</v>
          </cell>
          <cell r="L1244">
            <v>0.21511627906976752</v>
          </cell>
          <cell r="M1244">
            <v>1915.9023991249999</v>
          </cell>
        </row>
        <row r="1245">
          <cell r="B1245" t="str">
            <v>BOCALLAVE CROSS-HEXAG. 1/2"- 5/8"</v>
          </cell>
          <cell r="E1245">
            <v>1508.35</v>
          </cell>
          <cell r="F1245">
            <v>1297.1809999999998</v>
          </cell>
          <cell r="G1245">
            <v>1432.9324999999999</v>
          </cell>
          <cell r="H1245">
            <v>1426.8990999999999</v>
          </cell>
          <cell r="I1245">
            <v>1733.8483249999999</v>
          </cell>
          <cell r="J1245">
            <v>1733.8483249999999</v>
          </cell>
          <cell r="K1245">
            <v>306.94922500000007</v>
          </cell>
          <cell r="L1245">
            <v>0.21511627906976752</v>
          </cell>
          <cell r="M1245">
            <v>1915.9023991249999</v>
          </cell>
        </row>
        <row r="1246">
          <cell r="B1246" t="str">
            <v>BOCALLAVE CROSS-HEXAG. 1/2"- 11/16"</v>
          </cell>
          <cell r="E1246">
            <v>1622.52</v>
          </cell>
          <cell r="F1246">
            <v>1395.3671999999999</v>
          </cell>
          <cell r="G1246">
            <v>1541.394</v>
          </cell>
          <cell r="H1246">
            <v>1534.90392</v>
          </cell>
          <cell r="I1246">
            <v>1865.08674</v>
          </cell>
          <cell r="J1246">
            <v>1865.08674</v>
          </cell>
          <cell r="K1246">
            <v>330.18281999999999</v>
          </cell>
          <cell r="L1246">
            <v>0.21511627906976744</v>
          </cell>
          <cell r="M1246">
            <v>2060.9208476999997</v>
          </cell>
        </row>
        <row r="1247">
          <cell r="B1247" t="str">
            <v>BOCALLAVE CROSS-HEXAG. 1/2"- 3/4"</v>
          </cell>
          <cell r="E1247">
            <v>1862.9</v>
          </cell>
          <cell r="F1247">
            <v>1602.0940000000001</v>
          </cell>
          <cell r="G1247">
            <v>1769.7550000000001</v>
          </cell>
          <cell r="H1247">
            <v>1762.3034</v>
          </cell>
          <cell r="I1247">
            <v>2141.40355</v>
          </cell>
          <cell r="J1247">
            <v>2141.40355</v>
          </cell>
          <cell r="K1247">
            <v>379.10014999999999</v>
          </cell>
          <cell r="L1247">
            <v>0.21511627906976744</v>
          </cell>
          <cell r="M1247">
            <v>2366.25092275</v>
          </cell>
        </row>
        <row r="1248">
          <cell r="B1248" t="str">
            <v>BOCALLAVE CROSS-HEXAG. 1/2"- 13/16"</v>
          </cell>
          <cell r="E1248">
            <v>1980.83</v>
          </cell>
          <cell r="F1248">
            <v>1703.5137999999999</v>
          </cell>
          <cell r="G1248">
            <v>1881.7884999999999</v>
          </cell>
          <cell r="H1248">
            <v>1873.86518</v>
          </cell>
          <cell r="I1248">
            <v>2276.9640849999996</v>
          </cell>
          <cell r="J1248">
            <v>2276.9640849999996</v>
          </cell>
          <cell r="K1248">
            <v>403.0989049999996</v>
          </cell>
          <cell r="L1248">
            <v>0.21511627906976724</v>
          </cell>
          <cell r="M1248">
            <v>2516.0453139249994</v>
          </cell>
        </row>
        <row r="1249">
          <cell r="B1249" t="str">
            <v>BOCALLAVE CROSS-HEXAG. 1/2"- 7/8"</v>
          </cell>
          <cell r="E1249">
            <v>2218.1999999999998</v>
          </cell>
          <cell r="F1249">
            <v>1907.6519999999998</v>
          </cell>
          <cell r="G1249">
            <v>2107.29</v>
          </cell>
          <cell r="H1249">
            <v>2098.4171999999999</v>
          </cell>
          <cell r="I1249">
            <v>2549.8208999999997</v>
          </cell>
          <cell r="J1249">
            <v>2549.8208999999997</v>
          </cell>
          <cell r="K1249">
            <v>451.40369999999984</v>
          </cell>
          <cell r="L1249">
            <v>0.21511627906976738</v>
          </cell>
          <cell r="M1249">
            <v>2817.5520944999998</v>
          </cell>
        </row>
        <row r="1250">
          <cell r="B1250" t="str">
            <v>BOCALLAVE CROSS-HEXAG. 1/2"- 15/16"</v>
          </cell>
          <cell r="E1250">
            <v>2850.68</v>
          </cell>
          <cell r="F1250">
            <v>2451.5847999999996</v>
          </cell>
          <cell r="G1250">
            <v>2708.1459999999997</v>
          </cell>
          <cell r="H1250">
            <v>2696.7432799999997</v>
          </cell>
          <cell r="I1250">
            <v>3276.8566599999995</v>
          </cell>
          <cell r="J1250">
            <v>3276.8566599999995</v>
          </cell>
          <cell r="K1250">
            <v>580.11337999999978</v>
          </cell>
          <cell r="L1250">
            <v>0.21511627906976738</v>
          </cell>
          <cell r="M1250">
            <v>3620.9266092999992</v>
          </cell>
        </row>
        <row r="1251">
          <cell r="B1251" t="str">
            <v>BOCALLAVE CROSS-HEXAG. 1/2"- 1"</v>
          </cell>
          <cell r="E1251">
            <v>3006.93</v>
          </cell>
          <cell r="F1251">
            <v>2585.9597999999996</v>
          </cell>
          <cell r="G1251">
            <v>2856.5834999999997</v>
          </cell>
          <cell r="H1251">
            <v>2844.5557799999997</v>
          </cell>
          <cell r="I1251">
            <v>3456.4660349999995</v>
          </cell>
          <cell r="J1251">
            <v>3456.4660349999995</v>
          </cell>
          <cell r="K1251">
            <v>611.91025499999978</v>
          </cell>
          <cell r="L1251">
            <v>0.21511627906976738</v>
          </cell>
          <cell r="M1251">
            <v>3819.3949686749993</v>
          </cell>
        </row>
        <row r="1252">
          <cell r="B1252" t="str">
            <v>BOCALLAVE CROSS-HEXAG. 1/2"- 1-1/16</v>
          </cell>
          <cell r="E1252">
            <v>3527.48</v>
          </cell>
          <cell r="F1252">
            <v>3033.6327999999999</v>
          </cell>
          <cell r="G1252">
            <v>3351.1059999999998</v>
          </cell>
          <cell r="H1252">
            <v>3336.9960799999999</v>
          </cell>
          <cell r="I1252">
            <v>4054.8382599999995</v>
          </cell>
          <cell r="J1252">
            <v>4054.8382599999995</v>
          </cell>
          <cell r="K1252">
            <v>717.84217999999964</v>
          </cell>
          <cell r="L1252">
            <v>0.21511627906976735</v>
          </cell>
          <cell r="M1252">
            <v>4480.5962772999992</v>
          </cell>
        </row>
        <row r="1253">
          <cell r="B1253" t="str">
            <v>BOCALLAVE CROSS-HEXAG. 1/2"- 1-1/8"</v>
          </cell>
          <cell r="E1253">
            <v>4816.49</v>
          </cell>
          <cell r="F1253">
            <v>4142.1813999999995</v>
          </cell>
          <cell r="G1253">
            <v>4575.6655000000001</v>
          </cell>
          <cell r="H1253">
            <v>4556.3995399999994</v>
          </cell>
          <cell r="I1253">
            <v>5536.5552550000002</v>
          </cell>
          <cell r="J1253">
            <v>5536.5552550000002</v>
          </cell>
          <cell r="K1253">
            <v>980.15571500000078</v>
          </cell>
          <cell r="L1253">
            <v>0.21511627906976763</v>
          </cell>
          <cell r="M1253">
            <v>6117.8935567750004</v>
          </cell>
        </row>
        <row r="1254">
          <cell r="B1254" t="str">
            <v>BOCALLAVE CROSS-HEXAG. 1/2"- 1-3/16</v>
          </cell>
          <cell r="E1254">
            <v>4834.5200000000004</v>
          </cell>
          <cell r="F1254">
            <v>4157.6872000000003</v>
          </cell>
          <cell r="G1254">
            <v>4592.7940000000008</v>
          </cell>
          <cell r="H1254">
            <v>4573.4559200000003</v>
          </cell>
          <cell r="I1254">
            <v>5557.2807400000011</v>
          </cell>
          <cell r="J1254">
            <v>5557.2807400000011</v>
          </cell>
          <cell r="K1254">
            <v>983.82482000000073</v>
          </cell>
          <cell r="L1254">
            <v>0.21511627906976757</v>
          </cell>
          <cell r="M1254">
            <v>6140.7952177000006</v>
          </cell>
        </row>
        <row r="1255">
          <cell r="B1255" t="str">
            <v>BOCALLAVE CROSS-HEXAG. 1/2"- 1-1/4"</v>
          </cell>
          <cell r="E1255">
            <v>5281.46</v>
          </cell>
          <cell r="F1255">
            <v>4542.0555999999997</v>
          </cell>
          <cell r="G1255">
            <v>5017.3869999999997</v>
          </cell>
          <cell r="H1255">
            <v>4996.26116</v>
          </cell>
          <cell r="I1255">
            <v>6071.0382699999991</v>
          </cell>
          <cell r="J1255">
            <v>6071.0382699999991</v>
          </cell>
          <cell r="K1255">
            <v>1074.7771099999991</v>
          </cell>
          <cell r="L1255">
            <v>0.21511627906976727</v>
          </cell>
          <cell r="M1255">
            <v>6708.4972883499986</v>
          </cell>
        </row>
        <row r="1256">
          <cell r="B1256" t="str">
            <v>BOCALLAVE CROSS-ESTRIADA 1/2"- 8mm</v>
          </cell>
          <cell r="E1256">
            <v>1508.35</v>
          </cell>
          <cell r="F1256">
            <v>1297.1809999999998</v>
          </cell>
          <cell r="G1256">
            <v>1432.9324999999999</v>
          </cell>
          <cell r="H1256">
            <v>1426.8990999999999</v>
          </cell>
          <cell r="I1256">
            <v>1733.8483249999999</v>
          </cell>
          <cell r="J1256">
            <v>1733.8483249999999</v>
          </cell>
          <cell r="K1256">
            <v>306.94922500000007</v>
          </cell>
          <cell r="L1256">
            <v>0.21511627906976752</v>
          </cell>
          <cell r="M1256">
            <v>1915.9023991249999</v>
          </cell>
        </row>
        <row r="1257">
          <cell r="B1257" t="str">
            <v>BOCALLAVE CROSS-ESTRIADA 1/2"- 9mm</v>
          </cell>
          <cell r="E1257">
            <v>1508.35</v>
          </cell>
          <cell r="F1257">
            <v>1297.1809999999998</v>
          </cell>
          <cell r="G1257">
            <v>1432.9324999999999</v>
          </cell>
          <cell r="H1257">
            <v>1426.8990999999999</v>
          </cell>
          <cell r="I1257">
            <v>1733.8483249999999</v>
          </cell>
          <cell r="J1257">
            <v>1733.8483249999999</v>
          </cell>
          <cell r="K1257">
            <v>306.94922500000007</v>
          </cell>
          <cell r="L1257">
            <v>0.21511627906976752</v>
          </cell>
          <cell r="M1257">
            <v>1915.9023991249999</v>
          </cell>
        </row>
        <row r="1258">
          <cell r="B1258" t="str">
            <v>BOCALLAVE CROSS-ESTRIADA 1/2"- 10mm</v>
          </cell>
          <cell r="E1258">
            <v>1508.35</v>
          </cell>
          <cell r="F1258">
            <v>1297.1809999999998</v>
          </cell>
          <cell r="G1258">
            <v>1432.9324999999999</v>
          </cell>
          <cell r="H1258">
            <v>1426.8990999999999</v>
          </cell>
          <cell r="I1258">
            <v>1733.8483249999999</v>
          </cell>
          <cell r="J1258">
            <v>1733.8483249999999</v>
          </cell>
          <cell r="K1258">
            <v>306.94922500000007</v>
          </cell>
          <cell r="L1258">
            <v>0.21511627906976752</v>
          </cell>
          <cell r="M1258">
            <v>1915.9023991249999</v>
          </cell>
        </row>
        <row r="1259">
          <cell r="B1259" t="str">
            <v>BOCALLAVE CROSS-ESTRIADA 1/2"- 11mm</v>
          </cell>
          <cell r="E1259">
            <v>1508.35</v>
          </cell>
          <cell r="F1259">
            <v>1297.1809999999998</v>
          </cell>
          <cell r="G1259">
            <v>1432.9324999999999</v>
          </cell>
          <cell r="H1259">
            <v>1426.8990999999999</v>
          </cell>
          <cell r="I1259">
            <v>1733.8483249999999</v>
          </cell>
          <cell r="J1259">
            <v>1733.8483249999999</v>
          </cell>
          <cell r="K1259">
            <v>306.94922500000007</v>
          </cell>
          <cell r="L1259">
            <v>0.21511627906976752</v>
          </cell>
          <cell r="M1259">
            <v>1915.9023991249999</v>
          </cell>
        </row>
        <row r="1260">
          <cell r="B1260" t="str">
            <v>BOCALLAVE CROSS-ESTRIADA 1/2"- 12mm</v>
          </cell>
          <cell r="E1260">
            <v>1508.35</v>
          </cell>
          <cell r="F1260">
            <v>1297.1809999999998</v>
          </cell>
          <cell r="G1260">
            <v>1432.9324999999999</v>
          </cell>
          <cell r="H1260">
            <v>1426.8990999999999</v>
          </cell>
          <cell r="I1260">
            <v>1733.8483249999999</v>
          </cell>
          <cell r="J1260">
            <v>1733.8483249999999</v>
          </cell>
          <cell r="K1260">
            <v>306.94922500000007</v>
          </cell>
          <cell r="L1260">
            <v>0.21511627906976752</v>
          </cell>
          <cell r="M1260">
            <v>1915.9023991249999</v>
          </cell>
        </row>
        <row r="1261">
          <cell r="B1261" t="str">
            <v>BOCALLAVE CROSS-ESTRIADA 1/2"- 13mm</v>
          </cell>
          <cell r="E1261">
            <v>1508.35</v>
          </cell>
          <cell r="F1261">
            <v>1297.1809999999998</v>
          </cell>
          <cell r="G1261">
            <v>1432.9324999999999</v>
          </cell>
          <cell r="H1261">
            <v>1426.8990999999999</v>
          </cell>
          <cell r="I1261">
            <v>1733.8483249999999</v>
          </cell>
          <cell r="J1261">
            <v>1733.8483249999999</v>
          </cell>
          <cell r="K1261">
            <v>306.94922500000007</v>
          </cell>
          <cell r="L1261">
            <v>0.21511627906976752</v>
          </cell>
          <cell r="M1261">
            <v>1915.9023991249999</v>
          </cell>
        </row>
        <row r="1262">
          <cell r="B1262" t="str">
            <v>BOCALLAVE CROSS-ESTRIADA 1/2"- 14mm</v>
          </cell>
          <cell r="E1262">
            <v>1508.35</v>
          </cell>
          <cell r="F1262">
            <v>1297.1809999999998</v>
          </cell>
          <cell r="G1262">
            <v>1432.9324999999999</v>
          </cell>
          <cell r="H1262">
            <v>1426.8990999999999</v>
          </cell>
          <cell r="I1262">
            <v>1733.8483249999999</v>
          </cell>
          <cell r="J1262">
            <v>1733.8483249999999</v>
          </cell>
          <cell r="K1262">
            <v>306.94922500000007</v>
          </cell>
          <cell r="L1262">
            <v>0.21511627906976752</v>
          </cell>
          <cell r="M1262">
            <v>1915.9023991249999</v>
          </cell>
        </row>
        <row r="1263">
          <cell r="B1263" t="str">
            <v>BOCALLAVE CROSS-ESTRIADA 1/2"- 15mm</v>
          </cell>
          <cell r="E1263">
            <v>1508.35</v>
          </cell>
          <cell r="F1263">
            <v>1297.1809999999998</v>
          </cell>
          <cell r="G1263">
            <v>1432.9324999999999</v>
          </cell>
          <cell r="H1263">
            <v>1426.8990999999999</v>
          </cell>
          <cell r="I1263">
            <v>1733.8483249999999</v>
          </cell>
          <cell r="J1263">
            <v>1733.8483249999999</v>
          </cell>
          <cell r="K1263">
            <v>306.94922500000007</v>
          </cell>
          <cell r="L1263">
            <v>0.21511627906976752</v>
          </cell>
          <cell r="M1263">
            <v>1915.9023991249999</v>
          </cell>
        </row>
        <row r="1264">
          <cell r="B1264" t="str">
            <v>BOCALLAVE CROSS-ESTRIADA 1/2"- 16mm</v>
          </cell>
          <cell r="E1264">
            <v>1508.35</v>
          </cell>
          <cell r="F1264">
            <v>1297.1809999999998</v>
          </cell>
          <cell r="G1264">
            <v>1432.9324999999999</v>
          </cell>
          <cell r="H1264">
            <v>1426.8990999999999</v>
          </cell>
          <cell r="I1264">
            <v>1733.8483249999999</v>
          </cell>
          <cell r="J1264">
            <v>1733.8483249999999</v>
          </cell>
          <cell r="K1264">
            <v>306.94922500000007</v>
          </cell>
          <cell r="L1264">
            <v>0.21511627906976752</v>
          </cell>
          <cell r="M1264">
            <v>1915.9023991249999</v>
          </cell>
        </row>
        <row r="1265">
          <cell r="B1265" t="str">
            <v>BOCALLAVE CROSS-ESTRIADA 1/2"- 17mm</v>
          </cell>
          <cell r="E1265">
            <v>1622.52</v>
          </cell>
          <cell r="F1265">
            <v>1395.3671999999999</v>
          </cell>
          <cell r="G1265">
            <v>1541.394</v>
          </cell>
          <cell r="H1265">
            <v>1534.90392</v>
          </cell>
          <cell r="I1265">
            <v>1865.08674</v>
          </cell>
          <cell r="J1265">
            <v>1865.08674</v>
          </cell>
          <cell r="K1265">
            <v>330.18281999999999</v>
          </cell>
          <cell r="L1265">
            <v>0.21511627906976744</v>
          </cell>
          <cell r="M1265">
            <v>2060.9208476999997</v>
          </cell>
        </row>
        <row r="1266">
          <cell r="B1266" t="str">
            <v>BOCALLAVE CROSS-ESTRIADA 1/2"- 18mm</v>
          </cell>
          <cell r="E1266">
            <v>1820.83</v>
          </cell>
          <cell r="F1266">
            <v>1565.9137999999998</v>
          </cell>
          <cell r="G1266">
            <v>1729.7884999999999</v>
          </cell>
          <cell r="H1266">
            <v>1722.5051799999999</v>
          </cell>
          <cell r="I1266">
            <v>2093.044085</v>
          </cell>
          <cell r="J1266">
            <v>2093.044085</v>
          </cell>
          <cell r="K1266">
            <v>370.53890500000011</v>
          </cell>
          <cell r="L1266">
            <v>0.21511627906976752</v>
          </cell>
          <cell r="M1266">
            <v>2312.8137139249998</v>
          </cell>
        </row>
        <row r="1267">
          <cell r="B1267" t="str">
            <v>BOCALLAVE CROSS-ESTRIADA 1/2"- 19mm</v>
          </cell>
          <cell r="E1267">
            <v>1862.9</v>
          </cell>
          <cell r="F1267">
            <v>1602.0940000000001</v>
          </cell>
          <cell r="G1267">
            <v>1769.7550000000001</v>
          </cell>
          <cell r="H1267">
            <v>1762.3034</v>
          </cell>
          <cell r="I1267">
            <v>2141.40355</v>
          </cell>
          <cell r="J1267">
            <v>2141.40355</v>
          </cell>
          <cell r="K1267">
            <v>379.10014999999999</v>
          </cell>
          <cell r="L1267">
            <v>0.21511627906976744</v>
          </cell>
          <cell r="M1267">
            <v>2366.25092275</v>
          </cell>
        </row>
        <row r="1268">
          <cell r="B1268" t="str">
            <v>BOCALLAVE CROSS-ESTRIADA 1/2"- 20mm</v>
          </cell>
          <cell r="E1268">
            <v>1923.74</v>
          </cell>
          <cell r="F1268">
            <v>1654.4164000000001</v>
          </cell>
          <cell r="G1268">
            <v>1827.5529999999999</v>
          </cell>
          <cell r="H1268">
            <v>1819.8580400000001</v>
          </cell>
          <cell r="I1268">
            <v>2211.3391299999998</v>
          </cell>
          <cell r="J1268">
            <v>2211.3391299999998</v>
          </cell>
          <cell r="K1268">
            <v>391.48108999999977</v>
          </cell>
          <cell r="L1268">
            <v>0.2151162790697673</v>
          </cell>
          <cell r="M1268">
            <v>2443.5297386499997</v>
          </cell>
        </row>
        <row r="1269">
          <cell r="B1269" t="str">
            <v>BOCALLAVE CROSS-ESTRIADA 1/2"- 21mm</v>
          </cell>
          <cell r="E1269">
            <v>1980.83</v>
          </cell>
          <cell r="F1269">
            <v>1703.5137999999999</v>
          </cell>
          <cell r="G1269">
            <v>1881.7884999999999</v>
          </cell>
          <cell r="H1269">
            <v>1873.86518</v>
          </cell>
          <cell r="I1269">
            <v>2276.9640849999996</v>
          </cell>
          <cell r="J1269">
            <v>2276.9640849999996</v>
          </cell>
          <cell r="K1269">
            <v>403.0989049999996</v>
          </cell>
          <cell r="L1269">
            <v>0.21511627906976724</v>
          </cell>
          <cell r="M1269">
            <v>2516.0453139249994</v>
          </cell>
        </row>
        <row r="1270">
          <cell r="B1270" t="str">
            <v>BOCALLAVE CROSS-ESTRIADA 1/2"- 22mm</v>
          </cell>
          <cell r="E1270">
            <v>2218.1999999999998</v>
          </cell>
          <cell r="F1270">
            <v>1907.6519999999998</v>
          </cell>
          <cell r="G1270">
            <v>2107.29</v>
          </cell>
          <cell r="H1270">
            <v>2098.4171999999999</v>
          </cell>
          <cell r="I1270">
            <v>2549.8208999999997</v>
          </cell>
          <cell r="J1270">
            <v>2549.8208999999997</v>
          </cell>
          <cell r="K1270">
            <v>451.40369999999984</v>
          </cell>
          <cell r="L1270">
            <v>0.21511627906976738</v>
          </cell>
          <cell r="M1270">
            <v>2817.5520944999998</v>
          </cell>
        </row>
        <row r="1271">
          <cell r="B1271" t="str">
            <v>BOCALLAVE CROSS-ESTRIADA 1/2"- 23mm</v>
          </cell>
          <cell r="E1271">
            <v>2567.4899999999998</v>
          </cell>
          <cell r="F1271">
            <v>2208.0413999999996</v>
          </cell>
          <cell r="G1271">
            <v>2439.1154999999999</v>
          </cell>
          <cell r="H1271">
            <v>2428.8455399999993</v>
          </cell>
          <cell r="I1271">
            <v>2951.3297549999997</v>
          </cell>
          <cell r="J1271">
            <v>2951.3297549999997</v>
          </cell>
          <cell r="K1271">
            <v>522.4842150000004</v>
          </cell>
          <cell r="L1271">
            <v>0.21511627906976766</v>
          </cell>
          <cell r="M1271">
            <v>3261.2193792749995</v>
          </cell>
        </row>
        <row r="1272">
          <cell r="B1272" t="str">
            <v>BOCALLAVE CROSS-ESTRIADA 1/2"- 24mm</v>
          </cell>
          <cell r="E1272">
            <v>2850.68</v>
          </cell>
          <cell r="F1272">
            <v>2451.5847999999996</v>
          </cell>
          <cell r="G1272">
            <v>2708.1459999999997</v>
          </cell>
          <cell r="H1272">
            <v>2696.7432799999997</v>
          </cell>
          <cell r="I1272">
            <v>3276.8566599999995</v>
          </cell>
          <cell r="J1272">
            <v>3276.8566599999995</v>
          </cell>
          <cell r="K1272">
            <v>580.11337999999978</v>
          </cell>
          <cell r="L1272">
            <v>0.21511627906976738</v>
          </cell>
          <cell r="M1272">
            <v>3620.9266092999992</v>
          </cell>
        </row>
        <row r="1273">
          <cell r="B1273" t="str">
            <v>BOCALLAVE CROSS-ESTRIADA 1/2"- 25mm</v>
          </cell>
          <cell r="E1273">
            <v>3006.93</v>
          </cell>
          <cell r="F1273">
            <v>2585.9597999999996</v>
          </cell>
          <cell r="G1273">
            <v>2856.5834999999997</v>
          </cell>
          <cell r="H1273">
            <v>2844.5557799999997</v>
          </cell>
          <cell r="I1273">
            <v>3456.4660349999995</v>
          </cell>
          <cell r="J1273">
            <v>3456.4660349999995</v>
          </cell>
          <cell r="K1273">
            <v>611.91025499999978</v>
          </cell>
          <cell r="L1273">
            <v>0.21511627906976738</v>
          </cell>
          <cell r="M1273">
            <v>3819.3949686749993</v>
          </cell>
        </row>
        <row r="1274">
          <cell r="B1274" t="str">
            <v>BOCALLAVE CROSS-ESTRIADA 1/2"- 26mm</v>
          </cell>
          <cell r="E1274">
            <v>3220.26</v>
          </cell>
          <cell r="F1274">
            <v>2769.4236000000001</v>
          </cell>
          <cell r="G1274">
            <v>3059.2470000000003</v>
          </cell>
          <cell r="H1274">
            <v>3046.3659600000001</v>
          </cell>
          <cell r="I1274">
            <v>3701.6888700000004</v>
          </cell>
          <cell r="J1274">
            <v>3701.6888700000004</v>
          </cell>
          <cell r="K1274">
            <v>655.32291000000032</v>
          </cell>
          <cell r="L1274">
            <v>0.21511627906976755</v>
          </cell>
          <cell r="M1274">
            <v>4090.3662013500007</v>
          </cell>
        </row>
        <row r="1275">
          <cell r="B1275" t="str">
            <v>BOCALLAVE CROSS-ESTRIADA 1/2"- 27mm</v>
          </cell>
          <cell r="E1275">
            <v>3527.48</v>
          </cell>
          <cell r="F1275">
            <v>3033.6327999999999</v>
          </cell>
          <cell r="G1275">
            <v>3351.1059999999998</v>
          </cell>
          <cell r="H1275">
            <v>3336.9960799999999</v>
          </cell>
          <cell r="I1275">
            <v>4054.8382599999995</v>
          </cell>
          <cell r="J1275">
            <v>4054.8382599999995</v>
          </cell>
          <cell r="K1275">
            <v>717.84217999999964</v>
          </cell>
          <cell r="L1275">
            <v>0.21511627906976735</v>
          </cell>
          <cell r="M1275">
            <v>4480.5962772999992</v>
          </cell>
        </row>
        <row r="1276">
          <cell r="B1276" t="str">
            <v>BOCALLAVE CROSS-ESTRIADA 1/2"- 28mm</v>
          </cell>
          <cell r="E1276">
            <v>4261.38</v>
          </cell>
          <cell r="F1276">
            <v>3664.7867999999999</v>
          </cell>
          <cell r="G1276">
            <v>4048.3110000000001</v>
          </cell>
          <cell r="H1276">
            <v>4031.26548</v>
          </cell>
          <cell r="I1276">
            <v>4898.4563100000005</v>
          </cell>
          <cell r="J1276">
            <v>4898.4563100000005</v>
          </cell>
          <cell r="K1276">
            <v>867.19083000000046</v>
          </cell>
          <cell r="L1276">
            <v>0.21511627906976755</v>
          </cell>
          <cell r="M1276">
            <v>5412.794222550001</v>
          </cell>
        </row>
        <row r="1277">
          <cell r="B1277" t="str">
            <v>BOCALLAVE CROSS-ESTRIADA 1/2"- 29mm</v>
          </cell>
          <cell r="E1277">
            <v>4624.9399999999996</v>
          </cell>
          <cell r="F1277">
            <v>3977.4483999999993</v>
          </cell>
          <cell r="G1277">
            <v>4393.6929999999993</v>
          </cell>
          <cell r="H1277">
            <v>4375.1932399999996</v>
          </cell>
          <cell r="I1277">
            <v>5316.3685299999988</v>
          </cell>
          <cell r="J1277">
            <v>5316.3685299999988</v>
          </cell>
          <cell r="K1277">
            <v>941.17528999999922</v>
          </cell>
          <cell r="L1277">
            <v>0.2151162790697673</v>
          </cell>
          <cell r="M1277">
            <v>5874.5872256499988</v>
          </cell>
        </row>
        <row r="1278">
          <cell r="B1278" t="str">
            <v>BOCALLAVE CROSS-ESTRIADA 1/2"- 30mm</v>
          </cell>
          <cell r="E1278">
            <v>4834.5200000000004</v>
          </cell>
          <cell r="F1278">
            <v>4157.6872000000003</v>
          </cell>
          <cell r="G1278">
            <v>4592.7940000000008</v>
          </cell>
          <cell r="H1278">
            <v>4573.4559200000003</v>
          </cell>
          <cell r="I1278">
            <v>5557.2807400000011</v>
          </cell>
          <cell r="J1278">
            <v>5557.2807400000011</v>
          </cell>
          <cell r="K1278">
            <v>983.82482000000073</v>
          </cell>
          <cell r="L1278">
            <v>0.21511627906976757</v>
          </cell>
          <cell r="M1278">
            <v>6140.7952177000006</v>
          </cell>
        </row>
        <row r="1279">
          <cell r="B1279" t="str">
            <v>BOCALLAVE CROSS-ESTRIADA 1/2"- 32mm</v>
          </cell>
          <cell r="E1279">
            <v>5281.46</v>
          </cell>
          <cell r="F1279">
            <v>4542.0555999999997</v>
          </cell>
          <cell r="G1279">
            <v>5017.3869999999997</v>
          </cell>
          <cell r="H1279">
            <v>4996.26116</v>
          </cell>
          <cell r="I1279">
            <v>6071.0382699999991</v>
          </cell>
          <cell r="J1279">
            <v>6071.0382699999991</v>
          </cell>
          <cell r="K1279">
            <v>1074.7771099999991</v>
          </cell>
          <cell r="L1279">
            <v>0.21511627906976727</v>
          </cell>
          <cell r="M1279">
            <v>6708.4972883499986</v>
          </cell>
        </row>
        <row r="1280">
          <cell r="B1280" t="str">
            <v>BOCALLAVE CROSS-ESTRI. 1/2"- 5/16"</v>
          </cell>
          <cell r="E1280">
            <v>1508.35</v>
          </cell>
          <cell r="F1280">
            <v>1297.1809999999998</v>
          </cell>
          <cell r="G1280">
            <v>1432.9324999999999</v>
          </cell>
          <cell r="H1280">
            <v>1426.8990999999999</v>
          </cell>
          <cell r="I1280">
            <v>1733.8483249999999</v>
          </cell>
          <cell r="J1280">
            <v>1733.8483249999999</v>
          </cell>
          <cell r="K1280">
            <v>306.94922500000007</v>
          </cell>
          <cell r="L1280">
            <v>0.21511627906976752</v>
          </cell>
          <cell r="M1280">
            <v>1915.9023991249999</v>
          </cell>
        </row>
        <row r="1281">
          <cell r="B1281" t="str">
            <v>BOCALLAVE CROSS-ESTRI. 1/2"- 3/8"</v>
          </cell>
          <cell r="E1281">
            <v>1508.35</v>
          </cell>
          <cell r="F1281">
            <v>1297.1809999999998</v>
          </cell>
          <cell r="G1281">
            <v>1432.9324999999999</v>
          </cell>
          <cell r="H1281">
            <v>1426.8990999999999</v>
          </cell>
          <cell r="I1281">
            <v>1733.8483249999999</v>
          </cell>
          <cell r="J1281">
            <v>1733.8483249999999</v>
          </cell>
          <cell r="K1281">
            <v>306.94922500000007</v>
          </cell>
          <cell r="L1281">
            <v>0.21511627906976752</v>
          </cell>
          <cell r="M1281">
            <v>1915.9023991249999</v>
          </cell>
        </row>
        <row r="1282">
          <cell r="B1282" t="str">
            <v>BOCALLAVE CROSS-ESTRI. 1/2"- 7/16"</v>
          </cell>
          <cell r="E1282">
            <v>1508.35</v>
          </cell>
          <cell r="F1282">
            <v>1297.1809999999998</v>
          </cell>
          <cell r="G1282">
            <v>1432.9324999999999</v>
          </cell>
          <cell r="H1282">
            <v>1426.8990999999999</v>
          </cell>
          <cell r="I1282">
            <v>1733.8483249999999</v>
          </cell>
          <cell r="J1282">
            <v>1733.8483249999999</v>
          </cell>
          <cell r="K1282">
            <v>306.94922500000007</v>
          </cell>
          <cell r="L1282">
            <v>0.21511627906976752</v>
          </cell>
          <cell r="M1282">
            <v>1915.9023991249999</v>
          </cell>
        </row>
        <row r="1283">
          <cell r="B1283" t="str">
            <v>BOCALLAVE CROSS-ESTRI. 1/2"- 1/2"</v>
          </cell>
          <cell r="E1283">
            <v>1508.35</v>
          </cell>
          <cell r="F1283">
            <v>1297.1809999999998</v>
          </cell>
          <cell r="G1283">
            <v>1432.9324999999999</v>
          </cell>
          <cell r="H1283">
            <v>1426.8990999999999</v>
          </cell>
          <cell r="I1283">
            <v>1733.8483249999999</v>
          </cell>
          <cell r="J1283">
            <v>1733.8483249999999</v>
          </cell>
          <cell r="K1283">
            <v>306.94922500000007</v>
          </cell>
          <cell r="L1283">
            <v>0.21511627906976752</v>
          </cell>
          <cell r="M1283">
            <v>1915.9023991249999</v>
          </cell>
        </row>
        <row r="1284">
          <cell r="B1284" t="str">
            <v>BOCALLAVE CROSS-ESTRI. 1/2"- 9/16"</v>
          </cell>
          <cell r="E1284">
            <v>1508.35</v>
          </cell>
          <cell r="F1284">
            <v>1297.1809999999998</v>
          </cell>
          <cell r="G1284">
            <v>1432.9324999999999</v>
          </cell>
          <cell r="H1284">
            <v>1426.8990999999999</v>
          </cell>
          <cell r="I1284">
            <v>1733.8483249999999</v>
          </cell>
          <cell r="J1284">
            <v>1733.8483249999999</v>
          </cell>
          <cell r="K1284">
            <v>306.94922500000007</v>
          </cell>
          <cell r="L1284">
            <v>0.21511627906976752</v>
          </cell>
          <cell r="M1284">
            <v>1915.9023991249999</v>
          </cell>
        </row>
        <row r="1285">
          <cell r="B1285" t="str">
            <v>BOCALLAVE CROSS-ESTRI. 1/2"- 5/8"</v>
          </cell>
          <cell r="E1285">
            <v>1508.35</v>
          </cell>
          <cell r="F1285">
            <v>1297.1809999999998</v>
          </cell>
          <cell r="G1285">
            <v>1432.9324999999999</v>
          </cell>
          <cell r="H1285">
            <v>1426.8990999999999</v>
          </cell>
          <cell r="I1285">
            <v>1733.8483249999999</v>
          </cell>
          <cell r="J1285">
            <v>1733.8483249999999</v>
          </cell>
          <cell r="K1285">
            <v>306.94922500000007</v>
          </cell>
          <cell r="L1285">
            <v>0.21511627906976752</v>
          </cell>
          <cell r="M1285">
            <v>1915.9023991249999</v>
          </cell>
        </row>
        <row r="1286">
          <cell r="B1286" t="str">
            <v>BOCALLAVE CROSS-ESTRI. 1/2"- 11/16"</v>
          </cell>
          <cell r="E1286">
            <v>1622.52</v>
          </cell>
          <cell r="F1286">
            <v>1395.3671999999999</v>
          </cell>
          <cell r="G1286">
            <v>1541.394</v>
          </cell>
          <cell r="H1286">
            <v>1534.90392</v>
          </cell>
          <cell r="I1286">
            <v>1865.08674</v>
          </cell>
          <cell r="J1286">
            <v>1865.08674</v>
          </cell>
          <cell r="K1286">
            <v>330.18281999999999</v>
          </cell>
          <cell r="L1286">
            <v>0.21511627906976744</v>
          </cell>
          <cell r="M1286">
            <v>2060.9208476999997</v>
          </cell>
        </row>
        <row r="1287">
          <cell r="B1287" t="str">
            <v>BOCALLAVE CROSS-ESTRI. 1/2"- 3/4"</v>
          </cell>
          <cell r="E1287">
            <v>1862.9</v>
          </cell>
          <cell r="F1287">
            <v>1602.0940000000001</v>
          </cell>
          <cell r="G1287">
            <v>1769.7550000000001</v>
          </cell>
          <cell r="H1287">
            <v>1762.3034</v>
          </cell>
          <cell r="I1287">
            <v>2141.40355</v>
          </cell>
          <cell r="J1287">
            <v>2141.40355</v>
          </cell>
          <cell r="K1287">
            <v>379.10014999999999</v>
          </cell>
          <cell r="L1287">
            <v>0.21511627906976744</v>
          </cell>
          <cell r="M1287">
            <v>2366.25092275</v>
          </cell>
        </row>
        <row r="1288">
          <cell r="B1288" t="str">
            <v>BOCALLAVE CROSS-ESTRI. 1/2"- 13/16"</v>
          </cell>
          <cell r="E1288">
            <v>1980.83</v>
          </cell>
          <cell r="F1288">
            <v>1703.5137999999999</v>
          </cell>
          <cell r="G1288">
            <v>1881.7884999999999</v>
          </cell>
          <cell r="H1288">
            <v>1873.86518</v>
          </cell>
          <cell r="I1288">
            <v>2276.9640849999996</v>
          </cell>
          <cell r="J1288">
            <v>2276.9640849999996</v>
          </cell>
          <cell r="K1288">
            <v>403.0989049999996</v>
          </cell>
          <cell r="L1288">
            <v>0.21511627906976724</v>
          </cell>
          <cell r="M1288">
            <v>2516.0453139249994</v>
          </cell>
        </row>
        <row r="1289">
          <cell r="B1289" t="str">
            <v>BOCALLAVE CROSS-ESTRI. 1/2"- 7/8"</v>
          </cell>
          <cell r="E1289">
            <v>2218.1999999999998</v>
          </cell>
          <cell r="F1289">
            <v>1907.6519999999998</v>
          </cell>
          <cell r="G1289">
            <v>2107.29</v>
          </cell>
          <cell r="H1289">
            <v>2098.4171999999999</v>
          </cell>
          <cell r="I1289">
            <v>2549.8208999999997</v>
          </cell>
          <cell r="J1289">
            <v>2549.8208999999997</v>
          </cell>
          <cell r="K1289">
            <v>451.40369999999984</v>
          </cell>
          <cell r="L1289">
            <v>0.21511627906976738</v>
          </cell>
          <cell r="M1289">
            <v>2817.5520944999998</v>
          </cell>
        </row>
        <row r="1290">
          <cell r="B1290" t="str">
            <v>BOCALLAVE CROSS-ESTRI. 1/2"- 15/16"</v>
          </cell>
          <cell r="E1290">
            <v>2850.68</v>
          </cell>
          <cell r="F1290">
            <v>2451.5847999999996</v>
          </cell>
          <cell r="G1290">
            <v>2708.1459999999997</v>
          </cell>
          <cell r="H1290">
            <v>2696.7432799999997</v>
          </cell>
          <cell r="I1290">
            <v>3276.8566599999995</v>
          </cell>
          <cell r="J1290">
            <v>3276.8566599999995</v>
          </cell>
          <cell r="K1290">
            <v>580.11337999999978</v>
          </cell>
          <cell r="L1290">
            <v>0.21511627906976738</v>
          </cell>
          <cell r="M1290">
            <v>3620.9266092999992</v>
          </cell>
        </row>
        <row r="1291">
          <cell r="B1291" t="str">
            <v>BOCALLAVE CROSS-ESTRI. 1/2"- 1"</v>
          </cell>
          <cell r="E1291">
            <v>3006.93</v>
          </cell>
          <cell r="F1291">
            <v>2585.9597999999996</v>
          </cell>
          <cell r="G1291">
            <v>2856.5834999999997</v>
          </cell>
          <cell r="H1291">
            <v>2844.5557799999997</v>
          </cell>
          <cell r="I1291">
            <v>3456.4660349999995</v>
          </cell>
          <cell r="J1291">
            <v>3456.4660349999995</v>
          </cell>
          <cell r="K1291">
            <v>611.91025499999978</v>
          </cell>
          <cell r="L1291">
            <v>0.21511627906976738</v>
          </cell>
          <cell r="M1291">
            <v>3819.3949686749993</v>
          </cell>
        </row>
        <row r="1292">
          <cell r="B1292" t="str">
            <v>BOCALLAVE CROSS-ESTRI. 1/2"- 1-1/16</v>
          </cell>
          <cell r="E1292">
            <v>3527.48</v>
          </cell>
          <cell r="F1292">
            <v>3033.6327999999999</v>
          </cell>
          <cell r="G1292">
            <v>3351.1059999999998</v>
          </cell>
          <cell r="H1292">
            <v>3336.9960799999999</v>
          </cell>
          <cell r="I1292">
            <v>4054.8382599999995</v>
          </cell>
          <cell r="J1292">
            <v>4054.8382599999995</v>
          </cell>
          <cell r="K1292">
            <v>717.84217999999964</v>
          </cell>
          <cell r="L1292">
            <v>0.21511627906976735</v>
          </cell>
          <cell r="M1292">
            <v>4480.5962772999992</v>
          </cell>
        </row>
        <row r="1293">
          <cell r="B1293" t="str">
            <v>BOCALLAVE CROSS-ESTRI. 1/2"- 1-1/8"</v>
          </cell>
          <cell r="E1293">
            <v>4816.49</v>
          </cell>
          <cell r="F1293">
            <v>4142.1813999999995</v>
          </cell>
          <cell r="G1293">
            <v>4575.6655000000001</v>
          </cell>
          <cell r="H1293">
            <v>4556.3995399999994</v>
          </cell>
          <cell r="I1293">
            <v>5536.5552550000002</v>
          </cell>
          <cell r="J1293">
            <v>5536.5552550000002</v>
          </cell>
          <cell r="K1293">
            <v>980.15571500000078</v>
          </cell>
          <cell r="L1293">
            <v>0.21511627906976763</v>
          </cell>
          <cell r="M1293">
            <v>6117.8935567750004</v>
          </cell>
        </row>
        <row r="1294">
          <cell r="B1294" t="str">
            <v>BOCALLAVE CROSS-ESTRI. 1/2"- 1-3/16</v>
          </cell>
          <cell r="E1294">
            <v>4834.5200000000004</v>
          </cell>
          <cell r="F1294">
            <v>4157.6872000000003</v>
          </cell>
          <cell r="G1294">
            <v>4592.7940000000008</v>
          </cell>
          <cell r="H1294">
            <v>4573.4559200000003</v>
          </cell>
          <cell r="I1294">
            <v>5557.2807400000011</v>
          </cell>
          <cell r="J1294">
            <v>5557.2807400000011</v>
          </cell>
          <cell r="K1294">
            <v>983.82482000000073</v>
          </cell>
          <cell r="L1294">
            <v>0.21511627906976757</v>
          </cell>
          <cell r="M1294">
            <v>6140.7952177000006</v>
          </cell>
        </row>
        <row r="1295">
          <cell r="B1295" t="str">
            <v>BOCALLAVE CROSS-ESTRI. 1/2"- 1-1/4"</v>
          </cell>
          <cell r="E1295">
            <v>5281.46</v>
          </cell>
          <cell r="F1295">
            <v>4542.0555999999997</v>
          </cell>
          <cell r="G1295">
            <v>5017.3869999999997</v>
          </cell>
          <cell r="H1295">
            <v>4996.26116</v>
          </cell>
          <cell r="I1295">
            <v>6071.0382699999991</v>
          </cell>
          <cell r="J1295">
            <v>6071.0382699999991</v>
          </cell>
          <cell r="K1295">
            <v>1074.7771099999991</v>
          </cell>
          <cell r="L1295">
            <v>0.21511627906976727</v>
          </cell>
          <cell r="M1295">
            <v>6708.4972883499986</v>
          </cell>
        </row>
        <row r="1296">
          <cell r="B1296" t="str">
            <v>BOCALLAVE CROSS-HEX.LAR. 1/2"- 10mm</v>
          </cell>
          <cell r="E1296">
            <v>2780.82</v>
          </cell>
          <cell r="F1296">
            <v>2391.5052000000001</v>
          </cell>
          <cell r="G1296">
            <v>2641.779</v>
          </cell>
          <cell r="H1296">
            <v>2630.6557200000002</v>
          </cell>
          <cell r="I1296">
            <v>3196.5525900000002</v>
          </cell>
          <cell r="J1296">
            <v>3196.5525900000002</v>
          </cell>
          <cell r="K1296">
            <v>565.89687000000004</v>
          </cell>
          <cell r="L1296">
            <v>0.21511627906976744</v>
          </cell>
          <cell r="M1296">
            <v>3532.1906119500004</v>
          </cell>
        </row>
        <row r="1297">
          <cell r="B1297" t="str">
            <v>BOCALLAVE CROSS-HEX.LAR. 1/2"- 11mm</v>
          </cell>
          <cell r="E1297">
            <v>2780.82</v>
          </cell>
          <cell r="F1297">
            <v>2391.5052000000001</v>
          </cell>
          <cell r="G1297">
            <v>2641.779</v>
          </cell>
          <cell r="H1297">
            <v>2630.6557200000002</v>
          </cell>
          <cell r="I1297">
            <v>3196.5525900000002</v>
          </cell>
          <cell r="J1297">
            <v>3196.5525900000002</v>
          </cell>
          <cell r="K1297">
            <v>565.89687000000004</v>
          </cell>
          <cell r="L1297">
            <v>0.21511627906976744</v>
          </cell>
          <cell r="M1297">
            <v>3532.1906119500004</v>
          </cell>
        </row>
        <row r="1298">
          <cell r="B1298" t="str">
            <v>BOCALLAVE CROSS-HEX.LAR. 1/2"- 12mm</v>
          </cell>
          <cell r="E1298">
            <v>2780.82</v>
          </cell>
          <cell r="F1298">
            <v>2391.5052000000001</v>
          </cell>
          <cell r="G1298">
            <v>2641.779</v>
          </cell>
          <cell r="H1298">
            <v>2630.6557200000002</v>
          </cell>
          <cell r="I1298">
            <v>3196.5525900000002</v>
          </cell>
          <cell r="J1298">
            <v>3196.5525900000002</v>
          </cell>
          <cell r="K1298">
            <v>565.89687000000004</v>
          </cell>
          <cell r="L1298">
            <v>0.21511627906976744</v>
          </cell>
          <cell r="M1298">
            <v>3532.1906119500004</v>
          </cell>
        </row>
        <row r="1299">
          <cell r="B1299" t="str">
            <v>BOCALLAVE CROSS-HEX.LAR. 1/2"- 13mm</v>
          </cell>
          <cell r="E1299">
            <v>2780.82</v>
          </cell>
          <cell r="F1299">
            <v>2391.5052000000001</v>
          </cell>
          <cell r="G1299">
            <v>2641.779</v>
          </cell>
          <cell r="H1299">
            <v>2630.6557200000002</v>
          </cell>
          <cell r="I1299">
            <v>3196.5525900000002</v>
          </cell>
          <cell r="J1299">
            <v>3196.5525900000002</v>
          </cell>
          <cell r="K1299">
            <v>565.89687000000004</v>
          </cell>
          <cell r="L1299">
            <v>0.21511627906976744</v>
          </cell>
          <cell r="M1299">
            <v>3532.1906119500004</v>
          </cell>
        </row>
        <row r="1300">
          <cell r="B1300" t="str">
            <v>BOCALLAVE CROSS-HEX.LAR. 1/2"- 14mm</v>
          </cell>
          <cell r="E1300">
            <v>2780.82</v>
          </cell>
          <cell r="F1300">
            <v>2391.5052000000001</v>
          </cell>
          <cell r="G1300">
            <v>2641.779</v>
          </cell>
          <cell r="H1300">
            <v>2630.6557200000002</v>
          </cell>
          <cell r="I1300">
            <v>3196.5525900000002</v>
          </cell>
          <cell r="J1300">
            <v>3196.5525900000002</v>
          </cell>
          <cell r="K1300">
            <v>565.89687000000004</v>
          </cell>
          <cell r="L1300">
            <v>0.21511627906976744</v>
          </cell>
          <cell r="M1300">
            <v>3532.1906119500004</v>
          </cell>
        </row>
        <row r="1301">
          <cell r="B1301" t="str">
            <v>BOCALLAVE CROSS-HEX.LAR. 1/2"- 15mm</v>
          </cell>
          <cell r="E1301">
            <v>2780.82</v>
          </cell>
          <cell r="F1301">
            <v>2391.5052000000001</v>
          </cell>
          <cell r="G1301">
            <v>2641.779</v>
          </cell>
          <cell r="H1301">
            <v>2630.6557200000002</v>
          </cell>
          <cell r="I1301">
            <v>3196.5525900000002</v>
          </cell>
          <cell r="J1301">
            <v>3196.5525900000002</v>
          </cell>
          <cell r="K1301">
            <v>565.89687000000004</v>
          </cell>
          <cell r="L1301">
            <v>0.21511627906976744</v>
          </cell>
          <cell r="M1301">
            <v>3532.1906119500004</v>
          </cell>
        </row>
        <row r="1302">
          <cell r="B1302" t="str">
            <v>BOCALLAVE CROSS-HEX.LAR. 1/2"- 16mm</v>
          </cell>
          <cell r="E1302">
            <v>2780.82</v>
          </cell>
          <cell r="F1302">
            <v>2391.5052000000001</v>
          </cell>
          <cell r="G1302">
            <v>2641.779</v>
          </cell>
          <cell r="H1302">
            <v>2630.6557200000002</v>
          </cell>
          <cell r="I1302">
            <v>3196.5525900000002</v>
          </cell>
          <cell r="J1302">
            <v>3196.5525900000002</v>
          </cell>
          <cell r="K1302">
            <v>565.89687000000004</v>
          </cell>
          <cell r="L1302">
            <v>0.21511627906976744</v>
          </cell>
          <cell r="M1302">
            <v>3532.1906119500004</v>
          </cell>
        </row>
        <row r="1303">
          <cell r="B1303" t="str">
            <v>BOCALLAVE CROSS-HEX.LAR. 1/2"- 17mm</v>
          </cell>
          <cell r="E1303">
            <v>2780.82</v>
          </cell>
          <cell r="F1303">
            <v>2391.5052000000001</v>
          </cell>
          <cell r="G1303">
            <v>2641.779</v>
          </cell>
          <cell r="H1303">
            <v>2630.6557200000002</v>
          </cell>
          <cell r="I1303">
            <v>3196.5525900000002</v>
          </cell>
          <cell r="J1303">
            <v>3196.5525900000002</v>
          </cell>
          <cell r="K1303">
            <v>565.89687000000004</v>
          </cell>
          <cell r="L1303">
            <v>0.21511627906976744</v>
          </cell>
          <cell r="M1303">
            <v>3532.1906119500004</v>
          </cell>
        </row>
        <row r="1304">
          <cell r="B1304" t="str">
            <v>BOCALLAVE CROSS-HEX.LAR. 1/2"- 18mm</v>
          </cell>
          <cell r="E1304">
            <v>3124.86</v>
          </cell>
          <cell r="F1304">
            <v>2687.3796000000002</v>
          </cell>
          <cell r="G1304">
            <v>2968.6170000000002</v>
          </cell>
          <cell r="H1304">
            <v>2956.1175600000001</v>
          </cell>
          <cell r="I1304">
            <v>3592.02657</v>
          </cell>
          <cell r="J1304">
            <v>3592.02657</v>
          </cell>
          <cell r="K1304">
            <v>635.90900999999985</v>
          </cell>
          <cell r="L1304">
            <v>0.21511627906976738</v>
          </cell>
          <cell r="M1304">
            <v>3969.1893598500001</v>
          </cell>
        </row>
        <row r="1305">
          <cell r="B1305" t="str">
            <v>BOCALLAVE CROSS-HEX.LAR. 1/2"- 19mm</v>
          </cell>
          <cell r="E1305">
            <v>3378</v>
          </cell>
          <cell r="F1305">
            <v>2905.08</v>
          </cell>
          <cell r="G1305">
            <v>3209.1</v>
          </cell>
          <cell r="H1305">
            <v>3195.5879999999997</v>
          </cell>
          <cell r="I1305">
            <v>3883.011</v>
          </cell>
          <cell r="J1305">
            <v>3883.011</v>
          </cell>
          <cell r="K1305">
            <v>687.42300000000023</v>
          </cell>
          <cell r="L1305">
            <v>0.21511627906976752</v>
          </cell>
          <cell r="M1305">
            <v>4290.7271549999996</v>
          </cell>
        </row>
        <row r="1306">
          <cell r="B1306" t="str">
            <v>BOCALLAVE CROSS-HEX.LAR. 1/2"- 20mm</v>
          </cell>
          <cell r="E1306">
            <v>3553.02</v>
          </cell>
          <cell r="F1306">
            <v>3055.5972000000002</v>
          </cell>
          <cell r="G1306">
            <v>3375.3690000000001</v>
          </cell>
          <cell r="H1306">
            <v>3361.1569200000004</v>
          </cell>
          <cell r="I1306">
            <v>4084.1964900000003</v>
          </cell>
          <cell r="J1306">
            <v>4084.1964900000003</v>
          </cell>
          <cell r="K1306">
            <v>723.03956999999991</v>
          </cell>
          <cell r="L1306">
            <v>0.21511627906976738</v>
          </cell>
          <cell r="M1306">
            <v>4513.0371214500001</v>
          </cell>
        </row>
        <row r="1307">
          <cell r="B1307" t="str">
            <v>BOCALLAVE CROSS-HEX.LAR. 1/2"- 21mm</v>
          </cell>
          <cell r="E1307">
            <v>3664.95</v>
          </cell>
          <cell r="F1307">
            <v>3151.857</v>
          </cell>
          <cell r="G1307">
            <v>3481.7024999999999</v>
          </cell>
          <cell r="H1307">
            <v>3467.0427</v>
          </cell>
          <cell r="I1307">
            <v>4212.860025</v>
          </cell>
          <cell r="J1307">
            <v>4212.860025</v>
          </cell>
          <cell r="K1307">
            <v>745.81732499999998</v>
          </cell>
          <cell r="L1307">
            <v>0.21511627906976744</v>
          </cell>
          <cell r="M1307">
            <v>4655.210327625</v>
          </cell>
        </row>
        <row r="1308">
          <cell r="B1308" t="str">
            <v>BOCALLAVE CROSS-HEX.LAR. 1/2"- 22mm</v>
          </cell>
          <cell r="E1308">
            <v>3814.43</v>
          </cell>
          <cell r="F1308">
            <v>3280.4097999999999</v>
          </cell>
          <cell r="G1308">
            <v>3623.7084999999997</v>
          </cell>
          <cell r="H1308">
            <v>3608.4507800000001</v>
          </cell>
          <cell r="I1308">
            <v>4384.687285</v>
          </cell>
          <cell r="J1308">
            <v>4384.687285</v>
          </cell>
          <cell r="K1308">
            <v>776.23650499999985</v>
          </cell>
          <cell r="L1308">
            <v>0.21511627906976738</v>
          </cell>
          <cell r="M1308">
            <v>4845.0794499249996</v>
          </cell>
        </row>
        <row r="1309">
          <cell r="B1309" t="str">
            <v>BOCALLAVE CROSS-HEX.LAR. 1/2"- 23mm</v>
          </cell>
          <cell r="E1309">
            <v>4161.47</v>
          </cell>
          <cell r="F1309">
            <v>3578.8642</v>
          </cell>
          <cell r="G1309">
            <v>3953.3965000000003</v>
          </cell>
          <cell r="H1309">
            <v>3936.7506199999998</v>
          </cell>
          <cell r="I1309">
            <v>4783.6097650000002</v>
          </cell>
          <cell r="J1309">
            <v>4783.6097650000002</v>
          </cell>
          <cell r="K1309">
            <v>846.85914500000035</v>
          </cell>
          <cell r="L1309">
            <v>0.21511627906976755</v>
          </cell>
          <cell r="M1309">
            <v>5285.8887903249997</v>
          </cell>
        </row>
        <row r="1310">
          <cell r="B1310" t="str">
            <v>BOCALLAVE CROSS-HEX.LAR. 1/2"- 24mm</v>
          </cell>
          <cell r="E1310">
            <v>4189.26</v>
          </cell>
          <cell r="F1310">
            <v>3602.7636000000002</v>
          </cell>
          <cell r="G1310">
            <v>3979.797</v>
          </cell>
          <cell r="H1310">
            <v>3963.0399600000001</v>
          </cell>
          <cell r="I1310">
            <v>4815.5543699999998</v>
          </cell>
          <cell r="J1310">
            <v>4815.5543699999998</v>
          </cell>
          <cell r="K1310">
            <v>852.51440999999977</v>
          </cell>
          <cell r="L1310">
            <v>0.21511627906976738</v>
          </cell>
          <cell r="M1310">
            <v>5321.1875788500001</v>
          </cell>
        </row>
        <row r="1311">
          <cell r="B1311" t="str">
            <v>BOCALLAVE CROSS-HEX.LAR. 1/2"- 27mm</v>
          </cell>
          <cell r="E1311">
            <v>7332.15</v>
          </cell>
          <cell r="F1311">
            <v>6305.6489999999994</v>
          </cell>
          <cell r="G1311">
            <v>6965.5424999999996</v>
          </cell>
          <cell r="H1311">
            <v>6936.2138999999997</v>
          </cell>
          <cell r="I1311">
            <v>8428.3064249999989</v>
          </cell>
          <cell r="J1311">
            <v>8428.3064249999989</v>
          </cell>
          <cell r="K1311">
            <v>1492.0925249999991</v>
          </cell>
          <cell r="L1311">
            <v>0.21511627906976732</v>
          </cell>
          <cell r="M1311">
            <v>9313.2785996249986</v>
          </cell>
        </row>
        <row r="1312">
          <cell r="B1312" t="str">
            <v>BOCALLAVE CROSS-HEX.LAR. 1/2"- 30mm</v>
          </cell>
          <cell r="E1312">
            <v>8227.5400000000009</v>
          </cell>
          <cell r="F1312">
            <v>7075.6844000000001</v>
          </cell>
          <cell r="G1312">
            <v>7816.1630000000005</v>
          </cell>
          <cell r="H1312">
            <v>7783.2528400000001</v>
          </cell>
          <cell r="I1312">
            <v>9457.5572300000003</v>
          </cell>
          <cell r="J1312">
            <v>9457.5572300000003</v>
          </cell>
          <cell r="K1312">
            <v>1674.3043900000002</v>
          </cell>
          <cell r="L1312">
            <v>0.21511627906976746</v>
          </cell>
          <cell r="M1312">
            <v>10450.600739150001</v>
          </cell>
        </row>
        <row r="1313">
          <cell r="B1313" t="str">
            <v>BOCALLAVE CROSS-HEX.LAR. 1/2"- 32mm</v>
          </cell>
          <cell r="E1313">
            <v>8843.5</v>
          </cell>
          <cell r="F1313">
            <v>7605.41</v>
          </cell>
          <cell r="G1313">
            <v>8401.3250000000007</v>
          </cell>
          <cell r="H1313">
            <v>8365.9509999999991</v>
          </cell>
          <cell r="I1313">
            <v>10165.60325</v>
          </cell>
          <cell r="J1313">
            <v>10165.60325</v>
          </cell>
          <cell r="K1313">
            <v>1799.652250000001</v>
          </cell>
          <cell r="L1313">
            <v>0.21511627906976757</v>
          </cell>
          <cell r="M1313">
            <v>11232.99159125</v>
          </cell>
        </row>
        <row r="1314">
          <cell r="B1314" t="str">
            <v>SET BOCALLAVE HEX. 10PCS -METRICO-1</v>
          </cell>
          <cell r="E1314">
            <v>18205.310000000001</v>
          </cell>
          <cell r="F1314">
            <v>15656.566600000002</v>
          </cell>
          <cell r="G1314">
            <v>17295.0445</v>
          </cell>
          <cell r="H1314">
            <v>17222.223260000002</v>
          </cell>
          <cell r="I1314">
            <v>20927.003844999999</v>
          </cell>
          <cell r="J1314">
            <v>20927.003844999999</v>
          </cell>
          <cell r="K1314">
            <v>3704.7805849999968</v>
          </cell>
          <cell r="L1314">
            <v>0.21511627906976721</v>
          </cell>
          <cell r="M1314">
            <v>23124.339248724998</v>
          </cell>
        </row>
        <row r="1315">
          <cell r="B1315" t="str">
            <v>SET BOCALLAVE HEX. 10PCS-PULGADA-1/</v>
          </cell>
          <cell r="E1315">
            <v>18205.310000000001</v>
          </cell>
          <cell r="F1315">
            <v>15656.566600000002</v>
          </cell>
          <cell r="G1315">
            <v>17295.0445</v>
          </cell>
          <cell r="H1315">
            <v>17222.223260000002</v>
          </cell>
          <cell r="I1315">
            <v>20927.003844999999</v>
          </cell>
          <cell r="J1315">
            <v>20927.003844999999</v>
          </cell>
          <cell r="K1315">
            <v>3704.7805849999968</v>
          </cell>
          <cell r="L1315">
            <v>0.21511627906976721</v>
          </cell>
          <cell r="M1315">
            <v>23124.339248724998</v>
          </cell>
        </row>
        <row r="1316">
          <cell r="B1316" t="str">
            <v>SET BOCALLAVE HEX. 11PCS-METRICO-1/</v>
          </cell>
          <cell r="E1316">
            <v>36650.99</v>
          </cell>
          <cell r="F1316">
            <v>31519.8514</v>
          </cell>
          <cell r="G1316">
            <v>34818.440499999997</v>
          </cell>
          <cell r="H1316">
            <v>34671.836539999997</v>
          </cell>
          <cell r="I1316">
            <v>42130.313004999996</v>
          </cell>
          <cell r="J1316">
            <v>42130.313004999996</v>
          </cell>
          <cell r="K1316">
            <v>7458.4764649999997</v>
          </cell>
          <cell r="L1316">
            <v>0.21511627906976746</v>
          </cell>
          <cell r="M1316">
            <v>46553.995870524996</v>
          </cell>
        </row>
        <row r="1317">
          <cell r="B1317" t="str">
            <v>SET BOCALLAVE HEX. 11PCS-PULGADA-1/</v>
          </cell>
          <cell r="E1317">
            <v>36661.51</v>
          </cell>
          <cell r="F1317">
            <v>31528.8986</v>
          </cell>
          <cell r="G1317">
            <v>34828.434500000003</v>
          </cell>
          <cell r="H1317">
            <v>34681.788460000003</v>
          </cell>
          <cell r="I1317">
            <v>42142.405745000004</v>
          </cell>
          <cell r="J1317">
            <v>42142.405745000004</v>
          </cell>
          <cell r="K1317">
            <v>7460.6172850000003</v>
          </cell>
          <cell r="L1317">
            <v>0.21511627906976744</v>
          </cell>
          <cell r="M1317">
            <v>46567.358348225003</v>
          </cell>
        </row>
        <row r="1318">
          <cell r="B1318" t="str">
            <v>SET BOCALLAVE HEX.21PCS-METRI/PULG-</v>
          </cell>
          <cell r="E1318">
            <v>54469.45</v>
          </cell>
          <cell r="F1318">
            <v>46843.726999999999</v>
          </cell>
          <cell r="G1318">
            <v>51745.977499999994</v>
          </cell>
          <cell r="H1318">
            <v>51528.099699999999</v>
          </cell>
          <cell r="I1318">
            <v>62612.632774999991</v>
          </cell>
          <cell r="J1318">
            <v>62612.632774999991</v>
          </cell>
          <cell r="K1318">
            <v>11084.533074999992</v>
          </cell>
          <cell r="L1318">
            <v>0.2151162790697673</v>
          </cell>
          <cell r="M1318">
            <v>69186.959216374991</v>
          </cell>
        </row>
        <row r="1319">
          <cell r="B1319" t="str">
            <v>BOCALLAVE CROSS-HEXAG. 3/4"- 19mm</v>
          </cell>
          <cell r="E1319">
            <v>5423.43</v>
          </cell>
          <cell r="F1319">
            <v>4664.1498000000001</v>
          </cell>
          <cell r="G1319">
            <v>5152.2584999999999</v>
          </cell>
          <cell r="H1319">
            <v>5130.5647800000006</v>
          </cell>
          <cell r="I1319">
            <v>6234.2327850000001</v>
          </cell>
          <cell r="J1319">
            <v>6234.2327850000001</v>
          </cell>
          <cell r="K1319">
            <v>1103.6680049999995</v>
          </cell>
          <cell r="L1319">
            <v>0.21511627906976732</v>
          </cell>
          <cell r="M1319">
            <v>6888.8272274250003</v>
          </cell>
        </row>
        <row r="1320">
          <cell r="B1320" t="str">
            <v>BOCALLAVE CROSS-HEXAG. 3/4"- 22mm</v>
          </cell>
          <cell r="E1320">
            <v>5423.43</v>
          </cell>
          <cell r="F1320">
            <v>4664.1498000000001</v>
          </cell>
          <cell r="G1320">
            <v>5152.2584999999999</v>
          </cell>
          <cell r="H1320">
            <v>5130.5647800000006</v>
          </cell>
          <cell r="I1320">
            <v>6234.2327850000001</v>
          </cell>
          <cell r="J1320">
            <v>6234.2327850000001</v>
          </cell>
          <cell r="K1320">
            <v>1103.6680049999995</v>
          </cell>
          <cell r="L1320">
            <v>0.21511627906976732</v>
          </cell>
          <cell r="M1320">
            <v>6888.8272274250003</v>
          </cell>
        </row>
        <row r="1321">
          <cell r="B1321" t="str">
            <v>BOCALLAVE CROSS-HEXAG. 3/4"- 24mm</v>
          </cell>
          <cell r="E1321">
            <v>5432.45</v>
          </cell>
          <cell r="F1321">
            <v>4671.9070000000002</v>
          </cell>
          <cell r="G1321">
            <v>5160.8274999999994</v>
          </cell>
          <cell r="H1321">
            <v>5139.0977000000003</v>
          </cell>
          <cell r="I1321">
            <v>6244.6012749999991</v>
          </cell>
          <cell r="J1321">
            <v>6244.6012749999991</v>
          </cell>
          <cell r="K1321">
            <v>1105.5035749999988</v>
          </cell>
          <cell r="L1321">
            <v>0.21511627906976721</v>
          </cell>
          <cell r="M1321">
            <v>6900.2844088749989</v>
          </cell>
        </row>
        <row r="1322">
          <cell r="B1322" t="str">
            <v>BOCALLAVE CROSS-HEXAG. 3/4"- 25mm</v>
          </cell>
          <cell r="E1322">
            <v>5439.96</v>
          </cell>
          <cell r="F1322">
            <v>4678.3656000000001</v>
          </cell>
          <cell r="G1322">
            <v>5167.9620000000004</v>
          </cell>
          <cell r="H1322">
            <v>5146.2021599999998</v>
          </cell>
          <cell r="I1322">
            <v>6253.2340200000008</v>
          </cell>
          <cell r="J1322">
            <v>6253.2340200000008</v>
          </cell>
          <cell r="K1322">
            <v>1107.031860000001</v>
          </cell>
          <cell r="L1322">
            <v>0.21511627906976763</v>
          </cell>
          <cell r="M1322">
            <v>6909.8235921000005</v>
          </cell>
        </row>
        <row r="1323">
          <cell r="B1323" t="str">
            <v>BOCALLAVE CROSS-HEXAG. 3/4"- 27mm</v>
          </cell>
          <cell r="E1323">
            <v>5897.42</v>
          </cell>
          <cell r="F1323">
            <v>5071.7812000000004</v>
          </cell>
          <cell r="G1323">
            <v>5602.549</v>
          </cell>
          <cell r="H1323">
            <v>5578.9593199999999</v>
          </cell>
          <cell r="I1323">
            <v>6779.0842899999998</v>
          </cell>
          <cell r="J1323">
            <v>6779.0842899999998</v>
          </cell>
          <cell r="K1323">
            <v>1200.1249699999998</v>
          </cell>
          <cell r="L1323">
            <v>0.21511627906976741</v>
          </cell>
          <cell r="M1323">
            <v>7490.8881404499998</v>
          </cell>
        </row>
        <row r="1324">
          <cell r="B1324" t="str">
            <v>BOCALLAVE CROSS-HEXAG. 3/4"- 28mm</v>
          </cell>
          <cell r="E1324">
            <v>5910.19</v>
          </cell>
          <cell r="F1324">
            <v>5082.7633999999998</v>
          </cell>
          <cell r="G1324">
            <v>5614.6804999999995</v>
          </cell>
          <cell r="H1324">
            <v>5591.0397400000002</v>
          </cell>
          <cell r="I1324">
            <v>6793.7634049999997</v>
          </cell>
          <cell r="J1324">
            <v>6793.7634049999997</v>
          </cell>
          <cell r="K1324">
            <v>1202.7236649999995</v>
          </cell>
          <cell r="L1324">
            <v>0.21511627906976735</v>
          </cell>
          <cell r="M1324">
            <v>7507.1085625249998</v>
          </cell>
        </row>
        <row r="1325">
          <cell r="B1325" t="str">
            <v>BOCALLAVE CROSS-HEXAG. 3/4"- 30mm</v>
          </cell>
          <cell r="E1325">
            <v>7585.29</v>
          </cell>
          <cell r="F1325">
            <v>6523.3494000000001</v>
          </cell>
          <cell r="G1325">
            <v>7206.0254999999997</v>
          </cell>
          <cell r="H1325">
            <v>7175.6843399999998</v>
          </cell>
          <cell r="I1325">
            <v>8719.2908549999993</v>
          </cell>
          <cell r="J1325">
            <v>8719.2908549999993</v>
          </cell>
          <cell r="K1325">
            <v>1543.6065149999995</v>
          </cell>
          <cell r="L1325">
            <v>0.21511627906976738</v>
          </cell>
          <cell r="M1325">
            <v>9634.8163947749999</v>
          </cell>
        </row>
        <row r="1326">
          <cell r="B1326" t="str">
            <v>BOCALLAVE CROSS-HEXAG. 3/4"- 32mm</v>
          </cell>
          <cell r="E1326">
            <v>7615.34</v>
          </cell>
          <cell r="F1326">
            <v>6549.1923999999999</v>
          </cell>
          <cell r="G1326">
            <v>7234.5730000000003</v>
          </cell>
          <cell r="H1326">
            <v>7204.1116400000001</v>
          </cell>
          <cell r="I1326">
            <v>8753.8333300000013</v>
          </cell>
          <cell r="J1326">
            <v>8753.8333300000013</v>
          </cell>
          <cell r="K1326">
            <v>1549.7216900000012</v>
          </cell>
          <cell r="L1326">
            <v>0.2151162790697676</v>
          </cell>
          <cell r="M1326">
            <v>9672.9858296500006</v>
          </cell>
        </row>
        <row r="1327">
          <cell r="B1327" t="str">
            <v>BOCALLAVE CROSS-HEXAG. 3/4"- 33mm</v>
          </cell>
          <cell r="E1327">
            <v>9152.23</v>
          </cell>
          <cell r="F1327">
            <v>7870.9177999999993</v>
          </cell>
          <cell r="G1327">
            <v>8694.6185000000005</v>
          </cell>
          <cell r="H1327">
            <v>8658.0095799999999</v>
          </cell>
          <cell r="I1327">
            <v>10520.488385000001</v>
          </cell>
          <cell r="J1327">
            <v>10520.488385000001</v>
          </cell>
          <cell r="K1327">
            <v>1862.4788050000006</v>
          </cell>
          <cell r="L1327">
            <v>0.21511627906976752</v>
          </cell>
          <cell r="M1327">
            <v>11625.139665425</v>
          </cell>
        </row>
        <row r="1328">
          <cell r="B1328" t="str">
            <v>BOCALLAVE CROSS-HEXAG. 3/4"- 34mm</v>
          </cell>
          <cell r="E1328">
            <v>9340.02</v>
          </cell>
          <cell r="F1328">
            <v>8032.4171999999999</v>
          </cell>
          <cell r="G1328">
            <v>8873.0190000000002</v>
          </cell>
          <cell r="H1328">
            <v>8835.6589199999999</v>
          </cell>
          <cell r="I1328">
            <v>10736.352989999999</v>
          </cell>
          <cell r="J1328">
            <v>10736.352989999999</v>
          </cell>
          <cell r="K1328">
            <v>1900.6940699999996</v>
          </cell>
          <cell r="L1328">
            <v>0.21511627906976741</v>
          </cell>
          <cell r="M1328">
            <v>11863.67005395</v>
          </cell>
        </row>
        <row r="1329">
          <cell r="B1329" t="str">
            <v>BOCALLAVE CROSS-HEXAG. 3/4"- 36mm</v>
          </cell>
          <cell r="E1329">
            <v>10005.56</v>
          </cell>
          <cell r="F1329">
            <v>8604.7815999999984</v>
          </cell>
          <cell r="G1329">
            <v>9505.2819999999992</v>
          </cell>
          <cell r="H1329">
            <v>9465.259759999999</v>
          </cell>
          <cell r="I1329">
            <v>11501.39122</v>
          </cell>
          <cell r="J1329">
            <v>11501.39122</v>
          </cell>
          <cell r="K1329">
            <v>2036.1314600000005</v>
          </cell>
          <cell r="L1329">
            <v>0.21511627906976752</v>
          </cell>
          <cell r="M1329">
            <v>12709.0372981</v>
          </cell>
        </row>
        <row r="1330">
          <cell r="B1330" t="str">
            <v>BOCALLAVE CROSS-HEXAG. 3/4"- 37mm</v>
          </cell>
          <cell r="E1330">
            <v>10100.959999999999</v>
          </cell>
          <cell r="F1330">
            <v>8686.8256000000001</v>
          </cell>
          <cell r="G1330">
            <v>9595.9119999999984</v>
          </cell>
          <cell r="H1330">
            <v>9555.5081599999994</v>
          </cell>
          <cell r="I1330">
            <v>11611.053519999998</v>
          </cell>
          <cell r="J1330">
            <v>11611.053519999998</v>
          </cell>
          <cell r="K1330">
            <v>2055.5453599999983</v>
          </cell>
          <cell r="L1330">
            <v>0.21511627906976727</v>
          </cell>
          <cell r="M1330">
            <v>12830.214139599997</v>
          </cell>
        </row>
        <row r="1331">
          <cell r="B1331" t="str">
            <v>BOCALLAVE CROSS-HEXAG. 3/4"- 38mm</v>
          </cell>
          <cell r="E1331">
            <v>10094.200000000001</v>
          </cell>
          <cell r="F1331">
            <v>8681.0120000000006</v>
          </cell>
          <cell r="G1331">
            <v>9589.4900000000016</v>
          </cell>
          <cell r="H1331">
            <v>9549.1131999999998</v>
          </cell>
          <cell r="I1331">
            <v>11603.282900000002</v>
          </cell>
          <cell r="J1331">
            <v>11603.282900000002</v>
          </cell>
          <cell r="K1331">
            <v>2054.1697000000022</v>
          </cell>
          <cell r="L1331">
            <v>0.21511627906976769</v>
          </cell>
          <cell r="M1331">
            <v>12821.627604500001</v>
          </cell>
        </row>
        <row r="1332">
          <cell r="B1332" t="str">
            <v>BOCALLAVE CROSS-HEXAG. 3/4"- 40mm</v>
          </cell>
          <cell r="E1332">
            <v>12357.46</v>
          </cell>
          <cell r="F1332">
            <v>10627.415599999998</v>
          </cell>
          <cell r="G1332">
            <v>11739.587</v>
          </cell>
          <cell r="H1332">
            <v>11690.157159999999</v>
          </cell>
          <cell r="I1332">
            <v>14204.900269999998</v>
          </cell>
          <cell r="J1332">
            <v>14204.900269999998</v>
          </cell>
          <cell r="K1332">
            <v>2514.7431099999994</v>
          </cell>
          <cell r="L1332">
            <v>0.21511627906976741</v>
          </cell>
          <cell r="M1332">
            <v>15696.414798349999</v>
          </cell>
        </row>
        <row r="1333">
          <cell r="B1333" t="str">
            <v>BOCALLAVE CROSS-HEXAG. 3/4"- 41mm</v>
          </cell>
          <cell r="E1333">
            <v>12381.5</v>
          </cell>
          <cell r="F1333">
            <v>10648.09</v>
          </cell>
          <cell r="G1333">
            <v>11762.424999999999</v>
          </cell>
          <cell r="H1333">
            <v>11712.898999999999</v>
          </cell>
          <cell r="I1333">
            <v>14232.534249999999</v>
          </cell>
          <cell r="J1333">
            <v>14232.534249999999</v>
          </cell>
          <cell r="K1333">
            <v>2519.6352499999994</v>
          </cell>
          <cell r="L1333">
            <v>0.21511627906976741</v>
          </cell>
          <cell r="M1333">
            <v>15726.950346249998</v>
          </cell>
        </row>
        <row r="1334">
          <cell r="B1334" t="str">
            <v>BOCALLAVE CROSS-HEXAG. 3/4"- 42mm</v>
          </cell>
          <cell r="E1334">
            <v>13337.74</v>
          </cell>
          <cell r="F1334">
            <v>11470.456399999999</v>
          </cell>
          <cell r="G1334">
            <v>12670.852999999999</v>
          </cell>
          <cell r="H1334">
            <v>12617.502039999999</v>
          </cell>
          <cell r="I1334">
            <v>15331.732129999999</v>
          </cell>
          <cell r="J1334">
            <v>15331.732129999999</v>
          </cell>
          <cell r="K1334">
            <v>2714.2300899999991</v>
          </cell>
          <cell r="L1334">
            <v>0.21511627906976738</v>
          </cell>
          <cell r="M1334">
            <v>16941.564003649997</v>
          </cell>
        </row>
        <row r="1335">
          <cell r="B1335" t="str">
            <v>BOCALLAVE CROSS-HEXAG. 3/4"- 46mm</v>
          </cell>
          <cell r="E1335">
            <v>15016.6</v>
          </cell>
          <cell r="F1335">
            <v>12914.276</v>
          </cell>
          <cell r="G1335">
            <v>14265.77</v>
          </cell>
          <cell r="H1335">
            <v>14205.703600000001</v>
          </cell>
          <cell r="I1335">
            <v>17261.581700000002</v>
          </cell>
          <cell r="J1335">
            <v>17261.581700000002</v>
          </cell>
          <cell r="K1335">
            <v>3055.8781000000017</v>
          </cell>
          <cell r="L1335">
            <v>0.21511627906976755</v>
          </cell>
          <cell r="M1335">
            <v>19074.047778500004</v>
          </cell>
        </row>
        <row r="1336">
          <cell r="B1336" t="str">
            <v>BOCALLAVE CROSS-HEXAG. 3/4"- 50mm</v>
          </cell>
          <cell r="E1336">
            <v>17193.48</v>
          </cell>
          <cell r="F1336">
            <v>14786.3928</v>
          </cell>
          <cell r="G1336">
            <v>16333.806</v>
          </cell>
          <cell r="H1336">
            <v>16265.032079999999</v>
          </cell>
          <cell r="I1336">
            <v>19763.90526</v>
          </cell>
          <cell r="J1336">
            <v>19763.90526</v>
          </cell>
          <cell r="K1336">
            <v>3498.8731800000005</v>
          </cell>
          <cell r="L1336">
            <v>0.21511627906976749</v>
          </cell>
          <cell r="M1336">
            <v>21839.1153123</v>
          </cell>
        </row>
        <row r="1337">
          <cell r="B1337" t="str">
            <v>BOCALLAVE CROSS-HEXAG. 3/4"- 54mm</v>
          </cell>
          <cell r="E1337">
            <v>19588.21</v>
          </cell>
          <cell r="F1337">
            <v>16845.8606</v>
          </cell>
          <cell r="G1337">
            <v>18608.799500000001</v>
          </cell>
          <cell r="H1337">
            <v>18530.446660000001</v>
          </cell>
          <cell r="I1337">
            <v>22516.647395</v>
          </cell>
          <cell r="J1337">
            <v>22516.647395</v>
          </cell>
          <cell r="K1337">
            <v>3986.2007349999985</v>
          </cell>
          <cell r="L1337">
            <v>0.21511627906976735</v>
          </cell>
          <cell r="M1337">
            <v>24880.895371474999</v>
          </cell>
        </row>
        <row r="1338">
          <cell r="B1338" t="str">
            <v>BOCALLAVE CROSS-HEXAG. 3/4"- 55mm</v>
          </cell>
          <cell r="E1338">
            <v>19598.72</v>
          </cell>
          <cell r="F1338">
            <v>16854.8992</v>
          </cell>
          <cell r="G1338">
            <v>18618.784</v>
          </cell>
          <cell r="H1338">
            <v>18540.38912</v>
          </cell>
          <cell r="I1338">
            <v>22528.728640000001</v>
          </cell>
          <cell r="J1338">
            <v>22528.728640000001</v>
          </cell>
          <cell r="K1338">
            <v>3988.3395200000014</v>
          </cell>
          <cell r="L1338">
            <v>0.21511627906976752</v>
          </cell>
          <cell r="M1338">
            <v>24894.245147200003</v>
          </cell>
        </row>
        <row r="1339">
          <cell r="B1339" t="str">
            <v>BOCALLAVE CROSS-HEXAG. 3/4"- 56mm</v>
          </cell>
          <cell r="E1339">
            <v>21744.81</v>
          </cell>
          <cell r="F1339">
            <v>18700.536599999999</v>
          </cell>
          <cell r="G1339">
            <v>20657.569500000001</v>
          </cell>
          <cell r="H1339">
            <v>20570.590260000001</v>
          </cell>
          <cell r="I1339">
            <v>24995.659095000003</v>
          </cell>
          <cell r="J1339">
            <v>24995.659095000003</v>
          </cell>
          <cell r="K1339">
            <v>4425.0688350000019</v>
          </cell>
          <cell r="L1339">
            <v>0.21511627906976752</v>
          </cell>
          <cell r="M1339">
            <v>27620.203299975004</v>
          </cell>
        </row>
        <row r="1340">
          <cell r="B1340" t="str">
            <v>BOCALLAVE CROSS-HEXAG. 3/4"- 60mm</v>
          </cell>
          <cell r="E1340">
            <v>22594.38</v>
          </cell>
          <cell r="F1340">
            <v>19431.166799999999</v>
          </cell>
          <cell r="G1340">
            <v>21464.661</v>
          </cell>
          <cell r="H1340">
            <v>21374.283479999998</v>
          </cell>
          <cell r="I1340">
            <v>25972.239809999999</v>
          </cell>
          <cell r="J1340">
            <v>25972.239809999999</v>
          </cell>
          <cell r="K1340">
            <v>4597.9563300000009</v>
          </cell>
          <cell r="L1340">
            <v>0.21511627906976749</v>
          </cell>
          <cell r="M1340">
            <v>28699.324990049998</v>
          </cell>
        </row>
        <row r="1341">
          <cell r="B1341" t="str">
            <v>BOCALLAVE CROSS-ESTRIADA 3/4"- 3/4"</v>
          </cell>
          <cell r="E1341">
            <v>5415.92</v>
          </cell>
          <cell r="F1341">
            <v>4657.6912000000002</v>
          </cell>
          <cell r="G1341">
            <v>5145.1239999999998</v>
          </cell>
          <cell r="H1341">
            <v>5123.4603200000001</v>
          </cell>
          <cell r="I1341">
            <v>6225.6000399999994</v>
          </cell>
          <cell r="J1341">
            <v>6225.6000399999994</v>
          </cell>
          <cell r="K1341">
            <v>1102.1397199999992</v>
          </cell>
          <cell r="L1341">
            <v>0.2151162790697673</v>
          </cell>
          <cell r="M1341">
            <v>6879.2880441999996</v>
          </cell>
        </row>
        <row r="1342">
          <cell r="B1342" t="str">
            <v>BOCALLAVE CROSS-ESTRIADA 3/4"- 13/1</v>
          </cell>
          <cell r="E1342">
            <v>5415.92</v>
          </cell>
          <cell r="F1342">
            <v>4657.6912000000002</v>
          </cell>
          <cell r="G1342">
            <v>5145.1239999999998</v>
          </cell>
          <cell r="H1342">
            <v>5123.4603200000001</v>
          </cell>
          <cell r="I1342">
            <v>6225.6000399999994</v>
          </cell>
          <cell r="J1342">
            <v>6225.6000399999994</v>
          </cell>
          <cell r="K1342">
            <v>1102.1397199999992</v>
          </cell>
          <cell r="L1342">
            <v>0.2151162790697673</v>
          </cell>
          <cell r="M1342">
            <v>6879.2880441999996</v>
          </cell>
        </row>
        <row r="1343">
          <cell r="B1343" t="str">
            <v>BOCALLAVE CROSS-ESTRIADA 3/4"- 7/8"</v>
          </cell>
          <cell r="E1343">
            <v>5415.92</v>
          </cell>
          <cell r="F1343">
            <v>4657.6912000000002</v>
          </cell>
          <cell r="G1343">
            <v>5145.1239999999998</v>
          </cell>
          <cell r="H1343">
            <v>5123.4603200000001</v>
          </cell>
          <cell r="I1343">
            <v>6225.6000399999994</v>
          </cell>
          <cell r="J1343">
            <v>6225.6000399999994</v>
          </cell>
          <cell r="K1343">
            <v>1102.1397199999992</v>
          </cell>
          <cell r="L1343">
            <v>0.2151162790697673</v>
          </cell>
          <cell r="M1343">
            <v>6879.2880441999996</v>
          </cell>
        </row>
        <row r="1344">
          <cell r="B1344" t="str">
            <v>BOCALLAVE CROSS-ESTRIADA 3/4"- 15/1</v>
          </cell>
          <cell r="E1344">
            <v>5415.92</v>
          </cell>
          <cell r="F1344">
            <v>4657.6912000000002</v>
          </cell>
          <cell r="G1344">
            <v>5145.1239999999998</v>
          </cell>
          <cell r="H1344">
            <v>5123.4603200000001</v>
          </cell>
          <cell r="I1344">
            <v>6225.6000399999994</v>
          </cell>
          <cell r="J1344">
            <v>6225.6000399999994</v>
          </cell>
          <cell r="K1344">
            <v>1102.1397199999992</v>
          </cell>
          <cell r="L1344">
            <v>0.2151162790697673</v>
          </cell>
          <cell r="M1344">
            <v>6879.2880441999996</v>
          </cell>
        </row>
        <row r="1345">
          <cell r="B1345" t="str">
            <v>BOCALLAVE CROSS-ESTRIADA 3/4"- 1"</v>
          </cell>
          <cell r="E1345">
            <v>5419.68</v>
          </cell>
          <cell r="F1345">
            <v>4660.9248000000007</v>
          </cell>
          <cell r="G1345">
            <v>5148.6959999999999</v>
          </cell>
          <cell r="H1345">
            <v>5127.0172800000009</v>
          </cell>
          <cell r="I1345">
            <v>6229.9221600000001</v>
          </cell>
          <cell r="J1345">
            <v>6229.9221600000001</v>
          </cell>
          <cell r="K1345">
            <v>1102.9048799999991</v>
          </cell>
          <cell r="L1345">
            <v>0.21511627906976724</v>
          </cell>
          <cell r="M1345">
            <v>6884.0639867999998</v>
          </cell>
        </row>
        <row r="1346">
          <cell r="B1346" t="str">
            <v>BOCALLAVE CROSS-ESTRIADA 3/4"- 1-1/16</v>
          </cell>
          <cell r="E1346">
            <v>6013.1</v>
          </cell>
          <cell r="F1346">
            <v>5171.2660000000005</v>
          </cell>
          <cell r="G1346">
            <v>5712.4450000000006</v>
          </cell>
          <cell r="H1346">
            <v>5688.392600000001</v>
          </cell>
          <cell r="I1346">
            <v>6912.0584500000004</v>
          </cell>
          <cell r="J1346">
            <v>6912.0584500000004</v>
          </cell>
          <cell r="K1346">
            <v>1223.6658499999994</v>
          </cell>
          <cell r="L1346">
            <v>0.2151162790697673</v>
          </cell>
          <cell r="M1346">
            <v>7637.8245872500001</v>
          </cell>
        </row>
        <row r="1347">
          <cell r="B1347" t="str">
            <v>BOCALLAVE CROSS-ESTRIADA 3/4"- 1-1/8</v>
          </cell>
          <cell r="E1347">
            <v>6046.9</v>
          </cell>
          <cell r="F1347">
            <v>5200.3339999999998</v>
          </cell>
          <cell r="G1347">
            <v>5744.5549999999994</v>
          </cell>
          <cell r="H1347">
            <v>5720.3674000000001</v>
          </cell>
          <cell r="I1347">
            <v>6950.9115499999989</v>
          </cell>
          <cell r="J1347">
            <v>6950.9115499999989</v>
          </cell>
          <cell r="K1347">
            <v>1230.5441499999988</v>
          </cell>
          <cell r="L1347">
            <v>0.21511627906976724</v>
          </cell>
          <cell r="M1347">
            <v>7680.7572627499985</v>
          </cell>
        </row>
        <row r="1348">
          <cell r="B1348" t="str">
            <v>BOCALLAVE CROSS-ESTRIADA 3/4"- 1-3/16</v>
          </cell>
          <cell r="E1348">
            <v>7714.5</v>
          </cell>
          <cell r="F1348">
            <v>6634.4699999999993</v>
          </cell>
          <cell r="G1348">
            <v>7328.7749999999996</v>
          </cell>
          <cell r="H1348">
            <v>7297.9169999999995</v>
          </cell>
          <cell r="I1348">
            <v>8867.8177500000002</v>
          </cell>
          <cell r="J1348">
            <v>8867.8177500000002</v>
          </cell>
          <cell r="K1348">
            <v>1569.9007500000007</v>
          </cell>
          <cell r="L1348">
            <v>0.21511627906976755</v>
          </cell>
          <cell r="M1348">
            <v>9798.9386137500005</v>
          </cell>
        </row>
        <row r="1349">
          <cell r="B1349" t="str">
            <v>BOCALLAVE CROSS-ESTRIADA 3/4"- 1-1/4</v>
          </cell>
          <cell r="E1349">
            <v>7749.05</v>
          </cell>
          <cell r="F1349">
            <v>6664.183</v>
          </cell>
          <cell r="G1349">
            <v>7361.5974999999999</v>
          </cell>
          <cell r="H1349">
            <v>7330.6013000000003</v>
          </cell>
          <cell r="I1349">
            <v>8907.5329750000001</v>
          </cell>
          <cell r="J1349">
            <v>8907.5329750000001</v>
          </cell>
          <cell r="K1349">
            <v>1576.9316749999998</v>
          </cell>
          <cell r="L1349">
            <v>0.21511627906976741</v>
          </cell>
          <cell r="M1349">
            <v>9842.8239373750002</v>
          </cell>
        </row>
        <row r="1350">
          <cell r="B1350" t="str">
            <v>BOCALLAVE CROSS-ESTRIADA 3/4"- 1-5/16</v>
          </cell>
          <cell r="E1350">
            <v>9088.3799999999992</v>
          </cell>
          <cell r="F1350">
            <v>7816.0067999999992</v>
          </cell>
          <cell r="G1350">
            <v>8633.9609999999993</v>
          </cell>
          <cell r="H1350">
            <v>8597.6074799999988</v>
          </cell>
          <cell r="I1350">
            <v>10447.092809999998</v>
          </cell>
          <cell r="J1350">
            <v>10447.092809999998</v>
          </cell>
          <cell r="K1350">
            <v>1849.4853299999995</v>
          </cell>
          <cell r="L1350">
            <v>0.21511627906976741</v>
          </cell>
          <cell r="M1350">
            <v>11544.037555049998</v>
          </cell>
        </row>
        <row r="1351">
          <cell r="B1351" t="str">
            <v>BOCALLAVE CROSS-ESTRIADA 3/4"- 1-3/4</v>
          </cell>
          <cell r="E1351">
            <v>9566.1200000000008</v>
          </cell>
          <cell r="F1351">
            <v>8226.8631999999998</v>
          </cell>
          <cell r="G1351">
            <v>9087.8140000000003</v>
          </cell>
          <cell r="H1351">
            <v>9049.5495200000005</v>
          </cell>
          <cell r="I1351">
            <v>10996.254940000001</v>
          </cell>
          <cell r="J1351">
            <v>10996.254940000001</v>
          </cell>
          <cell r="K1351">
            <v>1946.7054200000002</v>
          </cell>
          <cell r="L1351">
            <v>0.21511627906976746</v>
          </cell>
          <cell r="M1351">
            <v>12150.8617087</v>
          </cell>
        </row>
        <row r="1352">
          <cell r="B1352" t="str">
            <v>BOCALLAVE CROSS-ESTRIADA 3/4"- 1-7/16</v>
          </cell>
          <cell r="E1352">
            <v>10164.049999999999</v>
          </cell>
          <cell r="F1352">
            <v>8741.0829999999987</v>
          </cell>
          <cell r="G1352">
            <v>9655.8474999999999</v>
          </cell>
          <cell r="H1352">
            <v>9615.1912999999986</v>
          </cell>
          <cell r="I1352">
            <v>11683.575475</v>
          </cell>
          <cell r="J1352">
            <v>11683.575475</v>
          </cell>
          <cell r="K1352">
            <v>2068.3841750000011</v>
          </cell>
          <cell r="L1352">
            <v>0.21511627906976757</v>
          </cell>
          <cell r="M1352">
            <v>12910.350899875</v>
          </cell>
        </row>
        <row r="1353">
          <cell r="B1353" t="str">
            <v>BOCALLAVE CROSS-ESTRIADA 3/4"- 1-1/2</v>
          </cell>
          <cell r="E1353">
            <v>10209.879999999999</v>
          </cell>
          <cell r="F1353">
            <v>8780.496799999999</v>
          </cell>
          <cell r="G1353">
            <v>9699.3859999999986</v>
          </cell>
          <cell r="H1353">
            <v>9658.5464799999991</v>
          </cell>
          <cell r="I1353">
            <v>11736.257059999998</v>
          </cell>
          <cell r="J1353">
            <v>11736.257059999998</v>
          </cell>
          <cell r="K1353">
            <v>2077.710579999999</v>
          </cell>
          <cell r="L1353">
            <v>0.21511627906976735</v>
          </cell>
          <cell r="M1353">
            <v>12968.564051299998</v>
          </cell>
        </row>
        <row r="1354">
          <cell r="B1354" t="str">
            <v>BOCALLAVE CROSS-ESTRIADA 3/4"- 1-5/8</v>
          </cell>
          <cell r="E1354">
            <v>12817.18</v>
          </cell>
          <cell r="F1354">
            <v>11022.774799999999</v>
          </cell>
          <cell r="G1354">
            <v>12176.321</v>
          </cell>
          <cell r="H1354">
            <v>12125.05228</v>
          </cell>
          <cell r="I1354">
            <v>14733.348409999999</v>
          </cell>
          <cell r="J1354">
            <v>14733.348409999999</v>
          </cell>
          <cell r="K1354">
            <v>2608.2961299999988</v>
          </cell>
          <cell r="L1354">
            <v>0.21511627906976735</v>
          </cell>
          <cell r="M1354">
            <v>16280.349993049998</v>
          </cell>
        </row>
        <row r="1355">
          <cell r="B1355" t="str">
            <v>BOCALLAVE CROSS-ESTRIADA 3/4"-1-11/16</v>
          </cell>
          <cell r="E1355">
            <v>14290.22</v>
          </cell>
          <cell r="F1355">
            <v>12289.589199999999</v>
          </cell>
          <cell r="G1355">
            <v>13575.708999999999</v>
          </cell>
          <cell r="H1355">
            <v>13518.548119999999</v>
          </cell>
          <cell r="I1355">
            <v>16426.607889999999</v>
          </cell>
          <cell r="J1355">
            <v>16426.607889999999</v>
          </cell>
          <cell r="K1355">
            <v>2908.0597699999998</v>
          </cell>
          <cell r="L1355">
            <v>0.21511627906976744</v>
          </cell>
          <cell r="M1355">
            <v>18151.401718450001</v>
          </cell>
        </row>
        <row r="1356">
          <cell r="B1356" t="str">
            <v>BOCALLAVE CROSS-ESTRIADA 3/4"- 1-3/4</v>
          </cell>
          <cell r="E1356">
            <v>14312</v>
          </cell>
          <cell r="F1356">
            <v>12308.32</v>
          </cell>
          <cell r="G1356">
            <v>13596.4</v>
          </cell>
          <cell r="H1356">
            <v>13539.152</v>
          </cell>
          <cell r="I1356">
            <v>16451.644</v>
          </cell>
          <cell r="J1356">
            <v>16451.644</v>
          </cell>
          <cell r="K1356">
            <v>2912.4920000000002</v>
          </cell>
          <cell r="L1356">
            <v>0.21511627906976746</v>
          </cell>
          <cell r="M1356">
            <v>18179.066620000001</v>
          </cell>
        </row>
        <row r="1357">
          <cell r="B1357" t="str">
            <v>BOCALLAVE CROSS-ESTRIADA 3/4"-1-13/16</v>
          </cell>
          <cell r="E1357">
            <v>15189.37</v>
          </cell>
          <cell r="F1357">
            <v>13062.858200000001</v>
          </cell>
          <cell r="G1357">
            <v>14429.9015</v>
          </cell>
          <cell r="H1357">
            <v>14369.14402</v>
          </cell>
          <cell r="I1357">
            <v>17460.180815</v>
          </cell>
          <cell r="J1357">
            <v>17460.180815</v>
          </cell>
          <cell r="K1357">
            <v>3091.036795</v>
          </cell>
          <cell r="L1357">
            <v>0.21511627906976744</v>
          </cell>
          <cell r="M1357">
            <v>19293.499800574999</v>
          </cell>
        </row>
        <row r="1358">
          <cell r="B1358" t="str">
            <v>BOCALLAVE CROSS-ESTRIADA 3/4"- 1-7/8</v>
          </cell>
          <cell r="E1358">
            <v>15207.4</v>
          </cell>
          <cell r="F1358">
            <v>13078.364</v>
          </cell>
          <cell r="G1358">
            <v>14447.029999999999</v>
          </cell>
          <cell r="H1358">
            <v>14386.2004</v>
          </cell>
          <cell r="I1358">
            <v>17480.906299999999</v>
          </cell>
          <cell r="J1358">
            <v>17480.906299999999</v>
          </cell>
          <cell r="K1358">
            <v>3094.705899999999</v>
          </cell>
          <cell r="L1358">
            <v>0.21511627906976738</v>
          </cell>
          <cell r="M1358">
            <v>19316.401461499998</v>
          </cell>
        </row>
        <row r="1359">
          <cell r="B1359" t="str">
            <v>BOCALLAVE CROSS-ESTRIADA 3/4"- 2"</v>
          </cell>
          <cell r="E1359">
            <v>17119.87</v>
          </cell>
          <cell r="F1359">
            <v>14723.088199999998</v>
          </cell>
          <cell r="G1359">
            <v>16263.876499999998</v>
          </cell>
          <cell r="H1359">
            <v>16195.397019999999</v>
          </cell>
          <cell r="I1359">
            <v>19679.290564999999</v>
          </cell>
          <cell r="J1359">
            <v>19679.290564999999</v>
          </cell>
          <cell r="K1359">
            <v>3483.8935450000008</v>
          </cell>
          <cell r="L1359">
            <v>0.21511627906976752</v>
          </cell>
          <cell r="M1359">
            <v>21745.616074325</v>
          </cell>
        </row>
        <row r="1360">
          <cell r="B1360" t="str">
            <v>BOCALLAVE CROSS-HEXAGON 3/4"- 2-1/4</v>
          </cell>
          <cell r="E1360">
            <v>22298.42</v>
          </cell>
          <cell r="F1360">
            <v>19176.641199999998</v>
          </cell>
          <cell r="G1360">
            <v>21183.499</v>
          </cell>
          <cell r="H1360">
            <v>21094.305319999999</v>
          </cell>
          <cell r="I1360">
            <v>25632.033790000001</v>
          </cell>
          <cell r="J1360">
            <v>25632.033790000001</v>
          </cell>
          <cell r="K1360">
            <v>4537.7284700000018</v>
          </cell>
          <cell r="L1360">
            <v>0.21511627906976755</v>
          </cell>
          <cell r="M1360">
            <v>28323.397337950002</v>
          </cell>
        </row>
        <row r="1361">
          <cell r="B1361" t="str">
            <v>BOCALLAVE CROSS-HEXAGON 3/4"- 2-3/8</v>
          </cell>
          <cell r="E1361">
            <v>22594.38</v>
          </cell>
          <cell r="F1361">
            <v>19431.166799999999</v>
          </cell>
          <cell r="G1361">
            <v>21464.661</v>
          </cell>
          <cell r="H1361">
            <v>21374.283479999998</v>
          </cell>
          <cell r="I1361">
            <v>25972.239809999999</v>
          </cell>
          <cell r="J1361">
            <v>25972.239809999999</v>
          </cell>
          <cell r="K1361">
            <v>4597.9563300000009</v>
          </cell>
          <cell r="L1361">
            <v>0.21511627906976749</v>
          </cell>
          <cell r="M1361">
            <v>28699.324990049998</v>
          </cell>
        </row>
        <row r="1362">
          <cell r="B1362" t="str">
            <v>BOCALLAVE CROSS-HEXAGON 3/4"- 2-1/2</v>
          </cell>
          <cell r="E1362">
            <v>26716.79</v>
          </cell>
          <cell r="F1362">
            <v>22976.439399999999</v>
          </cell>
          <cell r="G1362">
            <v>25380.950499999999</v>
          </cell>
          <cell r="H1362">
            <v>25274.083339999997</v>
          </cell>
          <cell r="I1362">
            <v>30710.950105</v>
          </cell>
          <cell r="J1362">
            <v>30710.950105</v>
          </cell>
          <cell r="K1362">
            <v>5436.8667650000025</v>
          </cell>
          <cell r="L1362">
            <v>0.21511627906976757</v>
          </cell>
          <cell r="M1362">
            <v>33935.599866024997</v>
          </cell>
        </row>
        <row r="1363">
          <cell r="B1363" t="str">
            <v>BOCALLAVE CROSS-HEXAGON 3/4"- 2-3/4</v>
          </cell>
          <cell r="E1363">
            <v>47928.27</v>
          </cell>
          <cell r="F1363">
            <v>41218.3122</v>
          </cell>
          <cell r="G1363">
            <v>45531.856499999994</v>
          </cell>
          <cell r="H1363">
            <v>45340.14342</v>
          </cell>
          <cell r="I1363">
            <v>55093.546364999995</v>
          </cell>
          <cell r="J1363">
            <v>55093.546364999995</v>
          </cell>
          <cell r="K1363">
            <v>9753.4029449999944</v>
          </cell>
          <cell r="L1363">
            <v>0.21511627906976732</v>
          </cell>
          <cell r="M1363">
            <v>60878.368733324991</v>
          </cell>
        </row>
        <row r="1364">
          <cell r="B1364" t="str">
            <v>BOCALLAVE CROSS-TORX 1/4"- E-4</v>
          </cell>
          <cell r="E1364">
            <v>956.24</v>
          </cell>
          <cell r="F1364">
            <v>822.3664</v>
          </cell>
          <cell r="G1364">
            <v>908.428</v>
          </cell>
          <cell r="H1364">
            <v>904.60303999999996</v>
          </cell>
          <cell r="I1364">
            <v>1099.1978799999999</v>
          </cell>
          <cell r="J1364">
            <v>1099.1978799999999</v>
          </cell>
          <cell r="K1364">
            <v>194.59483999999998</v>
          </cell>
          <cell r="L1364">
            <v>0.21511627906976744</v>
          </cell>
          <cell r="M1364">
            <v>1214.6136574</v>
          </cell>
        </row>
        <row r="1365">
          <cell r="B1365" t="str">
            <v>BOCALLAVE CROSS-TORX 1/4"- E-5</v>
          </cell>
          <cell r="E1365">
            <v>956.24</v>
          </cell>
          <cell r="F1365">
            <v>822.3664</v>
          </cell>
          <cell r="G1365">
            <v>908.428</v>
          </cell>
          <cell r="H1365">
            <v>904.60303999999996</v>
          </cell>
          <cell r="I1365">
            <v>1099.1978799999999</v>
          </cell>
          <cell r="J1365">
            <v>1099.1978799999999</v>
          </cell>
          <cell r="K1365">
            <v>194.59483999999998</v>
          </cell>
          <cell r="L1365">
            <v>0.21511627906976744</v>
          </cell>
          <cell r="M1365">
            <v>1214.6136574</v>
          </cell>
        </row>
        <row r="1366">
          <cell r="B1366" t="str">
            <v>BOCALLAVE CROSS-TORX 3/8"- E-6</v>
          </cell>
          <cell r="E1366">
            <v>934.45</v>
          </cell>
          <cell r="F1366">
            <v>803.62700000000007</v>
          </cell>
          <cell r="G1366">
            <v>887.72750000000008</v>
          </cell>
          <cell r="H1366">
            <v>883.98970000000008</v>
          </cell>
          <cell r="I1366">
            <v>1074.150275</v>
          </cell>
          <cell r="J1366">
            <v>1074.150275</v>
          </cell>
          <cell r="K1366">
            <v>190.16057499999988</v>
          </cell>
          <cell r="L1366">
            <v>0.2151162790697673</v>
          </cell>
          <cell r="M1366">
            <v>1186.936053875</v>
          </cell>
        </row>
        <row r="1367">
          <cell r="B1367" t="str">
            <v>BOCALLAVE CROSS-TORX 3/8"- E-7</v>
          </cell>
          <cell r="E1367">
            <v>934.45</v>
          </cell>
          <cell r="F1367">
            <v>803.62700000000007</v>
          </cell>
          <cell r="G1367">
            <v>887.72750000000008</v>
          </cell>
          <cell r="H1367">
            <v>883.98970000000008</v>
          </cell>
          <cell r="I1367">
            <v>1074.150275</v>
          </cell>
          <cell r="J1367">
            <v>1074.150275</v>
          </cell>
          <cell r="K1367">
            <v>190.16057499999988</v>
          </cell>
          <cell r="L1367">
            <v>0.2151162790697673</v>
          </cell>
          <cell r="M1367">
            <v>1186.936053875</v>
          </cell>
        </row>
        <row r="1368">
          <cell r="B1368" t="str">
            <v>BOCALLAVE CROSS-TORX 3/8"- E-8</v>
          </cell>
          <cell r="E1368">
            <v>934.45</v>
          </cell>
          <cell r="F1368">
            <v>803.62700000000007</v>
          </cell>
          <cell r="G1368">
            <v>887.72750000000008</v>
          </cell>
          <cell r="H1368">
            <v>883.98970000000008</v>
          </cell>
          <cell r="I1368">
            <v>1074.150275</v>
          </cell>
          <cell r="J1368">
            <v>1074.150275</v>
          </cell>
          <cell r="K1368">
            <v>190.16057499999988</v>
          </cell>
          <cell r="L1368">
            <v>0.2151162790697673</v>
          </cell>
          <cell r="M1368">
            <v>1186.936053875</v>
          </cell>
        </row>
        <row r="1369">
          <cell r="B1369" t="str">
            <v>BOCALLAVE CROSS P/BUJIA 5/8"-16mm</v>
          </cell>
          <cell r="E1369">
            <v>2581.7600000000002</v>
          </cell>
          <cell r="F1369">
            <v>2220.3136000000004</v>
          </cell>
          <cell r="G1369">
            <v>2452.672</v>
          </cell>
          <cell r="H1369">
            <v>2442.3449600000004</v>
          </cell>
          <cell r="I1369">
            <v>2967.7331199999999</v>
          </cell>
          <cell r="J1369">
            <v>2967.7331199999999</v>
          </cell>
          <cell r="K1369">
            <v>525.38815999999952</v>
          </cell>
          <cell r="L1369">
            <v>0.21511627906976721</v>
          </cell>
          <cell r="M1369">
            <v>3279.3450975999999</v>
          </cell>
        </row>
        <row r="1370">
          <cell r="B1370" t="str">
            <v>BOCALLAVE CROSS P/BUJIA 13/16"-21mm</v>
          </cell>
          <cell r="E1370">
            <v>3324.67</v>
          </cell>
          <cell r="F1370">
            <v>2859.2161999999998</v>
          </cell>
          <cell r="G1370">
            <v>3158.4365000000003</v>
          </cell>
          <cell r="H1370">
            <v>3145.1378199999999</v>
          </cell>
          <cell r="I1370">
            <v>3821.708165</v>
          </cell>
          <cell r="J1370">
            <v>3821.708165</v>
          </cell>
          <cell r="K1370">
            <v>676.57034500000009</v>
          </cell>
          <cell r="L1370">
            <v>0.21511627906976746</v>
          </cell>
          <cell r="M1370">
            <v>4222.9875223250001</v>
          </cell>
        </row>
        <row r="1371">
          <cell r="B1371" t="str">
            <v>BOCALLAVE CROSS-PUNTA HEXAG. 1/2"- 6MM</v>
          </cell>
          <cell r="E1371">
            <v>2291.81</v>
          </cell>
          <cell r="F1371">
            <v>1970.9566</v>
          </cell>
          <cell r="G1371">
            <v>2177.2195000000002</v>
          </cell>
          <cell r="H1371">
            <v>2168.0522599999999</v>
          </cell>
          <cell r="I1371">
            <v>2634.4355949999999</v>
          </cell>
          <cell r="J1371">
            <v>2634.4355949999999</v>
          </cell>
          <cell r="K1371">
            <v>466.38333499999999</v>
          </cell>
          <cell r="L1371">
            <v>0.21511627906976744</v>
          </cell>
          <cell r="M1371">
            <v>2911.051332475</v>
          </cell>
        </row>
        <row r="1372">
          <cell r="B1372" t="str">
            <v>BOCALLAVE CROSS-PUNTA HEXAG. 1/2"-8MM</v>
          </cell>
          <cell r="E1372">
            <v>2291.81</v>
          </cell>
          <cell r="F1372">
            <v>1970.9566</v>
          </cell>
          <cell r="G1372">
            <v>2177.2195000000002</v>
          </cell>
          <cell r="H1372">
            <v>2168.0522599999999</v>
          </cell>
          <cell r="I1372">
            <v>2634.4355949999999</v>
          </cell>
          <cell r="J1372">
            <v>2634.4355949999999</v>
          </cell>
          <cell r="K1372">
            <v>466.38333499999999</v>
          </cell>
          <cell r="L1372">
            <v>0.21511627906976744</v>
          </cell>
          <cell r="M1372">
            <v>2911.051332475</v>
          </cell>
        </row>
        <row r="1373">
          <cell r="B1373" t="str">
            <v>BOCALLAVE CROSS-PUNTA HEXAG. 1/2"-10MM</v>
          </cell>
          <cell r="E1373">
            <v>2942.33</v>
          </cell>
          <cell r="F1373">
            <v>2530.4038</v>
          </cell>
          <cell r="G1373">
            <v>2795.2134999999998</v>
          </cell>
          <cell r="H1373">
            <v>2783.44418</v>
          </cell>
          <cell r="I1373">
            <v>3382.2083349999998</v>
          </cell>
          <cell r="J1373">
            <v>3382.2083349999998</v>
          </cell>
          <cell r="K1373">
            <v>598.76415499999985</v>
          </cell>
          <cell r="L1373">
            <v>0.21511627906976738</v>
          </cell>
          <cell r="M1373">
            <v>3737.3402101749998</v>
          </cell>
        </row>
        <row r="1374">
          <cell r="B1374" t="str">
            <v>BOCALLAVE CROSS-PUNTA HEXAG. 1/2"-12MM</v>
          </cell>
          <cell r="E1374">
            <v>3190.96</v>
          </cell>
          <cell r="F1374">
            <v>2744.2255999999998</v>
          </cell>
          <cell r="G1374">
            <v>3031.4120000000003</v>
          </cell>
          <cell r="H1374">
            <v>3018.6481599999997</v>
          </cell>
          <cell r="I1374">
            <v>3668.0085200000003</v>
          </cell>
          <cell r="J1374">
            <v>3668.0085200000003</v>
          </cell>
          <cell r="K1374">
            <v>649.36036000000058</v>
          </cell>
          <cell r="L1374">
            <v>0.21511627906976766</v>
          </cell>
          <cell r="M1374">
            <v>4053.1494146000005</v>
          </cell>
        </row>
        <row r="1375">
          <cell r="B1375" t="str">
            <v>BOCALLAVE CROSS-PUNTA HEXAG. 1/2"-14MM</v>
          </cell>
          <cell r="E1375">
            <v>3584.57</v>
          </cell>
          <cell r="F1375">
            <v>3082.7302</v>
          </cell>
          <cell r="G1375">
            <v>3405.3415</v>
          </cell>
          <cell r="H1375">
            <v>3391.0032200000001</v>
          </cell>
          <cell r="I1375">
            <v>4120.4632149999998</v>
          </cell>
          <cell r="J1375">
            <v>4120.4632149999998</v>
          </cell>
          <cell r="K1375">
            <v>729.45999499999971</v>
          </cell>
          <cell r="L1375">
            <v>0.21511627906976735</v>
          </cell>
          <cell r="M1375">
            <v>4553.1118525749998</v>
          </cell>
        </row>
        <row r="1376">
          <cell r="B1376" t="str">
            <v>BOCALLAVE CROSS-PUNTA HEXAG. 1/2"-17MM</v>
          </cell>
          <cell r="E1376">
            <v>3580.82</v>
          </cell>
          <cell r="F1376">
            <v>3079.5052000000001</v>
          </cell>
          <cell r="G1376">
            <v>3401.779</v>
          </cell>
          <cell r="H1376">
            <v>3387.4557199999999</v>
          </cell>
          <cell r="I1376">
            <v>4116.1525899999997</v>
          </cell>
          <cell r="J1376">
            <v>4116.1525899999997</v>
          </cell>
          <cell r="K1376">
            <v>728.69686999999976</v>
          </cell>
          <cell r="L1376">
            <v>0.21511627906976738</v>
          </cell>
          <cell r="M1376">
            <v>4548.3486119499994</v>
          </cell>
        </row>
        <row r="1377">
          <cell r="B1377" t="str">
            <v>BOCALLAVE CROSS-PUNTA HEXAG. 1/2"-19MM</v>
          </cell>
          <cell r="E1377">
            <v>3611.62</v>
          </cell>
          <cell r="F1377">
            <v>3105.9931999999999</v>
          </cell>
          <cell r="G1377">
            <v>3431.0389999999998</v>
          </cell>
          <cell r="H1377">
            <v>3416.5925200000001</v>
          </cell>
          <cell r="I1377">
            <v>4151.5571899999995</v>
          </cell>
          <cell r="J1377">
            <v>4151.5571899999995</v>
          </cell>
          <cell r="K1377">
            <v>734.96466999999939</v>
          </cell>
          <cell r="L1377">
            <v>0.21511627906976724</v>
          </cell>
          <cell r="M1377">
            <v>4587.4706949499996</v>
          </cell>
        </row>
        <row r="1378">
          <cell r="B1378" t="str">
            <v>BOCALLAVE CROSS-PUNTA HEXAG. 1/2"-5/16</v>
          </cell>
          <cell r="E1378">
            <v>2291.81</v>
          </cell>
          <cell r="F1378">
            <v>1970.9566</v>
          </cell>
          <cell r="G1378">
            <v>2177.2195000000002</v>
          </cell>
          <cell r="H1378">
            <v>2168.0522599999999</v>
          </cell>
          <cell r="I1378">
            <v>2634.4355949999999</v>
          </cell>
          <cell r="J1378">
            <v>2634.4355949999999</v>
          </cell>
          <cell r="K1378">
            <v>466.38333499999999</v>
          </cell>
          <cell r="L1378">
            <v>0.21511627906976744</v>
          </cell>
          <cell r="M1378">
            <v>2911.051332475</v>
          </cell>
        </row>
        <row r="1379">
          <cell r="B1379" t="str">
            <v>BOCALLAVE CROSS-PUNTA HEXAG. 1/2"-3/8</v>
          </cell>
          <cell r="E1379">
            <v>2291.81</v>
          </cell>
          <cell r="F1379">
            <v>1970.9566</v>
          </cell>
          <cell r="G1379">
            <v>2177.2195000000002</v>
          </cell>
          <cell r="H1379">
            <v>2168.0522599999999</v>
          </cell>
          <cell r="I1379">
            <v>2634.4355949999999</v>
          </cell>
          <cell r="J1379">
            <v>2634.4355949999999</v>
          </cell>
          <cell r="K1379">
            <v>466.38333499999999</v>
          </cell>
          <cell r="L1379">
            <v>0.21511627906976744</v>
          </cell>
          <cell r="M1379">
            <v>2911.051332475</v>
          </cell>
        </row>
        <row r="1380">
          <cell r="B1380" t="str">
            <v>BOCALLAVE CROSS-PUNTA HEXAG. 1/2"-7/16</v>
          </cell>
          <cell r="E1380">
            <v>2505.15</v>
          </cell>
          <cell r="F1380">
            <v>2154.4290000000001</v>
          </cell>
          <cell r="G1380">
            <v>2379.8924999999999</v>
          </cell>
          <cell r="H1380">
            <v>2369.8719000000001</v>
          </cell>
          <cell r="I1380">
            <v>2879.6699250000001</v>
          </cell>
          <cell r="J1380">
            <v>2879.6699250000001</v>
          </cell>
          <cell r="K1380">
            <v>509.79802500000005</v>
          </cell>
          <cell r="L1380">
            <v>0.21511627906976746</v>
          </cell>
          <cell r="M1380">
            <v>3182.0352671250002</v>
          </cell>
        </row>
        <row r="1381">
          <cell r="B1381" t="str">
            <v>BOCALLAVE CROSS-PUNTA HEXAG. 1/2"-1/2</v>
          </cell>
          <cell r="E1381">
            <v>2563.7399999999998</v>
          </cell>
          <cell r="F1381">
            <v>2204.8163999999997</v>
          </cell>
          <cell r="G1381">
            <v>2435.5529999999999</v>
          </cell>
          <cell r="H1381">
            <v>2425.2980399999997</v>
          </cell>
          <cell r="I1381">
            <v>2947.0191299999997</v>
          </cell>
          <cell r="J1381">
            <v>2947.0191299999997</v>
          </cell>
          <cell r="K1381">
            <v>521.72109</v>
          </cell>
          <cell r="L1381">
            <v>0.21511627906976746</v>
          </cell>
          <cell r="M1381">
            <v>3256.4561386499995</v>
          </cell>
        </row>
        <row r="1382">
          <cell r="B1382" t="str">
            <v>BOCALLAVE CROSS-PUNTA HEXAG. 1/2"-9/16</v>
          </cell>
          <cell r="E1382">
            <v>2826.65</v>
          </cell>
          <cell r="F1382">
            <v>2430.9189999999999</v>
          </cell>
          <cell r="G1382">
            <v>2685.3175000000001</v>
          </cell>
          <cell r="H1382">
            <v>2674.0108999999998</v>
          </cell>
          <cell r="I1382">
            <v>3249.2341750000001</v>
          </cell>
          <cell r="J1382">
            <v>3249.2341750000001</v>
          </cell>
          <cell r="K1382">
            <v>575.22327500000029</v>
          </cell>
          <cell r="L1382">
            <v>0.21511627906976757</v>
          </cell>
          <cell r="M1382">
            <v>3590.4037633749999</v>
          </cell>
        </row>
        <row r="1383">
          <cell r="B1383" t="str">
            <v>BOCALLAVE CROSS-PUNTA HEXAG. 1/2"-5/8</v>
          </cell>
          <cell r="E1383">
            <v>3041.48</v>
          </cell>
          <cell r="F1383">
            <v>2615.6727999999998</v>
          </cell>
          <cell r="G1383">
            <v>2889.4059999999999</v>
          </cell>
          <cell r="H1383">
            <v>2877.2400799999996</v>
          </cell>
          <cell r="I1383">
            <v>3496.1812599999998</v>
          </cell>
          <cell r="J1383">
            <v>3496.1812599999998</v>
          </cell>
          <cell r="K1383">
            <v>618.94118000000026</v>
          </cell>
          <cell r="L1383">
            <v>0.21511627906976757</v>
          </cell>
          <cell r="M1383">
            <v>3863.2802922999999</v>
          </cell>
        </row>
        <row r="1384">
          <cell r="B1384" t="str">
            <v>BOCALLAVE CROSS-PUNTA TORX 1/2"- T-20</v>
          </cell>
          <cell r="E1384">
            <v>2181.39</v>
          </cell>
          <cell r="F1384">
            <v>1875.9953999999998</v>
          </cell>
          <cell r="G1384">
            <v>2072.3204999999998</v>
          </cell>
          <cell r="H1384">
            <v>2063.59494</v>
          </cell>
          <cell r="I1384">
            <v>2507.5078049999997</v>
          </cell>
          <cell r="J1384">
            <v>2507.5078049999997</v>
          </cell>
          <cell r="K1384">
            <v>443.91286499999978</v>
          </cell>
          <cell r="L1384">
            <v>0.21511627906976735</v>
          </cell>
          <cell r="M1384">
            <v>2770.7961245249999</v>
          </cell>
        </row>
        <row r="1385">
          <cell r="B1385" t="str">
            <v>BOCALLAVE CROSS-PUNTA TORX 1/2"- T-25</v>
          </cell>
          <cell r="E1385">
            <v>2181.39</v>
          </cell>
          <cell r="F1385">
            <v>1875.9953999999998</v>
          </cell>
          <cell r="G1385">
            <v>2072.3204999999998</v>
          </cell>
          <cell r="H1385">
            <v>2063.59494</v>
          </cell>
          <cell r="I1385">
            <v>2507.5078049999997</v>
          </cell>
          <cell r="J1385">
            <v>2507.5078049999997</v>
          </cell>
          <cell r="K1385">
            <v>443.91286499999978</v>
          </cell>
          <cell r="L1385">
            <v>0.21511627906976735</v>
          </cell>
          <cell r="M1385">
            <v>2770.7961245249999</v>
          </cell>
        </row>
        <row r="1386">
          <cell r="B1386" t="str">
            <v>BOCALLAVE CROSS-PUNTA TORX 1/2"- T-27</v>
          </cell>
          <cell r="E1386">
            <v>2181.39</v>
          </cell>
          <cell r="F1386">
            <v>1875.9953999999998</v>
          </cell>
          <cell r="G1386">
            <v>2072.3204999999998</v>
          </cell>
          <cell r="H1386">
            <v>2063.59494</v>
          </cell>
          <cell r="I1386">
            <v>2507.5078049999997</v>
          </cell>
          <cell r="J1386">
            <v>2507.5078049999997</v>
          </cell>
          <cell r="K1386">
            <v>443.91286499999978</v>
          </cell>
          <cell r="L1386">
            <v>0.21511627906976735</v>
          </cell>
          <cell r="M1386">
            <v>2770.7961245249999</v>
          </cell>
        </row>
        <row r="1387">
          <cell r="B1387" t="str">
            <v>BOCALLAVE CROSS-PUNTA TORX 1/2"- T-30</v>
          </cell>
          <cell r="E1387">
            <v>2181.39</v>
          </cell>
          <cell r="F1387">
            <v>1875.9953999999998</v>
          </cell>
          <cell r="G1387">
            <v>2072.3204999999998</v>
          </cell>
          <cell r="H1387">
            <v>2063.59494</v>
          </cell>
          <cell r="I1387">
            <v>2507.5078049999997</v>
          </cell>
          <cell r="J1387">
            <v>2507.5078049999997</v>
          </cell>
          <cell r="K1387">
            <v>443.91286499999978</v>
          </cell>
          <cell r="L1387">
            <v>0.21511627906976735</v>
          </cell>
          <cell r="M1387">
            <v>2770.7961245249999</v>
          </cell>
        </row>
        <row r="1388">
          <cell r="B1388" t="str">
            <v>BOCALLAVE CROSS-PUNTA TORX 1/2"- T-40</v>
          </cell>
          <cell r="E1388">
            <v>2181.39</v>
          </cell>
          <cell r="F1388">
            <v>1875.9953999999998</v>
          </cell>
          <cell r="G1388">
            <v>2072.3204999999998</v>
          </cell>
          <cell r="H1388">
            <v>2063.59494</v>
          </cell>
          <cell r="I1388">
            <v>2507.5078049999997</v>
          </cell>
          <cell r="J1388">
            <v>2507.5078049999997</v>
          </cell>
          <cell r="K1388">
            <v>443.91286499999978</v>
          </cell>
          <cell r="L1388">
            <v>0.21511627906976735</v>
          </cell>
          <cell r="M1388">
            <v>2770.7961245249999</v>
          </cell>
        </row>
        <row r="1389">
          <cell r="B1389" t="str">
            <v>BOCALLAVE CROSS-PUNTA TORX 1/2"- T-45</v>
          </cell>
          <cell r="E1389">
            <v>2181.39</v>
          </cell>
          <cell r="F1389">
            <v>1875.9953999999998</v>
          </cell>
          <cell r="G1389">
            <v>2072.3204999999998</v>
          </cell>
          <cell r="H1389">
            <v>2063.59494</v>
          </cell>
          <cell r="I1389">
            <v>2507.5078049999997</v>
          </cell>
          <cell r="J1389">
            <v>2507.5078049999997</v>
          </cell>
          <cell r="K1389">
            <v>443.91286499999978</v>
          </cell>
          <cell r="L1389">
            <v>0.21511627906976735</v>
          </cell>
          <cell r="M1389">
            <v>2770.7961245249999</v>
          </cell>
        </row>
        <row r="1390">
          <cell r="B1390" t="str">
            <v>BOCALLAVE CROSS-PUNTA TORX 1/2"- T-50</v>
          </cell>
          <cell r="E1390">
            <v>2181.39</v>
          </cell>
          <cell r="F1390">
            <v>1875.9953999999998</v>
          </cell>
          <cell r="G1390">
            <v>2072.3204999999998</v>
          </cell>
          <cell r="H1390">
            <v>2063.59494</v>
          </cell>
          <cell r="I1390">
            <v>2507.5078049999997</v>
          </cell>
          <cell r="J1390">
            <v>2507.5078049999997</v>
          </cell>
          <cell r="K1390">
            <v>443.91286499999978</v>
          </cell>
          <cell r="L1390">
            <v>0.21511627906976735</v>
          </cell>
          <cell r="M1390">
            <v>2770.7961245249999</v>
          </cell>
        </row>
        <row r="1391">
          <cell r="B1391" t="str">
            <v>BOCALLAVE CROSS-PUNTA TORX 1/2"- T-55</v>
          </cell>
          <cell r="E1391">
            <v>2670.4</v>
          </cell>
          <cell r="F1391">
            <v>2296.5439999999999</v>
          </cell>
          <cell r="G1391">
            <v>2536.88</v>
          </cell>
          <cell r="H1391">
            <v>2526.1983999999998</v>
          </cell>
          <cell r="I1391">
            <v>3069.6248000000001</v>
          </cell>
          <cell r="J1391">
            <v>3069.6248000000001</v>
          </cell>
          <cell r="K1391">
            <v>543.42640000000029</v>
          </cell>
          <cell r="L1391">
            <v>0.21511627906976757</v>
          </cell>
          <cell r="M1391">
            <v>3391.9354039999998</v>
          </cell>
        </row>
        <row r="1392">
          <cell r="B1392" t="str">
            <v>BOCALLAVE CROSS-PUNTA TORX 1/2"- T-60</v>
          </cell>
          <cell r="E1392">
            <v>2716.22</v>
          </cell>
          <cell r="F1392">
            <v>2335.9492</v>
          </cell>
          <cell r="G1392">
            <v>2580.4089999999997</v>
          </cell>
          <cell r="H1392">
            <v>2569.54412</v>
          </cell>
          <cell r="I1392">
            <v>3122.2948899999997</v>
          </cell>
          <cell r="J1392">
            <v>3122.2948899999997</v>
          </cell>
          <cell r="K1392">
            <v>552.75076999999965</v>
          </cell>
          <cell r="L1392">
            <v>0.2151162790697673</v>
          </cell>
          <cell r="M1392">
            <v>3450.1358534499996</v>
          </cell>
        </row>
        <row r="1393">
          <cell r="B1393" t="str">
            <v>BOCALLAVE CROSS-TORX 1/2"- E-10</v>
          </cell>
          <cell r="E1393">
            <v>1729.19</v>
          </cell>
          <cell r="F1393">
            <v>1487.1034</v>
          </cell>
          <cell r="G1393">
            <v>1642.7305000000001</v>
          </cell>
          <cell r="H1393">
            <v>1635.8137400000001</v>
          </cell>
          <cell r="I1393">
            <v>1987.7039050000001</v>
          </cell>
          <cell r="J1393">
            <v>1987.7039050000001</v>
          </cell>
          <cell r="K1393">
            <v>351.89016500000002</v>
          </cell>
          <cell r="L1393">
            <v>0.21511627906976746</v>
          </cell>
          <cell r="M1393">
            <v>2196.4128150249999</v>
          </cell>
        </row>
        <row r="1394">
          <cell r="B1394" t="str">
            <v>BOCALLAVE CROSS-TORX 1/2"- E-11</v>
          </cell>
          <cell r="E1394">
            <v>1729.19</v>
          </cell>
          <cell r="F1394">
            <v>1487.1034</v>
          </cell>
          <cell r="G1394">
            <v>1642.7305000000001</v>
          </cell>
          <cell r="H1394">
            <v>1635.8137400000001</v>
          </cell>
          <cell r="I1394">
            <v>1987.7039050000001</v>
          </cell>
          <cell r="J1394">
            <v>1987.7039050000001</v>
          </cell>
          <cell r="K1394">
            <v>351.89016500000002</v>
          </cell>
          <cell r="L1394">
            <v>0.21511627906976746</v>
          </cell>
          <cell r="M1394">
            <v>2196.4128150249999</v>
          </cell>
        </row>
        <row r="1395">
          <cell r="B1395" t="str">
            <v>BOCALLAVE CROSS-TORX 1/2"- E-12</v>
          </cell>
          <cell r="E1395">
            <v>1729.19</v>
          </cell>
          <cell r="F1395">
            <v>1487.1034</v>
          </cell>
          <cell r="G1395">
            <v>1642.7305000000001</v>
          </cell>
          <cell r="H1395">
            <v>1635.8137400000001</v>
          </cell>
          <cell r="I1395">
            <v>1987.7039050000001</v>
          </cell>
          <cell r="J1395">
            <v>1987.7039050000001</v>
          </cell>
          <cell r="K1395">
            <v>351.89016500000002</v>
          </cell>
          <cell r="L1395">
            <v>0.21511627906976746</v>
          </cell>
          <cell r="M1395">
            <v>2196.4128150249999</v>
          </cell>
        </row>
        <row r="1396">
          <cell r="B1396" t="str">
            <v>BOCALLAVE CROSS-TORX 1/2"- E-14</v>
          </cell>
          <cell r="E1396">
            <v>1756.23</v>
          </cell>
          <cell r="F1396">
            <v>1510.3578</v>
          </cell>
          <cell r="G1396">
            <v>1668.4185</v>
          </cell>
          <cell r="H1396">
            <v>1661.3935799999999</v>
          </cell>
          <cell r="I1396">
            <v>2018.7863849999999</v>
          </cell>
          <cell r="J1396">
            <v>2018.7863849999999</v>
          </cell>
          <cell r="K1396">
            <v>357.39280499999995</v>
          </cell>
          <cell r="L1396">
            <v>0.21511627906976744</v>
          </cell>
          <cell r="M1396">
            <v>2230.7589554249998</v>
          </cell>
        </row>
        <row r="1397">
          <cell r="B1397" t="str">
            <v>BOCALLAVE CROSS-TORX 1/2"- E-16</v>
          </cell>
          <cell r="E1397">
            <v>1756.23</v>
          </cell>
          <cell r="F1397">
            <v>1510.3578</v>
          </cell>
          <cell r="G1397">
            <v>1668.4185</v>
          </cell>
          <cell r="H1397">
            <v>1661.3935799999999</v>
          </cell>
          <cell r="I1397">
            <v>2018.7863849999999</v>
          </cell>
          <cell r="J1397">
            <v>2018.7863849999999</v>
          </cell>
          <cell r="K1397">
            <v>357.39280499999995</v>
          </cell>
          <cell r="L1397">
            <v>0.21511627906976744</v>
          </cell>
          <cell r="M1397">
            <v>2230.7589554249998</v>
          </cell>
        </row>
        <row r="1398">
          <cell r="B1398" t="str">
            <v>BOCALLAVE CROSS-TORX 1/2"- E-18</v>
          </cell>
          <cell r="E1398">
            <v>2004.87</v>
          </cell>
          <cell r="F1398">
            <v>1724.1881999999998</v>
          </cell>
          <cell r="G1398">
            <v>1904.6264999999999</v>
          </cell>
          <cell r="H1398">
            <v>1896.6070199999999</v>
          </cell>
          <cell r="I1398">
            <v>2304.5980649999997</v>
          </cell>
          <cell r="J1398">
            <v>2304.5980649999997</v>
          </cell>
          <cell r="K1398">
            <v>407.99104499999976</v>
          </cell>
          <cell r="L1398">
            <v>0.21511627906976732</v>
          </cell>
          <cell r="M1398">
            <v>2546.5808618249998</v>
          </cell>
        </row>
        <row r="1399">
          <cell r="B1399" t="str">
            <v>BOCALLAVE CROSS-TORX 1/2"- E-20</v>
          </cell>
          <cell r="E1399">
            <v>2065.71</v>
          </cell>
          <cell r="F1399">
            <v>1776.5106000000001</v>
          </cell>
          <cell r="G1399">
            <v>1962.4245000000001</v>
          </cell>
          <cell r="H1399">
            <v>1954.1616600000002</v>
          </cell>
          <cell r="I1399">
            <v>2374.533645</v>
          </cell>
          <cell r="J1399">
            <v>2374.533645</v>
          </cell>
          <cell r="K1399">
            <v>420.37198499999977</v>
          </cell>
          <cell r="L1399">
            <v>0.2151162790697673</v>
          </cell>
          <cell r="M1399">
            <v>2623.859677725</v>
          </cell>
        </row>
        <row r="1400">
          <cell r="B1400" t="str">
            <v>JGO BOCALLAVES 107 Pcs 1/4"-1/2"</v>
          </cell>
          <cell r="E1400">
            <v>118451.68</v>
          </cell>
          <cell r="F1400">
            <v>101868.4448</v>
          </cell>
          <cell r="G1400">
            <v>112529.09599999999</v>
          </cell>
          <cell r="H1400">
            <v>112055.28928</v>
          </cell>
          <cell r="I1400">
            <v>136160.20616</v>
          </cell>
          <cell r="J1400">
            <v>136160.20616</v>
          </cell>
          <cell r="K1400">
            <v>24104.916880000004</v>
          </cell>
          <cell r="L1400">
            <v>0.21511627906976749</v>
          </cell>
          <cell r="M1400">
            <v>150457.0278068</v>
          </cell>
        </row>
        <row r="1401">
          <cell r="B1401" t="str">
            <v>JGO BOCALLAVES 150 Pcs 1/4"-1/2"-3/8</v>
          </cell>
          <cell r="E1401">
            <v>264099.40000000002</v>
          </cell>
          <cell r="F1401">
            <v>227125.48400000003</v>
          </cell>
          <cell r="G1401">
            <v>250894.43000000002</v>
          </cell>
          <cell r="H1401">
            <v>249838.03240000003</v>
          </cell>
          <cell r="I1401">
            <v>303582.26030000002</v>
          </cell>
          <cell r="J1401">
            <v>303582.26030000002</v>
          </cell>
          <cell r="K1401">
            <v>53744.227899999998</v>
          </cell>
          <cell r="L1401">
            <v>0.21511627906976741</v>
          </cell>
          <cell r="M1401">
            <v>335458.39763150003</v>
          </cell>
        </row>
        <row r="1402">
          <cell r="B1402" t="str">
            <v>JGO BOCALLAVES 171 Pcs 1/4"-1/2"-3/8</v>
          </cell>
          <cell r="E1402">
            <v>211829.38</v>
          </cell>
          <cell r="F1402">
            <v>182173.26680000001</v>
          </cell>
          <cell r="G1402">
            <v>201237.91099999999</v>
          </cell>
          <cell r="H1402">
            <v>200390.59348000001</v>
          </cell>
          <cell r="I1402">
            <v>243497.87231000001</v>
          </cell>
          <cell r="J1402">
            <v>243497.87231000001</v>
          </cell>
          <cell r="K1402">
            <v>43107.278829999996</v>
          </cell>
          <cell r="L1402">
            <v>0.21511627906976741</v>
          </cell>
          <cell r="M1402">
            <v>269065.14890254999</v>
          </cell>
        </row>
        <row r="1403">
          <cell r="B1403" t="str">
            <v>JGO BOCALLAVES 216 Pcs 1/4"-1/2"-3/8</v>
          </cell>
          <cell r="E1403">
            <v>254069.81</v>
          </cell>
          <cell r="F1403">
            <v>218500.03659999999</v>
          </cell>
          <cell r="G1403">
            <v>241366.31949999998</v>
          </cell>
          <cell r="H1403">
            <v>240350.04025999998</v>
          </cell>
          <cell r="I1403">
            <v>292053.24659499998</v>
          </cell>
          <cell r="J1403">
            <v>292053.24659499998</v>
          </cell>
          <cell r="K1403">
            <v>51703.206334999995</v>
          </cell>
          <cell r="L1403">
            <v>0.21511627906976744</v>
          </cell>
          <cell r="M1403">
            <v>322718.83748747496</v>
          </cell>
        </row>
        <row r="1404">
          <cell r="B1404" t="str">
            <v>JGO BOCALLAVES 45 Pcs METRICAS - 1/2</v>
          </cell>
          <cell r="E1404">
            <v>38773.040000000001</v>
          </cell>
          <cell r="F1404">
            <v>33344.814400000003</v>
          </cell>
          <cell r="G1404">
            <v>36834.387999999999</v>
          </cell>
          <cell r="H1404">
            <v>36679.295840000006</v>
          </cell>
          <cell r="I1404">
            <v>44569.609479999999</v>
          </cell>
          <cell r="J1404">
            <v>44569.609479999999</v>
          </cell>
          <cell r="K1404">
            <v>7890.313639999993</v>
          </cell>
          <cell r="L1404">
            <v>0.21511627906976721</v>
          </cell>
          <cell r="M1404">
            <v>49249.418475400002</v>
          </cell>
        </row>
        <row r="1405">
          <cell r="B1405" t="str">
            <v>JGO BOCALLAVES 23 Pcs METRICAS - 3/4</v>
          </cell>
          <cell r="E1405">
            <v>50136.71</v>
          </cell>
          <cell r="F1405">
            <v>43117.570599999999</v>
          </cell>
          <cell r="G1405">
            <v>47629.874499999998</v>
          </cell>
          <cell r="H1405">
            <v>47429.327659999995</v>
          </cell>
          <cell r="I1405">
            <v>57632.148144999999</v>
          </cell>
          <cell r="J1405">
            <v>57632.148144999999</v>
          </cell>
          <cell r="K1405">
            <v>10202.820485000004</v>
          </cell>
          <cell r="L1405">
            <v>0.21511627906976755</v>
          </cell>
          <cell r="M1405">
            <v>63683.523700225</v>
          </cell>
        </row>
        <row r="1406">
          <cell r="B1406" t="str">
            <v>JGO HERRAMIENTAS 150Pcs COMPETITION</v>
          </cell>
          <cell r="E1406">
            <v>281079.55</v>
          </cell>
          <cell r="F1406">
            <v>241728.413</v>
          </cell>
          <cell r="G1406">
            <v>267025.57250000001</v>
          </cell>
          <cell r="H1406">
            <v>265901.25430000003</v>
          </cell>
          <cell r="I1406">
            <v>323100.94272500003</v>
          </cell>
          <cell r="J1406">
            <v>323100.94272500003</v>
          </cell>
          <cell r="K1406">
            <v>57199.688425</v>
          </cell>
          <cell r="L1406">
            <v>0.21511627906976741</v>
          </cell>
          <cell r="M1406">
            <v>357026.54171112506</v>
          </cell>
        </row>
        <row r="1407">
          <cell r="B1407" t="str">
            <v>LLAVE BOCA 6 x 7 mm CROSS</v>
          </cell>
          <cell r="E1407">
            <v>1729.19</v>
          </cell>
          <cell r="F1407">
            <v>1487.1034</v>
          </cell>
          <cell r="G1407">
            <v>1642.7305000000001</v>
          </cell>
          <cell r="H1407">
            <v>1635.8137400000001</v>
          </cell>
          <cell r="I1407">
            <v>1987.7039050000001</v>
          </cell>
          <cell r="J1407">
            <v>1987.7039050000001</v>
          </cell>
          <cell r="K1407">
            <v>351.89016500000002</v>
          </cell>
          <cell r="L1407">
            <v>0.21511627906976746</v>
          </cell>
          <cell r="M1407">
            <v>2196.4128150249999</v>
          </cell>
        </row>
        <row r="1408">
          <cell r="B1408" t="str">
            <v>LLAVE BOCA 12 x 13 mm CROSS</v>
          </cell>
          <cell r="E1408">
            <v>2632.09</v>
          </cell>
          <cell r="F1408">
            <v>2263.5974000000001</v>
          </cell>
          <cell r="G1408">
            <v>2500.4855000000002</v>
          </cell>
          <cell r="H1408">
            <v>2489.95714</v>
          </cell>
          <cell r="I1408">
            <v>3025.5874550000003</v>
          </cell>
          <cell r="J1408">
            <v>3025.5874550000003</v>
          </cell>
          <cell r="K1408">
            <v>535.63031500000034</v>
          </cell>
          <cell r="L1408">
            <v>0.21511627906976757</v>
          </cell>
          <cell r="M1408">
            <v>3343.2741377750003</v>
          </cell>
        </row>
        <row r="1409">
          <cell r="B1409" t="str">
            <v>LLAVE BOCA 14 x 15 mm CROSS</v>
          </cell>
          <cell r="E1409">
            <v>2937.07</v>
          </cell>
          <cell r="F1409">
            <v>2525.8802000000001</v>
          </cell>
          <cell r="G1409">
            <v>2790.2165</v>
          </cell>
          <cell r="H1409">
            <v>2778.4682200000002</v>
          </cell>
          <cell r="I1409">
            <v>3376.1619650000002</v>
          </cell>
          <cell r="J1409">
            <v>3376.1619650000002</v>
          </cell>
          <cell r="K1409">
            <v>597.69374500000004</v>
          </cell>
          <cell r="L1409">
            <v>0.21511627906976744</v>
          </cell>
          <cell r="M1409">
            <v>3730.6589713250005</v>
          </cell>
        </row>
        <row r="1410">
          <cell r="B1410" t="str">
            <v>LLAVE BOCA 16 x 17 mm CROSS</v>
          </cell>
          <cell r="E1410">
            <v>3560.54</v>
          </cell>
          <cell r="F1410">
            <v>3062.0643999999998</v>
          </cell>
          <cell r="G1410">
            <v>3382.5129999999999</v>
          </cell>
          <cell r="H1410">
            <v>3368.2708399999997</v>
          </cell>
          <cell r="I1410">
            <v>4092.8407299999999</v>
          </cell>
          <cell r="J1410">
            <v>4092.8407299999999</v>
          </cell>
          <cell r="K1410">
            <v>724.56989000000021</v>
          </cell>
          <cell r="L1410">
            <v>0.21511627906976752</v>
          </cell>
          <cell r="M1410">
            <v>4522.5890066499996</v>
          </cell>
        </row>
        <row r="1411">
          <cell r="B1411" t="str">
            <v>LLAVE BOCA 18 x 19 mm CROSS</v>
          </cell>
          <cell r="E1411">
            <v>4763.16</v>
          </cell>
          <cell r="F1411">
            <v>4096.3176000000003</v>
          </cell>
          <cell r="G1411">
            <v>4525.0019999999995</v>
          </cell>
          <cell r="H1411">
            <v>4505.9493600000005</v>
          </cell>
          <cell r="I1411">
            <v>5475.2524199999989</v>
          </cell>
          <cell r="J1411">
            <v>5475.2524199999989</v>
          </cell>
          <cell r="K1411">
            <v>969.30305999999837</v>
          </cell>
          <cell r="L1411">
            <v>0.21511627906976705</v>
          </cell>
          <cell r="M1411">
            <v>6050.1539240999991</v>
          </cell>
        </row>
        <row r="1412">
          <cell r="B1412" t="str">
            <v>LLAVE BOCA 20 x 22 mm CROSS</v>
          </cell>
          <cell r="E1412">
            <v>6176.85</v>
          </cell>
          <cell r="F1412">
            <v>5312.0910000000003</v>
          </cell>
          <cell r="G1412">
            <v>5868.0075000000006</v>
          </cell>
          <cell r="H1412">
            <v>5843.3001000000004</v>
          </cell>
          <cell r="I1412">
            <v>7100.2890750000006</v>
          </cell>
          <cell r="J1412">
            <v>7100.2890750000006</v>
          </cell>
          <cell r="K1412">
            <v>1256.9889750000002</v>
          </cell>
          <cell r="L1412">
            <v>0.21511627906976746</v>
          </cell>
          <cell r="M1412">
            <v>7845.8194278750007</v>
          </cell>
        </row>
        <row r="1413">
          <cell r="B1413" t="str">
            <v>LLAVE BOCA 24 x 27 mm CROSS</v>
          </cell>
          <cell r="E1413">
            <v>8871.2900000000009</v>
          </cell>
          <cell r="F1413">
            <v>7629.3094000000001</v>
          </cell>
          <cell r="G1413">
            <v>8427.7255000000005</v>
          </cell>
          <cell r="H1413">
            <v>8392.2403400000003</v>
          </cell>
          <cell r="I1413">
            <v>10197.547855000001</v>
          </cell>
          <cell r="J1413">
            <v>10197.547855000001</v>
          </cell>
          <cell r="K1413">
            <v>1805.3075150000004</v>
          </cell>
          <cell r="L1413">
            <v>0.21511627906976749</v>
          </cell>
          <cell r="M1413">
            <v>11268.290379775</v>
          </cell>
        </row>
        <row r="1414">
          <cell r="B1414" t="str">
            <v>LLAVE BOCA 3/8x7/16" CROSS</v>
          </cell>
          <cell r="E1414">
            <v>2276.79</v>
          </cell>
          <cell r="F1414">
            <v>1958.0393999999999</v>
          </cell>
          <cell r="G1414">
            <v>2162.9504999999999</v>
          </cell>
          <cell r="H1414">
            <v>2153.8433399999999</v>
          </cell>
          <cell r="I1414">
            <v>2617.1701049999997</v>
          </cell>
          <cell r="J1414">
            <v>2617.1701049999997</v>
          </cell>
          <cell r="K1414">
            <v>463.3267649999998</v>
          </cell>
          <cell r="L1414">
            <v>0.21511627906976735</v>
          </cell>
          <cell r="M1414">
            <v>2891.9729660249996</v>
          </cell>
        </row>
        <row r="1415">
          <cell r="B1415" t="str">
            <v>LLAVE BOCA 1/2x9/16" CROSS</v>
          </cell>
          <cell r="E1415">
            <v>2868.71</v>
          </cell>
          <cell r="F1415">
            <v>2467.0906</v>
          </cell>
          <cell r="G1415">
            <v>2725.2745</v>
          </cell>
          <cell r="H1415">
            <v>2713.7996600000001</v>
          </cell>
          <cell r="I1415">
            <v>3297.5821449999999</v>
          </cell>
          <cell r="J1415">
            <v>3297.5821449999999</v>
          </cell>
          <cell r="K1415">
            <v>583.78248499999972</v>
          </cell>
          <cell r="L1415">
            <v>0.21511627906976732</v>
          </cell>
          <cell r="M1415">
            <v>3643.8282702249999</v>
          </cell>
        </row>
        <row r="1416">
          <cell r="B1416" t="str">
            <v>LLAVE BOCA 5/8x11/16" CROSS</v>
          </cell>
          <cell r="E1416">
            <v>3560.54</v>
          </cell>
          <cell r="F1416">
            <v>3062.0643999999998</v>
          </cell>
          <cell r="G1416">
            <v>3382.5129999999999</v>
          </cell>
          <cell r="H1416">
            <v>3368.2708399999997</v>
          </cell>
          <cell r="I1416">
            <v>4092.8407299999999</v>
          </cell>
          <cell r="J1416">
            <v>4092.8407299999999</v>
          </cell>
          <cell r="K1416">
            <v>724.56989000000021</v>
          </cell>
          <cell r="L1416">
            <v>0.21511627906976752</v>
          </cell>
          <cell r="M1416">
            <v>4522.5890066499996</v>
          </cell>
        </row>
        <row r="1417">
          <cell r="B1417" t="str">
            <v>LLAVE BOCA 3/4x7/8" CROSS</v>
          </cell>
          <cell r="E1417">
            <v>6176.85</v>
          </cell>
          <cell r="F1417">
            <v>5312.0910000000003</v>
          </cell>
          <cell r="G1417">
            <v>5868.0075000000006</v>
          </cell>
          <cell r="H1417">
            <v>5843.3001000000004</v>
          </cell>
          <cell r="I1417">
            <v>7100.2890750000006</v>
          </cell>
          <cell r="J1417">
            <v>7100.2890750000006</v>
          </cell>
          <cell r="K1417">
            <v>1256.9889750000002</v>
          </cell>
          <cell r="L1417">
            <v>0.21511627906976746</v>
          </cell>
          <cell r="M1417">
            <v>7845.8194278750007</v>
          </cell>
        </row>
        <row r="1418">
          <cell r="B1418" t="str">
            <v>LLAVE BOCA 15/16x1" CROSS</v>
          </cell>
          <cell r="E1418">
            <v>8885.57</v>
          </cell>
          <cell r="F1418">
            <v>7641.5901999999996</v>
          </cell>
          <cell r="G1418">
            <v>8441.2914999999994</v>
          </cell>
          <cell r="H1418">
            <v>8405.7492199999997</v>
          </cell>
          <cell r="I1418">
            <v>10213.962715</v>
          </cell>
          <cell r="J1418">
            <v>10213.962715</v>
          </cell>
          <cell r="K1418">
            <v>1808.213495</v>
          </cell>
          <cell r="L1418">
            <v>0.21511627906976744</v>
          </cell>
          <cell r="M1418">
            <v>11286.428800075</v>
          </cell>
        </row>
        <row r="1419">
          <cell r="B1419" t="str">
            <v>JGO 08 LLAVES COMBINADAS-ACODADAS-M</v>
          </cell>
          <cell r="E1419">
            <v>24273.24</v>
          </cell>
          <cell r="F1419">
            <v>20874.986400000002</v>
          </cell>
          <cell r="G1419">
            <v>23059.578000000001</v>
          </cell>
          <cell r="H1419">
            <v>22962.485040000003</v>
          </cell>
          <cell r="I1419">
            <v>27902.089380000001</v>
          </cell>
          <cell r="J1419">
            <v>27902.089380000001</v>
          </cell>
          <cell r="K1419">
            <v>4939.604339999998</v>
          </cell>
          <cell r="L1419">
            <v>0.21511627906976732</v>
          </cell>
          <cell r="M1419">
            <v>30831.808764900001</v>
          </cell>
        </row>
        <row r="1420">
          <cell r="B1420" t="str">
            <v>JGO 08 LLAVES COMBINADAS-ACODADAS-M</v>
          </cell>
          <cell r="E1420">
            <v>24624.79</v>
          </cell>
          <cell r="F1420">
            <v>21177.3194</v>
          </cell>
          <cell r="G1420">
            <v>23393.550500000001</v>
          </cell>
          <cell r="H1420">
            <v>23295.051340000002</v>
          </cell>
          <cell r="I1420">
            <v>28306.196105000003</v>
          </cell>
          <cell r="J1420">
            <v>28306.196105000003</v>
          </cell>
          <cell r="K1420">
            <v>5011.1447650000009</v>
          </cell>
          <cell r="L1420">
            <v>0.21511627906976746</v>
          </cell>
          <cell r="M1420">
            <v>31278.346696025004</v>
          </cell>
        </row>
        <row r="1421">
          <cell r="B1421" t="str">
            <v>JGO 14 LLAVES COMBINADAS-ACODADAS-M</v>
          </cell>
          <cell r="E1421">
            <v>63656.23</v>
          </cell>
          <cell r="F1421">
            <v>54744.357799999998</v>
          </cell>
          <cell r="G1421">
            <v>60473.4185</v>
          </cell>
          <cell r="H1421">
            <v>60218.793579999998</v>
          </cell>
          <cell r="I1421">
            <v>73172.836385000002</v>
          </cell>
          <cell r="J1421">
            <v>73172.836385000002</v>
          </cell>
          <cell r="K1421">
            <v>12954.042805000005</v>
          </cell>
          <cell r="L1421">
            <v>0.21511627906976752</v>
          </cell>
          <cell r="M1421">
            <v>80855.984205425004</v>
          </cell>
        </row>
        <row r="1422">
          <cell r="B1422" t="str">
            <v>JGO 14 LLAVES COMBINADAS-ACODADAS-M</v>
          </cell>
          <cell r="E1422">
            <v>64088.15</v>
          </cell>
          <cell r="F1422">
            <v>55115.809000000001</v>
          </cell>
          <cell r="G1422">
            <v>60883.7425</v>
          </cell>
          <cell r="H1422">
            <v>60627.389900000002</v>
          </cell>
          <cell r="I1422">
            <v>73669.328425</v>
          </cell>
          <cell r="J1422">
            <v>73669.328425</v>
          </cell>
          <cell r="K1422">
            <v>13041.938524999998</v>
          </cell>
          <cell r="L1422">
            <v>0.21511627906976741</v>
          </cell>
          <cell r="M1422">
            <v>81404.607909625003</v>
          </cell>
        </row>
        <row r="1423">
          <cell r="B1423" t="str">
            <v>JGO 08 LLAVES COMBINADA-ACODADA-PUL</v>
          </cell>
          <cell r="E1423">
            <v>22024.25</v>
          </cell>
          <cell r="F1423">
            <v>18940.855</v>
          </cell>
          <cell r="G1423">
            <v>20923.037499999999</v>
          </cell>
          <cell r="H1423">
            <v>20834.940500000001</v>
          </cell>
          <cell r="I1423">
            <v>25316.875374999996</v>
          </cell>
          <cell r="J1423">
            <v>25316.875374999996</v>
          </cell>
          <cell r="K1423">
            <v>4481.9348749999954</v>
          </cell>
          <cell r="L1423">
            <v>0.21511627906976721</v>
          </cell>
          <cell r="M1423">
            <v>27975.147289374996</v>
          </cell>
        </row>
        <row r="1424">
          <cell r="B1424" t="str">
            <v>JGO 11 LLAVES COMBINADA-ACODADA-PUL</v>
          </cell>
          <cell r="E1424">
            <v>35075.040000000001</v>
          </cell>
          <cell r="F1424">
            <v>30164.5344</v>
          </cell>
          <cell r="G1424">
            <v>33321.288</v>
          </cell>
          <cell r="H1424">
            <v>33180.987840000002</v>
          </cell>
          <cell r="I1424">
            <v>40318.758480000004</v>
          </cell>
          <cell r="J1424">
            <v>40318.758480000004</v>
          </cell>
          <cell r="K1424">
            <v>7137.7706400000025</v>
          </cell>
          <cell r="L1424">
            <v>0.21511627906976752</v>
          </cell>
          <cell r="M1424">
            <v>44552.228120400003</v>
          </cell>
        </row>
        <row r="1425">
          <cell r="B1425" t="str">
            <v>LLAVE COMBINADA-ACODADA 5mm CROSS</v>
          </cell>
          <cell r="E1425">
            <v>1041.1199999999999</v>
          </cell>
          <cell r="F1425">
            <v>895.36319999999989</v>
          </cell>
          <cell r="G1425">
            <v>989.06399999999985</v>
          </cell>
          <cell r="H1425">
            <v>984.89951999999994</v>
          </cell>
          <cell r="I1425">
            <v>1196.7674399999999</v>
          </cell>
          <cell r="J1425">
            <v>1196.7674399999999</v>
          </cell>
          <cell r="K1425">
            <v>211.86791999999991</v>
          </cell>
          <cell r="L1425">
            <v>0.21511627906976738</v>
          </cell>
          <cell r="M1425">
            <v>1322.4280211999999</v>
          </cell>
        </row>
        <row r="1426">
          <cell r="B1426" t="str">
            <v>LLAVE COMBINADA-ACODADA 5.5mm CROSS</v>
          </cell>
          <cell r="E1426">
            <v>1109.48</v>
          </cell>
          <cell r="F1426">
            <v>954.15280000000007</v>
          </cell>
          <cell r="G1426">
            <v>1054.0060000000001</v>
          </cell>
          <cell r="H1426">
            <v>1049.56808</v>
          </cell>
          <cell r="I1426">
            <v>1275.34726</v>
          </cell>
          <cell r="J1426">
            <v>1275.34726</v>
          </cell>
          <cell r="K1426">
            <v>225.77918</v>
          </cell>
          <cell r="L1426">
            <v>0.21511627906976744</v>
          </cell>
          <cell r="M1426">
            <v>1409.2587223</v>
          </cell>
        </row>
        <row r="1427">
          <cell r="B1427" t="str">
            <v>LLAVE COMBINADA-ACODADA 6mm CROSS</v>
          </cell>
          <cell r="E1427">
            <v>1503.09</v>
          </cell>
          <cell r="F1427">
            <v>1292.6573999999998</v>
          </cell>
          <cell r="G1427">
            <v>1427.9354999999998</v>
          </cell>
          <cell r="H1427">
            <v>1421.9231399999999</v>
          </cell>
          <cell r="I1427">
            <v>1727.8019549999999</v>
          </cell>
          <cell r="J1427">
            <v>1727.8019549999999</v>
          </cell>
          <cell r="K1427">
            <v>305.87881500000003</v>
          </cell>
          <cell r="L1427">
            <v>0.21511627906976749</v>
          </cell>
          <cell r="M1427">
            <v>1909.2211602749999</v>
          </cell>
        </row>
        <row r="1428">
          <cell r="B1428" t="str">
            <v>LLAVE COMBINADA-ACODADA 7mm CROSS</v>
          </cell>
          <cell r="E1428">
            <v>1552.66</v>
          </cell>
          <cell r="F1428">
            <v>1335.2876000000001</v>
          </cell>
          <cell r="G1428">
            <v>1475.027</v>
          </cell>
          <cell r="H1428">
            <v>1468.81636</v>
          </cell>
          <cell r="I1428">
            <v>1784.7826700000001</v>
          </cell>
          <cell r="J1428">
            <v>1784.7826700000001</v>
          </cell>
          <cell r="K1428">
            <v>315.96631000000002</v>
          </cell>
          <cell r="L1428">
            <v>0.21511627906976746</v>
          </cell>
          <cell r="M1428">
            <v>1972.18485035</v>
          </cell>
        </row>
        <row r="1429">
          <cell r="B1429" t="str">
            <v>LLAVE COMBINADA-ACODADA 8mm CROSS</v>
          </cell>
          <cell r="E1429">
            <v>1618.77</v>
          </cell>
          <cell r="F1429">
            <v>1392.1422</v>
          </cell>
          <cell r="G1429">
            <v>1537.8315</v>
          </cell>
          <cell r="H1429">
            <v>1531.3564200000001</v>
          </cell>
          <cell r="I1429">
            <v>1860.7761150000001</v>
          </cell>
          <cell r="J1429">
            <v>1860.7761150000001</v>
          </cell>
          <cell r="K1429">
            <v>329.41969500000005</v>
          </cell>
          <cell r="L1429">
            <v>0.21511627906976746</v>
          </cell>
          <cell r="M1429">
            <v>2056.1576070750002</v>
          </cell>
        </row>
        <row r="1430">
          <cell r="B1430" t="str">
            <v>LLAVE COMBINADA-ACODADA 9mm CROSS</v>
          </cell>
          <cell r="E1430">
            <v>1729.19</v>
          </cell>
          <cell r="F1430">
            <v>1487.1034</v>
          </cell>
          <cell r="G1430">
            <v>1642.7305000000001</v>
          </cell>
          <cell r="H1430">
            <v>1635.8137400000001</v>
          </cell>
          <cell r="I1430">
            <v>1987.7039050000001</v>
          </cell>
          <cell r="J1430">
            <v>1987.7039050000001</v>
          </cell>
          <cell r="K1430">
            <v>351.89016500000002</v>
          </cell>
          <cell r="L1430">
            <v>0.21511627906976746</v>
          </cell>
          <cell r="M1430">
            <v>2196.4128150249999</v>
          </cell>
        </row>
        <row r="1431">
          <cell r="B1431" t="str">
            <v>LLAVE COMBINADA-ACODADA 10mm CROSS</v>
          </cell>
          <cell r="E1431">
            <v>1835.85</v>
          </cell>
          <cell r="F1431">
            <v>1578.8309999999999</v>
          </cell>
          <cell r="G1431">
            <v>1744.0574999999999</v>
          </cell>
          <cell r="H1431">
            <v>1736.7140999999999</v>
          </cell>
          <cell r="I1431">
            <v>2110.3095749999998</v>
          </cell>
          <cell r="J1431">
            <v>2110.3095749999998</v>
          </cell>
          <cell r="K1431">
            <v>373.59547499999985</v>
          </cell>
          <cell r="L1431">
            <v>0.21511627906976738</v>
          </cell>
          <cell r="M1431">
            <v>2331.8920803749998</v>
          </cell>
        </row>
        <row r="1432">
          <cell r="B1432" t="str">
            <v>LLAVE COMBINADA-ACODADA 11mm CROSS</v>
          </cell>
          <cell r="E1432">
            <v>1986.09</v>
          </cell>
          <cell r="F1432">
            <v>1708.0373999999999</v>
          </cell>
          <cell r="G1432">
            <v>1886.7855</v>
          </cell>
          <cell r="H1432">
            <v>1878.84114</v>
          </cell>
          <cell r="I1432">
            <v>2283.0104550000001</v>
          </cell>
          <cell r="J1432">
            <v>2283.0104550000001</v>
          </cell>
          <cell r="K1432">
            <v>404.1693150000001</v>
          </cell>
          <cell r="L1432">
            <v>0.21511627906976749</v>
          </cell>
          <cell r="M1432">
            <v>2522.7265527750001</v>
          </cell>
        </row>
        <row r="1433">
          <cell r="B1433" t="str">
            <v>LLAVE COMBINADA-ACODADA 12mm CROSS</v>
          </cell>
          <cell r="E1433">
            <v>2333.88</v>
          </cell>
          <cell r="F1433">
            <v>2007.1368</v>
          </cell>
          <cell r="G1433">
            <v>2217.1860000000001</v>
          </cell>
          <cell r="H1433">
            <v>2207.8504800000001</v>
          </cell>
          <cell r="I1433">
            <v>2682.7950600000004</v>
          </cell>
          <cell r="J1433">
            <v>2682.7950600000004</v>
          </cell>
          <cell r="K1433">
            <v>474.94458000000031</v>
          </cell>
          <cell r="L1433">
            <v>0.21511627906976757</v>
          </cell>
          <cell r="M1433">
            <v>2964.4885413000002</v>
          </cell>
        </row>
        <row r="1434">
          <cell r="B1434" t="str">
            <v>LLAVE COMBINADA-ACODADA 13mm CROSS</v>
          </cell>
          <cell r="E1434">
            <v>2681.67</v>
          </cell>
          <cell r="F1434">
            <v>2306.2362000000003</v>
          </cell>
          <cell r="G1434">
            <v>2547.5864999999999</v>
          </cell>
          <cell r="H1434">
            <v>2536.8598200000001</v>
          </cell>
          <cell r="I1434">
            <v>3082.5796649999997</v>
          </cell>
          <cell r="J1434">
            <v>3082.5796649999997</v>
          </cell>
          <cell r="K1434">
            <v>545.71984499999962</v>
          </cell>
          <cell r="L1434">
            <v>0.21511627906976727</v>
          </cell>
          <cell r="M1434">
            <v>3406.2505298249998</v>
          </cell>
        </row>
        <row r="1435">
          <cell r="B1435" t="str">
            <v>LLAVE COMBINADA-ACODADA 14mm CROSS</v>
          </cell>
          <cell r="E1435">
            <v>3078.29</v>
          </cell>
          <cell r="F1435">
            <v>2647.3294000000001</v>
          </cell>
          <cell r="G1435">
            <v>2924.3755000000001</v>
          </cell>
          <cell r="H1435">
            <v>2912.0623399999999</v>
          </cell>
          <cell r="I1435">
            <v>3538.4943550000003</v>
          </cell>
          <cell r="J1435">
            <v>3538.4943550000003</v>
          </cell>
          <cell r="K1435">
            <v>626.43201500000032</v>
          </cell>
          <cell r="L1435">
            <v>0.21511627906976755</v>
          </cell>
          <cell r="M1435">
            <v>3910.0362622750004</v>
          </cell>
        </row>
        <row r="1436">
          <cell r="B1436" t="str">
            <v>LLAVE COMBINADA-ACODADA 15mm CROSS</v>
          </cell>
          <cell r="E1436">
            <v>3516.22</v>
          </cell>
          <cell r="F1436">
            <v>3023.9492</v>
          </cell>
          <cell r="G1436">
            <v>3340.4089999999997</v>
          </cell>
          <cell r="H1436">
            <v>3326.3441200000002</v>
          </cell>
          <cell r="I1436">
            <v>4041.8948899999996</v>
          </cell>
          <cell r="J1436">
            <v>4041.8948899999996</v>
          </cell>
          <cell r="K1436">
            <v>715.55076999999937</v>
          </cell>
          <cell r="L1436">
            <v>0.21511627906976724</v>
          </cell>
          <cell r="M1436">
            <v>4466.2938534499999</v>
          </cell>
        </row>
        <row r="1437">
          <cell r="B1437" t="str">
            <v>LLAVE COMBINADA-ACODADA 16mm CROSS</v>
          </cell>
          <cell r="E1437">
            <v>4126.92</v>
          </cell>
          <cell r="F1437">
            <v>3549.1512000000002</v>
          </cell>
          <cell r="G1437">
            <v>3920.5740000000001</v>
          </cell>
          <cell r="H1437">
            <v>3904.0663200000004</v>
          </cell>
          <cell r="I1437">
            <v>4743.8945400000002</v>
          </cell>
          <cell r="J1437">
            <v>4743.8945400000002</v>
          </cell>
          <cell r="K1437">
            <v>839.82821999999987</v>
          </cell>
          <cell r="L1437">
            <v>0.21511627906976738</v>
          </cell>
          <cell r="M1437">
            <v>5242.0034667</v>
          </cell>
        </row>
        <row r="1438">
          <cell r="B1438" t="str">
            <v>LLAVE COMBINADA-ACODADA 17mm CROSS</v>
          </cell>
          <cell r="E1438">
            <v>4547.57</v>
          </cell>
          <cell r="F1438">
            <v>3910.9101999999998</v>
          </cell>
          <cell r="G1438">
            <v>4320.1914999999999</v>
          </cell>
          <cell r="H1438">
            <v>4302.0012200000001</v>
          </cell>
          <cell r="I1438">
            <v>5227.4317149999997</v>
          </cell>
          <cell r="J1438">
            <v>5227.4317149999997</v>
          </cell>
          <cell r="K1438">
            <v>925.43049499999961</v>
          </cell>
          <cell r="L1438">
            <v>0.21511627906976735</v>
          </cell>
          <cell r="M1438">
            <v>5776.3120450749993</v>
          </cell>
        </row>
        <row r="1439">
          <cell r="B1439" t="str">
            <v>LLAVE COMBINADA-ACODADA 18mm CROSS</v>
          </cell>
          <cell r="E1439">
            <v>5473.01</v>
          </cell>
          <cell r="F1439">
            <v>4706.7885999999999</v>
          </cell>
          <cell r="G1439">
            <v>5199.3595000000005</v>
          </cell>
          <cell r="H1439">
            <v>5177.4674599999998</v>
          </cell>
          <cell r="I1439">
            <v>6291.2249950000005</v>
          </cell>
          <cell r="J1439">
            <v>6291.2249950000005</v>
          </cell>
          <cell r="K1439">
            <v>1113.7575350000006</v>
          </cell>
          <cell r="L1439">
            <v>0.21511627906976757</v>
          </cell>
          <cell r="M1439">
            <v>6951.8036194750002</v>
          </cell>
        </row>
        <row r="1440">
          <cell r="B1440" t="str">
            <v>LLAVE COMBINADA-ACODADA 19mm CROSS</v>
          </cell>
          <cell r="E1440">
            <v>6193.38</v>
          </cell>
          <cell r="F1440">
            <v>5326.3068000000003</v>
          </cell>
          <cell r="G1440">
            <v>5883.7110000000002</v>
          </cell>
          <cell r="H1440">
            <v>5858.9374800000005</v>
          </cell>
          <cell r="I1440">
            <v>7119.2903100000003</v>
          </cell>
          <cell r="J1440">
            <v>7119.2903100000003</v>
          </cell>
          <cell r="K1440">
            <v>1260.3528299999998</v>
          </cell>
          <cell r="L1440">
            <v>0.21511627906976738</v>
          </cell>
          <cell r="M1440">
            <v>7866.81579255</v>
          </cell>
        </row>
        <row r="1441">
          <cell r="B1441" t="str">
            <v>LLAVE COMBINADA-ACODADA 20mm CROSS</v>
          </cell>
          <cell r="E1441">
            <v>7615.34</v>
          </cell>
          <cell r="F1441">
            <v>6549.1923999999999</v>
          </cell>
          <cell r="G1441">
            <v>7234.5730000000003</v>
          </cell>
          <cell r="H1441">
            <v>7204.1116400000001</v>
          </cell>
          <cell r="I1441">
            <v>8753.8333300000013</v>
          </cell>
          <cell r="J1441">
            <v>8753.8333300000013</v>
          </cell>
          <cell r="K1441">
            <v>1549.7216900000012</v>
          </cell>
          <cell r="L1441">
            <v>0.2151162790697676</v>
          </cell>
          <cell r="M1441">
            <v>9672.9858296500006</v>
          </cell>
        </row>
        <row r="1442">
          <cell r="B1442" t="str">
            <v>LLAVE COMBINADA-ACODADA 21mm CROSS</v>
          </cell>
          <cell r="E1442">
            <v>8584.35</v>
          </cell>
          <cell r="F1442">
            <v>7382.5410000000002</v>
          </cell>
          <cell r="G1442">
            <v>8155.1325000000006</v>
          </cell>
          <cell r="H1442">
            <v>8120.7951000000003</v>
          </cell>
          <cell r="I1442">
            <v>9867.710325</v>
          </cell>
          <cell r="J1442">
            <v>9867.710325</v>
          </cell>
          <cell r="K1442">
            <v>1746.9152249999997</v>
          </cell>
          <cell r="L1442">
            <v>0.21511627906976741</v>
          </cell>
          <cell r="M1442">
            <v>10903.819909124999</v>
          </cell>
        </row>
        <row r="1443">
          <cell r="B1443" t="str">
            <v>LLAVE COMBINADA-ACODADA 22mm CROSS</v>
          </cell>
          <cell r="E1443">
            <v>9065.85</v>
          </cell>
          <cell r="F1443">
            <v>7796.6310000000003</v>
          </cell>
          <cell r="G1443">
            <v>8612.5575000000008</v>
          </cell>
          <cell r="H1443">
            <v>8576.294100000001</v>
          </cell>
          <cell r="I1443">
            <v>10421.194575000001</v>
          </cell>
          <cell r="J1443">
            <v>10421.194575000001</v>
          </cell>
          <cell r="K1443">
            <v>1844.9004750000004</v>
          </cell>
          <cell r="L1443">
            <v>0.21511627906976746</v>
          </cell>
          <cell r="M1443">
            <v>11515.420005375001</v>
          </cell>
        </row>
        <row r="1444">
          <cell r="B1444" t="str">
            <v>LLAVE COMBINADA-ACODADA 23mm CROSS</v>
          </cell>
          <cell r="E1444">
            <v>9597.67</v>
          </cell>
          <cell r="F1444">
            <v>8253.9961999999996</v>
          </cell>
          <cell r="G1444">
            <v>9117.7865000000002</v>
          </cell>
          <cell r="H1444">
            <v>9079.3958199999997</v>
          </cell>
          <cell r="I1444">
            <v>11032.521665</v>
          </cell>
          <cell r="J1444">
            <v>11032.521665</v>
          </cell>
          <cell r="K1444">
            <v>1953.1258450000005</v>
          </cell>
          <cell r="L1444">
            <v>0.21511627906976749</v>
          </cell>
          <cell r="M1444">
            <v>12190.936439825</v>
          </cell>
        </row>
        <row r="1445">
          <cell r="B1445" t="str">
            <v>LLAVE COMBINADA-ACODADA 24mm CROSS</v>
          </cell>
          <cell r="E1445">
            <v>10518.61</v>
          </cell>
          <cell r="F1445">
            <v>9046.0046000000002</v>
          </cell>
          <cell r="G1445">
            <v>9992.6795000000002</v>
          </cell>
          <cell r="H1445">
            <v>9950.6050599999999</v>
          </cell>
          <cell r="I1445">
            <v>12091.142195</v>
          </cell>
          <cell r="J1445">
            <v>12091.142195</v>
          </cell>
          <cell r="K1445">
            <v>2140.5371350000005</v>
          </cell>
          <cell r="L1445">
            <v>0.21511627906976749</v>
          </cell>
          <cell r="M1445">
            <v>13360.712125475</v>
          </cell>
        </row>
        <row r="1446">
          <cell r="B1446" t="str">
            <v>LLAVE COMBINADA-ACODADA 25mm CROSS</v>
          </cell>
          <cell r="E1446">
            <v>12944.13</v>
          </cell>
          <cell r="F1446">
            <v>11131.951799999999</v>
          </cell>
          <cell r="G1446">
            <v>12296.923499999999</v>
          </cell>
          <cell r="H1446">
            <v>12245.14698</v>
          </cell>
          <cell r="I1446">
            <v>14879.277434999998</v>
          </cell>
          <cell r="J1446">
            <v>14879.277434999998</v>
          </cell>
          <cell r="K1446">
            <v>2634.1304549999986</v>
          </cell>
          <cell r="L1446">
            <v>0.21511627906976732</v>
          </cell>
          <cell r="M1446">
            <v>16441.601565674999</v>
          </cell>
        </row>
        <row r="1447">
          <cell r="B1447" t="str">
            <v>LLAVE COMBINADA-ACODADA 26mm CROSS</v>
          </cell>
          <cell r="E1447">
            <v>14113.7</v>
          </cell>
          <cell r="F1447">
            <v>12137.782000000001</v>
          </cell>
          <cell r="G1447">
            <v>13408.015000000001</v>
          </cell>
          <cell r="H1447">
            <v>13351.560200000002</v>
          </cell>
          <cell r="I1447">
            <v>16223.698150000002</v>
          </cell>
          <cell r="J1447">
            <v>16223.698150000002</v>
          </cell>
          <cell r="K1447">
            <v>2872.1379500000003</v>
          </cell>
          <cell r="L1447">
            <v>0.21511627906976744</v>
          </cell>
          <cell r="M1447">
            <v>17927.186455750001</v>
          </cell>
        </row>
        <row r="1448">
          <cell r="B1448" t="str">
            <v>LLAVE COMBINADA-ACODADA 27mm CROSS</v>
          </cell>
          <cell r="E1448">
            <v>14874.63</v>
          </cell>
          <cell r="F1448">
            <v>12792.181799999998</v>
          </cell>
          <cell r="G1448">
            <v>14130.898499999999</v>
          </cell>
          <cell r="H1448">
            <v>14071.399979999998</v>
          </cell>
          <cell r="I1448">
            <v>17098.387185</v>
          </cell>
          <cell r="J1448">
            <v>17098.387185</v>
          </cell>
          <cell r="K1448">
            <v>3026.9872050000013</v>
          </cell>
          <cell r="L1448">
            <v>0.21511627906976755</v>
          </cell>
          <cell r="M1448">
            <v>18893.717839425</v>
          </cell>
        </row>
        <row r="1449">
          <cell r="B1449" t="str">
            <v>LLAVE COMBINADA-ACODADA 28mm CROSS</v>
          </cell>
          <cell r="E1449">
            <v>16103.54</v>
          </cell>
          <cell r="F1449">
            <v>13849.044400000001</v>
          </cell>
          <cell r="G1449">
            <v>15298.363000000001</v>
          </cell>
          <cell r="H1449">
            <v>15233.948840000001</v>
          </cell>
          <cell r="I1449">
            <v>18511.019230000002</v>
          </cell>
          <cell r="J1449">
            <v>18511.019230000002</v>
          </cell>
          <cell r="K1449">
            <v>3277.0703900000008</v>
          </cell>
          <cell r="L1449">
            <v>0.21511627906976749</v>
          </cell>
          <cell r="M1449">
            <v>20454.676249150001</v>
          </cell>
        </row>
        <row r="1450">
          <cell r="B1450" t="str">
            <v>LLAVE COMBINADA-ACODADA 29mm CROSS</v>
          </cell>
          <cell r="E1450">
            <v>17372.259999999998</v>
          </cell>
          <cell r="F1450">
            <v>14940.143599999999</v>
          </cell>
          <cell r="G1450">
            <v>16503.646999999997</v>
          </cell>
          <cell r="H1450">
            <v>16434.15796</v>
          </cell>
          <cell r="I1450">
            <v>19969.412869999996</v>
          </cell>
          <cell r="J1450">
            <v>19969.412869999996</v>
          </cell>
          <cell r="K1450">
            <v>3535.254909999996</v>
          </cell>
          <cell r="L1450">
            <v>0.21511627906976719</v>
          </cell>
          <cell r="M1450">
            <v>22066.201221349995</v>
          </cell>
        </row>
        <row r="1451">
          <cell r="B1451" t="str">
            <v>LLAVE COMBINADA-ACODADA 30mm CROSS</v>
          </cell>
          <cell r="E1451">
            <v>17590.849999999999</v>
          </cell>
          <cell r="F1451">
            <v>15128.130999999998</v>
          </cell>
          <cell r="G1451">
            <v>16711.307499999999</v>
          </cell>
          <cell r="H1451">
            <v>16640.944099999997</v>
          </cell>
          <cell r="I1451">
            <v>20220.682074999997</v>
          </cell>
          <cell r="J1451">
            <v>20220.682074999997</v>
          </cell>
          <cell r="K1451">
            <v>3579.737975</v>
          </cell>
          <cell r="L1451">
            <v>0.21511627906976749</v>
          </cell>
          <cell r="M1451">
            <v>22343.853692874996</v>
          </cell>
        </row>
        <row r="1452">
          <cell r="B1452" t="str">
            <v>LLAVE COMBINADA-ACODADA 32mm CROSS</v>
          </cell>
          <cell r="E1452">
            <v>20491.11</v>
          </cell>
          <cell r="F1452">
            <v>17622.354599999999</v>
          </cell>
          <cell r="G1452">
            <v>19466.554500000002</v>
          </cell>
          <cell r="H1452">
            <v>19384.590059999999</v>
          </cell>
          <cell r="I1452">
            <v>23554.530945000002</v>
          </cell>
          <cell r="J1452">
            <v>23554.530945000002</v>
          </cell>
          <cell r="K1452">
            <v>4169.9408850000036</v>
          </cell>
          <cell r="L1452">
            <v>0.21511627906976766</v>
          </cell>
          <cell r="M1452">
            <v>26027.756694225001</v>
          </cell>
        </row>
        <row r="1453">
          <cell r="B1453" t="str">
            <v>LLAVE COMBINADA-ACODADA 1/4" CROSS</v>
          </cell>
          <cell r="E1453">
            <v>1503.09</v>
          </cell>
          <cell r="F1453">
            <v>1292.6573999999998</v>
          </cell>
          <cell r="G1453">
            <v>1427.9354999999998</v>
          </cell>
          <cell r="H1453">
            <v>1421.9231399999999</v>
          </cell>
          <cell r="I1453">
            <v>1727.8019549999999</v>
          </cell>
          <cell r="J1453">
            <v>1727.8019549999999</v>
          </cell>
          <cell r="K1453">
            <v>305.87881500000003</v>
          </cell>
          <cell r="L1453">
            <v>0.21511627906976749</v>
          </cell>
          <cell r="M1453">
            <v>1909.2211602749999</v>
          </cell>
        </row>
        <row r="1454">
          <cell r="B1454" t="str">
            <v>LLAVE COMBINADA-ACODADA 5/16" CROSS</v>
          </cell>
          <cell r="E1454">
            <v>1618.77</v>
          </cell>
          <cell r="F1454">
            <v>1392.1422</v>
          </cell>
          <cell r="G1454">
            <v>1537.8315</v>
          </cell>
          <cell r="H1454">
            <v>1531.3564200000001</v>
          </cell>
          <cell r="I1454">
            <v>1860.7761150000001</v>
          </cell>
          <cell r="J1454">
            <v>1860.7761150000001</v>
          </cell>
          <cell r="K1454">
            <v>329.41969500000005</v>
          </cell>
          <cell r="L1454">
            <v>0.21511627906976746</v>
          </cell>
          <cell r="M1454">
            <v>2056.1576070750002</v>
          </cell>
        </row>
        <row r="1455">
          <cell r="B1455" t="str">
            <v>LLAVE COMBINADA-ACODADA 11/32" CROS</v>
          </cell>
          <cell r="E1455">
            <v>1729.19</v>
          </cell>
          <cell r="F1455">
            <v>1487.1034</v>
          </cell>
          <cell r="G1455">
            <v>1642.7305000000001</v>
          </cell>
          <cell r="H1455">
            <v>1635.8137400000001</v>
          </cell>
          <cell r="I1455">
            <v>1987.7039050000001</v>
          </cell>
          <cell r="J1455">
            <v>1987.7039050000001</v>
          </cell>
          <cell r="K1455">
            <v>351.89016500000002</v>
          </cell>
          <cell r="L1455">
            <v>0.21511627906976746</v>
          </cell>
          <cell r="M1455">
            <v>2196.4128150249999</v>
          </cell>
        </row>
        <row r="1456">
          <cell r="B1456" t="str">
            <v>LLAVE COMBINADA-ACODADA 3/8" CROSS</v>
          </cell>
          <cell r="E1456">
            <v>1835.85</v>
          </cell>
          <cell r="F1456">
            <v>1578.8309999999999</v>
          </cell>
          <cell r="G1456">
            <v>1744.0574999999999</v>
          </cell>
          <cell r="H1456">
            <v>1736.7140999999999</v>
          </cell>
          <cell r="I1456">
            <v>2110.3095749999998</v>
          </cell>
          <cell r="J1456">
            <v>2110.3095749999998</v>
          </cell>
          <cell r="K1456">
            <v>373.59547499999985</v>
          </cell>
          <cell r="L1456">
            <v>0.21511627906976738</v>
          </cell>
          <cell r="M1456">
            <v>2331.8920803749998</v>
          </cell>
        </row>
        <row r="1457">
          <cell r="B1457" t="str">
            <v>LLAVE COMBINADA-ACODADA 7/16" CROSS</v>
          </cell>
          <cell r="E1457">
            <v>1986.09</v>
          </cell>
          <cell r="F1457">
            <v>1708.0373999999999</v>
          </cell>
          <cell r="G1457">
            <v>1886.7855</v>
          </cell>
          <cell r="H1457">
            <v>1878.84114</v>
          </cell>
          <cell r="I1457">
            <v>2283.0104550000001</v>
          </cell>
          <cell r="J1457">
            <v>2283.0104550000001</v>
          </cell>
          <cell r="K1457">
            <v>404.1693150000001</v>
          </cell>
          <cell r="L1457">
            <v>0.21511627906976749</v>
          </cell>
          <cell r="M1457">
            <v>2522.7265527750001</v>
          </cell>
        </row>
        <row r="1458">
          <cell r="B1458" t="str">
            <v>LLAVE COMBINADA-ACODADA 1/2" CROSS</v>
          </cell>
          <cell r="E1458">
            <v>2681.67</v>
          </cell>
          <cell r="F1458">
            <v>2306.2362000000003</v>
          </cell>
          <cell r="G1458">
            <v>2547.5864999999999</v>
          </cell>
          <cell r="H1458">
            <v>2536.8598200000001</v>
          </cell>
          <cell r="I1458">
            <v>3082.5796649999997</v>
          </cell>
          <cell r="J1458">
            <v>3082.5796649999997</v>
          </cell>
          <cell r="K1458">
            <v>545.71984499999962</v>
          </cell>
          <cell r="L1458">
            <v>0.21511627906976727</v>
          </cell>
          <cell r="M1458">
            <v>3406.2505298249998</v>
          </cell>
        </row>
        <row r="1459">
          <cell r="B1459" t="str">
            <v>LLAVE COMBINADA-ACODADA 9/16" CROSS</v>
          </cell>
          <cell r="E1459">
            <v>3078.29</v>
          </cell>
          <cell r="F1459">
            <v>2647.3294000000001</v>
          </cell>
          <cell r="G1459">
            <v>2924.3755000000001</v>
          </cell>
          <cell r="H1459">
            <v>2912.0623399999999</v>
          </cell>
          <cell r="I1459">
            <v>3538.4943550000003</v>
          </cell>
          <cell r="J1459">
            <v>3538.4943550000003</v>
          </cell>
          <cell r="K1459">
            <v>626.43201500000032</v>
          </cell>
          <cell r="L1459">
            <v>0.21511627906976755</v>
          </cell>
          <cell r="M1459">
            <v>3910.0362622750004</v>
          </cell>
        </row>
        <row r="1460">
          <cell r="B1460" t="str">
            <v>LLAVE COMBINADA-ACODADA 5/8" CROSS</v>
          </cell>
          <cell r="E1460">
            <v>4126.92</v>
          </cell>
          <cell r="F1460">
            <v>3549.1512000000002</v>
          </cell>
          <cell r="G1460">
            <v>3920.5740000000001</v>
          </cell>
          <cell r="H1460">
            <v>3904.0663200000004</v>
          </cell>
          <cell r="I1460">
            <v>4743.8945400000002</v>
          </cell>
          <cell r="J1460">
            <v>4743.8945400000002</v>
          </cell>
          <cell r="K1460">
            <v>839.82821999999987</v>
          </cell>
          <cell r="L1460">
            <v>0.21511627906976738</v>
          </cell>
          <cell r="M1460">
            <v>5242.0034667</v>
          </cell>
        </row>
        <row r="1461">
          <cell r="B1461" t="str">
            <v>LLAVE COMBINADA-ACODADA 11/16" CROS</v>
          </cell>
          <cell r="E1461">
            <v>4547.57</v>
          </cell>
          <cell r="F1461">
            <v>3910.9101999999998</v>
          </cell>
          <cell r="G1461">
            <v>4320.1914999999999</v>
          </cell>
          <cell r="H1461">
            <v>4302.0012200000001</v>
          </cell>
          <cell r="I1461">
            <v>5227.4317149999997</v>
          </cell>
          <cell r="J1461">
            <v>5227.4317149999997</v>
          </cell>
          <cell r="K1461">
            <v>925.43049499999961</v>
          </cell>
          <cell r="L1461">
            <v>0.21511627906976735</v>
          </cell>
          <cell r="M1461">
            <v>5776.3120450749993</v>
          </cell>
        </row>
        <row r="1462">
          <cell r="B1462" t="str">
            <v>LLAVE COMBINADA-ACODADA 3/4" CROSS</v>
          </cell>
          <cell r="E1462">
            <v>6193.38</v>
          </cell>
          <cell r="F1462">
            <v>5326.3068000000003</v>
          </cell>
          <cell r="G1462">
            <v>5883.7110000000002</v>
          </cell>
          <cell r="H1462">
            <v>5858.9374800000005</v>
          </cell>
          <cell r="I1462">
            <v>7119.2903100000003</v>
          </cell>
          <cell r="J1462">
            <v>7119.2903100000003</v>
          </cell>
          <cell r="K1462">
            <v>1260.3528299999998</v>
          </cell>
          <cell r="L1462">
            <v>0.21511627906976738</v>
          </cell>
          <cell r="M1462">
            <v>7866.81579255</v>
          </cell>
        </row>
        <row r="1463">
          <cell r="B1463" t="str">
            <v>LLAVE COMBINADA-ACODADA 25/32" CROS</v>
          </cell>
          <cell r="E1463">
            <v>7615.34</v>
          </cell>
          <cell r="F1463">
            <v>6549.1923999999999</v>
          </cell>
          <cell r="G1463">
            <v>7234.5730000000003</v>
          </cell>
          <cell r="H1463">
            <v>7204.1116400000001</v>
          </cell>
          <cell r="I1463">
            <v>8753.8333300000013</v>
          </cell>
          <cell r="J1463">
            <v>8753.8333300000013</v>
          </cell>
          <cell r="K1463">
            <v>1549.7216900000012</v>
          </cell>
          <cell r="L1463">
            <v>0.2151162790697676</v>
          </cell>
          <cell r="M1463">
            <v>9672.9858296500006</v>
          </cell>
        </row>
        <row r="1464">
          <cell r="B1464" t="str">
            <v>LLAVE COMBINADA-ACODADA 13/16" CROS</v>
          </cell>
          <cell r="E1464">
            <v>8584.35</v>
          </cell>
          <cell r="F1464">
            <v>7382.5410000000002</v>
          </cell>
          <cell r="G1464">
            <v>8155.1325000000006</v>
          </cell>
          <cell r="H1464">
            <v>8120.7951000000003</v>
          </cell>
          <cell r="I1464">
            <v>9867.710325</v>
          </cell>
          <cell r="J1464">
            <v>9867.710325</v>
          </cell>
          <cell r="K1464">
            <v>1746.9152249999997</v>
          </cell>
          <cell r="L1464">
            <v>0.21511627906976741</v>
          </cell>
          <cell r="M1464">
            <v>10903.819909124999</v>
          </cell>
        </row>
        <row r="1465">
          <cell r="B1465" t="str">
            <v>LLAVE COMBINADA-ACODADA 7/8" CROSS</v>
          </cell>
          <cell r="E1465">
            <v>9065.85</v>
          </cell>
          <cell r="F1465">
            <v>7796.6310000000003</v>
          </cell>
          <cell r="G1465">
            <v>8612.5575000000008</v>
          </cell>
          <cell r="H1465">
            <v>8576.294100000001</v>
          </cell>
          <cell r="I1465">
            <v>10421.194575000001</v>
          </cell>
          <cell r="J1465">
            <v>10421.194575000001</v>
          </cell>
          <cell r="K1465">
            <v>1844.9004750000004</v>
          </cell>
          <cell r="L1465">
            <v>0.21511627906976746</v>
          </cell>
          <cell r="M1465">
            <v>11515.420005375001</v>
          </cell>
        </row>
        <row r="1466">
          <cell r="B1466" t="str">
            <v>LLAVE COMBINADA-ACODADA 15/16" CROS</v>
          </cell>
          <cell r="E1466">
            <v>10518.61</v>
          </cell>
          <cell r="F1466">
            <v>9046.0046000000002</v>
          </cell>
          <cell r="G1466">
            <v>9992.6795000000002</v>
          </cell>
          <cell r="H1466">
            <v>9950.6050599999999</v>
          </cell>
          <cell r="I1466">
            <v>12091.142195</v>
          </cell>
          <cell r="J1466">
            <v>12091.142195</v>
          </cell>
          <cell r="K1466">
            <v>2140.5371350000005</v>
          </cell>
          <cell r="L1466">
            <v>0.21511627906976749</v>
          </cell>
          <cell r="M1466">
            <v>13360.712125475</v>
          </cell>
        </row>
        <row r="1467">
          <cell r="B1467" t="str">
            <v>LLAVE COMBINADA-ACODADA 1" CROSS</v>
          </cell>
          <cell r="E1467">
            <v>12944.13</v>
          </cell>
          <cell r="F1467">
            <v>11131.951799999999</v>
          </cell>
          <cell r="G1467">
            <v>12296.923499999999</v>
          </cell>
          <cell r="H1467">
            <v>12245.14698</v>
          </cell>
          <cell r="I1467">
            <v>14879.277434999998</v>
          </cell>
          <cell r="J1467">
            <v>14879.277434999998</v>
          </cell>
          <cell r="K1467">
            <v>2634.1304549999986</v>
          </cell>
          <cell r="L1467">
            <v>0.21511627906976732</v>
          </cell>
          <cell r="M1467">
            <v>16441.601565674999</v>
          </cell>
        </row>
        <row r="1468">
          <cell r="B1468" t="str">
            <v>LLAVE COMBINADA-ACODADA 1-1/16 CROS</v>
          </cell>
          <cell r="E1468">
            <v>14874.63</v>
          </cell>
          <cell r="F1468">
            <v>12792.181799999998</v>
          </cell>
          <cell r="G1468">
            <v>14130.898499999999</v>
          </cell>
          <cell r="H1468">
            <v>14071.399979999998</v>
          </cell>
          <cell r="I1468">
            <v>17098.387185</v>
          </cell>
          <cell r="J1468">
            <v>17098.387185</v>
          </cell>
          <cell r="K1468">
            <v>3026.9872050000013</v>
          </cell>
          <cell r="L1468">
            <v>0.21511627906976755</v>
          </cell>
          <cell r="M1468">
            <v>18893.717839425</v>
          </cell>
        </row>
        <row r="1469">
          <cell r="B1469" t="str">
            <v>LLAVE COMBINADA-ACODADA 1-1/8 CROSS</v>
          </cell>
          <cell r="E1469">
            <v>16103.54</v>
          </cell>
          <cell r="F1469">
            <v>13849.044400000001</v>
          </cell>
          <cell r="G1469">
            <v>15298.363000000001</v>
          </cell>
          <cell r="H1469">
            <v>15233.948840000001</v>
          </cell>
          <cell r="I1469">
            <v>18511.019230000002</v>
          </cell>
          <cell r="J1469">
            <v>18511.019230000002</v>
          </cell>
          <cell r="K1469">
            <v>3277.0703900000008</v>
          </cell>
          <cell r="L1469">
            <v>0.21511627906976749</v>
          </cell>
          <cell r="M1469">
            <v>20454.676249150001</v>
          </cell>
        </row>
        <row r="1470">
          <cell r="B1470" t="str">
            <v>LLAVE COMBINADA-ACODADA 1-3/16 CROS</v>
          </cell>
          <cell r="E1470">
            <v>17590.849999999999</v>
          </cell>
          <cell r="F1470">
            <v>15128.130999999998</v>
          </cell>
          <cell r="G1470">
            <v>16711.307499999999</v>
          </cell>
          <cell r="H1470">
            <v>16640.944099999997</v>
          </cell>
          <cell r="I1470">
            <v>20220.682074999997</v>
          </cell>
          <cell r="J1470">
            <v>20220.682074999997</v>
          </cell>
          <cell r="K1470">
            <v>3579.737975</v>
          </cell>
          <cell r="L1470">
            <v>0.21511627906976749</v>
          </cell>
          <cell r="M1470">
            <v>22343.853692874996</v>
          </cell>
        </row>
        <row r="1471">
          <cell r="B1471" t="str">
            <v>LLAVE COMBINADA-ACODADA 1-1/4 CROSS</v>
          </cell>
          <cell r="E1471">
            <v>20491.11</v>
          </cell>
          <cell r="F1471">
            <v>17622.354599999999</v>
          </cell>
          <cell r="G1471">
            <v>19466.554500000002</v>
          </cell>
          <cell r="H1471">
            <v>19384.590059999999</v>
          </cell>
          <cell r="I1471">
            <v>23554.530945000002</v>
          </cell>
          <cell r="J1471">
            <v>23554.530945000002</v>
          </cell>
          <cell r="K1471">
            <v>4169.9408850000036</v>
          </cell>
          <cell r="L1471">
            <v>0.21511627906976766</v>
          </cell>
          <cell r="M1471">
            <v>26027.756694225001</v>
          </cell>
        </row>
        <row r="1472">
          <cell r="B1472" t="str">
            <v>EXH-MUESTRARIO CON BOCA LLAVES 1/4"</v>
          </cell>
          <cell r="E1472">
            <v>191134.7</v>
          </cell>
          <cell r="F1472">
            <v>164375.842</v>
          </cell>
          <cell r="G1472">
            <v>181577.96500000003</v>
          </cell>
          <cell r="H1472">
            <v>180813.42620000002</v>
          </cell>
          <cell r="I1472">
            <v>219709.33765000003</v>
          </cell>
          <cell r="J1472">
            <v>219709.33765000003</v>
          </cell>
          <cell r="K1472">
            <v>38895.911450000014</v>
          </cell>
          <cell r="L1472">
            <v>0.21511627906976749</v>
          </cell>
          <cell r="M1472">
            <v>242778.81810325003</v>
          </cell>
        </row>
        <row r="1473">
          <cell r="B1473" t="str">
            <v>EXH-MUESTRARIO CON BOCA LLAVES 3/8"</v>
          </cell>
          <cell r="E1473">
            <v>275510.39</v>
          </cell>
          <cell r="F1473">
            <v>236938.93540000002</v>
          </cell>
          <cell r="G1473">
            <v>261734.87050000002</v>
          </cell>
          <cell r="H1473">
            <v>260632.82894000004</v>
          </cell>
          <cell r="I1473">
            <v>316699.19330500002</v>
          </cell>
          <cell r="J1473">
            <v>316699.19330500002</v>
          </cell>
          <cell r="K1473">
            <v>56066.364364999987</v>
          </cell>
          <cell r="L1473">
            <v>0.21511627906976735</v>
          </cell>
          <cell r="M1473">
            <v>349952.60860202502</v>
          </cell>
        </row>
        <row r="1474">
          <cell r="B1474" t="str">
            <v>* GABINETE ORG. 4 CAJONES METALICO</v>
          </cell>
          <cell r="E1474">
            <v>337069.62</v>
          </cell>
          <cell r="F1474">
            <v>289879.87319999997</v>
          </cell>
          <cell r="G1474">
            <v>320216.13899999997</v>
          </cell>
          <cell r="H1474">
            <v>318867.86051999999</v>
          </cell>
          <cell r="I1474">
            <v>387461.52818999998</v>
          </cell>
          <cell r="J1474">
            <v>387461.52818999998</v>
          </cell>
          <cell r="K1474">
            <v>68593.667669999995</v>
          </cell>
          <cell r="L1474">
            <v>0.21511627906976744</v>
          </cell>
          <cell r="M1474">
            <v>428144.98864994996</v>
          </cell>
        </row>
        <row r="1475">
          <cell r="B1475" t="str">
            <v>EXH-MUESTRARIO CON BOCA LLAVES 3/4"</v>
          </cell>
          <cell r="E1475">
            <v>265620.52</v>
          </cell>
          <cell r="F1475">
            <v>228433.64720000001</v>
          </cell>
          <cell r="G1475">
            <v>252339.49400000001</v>
          </cell>
          <cell r="H1475">
            <v>251277.01192000002</v>
          </cell>
          <cell r="I1475">
            <v>305330.78774</v>
          </cell>
          <cell r="J1475">
            <v>305330.78774</v>
          </cell>
          <cell r="K1475">
            <v>54053.775819999981</v>
          </cell>
          <cell r="L1475">
            <v>0.21511627906976735</v>
          </cell>
          <cell r="M1475">
            <v>337390.52045269997</v>
          </cell>
        </row>
        <row r="1476">
          <cell r="B1476" t="str">
            <v>* GENERADOR 12 KVA 20,0 HP A/E C/R 220-380V</v>
          </cell>
          <cell r="E1476">
            <v>1403958.03</v>
          </cell>
          <cell r="F1476">
            <v>1207403.9058000001</v>
          </cell>
          <cell r="G1476">
            <v>1333760.1285000001</v>
          </cell>
          <cell r="H1476">
            <v>1328144.2963800002</v>
          </cell>
          <cell r="I1476">
            <v>1613849.7554850001</v>
          </cell>
          <cell r="J1476">
            <v>1613849.7554850001</v>
          </cell>
          <cell r="K1476">
            <v>285705.4591049999</v>
          </cell>
          <cell r="L1476">
            <v>0.21511627906976732</v>
          </cell>
          <cell r="M1476">
            <v>1783303.9798109252</v>
          </cell>
        </row>
        <row r="1477">
          <cell r="B1477" t="str">
            <v>EXH-MUESTRARIO LLAVES FIJAS-ESTRIAS</v>
          </cell>
          <cell r="E1477">
            <v>266409.24</v>
          </cell>
          <cell r="F1477">
            <v>229111.94639999999</v>
          </cell>
          <cell r="G1477">
            <v>253088.77799999999</v>
          </cell>
          <cell r="H1477">
            <v>252023.14103999999</v>
          </cell>
          <cell r="I1477">
            <v>306237.42137999996</v>
          </cell>
          <cell r="J1477">
            <v>306237.42137999996</v>
          </cell>
          <cell r="K1477">
            <v>54214.280339999968</v>
          </cell>
          <cell r="L1477">
            <v>0.21511627906976732</v>
          </cell>
          <cell r="M1477">
            <v>338392.35062489996</v>
          </cell>
        </row>
        <row r="1478">
          <cell r="B1478" t="str">
            <v xml:space="preserve">* GENERADOR 15KVA A/AUTOM. A GAS </v>
          </cell>
          <cell r="E1478">
            <v>9012556.8000000007</v>
          </cell>
          <cell r="F1478">
            <v>7750798.8480000002</v>
          </cell>
          <cell r="G1478">
            <v>8561928.9600000009</v>
          </cell>
          <cell r="H1478">
            <v>8525878.7327999994</v>
          </cell>
          <cell r="I1478">
            <v>10359934.0416</v>
          </cell>
          <cell r="J1478">
            <v>10359934.0416</v>
          </cell>
          <cell r="K1478">
            <v>1834055.3088000007</v>
          </cell>
          <cell r="L1478">
            <v>0.21511627906976755</v>
          </cell>
          <cell r="M1478">
            <v>11447727.115968</v>
          </cell>
        </row>
        <row r="1479">
          <cell r="B1479" t="str">
            <v>EXH-MUESTRARIO CON LLAVES COMB CRIQ</v>
          </cell>
          <cell r="E1479">
            <v>288802.31</v>
          </cell>
          <cell r="F1479">
            <v>248369.9866</v>
          </cell>
          <cell r="G1479">
            <v>274362.19449999998</v>
          </cell>
          <cell r="H1479">
            <v>273206.98525999999</v>
          </cell>
          <cell r="I1479">
            <v>331978.25534499995</v>
          </cell>
          <cell r="J1479">
            <v>331978.25534499995</v>
          </cell>
          <cell r="K1479">
            <v>58771.270084999967</v>
          </cell>
          <cell r="L1479">
            <v>0.21511627906976732</v>
          </cell>
          <cell r="M1479">
            <v>366835.97215622495</v>
          </cell>
        </row>
        <row r="1480">
          <cell r="B1480" t="str">
            <v>* GENERADOR 18,75KVA A/AUTOM. A GAS</v>
          </cell>
          <cell r="E1480">
            <v>11536072.699999999</v>
          </cell>
          <cell r="F1480">
            <v>9921022.5219999999</v>
          </cell>
          <cell r="G1480">
            <v>10959269.064999999</v>
          </cell>
          <cell r="H1480">
            <v>10913124.7742</v>
          </cell>
          <cell r="I1480">
            <v>13260715.56865</v>
          </cell>
          <cell r="J1480">
            <v>13260715.56865</v>
          </cell>
          <cell r="K1480">
            <v>2347590.7944499999</v>
          </cell>
          <cell r="L1480">
            <v>0.21511627906976744</v>
          </cell>
          <cell r="M1480">
            <v>14653090.70335825</v>
          </cell>
        </row>
        <row r="1481">
          <cell r="B1481" t="str">
            <v>* GENERADOR 2,2 KVA 6,5 HP 220V</v>
          </cell>
          <cell r="E1481">
            <v>301603.21999999997</v>
          </cell>
          <cell r="F1481">
            <v>259378.76919999998</v>
          </cell>
          <cell r="G1481">
            <v>286523.05899999995</v>
          </cell>
          <cell r="H1481">
            <v>285316.64611999999</v>
          </cell>
          <cell r="I1481">
            <v>346692.90138999996</v>
          </cell>
          <cell r="J1481">
            <v>346692.90138999996</v>
          </cell>
          <cell r="K1481">
            <v>61376.255269999965</v>
          </cell>
          <cell r="L1481">
            <v>0.21511627906976732</v>
          </cell>
          <cell r="M1481">
            <v>383095.65603594994</v>
          </cell>
        </row>
        <row r="1482">
          <cell r="B1482" t="str">
            <v>* GENERADOR 3,2 KVA 7,0 HP  A/E C/R 220V</v>
          </cell>
          <cell r="E1482">
            <v>389804.82</v>
          </cell>
          <cell r="F1482">
            <v>335232.14520000003</v>
          </cell>
          <cell r="G1482">
            <v>370314.57900000003</v>
          </cell>
          <cell r="H1482">
            <v>368755.35972000001</v>
          </cell>
          <cell r="I1482">
            <v>448080.64059000002</v>
          </cell>
          <cell r="J1482">
            <v>448080.64059000002</v>
          </cell>
          <cell r="K1482">
            <v>79325.280870000017</v>
          </cell>
          <cell r="L1482">
            <v>0.21511627906976749</v>
          </cell>
          <cell r="M1482">
            <v>495129.10785195004</v>
          </cell>
        </row>
        <row r="1483">
          <cell r="B1483" t="str">
            <v>EXH-MUESTRARIO ALICATES CORTAPERNOS</v>
          </cell>
          <cell r="E1483">
            <v>172841.83</v>
          </cell>
          <cell r="F1483">
            <v>148643.97379999998</v>
          </cell>
          <cell r="G1483">
            <v>164199.73849999998</v>
          </cell>
          <cell r="H1483">
            <v>163508.37117999999</v>
          </cell>
          <cell r="I1483">
            <v>198681.68358499996</v>
          </cell>
          <cell r="J1483">
            <v>198681.68358499996</v>
          </cell>
          <cell r="K1483">
            <v>35173.312404999975</v>
          </cell>
          <cell r="L1483">
            <v>0.2151162790697673</v>
          </cell>
          <cell r="M1483">
            <v>219543.26036142497</v>
          </cell>
        </row>
        <row r="1484">
          <cell r="B1484" t="str">
            <v>EXH-MUESTRARIO P/TALLER 19 Un. MM</v>
          </cell>
          <cell r="E1484">
            <v>87559.9</v>
          </cell>
          <cell r="F1484">
            <v>75301.513999999996</v>
          </cell>
          <cell r="G1484">
            <v>83181.904999999999</v>
          </cell>
          <cell r="H1484">
            <v>82831.665399999998</v>
          </cell>
          <cell r="I1484">
            <v>100650.10505</v>
          </cell>
          <cell r="J1484">
            <v>100650.10505</v>
          </cell>
          <cell r="K1484">
            <v>17818.43965</v>
          </cell>
          <cell r="L1484">
            <v>0.21511627906976746</v>
          </cell>
          <cell r="M1484">
            <v>111218.36608024999</v>
          </cell>
        </row>
        <row r="1485">
          <cell r="B1485" t="str">
            <v>EXH-MUESTRARIO P/TALLER 7 Un. MM</v>
          </cell>
          <cell r="E1485">
            <v>113491.72</v>
          </cell>
          <cell r="F1485">
            <v>97602.879199999996</v>
          </cell>
          <cell r="G1485">
            <v>107817.13400000001</v>
          </cell>
          <cell r="H1485">
            <v>107363.16712</v>
          </cell>
          <cell r="I1485">
            <v>130458.73214000001</v>
          </cell>
          <cell r="J1485">
            <v>130458.73214000001</v>
          </cell>
          <cell r="K1485">
            <v>23095.565020000009</v>
          </cell>
          <cell r="L1485">
            <v>0.21511627906976752</v>
          </cell>
          <cell r="M1485">
            <v>144156.8990147</v>
          </cell>
        </row>
        <row r="1486">
          <cell r="B1486" t="str">
            <v>EXH-MUESTRARIO P/TALLER 14 Un. PULG</v>
          </cell>
          <cell r="E1486">
            <v>65086.45</v>
          </cell>
          <cell r="F1486">
            <v>55974.346999999994</v>
          </cell>
          <cell r="G1486">
            <v>61832.127499999995</v>
          </cell>
          <cell r="H1486">
            <v>61571.781699999992</v>
          </cell>
          <cell r="I1486">
            <v>74816.874274999995</v>
          </cell>
          <cell r="J1486">
            <v>74816.874274999995</v>
          </cell>
          <cell r="K1486">
            <v>13245.092575000002</v>
          </cell>
          <cell r="L1486">
            <v>0.21511627906976752</v>
          </cell>
          <cell r="M1486">
            <v>82672.646073874988</v>
          </cell>
        </row>
        <row r="1487">
          <cell r="B1487" t="str">
            <v>EXH-MUESTRARIO P/TALLER 5 Un. PULG</v>
          </cell>
          <cell r="E1487">
            <v>82005.759999999995</v>
          </cell>
          <cell r="F1487">
            <v>70524.953599999993</v>
          </cell>
          <cell r="G1487">
            <v>77905.471999999994</v>
          </cell>
          <cell r="H1487">
            <v>77577.448959999994</v>
          </cell>
          <cell r="I1487">
            <v>94265.621119999996</v>
          </cell>
          <cell r="J1487">
            <v>94265.621119999996</v>
          </cell>
          <cell r="K1487">
            <v>16688.172160000002</v>
          </cell>
          <cell r="L1487">
            <v>0.21511627906976749</v>
          </cell>
          <cell r="M1487">
            <v>104163.51133759999</v>
          </cell>
        </row>
        <row r="1488">
          <cell r="B1488" t="str">
            <v xml:space="preserve">* GENERADOR 3,5KVA. 7HP A/E 220V. GARDEN PLUS </v>
          </cell>
          <cell r="E1488">
            <v>576803.64</v>
          </cell>
          <cell r="F1488">
            <v>496051.13040000002</v>
          </cell>
          <cell r="G1488">
            <v>547963.45799999998</v>
          </cell>
          <cell r="H1488">
            <v>545656.24343999999</v>
          </cell>
          <cell r="I1488">
            <v>663035.78417999996</v>
          </cell>
          <cell r="J1488">
            <v>663035.78417999996</v>
          </cell>
          <cell r="K1488">
            <v>117379.54073999997</v>
          </cell>
          <cell r="L1488">
            <v>0.21511627906976738</v>
          </cell>
          <cell r="M1488">
            <v>732654.54151889996</v>
          </cell>
        </row>
        <row r="1489">
          <cell r="B1489" t="str">
            <v>EXH-MUESTRARIO DESTOR. M/ERGON.SOFT</v>
          </cell>
          <cell r="E1489">
            <v>260511.07</v>
          </cell>
          <cell r="F1489">
            <v>224039.5202</v>
          </cell>
          <cell r="G1489">
            <v>247485.5165</v>
          </cell>
          <cell r="H1489">
            <v>246443.47222</v>
          </cell>
          <cell r="I1489">
            <v>299457.474965</v>
          </cell>
          <cell r="J1489">
            <v>299457.474965</v>
          </cell>
          <cell r="K1489">
            <v>53014.002745000005</v>
          </cell>
          <cell r="L1489">
            <v>0.21511627906976746</v>
          </cell>
          <cell r="M1489">
            <v>330900.50983632501</v>
          </cell>
        </row>
        <row r="1490">
          <cell r="B1490" t="str">
            <v>EXH-MUESTRARIO LLAVES HEXA. (ALLEN)</v>
          </cell>
          <cell r="E1490">
            <v>113768.9</v>
          </cell>
          <cell r="F1490">
            <v>97841.253999999986</v>
          </cell>
          <cell r="G1490">
            <v>108080.45499999999</v>
          </cell>
          <cell r="H1490">
            <v>107625.37939999999</v>
          </cell>
          <cell r="I1490">
            <v>130777.35054999999</v>
          </cell>
          <cell r="J1490">
            <v>130777.35054999999</v>
          </cell>
          <cell r="K1490">
            <v>23151.971149999998</v>
          </cell>
          <cell r="L1490">
            <v>0.21511627906976744</v>
          </cell>
          <cell r="M1490">
            <v>144508.97235775</v>
          </cell>
        </row>
        <row r="1491">
          <cell r="B1491" t="str">
            <v>EXH-MUESTRARIO SERRUCHOS</v>
          </cell>
          <cell r="E1491">
            <v>233013.82</v>
          </cell>
          <cell r="F1491">
            <v>200391.88520000002</v>
          </cell>
          <cell r="G1491">
            <v>221363.12900000002</v>
          </cell>
          <cell r="H1491">
            <v>220431.07372000001</v>
          </cell>
          <cell r="I1491">
            <v>267849.38609000004</v>
          </cell>
          <cell r="J1491">
            <v>267849.38609000004</v>
          </cell>
          <cell r="K1491">
            <v>47418.312370000029</v>
          </cell>
          <cell r="L1491">
            <v>0.21511627906976755</v>
          </cell>
          <cell r="M1491">
            <v>295973.57162945007</v>
          </cell>
        </row>
        <row r="1492">
          <cell r="B1492" t="str">
            <v>EXH-MUESTRARIO FORMONES</v>
          </cell>
          <cell r="E1492">
            <v>215028.6</v>
          </cell>
          <cell r="F1492">
            <v>184924.59599999999</v>
          </cell>
          <cell r="G1492">
            <v>204277.17</v>
          </cell>
          <cell r="H1492">
            <v>203417.05559999999</v>
          </cell>
          <cell r="I1492">
            <v>247175.3757</v>
          </cell>
          <cell r="J1492">
            <v>247175.3757</v>
          </cell>
          <cell r="K1492">
            <v>43758.320100000012</v>
          </cell>
          <cell r="L1492">
            <v>0.21511627906976752</v>
          </cell>
          <cell r="M1492">
            <v>273128.7901485</v>
          </cell>
        </row>
        <row r="1493">
          <cell r="B1493" t="str">
            <v>EXH-MUESTRARIO ESPATULAS</v>
          </cell>
          <cell r="E1493">
            <v>140060.53</v>
          </cell>
          <cell r="F1493">
            <v>120452.0558</v>
          </cell>
          <cell r="G1493">
            <v>133057.50349999999</v>
          </cell>
          <cell r="H1493">
            <v>132497.26138000001</v>
          </cell>
          <cell r="I1493">
            <v>160999.57923499998</v>
          </cell>
          <cell r="J1493">
            <v>160999.57923499998</v>
          </cell>
          <cell r="K1493">
            <v>28502.317854999972</v>
          </cell>
          <cell r="L1493">
            <v>0.21511627906976721</v>
          </cell>
          <cell r="M1493">
            <v>177904.53505467498</v>
          </cell>
        </row>
        <row r="1494">
          <cell r="B1494" t="str">
            <v>EXH-MUESTRARIO ESPATULAS MADERA CRO</v>
          </cell>
          <cell r="E1494">
            <v>114051.34</v>
          </cell>
          <cell r="F1494">
            <v>98084.152399999992</v>
          </cell>
          <cell r="G1494">
            <v>108348.773</v>
          </cell>
          <cell r="H1494">
            <v>107892.56763999999</v>
          </cell>
          <cell r="I1494">
            <v>131102.01532999999</v>
          </cell>
          <cell r="J1494">
            <v>131102.01532999999</v>
          </cell>
          <cell r="K1494">
            <v>23209.447690000001</v>
          </cell>
          <cell r="L1494">
            <v>0.21511627906976746</v>
          </cell>
          <cell r="M1494">
            <v>144867.72693964999</v>
          </cell>
        </row>
        <row r="1495">
          <cell r="B1495" t="str">
            <v>* GENERADOR 6,5 KVA 13,0 HP A/E C/R 220V</v>
          </cell>
          <cell r="E1495">
            <v>859772.88</v>
          </cell>
          <cell r="F1495">
            <v>739404.67680000002</v>
          </cell>
          <cell r="G1495">
            <v>816784.23600000003</v>
          </cell>
          <cell r="H1495">
            <v>813345.14448000002</v>
          </cell>
          <cell r="I1495">
            <v>988308.92556</v>
          </cell>
          <cell r="J1495">
            <v>988308.92556</v>
          </cell>
          <cell r="K1495">
            <v>174963.78107999999</v>
          </cell>
          <cell r="L1495">
            <v>0.21511627906976741</v>
          </cell>
          <cell r="M1495">
            <v>1092081.3627438</v>
          </cell>
        </row>
        <row r="1496">
          <cell r="B1496" t="str">
            <v>* GENERADOR 6,5 KVA 15,0 HP A/E C/R 220V</v>
          </cell>
          <cell r="E1496">
            <v>898533.14</v>
          </cell>
          <cell r="F1496">
            <v>772738.50040000002</v>
          </cell>
          <cell r="G1496">
            <v>853606.48300000001</v>
          </cell>
          <cell r="H1496">
            <v>850012.35044000007</v>
          </cell>
          <cell r="I1496">
            <v>1032863.8444300001</v>
          </cell>
          <cell r="J1496">
            <v>1032863.8444300001</v>
          </cell>
          <cell r="K1496">
            <v>182851.49398999999</v>
          </cell>
          <cell r="L1496">
            <v>0.21511627906976741</v>
          </cell>
          <cell r="M1496">
            <v>1141314.5480951502</v>
          </cell>
        </row>
        <row r="1497">
          <cell r="B1497" t="str">
            <v>LLAVE ESTRIADA-ACODADA 6x7mm CROSS</v>
          </cell>
          <cell r="E1497">
            <v>2149.84</v>
          </cell>
          <cell r="F1497">
            <v>1848.8624</v>
          </cell>
          <cell r="G1497">
            <v>2042.3480000000002</v>
          </cell>
          <cell r="H1497">
            <v>2033.74864</v>
          </cell>
          <cell r="I1497">
            <v>2471.2410800000002</v>
          </cell>
          <cell r="J1497">
            <v>2471.2410800000002</v>
          </cell>
          <cell r="K1497">
            <v>437.49244000000022</v>
          </cell>
          <cell r="L1497">
            <v>0.21511627906976755</v>
          </cell>
          <cell r="M1497">
            <v>2730.7213934000001</v>
          </cell>
        </row>
        <row r="1498">
          <cell r="B1498" t="str">
            <v>LLAVE ESTRIADA-ACODADA 8x9mm CROSS</v>
          </cell>
          <cell r="E1498">
            <v>2337.63</v>
          </cell>
          <cell r="F1498">
            <v>2010.3618000000001</v>
          </cell>
          <cell r="G1498">
            <v>2220.7485000000001</v>
          </cell>
          <cell r="H1498">
            <v>2211.3979800000002</v>
          </cell>
          <cell r="I1498">
            <v>2687.105685</v>
          </cell>
          <cell r="J1498">
            <v>2687.105685</v>
          </cell>
          <cell r="K1498">
            <v>475.70770499999981</v>
          </cell>
          <cell r="L1498">
            <v>0.21511627906976732</v>
          </cell>
          <cell r="M1498">
            <v>2969.2517819250002</v>
          </cell>
        </row>
        <row r="1499">
          <cell r="B1499" t="str">
            <v>LLAVE ESTRIADA-ACODADA 10x11mm CROS</v>
          </cell>
          <cell r="E1499">
            <v>2900.26</v>
          </cell>
          <cell r="F1499">
            <v>2494.2236000000003</v>
          </cell>
          <cell r="G1499">
            <v>2755.2470000000003</v>
          </cell>
          <cell r="H1499">
            <v>2743.6459600000003</v>
          </cell>
          <cell r="I1499">
            <v>3333.8488700000003</v>
          </cell>
          <cell r="J1499">
            <v>3333.8488700000003</v>
          </cell>
          <cell r="K1499">
            <v>590.20290999999997</v>
          </cell>
          <cell r="L1499">
            <v>0.21511627906976741</v>
          </cell>
          <cell r="M1499">
            <v>3683.9030013500005</v>
          </cell>
        </row>
        <row r="1500">
          <cell r="B1500" t="str">
            <v>LLAVE ESTRIADA-ACODADA 12x13mm CROS</v>
          </cell>
          <cell r="E1500">
            <v>3208.99</v>
          </cell>
          <cell r="F1500">
            <v>2759.7313999999997</v>
          </cell>
          <cell r="G1500">
            <v>3048.5404999999996</v>
          </cell>
          <cell r="H1500">
            <v>3035.7045399999997</v>
          </cell>
          <cell r="I1500">
            <v>3688.7340049999993</v>
          </cell>
          <cell r="J1500">
            <v>3688.7340049999993</v>
          </cell>
          <cell r="K1500">
            <v>653.02946499999962</v>
          </cell>
          <cell r="L1500">
            <v>0.21511627906976732</v>
          </cell>
          <cell r="M1500">
            <v>4076.0510755249993</v>
          </cell>
        </row>
        <row r="1501">
          <cell r="B1501" t="str">
            <v>LLAVE ESTRIADA-ACODADA 14x15mm CROS</v>
          </cell>
          <cell r="E1501">
            <v>3577.06</v>
          </cell>
          <cell r="F1501">
            <v>3076.2716</v>
          </cell>
          <cell r="G1501">
            <v>3398.2069999999999</v>
          </cell>
          <cell r="H1501">
            <v>3383.89876</v>
          </cell>
          <cell r="I1501">
            <v>4111.8304699999999</v>
          </cell>
          <cell r="J1501">
            <v>4111.8304699999999</v>
          </cell>
          <cell r="K1501">
            <v>727.93170999999984</v>
          </cell>
          <cell r="L1501">
            <v>0.21511627906976738</v>
          </cell>
          <cell r="M1501">
            <v>4543.5726693500001</v>
          </cell>
        </row>
        <row r="1502">
          <cell r="B1502" t="str">
            <v>LLAVE ESTRIADA-ACODADA 16x17mm CROS</v>
          </cell>
          <cell r="E1502">
            <v>4292.17</v>
          </cell>
          <cell r="F1502">
            <v>3691.2662</v>
          </cell>
          <cell r="G1502">
            <v>4077.5615000000003</v>
          </cell>
          <cell r="H1502">
            <v>4060.39282</v>
          </cell>
          <cell r="I1502">
            <v>4933.8494150000006</v>
          </cell>
          <cell r="J1502">
            <v>4933.8494150000006</v>
          </cell>
          <cell r="K1502">
            <v>873.45659500000056</v>
          </cell>
          <cell r="L1502">
            <v>0.21511627906976757</v>
          </cell>
          <cell r="M1502">
            <v>5451.9036035750005</v>
          </cell>
        </row>
        <row r="1503">
          <cell r="B1503" t="str">
            <v>LLAVE ESTRIADA-ACODADA 18x19mm CROS</v>
          </cell>
          <cell r="E1503">
            <v>5186.0600000000004</v>
          </cell>
          <cell r="F1503">
            <v>4460.0115999999998</v>
          </cell>
          <cell r="G1503">
            <v>4926.7570000000005</v>
          </cell>
          <cell r="H1503">
            <v>4906.0127599999996</v>
          </cell>
          <cell r="I1503">
            <v>5961.375970000001</v>
          </cell>
          <cell r="J1503">
            <v>5961.375970000001</v>
          </cell>
          <cell r="K1503">
            <v>1055.3632100000013</v>
          </cell>
          <cell r="L1503">
            <v>0.21511627906976774</v>
          </cell>
          <cell r="M1503">
            <v>6587.3204468500007</v>
          </cell>
        </row>
        <row r="1504">
          <cell r="B1504" t="str">
            <v>LLAVE ESTRIADA-ACODADA 20x22mm CROS</v>
          </cell>
          <cell r="E1504">
            <v>6193.38</v>
          </cell>
          <cell r="F1504">
            <v>5326.3068000000003</v>
          </cell>
          <cell r="G1504">
            <v>5883.7110000000002</v>
          </cell>
          <cell r="H1504">
            <v>5858.9374800000005</v>
          </cell>
          <cell r="I1504">
            <v>7119.2903100000003</v>
          </cell>
          <cell r="J1504">
            <v>7119.2903100000003</v>
          </cell>
          <cell r="K1504">
            <v>1260.3528299999998</v>
          </cell>
          <cell r="L1504">
            <v>0.21511627906976738</v>
          </cell>
          <cell r="M1504">
            <v>7866.81579255</v>
          </cell>
        </row>
        <row r="1505">
          <cell r="B1505" t="str">
            <v>LLAVE ESTRIADA-ACODADA 24x27mm CROS</v>
          </cell>
          <cell r="E1505">
            <v>9811.01</v>
          </cell>
          <cell r="F1505">
            <v>8437.4686000000002</v>
          </cell>
          <cell r="G1505">
            <v>9320.4595000000008</v>
          </cell>
          <cell r="H1505">
            <v>9281.2154599999994</v>
          </cell>
          <cell r="I1505">
            <v>11277.755995000001</v>
          </cell>
          <cell r="J1505">
            <v>11277.755995000001</v>
          </cell>
          <cell r="K1505">
            <v>1996.5405350000019</v>
          </cell>
          <cell r="L1505">
            <v>0.21511627906976766</v>
          </cell>
          <cell r="M1505">
            <v>12461.920374475001</v>
          </cell>
        </row>
        <row r="1506">
          <cell r="B1506" t="str">
            <v>LLAVE ESTRIADA-ACODADA 1/4x5/16" CR</v>
          </cell>
          <cell r="E1506">
            <v>2149.84</v>
          </cell>
          <cell r="F1506">
            <v>1848.8624</v>
          </cell>
          <cell r="G1506">
            <v>2042.3480000000002</v>
          </cell>
          <cell r="H1506">
            <v>2033.74864</v>
          </cell>
          <cell r="I1506">
            <v>2471.2410800000002</v>
          </cell>
          <cell r="J1506">
            <v>2471.2410800000002</v>
          </cell>
          <cell r="K1506">
            <v>437.49244000000022</v>
          </cell>
          <cell r="L1506">
            <v>0.21511627906976755</v>
          </cell>
          <cell r="M1506">
            <v>2730.7213934000001</v>
          </cell>
        </row>
        <row r="1507">
          <cell r="B1507" t="str">
            <v>LLAVE ESTRIADA-ACODADA 3/8x7/16" CR</v>
          </cell>
          <cell r="E1507">
            <v>2900.26</v>
          </cell>
          <cell r="F1507">
            <v>2494.2236000000003</v>
          </cell>
          <cell r="G1507">
            <v>2755.2470000000003</v>
          </cell>
          <cell r="H1507">
            <v>2743.6459600000003</v>
          </cell>
          <cell r="I1507">
            <v>3333.8488700000003</v>
          </cell>
          <cell r="J1507">
            <v>3333.8488700000003</v>
          </cell>
          <cell r="K1507">
            <v>590.20290999999997</v>
          </cell>
          <cell r="L1507">
            <v>0.21511627906976741</v>
          </cell>
          <cell r="M1507">
            <v>3683.9030013500005</v>
          </cell>
        </row>
        <row r="1508">
          <cell r="B1508" t="str">
            <v>LLAVE ESTRIADA-ACODADA 1/2x9/16" CR</v>
          </cell>
          <cell r="E1508">
            <v>3577.06</v>
          </cell>
          <cell r="F1508">
            <v>3076.2716</v>
          </cell>
          <cell r="G1508">
            <v>3398.2069999999999</v>
          </cell>
          <cell r="H1508">
            <v>3383.89876</v>
          </cell>
          <cell r="I1508">
            <v>4111.8304699999999</v>
          </cell>
          <cell r="J1508">
            <v>4111.8304699999999</v>
          </cell>
          <cell r="K1508">
            <v>727.93170999999984</v>
          </cell>
          <cell r="L1508">
            <v>0.21511627906976738</v>
          </cell>
          <cell r="M1508">
            <v>4543.5726693500001</v>
          </cell>
        </row>
        <row r="1509">
          <cell r="B1509" t="str">
            <v>LLAVE ESTRIADA-ACODADA 5/8x11/16" C</v>
          </cell>
          <cell r="E1509">
            <v>4165.2299999999996</v>
          </cell>
          <cell r="F1509">
            <v>3582.0977999999996</v>
          </cell>
          <cell r="G1509">
            <v>3956.9684999999995</v>
          </cell>
          <cell r="H1509">
            <v>3940.3075799999997</v>
          </cell>
          <cell r="I1509">
            <v>4787.9318849999991</v>
          </cell>
          <cell r="J1509">
            <v>4787.9318849999991</v>
          </cell>
          <cell r="K1509">
            <v>847.62430499999937</v>
          </cell>
          <cell r="L1509">
            <v>0.2151162790697673</v>
          </cell>
          <cell r="M1509">
            <v>5290.664732924999</v>
          </cell>
        </row>
        <row r="1510">
          <cell r="B1510" t="str">
            <v>LLAVE ESTRIADA-ACODADA 3/4x7/8" CRO</v>
          </cell>
          <cell r="E1510">
            <v>6193.38</v>
          </cell>
          <cell r="F1510">
            <v>5326.3068000000003</v>
          </cell>
          <cell r="G1510">
            <v>5883.7110000000002</v>
          </cell>
          <cell r="H1510">
            <v>5858.9374800000005</v>
          </cell>
          <cell r="I1510">
            <v>7119.2903100000003</v>
          </cell>
          <cell r="J1510">
            <v>7119.2903100000003</v>
          </cell>
          <cell r="K1510">
            <v>1260.3528299999998</v>
          </cell>
          <cell r="L1510">
            <v>0.21511627906976738</v>
          </cell>
          <cell r="M1510">
            <v>7866.81579255</v>
          </cell>
        </row>
        <row r="1511">
          <cell r="B1511" t="str">
            <v>LLAVE ESTRIADA-ACODADA 15/16x1" CRO</v>
          </cell>
          <cell r="E1511">
            <v>9811.01</v>
          </cell>
          <cell r="F1511">
            <v>8437.4686000000002</v>
          </cell>
          <cell r="G1511">
            <v>9320.4595000000008</v>
          </cell>
          <cell r="H1511">
            <v>9281.2154599999994</v>
          </cell>
          <cell r="I1511">
            <v>11277.755995000001</v>
          </cell>
          <cell r="J1511">
            <v>11277.755995000001</v>
          </cell>
          <cell r="K1511">
            <v>1996.5405350000019</v>
          </cell>
          <cell r="L1511">
            <v>0.21511627906976766</v>
          </cell>
          <cell r="M1511">
            <v>12461.920374475001</v>
          </cell>
        </row>
        <row r="1512">
          <cell r="B1512" t="str">
            <v>LLAVE DOBLE TORX CROSSM E6-E8</v>
          </cell>
          <cell r="E1512">
            <v>1399.43</v>
          </cell>
          <cell r="F1512">
            <v>1203.5098</v>
          </cell>
          <cell r="G1512">
            <v>1329.4585</v>
          </cell>
          <cell r="H1512">
            <v>1323.86078</v>
          </cell>
          <cell r="I1512">
            <v>1608.644785</v>
          </cell>
          <cell r="J1512">
            <v>1608.644785</v>
          </cell>
          <cell r="K1512">
            <v>284.78400499999998</v>
          </cell>
          <cell r="L1512">
            <v>0.21511627906976744</v>
          </cell>
          <cell r="M1512">
            <v>1777.552487425</v>
          </cell>
        </row>
        <row r="1513">
          <cell r="B1513" t="str">
            <v>LLAVE DOBLE TORX CROSSM E10-E12</v>
          </cell>
          <cell r="E1513">
            <v>1767.5</v>
          </cell>
          <cell r="F1513">
            <v>1520.05</v>
          </cell>
          <cell r="G1513">
            <v>1679.125</v>
          </cell>
          <cell r="H1513">
            <v>1672.0549999999998</v>
          </cell>
          <cell r="I1513">
            <v>2031.74125</v>
          </cell>
          <cell r="J1513">
            <v>2031.74125</v>
          </cell>
          <cell r="K1513">
            <v>359.6862500000002</v>
          </cell>
          <cell r="L1513">
            <v>0.21511627906976757</v>
          </cell>
          <cell r="M1513">
            <v>2245.0740812499998</v>
          </cell>
        </row>
        <row r="1514">
          <cell r="B1514" t="str">
            <v>LLAVE DOBLE TORX CROSSM E14-E18</v>
          </cell>
          <cell r="E1514">
            <v>3871.52</v>
          </cell>
          <cell r="F1514">
            <v>3329.5072</v>
          </cell>
          <cell r="G1514">
            <v>3677.944</v>
          </cell>
          <cell r="H1514">
            <v>3662.4579199999998</v>
          </cell>
          <cell r="I1514">
            <v>4450.3122400000002</v>
          </cell>
          <cell r="J1514">
            <v>4450.3122400000002</v>
          </cell>
          <cell r="K1514">
            <v>787.85432000000037</v>
          </cell>
          <cell r="L1514">
            <v>0.21511627906976755</v>
          </cell>
          <cell r="M1514">
            <v>4917.5950252000002</v>
          </cell>
        </row>
        <row r="1515">
          <cell r="B1515" t="str">
            <v>LLAVE DOBLE TORX CROSSM E20-E24</v>
          </cell>
          <cell r="E1515">
            <v>6716.19</v>
          </cell>
          <cell r="F1515">
            <v>5775.9233999999997</v>
          </cell>
          <cell r="G1515">
            <v>6380.3804999999993</v>
          </cell>
          <cell r="H1515">
            <v>6353.5157399999998</v>
          </cell>
          <cell r="I1515">
            <v>7720.2604049999991</v>
          </cell>
          <cell r="J1515">
            <v>7720.2604049999991</v>
          </cell>
          <cell r="K1515">
            <v>1366.7446649999993</v>
          </cell>
          <cell r="L1515">
            <v>0.21511627906976732</v>
          </cell>
          <cell r="M1515">
            <v>8530.8877475249992</v>
          </cell>
        </row>
        <row r="1516">
          <cell r="B1516" t="str">
            <v>LLAVE BOCA ABIERTA-CORONA CR 8-10mm</v>
          </cell>
          <cell r="E1516">
            <v>2387.21</v>
          </cell>
          <cell r="F1516">
            <v>2053.0005999999998</v>
          </cell>
          <cell r="G1516">
            <v>2267.8495000000003</v>
          </cell>
          <cell r="H1516">
            <v>2258.3006599999999</v>
          </cell>
          <cell r="I1516">
            <v>2744.0978950000003</v>
          </cell>
          <cell r="J1516">
            <v>2744.0978950000003</v>
          </cell>
          <cell r="K1516">
            <v>485.79723500000046</v>
          </cell>
          <cell r="L1516">
            <v>0.21511627906976766</v>
          </cell>
          <cell r="M1516">
            <v>3032.2281739750006</v>
          </cell>
        </row>
        <row r="1517">
          <cell r="B1517" t="str">
            <v>LLAVE BOCA ABIERTA-CORONA CR10-12mm</v>
          </cell>
          <cell r="E1517">
            <v>3611.62</v>
          </cell>
          <cell r="F1517">
            <v>3105.9931999999999</v>
          </cell>
          <cell r="G1517">
            <v>3431.0389999999998</v>
          </cell>
          <cell r="H1517">
            <v>3416.5925200000001</v>
          </cell>
          <cell r="I1517">
            <v>4151.5571899999995</v>
          </cell>
          <cell r="J1517">
            <v>4151.5571899999995</v>
          </cell>
          <cell r="K1517">
            <v>734.96466999999939</v>
          </cell>
          <cell r="L1517">
            <v>0.21511627906976724</v>
          </cell>
          <cell r="M1517">
            <v>4587.4706949499996</v>
          </cell>
        </row>
        <row r="1518">
          <cell r="B1518" t="str">
            <v>LLAVE BOCA ABIERTA-CORONA CR15-17mm</v>
          </cell>
          <cell r="E1518">
            <v>6250.47</v>
          </cell>
          <cell r="F1518">
            <v>5375.4041999999999</v>
          </cell>
          <cell r="G1518">
            <v>5937.9465</v>
          </cell>
          <cell r="H1518">
            <v>5912.9446200000002</v>
          </cell>
          <cell r="I1518">
            <v>7184.9152649999996</v>
          </cell>
          <cell r="J1518">
            <v>7184.9152649999996</v>
          </cell>
          <cell r="K1518">
            <v>1271.9706449999994</v>
          </cell>
          <cell r="L1518">
            <v>0.21511627906976732</v>
          </cell>
          <cell r="M1518">
            <v>7939.3313678249997</v>
          </cell>
        </row>
        <row r="1519">
          <cell r="B1519" t="str">
            <v>LLAVE BOCA ABIERTA-COR.CR3/8"x7/16"</v>
          </cell>
          <cell r="E1519">
            <v>3611.62</v>
          </cell>
          <cell r="F1519">
            <v>3105.9931999999999</v>
          </cell>
          <cell r="G1519">
            <v>3431.0389999999998</v>
          </cell>
          <cell r="H1519">
            <v>3416.5925200000001</v>
          </cell>
          <cell r="I1519">
            <v>4151.5571899999995</v>
          </cell>
          <cell r="J1519">
            <v>4151.5571899999995</v>
          </cell>
          <cell r="K1519">
            <v>734.96466999999939</v>
          </cell>
          <cell r="L1519">
            <v>0.21511627906976724</v>
          </cell>
          <cell r="M1519">
            <v>4587.4706949499996</v>
          </cell>
        </row>
        <row r="1520">
          <cell r="B1520" t="str">
            <v>LLAVE CRUZ 17-19-21-23mm CROSS</v>
          </cell>
          <cell r="E1520">
            <v>19981.07</v>
          </cell>
          <cell r="F1520">
            <v>17183.7202</v>
          </cell>
          <cell r="G1520">
            <v>18982.016499999998</v>
          </cell>
          <cell r="H1520">
            <v>18902.092219999999</v>
          </cell>
          <cell r="I1520">
            <v>22968.239964999997</v>
          </cell>
          <cell r="J1520">
            <v>22968.239964999997</v>
          </cell>
          <cell r="K1520">
            <v>4066.1477449999984</v>
          </cell>
          <cell r="L1520">
            <v>0.21511627906976738</v>
          </cell>
          <cell r="M1520">
            <v>25379.905161324998</v>
          </cell>
        </row>
        <row r="1521">
          <cell r="B1521" t="str">
            <v>LLAVE CRUZ PLEGABLE 17-19-21-23mm</v>
          </cell>
          <cell r="E1521">
            <v>27978.75</v>
          </cell>
          <cell r="F1521">
            <v>24061.724999999999</v>
          </cell>
          <cell r="G1521">
            <v>26579.8125</v>
          </cell>
          <cell r="H1521">
            <v>26467.897499999999</v>
          </cell>
          <cell r="I1521">
            <v>32161.573124999999</v>
          </cell>
          <cell r="J1521">
            <v>32161.573124999999</v>
          </cell>
          <cell r="K1521">
            <v>5693.6756249999999</v>
          </cell>
          <cell r="L1521">
            <v>0.21511627906976744</v>
          </cell>
          <cell r="M1521">
            <v>35538.538303125002</v>
          </cell>
        </row>
        <row r="1522">
          <cell r="B1522" t="str">
            <v>LLAVE COMBINADA C/CRIQUE 8mm L:mm</v>
          </cell>
          <cell r="E1522">
            <v>6303.8</v>
          </cell>
          <cell r="F1522">
            <v>5421.268</v>
          </cell>
          <cell r="G1522">
            <v>5988.6100000000006</v>
          </cell>
          <cell r="H1522">
            <v>5963.3948</v>
          </cell>
          <cell r="I1522">
            <v>7246.218100000001</v>
          </cell>
          <cell r="J1522">
            <v>7246.218100000001</v>
          </cell>
          <cell r="K1522">
            <v>1282.8233000000009</v>
          </cell>
          <cell r="L1522">
            <v>0.2151162790697676</v>
          </cell>
          <cell r="M1522">
            <v>8007.071000500001</v>
          </cell>
        </row>
        <row r="1523">
          <cell r="B1523" t="str">
            <v>LLAVE COMBINADA C/CRIQUE CORTA 8mm</v>
          </cell>
          <cell r="E1523">
            <v>5400.9</v>
          </cell>
          <cell r="F1523">
            <v>4644.7739999999994</v>
          </cell>
          <cell r="G1523">
            <v>5130.8549999999996</v>
          </cell>
          <cell r="H1523">
            <v>5109.2513999999992</v>
          </cell>
          <cell r="I1523">
            <v>6208.3345499999996</v>
          </cell>
          <cell r="J1523">
            <v>6208.3345499999996</v>
          </cell>
          <cell r="K1523">
            <v>1099.0831500000004</v>
          </cell>
          <cell r="L1523">
            <v>0.21511627906976755</v>
          </cell>
          <cell r="M1523">
            <v>6860.2096777499992</v>
          </cell>
        </row>
        <row r="1524">
          <cell r="B1524" t="str">
            <v>LLAVE COMBINADA C/CRIQUE FLEX 8mm</v>
          </cell>
          <cell r="E1524">
            <v>9257.39</v>
          </cell>
          <cell r="F1524">
            <v>7961.3553999999995</v>
          </cell>
          <cell r="G1524">
            <v>8794.5204999999987</v>
          </cell>
          <cell r="H1524">
            <v>8757.4909399999997</v>
          </cell>
          <cell r="I1524">
            <v>10641.369804999998</v>
          </cell>
          <cell r="J1524">
            <v>10641.369804999998</v>
          </cell>
          <cell r="K1524">
            <v>1883.8788649999988</v>
          </cell>
          <cell r="L1524">
            <v>0.2151162790697673</v>
          </cell>
          <cell r="M1524">
            <v>11758.713634524998</v>
          </cell>
        </row>
        <row r="1525">
          <cell r="B1525" t="str">
            <v>LLAVE COMBINADA C/CRIQUE 9mm L:mm</v>
          </cell>
          <cell r="E1525">
            <v>6434.51</v>
          </cell>
          <cell r="F1525">
            <v>5533.6786000000002</v>
          </cell>
          <cell r="G1525">
            <v>6112.7844999999998</v>
          </cell>
          <cell r="H1525">
            <v>6087.0464600000005</v>
          </cell>
          <cell r="I1525">
            <v>7396.4692449999993</v>
          </cell>
          <cell r="J1525">
            <v>7396.4692449999993</v>
          </cell>
          <cell r="K1525">
            <v>1309.4227849999988</v>
          </cell>
          <cell r="L1525">
            <v>0.21511627906976724</v>
          </cell>
          <cell r="M1525">
            <v>8173.0985157249988</v>
          </cell>
        </row>
        <row r="1526">
          <cell r="B1526" t="str">
            <v>LLAVE COMBINADA C/CRIQUE FLEX 9mm</v>
          </cell>
          <cell r="E1526">
            <v>9451.9500000000007</v>
          </cell>
          <cell r="F1526">
            <v>8128.6770000000006</v>
          </cell>
          <cell r="G1526">
            <v>8979.3525000000009</v>
          </cell>
          <cell r="H1526">
            <v>8941.5447000000004</v>
          </cell>
          <cell r="I1526">
            <v>10865.016525000001</v>
          </cell>
          <cell r="J1526">
            <v>10865.016525000001</v>
          </cell>
          <cell r="K1526">
            <v>1923.4718250000005</v>
          </cell>
          <cell r="L1526">
            <v>0.21511627906976749</v>
          </cell>
          <cell r="M1526">
            <v>12005.843260125001</v>
          </cell>
        </row>
        <row r="1527">
          <cell r="B1527" t="str">
            <v>LLAVE COMBINADA C/CRIQUE 10mm L:mm</v>
          </cell>
          <cell r="E1527">
            <v>6537.42</v>
          </cell>
          <cell r="F1527">
            <v>5622.1812</v>
          </cell>
          <cell r="G1527">
            <v>6210.549</v>
          </cell>
          <cell r="H1527">
            <v>6184.3993200000004</v>
          </cell>
          <cell r="I1527">
            <v>7514.7642900000001</v>
          </cell>
          <cell r="J1527">
            <v>7514.7642900000001</v>
          </cell>
          <cell r="K1527">
            <v>1330.3649699999996</v>
          </cell>
          <cell r="L1527">
            <v>0.21511627906976738</v>
          </cell>
          <cell r="M1527">
            <v>8303.8145404499992</v>
          </cell>
        </row>
        <row r="1528">
          <cell r="B1528" t="str">
            <v>LLAVE COMBINADA C/CRIQUE CORTA 10mm</v>
          </cell>
          <cell r="E1528">
            <v>5596.2</v>
          </cell>
          <cell r="F1528">
            <v>4812.732</v>
          </cell>
          <cell r="G1528">
            <v>5316.3899999999994</v>
          </cell>
          <cell r="H1528">
            <v>5294.0051999999996</v>
          </cell>
          <cell r="I1528">
            <v>6432.8318999999992</v>
          </cell>
          <cell r="J1528">
            <v>6432.8318999999992</v>
          </cell>
          <cell r="K1528">
            <v>1138.8266999999996</v>
          </cell>
          <cell r="L1528">
            <v>0.21511627906976738</v>
          </cell>
          <cell r="M1528">
            <v>7108.2792494999994</v>
          </cell>
        </row>
        <row r="1529">
          <cell r="B1529" t="str">
            <v>LLAVE COMBINADA C/CRIQUE FLEX 10mm</v>
          </cell>
          <cell r="E1529">
            <v>9548.1</v>
          </cell>
          <cell r="F1529">
            <v>8211.366</v>
          </cell>
          <cell r="G1529">
            <v>9070.6949999999997</v>
          </cell>
          <cell r="H1529">
            <v>9032.5025999999998</v>
          </cell>
          <cell r="I1529">
            <v>10975.540949999999</v>
          </cell>
          <cell r="J1529">
            <v>10975.540949999999</v>
          </cell>
          <cell r="K1529">
            <v>1943.0383499999989</v>
          </cell>
          <cell r="L1529">
            <v>0.21511627906976732</v>
          </cell>
          <cell r="M1529">
            <v>12127.972749749999</v>
          </cell>
        </row>
        <row r="1530">
          <cell r="B1530" t="str">
            <v>LLAVE COMBINADA C/CRIQUE 11mm L:mm</v>
          </cell>
          <cell r="E1530">
            <v>6835.63</v>
          </cell>
          <cell r="F1530">
            <v>5878.6418000000003</v>
          </cell>
          <cell r="G1530">
            <v>6493.8485000000001</v>
          </cell>
          <cell r="H1530">
            <v>6466.5059799999999</v>
          </cell>
          <cell r="I1530">
            <v>7857.5566849999996</v>
          </cell>
          <cell r="J1530">
            <v>7857.5566849999996</v>
          </cell>
          <cell r="K1530">
            <v>1391.0507049999997</v>
          </cell>
          <cell r="L1530">
            <v>0.21511627906976738</v>
          </cell>
          <cell r="M1530">
            <v>8682.6001369249989</v>
          </cell>
        </row>
        <row r="1531">
          <cell r="B1531" t="str">
            <v>LLAVE COMBINADA C/CRIQUE FLEX 11mm</v>
          </cell>
          <cell r="E1531">
            <v>10037.11</v>
          </cell>
          <cell r="F1531">
            <v>8631.9146000000001</v>
          </cell>
          <cell r="G1531">
            <v>9535.2545000000009</v>
          </cell>
          <cell r="H1531">
            <v>9495.1060600000001</v>
          </cell>
          <cell r="I1531">
            <v>11537.657945000001</v>
          </cell>
          <cell r="J1531">
            <v>11537.657945000001</v>
          </cell>
          <cell r="K1531">
            <v>2042.5518850000008</v>
          </cell>
          <cell r="L1531">
            <v>0.21511627906976752</v>
          </cell>
          <cell r="M1531">
            <v>12749.112029225002</v>
          </cell>
        </row>
        <row r="1532">
          <cell r="B1532" t="str">
            <v>LLAVE COMBINADA C/CRIQUE 12mm L:mm</v>
          </cell>
          <cell r="E1532">
            <v>7115.06</v>
          </cell>
          <cell r="F1532">
            <v>6118.9516000000003</v>
          </cell>
          <cell r="G1532">
            <v>6759.3070000000007</v>
          </cell>
          <cell r="H1532">
            <v>6730.8467600000004</v>
          </cell>
          <cell r="I1532">
            <v>8178.7614700000013</v>
          </cell>
          <cell r="J1532">
            <v>8178.7614700000013</v>
          </cell>
          <cell r="K1532">
            <v>1447.9147100000009</v>
          </cell>
          <cell r="L1532">
            <v>0.21511627906976757</v>
          </cell>
          <cell r="M1532">
            <v>9037.5314243500015</v>
          </cell>
        </row>
        <row r="1533">
          <cell r="B1533" t="str">
            <v>LLAVE COMBINADA C/CRIQUE CORTA 12mm</v>
          </cell>
          <cell r="E1533">
            <v>6046.9</v>
          </cell>
          <cell r="F1533">
            <v>5200.3339999999998</v>
          </cell>
          <cell r="G1533">
            <v>5744.5549999999994</v>
          </cell>
          <cell r="H1533">
            <v>5720.3674000000001</v>
          </cell>
          <cell r="I1533">
            <v>6950.9115499999989</v>
          </cell>
          <cell r="J1533">
            <v>6950.9115499999989</v>
          </cell>
          <cell r="K1533">
            <v>1230.5441499999988</v>
          </cell>
          <cell r="L1533">
            <v>0.21511627906976724</v>
          </cell>
          <cell r="M1533">
            <v>7680.7572627499985</v>
          </cell>
        </row>
        <row r="1534">
          <cell r="B1534" t="str">
            <v>LLAVE COMBINADA C/CRIQUE FLEX 12mm</v>
          </cell>
          <cell r="E1534">
            <v>10423.209999999999</v>
          </cell>
          <cell r="F1534">
            <v>8963.9605999999985</v>
          </cell>
          <cell r="G1534">
            <v>9902.0494999999992</v>
          </cell>
          <cell r="H1534">
            <v>9860.3566599999976</v>
          </cell>
          <cell r="I1534">
            <v>11981.479894999999</v>
          </cell>
          <cell r="J1534">
            <v>11981.479894999999</v>
          </cell>
          <cell r="K1534">
            <v>2121.1232350000009</v>
          </cell>
          <cell r="L1534">
            <v>0.21511627906976757</v>
          </cell>
          <cell r="M1534">
            <v>13239.535283974998</v>
          </cell>
        </row>
        <row r="1535">
          <cell r="B1535" t="str">
            <v>LLAVE COMBINADA C/CRIQUE 13mm L:mm</v>
          </cell>
          <cell r="E1535">
            <v>8105.85</v>
          </cell>
          <cell r="F1535">
            <v>6971.0309999999999</v>
          </cell>
          <cell r="G1535">
            <v>7700.5575000000008</v>
          </cell>
          <cell r="H1535">
            <v>7668.1341000000002</v>
          </cell>
          <cell r="I1535">
            <v>9317.6745750000009</v>
          </cell>
          <cell r="J1535">
            <v>9317.6745750000009</v>
          </cell>
          <cell r="K1535">
            <v>1649.5404750000007</v>
          </cell>
          <cell r="L1535">
            <v>0.21511627906976752</v>
          </cell>
          <cell r="M1535">
            <v>10296.030405375001</v>
          </cell>
        </row>
        <row r="1536">
          <cell r="B1536" t="str">
            <v>LLAVE COMBINADA C/CRIQUE CORTA 13mm</v>
          </cell>
          <cell r="E1536">
            <v>6782.3</v>
          </cell>
          <cell r="F1536">
            <v>5832.7780000000002</v>
          </cell>
          <cell r="G1536">
            <v>6443.1850000000004</v>
          </cell>
          <cell r="H1536">
            <v>6416.0558000000001</v>
          </cell>
          <cell r="I1536">
            <v>7796.253850000001</v>
          </cell>
          <cell r="J1536">
            <v>7796.253850000001</v>
          </cell>
          <cell r="K1536">
            <v>1380.1980500000009</v>
          </cell>
          <cell r="L1536">
            <v>0.21511627906976757</v>
          </cell>
          <cell r="M1536">
            <v>8614.8605042500003</v>
          </cell>
        </row>
        <row r="1537">
          <cell r="B1537" t="str">
            <v>LLAVE COMBINADA C/CRIQUE FLEX 13mm</v>
          </cell>
          <cell r="E1537">
            <v>11789.58</v>
          </cell>
          <cell r="F1537">
            <v>10139.0388</v>
          </cell>
          <cell r="G1537">
            <v>11200.101000000001</v>
          </cell>
          <cell r="H1537">
            <v>11152.94268</v>
          </cell>
          <cell r="I1537">
            <v>13552.122210000001</v>
          </cell>
          <cell r="J1537">
            <v>13552.122210000001</v>
          </cell>
          <cell r="K1537">
            <v>2399.1795300000013</v>
          </cell>
          <cell r="L1537">
            <v>0.21511627906976755</v>
          </cell>
          <cell r="M1537">
            <v>14975.095042050001</v>
          </cell>
        </row>
        <row r="1538">
          <cell r="B1538" t="str">
            <v>LLAVE COMBINADA C/CRIQUE 14mm L:mm</v>
          </cell>
          <cell r="E1538">
            <v>8698.5300000000007</v>
          </cell>
          <cell r="F1538">
            <v>7480.7358000000004</v>
          </cell>
          <cell r="G1538">
            <v>8263.6035000000011</v>
          </cell>
          <cell r="H1538">
            <v>8228.8093800000006</v>
          </cell>
          <cell r="I1538">
            <v>9998.9602350000005</v>
          </cell>
          <cell r="J1538">
            <v>9998.9602350000005</v>
          </cell>
          <cell r="K1538">
            <v>1770.1508549999999</v>
          </cell>
          <cell r="L1538">
            <v>0.21511627906976741</v>
          </cell>
          <cell r="M1538">
            <v>11048.851059675</v>
          </cell>
        </row>
        <row r="1539">
          <cell r="B1539" t="str">
            <v>LLAVE COMBINADA C/CRIQUE CORTA 14mm</v>
          </cell>
          <cell r="E1539">
            <v>7263.79</v>
          </cell>
          <cell r="F1539">
            <v>6246.8593999999994</v>
          </cell>
          <cell r="G1539">
            <v>6900.6004999999996</v>
          </cell>
          <cell r="H1539">
            <v>6871.5453399999997</v>
          </cell>
          <cell r="I1539">
            <v>8349.7266049999998</v>
          </cell>
          <cell r="J1539">
            <v>8349.7266049999998</v>
          </cell>
          <cell r="K1539">
            <v>1478.1812650000002</v>
          </cell>
          <cell r="L1539">
            <v>0.21511627906976746</v>
          </cell>
          <cell r="M1539">
            <v>9226.4478985249989</v>
          </cell>
        </row>
        <row r="1540">
          <cell r="B1540" t="str">
            <v>LLAVE COMBINADA C/CRIQUE FLEX 14mm</v>
          </cell>
          <cell r="E1540">
            <v>12721.78</v>
          </cell>
          <cell r="F1540">
            <v>10940.730800000001</v>
          </cell>
          <cell r="G1540">
            <v>12085.691000000001</v>
          </cell>
          <cell r="H1540">
            <v>12034.803880000001</v>
          </cell>
          <cell r="I1540">
            <v>14623.686110000001</v>
          </cell>
          <cell r="J1540">
            <v>14623.686110000001</v>
          </cell>
          <cell r="K1540">
            <v>2588.8822299999993</v>
          </cell>
          <cell r="L1540">
            <v>0.21511627906976735</v>
          </cell>
          <cell r="M1540">
            <v>16159.17315155</v>
          </cell>
        </row>
        <row r="1541">
          <cell r="B1541" t="str">
            <v>LLAVE COMBINADA C/CRIQUE 15mm L:mm</v>
          </cell>
          <cell r="E1541">
            <v>9102.65</v>
          </cell>
          <cell r="F1541">
            <v>7828.2789999999995</v>
          </cell>
          <cell r="G1541">
            <v>8647.5174999999999</v>
          </cell>
          <cell r="H1541">
            <v>8611.1068999999989</v>
          </cell>
          <cell r="I1541">
            <v>10463.496175</v>
          </cell>
          <cell r="J1541">
            <v>10463.496175</v>
          </cell>
          <cell r="K1541">
            <v>1852.3892750000014</v>
          </cell>
          <cell r="L1541">
            <v>0.21511627906976763</v>
          </cell>
          <cell r="M1541">
            <v>11562.163273375001</v>
          </cell>
        </row>
        <row r="1542">
          <cell r="B1542" t="str">
            <v>LLAVE COMBINADA C/CRIQUE CORTA 15mm</v>
          </cell>
          <cell r="E1542">
            <v>7585.29</v>
          </cell>
          <cell r="F1542">
            <v>6523.3494000000001</v>
          </cell>
          <cell r="G1542">
            <v>7206.0254999999997</v>
          </cell>
          <cell r="H1542">
            <v>7175.6843399999998</v>
          </cell>
          <cell r="I1542">
            <v>8719.2908549999993</v>
          </cell>
          <cell r="J1542">
            <v>8719.2908549999993</v>
          </cell>
          <cell r="K1542">
            <v>1543.6065149999995</v>
          </cell>
          <cell r="L1542">
            <v>0.21511627906976738</v>
          </cell>
          <cell r="M1542">
            <v>9634.8163947749999</v>
          </cell>
        </row>
        <row r="1543">
          <cell r="B1543" t="str">
            <v>LLAVE COMBINADA C/CRIQUE FLEX 15mm</v>
          </cell>
          <cell r="E1543">
            <v>13330.23</v>
          </cell>
          <cell r="F1543">
            <v>11463.997799999999</v>
          </cell>
          <cell r="G1543">
            <v>12663.718499999999</v>
          </cell>
          <cell r="H1543">
            <v>12610.397579999999</v>
          </cell>
          <cell r="I1543">
            <v>15323.099384999998</v>
          </cell>
          <cell r="J1543">
            <v>15323.099384999998</v>
          </cell>
          <cell r="K1543">
            <v>2712.7018049999988</v>
          </cell>
          <cell r="L1543">
            <v>0.21511627906976735</v>
          </cell>
          <cell r="M1543">
            <v>16932.024820424998</v>
          </cell>
        </row>
        <row r="1544">
          <cell r="B1544" t="str">
            <v>LLAVE COMBINADA C/CRIQUE 16mm L:mm</v>
          </cell>
          <cell r="E1544">
            <v>9891.3799999999992</v>
          </cell>
          <cell r="F1544">
            <v>8506.5867999999991</v>
          </cell>
          <cell r="G1544">
            <v>9396.8109999999997</v>
          </cell>
          <cell r="H1544">
            <v>9357.2454799999996</v>
          </cell>
          <cell r="I1544">
            <v>11370.141309999999</v>
          </cell>
          <cell r="J1544">
            <v>11370.141309999999</v>
          </cell>
          <cell r="K1544">
            <v>2012.8958299999995</v>
          </cell>
          <cell r="L1544">
            <v>0.21511627906976741</v>
          </cell>
          <cell r="M1544">
            <v>12564.006147549999</v>
          </cell>
        </row>
        <row r="1545">
          <cell r="B1545" t="str">
            <v>LLAVE COMBINADA C/CRIQUE FLEX 16mm</v>
          </cell>
          <cell r="E1545">
            <v>14481.02</v>
          </cell>
          <cell r="F1545">
            <v>12453.6772</v>
          </cell>
          <cell r="G1545">
            <v>13756.969000000001</v>
          </cell>
          <cell r="H1545">
            <v>13699.04492</v>
          </cell>
          <cell r="I1545">
            <v>16645.932489999999</v>
          </cell>
          <cell r="J1545">
            <v>16645.932489999999</v>
          </cell>
          <cell r="K1545">
            <v>2946.887569999999</v>
          </cell>
          <cell r="L1545">
            <v>0.21511627906976735</v>
          </cell>
          <cell r="M1545">
            <v>18393.755401449998</v>
          </cell>
        </row>
        <row r="1546">
          <cell r="B1546" t="str">
            <v>LLAVE COMBINADA C/CRIQUE 17mm L:mm</v>
          </cell>
          <cell r="E1546">
            <v>10583.21</v>
          </cell>
          <cell r="F1546">
            <v>9101.5605999999989</v>
          </cell>
          <cell r="G1546">
            <v>10054.049499999999</v>
          </cell>
          <cell r="H1546">
            <v>10011.716659999998</v>
          </cell>
          <cell r="I1546">
            <v>12165.399894999999</v>
          </cell>
          <cell r="J1546">
            <v>12165.399894999999</v>
          </cell>
          <cell r="K1546">
            <v>2153.6832350000004</v>
          </cell>
          <cell r="L1546">
            <v>0.21511627906976752</v>
          </cell>
          <cell r="M1546">
            <v>13442.766883974999</v>
          </cell>
        </row>
        <row r="1547">
          <cell r="B1547" t="str">
            <v>LLAVE COMBINADA C/CRIQUE FLEX 17mm</v>
          </cell>
          <cell r="E1547">
            <v>15487.58</v>
          </cell>
          <cell r="F1547">
            <v>13319.318799999999</v>
          </cell>
          <cell r="G1547">
            <v>14713.200999999999</v>
          </cell>
          <cell r="H1547">
            <v>14651.250679999999</v>
          </cell>
          <cell r="I1547">
            <v>17802.97321</v>
          </cell>
          <cell r="J1547">
            <v>17802.97321</v>
          </cell>
          <cell r="K1547">
            <v>3151.7225300000009</v>
          </cell>
          <cell r="L1547">
            <v>0.21511627906976752</v>
          </cell>
          <cell r="M1547">
            <v>19672.28539705</v>
          </cell>
        </row>
        <row r="1548">
          <cell r="B1548" t="str">
            <v>LLAVE COMBINADA C/CRIQUE 18mm L:mm</v>
          </cell>
          <cell r="E1548">
            <v>11084.99</v>
          </cell>
          <cell r="F1548">
            <v>9533.0913999999993</v>
          </cell>
          <cell r="G1548">
            <v>10530.7405</v>
          </cell>
          <cell r="H1548">
            <v>10486.400539999999</v>
          </cell>
          <cell r="I1548">
            <v>12742.196005</v>
          </cell>
          <cell r="J1548">
            <v>12742.196005</v>
          </cell>
          <cell r="K1548">
            <v>2255.7954650000011</v>
          </cell>
          <cell r="L1548">
            <v>0.21511627906976757</v>
          </cell>
          <cell r="M1548">
            <v>14080.126585525</v>
          </cell>
        </row>
        <row r="1549">
          <cell r="B1549" t="str">
            <v>LLAVE COMBINADA C/CRIQUE CORTA 18mm</v>
          </cell>
          <cell r="E1549">
            <v>9183.7800000000007</v>
          </cell>
          <cell r="F1549">
            <v>7898.0508000000009</v>
          </cell>
          <cell r="G1549">
            <v>8724.5910000000003</v>
          </cell>
          <cell r="H1549">
            <v>8687.855880000001</v>
          </cell>
          <cell r="I1549">
            <v>10556.75511</v>
          </cell>
          <cell r="J1549">
            <v>10556.75511</v>
          </cell>
          <cell r="K1549">
            <v>1868.8992299999991</v>
          </cell>
          <cell r="L1549">
            <v>0.21511627906976732</v>
          </cell>
          <cell r="M1549">
            <v>11665.21439655</v>
          </cell>
        </row>
        <row r="1550">
          <cell r="B1550" t="str">
            <v>LLAVE COMBINADA C/CRIQUE FLEX 18mm</v>
          </cell>
          <cell r="E1550">
            <v>16252.27</v>
          </cell>
          <cell r="F1550">
            <v>13976.9522</v>
          </cell>
          <cell r="G1550">
            <v>15439.656500000001</v>
          </cell>
          <cell r="H1550">
            <v>15374.647419999999</v>
          </cell>
          <cell r="I1550">
            <v>18681.984365</v>
          </cell>
          <cell r="J1550">
            <v>18681.984365</v>
          </cell>
          <cell r="K1550">
            <v>3307.3369450000009</v>
          </cell>
          <cell r="L1550">
            <v>0.21511627906976752</v>
          </cell>
          <cell r="M1550">
            <v>20643.592723325</v>
          </cell>
        </row>
        <row r="1551">
          <cell r="B1551" t="str">
            <v>LLAVE COMBINADA C/CRIQUE 19mm L:mm</v>
          </cell>
          <cell r="E1551">
            <v>11860.94</v>
          </cell>
          <cell r="F1551">
            <v>10200.4084</v>
          </cell>
          <cell r="G1551">
            <v>11267.893</v>
          </cell>
          <cell r="H1551">
            <v>11220.44924</v>
          </cell>
          <cell r="I1551">
            <v>13634.150529999999</v>
          </cell>
          <cell r="J1551">
            <v>13634.150529999999</v>
          </cell>
          <cell r="K1551">
            <v>2413.7012899999991</v>
          </cell>
          <cell r="L1551">
            <v>0.21511627906976735</v>
          </cell>
          <cell r="M1551">
            <v>15065.736335649999</v>
          </cell>
        </row>
        <row r="1552">
          <cell r="B1552" t="str">
            <v>LLAVE COMBINADA C/CRIQUE FLEX 19mm</v>
          </cell>
          <cell r="E1552">
            <v>17009.45</v>
          </cell>
          <cell r="F1552">
            <v>14628.127</v>
          </cell>
          <cell r="G1552">
            <v>16158.977500000001</v>
          </cell>
          <cell r="H1552">
            <v>16090.939700000001</v>
          </cell>
          <cell r="I1552">
            <v>19552.362775000001</v>
          </cell>
          <cell r="J1552">
            <v>19552.362775000001</v>
          </cell>
          <cell r="K1552">
            <v>3461.4230750000006</v>
          </cell>
          <cell r="L1552">
            <v>0.21511627906976746</v>
          </cell>
          <cell r="M1552">
            <v>21605.360866375002</v>
          </cell>
        </row>
        <row r="1553">
          <cell r="B1553" t="str">
            <v>LLAVE COMBINADA C/CRIQUE 20mm L:mm</v>
          </cell>
          <cell r="E1553">
            <v>12760.09</v>
          </cell>
          <cell r="F1553">
            <v>10973.6774</v>
          </cell>
          <cell r="G1553">
            <v>12122.085500000001</v>
          </cell>
          <cell r="H1553">
            <v>12071.04514</v>
          </cell>
          <cell r="I1553">
            <v>14667.723455000001</v>
          </cell>
          <cell r="J1553">
            <v>14667.723455000001</v>
          </cell>
          <cell r="K1553">
            <v>2596.678315000001</v>
          </cell>
          <cell r="L1553">
            <v>0.21511627906976752</v>
          </cell>
          <cell r="M1553">
            <v>16207.834417775</v>
          </cell>
        </row>
        <row r="1554">
          <cell r="B1554" t="str">
            <v>LLAVE COMBINADA C/CRIQUE FLEX 20mm</v>
          </cell>
          <cell r="E1554">
            <v>18668.78</v>
          </cell>
          <cell r="F1554">
            <v>16055.150799999999</v>
          </cell>
          <cell r="G1554">
            <v>17735.341</v>
          </cell>
          <cell r="H1554">
            <v>17660.66588</v>
          </cell>
          <cell r="I1554">
            <v>21459.762610000002</v>
          </cell>
          <cell r="J1554">
            <v>21459.762610000002</v>
          </cell>
          <cell r="K1554">
            <v>3799.0967300000011</v>
          </cell>
          <cell r="L1554">
            <v>0.21511627906976749</v>
          </cell>
          <cell r="M1554">
            <v>23713.037684050003</v>
          </cell>
        </row>
        <row r="1555">
          <cell r="B1555" t="str">
            <v>LLAVE COMBINADA C/CRIQUE 21mm L:mm</v>
          </cell>
          <cell r="E1555">
            <v>13896.61</v>
          </cell>
          <cell r="F1555">
            <v>11951.0846</v>
          </cell>
          <cell r="G1555">
            <v>13201.779500000001</v>
          </cell>
          <cell r="H1555">
            <v>13146.19306</v>
          </cell>
          <cell r="I1555">
            <v>15974.153195000001</v>
          </cell>
          <cell r="J1555">
            <v>15974.153195000001</v>
          </cell>
          <cell r="K1555">
            <v>2827.9601350000012</v>
          </cell>
          <cell r="L1555">
            <v>0.21511627906976755</v>
          </cell>
          <cell r="M1555">
            <v>17651.439280475002</v>
          </cell>
        </row>
        <row r="1556">
          <cell r="B1556" t="str">
            <v>LLAVE COMBINADA C/CRIQUE 22mm L:mm</v>
          </cell>
          <cell r="E1556">
            <v>15189.37</v>
          </cell>
          <cell r="F1556">
            <v>13062.858200000001</v>
          </cell>
          <cell r="G1556">
            <v>14429.9015</v>
          </cell>
          <cell r="H1556">
            <v>14369.14402</v>
          </cell>
          <cell r="I1556">
            <v>17460.180815</v>
          </cell>
          <cell r="J1556">
            <v>17460.180815</v>
          </cell>
          <cell r="K1556">
            <v>3091.036795</v>
          </cell>
          <cell r="L1556">
            <v>0.21511627906976744</v>
          </cell>
          <cell r="M1556">
            <v>19293.499800574999</v>
          </cell>
        </row>
        <row r="1557">
          <cell r="B1557" t="str">
            <v>LLAVE COMBINADA C/CRIQUE 23mm L:mm</v>
          </cell>
          <cell r="E1557">
            <v>16233.49</v>
          </cell>
          <cell r="F1557">
            <v>13960.8014</v>
          </cell>
          <cell r="G1557">
            <v>15421.815500000001</v>
          </cell>
          <cell r="H1557">
            <v>15356.88154</v>
          </cell>
          <cell r="I1557">
            <v>18660.396755000002</v>
          </cell>
          <cell r="J1557">
            <v>18660.396755000002</v>
          </cell>
          <cell r="K1557">
            <v>3303.5152150000013</v>
          </cell>
          <cell r="L1557">
            <v>0.21511627906976752</v>
          </cell>
          <cell r="M1557">
            <v>20619.738414275002</v>
          </cell>
        </row>
        <row r="1558">
          <cell r="B1558" t="str">
            <v>LLAVE COMBINADA C/CRIQUE 24mm L:mm</v>
          </cell>
          <cell r="E1558">
            <v>17279.87</v>
          </cell>
          <cell r="F1558">
            <v>14860.688199999999</v>
          </cell>
          <cell r="G1558">
            <v>16415.876499999998</v>
          </cell>
          <cell r="H1558">
            <v>16346.757019999999</v>
          </cell>
          <cell r="I1558">
            <v>19863.210564999998</v>
          </cell>
          <cell r="J1558">
            <v>19863.210564999998</v>
          </cell>
          <cell r="K1558">
            <v>3516.4535449999985</v>
          </cell>
          <cell r="L1558">
            <v>0.21511627906976735</v>
          </cell>
          <cell r="M1558">
            <v>21948.847674324996</v>
          </cell>
        </row>
        <row r="1559">
          <cell r="B1559" t="str">
            <v>LLAVE COMBINADA C/CRIQUE 25mm L:mm</v>
          </cell>
          <cell r="E1559">
            <v>18565.87</v>
          </cell>
          <cell r="F1559">
            <v>15966.6482</v>
          </cell>
          <cell r="G1559">
            <v>17637.576499999999</v>
          </cell>
          <cell r="H1559">
            <v>17563.313020000001</v>
          </cell>
          <cell r="I1559">
            <v>21341.467564999999</v>
          </cell>
          <cell r="J1559">
            <v>21341.467564999999</v>
          </cell>
          <cell r="K1559">
            <v>3778.1545449999976</v>
          </cell>
          <cell r="L1559">
            <v>0.2151162790697673</v>
          </cell>
          <cell r="M1559">
            <v>23582.321659325</v>
          </cell>
        </row>
        <row r="1560">
          <cell r="B1560" t="str">
            <v>SET LLAVES CRIQUE FLEXIBLES 5PCS-mm</v>
          </cell>
          <cell r="E1560">
            <v>55458.73</v>
          </cell>
          <cell r="F1560">
            <v>47694.507799999999</v>
          </cell>
          <cell r="G1560">
            <v>52685.7935</v>
          </cell>
          <cell r="H1560">
            <v>52463.958579999999</v>
          </cell>
          <cell r="I1560">
            <v>63749.810135</v>
          </cell>
          <cell r="J1560">
            <v>63749.810135</v>
          </cell>
          <cell r="K1560">
            <v>11285.851555000001</v>
          </cell>
          <cell r="L1560">
            <v>0.21511627906976746</v>
          </cell>
          <cell r="M1560">
            <v>70443.540199174997</v>
          </cell>
        </row>
        <row r="1561">
          <cell r="B1561" t="str">
            <v>SET LLAVES CRIQUE FLEXIBLES 7PCS-mm</v>
          </cell>
          <cell r="E1561">
            <v>80303.62</v>
          </cell>
          <cell r="F1561">
            <v>69061.113199999993</v>
          </cell>
          <cell r="G1561">
            <v>76288.438999999998</v>
          </cell>
          <cell r="H1561">
            <v>75967.224519999989</v>
          </cell>
          <cell r="I1561">
            <v>92309.01118999999</v>
          </cell>
          <cell r="J1561">
            <v>92309.01118999999</v>
          </cell>
          <cell r="K1561">
            <v>16341.786670000001</v>
          </cell>
          <cell r="L1561">
            <v>0.21511627906976749</v>
          </cell>
          <cell r="M1561">
            <v>102001.45736494999</v>
          </cell>
        </row>
        <row r="1562">
          <cell r="B1562" t="str">
            <v>SET LLAVES CRIQUE FLEXIBLE 10PCS-mm</v>
          </cell>
          <cell r="E1562">
            <v>112325.16</v>
          </cell>
          <cell r="F1562">
            <v>96599.637600000002</v>
          </cell>
          <cell r="G1562">
            <v>106708.902</v>
          </cell>
          <cell r="H1562">
            <v>106259.60136</v>
          </cell>
          <cell r="I1562">
            <v>129117.77142</v>
          </cell>
          <cell r="J1562">
            <v>129117.77142</v>
          </cell>
          <cell r="K1562">
            <v>22858.170060000004</v>
          </cell>
          <cell r="L1562">
            <v>0.21511627906976749</v>
          </cell>
          <cell r="M1562">
            <v>142675.13741910001</v>
          </cell>
        </row>
        <row r="1563">
          <cell r="B1563" t="str">
            <v>LLAVE TIPO "T" 6mm Cr-V - CROSS</v>
          </cell>
          <cell r="E1563">
            <v>5851.6</v>
          </cell>
          <cell r="F1563">
            <v>5032.3760000000002</v>
          </cell>
          <cell r="G1563">
            <v>5559.02</v>
          </cell>
          <cell r="H1563">
            <v>5535.6136000000006</v>
          </cell>
          <cell r="I1563">
            <v>6726.4142000000002</v>
          </cell>
          <cell r="J1563">
            <v>6726.4142000000002</v>
          </cell>
          <cell r="K1563">
            <v>1190.8005999999996</v>
          </cell>
          <cell r="L1563">
            <v>0.21511627906976735</v>
          </cell>
          <cell r="M1563">
            <v>7432.6876910000001</v>
          </cell>
        </row>
        <row r="1564">
          <cell r="B1564" t="str">
            <v>LLAVE TIPO "T" 7mm Cr-V - CROSS</v>
          </cell>
          <cell r="E1564">
            <v>5844.09</v>
          </cell>
          <cell r="F1564">
            <v>5025.9174000000003</v>
          </cell>
          <cell r="G1564">
            <v>5551.8855000000003</v>
          </cell>
          <cell r="H1564">
            <v>5528.5091400000001</v>
          </cell>
          <cell r="I1564">
            <v>6717.7814550000003</v>
          </cell>
          <cell r="J1564">
            <v>6717.7814550000003</v>
          </cell>
          <cell r="K1564">
            <v>1189.2723150000002</v>
          </cell>
          <cell r="L1564">
            <v>0.21511627906976746</v>
          </cell>
          <cell r="M1564">
            <v>7423.1485077750003</v>
          </cell>
        </row>
        <row r="1565">
          <cell r="B1565" t="str">
            <v>LLAVE TIPO "T" 8mm Cr-V - CROSS</v>
          </cell>
          <cell r="E1565">
            <v>5844.09</v>
          </cell>
          <cell r="F1565">
            <v>5025.9174000000003</v>
          </cell>
          <cell r="G1565">
            <v>5551.8855000000003</v>
          </cell>
          <cell r="H1565">
            <v>5528.5091400000001</v>
          </cell>
          <cell r="I1565">
            <v>6717.7814550000003</v>
          </cell>
          <cell r="J1565">
            <v>6717.7814550000003</v>
          </cell>
          <cell r="K1565">
            <v>1189.2723150000002</v>
          </cell>
          <cell r="L1565">
            <v>0.21511627906976746</v>
          </cell>
          <cell r="M1565">
            <v>7423.1485077750003</v>
          </cell>
        </row>
        <row r="1566">
          <cell r="B1566" t="str">
            <v>LLAVE TIPO "T" 9mm Cr-V - CROSS</v>
          </cell>
          <cell r="E1566">
            <v>5855.35</v>
          </cell>
          <cell r="F1566">
            <v>5035.6010000000006</v>
          </cell>
          <cell r="G1566">
            <v>5562.5825000000004</v>
          </cell>
          <cell r="H1566">
            <v>5539.1611000000003</v>
          </cell>
          <cell r="I1566">
            <v>6730.7248250000002</v>
          </cell>
          <cell r="J1566">
            <v>6730.7248250000002</v>
          </cell>
          <cell r="K1566">
            <v>1191.563725</v>
          </cell>
          <cell r="L1566">
            <v>0.21511627906976744</v>
          </cell>
          <cell r="M1566">
            <v>7437.4509316250005</v>
          </cell>
        </row>
        <row r="1567">
          <cell r="B1567" t="str">
            <v>LLAVE TIPO "T" 10mm Cr-V - CROSS</v>
          </cell>
          <cell r="E1567">
            <v>5855.35</v>
          </cell>
          <cell r="F1567">
            <v>5035.6010000000006</v>
          </cell>
          <cell r="G1567">
            <v>5562.5825000000004</v>
          </cell>
          <cell r="H1567">
            <v>5539.1611000000003</v>
          </cell>
          <cell r="I1567">
            <v>6730.7248250000002</v>
          </cell>
          <cell r="J1567">
            <v>6730.7248250000002</v>
          </cell>
          <cell r="K1567">
            <v>1191.563725</v>
          </cell>
          <cell r="L1567">
            <v>0.21511627906976744</v>
          </cell>
          <cell r="M1567">
            <v>7437.4509316250005</v>
          </cell>
        </row>
        <row r="1568">
          <cell r="B1568" t="str">
            <v>LLAVE TIPO "T" 11mm Cr-V - CROSS</v>
          </cell>
          <cell r="E1568">
            <v>5855.35</v>
          </cell>
          <cell r="F1568">
            <v>5035.6010000000006</v>
          </cell>
          <cell r="G1568">
            <v>5562.5825000000004</v>
          </cell>
          <cell r="H1568">
            <v>5539.1611000000003</v>
          </cell>
          <cell r="I1568">
            <v>6730.7248250000002</v>
          </cell>
          <cell r="J1568">
            <v>6730.7248250000002</v>
          </cell>
          <cell r="K1568">
            <v>1191.563725</v>
          </cell>
          <cell r="L1568">
            <v>0.21511627906976744</v>
          </cell>
          <cell r="M1568">
            <v>7437.4509316250005</v>
          </cell>
        </row>
        <row r="1569">
          <cell r="B1569" t="str">
            <v>LLAVE TIPO "T" 12mm Cr-V - CROSS</v>
          </cell>
          <cell r="E1569">
            <v>5886.9</v>
          </cell>
          <cell r="F1569">
            <v>5062.7339999999995</v>
          </cell>
          <cell r="G1569">
            <v>5592.5549999999994</v>
          </cell>
          <cell r="H1569">
            <v>5569.0073999999995</v>
          </cell>
          <cell r="I1569">
            <v>6766.9915499999988</v>
          </cell>
          <cell r="J1569">
            <v>6766.9915499999988</v>
          </cell>
          <cell r="K1569">
            <v>1197.9841499999993</v>
          </cell>
          <cell r="L1569">
            <v>0.21511627906976735</v>
          </cell>
          <cell r="M1569">
            <v>7477.5256627499984</v>
          </cell>
        </row>
        <row r="1570">
          <cell r="B1570" t="str">
            <v>LLAVE TIPO "T" 13mm Cr-V - CROSS</v>
          </cell>
          <cell r="E1570">
            <v>5901.18</v>
          </cell>
          <cell r="F1570">
            <v>5075.0147999999999</v>
          </cell>
          <cell r="G1570">
            <v>5606.1210000000001</v>
          </cell>
          <cell r="H1570">
            <v>5582.5162799999998</v>
          </cell>
          <cell r="I1570">
            <v>6783.4064099999996</v>
          </cell>
          <cell r="J1570">
            <v>6783.4064099999996</v>
          </cell>
          <cell r="K1570">
            <v>1200.8901299999998</v>
          </cell>
          <cell r="L1570">
            <v>0.21511627906976741</v>
          </cell>
          <cell r="M1570">
            <v>7495.6640830499991</v>
          </cell>
        </row>
        <row r="1571">
          <cell r="B1571" t="str">
            <v>LLAVE TIPO "T" 14mm Cr-V - CROSS</v>
          </cell>
          <cell r="E1571">
            <v>5901.18</v>
          </cell>
          <cell r="F1571">
            <v>5075.0147999999999</v>
          </cell>
          <cell r="G1571">
            <v>5606.1210000000001</v>
          </cell>
          <cell r="H1571">
            <v>5582.5162799999998</v>
          </cell>
          <cell r="I1571">
            <v>6783.4064099999996</v>
          </cell>
          <cell r="J1571">
            <v>6783.4064099999996</v>
          </cell>
          <cell r="K1571">
            <v>1200.8901299999998</v>
          </cell>
          <cell r="L1571">
            <v>0.21511627906976741</v>
          </cell>
          <cell r="M1571">
            <v>7495.6640830499991</v>
          </cell>
        </row>
        <row r="1572">
          <cell r="B1572" t="str">
            <v>LLAVE TIPO "T" 15mm Cr-V - CROSS</v>
          </cell>
          <cell r="E1572">
            <v>6524.65</v>
          </cell>
          <cell r="F1572">
            <v>5611.1989999999996</v>
          </cell>
          <cell r="G1572">
            <v>6198.4174999999996</v>
          </cell>
          <cell r="H1572">
            <v>6172.3188999999993</v>
          </cell>
          <cell r="I1572">
            <v>7500.0851749999993</v>
          </cell>
          <cell r="J1572">
            <v>7500.0851749999993</v>
          </cell>
          <cell r="K1572">
            <v>1327.766275</v>
          </cell>
          <cell r="L1572">
            <v>0.21511627906976746</v>
          </cell>
          <cell r="M1572">
            <v>8287.5941183750001</v>
          </cell>
        </row>
        <row r="1573">
          <cell r="B1573" t="str">
            <v>LLAVE TIPO "T" 17mm Cr-V - CROSS</v>
          </cell>
          <cell r="E1573">
            <v>6562.95</v>
          </cell>
          <cell r="F1573">
            <v>5644.1369999999997</v>
          </cell>
          <cell r="G1573">
            <v>6234.8024999999998</v>
          </cell>
          <cell r="H1573">
            <v>6208.5506999999998</v>
          </cell>
          <cell r="I1573">
            <v>7544.1110250000002</v>
          </cell>
          <cell r="J1573">
            <v>7544.1110250000002</v>
          </cell>
          <cell r="K1573">
            <v>1335.5603250000004</v>
          </cell>
          <cell r="L1573">
            <v>0.21511627906976752</v>
          </cell>
          <cell r="M1573">
            <v>8336.2426826249994</v>
          </cell>
        </row>
        <row r="1574">
          <cell r="B1574" t="str">
            <v>LLAVE TIPO "T" 19mm Cr-V - CROSS</v>
          </cell>
          <cell r="E1574">
            <v>6583.24</v>
          </cell>
          <cell r="F1574">
            <v>5661.5864000000001</v>
          </cell>
          <cell r="G1574">
            <v>6254.0779999999995</v>
          </cell>
          <cell r="H1574">
            <v>6227.7450399999998</v>
          </cell>
          <cell r="I1574">
            <v>7567.4343799999997</v>
          </cell>
          <cell r="J1574">
            <v>7567.4343799999997</v>
          </cell>
          <cell r="K1574">
            <v>1339.6893399999999</v>
          </cell>
          <cell r="L1574">
            <v>0.21511627906976744</v>
          </cell>
          <cell r="M1574">
            <v>8362.0149898999989</v>
          </cell>
        </row>
        <row r="1575">
          <cell r="B1575" t="str">
            <v>LIMA MED.CAÑA CROSS 6" FINA C/M</v>
          </cell>
          <cell r="E1575">
            <v>4334.24</v>
          </cell>
          <cell r="F1575">
            <v>3727.4463999999998</v>
          </cell>
          <cell r="G1575">
            <v>4117.5280000000002</v>
          </cell>
          <cell r="H1575">
            <v>4100.1910399999997</v>
          </cell>
          <cell r="I1575">
            <v>4982.2088800000001</v>
          </cell>
          <cell r="J1575">
            <v>4982.2088800000001</v>
          </cell>
          <cell r="K1575">
            <v>882.01784000000043</v>
          </cell>
          <cell r="L1575">
            <v>0.21511627906976757</v>
          </cell>
          <cell r="M1575">
            <v>5505.3408123999998</v>
          </cell>
        </row>
        <row r="1576">
          <cell r="B1576" t="str">
            <v>LIMA MED.CAÑA CROSS 8" FINA C/M</v>
          </cell>
          <cell r="E1576">
            <v>4994.5200000000004</v>
          </cell>
          <cell r="F1576">
            <v>4295.2872000000007</v>
          </cell>
          <cell r="G1576">
            <v>4744.7940000000008</v>
          </cell>
          <cell r="H1576">
            <v>4724.8159200000009</v>
          </cell>
          <cell r="I1576">
            <v>5741.2007400000011</v>
          </cell>
          <cell r="J1576">
            <v>5741.2007400000011</v>
          </cell>
          <cell r="K1576">
            <v>1016.3848200000002</v>
          </cell>
          <cell r="L1576">
            <v>0.21511627906976744</v>
          </cell>
          <cell r="M1576">
            <v>6344.0268177000016</v>
          </cell>
        </row>
        <row r="1577">
          <cell r="B1577" t="str">
            <v>LIMA MED.CAÑA CROSS 10"FINA C/M</v>
          </cell>
          <cell r="E1577">
            <v>6368.4</v>
          </cell>
          <cell r="F1577">
            <v>5476.8239999999996</v>
          </cell>
          <cell r="G1577">
            <v>6049.98</v>
          </cell>
          <cell r="H1577">
            <v>6024.5063999999993</v>
          </cell>
          <cell r="I1577">
            <v>7320.4757999999993</v>
          </cell>
          <cell r="J1577">
            <v>7320.4757999999993</v>
          </cell>
          <cell r="K1577">
            <v>1295.9694</v>
          </cell>
          <cell r="L1577">
            <v>0.21511627906976746</v>
          </cell>
          <cell r="M1577">
            <v>8089.1257589999987</v>
          </cell>
        </row>
        <row r="1578">
          <cell r="B1578" t="str">
            <v>LIMA MED.CAÑA CROSS 12" FINA C/M</v>
          </cell>
          <cell r="E1578">
            <v>8067.54</v>
          </cell>
          <cell r="F1578">
            <v>6938.0843999999997</v>
          </cell>
          <cell r="G1578">
            <v>7664.1629999999996</v>
          </cell>
          <cell r="H1578">
            <v>7631.8928399999995</v>
          </cell>
          <cell r="I1578">
            <v>9273.6372300000003</v>
          </cell>
          <cell r="J1578">
            <v>9273.6372300000003</v>
          </cell>
          <cell r="K1578">
            <v>1641.7443900000007</v>
          </cell>
          <cell r="L1578">
            <v>0.21511627906976755</v>
          </cell>
          <cell r="M1578">
            <v>10247.36913915</v>
          </cell>
        </row>
        <row r="1579">
          <cell r="B1579" t="str">
            <v>LIMA MED.CAÑA CROSS 6" MEDIA C/M</v>
          </cell>
          <cell r="E1579">
            <v>4134.43</v>
          </cell>
          <cell r="F1579">
            <v>3555.6098000000002</v>
          </cell>
          <cell r="G1579">
            <v>3927.7085000000002</v>
          </cell>
          <cell r="H1579">
            <v>3911.1707800000004</v>
          </cell>
          <cell r="I1579">
            <v>4752.5272850000001</v>
          </cell>
          <cell r="J1579">
            <v>4752.5272850000001</v>
          </cell>
          <cell r="K1579">
            <v>841.35650499999974</v>
          </cell>
          <cell r="L1579">
            <v>0.21511627906976735</v>
          </cell>
          <cell r="M1579">
            <v>5251.5426499249998</v>
          </cell>
        </row>
        <row r="1580">
          <cell r="B1580" t="str">
            <v>LIMA MED.CAÑA CROSS 8" MEDIA C/M</v>
          </cell>
          <cell r="E1580">
            <v>4750.3900000000003</v>
          </cell>
          <cell r="F1580">
            <v>4085.3353999999999</v>
          </cell>
          <cell r="G1580">
            <v>4512.8705</v>
          </cell>
          <cell r="H1580">
            <v>4493.8689400000003</v>
          </cell>
          <cell r="I1580">
            <v>5460.5733049999999</v>
          </cell>
          <cell r="J1580">
            <v>5460.5733049999999</v>
          </cell>
          <cell r="K1580">
            <v>966.7043649999996</v>
          </cell>
          <cell r="L1580">
            <v>0.21511627906976735</v>
          </cell>
          <cell r="M1580">
            <v>6033.9335020250001</v>
          </cell>
        </row>
        <row r="1581">
          <cell r="B1581" t="str">
            <v>LIMA MED.CAÑA CROSS 10"MEDIA C/M</v>
          </cell>
          <cell r="E1581">
            <v>6219.67</v>
          </cell>
          <cell r="F1581">
            <v>5348.9161999999997</v>
          </cell>
          <cell r="G1581">
            <v>5908.6864999999998</v>
          </cell>
          <cell r="H1581">
            <v>5883.80782</v>
          </cell>
          <cell r="I1581">
            <v>7149.5106649999998</v>
          </cell>
          <cell r="J1581">
            <v>7149.5106649999998</v>
          </cell>
          <cell r="K1581">
            <v>1265.7028449999998</v>
          </cell>
          <cell r="L1581">
            <v>0.21511627906976741</v>
          </cell>
          <cell r="M1581">
            <v>7900.2092848249995</v>
          </cell>
        </row>
        <row r="1582">
          <cell r="B1582" t="str">
            <v>LIMA MED.CAÑA CROSS 12"MEDIA C/M</v>
          </cell>
          <cell r="E1582">
            <v>7175.91</v>
          </cell>
          <cell r="F1582">
            <v>6171.2825999999995</v>
          </cell>
          <cell r="G1582">
            <v>6817.1144999999997</v>
          </cell>
          <cell r="H1582">
            <v>6788.41086</v>
          </cell>
          <cell r="I1582">
            <v>8248.7085449999995</v>
          </cell>
          <cell r="J1582">
            <v>8248.7085449999995</v>
          </cell>
          <cell r="K1582">
            <v>1460.2976849999995</v>
          </cell>
          <cell r="L1582">
            <v>0.21511627906976738</v>
          </cell>
          <cell r="M1582">
            <v>9114.8229422249988</v>
          </cell>
        </row>
        <row r="1583">
          <cell r="B1583" t="str">
            <v>LIMA MED.CAÑA CROSS 6" BAST C/M</v>
          </cell>
          <cell r="E1583">
            <v>4034.52</v>
          </cell>
          <cell r="F1583">
            <v>3469.6871999999998</v>
          </cell>
          <cell r="G1583">
            <v>3832.7939999999999</v>
          </cell>
          <cell r="H1583">
            <v>3816.6559199999997</v>
          </cell>
          <cell r="I1583">
            <v>4637.6807399999998</v>
          </cell>
          <cell r="J1583">
            <v>4637.6807399999998</v>
          </cell>
          <cell r="K1583">
            <v>821.02482000000009</v>
          </cell>
          <cell r="L1583">
            <v>0.21511627906976749</v>
          </cell>
          <cell r="M1583">
            <v>5124.6372176999994</v>
          </cell>
        </row>
        <row r="1584">
          <cell r="B1584" t="str">
            <v>LIMA MED.CAÑA CROSS 8" BAST C/M</v>
          </cell>
          <cell r="E1584">
            <v>4650.4799999999996</v>
          </cell>
          <cell r="F1584">
            <v>3999.4127999999996</v>
          </cell>
          <cell r="G1584">
            <v>4417.9559999999992</v>
          </cell>
          <cell r="H1584">
            <v>4399.3540799999992</v>
          </cell>
          <cell r="I1584">
            <v>5345.7267599999986</v>
          </cell>
          <cell r="J1584">
            <v>5345.7267599999986</v>
          </cell>
          <cell r="K1584">
            <v>946.37267999999949</v>
          </cell>
          <cell r="L1584">
            <v>0.21511627906976738</v>
          </cell>
          <cell r="M1584">
            <v>5907.0280697999988</v>
          </cell>
        </row>
        <row r="1585">
          <cell r="B1585" t="str">
            <v>LIMA MED.CAÑA CROSS 10" BAST C/M</v>
          </cell>
          <cell r="E1585">
            <v>6119.77</v>
          </cell>
          <cell r="F1585">
            <v>5263.0021999999999</v>
          </cell>
          <cell r="G1585">
            <v>5813.7815000000001</v>
          </cell>
          <cell r="H1585">
            <v>5789.30242</v>
          </cell>
          <cell r="I1585">
            <v>7034.6756150000001</v>
          </cell>
          <cell r="J1585">
            <v>7034.6756150000001</v>
          </cell>
          <cell r="K1585">
            <v>1245.3731950000001</v>
          </cell>
          <cell r="L1585">
            <v>0.21511627906976746</v>
          </cell>
          <cell r="M1585">
            <v>7773.3165545749998</v>
          </cell>
        </row>
        <row r="1586">
          <cell r="B1586" t="str">
            <v>LIMA MED.CAÑA CROSS 12" BAST C/M</v>
          </cell>
          <cell r="E1586">
            <v>7076</v>
          </cell>
          <cell r="F1586">
            <v>6085.36</v>
          </cell>
          <cell r="G1586">
            <v>6722.2</v>
          </cell>
          <cell r="H1586">
            <v>6693.8959999999997</v>
          </cell>
          <cell r="I1586">
            <v>8133.8619999999992</v>
          </cell>
          <cell r="J1586">
            <v>8133.8619999999992</v>
          </cell>
          <cell r="K1586">
            <v>1439.9659999999994</v>
          </cell>
          <cell r="L1586">
            <v>0.21511627906976738</v>
          </cell>
          <cell r="M1586">
            <v>8987.9175099999993</v>
          </cell>
        </row>
        <row r="1587">
          <cell r="B1587" t="str">
            <v>LIMA PARALELA CROSS 6" FINA C/M</v>
          </cell>
          <cell r="E1587">
            <v>4284.66</v>
          </cell>
          <cell r="F1587">
            <v>3684.8076000000001</v>
          </cell>
          <cell r="G1587">
            <v>4070.4269999999997</v>
          </cell>
          <cell r="H1587">
            <v>4053.28836</v>
          </cell>
          <cell r="I1587">
            <v>4925.2166699999998</v>
          </cell>
          <cell r="J1587">
            <v>4925.2166699999998</v>
          </cell>
          <cell r="K1587">
            <v>871.92830999999978</v>
          </cell>
          <cell r="L1587">
            <v>0.21511627906976738</v>
          </cell>
          <cell r="M1587">
            <v>5442.3644203499998</v>
          </cell>
        </row>
        <row r="1588">
          <cell r="B1588" t="str">
            <v>LIMA PARALELA CROSS 8" FINA C/M</v>
          </cell>
          <cell r="E1588">
            <v>4796.21</v>
          </cell>
          <cell r="F1588">
            <v>4124.7406000000001</v>
          </cell>
          <cell r="G1588">
            <v>4556.3995000000004</v>
          </cell>
          <cell r="H1588">
            <v>4537.2146599999996</v>
          </cell>
          <cell r="I1588">
            <v>5513.2433950000004</v>
          </cell>
          <cell r="J1588">
            <v>5513.2433950000004</v>
          </cell>
          <cell r="K1588">
            <v>976.02873500000078</v>
          </cell>
          <cell r="L1588">
            <v>0.21511627906976763</v>
          </cell>
          <cell r="M1588">
            <v>6092.1339514750007</v>
          </cell>
        </row>
        <row r="1589">
          <cell r="B1589" t="str">
            <v>LIMA PARALELA CROSS 10" FINA C/M</v>
          </cell>
          <cell r="E1589">
            <v>6269.25</v>
          </cell>
          <cell r="F1589">
            <v>5391.5550000000003</v>
          </cell>
          <cell r="G1589">
            <v>5955.7875000000004</v>
          </cell>
          <cell r="H1589">
            <v>5930.7105000000001</v>
          </cell>
          <cell r="I1589">
            <v>7206.5028750000001</v>
          </cell>
          <cell r="J1589">
            <v>7206.5028750000001</v>
          </cell>
          <cell r="K1589">
            <v>1275.792375</v>
          </cell>
          <cell r="L1589">
            <v>0.21511627906976744</v>
          </cell>
          <cell r="M1589">
            <v>7963.1856768750004</v>
          </cell>
        </row>
        <row r="1590">
          <cell r="B1590" t="str">
            <v>LIMA PARALELA CROSS 12" FINA C/M</v>
          </cell>
          <cell r="E1590">
            <v>7423.79</v>
          </cell>
          <cell r="F1590">
            <v>6384.4593999999997</v>
          </cell>
          <cell r="G1590">
            <v>7052.6004999999996</v>
          </cell>
          <cell r="H1590">
            <v>7022.9053399999993</v>
          </cell>
          <cell r="I1590">
            <v>8533.6466049999999</v>
          </cell>
          <cell r="J1590">
            <v>8533.6466049999999</v>
          </cell>
          <cell r="K1590">
            <v>1510.7412650000006</v>
          </cell>
          <cell r="L1590">
            <v>0.21511627906976755</v>
          </cell>
          <cell r="M1590">
            <v>9429.6794985249999</v>
          </cell>
        </row>
        <row r="1591">
          <cell r="B1591" t="str">
            <v>LIMA PARALELA CROSS 6" MEDIA C/M</v>
          </cell>
          <cell r="E1591">
            <v>4034.52</v>
          </cell>
          <cell r="F1591">
            <v>3469.6871999999998</v>
          </cell>
          <cell r="G1591">
            <v>3832.7939999999999</v>
          </cell>
          <cell r="H1591">
            <v>3816.6559199999997</v>
          </cell>
          <cell r="I1591">
            <v>4637.6807399999998</v>
          </cell>
          <cell r="J1591">
            <v>4637.6807399999998</v>
          </cell>
          <cell r="K1591">
            <v>821.02482000000009</v>
          </cell>
          <cell r="L1591">
            <v>0.21511627906976749</v>
          </cell>
          <cell r="M1591">
            <v>5124.6372176999994</v>
          </cell>
        </row>
        <row r="1592">
          <cell r="B1592" t="str">
            <v>LIMA PARALELA CROSS 8" MEDIA C/M</v>
          </cell>
          <cell r="E1592">
            <v>4600.8999999999996</v>
          </cell>
          <cell r="F1592">
            <v>3956.7739999999994</v>
          </cell>
          <cell r="G1592">
            <v>4370.8549999999996</v>
          </cell>
          <cell r="H1592">
            <v>4352.451399999999</v>
          </cell>
          <cell r="I1592">
            <v>5288.7345499999992</v>
          </cell>
          <cell r="J1592">
            <v>5288.7345499999992</v>
          </cell>
          <cell r="K1592">
            <v>936.28315000000021</v>
          </cell>
          <cell r="L1592">
            <v>0.21511627906976755</v>
          </cell>
          <cell r="M1592">
            <v>5844.0516777499988</v>
          </cell>
        </row>
        <row r="1593">
          <cell r="B1593" t="str">
            <v>LIMA PARALELA CROSS 10"MEDIA C/M</v>
          </cell>
          <cell r="E1593">
            <v>6020.61</v>
          </cell>
          <cell r="F1593">
            <v>5177.7245999999996</v>
          </cell>
          <cell r="G1593">
            <v>5719.5794999999998</v>
          </cell>
          <cell r="H1593">
            <v>5695.4970599999997</v>
          </cell>
          <cell r="I1593">
            <v>6920.6911949999994</v>
          </cell>
          <cell r="J1593">
            <v>6920.6911949999994</v>
          </cell>
          <cell r="K1593">
            <v>1225.1941349999997</v>
          </cell>
          <cell r="L1593">
            <v>0.21511627906976741</v>
          </cell>
          <cell r="M1593">
            <v>7647.363770474999</v>
          </cell>
        </row>
        <row r="1594">
          <cell r="B1594" t="str">
            <v>LIMA PARALELA CROSS 12"MEDIA C/M</v>
          </cell>
          <cell r="E1594">
            <v>6583.24</v>
          </cell>
          <cell r="F1594">
            <v>5661.5864000000001</v>
          </cell>
          <cell r="G1594">
            <v>6254.0779999999995</v>
          </cell>
          <cell r="H1594">
            <v>6227.7450399999998</v>
          </cell>
          <cell r="I1594">
            <v>7567.4343799999997</v>
          </cell>
          <cell r="J1594">
            <v>7567.4343799999997</v>
          </cell>
          <cell r="K1594">
            <v>1339.6893399999999</v>
          </cell>
          <cell r="L1594">
            <v>0.21511627906976744</v>
          </cell>
          <cell r="M1594">
            <v>8362.0149898999989</v>
          </cell>
        </row>
        <row r="1595">
          <cell r="B1595" t="str">
            <v>LIMA PARALELA CROSS 6" BAST C/M</v>
          </cell>
          <cell r="E1595">
            <v>3935.37</v>
          </cell>
          <cell r="F1595">
            <v>3384.4182000000001</v>
          </cell>
          <cell r="G1595">
            <v>3738.6014999999998</v>
          </cell>
          <cell r="H1595">
            <v>3722.8600200000001</v>
          </cell>
          <cell r="I1595">
            <v>4523.7078149999998</v>
          </cell>
          <cell r="J1595">
            <v>4523.7078149999998</v>
          </cell>
          <cell r="K1595">
            <v>800.84779499999968</v>
          </cell>
          <cell r="L1595">
            <v>0.21511627906976735</v>
          </cell>
          <cell r="M1595">
            <v>4998.6971355749993</v>
          </cell>
        </row>
        <row r="1596">
          <cell r="B1596" t="str">
            <v>LIMA PARALELA CROSS 8" BAST C/M</v>
          </cell>
          <cell r="E1596">
            <v>4501.75</v>
          </cell>
          <cell r="F1596">
            <v>3871.5050000000001</v>
          </cell>
          <cell r="G1596">
            <v>4276.6625000000004</v>
          </cell>
          <cell r="H1596">
            <v>4258.6554999999998</v>
          </cell>
          <cell r="I1596">
            <v>5174.7616250000001</v>
          </cell>
          <cell r="J1596">
            <v>5174.7616250000001</v>
          </cell>
          <cell r="K1596">
            <v>916.10612500000025</v>
          </cell>
          <cell r="L1596">
            <v>0.21511627906976752</v>
          </cell>
          <cell r="M1596">
            <v>5718.1115956249996</v>
          </cell>
        </row>
        <row r="1597">
          <cell r="B1597" t="str">
            <v>LIMA PARALELA CROSS 10" BAST C/M</v>
          </cell>
          <cell r="E1597">
            <v>5921.46</v>
          </cell>
          <cell r="F1597">
            <v>5092.4556000000002</v>
          </cell>
          <cell r="G1597">
            <v>5625.3869999999997</v>
          </cell>
          <cell r="H1597">
            <v>5601.7011600000005</v>
          </cell>
          <cell r="I1597">
            <v>6806.7182699999994</v>
          </cell>
          <cell r="J1597">
            <v>6806.7182699999994</v>
          </cell>
          <cell r="K1597">
            <v>1205.0171099999989</v>
          </cell>
          <cell r="L1597">
            <v>0.21511627906976721</v>
          </cell>
          <cell r="M1597">
            <v>7521.4236883499998</v>
          </cell>
        </row>
        <row r="1598">
          <cell r="B1598" t="str">
            <v>LIMA PARALELA CROSS 12" BAST C/M</v>
          </cell>
          <cell r="E1598">
            <v>6484.08</v>
          </cell>
          <cell r="F1598">
            <v>5576.3087999999998</v>
          </cell>
          <cell r="G1598">
            <v>6159.8760000000002</v>
          </cell>
          <cell r="H1598">
            <v>6133.9396799999995</v>
          </cell>
          <cell r="I1598">
            <v>7453.4499599999999</v>
          </cell>
          <cell r="J1598">
            <v>7453.4499599999999</v>
          </cell>
          <cell r="K1598">
            <v>1319.5102800000004</v>
          </cell>
          <cell r="L1598">
            <v>0.21511627906976752</v>
          </cell>
          <cell r="M1598">
            <v>8236.0622058000008</v>
          </cell>
        </row>
        <row r="1599">
          <cell r="B1599" t="str">
            <v>LIMA REDONDA CROSS 6" FINA C/M</v>
          </cell>
          <cell r="E1599">
            <v>3591.33</v>
          </cell>
          <cell r="F1599">
            <v>3088.5437999999999</v>
          </cell>
          <cell r="G1599">
            <v>3411.7635</v>
          </cell>
          <cell r="H1599">
            <v>3397.3981800000001</v>
          </cell>
          <cell r="I1599">
            <v>4128.233835</v>
          </cell>
          <cell r="J1599">
            <v>4128.233835</v>
          </cell>
          <cell r="K1599">
            <v>730.83565499999986</v>
          </cell>
          <cell r="L1599">
            <v>0.21511627906976738</v>
          </cell>
          <cell r="M1599">
            <v>4561.698387675</v>
          </cell>
        </row>
        <row r="1600">
          <cell r="B1600" t="str">
            <v>LIMA REDONDA CROSS 8" FINA C/M</v>
          </cell>
          <cell r="E1600">
            <v>4551.33</v>
          </cell>
          <cell r="F1600">
            <v>3914.1437999999998</v>
          </cell>
          <cell r="G1600">
            <v>4323.7635</v>
          </cell>
          <cell r="H1600">
            <v>4305.55818</v>
          </cell>
          <cell r="I1600">
            <v>5231.7538349999995</v>
          </cell>
          <cell r="J1600">
            <v>5231.7538349999995</v>
          </cell>
          <cell r="K1600">
            <v>926.19565499999953</v>
          </cell>
          <cell r="L1600">
            <v>0.21511627906976732</v>
          </cell>
          <cell r="M1600">
            <v>5781.0879876749996</v>
          </cell>
        </row>
        <row r="1601">
          <cell r="B1601" t="str">
            <v>LIMA REDONDA CROSS 10" FINA C/M</v>
          </cell>
          <cell r="E1601">
            <v>5921.46</v>
          </cell>
          <cell r="F1601">
            <v>5092.4556000000002</v>
          </cell>
          <cell r="G1601">
            <v>5625.3869999999997</v>
          </cell>
          <cell r="H1601">
            <v>5601.7011600000005</v>
          </cell>
          <cell r="I1601">
            <v>6806.7182699999994</v>
          </cell>
          <cell r="J1601">
            <v>6806.7182699999994</v>
          </cell>
          <cell r="K1601">
            <v>1205.0171099999989</v>
          </cell>
          <cell r="L1601">
            <v>0.21511627906976721</v>
          </cell>
          <cell r="M1601">
            <v>7521.4236883499998</v>
          </cell>
        </row>
        <row r="1602">
          <cell r="B1602" t="str">
            <v>LIMA REDONDA CROSS 12" FINA C/M</v>
          </cell>
          <cell r="E1602">
            <v>6237.7</v>
          </cell>
          <cell r="F1602">
            <v>5364.4219999999996</v>
          </cell>
          <cell r="G1602">
            <v>5925.8149999999996</v>
          </cell>
          <cell r="H1602">
            <v>5900.8642</v>
          </cell>
          <cell r="I1602">
            <v>7170.2361499999997</v>
          </cell>
          <cell r="J1602">
            <v>7170.2361499999997</v>
          </cell>
          <cell r="K1602">
            <v>1269.3719499999997</v>
          </cell>
          <cell r="L1602">
            <v>0.21511627906976741</v>
          </cell>
          <cell r="M1602">
            <v>7923.1109457499997</v>
          </cell>
        </row>
        <row r="1603">
          <cell r="B1603" t="str">
            <v>LIMA REDONDA CROSS 6" MEDIA C/M</v>
          </cell>
          <cell r="E1603">
            <v>3492.18</v>
          </cell>
          <cell r="F1603">
            <v>3003.2747999999997</v>
          </cell>
          <cell r="G1603">
            <v>3317.5709999999999</v>
          </cell>
          <cell r="H1603">
            <v>3303.6022799999996</v>
          </cell>
          <cell r="I1603">
            <v>4014.26091</v>
          </cell>
          <cell r="J1603">
            <v>4014.26091</v>
          </cell>
          <cell r="K1603">
            <v>710.65863000000036</v>
          </cell>
          <cell r="L1603">
            <v>0.21511627906976757</v>
          </cell>
          <cell r="M1603">
            <v>4435.7583055499999</v>
          </cell>
        </row>
        <row r="1604">
          <cell r="B1604" t="str">
            <v>LIMA REDONDA CROSS 8" MEDIA C/M</v>
          </cell>
          <cell r="E1604">
            <v>4402.6000000000004</v>
          </cell>
          <cell r="F1604">
            <v>3786.2360000000003</v>
          </cell>
          <cell r="G1604">
            <v>4182.47</v>
          </cell>
          <cell r="H1604">
            <v>4164.8596000000007</v>
          </cell>
          <cell r="I1604">
            <v>5060.7887000000001</v>
          </cell>
          <cell r="J1604">
            <v>5060.7887000000001</v>
          </cell>
          <cell r="K1604">
            <v>895.92909999999938</v>
          </cell>
          <cell r="L1604">
            <v>0.21511627906976727</v>
          </cell>
          <cell r="M1604">
            <v>5592.1715135000004</v>
          </cell>
        </row>
        <row r="1605">
          <cell r="B1605" t="str">
            <v>LIMA REDONDA CROSS 10"MEDIA C/M</v>
          </cell>
          <cell r="E1605">
            <v>5776.48</v>
          </cell>
          <cell r="F1605">
            <v>4967.7727999999997</v>
          </cell>
          <cell r="G1605">
            <v>5487.6559999999999</v>
          </cell>
          <cell r="H1605">
            <v>5464.55008</v>
          </cell>
          <cell r="I1605">
            <v>6640.06376</v>
          </cell>
          <cell r="J1605">
            <v>6640.06376</v>
          </cell>
          <cell r="K1605">
            <v>1175.51368</v>
          </cell>
          <cell r="L1605">
            <v>0.21511627906976744</v>
          </cell>
          <cell r="M1605">
            <v>7337.2704548000002</v>
          </cell>
        </row>
        <row r="1606">
          <cell r="B1606" t="str">
            <v>LIMA REDONDA CROSS 12"MEDIA C/M</v>
          </cell>
          <cell r="E1606">
            <v>6035.63</v>
          </cell>
          <cell r="F1606">
            <v>5190.6418000000003</v>
          </cell>
          <cell r="G1606">
            <v>5733.8485000000001</v>
          </cell>
          <cell r="H1606">
            <v>5709.7059800000006</v>
          </cell>
          <cell r="I1606">
            <v>6937.9566850000001</v>
          </cell>
          <cell r="J1606">
            <v>6937.9566850000001</v>
          </cell>
          <cell r="K1606">
            <v>1228.2507049999995</v>
          </cell>
          <cell r="L1606">
            <v>0.21511627906976732</v>
          </cell>
          <cell r="M1606">
            <v>7666.4421369250003</v>
          </cell>
        </row>
        <row r="1607">
          <cell r="B1607" t="str">
            <v>LIMA REDONDA CROSS 6" BAST C/M</v>
          </cell>
          <cell r="E1607">
            <v>3393.03</v>
          </cell>
          <cell r="F1607">
            <v>2918.0057999999999</v>
          </cell>
          <cell r="G1607">
            <v>3223.3785000000003</v>
          </cell>
          <cell r="H1607">
            <v>3209.80638</v>
          </cell>
          <cell r="I1607">
            <v>3900.2879850000004</v>
          </cell>
          <cell r="J1607">
            <v>3900.2879850000004</v>
          </cell>
          <cell r="K1607">
            <v>690.4816050000004</v>
          </cell>
          <cell r="L1607">
            <v>0.21511627906976757</v>
          </cell>
          <cell r="M1607">
            <v>4309.8182234250007</v>
          </cell>
        </row>
        <row r="1608">
          <cell r="B1608" t="str">
            <v>LIMA REDONDA CROSS 8" BAST C/M</v>
          </cell>
          <cell r="E1608">
            <v>4154.71</v>
          </cell>
          <cell r="F1608">
            <v>3573.0506</v>
          </cell>
          <cell r="G1608">
            <v>3946.9745000000003</v>
          </cell>
          <cell r="H1608">
            <v>3930.3556600000002</v>
          </cell>
          <cell r="I1608">
            <v>4775.8391449999999</v>
          </cell>
          <cell r="J1608">
            <v>4775.8391449999999</v>
          </cell>
          <cell r="K1608">
            <v>845.48348499999975</v>
          </cell>
          <cell r="L1608">
            <v>0.21511627906976738</v>
          </cell>
          <cell r="M1608">
            <v>5277.3022552249995</v>
          </cell>
        </row>
        <row r="1609">
          <cell r="B1609" t="str">
            <v>LIMA REDONDA CROSS 10" BAST C/M</v>
          </cell>
          <cell r="E1609">
            <v>5623.24</v>
          </cell>
          <cell r="F1609">
            <v>4835.9863999999998</v>
          </cell>
          <cell r="G1609">
            <v>5342.0779999999995</v>
          </cell>
          <cell r="H1609">
            <v>5319.5850399999999</v>
          </cell>
          <cell r="I1609">
            <v>6463.9143799999993</v>
          </cell>
          <cell r="J1609">
            <v>6463.9143799999993</v>
          </cell>
          <cell r="K1609">
            <v>1144.3293399999993</v>
          </cell>
          <cell r="L1609">
            <v>0.21511627906976732</v>
          </cell>
          <cell r="M1609">
            <v>7142.6253898999994</v>
          </cell>
        </row>
        <row r="1610">
          <cell r="B1610" t="str">
            <v>LIMA REDONDA CROSS P 12" BAST C/M</v>
          </cell>
          <cell r="E1610">
            <v>5940.24</v>
          </cell>
          <cell r="F1610">
            <v>5108.6063999999997</v>
          </cell>
          <cell r="G1610">
            <v>5643.2280000000001</v>
          </cell>
          <cell r="H1610">
            <v>5619.4670399999995</v>
          </cell>
          <cell r="I1610">
            <v>6828.3058799999999</v>
          </cell>
          <cell r="J1610">
            <v>6828.3058799999999</v>
          </cell>
          <cell r="K1610">
            <v>1208.8388400000003</v>
          </cell>
          <cell r="L1610">
            <v>0.21511627906976752</v>
          </cell>
          <cell r="M1610">
            <v>7545.2779973999995</v>
          </cell>
        </row>
        <row r="1611">
          <cell r="B1611" t="str">
            <v>ESCOFINA M.CAÑA 8"BAST C/M CROSS</v>
          </cell>
          <cell r="E1611">
            <v>3661.19</v>
          </cell>
          <cell r="F1611">
            <v>3148.6233999999999</v>
          </cell>
          <cell r="G1611">
            <v>3478.1305000000002</v>
          </cell>
          <cell r="H1611">
            <v>3463.4857400000001</v>
          </cell>
          <cell r="I1611">
            <v>4208.5379050000001</v>
          </cell>
          <cell r="J1611">
            <v>4208.5379050000001</v>
          </cell>
          <cell r="K1611">
            <v>745.05216500000006</v>
          </cell>
          <cell r="L1611">
            <v>0.21511627906976746</v>
          </cell>
          <cell r="M1611">
            <v>4650.4343850249998</v>
          </cell>
        </row>
        <row r="1612">
          <cell r="B1612" t="str">
            <v>ESCOFINA M.CAÑA 10"BAST C/M CROSS</v>
          </cell>
          <cell r="E1612">
            <v>4735.3599999999997</v>
          </cell>
          <cell r="F1612">
            <v>4072.4095999999995</v>
          </cell>
          <cell r="G1612">
            <v>4498.5919999999996</v>
          </cell>
          <cell r="H1612">
            <v>4479.6505599999991</v>
          </cell>
          <cell r="I1612">
            <v>5443.2963199999995</v>
          </cell>
          <cell r="J1612">
            <v>5443.2963199999995</v>
          </cell>
          <cell r="K1612">
            <v>963.64576000000034</v>
          </cell>
          <cell r="L1612">
            <v>0.21511627906976755</v>
          </cell>
          <cell r="M1612">
            <v>6014.8424335999989</v>
          </cell>
        </row>
        <row r="1613">
          <cell r="B1613" t="str">
            <v>LIMA PARALELA ROMBI P/AFIL 6" CROSS</v>
          </cell>
          <cell r="E1613">
            <v>4483.72</v>
          </cell>
          <cell r="F1613">
            <v>3855.9992000000002</v>
          </cell>
          <cell r="G1613">
            <v>4259.5340000000006</v>
          </cell>
          <cell r="H1613">
            <v>4241.5991199999999</v>
          </cell>
          <cell r="I1613">
            <v>5154.0361400000002</v>
          </cell>
          <cell r="J1613">
            <v>5154.0361400000002</v>
          </cell>
          <cell r="K1613">
            <v>912.4370200000003</v>
          </cell>
          <cell r="L1613">
            <v>0.21511627906976752</v>
          </cell>
          <cell r="M1613">
            <v>5695.2099347000003</v>
          </cell>
        </row>
        <row r="1614">
          <cell r="B1614" t="str">
            <v>MARTILLO BOLITA 340g CROSS</v>
          </cell>
          <cell r="E1614">
            <v>6541.17</v>
          </cell>
          <cell r="F1614">
            <v>5625.4062000000004</v>
          </cell>
          <cell r="G1614">
            <v>6214.1115</v>
          </cell>
          <cell r="H1614">
            <v>6187.9468200000001</v>
          </cell>
          <cell r="I1614">
            <v>7519.0749150000001</v>
          </cell>
          <cell r="J1614">
            <v>7519.0749150000001</v>
          </cell>
          <cell r="K1614">
            <v>1331.128095</v>
          </cell>
          <cell r="L1614">
            <v>0.21511627906976744</v>
          </cell>
          <cell r="M1614">
            <v>8308.5777810750005</v>
          </cell>
        </row>
        <row r="1615">
          <cell r="B1615" t="str">
            <v>MARTILLO BOLITA 453g CROSS</v>
          </cell>
          <cell r="E1615">
            <v>7133.09</v>
          </cell>
          <cell r="F1615">
            <v>6134.4574000000002</v>
          </cell>
          <cell r="G1615">
            <v>6776.4355000000005</v>
          </cell>
          <cell r="H1615">
            <v>6747.9031400000003</v>
          </cell>
          <cell r="I1615">
            <v>8199.4869550000003</v>
          </cell>
          <cell r="J1615">
            <v>8199.4869550000003</v>
          </cell>
          <cell r="K1615">
            <v>1451.583815</v>
          </cell>
          <cell r="L1615">
            <v>0.21511627906976744</v>
          </cell>
          <cell r="M1615">
            <v>9060.4330852750008</v>
          </cell>
        </row>
        <row r="1616">
          <cell r="B1616" t="str">
            <v>MARTILLO BOLITA 680g CROSS</v>
          </cell>
          <cell r="E1616">
            <v>8606.1299999999992</v>
          </cell>
          <cell r="F1616">
            <v>7401.2717999999995</v>
          </cell>
          <cell r="G1616">
            <v>8175.8234999999995</v>
          </cell>
          <cell r="H1616">
            <v>8141.3989799999999</v>
          </cell>
          <cell r="I1616">
            <v>9892.7464349999991</v>
          </cell>
          <cell r="J1616">
            <v>9892.7464349999991</v>
          </cell>
          <cell r="K1616">
            <v>1751.3474549999992</v>
          </cell>
          <cell r="L1616">
            <v>0.21511627906976735</v>
          </cell>
          <cell r="M1616">
            <v>10931.484810675</v>
          </cell>
        </row>
        <row r="1617">
          <cell r="B1617" t="str">
            <v>MARTILLO GALPONERO CROSS. 340g</v>
          </cell>
          <cell r="E1617">
            <v>7133.09</v>
          </cell>
          <cell r="F1617">
            <v>6134.4574000000002</v>
          </cell>
          <cell r="G1617">
            <v>6776.4355000000005</v>
          </cell>
          <cell r="H1617">
            <v>6747.9031400000003</v>
          </cell>
          <cell r="I1617">
            <v>8199.4869550000003</v>
          </cell>
          <cell r="J1617">
            <v>8199.4869550000003</v>
          </cell>
          <cell r="K1617">
            <v>1451.583815</v>
          </cell>
          <cell r="L1617">
            <v>0.21511627906976744</v>
          </cell>
          <cell r="M1617">
            <v>9060.4330852750008</v>
          </cell>
        </row>
        <row r="1618">
          <cell r="B1618" t="str">
            <v>MARTILLO GALPONERO CROSS. 453g</v>
          </cell>
          <cell r="E1618">
            <v>8255.34</v>
          </cell>
          <cell r="F1618">
            <v>7099.5923999999995</v>
          </cell>
          <cell r="G1618">
            <v>7842.5730000000003</v>
          </cell>
          <cell r="H1618">
            <v>7809.5516399999997</v>
          </cell>
          <cell r="I1618">
            <v>9489.5133299999998</v>
          </cell>
          <cell r="J1618">
            <v>9489.5133299999998</v>
          </cell>
          <cell r="K1618">
            <v>1679.9616900000001</v>
          </cell>
          <cell r="L1618">
            <v>0.21511627906976746</v>
          </cell>
          <cell r="M1618">
            <v>10485.912229649999</v>
          </cell>
        </row>
        <row r="1619">
          <cell r="B1619" t="str">
            <v>MARTILLO GALPONERO CROSS. 570g</v>
          </cell>
          <cell r="E1619">
            <v>9349.0400000000009</v>
          </cell>
          <cell r="F1619">
            <v>8040.1744000000008</v>
          </cell>
          <cell r="G1619">
            <v>8881.5880000000016</v>
          </cell>
          <cell r="H1619">
            <v>8844.1918400000013</v>
          </cell>
          <cell r="I1619">
            <v>10746.721480000002</v>
          </cell>
          <cell r="J1619">
            <v>10746.721480000002</v>
          </cell>
          <cell r="K1619">
            <v>1902.5296400000007</v>
          </cell>
          <cell r="L1619">
            <v>0.21511627906976749</v>
          </cell>
          <cell r="M1619">
            <v>11875.127235400003</v>
          </cell>
        </row>
        <row r="1620">
          <cell r="B1620" t="str">
            <v>MARTILLO GALPONERO FIBRA VIDRIO 340</v>
          </cell>
          <cell r="E1620">
            <v>7628.11</v>
          </cell>
          <cell r="F1620">
            <v>6560.1745999999994</v>
          </cell>
          <cell r="G1620">
            <v>7246.7044999999998</v>
          </cell>
          <cell r="H1620">
            <v>7216.1920599999994</v>
          </cell>
          <cell r="I1620">
            <v>8768.5124450000003</v>
          </cell>
          <cell r="J1620">
            <v>8768.5124450000003</v>
          </cell>
          <cell r="K1620">
            <v>1552.3203850000009</v>
          </cell>
          <cell r="L1620">
            <v>0.21511627906976757</v>
          </cell>
          <cell r="M1620">
            <v>9689.2062517249997</v>
          </cell>
        </row>
        <row r="1621">
          <cell r="B1621" t="str">
            <v>MARTILLO GALPONERO FIBRA VIDRIO 453</v>
          </cell>
          <cell r="E1621">
            <v>8851.01</v>
          </cell>
          <cell r="F1621">
            <v>7611.8685999999998</v>
          </cell>
          <cell r="G1621">
            <v>8408.4595000000008</v>
          </cell>
          <cell r="H1621">
            <v>8373.0554599999996</v>
          </cell>
          <cell r="I1621">
            <v>10174.235995000001</v>
          </cell>
          <cell r="J1621">
            <v>10174.235995000001</v>
          </cell>
          <cell r="K1621">
            <v>1801.1805350000013</v>
          </cell>
          <cell r="L1621">
            <v>0.2151162790697676</v>
          </cell>
          <cell r="M1621">
            <v>11242.530774475001</v>
          </cell>
        </row>
        <row r="1622">
          <cell r="B1622" t="str">
            <v>MARTILLO GALPONERO FIBRA VIDRIO 570</v>
          </cell>
          <cell r="E1622">
            <v>9856.83</v>
          </cell>
          <cell r="F1622">
            <v>8476.8737999999994</v>
          </cell>
          <cell r="G1622">
            <v>9363.9884999999995</v>
          </cell>
          <cell r="H1622">
            <v>9324.5611799999988</v>
          </cell>
          <cell r="I1622">
            <v>11330.426084999999</v>
          </cell>
          <cell r="J1622">
            <v>11330.426084999999</v>
          </cell>
          <cell r="K1622">
            <v>2005.8649050000004</v>
          </cell>
          <cell r="L1622">
            <v>0.21511627906976752</v>
          </cell>
          <cell r="M1622">
            <v>12520.120823924999</v>
          </cell>
        </row>
        <row r="1623">
          <cell r="B1623" t="str">
            <v>MARTILLO MECANICO CROSS. 200g</v>
          </cell>
          <cell r="E1623">
            <v>4594.1400000000003</v>
          </cell>
          <cell r="F1623">
            <v>3950.9604000000004</v>
          </cell>
          <cell r="G1623">
            <v>4364.433</v>
          </cell>
          <cell r="H1623">
            <v>4346.0564400000003</v>
          </cell>
          <cell r="I1623">
            <v>5280.9639299999999</v>
          </cell>
          <cell r="J1623">
            <v>5280.9639299999999</v>
          </cell>
          <cell r="K1623">
            <v>934.9074899999996</v>
          </cell>
          <cell r="L1623">
            <v>0.21511627906976732</v>
          </cell>
          <cell r="M1623">
            <v>5835.4651426499995</v>
          </cell>
        </row>
        <row r="1624">
          <cell r="B1624" t="str">
            <v>MARTILLO MECANICO CROSS. 300g</v>
          </cell>
          <cell r="E1624">
            <v>5620.24</v>
          </cell>
          <cell r="F1624">
            <v>4833.4063999999998</v>
          </cell>
          <cell r="G1624">
            <v>5339.2280000000001</v>
          </cell>
          <cell r="H1624">
            <v>5316.7470400000002</v>
          </cell>
          <cell r="I1624">
            <v>6460.4658799999997</v>
          </cell>
          <cell r="J1624">
            <v>6460.4658799999997</v>
          </cell>
          <cell r="K1624">
            <v>1143.7188399999995</v>
          </cell>
          <cell r="L1624">
            <v>0.21511627906976735</v>
          </cell>
          <cell r="M1624">
            <v>7138.8147973999994</v>
          </cell>
        </row>
        <row r="1625">
          <cell r="B1625" t="str">
            <v>MARTILLO MECANICO CROSS. 400g</v>
          </cell>
          <cell r="E1625">
            <v>6193.38</v>
          </cell>
          <cell r="F1625">
            <v>5326.3068000000003</v>
          </cell>
          <cell r="G1625">
            <v>5883.7110000000002</v>
          </cell>
          <cell r="H1625">
            <v>5858.9374800000005</v>
          </cell>
          <cell r="I1625">
            <v>7119.2903100000003</v>
          </cell>
          <cell r="J1625">
            <v>7119.2903100000003</v>
          </cell>
          <cell r="K1625">
            <v>1260.3528299999998</v>
          </cell>
          <cell r="L1625">
            <v>0.21511627906976738</v>
          </cell>
          <cell r="M1625">
            <v>7866.81579255</v>
          </cell>
        </row>
        <row r="1626">
          <cell r="B1626" t="str">
            <v>MARTILLO CARPINTERO CROSS 18mm</v>
          </cell>
          <cell r="E1626">
            <v>4930.67</v>
          </cell>
          <cell r="F1626">
            <v>4240.3761999999997</v>
          </cell>
          <cell r="G1626">
            <v>4684.1365000000005</v>
          </cell>
          <cell r="H1626">
            <v>4664.4138199999998</v>
          </cell>
          <cell r="I1626">
            <v>5667.8051650000007</v>
          </cell>
          <cell r="J1626">
            <v>5667.8051650000007</v>
          </cell>
          <cell r="K1626">
            <v>1003.3913450000009</v>
          </cell>
          <cell r="L1626">
            <v>0.21511627906976766</v>
          </cell>
          <cell r="M1626">
            <v>6262.9247073250008</v>
          </cell>
        </row>
        <row r="1627">
          <cell r="B1627" t="str">
            <v>MARTILLO CARPINTERO CROSS 20mm</v>
          </cell>
          <cell r="E1627">
            <v>5277.71</v>
          </cell>
          <cell r="F1627">
            <v>4538.8306000000002</v>
          </cell>
          <cell r="G1627">
            <v>5013.8244999999997</v>
          </cell>
          <cell r="H1627">
            <v>4992.7136600000003</v>
          </cell>
          <cell r="I1627">
            <v>6066.7276449999999</v>
          </cell>
          <cell r="J1627">
            <v>6066.7276449999999</v>
          </cell>
          <cell r="K1627">
            <v>1074.0139849999996</v>
          </cell>
          <cell r="L1627">
            <v>0.21511627906976735</v>
          </cell>
          <cell r="M1627">
            <v>6703.734047725</v>
          </cell>
        </row>
        <row r="1628">
          <cell r="B1628" t="str">
            <v>MARTILLO CARPINTERO CROSS 22mm</v>
          </cell>
          <cell r="E1628">
            <v>5772.73</v>
          </cell>
          <cell r="F1628">
            <v>4964.5477999999994</v>
          </cell>
          <cell r="G1628">
            <v>5484.0934999999999</v>
          </cell>
          <cell r="H1628">
            <v>5461.0025799999994</v>
          </cell>
          <cell r="I1628">
            <v>6635.7531349999999</v>
          </cell>
          <cell r="J1628">
            <v>6635.7531349999999</v>
          </cell>
          <cell r="K1628">
            <v>1174.7505550000005</v>
          </cell>
          <cell r="L1628">
            <v>0.21511627906976757</v>
          </cell>
          <cell r="M1628">
            <v>7332.5072141749997</v>
          </cell>
        </row>
        <row r="1629">
          <cell r="B1629" t="str">
            <v>MARTILLO CARPINTERO CROSS 25mm</v>
          </cell>
          <cell r="E1629">
            <v>6762.01</v>
          </cell>
          <cell r="F1629">
            <v>5815.3285999999998</v>
          </cell>
          <cell r="G1629">
            <v>6423.9094999999998</v>
          </cell>
          <cell r="H1629">
            <v>6396.8614600000001</v>
          </cell>
          <cell r="I1629">
            <v>7772.9304949999996</v>
          </cell>
          <cell r="J1629">
            <v>7772.9304949999996</v>
          </cell>
          <cell r="K1629">
            <v>1376.0690349999995</v>
          </cell>
          <cell r="L1629">
            <v>0.21511627906976735</v>
          </cell>
          <cell r="M1629">
            <v>8589.0881969749989</v>
          </cell>
        </row>
        <row r="1630">
          <cell r="B1630" t="str">
            <v>MAZA ACERO CABO MADERA 800g CROSS</v>
          </cell>
          <cell r="E1630">
            <v>9261.15</v>
          </cell>
          <cell r="F1630">
            <v>7964.5889999999999</v>
          </cell>
          <cell r="G1630">
            <v>8798.0924999999988</v>
          </cell>
          <cell r="H1630">
            <v>8761.0478999999996</v>
          </cell>
          <cell r="I1630">
            <v>10645.691924999999</v>
          </cell>
          <cell r="J1630">
            <v>10645.691924999999</v>
          </cell>
          <cell r="K1630">
            <v>1884.6440249999996</v>
          </cell>
          <cell r="L1630">
            <v>0.21511627906976741</v>
          </cell>
          <cell r="M1630">
            <v>11763.489577124999</v>
          </cell>
        </row>
        <row r="1631">
          <cell r="B1631" t="str">
            <v>MAZA ACERO CABO MADERA 1000g CROSS</v>
          </cell>
          <cell r="E1631">
            <v>10529.87</v>
          </cell>
          <cell r="F1631">
            <v>9055.6882000000005</v>
          </cell>
          <cell r="G1631">
            <v>10003.3765</v>
          </cell>
          <cell r="H1631">
            <v>9961.2570200000009</v>
          </cell>
          <cell r="I1631">
            <v>12104.085565000001</v>
          </cell>
          <cell r="J1631">
            <v>12104.085565000001</v>
          </cell>
          <cell r="K1631">
            <v>2142.8285450000003</v>
          </cell>
          <cell r="L1631">
            <v>0.21511627906976746</v>
          </cell>
          <cell r="M1631">
            <v>13375.014549325002</v>
          </cell>
        </row>
        <row r="1632">
          <cell r="B1632" t="str">
            <v>MAZA ACERO CABO MADERA 1500g CROSS</v>
          </cell>
          <cell r="E1632">
            <v>13387.32</v>
          </cell>
          <cell r="F1632">
            <v>11513.0952</v>
          </cell>
          <cell r="G1632">
            <v>12717.954</v>
          </cell>
          <cell r="H1632">
            <v>12664.40472</v>
          </cell>
          <cell r="I1632">
            <v>15388.724340000001</v>
          </cell>
          <cell r="J1632">
            <v>15388.724340000001</v>
          </cell>
          <cell r="K1632">
            <v>2724.3196200000002</v>
          </cell>
          <cell r="L1632">
            <v>0.21511627906976746</v>
          </cell>
          <cell r="M1632">
            <v>17004.540395700002</v>
          </cell>
        </row>
        <row r="1633">
          <cell r="B1633" t="str">
            <v>MAZA ACERO CABO MADERA 2000g CROSS</v>
          </cell>
          <cell r="E1633">
            <v>16046.45</v>
          </cell>
          <cell r="F1633">
            <v>13799.947</v>
          </cell>
          <cell r="G1633">
            <v>15244.127500000001</v>
          </cell>
          <cell r="H1633">
            <v>15179.941699999999</v>
          </cell>
          <cell r="I1633">
            <v>18445.394274999999</v>
          </cell>
          <cell r="J1633">
            <v>18445.394274999999</v>
          </cell>
          <cell r="K1633">
            <v>3265.4525749999993</v>
          </cell>
          <cell r="L1633">
            <v>0.21511627906976741</v>
          </cell>
          <cell r="M1633">
            <v>20382.160673874998</v>
          </cell>
        </row>
        <row r="1634">
          <cell r="B1634" t="str">
            <v>MAZA ACERO CABO FIBRA VIDRIO 1000g</v>
          </cell>
          <cell r="E1634">
            <v>11670.15</v>
          </cell>
          <cell r="F1634">
            <v>10036.329</v>
          </cell>
          <cell r="G1634">
            <v>11086.6425</v>
          </cell>
          <cell r="H1634">
            <v>11039.9619</v>
          </cell>
          <cell r="I1634">
            <v>13414.837425</v>
          </cell>
          <cell r="J1634">
            <v>13414.837425</v>
          </cell>
          <cell r="K1634">
            <v>2374.8755249999995</v>
          </cell>
          <cell r="L1634">
            <v>0.21511627906976738</v>
          </cell>
          <cell r="M1634">
            <v>14823.395354625</v>
          </cell>
        </row>
        <row r="1635">
          <cell r="B1635" t="str">
            <v>MAZA ACERO CABO FIBRA VIDRIO 1500g</v>
          </cell>
          <cell r="E1635">
            <v>14615.48</v>
          </cell>
          <cell r="F1635">
            <v>12569.3128</v>
          </cell>
          <cell r="G1635">
            <v>13884.706</v>
          </cell>
          <cell r="H1635">
            <v>13826.24408</v>
          </cell>
          <cell r="I1635">
            <v>16800.494259999999</v>
          </cell>
          <cell r="J1635">
            <v>16800.494259999999</v>
          </cell>
          <cell r="K1635">
            <v>2974.2501799999991</v>
          </cell>
          <cell r="L1635">
            <v>0.21511627906976738</v>
          </cell>
          <cell r="M1635">
            <v>18564.546157299999</v>
          </cell>
        </row>
        <row r="1636">
          <cell r="B1636" t="str">
            <v>MAZA ACERO CABO FIBRA VIDRIO 2000g</v>
          </cell>
          <cell r="E1636">
            <v>17487.939999999999</v>
          </cell>
          <cell r="F1636">
            <v>15039.628399999998</v>
          </cell>
          <cell r="G1636">
            <v>16613.542999999998</v>
          </cell>
          <cell r="H1636">
            <v>16543.591239999998</v>
          </cell>
          <cell r="I1636">
            <v>20102.387029999998</v>
          </cell>
          <cell r="J1636">
            <v>20102.387029999998</v>
          </cell>
          <cell r="K1636">
            <v>3558.7957900000001</v>
          </cell>
          <cell r="L1636">
            <v>0.21511627906976746</v>
          </cell>
          <cell r="M1636">
            <v>22213.137668149997</v>
          </cell>
        </row>
        <row r="1637">
          <cell r="B1637" t="str">
            <v>MAZA ACERO CABO LARGO-FIBRA V- 3000</v>
          </cell>
          <cell r="E1637">
            <v>36003.480000000003</v>
          </cell>
          <cell r="F1637">
            <v>30962.992800000004</v>
          </cell>
          <cell r="G1637">
            <v>34203.306000000004</v>
          </cell>
          <cell r="H1637">
            <v>34059.292080000007</v>
          </cell>
          <cell r="I1637">
            <v>41386.000260000001</v>
          </cell>
          <cell r="J1637">
            <v>41386.000260000001</v>
          </cell>
          <cell r="K1637">
            <v>7326.7081799999942</v>
          </cell>
          <cell r="L1637">
            <v>0.21511627906976724</v>
          </cell>
          <cell r="M1637">
            <v>45731.530287300004</v>
          </cell>
        </row>
        <row r="1638">
          <cell r="B1638" t="str">
            <v>MAZA ACERO CABO LARGO-FIBRA V-5000g</v>
          </cell>
          <cell r="E1638">
            <v>46667.06</v>
          </cell>
          <cell r="F1638">
            <v>40133.671599999994</v>
          </cell>
          <cell r="G1638">
            <v>44333.706999999995</v>
          </cell>
          <cell r="H1638">
            <v>44147.038759999996</v>
          </cell>
          <cell r="I1638">
            <v>53643.785469999995</v>
          </cell>
          <cell r="J1638">
            <v>53643.785469999995</v>
          </cell>
          <cell r="K1638">
            <v>9496.7467099999994</v>
          </cell>
          <cell r="L1638">
            <v>0.21511627906976746</v>
          </cell>
          <cell r="M1638">
            <v>59276.382944349993</v>
          </cell>
        </row>
        <row r="1639">
          <cell r="B1639" t="str">
            <v>MAZA GOMA CABO FIBRA VIDRIO 453g</v>
          </cell>
          <cell r="E1639">
            <v>7706.98</v>
          </cell>
          <cell r="F1639">
            <v>6628.0027999999993</v>
          </cell>
          <cell r="G1639">
            <v>7321.6309999999994</v>
          </cell>
          <cell r="H1639">
            <v>7290.8030799999997</v>
          </cell>
          <cell r="I1639">
            <v>8859.1735099999987</v>
          </cell>
          <cell r="J1639">
            <v>8859.1735099999987</v>
          </cell>
          <cell r="K1639">
            <v>1568.370429999999</v>
          </cell>
          <cell r="L1639">
            <v>0.21511627906976732</v>
          </cell>
          <cell r="M1639">
            <v>9789.3867285499982</v>
          </cell>
        </row>
        <row r="1640">
          <cell r="B1640" t="str">
            <v>MAZA GOMA CABO FIBRA VIDRIO 680g</v>
          </cell>
          <cell r="E1640">
            <v>10426.959999999999</v>
          </cell>
          <cell r="F1640">
            <v>8967.1855999999989</v>
          </cell>
          <cell r="G1640">
            <v>9905.6119999999992</v>
          </cell>
          <cell r="H1640">
            <v>9863.9041599999982</v>
          </cell>
          <cell r="I1640">
            <v>11985.790519999999</v>
          </cell>
          <cell r="J1640">
            <v>11985.790519999999</v>
          </cell>
          <cell r="K1640">
            <v>2121.8863600000004</v>
          </cell>
          <cell r="L1640">
            <v>0.21511627906976752</v>
          </cell>
          <cell r="M1640">
            <v>13244.298524599999</v>
          </cell>
        </row>
        <row r="1641">
          <cell r="B1641" t="str">
            <v>CINCEL EN PUNTA SDS-Plus 250mm CROS</v>
          </cell>
          <cell r="E1641">
            <v>3606.36</v>
          </cell>
          <cell r="F1641">
            <v>3101.4695999999999</v>
          </cell>
          <cell r="G1641">
            <v>3426.0419999999999</v>
          </cell>
          <cell r="H1641">
            <v>3411.6165599999999</v>
          </cell>
          <cell r="I1641">
            <v>4145.5108199999995</v>
          </cell>
          <cell r="J1641">
            <v>4145.5108199999995</v>
          </cell>
          <cell r="K1641">
            <v>733.89425999999958</v>
          </cell>
          <cell r="L1641">
            <v>0.21511627906976732</v>
          </cell>
          <cell r="M1641">
            <v>4580.7894560999994</v>
          </cell>
        </row>
        <row r="1642">
          <cell r="B1642" t="str">
            <v>CINCEL PLANO SDS-Plus 250x20mm CROS</v>
          </cell>
          <cell r="E1642">
            <v>3824.95</v>
          </cell>
          <cell r="F1642">
            <v>3289.4569999999999</v>
          </cell>
          <cell r="G1642">
            <v>3633.7024999999999</v>
          </cell>
          <cell r="H1642">
            <v>3618.4026999999996</v>
          </cell>
          <cell r="I1642">
            <v>4396.780025</v>
          </cell>
          <cell r="J1642">
            <v>4396.780025</v>
          </cell>
          <cell r="K1642">
            <v>778.37732500000038</v>
          </cell>
          <cell r="L1642">
            <v>0.21511627906976757</v>
          </cell>
          <cell r="M1642">
            <v>4858.4419276250001</v>
          </cell>
        </row>
        <row r="1643">
          <cell r="B1643" t="str">
            <v>CINCEL PALA SDS-Plus 250x40mm CROSS</v>
          </cell>
          <cell r="E1643">
            <v>4717.34</v>
          </cell>
          <cell r="F1643">
            <v>4056.9124000000002</v>
          </cell>
          <cell r="G1643">
            <v>4481.473</v>
          </cell>
          <cell r="H1643">
            <v>4462.6036400000003</v>
          </cell>
          <cell r="I1643">
            <v>5422.5823300000002</v>
          </cell>
          <cell r="J1643">
            <v>5422.5823300000002</v>
          </cell>
          <cell r="K1643">
            <v>959.97868999999992</v>
          </cell>
          <cell r="L1643">
            <v>0.21511627906976741</v>
          </cell>
          <cell r="M1643">
            <v>5991.9534746500003</v>
          </cell>
        </row>
        <row r="1644">
          <cell r="B1644" t="str">
            <v>CINCEL ACANALADO SDS-Plus250x22mmCR</v>
          </cell>
          <cell r="E1644">
            <v>4717.34</v>
          </cell>
          <cell r="F1644">
            <v>4056.9124000000002</v>
          </cell>
          <cell r="G1644">
            <v>4481.473</v>
          </cell>
          <cell r="H1644">
            <v>4462.6036400000003</v>
          </cell>
          <cell r="I1644">
            <v>5422.5823300000002</v>
          </cell>
          <cell r="J1644">
            <v>5422.5823300000002</v>
          </cell>
          <cell r="K1644">
            <v>959.97868999999992</v>
          </cell>
          <cell r="L1644">
            <v>0.21511627906976741</v>
          </cell>
          <cell r="M1644">
            <v>5991.9534746500003</v>
          </cell>
        </row>
        <row r="1645">
          <cell r="B1645" t="str">
            <v>CINCEL PUNTA 1-1/8" p/9993934 580mm</v>
          </cell>
          <cell r="E1645">
            <v>44234.03</v>
          </cell>
          <cell r="F1645">
            <v>38041.265800000001</v>
          </cell>
          <cell r="G1645">
            <v>42022.328499999996</v>
          </cell>
          <cell r="H1645">
            <v>41845.392380000005</v>
          </cell>
          <cell r="I1645">
            <v>50847.017484999997</v>
          </cell>
          <cell r="J1645">
            <v>50847.017484999997</v>
          </cell>
          <cell r="K1645">
            <v>9001.6251049999919</v>
          </cell>
          <cell r="L1645">
            <v>0.21511627906976721</v>
          </cell>
          <cell r="M1645">
            <v>56185.954320924997</v>
          </cell>
        </row>
        <row r="1646">
          <cell r="B1646" t="str">
            <v>CINCEL PUNTA 1-1/8" p/9993934 410mm</v>
          </cell>
          <cell r="E1646">
            <v>25328.63</v>
          </cell>
          <cell r="F1646">
            <v>21782.621800000001</v>
          </cell>
          <cell r="G1646">
            <v>24062.198500000002</v>
          </cell>
          <cell r="H1646">
            <v>23960.883980000002</v>
          </cell>
          <cell r="I1646">
            <v>29115.260185000003</v>
          </cell>
          <cell r="J1646">
            <v>29115.260185000003</v>
          </cell>
          <cell r="K1646">
            <v>5154.3762050000005</v>
          </cell>
          <cell r="L1646">
            <v>0.21511627906976744</v>
          </cell>
          <cell r="M1646">
            <v>32172.362504425004</v>
          </cell>
        </row>
        <row r="1647">
          <cell r="B1647" t="str">
            <v>CINCEL PALA 1-1/8" p/9993934 500mm</v>
          </cell>
          <cell r="E1647">
            <v>55127.47</v>
          </cell>
          <cell r="F1647">
            <v>47409.624199999998</v>
          </cell>
          <cell r="G1647">
            <v>52371.0965</v>
          </cell>
          <cell r="H1647">
            <v>52150.586620000002</v>
          </cell>
          <cell r="I1647">
            <v>63369.026765000002</v>
          </cell>
          <cell r="J1647">
            <v>63369.026765000002</v>
          </cell>
          <cell r="K1647">
            <v>11218.440145</v>
          </cell>
          <cell r="L1647">
            <v>0.21511627906976744</v>
          </cell>
          <cell r="M1647">
            <v>70022.774575325006</v>
          </cell>
        </row>
        <row r="1648">
          <cell r="B1648" t="str">
            <v>CINCEL EN PUNTA SDS-Max 400mm CROSS</v>
          </cell>
          <cell r="E1648">
            <v>8528.76</v>
          </cell>
          <cell r="F1648">
            <v>7334.7335999999996</v>
          </cell>
          <cell r="G1648">
            <v>8102.3220000000001</v>
          </cell>
          <cell r="H1648">
            <v>8068.2069599999995</v>
          </cell>
          <cell r="I1648">
            <v>9803.80962</v>
          </cell>
          <cell r="J1648">
            <v>9803.80962</v>
          </cell>
          <cell r="K1648">
            <v>1735.6026600000005</v>
          </cell>
          <cell r="L1648">
            <v>0.21511627906976752</v>
          </cell>
          <cell r="M1648">
            <v>10833.2096301</v>
          </cell>
        </row>
        <row r="1649">
          <cell r="B1649" t="str">
            <v>CINCEL EN PUNTA SDS-Max 600mm CROSS</v>
          </cell>
          <cell r="E1649">
            <v>11443.29</v>
          </cell>
          <cell r="F1649">
            <v>9841.2294000000002</v>
          </cell>
          <cell r="G1649">
            <v>10871.1255</v>
          </cell>
          <cell r="H1649">
            <v>10825.352339999999</v>
          </cell>
          <cell r="I1649">
            <v>13154.061855</v>
          </cell>
          <cell r="J1649">
            <v>13154.061855</v>
          </cell>
          <cell r="K1649">
            <v>2328.7095150000005</v>
          </cell>
          <cell r="L1649">
            <v>0.21511627906976749</v>
          </cell>
          <cell r="M1649">
            <v>14535.238349775</v>
          </cell>
        </row>
        <row r="1650">
          <cell r="B1650" t="str">
            <v>CINCEL PLANO SDS-Max 280x25mm CROSS</v>
          </cell>
          <cell r="E1650">
            <v>6142.3</v>
          </cell>
          <cell r="F1650">
            <v>5282.3779999999997</v>
          </cell>
          <cell r="G1650">
            <v>5835.1850000000004</v>
          </cell>
          <cell r="H1650">
            <v>5810.6157999999996</v>
          </cell>
          <cell r="I1650">
            <v>7060.5738500000007</v>
          </cell>
          <cell r="J1650">
            <v>7060.5738500000007</v>
          </cell>
          <cell r="K1650">
            <v>1249.9580500000011</v>
          </cell>
          <cell r="L1650">
            <v>0.21511627906976766</v>
          </cell>
          <cell r="M1650">
            <v>7801.9341042500009</v>
          </cell>
        </row>
        <row r="1651">
          <cell r="B1651" t="str">
            <v>CINCEL PLANO SDS-Max 400x25mm CROSS</v>
          </cell>
          <cell r="E1651">
            <v>8648.2000000000007</v>
          </cell>
          <cell r="F1651">
            <v>7437.4520000000002</v>
          </cell>
          <cell r="G1651">
            <v>8215.7900000000009</v>
          </cell>
          <cell r="H1651">
            <v>8181.1972000000005</v>
          </cell>
          <cell r="I1651">
            <v>9941.1059000000005</v>
          </cell>
          <cell r="J1651">
            <v>9941.1059000000005</v>
          </cell>
          <cell r="K1651">
            <v>1759.9087</v>
          </cell>
          <cell r="L1651">
            <v>0.21511627906976744</v>
          </cell>
          <cell r="M1651">
            <v>10984.9220195</v>
          </cell>
        </row>
        <row r="1652">
          <cell r="B1652" t="str">
            <v>CINCEL PLANO RANUR SDS-Max280x38mmC</v>
          </cell>
          <cell r="E1652">
            <v>17609.63</v>
          </cell>
          <cell r="F1652">
            <v>15144.281800000001</v>
          </cell>
          <cell r="G1652">
            <v>16729.148499999999</v>
          </cell>
          <cell r="H1652">
            <v>16658.70998</v>
          </cell>
          <cell r="I1652">
            <v>20242.269684999999</v>
          </cell>
          <cell r="J1652">
            <v>20242.269684999999</v>
          </cell>
          <cell r="K1652">
            <v>3583.5597049999997</v>
          </cell>
          <cell r="L1652">
            <v>0.21511627906976744</v>
          </cell>
          <cell r="M1652">
            <v>22367.708001924999</v>
          </cell>
        </row>
        <row r="1653">
          <cell r="B1653" t="str">
            <v>CINCEL PUNTA 1-1/16" p/9993932 410m</v>
          </cell>
          <cell r="E1653">
            <v>21450.35</v>
          </cell>
          <cell r="F1653">
            <v>18447.300999999999</v>
          </cell>
          <cell r="G1653">
            <v>20377.832499999997</v>
          </cell>
          <cell r="H1653">
            <v>20292.0311</v>
          </cell>
          <cell r="I1653">
            <v>24657.177324999997</v>
          </cell>
          <cell r="J1653">
            <v>24657.177324999997</v>
          </cell>
          <cell r="K1653">
            <v>4365.1462249999968</v>
          </cell>
          <cell r="L1653">
            <v>0.21511627906976727</v>
          </cell>
          <cell r="M1653">
            <v>27246.180944124997</v>
          </cell>
        </row>
        <row r="1654">
          <cell r="B1654" t="str">
            <v>CINCEL PALA 1-1/16" p/9993932 410mm</v>
          </cell>
          <cell r="E1654">
            <v>28552.65</v>
          </cell>
          <cell r="F1654">
            <v>24555.279000000002</v>
          </cell>
          <cell r="G1654">
            <v>27125.017500000002</v>
          </cell>
          <cell r="H1654">
            <v>27010.806900000003</v>
          </cell>
          <cell r="I1654">
            <v>32821.271175000002</v>
          </cell>
          <cell r="J1654">
            <v>32821.271175000002</v>
          </cell>
          <cell r="K1654">
            <v>5810.4642749999985</v>
          </cell>
          <cell r="L1654">
            <v>0.21511627906976735</v>
          </cell>
          <cell r="M1654">
            <v>36267.504648375005</v>
          </cell>
        </row>
        <row r="1655">
          <cell r="B1655" t="str">
            <v>VASTAGO ADAPTADOR SDSPlus-mandrilCR</v>
          </cell>
          <cell r="E1655">
            <v>2050.69</v>
          </cell>
          <cell r="F1655">
            <v>1763.5934</v>
          </cell>
          <cell r="G1655">
            <v>1948.1555000000001</v>
          </cell>
          <cell r="H1655">
            <v>1939.9527399999999</v>
          </cell>
          <cell r="I1655">
            <v>2357.2681550000002</v>
          </cell>
          <cell r="J1655">
            <v>2357.2681550000002</v>
          </cell>
          <cell r="K1655">
            <v>417.31541500000026</v>
          </cell>
          <cell r="L1655">
            <v>0.21511627906976757</v>
          </cell>
          <cell r="M1655">
            <v>2604.781311275</v>
          </cell>
        </row>
        <row r="1656">
          <cell r="B1656" t="str">
            <v>ALICATE PELACABLE AUTOM 170mmCROSS</v>
          </cell>
          <cell r="E1656">
            <v>10571.94</v>
          </cell>
          <cell r="F1656">
            <v>9091.8683999999994</v>
          </cell>
          <cell r="G1656">
            <v>10043.343000000001</v>
          </cell>
          <cell r="H1656">
            <v>10001.05524</v>
          </cell>
          <cell r="I1656">
            <v>12152.445030000001</v>
          </cell>
          <cell r="J1656">
            <v>12152.445030000001</v>
          </cell>
          <cell r="K1656">
            <v>2151.3897900000011</v>
          </cell>
          <cell r="L1656">
            <v>0.21511627906976755</v>
          </cell>
          <cell r="M1656">
            <v>13428.45175815</v>
          </cell>
        </row>
        <row r="1657">
          <cell r="B1657" t="str">
            <v>PINZA PELACABLE AUTOMATICA 8" CROSS</v>
          </cell>
          <cell r="E1657">
            <v>18788.21</v>
          </cell>
          <cell r="F1657">
            <v>16157.8606</v>
          </cell>
          <cell r="G1657">
            <v>17848.799500000001</v>
          </cell>
          <cell r="H1657">
            <v>17773.646659999999</v>
          </cell>
          <cell r="I1657">
            <v>21597.047395000001</v>
          </cell>
          <cell r="J1657">
            <v>21597.047395000001</v>
          </cell>
          <cell r="K1657">
            <v>3823.4007350000029</v>
          </cell>
          <cell r="L1657">
            <v>0.21511627906976763</v>
          </cell>
          <cell r="M1657">
            <v>23864.737371475003</v>
          </cell>
        </row>
        <row r="1658">
          <cell r="B1658" t="str">
            <v>ALICATE ENTALLAR TERMIN CROSS 229mm</v>
          </cell>
          <cell r="E1658">
            <v>9707.34</v>
          </cell>
          <cell r="F1658">
            <v>8348.3124000000007</v>
          </cell>
          <cell r="G1658">
            <v>9221.973</v>
          </cell>
          <cell r="H1658">
            <v>9183.1436400000002</v>
          </cell>
          <cell r="I1658">
            <v>11158.58733</v>
          </cell>
          <cell r="J1658">
            <v>11158.58733</v>
          </cell>
          <cell r="K1658">
            <v>1975.4436900000001</v>
          </cell>
          <cell r="L1658">
            <v>0.21511627906976744</v>
          </cell>
          <cell r="M1658">
            <v>12330.238999650001</v>
          </cell>
        </row>
        <row r="1659">
          <cell r="B1659" t="str">
            <v>PINZA CRIMPEDORA C/PELA CABLE CROSS</v>
          </cell>
          <cell r="E1659">
            <v>14963.27</v>
          </cell>
          <cell r="F1659">
            <v>12868.412200000001</v>
          </cell>
          <cell r="G1659">
            <v>14215.1065</v>
          </cell>
          <cell r="H1659">
            <v>14155.253420000001</v>
          </cell>
          <cell r="I1659">
            <v>17200.278865</v>
          </cell>
          <cell r="J1659">
            <v>17200.278865</v>
          </cell>
          <cell r="K1659">
            <v>3045.0254449999993</v>
          </cell>
          <cell r="L1659">
            <v>0.21511627906976738</v>
          </cell>
          <cell r="M1659">
            <v>19006.308145825002</v>
          </cell>
        </row>
        <row r="1660">
          <cell r="B1660" t="str">
            <v>PINZA CRIMPEADORA C/TESTER CONEXION</v>
          </cell>
          <cell r="E1660">
            <v>36106.39</v>
          </cell>
          <cell r="F1660">
            <v>31051.4954</v>
          </cell>
          <cell r="G1660">
            <v>34301.070500000002</v>
          </cell>
          <cell r="H1660">
            <v>34156.644939999998</v>
          </cell>
          <cell r="I1660">
            <v>41504.295305</v>
          </cell>
          <cell r="J1660">
            <v>41504.295305</v>
          </cell>
          <cell r="K1660">
            <v>7347.6503650000013</v>
          </cell>
          <cell r="L1660">
            <v>0.21511627906976749</v>
          </cell>
          <cell r="M1660">
            <v>45862.246312025003</v>
          </cell>
        </row>
        <row r="1661">
          <cell r="B1661" t="str">
            <v>ALICATE CORTE DIAGONAL 6" p/1.000V</v>
          </cell>
          <cell r="E1661">
            <v>18091.13</v>
          </cell>
          <cell r="F1661">
            <v>15558.371800000001</v>
          </cell>
          <cell r="G1661">
            <v>17186.573500000002</v>
          </cell>
          <cell r="H1661">
            <v>17114.208979999999</v>
          </cell>
          <cell r="I1661">
            <v>20795.753935000001</v>
          </cell>
          <cell r="J1661">
            <v>20795.753935000001</v>
          </cell>
          <cell r="K1661">
            <v>3681.5449550000012</v>
          </cell>
          <cell r="L1661">
            <v>0.21511627906976752</v>
          </cell>
          <cell r="M1661">
            <v>22979.308098175003</v>
          </cell>
        </row>
        <row r="1662">
          <cell r="B1662" t="str">
            <v>PINZA COMUN UNIVERSAL 8" P/1.000V</v>
          </cell>
          <cell r="E1662">
            <v>20321.349999999999</v>
          </cell>
          <cell r="F1662">
            <v>17476.360999999997</v>
          </cell>
          <cell r="G1662">
            <v>19305.282499999998</v>
          </cell>
          <cell r="H1662">
            <v>19223.997099999997</v>
          </cell>
          <cell r="I1662">
            <v>23359.391824999999</v>
          </cell>
          <cell r="J1662">
            <v>23359.391824999999</v>
          </cell>
          <cell r="K1662">
            <v>4135.3947250000019</v>
          </cell>
          <cell r="L1662">
            <v>0.21511627906976757</v>
          </cell>
          <cell r="M1662">
            <v>25812.127966624997</v>
          </cell>
        </row>
        <row r="1663">
          <cell r="B1663" t="str">
            <v>PINZA DE PUNTA LARGA 8" p/1.000V</v>
          </cell>
          <cell r="E1663">
            <v>18791.97</v>
          </cell>
          <cell r="F1663">
            <v>16161.094200000001</v>
          </cell>
          <cell r="G1663">
            <v>17852.371500000001</v>
          </cell>
          <cell r="H1663">
            <v>17777.20362</v>
          </cell>
          <cell r="I1663">
            <v>21601.369515000002</v>
          </cell>
          <cell r="J1663">
            <v>21601.369515000002</v>
          </cell>
          <cell r="K1663">
            <v>3824.1658950000019</v>
          </cell>
          <cell r="L1663">
            <v>0.21511627906976755</v>
          </cell>
          <cell r="M1663">
            <v>23869.513314075004</v>
          </cell>
        </row>
        <row r="1664">
          <cell r="B1664" t="str">
            <v>PINZA PUNZONADOR-PRENSADORA 10" CRO</v>
          </cell>
          <cell r="E1664">
            <v>24872.67</v>
          </cell>
          <cell r="F1664">
            <v>21390.496199999998</v>
          </cell>
          <cell r="G1664">
            <v>23629.036499999998</v>
          </cell>
          <cell r="H1664">
            <v>23529.545819999999</v>
          </cell>
          <cell r="I1664">
            <v>28591.134164999996</v>
          </cell>
          <cell r="J1664">
            <v>28591.134164999996</v>
          </cell>
          <cell r="K1664">
            <v>5061.5883449999965</v>
          </cell>
          <cell r="L1664">
            <v>0.2151162790697673</v>
          </cell>
          <cell r="M1664">
            <v>31593.203252324995</v>
          </cell>
        </row>
        <row r="1665">
          <cell r="B1665" t="str">
            <v>CEPILLO ESCOFINA C. SECO 140x40mmCR</v>
          </cell>
          <cell r="E1665">
            <v>9584.15</v>
          </cell>
          <cell r="F1665">
            <v>8242.3689999999988</v>
          </cell>
          <cell r="G1665">
            <v>9104.9424999999992</v>
          </cell>
          <cell r="H1665">
            <v>9066.6058999999987</v>
          </cell>
          <cell r="I1665">
            <v>11016.980425</v>
          </cell>
          <cell r="J1665">
            <v>11016.980425</v>
          </cell>
          <cell r="K1665">
            <v>1950.3745250000011</v>
          </cell>
          <cell r="L1665">
            <v>0.2151162790697676</v>
          </cell>
          <cell r="M1665">
            <v>12173.763369625</v>
          </cell>
        </row>
        <row r="1666">
          <cell r="B1666" t="str">
            <v>CEPILLO ESCOFINA C. SECO 250x40mmCR</v>
          </cell>
          <cell r="E1666">
            <v>14836.32</v>
          </cell>
          <cell r="F1666">
            <v>12759.235199999999</v>
          </cell>
          <cell r="G1666">
            <v>14094.503999999999</v>
          </cell>
          <cell r="H1666">
            <v>14035.158719999999</v>
          </cell>
          <cell r="I1666">
            <v>17054.349839999999</v>
          </cell>
          <cell r="J1666">
            <v>17054.349839999999</v>
          </cell>
          <cell r="K1666">
            <v>3019.1911199999995</v>
          </cell>
          <cell r="L1666">
            <v>0.21511627906976741</v>
          </cell>
          <cell r="M1666">
            <v>18845.0565732</v>
          </cell>
        </row>
        <row r="1667">
          <cell r="B1667" t="str">
            <v>ALICATE CORTAPER.CROSS L=8" (203mm)</v>
          </cell>
          <cell r="E1667">
            <v>7596.56</v>
          </cell>
          <cell r="F1667">
            <v>6533.0416000000005</v>
          </cell>
          <cell r="G1667">
            <v>7216.732</v>
          </cell>
          <cell r="H1667">
            <v>7186.3457600000002</v>
          </cell>
          <cell r="I1667">
            <v>8732.245719999999</v>
          </cell>
          <cell r="J1667">
            <v>8732.245719999999</v>
          </cell>
          <cell r="K1667">
            <v>1545.8999599999988</v>
          </cell>
          <cell r="L1667">
            <v>0.21511627906976727</v>
          </cell>
          <cell r="M1667">
            <v>9649.1315205999981</v>
          </cell>
        </row>
        <row r="1668">
          <cell r="B1668" t="str">
            <v>ALICATE CORTAPER.CROSS L=12"(300mm)</v>
          </cell>
          <cell r="E1668">
            <v>14817.54</v>
          </cell>
          <cell r="F1668">
            <v>12743.0844</v>
          </cell>
          <cell r="G1668">
            <v>14076.663</v>
          </cell>
          <cell r="H1668">
            <v>14017.39284</v>
          </cell>
          <cell r="I1668">
            <v>17032.76223</v>
          </cell>
          <cell r="J1668">
            <v>17032.76223</v>
          </cell>
          <cell r="K1668">
            <v>3015.3693899999998</v>
          </cell>
          <cell r="L1668">
            <v>0.21511627906976744</v>
          </cell>
          <cell r="M1668">
            <v>18821.202264150001</v>
          </cell>
        </row>
        <row r="1669">
          <cell r="B1669" t="str">
            <v>ALICATE CORTAPER.CROSS L=14"(355mm)</v>
          </cell>
          <cell r="E1669">
            <v>16056.97</v>
          </cell>
          <cell r="F1669">
            <v>13808.994199999999</v>
          </cell>
          <cell r="G1669">
            <v>15254.121499999999</v>
          </cell>
          <cell r="H1669">
            <v>15189.893619999999</v>
          </cell>
          <cell r="I1669">
            <v>18457.487014999999</v>
          </cell>
          <cell r="J1669">
            <v>18457.487014999999</v>
          </cell>
          <cell r="K1669">
            <v>3267.5933949999999</v>
          </cell>
          <cell r="L1669">
            <v>0.21511627906976744</v>
          </cell>
          <cell r="M1669">
            <v>20395.523151574998</v>
          </cell>
        </row>
        <row r="1670">
          <cell r="B1670" t="str">
            <v>ALICATE CORTAPER.CROSS L=18"(450mm)</v>
          </cell>
          <cell r="E1670">
            <v>19637.79</v>
          </cell>
          <cell r="F1670">
            <v>16888.499400000001</v>
          </cell>
          <cell r="G1670">
            <v>18655.9005</v>
          </cell>
          <cell r="H1670">
            <v>18577.349340000001</v>
          </cell>
          <cell r="I1670">
            <v>22573.639605</v>
          </cell>
          <cell r="J1670">
            <v>22573.639605</v>
          </cell>
          <cell r="K1670">
            <v>3996.2902649999996</v>
          </cell>
          <cell r="L1670">
            <v>0.21511627906976741</v>
          </cell>
          <cell r="M1670">
            <v>24943.871763525</v>
          </cell>
        </row>
        <row r="1671">
          <cell r="B1671" t="str">
            <v>ALICATE CORTAPER.CROSS L=24"(600mm)</v>
          </cell>
          <cell r="E1671">
            <v>28311.52</v>
          </cell>
          <cell r="F1671">
            <v>24347.907200000001</v>
          </cell>
          <cell r="G1671">
            <v>26895.944</v>
          </cell>
          <cell r="H1671">
            <v>26782.697920000002</v>
          </cell>
          <cell r="I1671">
            <v>32544.092239999998</v>
          </cell>
          <cell r="J1671">
            <v>32544.092239999998</v>
          </cell>
          <cell r="K1671">
            <v>5761.3943199999958</v>
          </cell>
          <cell r="L1671">
            <v>0.21511627906976727</v>
          </cell>
          <cell r="M1671">
            <v>35961.2219252</v>
          </cell>
        </row>
        <row r="1672">
          <cell r="B1672" t="str">
            <v>ALICATE CORTAPER.CROSS L=30"(760mm)</v>
          </cell>
          <cell r="E1672">
            <v>42398.93</v>
          </cell>
          <cell r="F1672">
            <v>36463.0798</v>
          </cell>
          <cell r="G1672">
            <v>40278.983500000002</v>
          </cell>
          <cell r="H1672">
            <v>40109.387779999997</v>
          </cell>
          <cell r="I1672">
            <v>48737.570035000004</v>
          </cell>
          <cell r="J1672">
            <v>48737.570035000004</v>
          </cell>
          <cell r="K1672">
            <v>8628.182255000007</v>
          </cell>
          <cell r="L1672">
            <v>0.21511627906976763</v>
          </cell>
          <cell r="M1672">
            <v>53855.014888675003</v>
          </cell>
        </row>
        <row r="1673">
          <cell r="B1673" t="str">
            <v>ALICATE CORTAPER.CROSS L=36"(910mm)</v>
          </cell>
          <cell r="E1673">
            <v>55162.77</v>
          </cell>
          <cell r="F1673">
            <v>47439.982199999999</v>
          </cell>
          <cell r="G1673">
            <v>52404.631499999996</v>
          </cell>
          <cell r="H1673">
            <v>52183.98042</v>
          </cell>
          <cell r="I1673">
            <v>63409.604114999995</v>
          </cell>
          <cell r="J1673">
            <v>63409.604114999995</v>
          </cell>
          <cell r="K1673">
            <v>11225.623694999995</v>
          </cell>
          <cell r="L1673">
            <v>0.21511627906976735</v>
          </cell>
          <cell r="M1673">
            <v>70067.612547074998</v>
          </cell>
        </row>
        <row r="1674">
          <cell r="B1674" t="str">
            <v>ALICATE CORTAPER.CROSS L=42"(1067mm</v>
          </cell>
          <cell r="E1674">
            <v>80509.440000000002</v>
          </cell>
          <cell r="F1674">
            <v>69238.118400000007</v>
          </cell>
          <cell r="G1674">
            <v>76483.968000000008</v>
          </cell>
          <cell r="H1674">
            <v>76161.930240000002</v>
          </cell>
          <cell r="I1674">
            <v>92545.601280000003</v>
          </cell>
          <cell r="J1674">
            <v>92545.601280000003</v>
          </cell>
          <cell r="K1674">
            <v>16383.671040000001</v>
          </cell>
          <cell r="L1674">
            <v>0.21511627906976746</v>
          </cell>
          <cell r="M1674">
            <v>102262.88941440001</v>
          </cell>
        </row>
        <row r="1675">
          <cell r="B1675" t="str">
            <v>ALICATE CORTE DIAGONAL CROSS 5-1/2"</v>
          </cell>
          <cell r="E1675">
            <v>7558.25</v>
          </cell>
          <cell r="F1675">
            <v>6500.0949999999993</v>
          </cell>
          <cell r="G1675">
            <v>7180.3374999999996</v>
          </cell>
          <cell r="H1675">
            <v>7150.1044999999995</v>
          </cell>
          <cell r="I1675">
            <v>8688.2083750000002</v>
          </cell>
          <cell r="J1675">
            <v>8688.2083750000002</v>
          </cell>
          <cell r="K1675">
            <v>1538.1038750000007</v>
          </cell>
          <cell r="L1675">
            <v>0.21511627906976755</v>
          </cell>
          <cell r="M1675">
            <v>9600.4702543750009</v>
          </cell>
        </row>
        <row r="1676">
          <cell r="B1676" t="str">
            <v>ALICATE CORTE DIAGONAL CROSS 6-1/2"</v>
          </cell>
          <cell r="E1676">
            <v>8262.1</v>
          </cell>
          <cell r="F1676">
            <v>7105.4059999999999</v>
          </cell>
          <cell r="G1676">
            <v>7848.9950000000008</v>
          </cell>
          <cell r="H1676">
            <v>7815.9466000000002</v>
          </cell>
          <cell r="I1676">
            <v>9497.2839500000009</v>
          </cell>
          <cell r="J1676">
            <v>9497.2839500000009</v>
          </cell>
          <cell r="K1676">
            <v>1681.3373500000007</v>
          </cell>
          <cell r="L1676">
            <v>0.21511627906976752</v>
          </cell>
          <cell r="M1676">
            <v>10494.49876475</v>
          </cell>
        </row>
        <row r="1677">
          <cell r="B1677" t="str">
            <v>ALICATE C.DIAG.DOBL.ART CROSS 6-1/2</v>
          </cell>
          <cell r="E1677">
            <v>8262.1</v>
          </cell>
          <cell r="F1677">
            <v>7105.4059999999999</v>
          </cell>
          <cell r="G1677">
            <v>7848.9950000000008</v>
          </cell>
          <cell r="H1677">
            <v>7815.9466000000002</v>
          </cell>
          <cell r="I1677">
            <v>9497.2839500000009</v>
          </cell>
          <cell r="J1677">
            <v>9497.2839500000009</v>
          </cell>
          <cell r="K1677">
            <v>1681.3373500000007</v>
          </cell>
          <cell r="L1677">
            <v>0.21511627906976752</v>
          </cell>
          <cell r="M1677">
            <v>10494.49876475</v>
          </cell>
        </row>
        <row r="1678">
          <cell r="B1678" t="str">
            <v>ALICATE CORTE DIAGONAL CROSS 7-1/2"</v>
          </cell>
          <cell r="E1678">
            <v>9314.48</v>
          </cell>
          <cell r="F1678">
            <v>8010.4527999999991</v>
          </cell>
          <cell r="G1678">
            <v>8848.7559999999994</v>
          </cell>
          <cell r="H1678">
            <v>8811.4980799999994</v>
          </cell>
          <cell r="I1678">
            <v>10706.99476</v>
          </cell>
          <cell r="J1678">
            <v>10706.99476</v>
          </cell>
          <cell r="K1678">
            <v>1895.4966800000002</v>
          </cell>
          <cell r="L1678">
            <v>0.21511627906976749</v>
          </cell>
          <cell r="M1678">
            <v>11831.2292098</v>
          </cell>
        </row>
        <row r="1679">
          <cell r="B1679" t="str">
            <v>ALICATE COR.FRON.DOBL.ART CROSS 6"</v>
          </cell>
          <cell r="E1679">
            <v>12072.02</v>
          </cell>
          <cell r="F1679">
            <v>10381.9372</v>
          </cell>
          <cell r="G1679">
            <v>11468.419</v>
          </cell>
          <cell r="H1679">
            <v>11420.13092</v>
          </cell>
          <cell r="I1679">
            <v>13876.786990000001</v>
          </cell>
          <cell r="J1679">
            <v>13876.786990000001</v>
          </cell>
          <cell r="K1679">
            <v>2456.6560700000009</v>
          </cell>
          <cell r="L1679">
            <v>0.21511627906976752</v>
          </cell>
          <cell r="M1679">
            <v>15333.84962395</v>
          </cell>
        </row>
        <row r="1680">
          <cell r="B1680" t="str">
            <v>MINIALICATE CORTE DIAG.CROSS.4 1/2"</v>
          </cell>
          <cell r="E1680">
            <v>5485.78</v>
          </cell>
          <cell r="F1680">
            <v>4717.7707999999993</v>
          </cell>
          <cell r="G1680">
            <v>5211.491</v>
          </cell>
          <cell r="H1680">
            <v>5189.5478799999992</v>
          </cell>
          <cell r="I1680">
            <v>6305.9041099999995</v>
          </cell>
          <cell r="J1680">
            <v>6305.9041099999995</v>
          </cell>
          <cell r="K1680">
            <v>1116.3562300000003</v>
          </cell>
          <cell r="L1680">
            <v>0.21511627906976755</v>
          </cell>
          <cell r="M1680">
            <v>6968.0240415499993</v>
          </cell>
        </row>
        <row r="1681">
          <cell r="B1681" t="str">
            <v>MINIALICATE CORTE FRONTAL CROSS. 4"</v>
          </cell>
          <cell r="E1681">
            <v>5485.78</v>
          </cell>
          <cell r="F1681">
            <v>4717.7707999999993</v>
          </cell>
          <cell r="G1681">
            <v>5211.491</v>
          </cell>
          <cell r="H1681">
            <v>5189.5478799999992</v>
          </cell>
          <cell r="I1681">
            <v>6305.9041099999995</v>
          </cell>
          <cell r="J1681">
            <v>6305.9041099999995</v>
          </cell>
          <cell r="K1681">
            <v>1116.3562300000003</v>
          </cell>
          <cell r="L1681">
            <v>0.21511627906976755</v>
          </cell>
          <cell r="M1681">
            <v>6968.0240415499993</v>
          </cell>
        </row>
        <row r="1682">
          <cell r="B1682" t="str">
            <v>MINIPINZA UNIVERSAL CROSS  4-1/2"</v>
          </cell>
          <cell r="E1682">
            <v>5485.78</v>
          </cell>
          <cell r="F1682">
            <v>4717.7707999999993</v>
          </cell>
          <cell r="G1682">
            <v>5211.491</v>
          </cell>
          <cell r="H1682">
            <v>5189.5478799999992</v>
          </cell>
          <cell r="I1682">
            <v>6305.9041099999995</v>
          </cell>
          <cell r="J1682">
            <v>6305.9041099999995</v>
          </cell>
          <cell r="K1682">
            <v>1116.3562300000003</v>
          </cell>
          <cell r="L1682">
            <v>0.21511627906976755</v>
          </cell>
          <cell r="M1682">
            <v>6968.0240415499993</v>
          </cell>
        </row>
        <row r="1683">
          <cell r="B1683" t="str">
            <v>MINIPINZA MED.CAÑA RECTA CROSS 4-1/</v>
          </cell>
          <cell r="E1683">
            <v>5485.78</v>
          </cell>
          <cell r="F1683">
            <v>4717.7707999999993</v>
          </cell>
          <cell r="G1683">
            <v>5211.491</v>
          </cell>
          <cell r="H1683">
            <v>5189.5478799999992</v>
          </cell>
          <cell r="I1683">
            <v>6305.9041099999995</v>
          </cell>
          <cell r="J1683">
            <v>6305.9041099999995</v>
          </cell>
          <cell r="K1683">
            <v>1116.3562300000003</v>
          </cell>
          <cell r="L1683">
            <v>0.21511627906976755</v>
          </cell>
          <cell r="M1683">
            <v>6968.0240415499993</v>
          </cell>
        </row>
        <row r="1684">
          <cell r="B1684" t="str">
            <v>MINIPINZA PUNTA CURVA CROSS.  5"</v>
          </cell>
          <cell r="E1684">
            <v>5485.78</v>
          </cell>
          <cell r="F1684">
            <v>4717.7707999999993</v>
          </cell>
          <cell r="G1684">
            <v>5211.491</v>
          </cell>
          <cell r="H1684">
            <v>5189.5478799999992</v>
          </cell>
          <cell r="I1684">
            <v>6305.9041099999995</v>
          </cell>
          <cell r="J1684">
            <v>6305.9041099999995</v>
          </cell>
          <cell r="K1684">
            <v>1116.3562300000003</v>
          </cell>
          <cell r="L1684">
            <v>0.21511627906976755</v>
          </cell>
          <cell r="M1684">
            <v>6968.0240415499993</v>
          </cell>
        </row>
        <row r="1685">
          <cell r="B1685" t="str">
            <v>MINIPINZA PUNTA PLANA CROSS  5"</v>
          </cell>
          <cell r="E1685">
            <v>5485.78</v>
          </cell>
          <cell r="F1685">
            <v>4717.7707999999993</v>
          </cell>
          <cell r="G1685">
            <v>5211.491</v>
          </cell>
          <cell r="H1685">
            <v>5189.5478799999992</v>
          </cell>
          <cell r="I1685">
            <v>6305.9041099999995</v>
          </cell>
          <cell r="J1685">
            <v>6305.9041099999995</v>
          </cell>
          <cell r="K1685">
            <v>1116.3562300000003</v>
          </cell>
          <cell r="L1685">
            <v>0.21511627906976755</v>
          </cell>
          <cell r="M1685">
            <v>6968.0240415499993</v>
          </cell>
        </row>
        <row r="1686">
          <cell r="B1686" t="str">
            <v>MINIPINZA PUNTA REDONDA CROSS  5"</v>
          </cell>
          <cell r="E1686">
            <v>5485.78</v>
          </cell>
          <cell r="F1686">
            <v>4717.7707999999993</v>
          </cell>
          <cell r="G1686">
            <v>5211.491</v>
          </cell>
          <cell r="H1686">
            <v>5189.5478799999992</v>
          </cell>
          <cell r="I1686">
            <v>6305.9041099999995</v>
          </cell>
          <cell r="J1686">
            <v>6305.9041099999995</v>
          </cell>
          <cell r="K1686">
            <v>1116.3562300000003</v>
          </cell>
          <cell r="L1686">
            <v>0.21511627906976755</v>
          </cell>
          <cell r="M1686">
            <v>6968.0240415499993</v>
          </cell>
        </row>
        <row r="1687">
          <cell r="B1687" t="str">
            <v>PINZA UNIVERSAL CROSS  6"</v>
          </cell>
          <cell r="E1687">
            <v>7879.75</v>
          </cell>
          <cell r="F1687">
            <v>6776.585</v>
          </cell>
          <cell r="G1687">
            <v>7485.7624999999998</v>
          </cell>
          <cell r="H1687">
            <v>7454.2435000000005</v>
          </cell>
          <cell r="I1687">
            <v>9057.7726249999996</v>
          </cell>
          <cell r="J1687">
            <v>9057.7726249999996</v>
          </cell>
          <cell r="K1687">
            <v>1603.5291249999991</v>
          </cell>
          <cell r="L1687">
            <v>0.2151162790697673</v>
          </cell>
          <cell r="M1687">
            <v>10008.838750625</v>
          </cell>
        </row>
        <row r="1688">
          <cell r="B1688" t="str">
            <v>PINZA UNIVERSAL CROSS  7"</v>
          </cell>
          <cell r="E1688">
            <v>9027.5400000000009</v>
          </cell>
          <cell r="F1688">
            <v>7763.6844000000001</v>
          </cell>
          <cell r="G1688">
            <v>8576.1630000000005</v>
          </cell>
          <cell r="H1688">
            <v>8540.0528400000003</v>
          </cell>
          <cell r="I1688">
            <v>10377.157230000001</v>
          </cell>
          <cell r="J1688">
            <v>10377.157230000001</v>
          </cell>
          <cell r="K1688">
            <v>1837.1043900000004</v>
          </cell>
          <cell r="L1688">
            <v>0.21511627906976749</v>
          </cell>
          <cell r="M1688">
            <v>11466.75873915</v>
          </cell>
        </row>
        <row r="1689">
          <cell r="B1689" t="str">
            <v>PINZA UNIV. DOBLE ART. CROSS  7"</v>
          </cell>
          <cell r="E1689">
            <v>9027.5400000000009</v>
          </cell>
          <cell r="F1689">
            <v>7763.6844000000001</v>
          </cell>
          <cell r="G1689">
            <v>8576.1630000000005</v>
          </cell>
          <cell r="H1689">
            <v>8540.0528400000003</v>
          </cell>
          <cell r="I1689">
            <v>10377.157230000001</v>
          </cell>
          <cell r="J1689">
            <v>10377.157230000001</v>
          </cell>
          <cell r="K1689">
            <v>1837.1043900000004</v>
          </cell>
          <cell r="L1689">
            <v>0.21511627906976749</v>
          </cell>
          <cell r="M1689">
            <v>11466.75873915</v>
          </cell>
        </row>
        <row r="1690">
          <cell r="B1690" t="str">
            <v>PINZA UNIVERSAL CROSS  8"</v>
          </cell>
          <cell r="E1690">
            <v>10391.66</v>
          </cell>
          <cell r="F1690">
            <v>8936.8276000000005</v>
          </cell>
          <cell r="G1690">
            <v>9872.0769999999993</v>
          </cell>
          <cell r="H1690">
            <v>9830.5103600000002</v>
          </cell>
          <cell r="I1690">
            <v>11945.213169999999</v>
          </cell>
          <cell r="J1690">
            <v>11945.213169999999</v>
          </cell>
          <cell r="K1690">
            <v>2114.7028099999989</v>
          </cell>
          <cell r="L1690">
            <v>0.21511627906976732</v>
          </cell>
          <cell r="M1690">
            <v>13199.46055285</v>
          </cell>
        </row>
        <row r="1691">
          <cell r="B1691" t="str">
            <v>PINZA UNIVERSAL CROSS  10"</v>
          </cell>
          <cell r="E1691">
            <v>13791.44</v>
          </cell>
          <cell r="F1691">
            <v>11860.6384</v>
          </cell>
          <cell r="G1691">
            <v>13101.868</v>
          </cell>
          <cell r="H1691">
            <v>13046.702240000001</v>
          </cell>
          <cell r="I1691">
            <v>15853.26028</v>
          </cell>
          <cell r="J1691">
            <v>15853.26028</v>
          </cell>
          <cell r="K1691">
            <v>2806.5580399999999</v>
          </cell>
          <cell r="L1691">
            <v>0.21511627906976744</v>
          </cell>
          <cell r="M1691">
            <v>17517.852609400001</v>
          </cell>
        </row>
        <row r="1692">
          <cell r="B1692" t="str">
            <v>PINZA COMBI.TIPO FORD CROSS  8"</v>
          </cell>
          <cell r="E1692">
            <v>6712.44</v>
          </cell>
          <cell r="F1692">
            <v>5772.6983999999993</v>
          </cell>
          <cell r="G1692">
            <v>6376.8179999999993</v>
          </cell>
          <cell r="H1692">
            <v>6349.9682399999992</v>
          </cell>
          <cell r="I1692">
            <v>7715.949779999999</v>
          </cell>
          <cell r="J1692">
            <v>7715.949779999999</v>
          </cell>
          <cell r="K1692">
            <v>1365.9815399999998</v>
          </cell>
          <cell r="L1692">
            <v>0.21511627906976744</v>
          </cell>
          <cell r="M1692">
            <v>8526.1245068999997</v>
          </cell>
        </row>
        <row r="1693">
          <cell r="B1693" t="str">
            <v>PINZA PICO LORO CROSS. 6" L=152mm</v>
          </cell>
          <cell r="E1693">
            <v>8078.81</v>
          </cell>
          <cell r="F1693">
            <v>6947.7766000000001</v>
          </cell>
          <cell r="G1693">
            <v>7674.8695000000007</v>
          </cell>
          <cell r="H1693">
            <v>7642.5542599999999</v>
          </cell>
          <cell r="I1693">
            <v>9286.592095</v>
          </cell>
          <cell r="J1693">
            <v>9286.592095</v>
          </cell>
          <cell r="K1693">
            <v>1644.0378350000001</v>
          </cell>
          <cell r="L1693">
            <v>0.21511627906976746</v>
          </cell>
          <cell r="M1693">
            <v>10261.684264975</v>
          </cell>
        </row>
        <row r="1694">
          <cell r="B1694" t="str">
            <v>PINZA PICO LORO CROSS. 8" L=203mm</v>
          </cell>
          <cell r="E1694">
            <v>10022.08</v>
          </cell>
          <cell r="F1694">
            <v>8618.9887999999992</v>
          </cell>
          <cell r="G1694">
            <v>9520.9760000000006</v>
          </cell>
          <cell r="H1694">
            <v>9480.8876799999998</v>
          </cell>
          <cell r="I1694">
            <v>11520.38096</v>
          </cell>
          <cell r="J1694">
            <v>11520.38096</v>
          </cell>
          <cell r="K1694">
            <v>2039.4932800000006</v>
          </cell>
          <cell r="L1694">
            <v>0.21511627906976752</v>
          </cell>
          <cell r="M1694">
            <v>12730.0209608</v>
          </cell>
        </row>
        <row r="1695">
          <cell r="B1695" t="str">
            <v>PINZA PICO LORO CROSS. 10" L=254mm</v>
          </cell>
          <cell r="E1695">
            <v>11963.85</v>
          </cell>
          <cell r="F1695">
            <v>10288.911</v>
          </cell>
          <cell r="G1695">
            <v>11365.657500000001</v>
          </cell>
          <cell r="H1695">
            <v>11317.802100000001</v>
          </cell>
          <cell r="I1695">
            <v>13752.445575000002</v>
          </cell>
          <cell r="J1695">
            <v>13752.445575000002</v>
          </cell>
          <cell r="K1695">
            <v>2434.6434750000008</v>
          </cell>
          <cell r="L1695">
            <v>0.21511627906976749</v>
          </cell>
          <cell r="M1695">
            <v>15196.452360375002</v>
          </cell>
        </row>
        <row r="1696">
          <cell r="B1696" t="str">
            <v>PINZA PICO LORO CROSS. 12" L=305mm</v>
          </cell>
          <cell r="E1696">
            <v>15480.07</v>
          </cell>
          <cell r="F1696">
            <v>13312.860199999999</v>
          </cell>
          <cell r="G1696">
            <v>14706.066499999999</v>
          </cell>
          <cell r="H1696">
            <v>14644.146219999999</v>
          </cell>
          <cell r="I1696">
            <v>17794.340464999997</v>
          </cell>
          <cell r="J1696">
            <v>17794.340464999997</v>
          </cell>
          <cell r="K1696">
            <v>3150.1942449999988</v>
          </cell>
          <cell r="L1696">
            <v>0.21511627906976738</v>
          </cell>
          <cell r="M1696">
            <v>19662.746213824998</v>
          </cell>
        </row>
        <row r="1697">
          <cell r="B1697" t="str">
            <v>PINZA PICO LORO D.CORREDERA 10" CR</v>
          </cell>
          <cell r="E1697">
            <v>11987.89</v>
          </cell>
          <cell r="F1697">
            <v>10309.5854</v>
          </cell>
          <cell r="G1697">
            <v>11388.495499999999</v>
          </cell>
          <cell r="H1697">
            <v>11340.54394</v>
          </cell>
          <cell r="I1697">
            <v>13780.079554999998</v>
          </cell>
          <cell r="J1697">
            <v>13780.079554999998</v>
          </cell>
          <cell r="K1697">
            <v>2439.5356149999989</v>
          </cell>
          <cell r="L1697">
            <v>0.21511627906976735</v>
          </cell>
          <cell r="M1697">
            <v>15226.987908274998</v>
          </cell>
        </row>
        <row r="1698">
          <cell r="B1698" t="str">
            <v>PINZA PICO LORO D.CORREDERA 12" CR</v>
          </cell>
          <cell r="E1698">
            <v>15341.86</v>
          </cell>
          <cell r="F1698">
            <v>13193.999599999999</v>
          </cell>
          <cell r="G1698">
            <v>14574.767</v>
          </cell>
          <cell r="H1698">
            <v>14513.39956</v>
          </cell>
          <cell r="I1698">
            <v>17635.468069999999</v>
          </cell>
          <cell r="J1698">
            <v>17635.468069999999</v>
          </cell>
          <cell r="K1698">
            <v>3122.0685099999992</v>
          </cell>
          <cell r="L1698">
            <v>0.21511627906976738</v>
          </cell>
          <cell r="M1698">
            <v>19487.192217349999</v>
          </cell>
        </row>
        <row r="1699">
          <cell r="B1699" t="str">
            <v>PINZA PICO LORO AD. AUTO 7" -180mm</v>
          </cell>
          <cell r="E1699">
            <v>18302.21</v>
          </cell>
          <cell r="F1699">
            <v>15739.900599999999</v>
          </cell>
          <cell r="G1699">
            <v>17387.0995</v>
          </cell>
          <cell r="H1699">
            <v>17313.890659999997</v>
          </cell>
          <cell r="I1699">
            <v>21038.390395000002</v>
          </cell>
          <cell r="J1699">
            <v>21038.390395000002</v>
          </cell>
          <cell r="K1699">
            <v>3724.4997350000049</v>
          </cell>
          <cell r="L1699">
            <v>0.21511627906976777</v>
          </cell>
          <cell r="M1699">
            <v>23247.421386475002</v>
          </cell>
        </row>
        <row r="1700">
          <cell r="B1700" t="str">
            <v>PINZA PICO LORO AD. AUTO 10" -254mm</v>
          </cell>
          <cell r="E1700">
            <v>23205.08</v>
          </cell>
          <cell r="F1700">
            <v>19956.3688</v>
          </cell>
          <cell r="G1700">
            <v>22044.826000000001</v>
          </cell>
          <cell r="H1700">
            <v>21952.005680000002</v>
          </cell>
          <cell r="I1700">
            <v>26674.239460000001</v>
          </cell>
          <cell r="J1700">
            <v>26674.239460000001</v>
          </cell>
          <cell r="K1700">
            <v>4722.2337799999987</v>
          </cell>
          <cell r="L1700">
            <v>0.21511627906976735</v>
          </cell>
          <cell r="M1700">
            <v>29475.034603300002</v>
          </cell>
        </row>
        <row r="1701">
          <cell r="B1701" t="str">
            <v>PINZA PICO LORO AD. AUTO 12"-305mm</v>
          </cell>
          <cell r="E1701">
            <v>26961.67</v>
          </cell>
          <cell r="F1701">
            <v>23187.036199999999</v>
          </cell>
          <cell r="G1701">
            <v>25613.586499999998</v>
          </cell>
          <cell r="H1701">
            <v>25505.739819999999</v>
          </cell>
          <cell r="I1701">
            <v>30992.439664999998</v>
          </cell>
          <cell r="J1701">
            <v>30992.439664999998</v>
          </cell>
          <cell r="K1701">
            <v>5486.6998449999992</v>
          </cell>
          <cell r="L1701">
            <v>0.21511627906976741</v>
          </cell>
          <cell r="M1701">
            <v>34246.645829825</v>
          </cell>
        </row>
        <row r="1702">
          <cell r="B1702" t="str">
            <v>PINZA PRESION MORD. CURVA CROSS 5"</v>
          </cell>
          <cell r="E1702">
            <v>7738.53</v>
          </cell>
          <cell r="F1702">
            <v>6655.1358</v>
          </cell>
          <cell r="G1702">
            <v>7351.6034999999993</v>
          </cell>
          <cell r="H1702">
            <v>7320.6493799999998</v>
          </cell>
          <cell r="I1702">
            <v>8895.4402349999982</v>
          </cell>
          <cell r="J1702">
            <v>8895.4402349999982</v>
          </cell>
          <cell r="K1702">
            <v>1574.7908549999984</v>
          </cell>
          <cell r="L1702">
            <v>0.21511627906976721</v>
          </cell>
          <cell r="M1702">
            <v>9829.461459674998</v>
          </cell>
        </row>
        <row r="1703">
          <cell r="B1703" t="str">
            <v>PINZA PRESION MORD. CURVA CROSS 7"</v>
          </cell>
          <cell r="E1703">
            <v>10277.48</v>
          </cell>
          <cell r="F1703">
            <v>8838.6327999999994</v>
          </cell>
          <cell r="G1703">
            <v>9763.6059999999998</v>
          </cell>
          <cell r="H1703">
            <v>9722.496079999999</v>
          </cell>
          <cell r="I1703">
            <v>11813.96326</v>
          </cell>
          <cell r="J1703">
            <v>11813.96326</v>
          </cell>
          <cell r="K1703">
            <v>2091.4671800000015</v>
          </cell>
          <cell r="L1703">
            <v>0.2151162790697676</v>
          </cell>
          <cell r="M1703">
            <v>13054.4294023</v>
          </cell>
        </row>
        <row r="1704">
          <cell r="B1704" t="str">
            <v>PINZA PRESION MORD.CURVA CROSS.10"</v>
          </cell>
          <cell r="E1704">
            <v>13231.07</v>
          </cell>
          <cell r="F1704">
            <v>11378.7202</v>
          </cell>
          <cell r="G1704">
            <v>12569.5165</v>
          </cell>
          <cell r="H1704">
            <v>12516.59222</v>
          </cell>
          <cell r="I1704">
            <v>15209.114965000001</v>
          </cell>
          <cell r="J1704">
            <v>15209.114965000001</v>
          </cell>
          <cell r="K1704">
            <v>2692.5227450000002</v>
          </cell>
          <cell r="L1704">
            <v>0.21511627906976746</v>
          </cell>
          <cell r="M1704">
            <v>16806.072036325</v>
          </cell>
        </row>
        <row r="1705">
          <cell r="B1705" t="str">
            <v>PINZA PRESION MORD RECTA CROSS 10"</v>
          </cell>
          <cell r="E1705">
            <v>13819.24</v>
          </cell>
          <cell r="F1705">
            <v>11884.546399999999</v>
          </cell>
          <cell r="G1705">
            <v>13128.278</v>
          </cell>
          <cell r="H1705">
            <v>13073.001039999999</v>
          </cell>
          <cell r="I1705">
            <v>15885.21638</v>
          </cell>
          <cell r="J1705">
            <v>15885.21638</v>
          </cell>
          <cell r="K1705">
            <v>2812.2153400000007</v>
          </cell>
          <cell r="L1705">
            <v>0.21511627906976752</v>
          </cell>
          <cell r="M1705">
            <v>17553.164099900001</v>
          </cell>
        </row>
        <row r="1706">
          <cell r="B1706" t="str">
            <v>PINZA PRESION MORD.LAR CROSS 6½"</v>
          </cell>
          <cell r="E1706">
            <v>8904.35</v>
          </cell>
          <cell r="F1706">
            <v>7657.741</v>
          </cell>
          <cell r="G1706">
            <v>8459.1324999999997</v>
          </cell>
          <cell r="H1706">
            <v>8423.5151000000005</v>
          </cell>
          <cell r="I1706">
            <v>10235.550325</v>
          </cell>
          <cell r="J1706">
            <v>10235.550325</v>
          </cell>
          <cell r="K1706">
            <v>1812.0352249999996</v>
          </cell>
          <cell r="L1706">
            <v>0.21511627906976738</v>
          </cell>
          <cell r="M1706">
            <v>11310.283109125001</v>
          </cell>
        </row>
        <row r="1707">
          <cell r="B1707" t="str">
            <v>PINZA PRESION T/SOLDADOR CROSS 10"</v>
          </cell>
          <cell r="E1707">
            <v>22585.37</v>
          </cell>
          <cell r="F1707">
            <v>19423.4182</v>
          </cell>
          <cell r="G1707">
            <v>21456.101500000001</v>
          </cell>
          <cell r="H1707">
            <v>21365.760020000002</v>
          </cell>
          <cell r="I1707">
            <v>25961.882815000001</v>
          </cell>
          <cell r="J1707">
            <v>25961.882815000001</v>
          </cell>
          <cell r="K1707">
            <v>4596.1227949999993</v>
          </cell>
          <cell r="L1707">
            <v>0.21511627906976741</v>
          </cell>
          <cell r="M1707">
            <v>28687.880510575</v>
          </cell>
        </row>
        <row r="1708">
          <cell r="B1708" t="str">
            <v>PINZA PRESION T/HOJALATER CROSS 10"</v>
          </cell>
          <cell r="E1708">
            <v>17782.400000000001</v>
          </cell>
          <cell r="F1708">
            <v>15292.864000000001</v>
          </cell>
          <cell r="G1708">
            <v>16893.280000000002</v>
          </cell>
          <cell r="H1708">
            <v>16822.150400000002</v>
          </cell>
          <cell r="I1708">
            <v>20440.868800000004</v>
          </cell>
          <cell r="J1708">
            <v>20440.868800000004</v>
          </cell>
          <cell r="K1708">
            <v>3618.7184000000016</v>
          </cell>
          <cell r="L1708">
            <v>0.21511627906976752</v>
          </cell>
          <cell r="M1708">
            <v>22587.160024000004</v>
          </cell>
        </row>
        <row r="1709">
          <cell r="B1709" t="str">
            <v>PINZA PRESION TIPO "C" 18" CROSS</v>
          </cell>
          <cell r="E1709">
            <v>26739.33</v>
          </cell>
          <cell r="F1709">
            <v>22995.823800000002</v>
          </cell>
          <cell r="G1709">
            <v>25402.363500000003</v>
          </cell>
          <cell r="H1709">
            <v>25295.406180000002</v>
          </cell>
          <cell r="I1709">
            <v>30736.859835000003</v>
          </cell>
          <cell r="J1709">
            <v>30736.859835000003</v>
          </cell>
          <cell r="K1709">
            <v>5441.4536550000012</v>
          </cell>
          <cell r="L1709">
            <v>0.21511627906976746</v>
          </cell>
          <cell r="M1709">
            <v>33964.230117675004</v>
          </cell>
        </row>
        <row r="1710">
          <cell r="B1710" t="str">
            <v>PINZA PUNTA PLANA CROSS  6"</v>
          </cell>
          <cell r="E1710">
            <v>6605.77</v>
          </cell>
          <cell r="F1710">
            <v>5680.9621999999999</v>
          </cell>
          <cell r="G1710">
            <v>6275.4815000000008</v>
          </cell>
          <cell r="H1710">
            <v>6249.0584200000003</v>
          </cell>
          <cell r="I1710">
            <v>7593.3326150000012</v>
          </cell>
          <cell r="J1710">
            <v>7593.3326150000012</v>
          </cell>
          <cell r="K1710">
            <v>1344.2741950000009</v>
          </cell>
          <cell r="L1710">
            <v>0.21511627906976757</v>
          </cell>
          <cell r="M1710">
            <v>8390.6325395750009</v>
          </cell>
        </row>
        <row r="1711">
          <cell r="B1711" t="str">
            <v>PINZA PUNTA MEDIA CAÑA CROSS  6-1/2</v>
          </cell>
          <cell r="E1711">
            <v>6640.33</v>
          </cell>
          <cell r="F1711">
            <v>5710.6837999999998</v>
          </cell>
          <cell r="G1711">
            <v>6308.3135000000002</v>
          </cell>
          <cell r="H1711">
            <v>6281.7521799999995</v>
          </cell>
          <cell r="I1711">
            <v>7633.0593349999999</v>
          </cell>
          <cell r="J1711">
            <v>7633.0593349999999</v>
          </cell>
          <cell r="K1711">
            <v>1351.3071550000004</v>
          </cell>
          <cell r="L1711">
            <v>0.21511627906976752</v>
          </cell>
          <cell r="M1711">
            <v>8434.5305651750004</v>
          </cell>
        </row>
        <row r="1712">
          <cell r="B1712" t="str">
            <v>PINZA PUNTA MEDIA CAÑA CROSS. 8"</v>
          </cell>
          <cell r="E1712">
            <v>8188.48</v>
          </cell>
          <cell r="F1712">
            <v>7042.0927999999994</v>
          </cell>
          <cell r="G1712">
            <v>7779.0559999999996</v>
          </cell>
          <cell r="H1712">
            <v>7746.3020799999995</v>
          </cell>
          <cell r="I1712">
            <v>9412.6577600000001</v>
          </cell>
          <cell r="J1712">
            <v>9412.6577600000001</v>
          </cell>
          <cell r="K1712">
            <v>1666.3556800000006</v>
          </cell>
          <cell r="L1712">
            <v>0.21511627906976752</v>
          </cell>
          <cell r="M1712">
            <v>10400.9868248</v>
          </cell>
        </row>
        <row r="1713">
          <cell r="B1713" t="str">
            <v>PINZA PUNTA REDONDA CROSS. 6"</v>
          </cell>
          <cell r="E1713">
            <v>6605.77</v>
          </cell>
          <cell r="F1713">
            <v>5680.9621999999999</v>
          </cell>
          <cell r="G1713">
            <v>6275.4815000000008</v>
          </cell>
          <cell r="H1713">
            <v>6249.0584200000003</v>
          </cell>
          <cell r="I1713">
            <v>7593.3326150000012</v>
          </cell>
          <cell r="J1713">
            <v>7593.3326150000012</v>
          </cell>
          <cell r="K1713">
            <v>1344.2741950000009</v>
          </cell>
          <cell r="L1713">
            <v>0.21511627906976757</v>
          </cell>
          <cell r="M1713">
            <v>8390.6325395750009</v>
          </cell>
        </row>
        <row r="1714">
          <cell r="B1714" t="str">
            <v>PINZA ALARGADA P. REDONDA RECTA 11"</v>
          </cell>
          <cell r="E1714">
            <v>12324.41</v>
          </cell>
          <cell r="F1714">
            <v>10598.9926</v>
          </cell>
          <cell r="G1714">
            <v>11708.1895</v>
          </cell>
          <cell r="H1714">
            <v>11658.89186</v>
          </cell>
          <cell r="I1714">
            <v>14166.909295000001</v>
          </cell>
          <cell r="J1714">
            <v>14166.909295000001</v>
          </cell>
          <cell r="K1714">
            <v>2508.0174350000016</v>
          </cell>
          <cell r="L1714">
            <v>0.21511627906976757</v>
          </cell>
          <cell r="M1714">
            <v>15654.434770975002</v>
          </cell>
        </row>
        <row r="1715">
          <cell r="B1715" t="str">
            <v>PINZA ALARGADA P. REDONDA CURVA 11"</v>
          </cell>
          <cell r="E1715">
            <v>12221.5</v>
          </cell>
          <cell r="F1715">
            <v>10510.49</v>
          </cell>
          <cell r="G1715">
            <v>11610.424999999999</v>
          </cell>
          <cell r="H1715">
            <v>11561.539000000001</v>
          </cell>
          <cell r="I1715">
            <v>14048.614249999999</v>
          </cell>
          <cell r="J1715">
            <v>14048.614249999999</v>
          </cell>
          <cell r="K1715">
            <v>2487.0752499999981</v>
          </cell>
          <cell r="L1715">
            <v>0.21511627906976727</v>
          </cell>
          <cell r="M1715">
            <v>15523.718746249999</v>
          </cell>
        </row>
        <row r="1716">
          <cell r="B1716" t="str">
            <v>PINZA ALARGADA P. REDONDA INYEC 11"</v>
          </cell>
          <cell r="E1716">
            <v>12739.81</v>
          </cell>
          <cell r="F1716">
            <v>10956.2366</v>
          </cell>
          <cell r="G1716">
            <v>12102.8195</v>
          </cell>
          <cell r="H1716">
            <v>12051.860259999999</v>
          </cell>
          <cell r="I1716">
            <v>14644.411595</v>
          </cell>
          <cell r="J1716">
            <v>14644.411595</v>
          </cell>
          <cell r="K1716">
            <v>2592.5513350000001</v>
          </cell>
          <cell r="L1716">
            <v>0.21511627906976746</v>
          </cell>
          <cell r="M1716">
            <v>16182.074812474999</v>
          </cell>
        </row>
        <row r="1717">
          <cell r="B1717" t="str">
            <v>PINZA MULTIPLE CROSS - 4 PUNTAS</v>
          </cell>
          <cell r="E1717">
            <v>5996.57</v>
          </cell>
          <cell r="F1717">
            <v>5157.0501999999997</v>
          </cell>
          <cell r="G1717">
            <v>5696.7415000000001</v>
          </cell>
          <cell r="H1717">
            <v>5672.75522</v>
          </cell>
          <cell r="I1717">
            <v>6893.0572149999998</v>
          </cell>
          <cell r="J1717">
            <v>6893.0572149999998</v>
          </cell>
          <cell r="K1717">
            <v>1220.3019949999998</v>
          </cell>
          <cell r="L1717">
            <v>0.21511627906976741</v>
          </cell>
          <cell r="M1717">
            <v>7616.8282225749999</v>
          </cell>
        </row>
        <row r="1718">
          <cell r="B1718" t="str">
            <v>PINZA P/ANILLOS SEEGER EXT.CURVA 7"</v>
          </cell>
          <cell r="E1718">
            <v>6463.8</v>
          </cell>
          <cell r="F1718">
            <v>5558.8680000000004</v>
          </cell>
          <cell r="G1718">
            <v>6140.6100000000006</v>
          </cell>
          <cell r="H1718">
            <v>6114.7548000000006</v>
          </cell>
          <cell r="I1718">
            <v>7430.1381000000001</v>
          </cell>
          <cell r="J1718">
            <v>7430.1381000000001</v>
          </cell>
          <cell r="K1718">
            <v>1315.3832999999995</v>
          </cell>
          <cell r="L1718">
            <v>0.21511627906976735</v>
          </cell>
          <cell r="M1718">
            <v>8210.3026004999992</v>
          </cell>
        </row>
        <row r="1719">
          <cell r="B1719" t="str">
            <v>PINZA P/ANILLOS SEEGER EXT.CURVA 10</v>
          </cell>
          <cell r="E1719">
            <v>8885.57</v>
          </cell>
          <cell r="F1719">
            <v>7641.5901999999996</v>
          </cell>
          <cell r="G1719">
            <v>8441.2914999999994</v>
          </cell>
          <cell r="H1719">
            <v>8405.7492199999997</v>
          </cell>
          <cell r="I1719">
            <v>10213.962715</v>
          </cell>
          <cell r="J1719">
            <v>10213.962715</v>
          </cell>
          <cell r="K1719">
            <v>1808.213495</v>
          </cell>
          <cell r="L1719">
            <v>0.21511627906976744</v>
          </cell>
          <cell r="M1719">
            <v>11286.428800075</v>
          </cell>
        </row>
        <row r="1720">
          <cell r="B1720" t="str">
            <v>PINZA P/ANILLOS SEEGER EXT.RECTA 7"</v>
          </cell>
          <cell r="E1720">
            <v>6463.8</v>
          </cell>
          <cell r="F1720">
            <v>5558.8680000000004</v>
          </cell>
          <cell r="G1720">
            <v>6140.6100000000006</v>
          </cell>
          <cell r="H1720">
            <v>6114.7548000000006</v>
          </cell>
          <cell r="I1720">
            <v>7430.1381000000001</v>
          </cell>
          <cell r="J1720">
            <v>7430.1381000000001</v>
          </cell>
          <cell r="K1720">
            <v>1315.3832999999995</v>
          </cell>
          <cell r="L1720">
            <v>0.21511627906976735</v>
          </cell>
          <cell r="M1720">
            <v>8210.3026004999992</v>
          </cell>
        </row>
        <row r="1721">
          <cell r="B1721" t="str">
            <v>PINZA P/ANILLOS SEEGER EXT.RECTA 10</v>
          </cell>
          <cell r="E1721">
            <v>8885.57</v>
          </cell>
          <cell r="F1721">
            <v>7641.5901999999996</v>
          </cell>
          <cell r="G1721">
            <v>8441.2914999999994</v>
          </cell>
          <cell r="H1721">
            <v>8405.7492199999997</v>
          </cell>
          <cell r="I1721">
            <v>10213.962715</v>
          </cell>
          <cell r="J1721">
            <v>10213.962715</v>
          </cell>
          <cell r="K1721">
            <v>1808.213495</v>
          </cell>
          <cell r="L1721">
            <v>0.21511627906976744</v>
          </cell>
          <cell r="M1721">
            <v>11286.428800075</v>
          </cell>
        </row>
        <row r="1722">
          <cell r="B1722" t="str">
            <v>PINZA P/ANILLOS SEEGER INT.CURVA 7"</v>
          </cell>
          <cell r="E1722">
            <v>6463.8</v>
          </cell>
          <cell r="F1722">
            <v>5558.8680000000004</v>
          </cell>
          <cell r="G1722">
            <v>6140.6100000000006</v>
          </cell>
          <cell r="H1722">
            <v>6114.7548000000006</v>
          </cell>
          <cell r="I1722">
            <v>7430.1381000000001</v>
          </cell>
          <cell r="J1722">
            <v>7430.1381000000001</v>
          </cell>
          <cell r="K1722">
            <v>1315.3832999999995</v>
          </cell>
          <cell r="L1722">
            <v>0.21511627906976735</v>
          </cell>
          <cell r="M1722">
            <v>8210.3026004999992</v>
          </cell>
        </row>
        <row r="1723">
          <cell r="B1723" t="str">
            <v>PINZA P/ANILLOS SEEGER INT.CURVA 10</v>
          </cell>
          <cell r="E1723">
            <v>8885.57</v>
          </cell>
          <cell r="F1723">
            <v>7641.5901999999996</v>
          </cell>
          <cell r="G1723">
            <v>8441.2914999999994</v>
          </cell>
          <cell r="H1723">
            <v>8405.7492199999997</v>
          </cell>
          <cell r="I1723">
            <v>10213.962715</v>
          </cell>
          <cell r="J1723">
            <v>10213.962715</v>
          </cell>
          <cell r="K1723">
            <v>1808.213495</v>
          </cell>
          <cell r="L1723">
            <v>0.21511627906976744</v>
          </cell>
          <cell r="M1723">
            <v>11286.428800075</v>
          </cell>
        </row>
        <row r="1724">
          <cell r="B1724" t="str">
            <v>PINZA P/ANILLOS SEEGER INT.RECTA 7"</v>
          </cell>
          <cell r="E1724">
            <v>6463.8</v>
          </cell>
          <cell r="F1724">
            <v>5558.8680000000004</v>
          </cell>
          <cell r="G1724">
            <v>6140.6100000000006</v>
          </cell>
          <cell r="H1724">
            <v>6114.7548000000006</v>
          </cell>
          <cell r="I1724">
            <v>7430.1381000000001</v>
          </cell>
          <cell r="J1724">
            <v>7430.1381000000001</v>
          </cell>
          <cell r="K1724">
            <v>1315.3832999999995</v>
          </cell>
          <cell r="L1724">
            <v>0.21511627906976735</v>
          </cell>
          <cell r="M1724">
            <v>8210.3026004999992</v>
          </cell>
        </row>
        <row r="1725">
          <cell r="B1725" t="str">
            <v>PINZA P/ANILLOS SEEGER INT.RECTA 10</v>
          </cell>
          <cell r="E1725">
            <v>8885.57</v>
          </cell>
          <cell r="F1725">
            <v>7641.5901999999996</v>
          </cell>
          <cell r="G1725">
            <v>8441.2914999999994</v>
          </cell>
          <cell r="H1725">
            <v>8405.7492199999997</v>
          </cell>
          <cell r="I1725">
            <v>10213.962715</v>
          </cell>
          <cell r="J1725">
            <v>10213.962715</v>
          </cell>
          <cell r="K1725">
            <v>1808.213495</v>
          </cell>
          <cell r="L1725">
            <v>0.21511627906976744</v>
          </cell>
          <cell r="M1725">
            <v>11286.428800075</v>
          </cell>
        </row>
        <row r="1726">
          <cell r="B1726" t="str">
            <v>SET MINI PINZA-ALICATES 3PCS CROSS</v>
          </cell>
          <cell r="E1726">
            <v>15077.44</v>
          </cell>
          <cell r="F1726">
            <v>12966.598400000001</v>
          </cell>
          <cell r="G1726">
            <v>14323.568000000001</v>
          </cell>
          <cell r="H1726">
            <v>14263.258240000001</v>
          </cell>
          <cell r="I1726">
            <v>17331.51728</v>
          </cell>
          <cell r="J1726">
            <v>17331.51728</v>
          </cell>
          <cell r="K1726">
            <v>3068.259039999999</v>
          </cell>
          <cell r="L1726">
            <v>0.21511627906976735</v>
          </cell>
          <cell r="M1726">
            <v>19151.326594400001</v>
          </cell>
        </row>
        <row r="1727">
          <cell r="B1727" t="str">
            <v>SET MINI PINZA-ALICATES 5PCS CROSS</v>
          </cell>
          <cell r="E1727">
            <v>24708.92</v>
          </cell>
          <cell r="F1727">
            <v>21249.671199999997</v>
          </cell>
          <cell r="G1727">
            <v>23473.473999999998</v>
          </cell>
          <cell r="H1727">
            <v>23374.638319999998</v>
          </cell>
          <cell r="I1727">
            <v>28402.903539999999</v>
          </cell>
          <cell r="J1727">
            <v>28402.903539999999</v>
          </cell>
          <cell r="K1727">
            <v>5028.2652200000011</v>
          </cell>
          <cell r="L1727">
            <v>0.21511627906976752</v>
          </cell>
          <cell r="M1727">
            <v>31385.208411699998</v>
          </cell>
        </row>
        <row r="1728">
          <cell r="B1728" t="str">
            <v>SET PINZA PICO DE LORO 2PCS CROSS</v>
          </cell>
          <cell r="E1728">
            <v>20463.32</v>
          </cell>
          <cell r="F1728">
            <v>17598.4552</v>
          </cell>
          <cell r="G1728">
            <v>19440.153999999999</v>
          </cell>
          <cell r="H1728">
            <v>19358.300719999999</v>
          </cell>
          <cell r="I1728">
            <v>23522.586339999998</v>
          </cell>
          <cell r="J1728">
            <v>23522.586339999998</v>
          </cell>
          <cell r="K1728">
            <v>4164.2856199999987</v>
          </cell>
          <cell r="L1728">
            <v>0.21511627906976738</v>
          </cell>
          <cell r="M1728">
            <v>25992.457905699997</v>
          </cell>
        </row>
        <row r="1729">
          <cell r="B1729" t="str">
            <v>SET PINZA PICO DE LORO AUTO 2PCS CR</v>
          </cell>
          <cell r="E1729">
            <v>43576.01</v>
          </cell>
          <cell r="F1729">
            <v>37475.368600000002</v>
          </cell>
          <cell r="G1729">
            <v>41397.209500000004</v>
          </cell>
          <cell r="H1729">
            <v>41222.905460000002</v>
          </cell>
          <cell r="I1729">
            <v>50090.623495000007</v>
          </cell>
          <cell r="J1729">
            <v>50090.623495000007</v>
          </cell>
          <cell r="K1729">
            <v>8867.7180350000053</v>
          </cell>
          <cell r="L1729">
            <v>0.21511627906976757</v>
          </cell>
          <cell r="M1729">
            <v>55350.138961975012</v>
          </cell>
        </row>
        <row r="1730">
          <cell r="B1730" t="str">
            <v>SET LLAVE AJUSTABLE XTRA-FORCE 2PCS</v>
          </cell>
          <cell r="E1730">
            <v>39235.760000000002</v>
          </cell>
          <cell r="F1730">
            <v>33742.753600000004</v>
          </cell>
          <cell r="G1730">
            <v>37273.972000000002</v>
          </cell>
          <cell r="H1730">
            <v>37117.028960000003</v>
          </cell>
          <cell r="I1730">
            <v>45101.506120000005</v>
          </cell>
          <cell r="J1730">
            <v>45101.506120000005</v>
          </cell>
          <cell r="K1730">
            <v>7984.4771600000022</v>
          </cell>
          <cell r="L1730">
            <v>0.21511627906976749</v>
          </cell>
          <cell r="M1730">
            <v>49837.164262600003</v>
          </cell>
        </row>
        <row r="1731">
          <cell r="B1731" t="str">
            <v>SET LLAVE AJUSTABLE XTRA-FORCE 3PCS</v>
          </cell>
          <cell r="E1731">
            <v>46815.79</v>
          </cell>
          <cell r="F1731">
            <v>40261.579400000002</v>
          </cell>
          <cell r="G1731">
            <v>44475.000500000002</v>
          </cell>
          <cell r="H1731">
            <v>44287.73734</v>
          </cell>
          <cell r="I1731">
            <v>53814.750605000001</v>
          </cell>
          <cell r="J1731">
            <v>53814.750605000001</v>
          </cell>
          <cell r="K1731">
            <v>9527.0132650000014</v>
          </cell>
          <cell r="L1731">
            <v>0.21511627906976746</v>
          </cell>
          <cell r="M1731">
            <v>59465.299418524999</v>
          </cell>
        </row>
        <row r="1732">
          <cell r="B1732" t="str">
            <v>SET PINZA DE PRESION 2 PCS CROSS</v>
          </cell>
          <cell r="E1732">
            <v>26410.32</v>
          </cell>
          <cell r="F1732">
            <v>22712.875199999999</v>
          </cell>
          <cell r="G1732">
            <v>25089.804</v>
          </cell>
          <cell r="H1732">
            <v>24984.16272</v>
          </cell>
          <cell r="I1732">
            <v>30358.662840000001</v>
          </cell>
          <cell r="J1732">
            <v>30358.662840000001</v>
          </cell>
          <cell r="K1732">
            <v>5374.5001200000006</v>
          </cell>
          <cell r="L1732">
            <v>0.21511627906976746</v>
          </cell>
          <cell r="M1732">
            <v>33546.322438200004</v>
          </cell>
        </row>
        <row r="1733">
          <cell r="B1733" t="str">
            <v>SET PINZA DE PRESION 3 PCS CROSS</v>
          </cell>
          <cell r="E1733">
            <v>35918.6</v>
          </cell>
          <cell r="F1733">
            <v>30889.995999999999</v>
          </cell>
          <cell r="G1733">
            <v>34122.67</v>
          </cell>
          <cell r="H1733">
            <v>33978.995600000002</v>
          </cell>
          <cell r="I1733">
            <v>41288.430699999997</v>
          </cell>
          <cell r="J1733">
            <v>41288.430699999997</v>
          </cell>
          <cell r="K1733">
            <v>7309.4350999999951</v>
          </cell>
          <cell r="L1733">
            <v>0.2151162790697673</v>
          </cell>
          <cell r="M1733">
            <v>45623.7159235</v>
          </cell>
        </row>
        <row r="1734">
          <cell r="B1734" t="str">
            <v>SET PINZAS 2 PCS CROSS</v>
          </cell>
          <cell r="E1734">
            <v>12373.99</v>
          </cell>
          <cell r="F1734">
            <v>10641.6314</v>
          </cell>
          <cell r="G1734">
            <v>11755.290499999999</v>
          </cell>
          <cell r="H1734">
            <v>11705.794540000001</v>
          </cell>
          <cell r="I1734">
            <v>14223.901504999998</v>
          </cell>
          <cell r="J1734">
            <v>14223.901504999998</v>
          </cell>
          <cell r="K1734">
            <v>2518.1069649999972</v>
          </cell>
          <cell r="L1734">
            <v>0.21511627906976719</v>
          </cell>
          <cell r="M1734">
            <v>15717.411163024997</v>
          </cell>
        </row>
        <row r="1735">
          <cell r="B1735" t="str">
            <v>SET PINZAS 3 PCS CROSS</v>
          </cell>
          <cell r="E1735">
            <v>18905.400000000001</v>
          </cell>
          <cell r="F1735">
            <v>16258.644</v>
          </cell>
          <cell r="G1735">
            <v>17960.13</v>
          </cell>
          <cell r="H1735">
            <v>17884.508399999999</v>
          </cell>
          <cell r="I1735">
            <v>21731.757300000001</v>
          </cell>
          <cell r="J1735">
            <v>21731.757300000001</v>
          </cell>
          <cell r="K1735">
            <v>3847.2489000000023</v>
          </cell>
          <cell r="L1735">
            <v>0.21511627906976757</v>
          </cell>
          <cell r="M1735">
            <v>24013.5918165</v>
          </cell>
        </row>
        <row r="1736">
          <cell r="B1736" t="str">
            <v>SET PINZAS 3 PCS CROSS</v>
          </cell>
          <cell r="E1736">
            <v>21805.66</v>
          </cell>
          <cell r="F1736">
            <v>18752.867599999998</v>
          </cell>
          <cell r="G1736">
            <v>20715.377</v>
          </cell>
          <cell r="H1736">
            <v>20628.154359999997</v>
          </cell>
          <cell r="I1736">
            <v>25065.606169999999</v>
          </cell>
          <cell r="J1736">
            <v>25065.606169999999</v>
          </cell>
          <cell r="K1736">
            <v>4437.4518100000023</v>
          </cell>
          <cell r="L1736">
            <v>0.21511627906976757</v>
          </cell>
          <cell r="M1736">
            <v>27697.494817849998</v>
          </cell>
        </row>
        <row r="1737">
          <cell r="B1737" t="str">
            <v>SET PINZAS 3 PCS CROSS</v>
          </cell>
          <cell r="E1737">
            <v>22482.46</v>
          </cell>
          <cell r="F1737">
            <v>19334.9156</v>
          </cell>
          <cell r="G1737">
            <v>21358.337</v>
          </cell>
          <cell r="H1737">
            <v>21268.407159999999</v>
          </cell>
          <cell r="I1737">
            <v>25843.587769999998</v>
          </cell>
          <cell r="J1737">
            <v>25843.587769999998</v>
          </cell>
          <cell r="K1737">
            <v>4575.1806099999994</v>
          </cell>
          <cell r="L1737">
            <v>0.21511627906976744</v>
          </cell>
          <cell r="M1737">
            <v>28557.164485849997</v>
          </cell>
        </row>
        <row r="1738">
          <cell r="B1738" t="str">
            <v>SET 5 HERRAMIENTAS DE MANO CROSS</v>
          </cell>
          <cell r="E1738">
            <v>31391.31</v>
          </cell>
          <cell r="F1738">
            <v>26996.526600000001</v>
          </cell>
          <cell r="G1738">
            <v>29821.744500000001</v>
          </cell>
          <cell r="H1738">
            <v>29696.179260000001</v>
          </cell>
          <cell r="I1738">
            <v>36084.310845</v>
          </cell>
          <cell r="J1738">
            <v>36084.310845</v>
          </cell>
          <cell r="K1738">
            <v>6388.1315849999992</v>
          </cell>
          <cell r="L1738">
            <v>0.21511627906976741</v>
          </cell>
          <cell r="M1738">
            <v>39873.163483725002</v>
          </cell>
        </row>
        <row r="1739">
          <cell r="B1739" t="str">
            <v>PINZA SACABOCADOS 2.5 a 5 MM CROSS</v>
          </cell>
          <cell r="E1739">
            <v>10067.9</v>
          </cell>
          <cell r="F1739">
            <v>8658.3940000000002</v>
          </cell>
          <cell r="G1739">
            <v>9564.5049999999992</v>
          </cell>
          <cell r="H1739">
            <v>9524.233400000001</v>
          </cell>
          <cell r="I1739">
            <v>11573.051049999998</v>
          </cell>
          <cell r="J1739">
            <v>11573.051049999998</v>
          </cell>
          <cell r="K1739">
            <v>2048.8176499999972</v>
          </cell>
          <cell r="L1739">
            <v>0.21511627906976713</v>
          </cell>
          <cell r="M1739">
            <v>12788.221410249998</v>
          </cell>
        </row>
        <row r="1740">
          <cell r="B1740" t="str">
            <v>REMACHADORA POP MANUAL CROS 9-1/2"</v>
          </cell>
          <cell r="E1740">
            <v>6379.67</v>
          </cell>
          <cell r="F1740">
            <v>5486.5162</v>
          </cell>
          <cell r="G1740">
            <v>6060.6864999999998</v>
          </cell>
          <cell r="H1740">
            <v>6035.1678199999997</v>
          </cell>
          <cell r="I1740">
            <v>7333.4306649999999</v>
          </cell>
          <cell r="J1740">
            <v>7333.4306649999999</v>
          </cell>
          <cell r="K1740">
            <v>1298.2628450000002</v>
          </cell>
          <cell r="L1740">
            <v>0.21511627906976749</v>
          </cell>
          <cell r="M1740">
            <v>8103.4408848249996</v>
          </cell>
        </row>
        <row r="1741">
          <cell r="B1741" t="str">
            <v>REMACHADORA AUTOM. P/TALADRO-ATORN</v>
          </cell>
          <cell r="E1741">
            <v>15044.39</v>
          </cell>
          <cell r="F1741">
            <v>12938.1754</v>
          </cell>
          <cell r="G1741">
            <v>14292.1705</v>
          </cell>
          <cell r="H1741">
            <v>14231.99294</v>
          </cell>
          <cell r="I1741">
            <v>17293.526304999999</v>
          </cell>
          <cell r="J1741">
            <v>17293.526304999999</v>
          </cell>
          <cell r="K1741">
            <v>3061.5333649999993</v>
          </cell>
          <cell r="L1741">
            <v>0.21511627906976738</v>
          </cell>
          <cell r="M1741">
            <v>19109.346567025001</v>
          </cell>
        </row>
        <row r="1742">
          <cell r="B1742" t="str">
            <v>DISCO DIAMANT HUMED 110mm CROSS</v>
          </cell>
          <cell r="E1742">
            <v>3787.39</v>
          </cell>
          <cell r="F1742">
            <v>3257.1553999999996</v>
          </cell>
          <cell r="G1742">
            <v>3598.0204999999996</v>
          </cell>
          <cell r="H1742">
            <v>3582.8709399999998</v>
          </cell>
          <cell r="I1742">
            <v>4353.604804999999</v>
          </cell>
          <cell r="J1742">
            <v>4353.604804999999</v>
          </cell>
          <cell r="K1742">
            <v>770.73386499999924</v>
          </cell>
          <cell r="L1742">
            <v>0.21511627906976724</v>
          </cell>
          <cell r="M1742">
            <v>4810.7333095249987</v>
          </cell>
        </row>
        <row r="1743">
          <cell r="B1743" t="str">
            <v>DISCO DIAMANT HUMED 115mm CROSS</v>
          </cell>
          <cell r="E1743">
            <v>3864.01</v>
          </cell>
          <cell r="F1743">
            <v>3323.0486000000001</v>
          </cell>
          <cell r="G1743">
            <v>3670.8095000000003</v>
          </cell>
          <cell r="H1743">
            <v>3655.3534600000003</v>
          </cell>
          <cell r="I1743">
            <v>4441.6794950000003</v>
          </cell>
          <cell r="J1743">
            <v>4441.6794950000003</v>
          </cell>
          <cell r="K1743">
            <v>786.32603500000005</v>
          </cell>
          <cell r="L1743">
            <v>0.21511627906976744</v>
          </cell>
          <cell r="M1743">
            <v>4908.0558419750005</v>
          </cell>
        </row>
        <row r="1744">
          <cell r="B1744" t="str">
            <v>DISCO DIAMANT HUMED 180mm CROSS</v>
          </cell>
          <cell r="E1744">
            <v>10170.81</v>
          </cell>
          <cell r="F1744">
            <v>8746.8966</v>
          </cell>
          <cell r="G1744">
            <v>9662.2695000000003</v>
          </cell>
          <cell r="H1744">
            <v>9621.58626</v>
          </cell>
          <cell r="I1744">
            <v>11691.346095000001</v>
          </cell>
          <cell r="J1744">
            <v>11691.346095000001</v>
          </cell>
          <cell r="K1744">
            <v>2069.7598350000007</v>
          </cell>
          <cell r="L1744">
            <v>0.21511627906976752</v>
          </cell>
          <cell r="M1744">
            <v>12918.937434975001</v>
          </cell>
        </row>
        <row r="1745">
          <cell r="B1745" t="str">
            <v>DISCO DIAMANT HUMED 230mm CROSS</v>
          </cell>
          <cell r="E1745">
            <v>14956.51</v>
          </cell>
          <cell r="F1745">
            <v>12862.598599999999</v>
          </cell>
          <cell r="G1745">
            <v>14208.684499999999</v>
          </cell>
          <cell r="H1745">
            <v>14148.858459999999</v>
          </cell>
          <cell r="I1745">
            <v>17192.508244999997</v>
          </cell>
          <cell r="J1745">
            <v>17192.508244999997</v>
          </cell>
          <cell r="K1745">
            <v>3043.6497849999978</v>
          </cell>
          <cell r="L1745">
            <v>0.2151162790697673</v>
          </cell>
          <cell r="M1745">
            <v>18997.721610724999</v>
          </cell>
        </row>
        <row r="1746">
          <cell r="B1746" t="str">
            <v>DISCO DIAMANT SECO 110mm CROSS</v>
          </cell>
          <cell r="E1746">
            <v>3787.39</v>
          </cell>
          <cell r="F1746">
            <v>3257.1553999999996</v>
          </cell>
          <cell r="G1746">
            <v>3598.0204999999996</v>
          </cell>
          <cell r="H1746">
            <v>3582.8709399999998</v>
          </cell>
          <cell r="I1746">
            <v>4353.604804999999</v>
          </cell>
          <cell r="J1746">
            <v>4353.604804999999</v>
          </cell>
          <cell r="K1746">
            <v>770.73386499999924</v>
          </cell>
          <cell r="L1746">
            <v>0.21511627906976724</v>
          </cell>
          <cell r="M1746">
            <v>4810.7333095249987</v>
          </cell>
        </row>
        <row r="1747">
          <cell r="B1747" t="str">
            <v>DISCO DIAMANT SECO 115mm CROSS</v>
          </cell>
          <cell r="E1747">
            <v>3994.71</v>
          </cell>
          <cell r="F1747">
            <v>3435.4506000000001</v>
          </cell>
          <cell r="G1747">
            <v>3794.9745000000003</v>
          </cell>
          <cell r="H1747">
            <v>3778.99566</v>
          </cell>
          <cell r="I1747">
            <v>4591.9191449999998</v>
          </cell>
          <cell r="J1747">
            <v>4591.9191449999998</v>
          </cell>
          <cell r="K1747">
            <v>812.9234849999998</v>
          </cell>
          <cell r="L1747">
            <v>0.21511627906976738</v>
          </cell>
          <cell r="M1747">
            <v>5074.0706552249994</v>
          </cell>
        </row>
        <row r="1748">
          <cell r="B1748" t="str">
            <v>DISCO DIAMANT SECO 180mm CROSS</v>
          </cell>
          <cell r="E1748">
            <v>10469.030000000001</v>
          </cell>
          <cell r="F1748">
            <v>9003.3657999999996</v>
          </cell>
          <cell r="G1748">
            <v>9945.5785000000014</v>
          </cell>
          <cell r="H1748">
            <v>9903.7023799999988</v>
          </cell>
          <cell r="I1748">
            <v>12034.149985000002</v>
          </cell>
          <cell r="J1748">
            <v>12034.149985000002</v>
          </cell>
          <cell r="K1748">
            <v>2130.447605000003</v>
          </cell>
          <cell r="L1748">
            <v>0.21511627906976777</v>
          </cell>
          <cell r="M1748">
            <v>13297.735733425003</v>
          </cell>
        </row>
        <row r="1749">
          <cell r="B1749" t="str">
            <v>DISCO DIAMANT SECO 230mm CROSS</v>
          </cell>
          <cell r="E1749">
            <v>15529.65</v>
          </cell>
          <cell r="F1749">
            <v>13355.499</v>
          </cell>
          <cell r="G1749">
            <v>14753.1675</v>
          </cell>
          <cell r="H1749">
            <v>14691.0489</v>
          </cell>
          <cell r="I1749">
            <v>17851.332674999998</v>
          </cell>
          <cell r="J1749">
            <v>17851.332674999998</v>
          </cell>
          <cell r="K1749">
            <v>3160.2837749999981</v>
          </cell>
          <cell r="L1749">
            <v>0.21511627906976732</v>
          </cell>
          <cell r="M1749">
            <v>19725.722605874998</v>
          </cell>
        </row>
        <row r="1750">
          <cell r="B1750" t="str">
            <v>SIERRA COPA DIAMANTADA CROSS 14mm</v>
          </cell>
          <cell r="E1750">
            <v>5191.32</v>
          </cell>
          <cell r="F1750">
            <v>4464.5351999999993</v>
          </cell>
          <cell r="G1750">
            <v>4931.7539999999999</v>
          </cell>
          <cell r="H1750">
            <v>4910.9887199999994</v>
          </cell>
          <cell r="I1750">
            <v>5967.4223400000001</v>
          </cell>
          <cell r="J1750">
            <v>5967.4223400000001</v>
          </cell>
          <cell r="K1750">
            <v>1056.4336200000007</v>
          </cell>
          <cell r="L1750">
            <v>0.2151162790697676</v>
          </cell>
          <cell r="M1750">
            <v>6594.0016857000001</v>
          </cell>
        </row>
        <row r="1751">
          <cell r="B1751" t="str">
            <v>SIERRA COPA DIAMANTADA CROSS 16mm</v>
          </cell>
          <cell r="E1751">
            <v>5833.57</v>
          </cell>
          <cell r="F1751">
            <v>5016.8701999999994</v>
          </cell>
          <cell r="G1751">
            <v>5541.8914999999997</v>
          </cell>
          <cell r="H1751">
            <v>5518.5572199999997</v>
          </cell>
          <cell r="I1751">
            <v>6705.6887149999993</v>
          </cell>
          <cell r="J1751">
            <v>6705.6887149999993</v>
          </cell>
          <cell r="K1751">
            <v>1187.1314949999996</v>
          </cell>
          <cell r="L1751">
            <v>0.21511627906976738</v>
          </cell>
          <cell r="M1751">
            <v>7409.786030074999</v>
          </cell>
        </row>
        <row r="1752">
          <cell r="B1752" t="str">
            <v>SIERRA COPA DIAMANTADA CROSS 20mm</v>
          </cell>
          <cell r="E1752">
            <v>7352.43</v>
          </cell>
          <cell r="F1752">
            <v>6323.0897999999997</v>
          </cell>
          <cell r="G1752">
            <v>6984.8085000000001</v>
          </cell>
          <cell r="H1752">
            <v>6955.3987799999995</v>
          </cell>
          <cell r="I1752">
            <v>8451.6182850000005</v>
          </cell>
          <cell r="J1752">
            <v>8451.6182850000005</v>
          </cell>
          <cell r="K1752">
            <v>1496.2195050000009</v>
          </cell>
          <cell r="L1752">
            <v>0.2151162790697676</v>
          </cell>
          <cell r="M1752">
            <v>9339.0382049250002</v>
          </cell>
        </row>
        <row r="1753">
          <cell r="B1753" t="str">
            <v>SIERRA COPA DIAMANTADA CROSS 22mm</v>
          </cell>
          <cell r="E1753">
            <v>8089.33</v>
          </cell>
          <cell r="F1753">
            <v>6956.8238000000001</v>
          </cell>
          <cell r="G1753">
            <v>7684.8634999999995</v>
          </cell>
          <cell r="H1753">
            <v>7652.5061800000003</v>
          </cell>
          <cell r="I1753">
            <v>9298.684835</v>
          </cell>
          <cell r="J1753">
            <v>9298.684835</v>
          </cell>
          <cell r="K1753">
            <v>1646.1786549999997</v>
          </cell>
          <cell r="L1753">
            <v>0.21511627906976741</v>
          </cell>
          <cell r="M1753">
            <v>10275.046742675</v>
          </cell>
        </row>
        <row r="1754">
          <cell r="B1754" t="str">
            <v>SIERRA COPA DIAMANTADA CROSS 25mm</v>
          </cell>
          <cell r="E1754">
            <v>9031.2900000000009</v>
          </cell>
          <cell r="F1754">
            <v>7766.9094000000005</v>
          </cell>
          <cell r="G1754">
            <v>8579.7255000000005</v>
          </cell>
          <cell r="H1754">
            <v>8543.6003400000009</v>
          </cell>
          <cell r="I1754">
            <v>10381.467855000001</v>
          </cell>
          <cell r="J1754">
            <v>10381.467855000001</v>
          </cell>
          <cell r="K1754">
            <v>1837.8675149999999</v>
          </cell>
          <cell r="L1754">
            <v>0.21511627906976741</v>
          </cell>
          <cell r="M1754">
            <v>11471.521979775001</v>
          </cell>
        </row>
        <row r="1755">
          <cell r="B1755" t="str">
            <v>SIERRA COPA DIAMANTADA CROSS 30mm</v>
          </cell>
          <cell r="E1755">
            <v>10716.91</v>
          </cell>
          <cell r="F1755">
            <v>9216.5426000000007</v>
          </cell>
          <cell r="G1755">
            <v>10181.0645</v>
          </cell>
          <cell r="H1755">
            <v>10138.19686</v>
          </cell>
          <cell r="I1755">
            <v>12319.088045</v>
          </cell>
          <cell r="J1755">
            <v>12319.088045</v>
          </cell>
          <cell r="K1755">
            <v>2180.8911850000004</v>
          </cell>
          <cell r="L1755">
            <v>0.21511627906976749</v>
          </cell>
          <cell r="M1755">
            <v>13612.592289725</v>
          </cell>
        </row>
        <row r="1756">
          <cell r="B1756" t="str">
            <v>SIERRA COPA DIAMANTADA CROSS 32mm</v>
          </cell>
          <cell r="E1756">
            <v>11311.09</v>
          </cell>
          <cell r="F1756">
            <v>9727.5373999999993</v>
          </cell>
          <cell r="G1756">
            <v>10745.5355</v>
          </cell>
          <cell r="H1756">
            <v>10700.291139999999</v>
          </cell>
          <cell r="I1756">
            <v>13002.097954999999</v>
          </cell>
          <cell r="J1756">
            <v>13002.097954999999</v>
          </cell>
          <cell r="K1756">
            <v>2301.8068149999999</v>
          </cell>
          <cell r="L1756">
            <v>0.21511627906976744</v>
          </cell>
          <cell r="M1756">
            <v>14367.318240274999</v>
          </cell>
        </row>
        <row r="1757">
          <cell r="B1757" t="str">
            <v>SIERRA COPA DIAMANTADA CROSS 35mm</v>
          </cell>
          <cell r="E1757">
            <v>12399.53</v>
          </cell>
          <cell r="F1757">
            <v>10663.595800000001</v>
          </cell>
          <cell r="G1757">
            <v>11779.5535</v>
          </cell>
          <cell r="H1757">
            <v>11729.955380000001</v>
          </cell>
          <cell r="I1757">
            <v>14253.259735</v>
          </cell>
          <cell r="J1757">
            <v>14253.259735</v>
          </cell>
          <cell r="K1757">
            <v>2523.3043549999984</v>
          </cell>
          <cell r="L1757">
            <v>0.21511627906976727</v>
          </cell>
          <cell r="M1757">
            <v>15749.852007174999</v>
          </cell>
        </row>
        <row r="1758">
          <cell r="B1758" t="str">
            <v>SIERRA COPA DIAMANTADA CROSS 40mm</v>
          </cell>
          <cell r="E1758">
            <v>13999.52</v>
          </cell>
          <cell r="F1758">
            <v>12039.5872</v>
          </cell>
          <cell r="G1758">
            <v>13299.544</v>
          </cell>
          <cell r="H1758">
            <v>13243.54592</v>
          </cell>
          <cell r="I1758">
            <v>16092.44824</v>
          </cell>
          <cell r="J1758">
            <v>16092.44824</v>
          </cell>
          <cell r="K1758">
            <v>2848.9023199999992</v>
          </cell>
          <cell r="L1758">
            <v>0.21511627906976738</v>
          </cell>
          <cell r="M1758">
            <v>17782.155305199998</v>
          </cell>
        </row>
        <row r="1759">
          <cell r="B1759" t="str">
            <v>SIERRA COPA DIAMANTADA CROSS 45mm</v>
          </cell>
          <cell r="E1759">
            <v>15632.56</v>
          </cell>
          <cell r="F1759">
            <v>13444.0016</v>
          </cell>
          <cell r="G1759">
            <v>14850.931999999999</v>
          </cell>
          <cell r="H1759">
            <v>14788.401760000001</v>
          </cell>
          <cell r="I1759">
            <v>17969.627719999997</v>
          </cell>
          <cell r="J1759">
            <v>17969.627719999997</v>
          </cell>
          <cell r="K1759">
            <v>3181.2259599999961</v>
          </cell>
          <cell r="L1759">
            <v>0.21511627906976716</v>
          </cell>
          <cell r="M1759">
            <v>19856.438630599998</v>
          </cell>
        </row>
        <row r="1760">
          <cell r="B1760" t="str">
            <v>SIERRA COPA DIAMANTADA CROSS 50mm</v>
          </cell>
          <cell r="E1760">
            <v>17119.87</v>
          </cell>
          <cell r="F1760">
            <v>14723.088199999998</v>
          </cell>
          <cell r="G1760">
            <v>16263.876499999998</v>
          </cell>
          <cell r="H1760">
            <v>16195.397019999999</v>
          </cell>
          <cell r="I1760">
            <v>19679.290564999999</v>
          </cell>
          <cell r="J1760">
            <v>19679.290564999999</v>
          </cell>
          <cell r="K1760">
            <v>3483.8935450000008</v>
          </cell>
          <cell r="L1760">
            <v>0.21511627906976752</v>
          </cell>
          <cell r="M1760">
            <v>21745.616074325</v>
          </cell>
        </row>
        <row r="1761">
          <cell r="B1761" t="str">
            <v>SIERRA COPA DIAMANTADA CROSS 60mm</v>
          </cell>
          <cell r="E1761">
            <v>21397.02</v>
          </cell>
          <cell r="F1761">
            <v>18401.4372</v>
          </cell>
          <cell r="G1761">
            <v>20327.169000000002</v>
          </cell>
          <cell r="H1761">
            <v>20241.58092</v>
          </cell>
          <cell r="I1761">
            <v>24595.874490000002</v>
          </cell>
          <cell r="J1761">
            <v>24595.874490000002</v>
          </cell>
          <cell r="K1761">
            <v>4354.2935700000016</v>
          </cell>
          <cell r="L1761">
            <v>0.21511627906976752</v>
          </cell>
          <cell r="M1761">
            <v>27178.441311450002</v>
          </cell>
        </row>
        <row r="1762">
          <cell r="B1762" t="str">
            <v>SIERRA COPA WIDIA CROSS 30mm</v>
          </cell>
          <cell r="E1762">
            <v>7019.67</v>
          </cell>
          <cell r="F1762">
            <v>6036.9161999999997</v>
          </cell>
          <cell r="G1762">
            <v>6668.6864999999998</v>
          </cell>
          <cell r="H1762">
            <v>6640.6078199999993</v>
          </cell>
          <cell r="I1762">
            <v>8069.1106650000002</v>
          </cell>
          <cell r="J1762">
            <v>8069.1106650000002</v>
          </cell>
          <cell r="K1762">
            <v>1428.5028450000009</v>
          </cell>
          <cell r="L1762">
            <v>0.2151162790697676</v>
          </cell>
          <cell r="M1762">
            <v>8916.3672848250008</v>
          </cell>
        </row>
        <row r="1763">
          <cell r="B1763" t="str">
            <v>SIERRA COPA WIDIA CROSS 40mm</v>
          </cell>
          <cell r="E1763">
            <v>9827.5300000000007</v>
          </cell>
          <cell r="F1763">
            <v>8451.6758000000009</v>
          </cell>
          <cell r="G1763">
            <v>9336.1535000000003</v>
          </cell>
          <cell r="H1763">
            <v>9296.8433800000003</v>
          </cell>
          <cell r="I1763">
            <v>11296.745735</v>
          </cell>
          <cell r="J1763">
            <v>11296.745735</v>
          </cell>
          <cell r="K1763">
            <v>1999.9023550000002</v>
          </cell>
          <cell r="L1763">
            <v>0.21511627906976746</v>
          </cell>
          <cell r="M1763">
            <v>12482.904037175</v>
          </cell>
        </row>
        <row r="1764">
          <cell r="B1764" t="str">
            <v>SIERRA COPA WIDIA CROSS 55mm</v>
          </cell>
          <cell r="E1764">
            <v>14074.63</v>
          </cell>
          <cell r="F1764">
            <v>12104.181799999998</v>
          </cell>
          <cell r="G1764">
            <v>13370.898499999999</v>
          </cell>
          <cell r="H1764">
            <v>13314.599979999999</v>
          </cell>
          <cell r="I1764">
            <v>16178.787184999999</v>
          </cell>
          <cell r="J1764">
            <v>16178.787184999999</v>
          </cell>
          <cell r="K1764">
            <v>2864.1872050000002</v>
          </cell>
          <cell r="L1764">
            <v>0.21511627906976746</v>
          </cell>
          <cell r="M1764">
            <v>17877.559839424997</v>
          </cell>
        </row>
        <row r="1765">
          <cell r="B1765" t="str">
            <v>SIERRA COPA WIDIA CROSS 60mm</v>
          </cell>
          <cell r="E1765">
            <v>15353.12</v>
          </cell>
          <cell r="F1765">
            <v>13203.683199999999</v>
          </cell>
          <cell r="G1765">
            <v>14585.464</v>
          </cell>
          <cell r="H1765">
            <v>14524.051519999999</v>
          </cell>
          <cell r="I1765">
            <v>17648.41144</v>
          </cell>
          <cell r="J1765">
            <v>17648.41144</v>
          </cell>
          <cell r="K1765">
            <v>3124.3599200000008</v>
          </cell>
          <cell r="L1765">
            <v>0.21511627906976752</v>
          </cell>
          <cell r="M1765">
            <v>19501.494641199999</v>
          </cell>
        </row>
        <row r="1766">
          <cell r="B1766" t="str">
            <v>SIERRA COPA WIDIA CROSS 65mm</v>
          </cell>
          <cell r="E1766">
            <v>17230.29</v>
          </cell>
          <cell r="F1766">
            <v>14818.0494</v>
          </cell>
          <cell r="G1766">
            <v>16368.775500000002</v>
          </cell>
          <cell r="H1766">
            <v>16299.85434</v>
          </cell>
          <cell r="I1766">
            <v>19806.218355000001</v>
          </cell>
          <cell r="J1766">
            <v>19806.218355000001</v>
          </cell>
          <cell r="K1766">
            <v>3506.364015000001</v>
          </cell>
          <cell r="L1766">
            <v>0.21511627906976752</v>
          </cell>
          <cell r="M1766">
            <v>21885.871282275002</v>
          </cell>
        </row>
        <row r="1767">
          <cell r="B1767" t="str">
            <v>SIERRA COPA WIDIA CROSS 70mm</v>
          </cell>
          <cell r="E1767">
            <v>19667.080000000002</v>
          </cell>
          <cell r="F1767">
            <v>16913.6888</v>
          </cell>
          <cell r="G1767">
            <v>18683.726000000002</v>
          </cell>
          <cell r="H1767">
            <v>18605.057679999998</v>
          </cell>
          <cell r="I1767">
            <v>22607.308460000004</v>
          </cell>
          <cell r="J1767">
            <v>22607.308460000004</v>
          </cell>
          <cell r="K1767">
            <v>4002.2507800000058</v>
          </cell>
          <cell r="L1767">
            <v>0.21511627906976777</v>
          </cell>
          <cell r="M1767">
            <v>24981.075848300003</v>
          </cell>
        </row>
        <row r="1768">
          <cell r="B1768" t="str">
            <v>SIERRA COPA WIDIA CROSS 80mm</v>
          </cell>
          <cell r="E1768">
            <v>23399.63</v>
          </cell>
          <cell r="F1768">
            <v>20123.681800000002</v>
          </cell>
          <cell r="G1768">
            <v>22229.648499999999</v>
          </cell>
          <cell r="H1768">
            <v>22136.049980000003</v>
          </cell>
          <cell r="I1768">
            <v>26897.874684999999</v>
          </cell>
          <cell r="J1768">
            <v>26897.874684999999</v>
          </cell>
          <cell r="K1768">
            <v>4761.8247049999954</v>
          </cell>
          <cell r="L1768">
            <v>0.21511627906976721</v>
          </cell>
          <cell r="M1768">
            <v>29722.151526924998</v>
          </cell>
        </row>
        <row r="1769">
          <cell r="B1769" t="str">
            <v>SIERRA COPA WIDIA CROSS 90mm</v>
          </cell>
          <cell r="E1769">
            <v>29852.17</v>
          </cell>
          <cell r="F1769">
            <v>25672.866199999997</v>
          </cell>
          <cell r="G1769">
            <v>28359.5615</v>
          </cell>
          <cell r="H1769">
            <v>28240.152819999996</v>
          </cell>
          <cell r="I1769">
            <v>34315.069414999998</v>
          </cell>
          <cell r="J1769">
            <v>34315.069414999998</v>
          </cell>
          <cell r="K1769">
            <v>6074.9165950000024</v>
          </cell>
          <cell r="L1769">
            <v>0.21511627906976755</v>
          </cell>
          <cell r="M1769">
            <v>37918.151703575</v>
          </cell>
        </row>
        <row r="1770">
          <cell r="B1770" t="str">
            <v>SIERRA COPA WIDIA CROSS 105mm</v>
          </cell>
          <cell r="E1770">
            <v>37270.699999999997</v>
          </cell>
          <cell r="F1770">
            <v>32052.801999999996</v>
          </cell>
          <cell r="G1770">
            <v>35407.164999999994</v>
          </cell>
          <cell r="H1770">
            <v>35258.082199999997</v>
          </cell>
          <cell r="I1770">
            <v>42842.669649999989</v>
          </cell>
          <cell r="J1770">
            <v>42842.669649999989</v>
          </cell>
          <cell r="K1770">
            <v>7584.5874499999918</v>
          </cell>
          <cell r="L1770">
            <v>0.21511627906976721</v>
          </cell>
          <cell r="M1770">
            <v>47341.149963249991</v>
          </cell>
        </row>
        <row r="1771">
          <cell r="B1771" t="str">
            <v>VASTAGO P/SIERRA  WIDIA 250mm SDS P</v>
          </cell>
          <cell r="E1771">
            <v>11123.3</v>
          </cell>
          <cell r="F1771">
            <v>9566.0379999999986</v>
          </cell>
          <cell r="G1771">
            <v>10567.134999999998</v>
          </cell>
          <cell r="H1771">
            <v>10522.641799999998</v>
          </cell>
          <cell r="I1771">
            <v>12786.233349999999</v>
          </cell>
          <cell r="J1771">
            <v>12786.233349999999</v>
          </cell>
          <cell r="K1771">
            <v>2263.591550000001</v>
          </cell>
          <cell r="L1771">
            <v>0.21511627906976757</v>
          </cell>
          <cell r="M1771">
            <v>14128.787851749999</v>
          </cell>
        </row>
        <row r="1772">
          <cell r="B1772" t="str">
            <v>VASTAGO P/SIERRA WIDIA  450mm SDS P</v>
          </cell>
          <cell r="E1772">
            <v>18079.86</v>
          </cell>
          <cell r="F1772">
            <v>15548.679599999999</v>
          </cell>
          <cell r="G1772">
            <v>17175.867000000002</v>
          </cell>
          <cell r="H1772">
            <v>17103.547559999999</v>
          </cell>
          <cell r="I1772">
            <v>20782.799070000001</v>
          </cell>
          <cell r="J1772">
            <v>20782.799070000001</v>
          </cell>
          <cell r="K1772">
            <v>3679.2515100000019</v>
          </cell>
          <cell r="L1772">
            <v>0.21511627906976757</v>
          </cell>
          <cell r="M1772">
            <v>22964.992972350003</v>
          </cell>
        </row>
        <row r="1773">
          <cell r="B1773" t="str">
            <v>VASTAGO P/SIERRA WIDIA 250mm SDS M</v>
          </cell>
          <cell r="E1773">
            <v>12449.11</v>
          </cell>
          <cell r="F1773">
            <v>10706.2346</v>
          </cell>
          <cell r="G1773">
            <v>11826.654500000001</v>
          </cell>
          <cell r="H1773">
            <v>11776.85806</v>
          </cell>
          <cell r="I1773">
            <v>14310.251945</v>
          </cell>
          <cell r="J1773">
            <v>14310.251945</v>
          </cell>
          <cell r="K1773">
            <v>2533.3938849999995</v>
          </cell>
          <cell r="L1773">
            <v>0.21511627906976738</v>
          </cell>
          <cell r="M1773">
            <v>15812.828399225</v>
          </cell>
        </row>
        <row r="1774">
          <cell r="B1774" t="str">
            <v>VASTAGO P/SIERRA WIDIA 450mm SDS M</v>
          </cell>
          <cell r="E1774">
            <v>19338.07</v>
          </cell>
          <cell r="F1774">
            <v>16630.7402</v>
          </cell>
          <cell r="G1774">
            <v>18371.166499999999</v>
          </cell>
          <cell r="H1774">
            <v>18293.81422</v>
          </cell>
          <cell r="I1774">
            <v>22229.111464999998</v>
          </cell>
          <cell r="J1774">
            <v>22229.111464999998</v>
          </cell>
          <cell r="K1774">
            <v>3935.2972449999979</v>
          </cell>
          <cell r="L1774">
            <v>0.21511627906976732</v>
          </cell>
          <cell r="M1774">
            <v>24563.168168824999</v>
          </cell>
        </row>
        <row r="1775">
          <cell r="B1775" t="str">
            <v>SIERRA COPA BI-M CROSS 19mm(3/4")</v>
          </cell>
          <cell r="E1775">
            <v>3751.33</v>
          </cell>
          <cell r="F1775">
            <v>3226.1437999999998</v>
          </cell>
          <cell r="G1775">
            <v>3563.7635</v>
          </cell>
          <cell r="H1775">
            <v>3548.7581799999998</v>
          </cell>
          <cell r="I1775">
            <v>4312.1538350000001</v>
          </cell>
          <cell r="J1775">
            <v>4312.1538350000001</v>
          </cell>
          <cell r="K1775">
            <v>763.39565500000026</v>
          </cell>
          <cell r="L1775">
            <v>0.21511627906976752</v>
          </cell>
          <cell r="M1775">
            <v>4764.9299876750001</v>
          </cell>
        </row>
        <row r="1776">
          <cell r="B1776" t="str">
            <v>SIERRA COPA BI-M CROSS 20mm(25/32")</v>
          </cell>
          <cell r="E1776">
            <v>3939.13</v>
          </cell>
          <cell r="F1776">
            <v>3387.6518000000001</v>
          </cell>
          <cell r="G1776">
            <v>3742.1734999999999</v>
          </cell>
          <cell r="H1776">
            <v>3726.41698</v>
          </cell>
          <cell r="I1776">
            <v>4528.0299349999996</v>
          </cell>
          <cell r="J1776">
            <v>4528.0299349999996</v>
          </cell>
          <cell r="K1776">
            <v>801.6129549999996</v>
          </cell>
          <cell r="L1776">
            <v>0.21511627906976732</v>
          </cell>
          <cell r="M1776">
            <v>5003.4730781749995</v>
          </cell>
        </row>
        <row r="1777">
          <cell r="B1777" t="str">
            <v>SIERRA COPA BI-M CROSS 22mm(7/8")</v>
          </cell>
          <cell r="E1777">
            <v>4341.75</v>
          </cell>
          <cell r="F1777">
            <v>3733.9049999999997</v>
          </cell>
          <cell r="G1777">
            <v>4124.6625000000004</v>
          </cell>
          <cell r="H1777">
            <v>4107.2955000000002</v>
          </cell>
          <cell r="I1777">
            <v>4990.841625</v>
          </cell>
          <cell r="J1777">
            <v>4990.841625</v>
          </cell>
          <cell r="K1777">
            <v>883.54612499999985</v>
          </cell>
          <cell r="L1777">
            <v>0.21511627906976741</v>
          </cell>
          <cell r="M1777">
            <v>5514.8799956250004</v>
          </cell>
        </row>
        <row r="1778">
          <cell r="B1778" t="str">
            <v>SIERRA COPA BI-M CROSS 24mm(15/16")</v>
          </cell>
          <cell r="E1778">
            <v>4739.12</v>
          </cell>
          <cell r="F1778">
            <v>4075.6432</v>
          </cell>
          <cell r="G1778">
            <v>4502.1639999999998</v>
          </cell>
          <cell r="H1778">
            <v>4483.2075199999999</v>
          </cell>
          <cell r="I1778">
            <v>5447.6184399999993</v>
          </cell>
          <cell r="J1778">
            <v>5447.6184399999993</v>
          </cell>
          <cell r="K1778">
            <v>964.41091999999935</v>
          </cell>
          <cell r="L1778">
            <v>0.2151162790697673</v>
          </cell>
          <cell r="M1778">
            <v>6019.6183761999991</v>
          </cell>
        </row>
        <row r="1779">
          <cell r="B1779" t="str">
            <v>SIERRA COPA BI-M CROSS 25mm(1")</v>
          </cell>
          <cell r="E1779">
            <v>4930.67</v>
          </cell>
          <cell r="F1779">
            <v>4240.3761999999997</v>
          </cell>
          <cell r="G1779">
            <v>4684.1365000000005</v>
          </cell>
          <cell r="H1779">
            <v>4664.4138199999998</v>
          </cell>
          <cell r="I1779">
            <v>5667.8051650000007</v>
          </cell>
          <cell r="J1779">
            <v>5667.8051650000007</v>
          </cell>
          <cell r="K1779">
            <v>1003.3913450000009</v>
          </cell>
          <cell r="L1779">
            <v>0.21511627906976766</v>
          </cell>
          <cell r="M1779">
            <v>6262.9247073250008</v>
          </cell>
        </row>
        <row r="1780">
          <cell r="B1780" t="str">
            <v>SIERRA COPA BI-M CROS 27mm(1-1/16")</v>
          </cell>
          <cell r="E1780">
            <v>5323.53</v>
          </cell>
          <cell r="F1780">
            <v>4578.2357999999995</v>
          </cell>
          <cell r="G1780">
            <v>5057.3535000000002</v>
          </cell>
          <cell r="H1780">
            <v>5036.0593799999997</v>
          </cell>
          <cell r="I1780">
            <v>6119.3977350000005</v>
          </cell>
          <cell r="J1780">
            <v>6119.3977350000005</v>
          </cell>
          <cell r="K1780">
            <v>1083.3383550000008</v>
          </cell>
          <cell r="L1780">
            <v>0.2151162790697676</v>
          </cell>
          <cell r="M1780">
            <v>6761.9344971750006</v>
          </cell>
        </row>
        <row r="1781">
          <cell r="B1781" t="str">
            <v>SIERRA COPA BI-M CROS 30mm(1-3/16")</v>
          </cell>
          <cell r="E1781">
            <v>6063.43</v>
          </cell>
          <cell r="F1781">
            <v>5214.5497999999998</v>
          </cell>
          <cell r="G1781">
            <v>5760.2584999999999</v>
          </cell>
          <cell r="H1781">
            <v>5736.0047799999993</v>
          </cell>
          <cell r="I1781">
            <v>6969.9127849999995</v>
          </cell>
          <cell r="J1781">
            <v>6969.9127849999995</v>
          </cell>
          <cell r="K1781">
            <v>1233.9080050000002</v>
          </cell>
          <cell r="L1781">
            <v>0.21511627906976752</v>
          </cell>
          <cell r="M1781">
            <v>7701.7536274249996</v>
          </cell>
        </row>
        <row r="1782">
          <cell r="B1782" t="str">
            <v>SIERRA COPA BI-M CROS 32mm(1-1/4")</v>
          </cell>
          <cell r="E1782">
            <v>6467.56</v>
          </cell>
          <cell r="F1782">
            <v>5562.1016</v>
          </cell>
          <cell r="G1782">
            <v>6144.1820000000007</v>
          </cell>
          <cell r="H1782">
            <v>6118.3117599999996</v>
          </cell>
          <cell r="I1782">
            <v>7434.4602200000008</v>
          </cell>
          <cell r="J1782">
            <v>7434.4602200000008</v>
          </cell>
          <cell r="K1782">
            <v>1316.1484600000013</v>
          </cell>
          <cell r="L1782">
            <v>0.21511627906976766</v>
          </cell>
          <cell r="M1782">
            <v>8215.0785431000004</v>
          </cell>
        </row>
        <row r="1783">
          <cell r="B1783" t="str">
            <v>SIERRA COPA BI-M CROS 35mm(1-3/8")</v>
          </cell>
          <cell r="E1783">
            <v>6762.01</v>
          </cell>
          <cell r="F1783">
            <v>5815.3285999999998</v>
          </cell>
          <cell r="G1783">
            <v>6423.9094999999998</v>
          </cell>
          <cell r="H1783">
            <v>6396.8614600000001</v>
          </cell>
          <cell r="I1783">
            <v>7772.9304949999996</v>
          </cell>
          <cell r="J1783">
            <v>7772.9304949999996</v>
          </cell>
          <cell r="K1783">
            <v>1376.0690349999995</v>
          </cell>
          <cell r="L1783">
            <v>0.21511627906976735</v>
          </cell>
          <cell r="M1783">
            <v>8589.0881969749989</v>
          </cell>
        </row>
        <row r="1784">
          <cell r="B1784" t="str">
            <v>SIERRA COPA BI-M CROS 38mm(1-1/2")</v>
          </cell>
          <cell r="E1784">
            <v>7685.2</v>
          </cell>
          <cell r="F1784">
            <v>6609.2719999999999</v>
          </cell>
          <cell r="G1784">
            <v>7300.94</v>
          </cell>
          <cell r="H1784">
            <v>7270.1992</v>
          </cell>
          <cell r="I1784">
            <v>8834.1373999999996</v>
          </cell>
          <cell r="J1784">
            <v>8834.1373999999996</v>
          </cell>
          <cell r="K1784">
            <v>1563.9381999999996</v>
          </cell>
          <cell r="L1784">
            <v>0.21511627906976738</v>
          </cell>
          <cell r="M1784">
            <v>9761.7218269999994</v>
          </cell>
        </row>
        <row r="1785">
          <cell r="B1785" t="str">
            <v>SIERRA COPA BI-M CROS 40mm(1-9/16")</v>
          </cell>
          <cell r="E1785">
            <v>8089.33</v>
          </cell>
          <cell r="F1785">
            <v>6956.8238000000001</v>
          </cell>
          <cell r="G1785">
            <v>7684.8634999999995</v>
          </cell>
          <cell r="H1785">
            <v>7652.5061800000003</v>
          </cell>
          <cell r="I1785">
            <v>9298.684835</v>
          </cell>
          <cell r="J1785">
            <v>9298.684835</v>
          </cell>
          <cell r="K1785">
            <v>1646.1786549999997</v>
          </cell>
          <cell r="L1785">
            <v>0.21511627906976741</v>
          </cell>
          <cell r="M1785">
            <v>10275.046742675</v>
          </cell>
        </row>
        <row r="1786">
          <cell r="B1786" t="str">
            <v>SIERRA COPA BI-M CROSS 41mm(1-5/8")</v>
          </cell>
          <cell r="E1786">
            <v>8288.39</v>
          </cell>
          <cell r="F1786">
            <v>7128.0153999999993</v>
          </cell>
          <cell r="G1786">
            <v>7873.9704999999994</v>
          </cell>
          <cell r="H1786">
            <v>7840.8169399999988</v>
          </cell>
          <cell r="I1786">
            <v>9527.5043049999986</v>
          </cell>
          <cell r="J1786">
            <v>9527.5043049999986</v>
          </cell>
          <cell r="K1786">
            <v>1686.6873649999998</v>
          </cell>
          <cell r="L1786">
            <v>0.21511627906976744</v>
          </cell>
          <cell r="M1786">
            <v>10527.892257024998</v>
          </cell>
        </row>
        <row r="1787">
          <cell r="B1787" t="str">
            <v>SIERRA COPA BI-M CROSS 44mm(1-3/4")</v>
          </cell>
          <cell r="E1787">
            <v>8889.32</v>
          </cell>
          <cell r="F1787">
            <v>7644.8151999999991</v>
          </cell>
          <cell r="G1787">
            <v>8444.8539999999994</v>
          </cell>
          <cell r="H1787">
            <v>8409.2967199999985</v>
          </cell>
          <cell r="I1787">
            <v>10218.27334</v>
          </cell>
          <cell r="J1787">
            <v>10218.27334</v>
          </cell>
          <cell r="K1787">
            <v>1808.9766200000013</v>
          </cell>
          <cell r="L1787">
            <v>0.21511627906976763</v>
          </cell>
          <cell r="M1787">
            <v>11291.1920407</v>
          </cell>
        </row>
        <row r="1788">
          <cell r="B1788" t="str">
            <v>SIERRA COPA BI-M CROSS 45mm(1-25/32</v>
          </cell>
          <cell r="E1788">
            <v>9098.9</v>
          </cell>
          <cell r="F1788">
            <v>7825.0540000000001</v>
          </cell>
          <cell r="G1788">
            <v>8643.9549999999999</v>
          </cell>
          <cell r="H1788">
            <v>8607.5594000000001</v>
          </cell>
          <cell r="I1788">
            <v>10459.18555</v>
          </cell>
          <cell r="J1788">
            <v>10459.18555</v>
          </cell>
          <cell r="K1788">
            <v>1851.6261500000001</v>
          </cell>
          <cell r="L1788">
            <v>0.21511627906976744</v>
          </cell>
          <cell r="M1788">
            <v>11557.40003275</v>
          </cell>
        </row>
        <row r="1789">
          <cell r="B1789" t="str">
            <v>SIERRA COPA BI-M CROSS 48mm(1-7/8")</v>
          </cell>
          <cell r="E1789">
            <v>10104.709999999999</v>
          </cell>
          <cell r="F1789">
            <v>8690.0505999999987</v>
          </cell>
          <cell r="G1789">
            <v>9599.4744999999984</v>
          </cell>
          <cell r="H1789">
            <v>9559.0556599999982</v>
          </cell>
          <cell r="I1789">
            <v>11615.364144999998</v>
          </cell>
          <cell r="J1789">
            <v>11615.364144999998</v>
          </cell>
          <cell r="K1789">
            <v>2056.3084849999996</v>
          </cell>
          <cell r="L1789">
            <v>0.21511627906976744</v>
          </cell>
          <cell r="M1789">
            <v>12834.977380224998</v>
          </cell>
        </row>
        <row r="1790">
          <cell r="B1790" t="str">
            <v>SIERRA COPA BI-M CROSS 50mm(1-31/32</v>
          </cell>
          <cell r="E1790">
            <v>10104.709999999999</v>
          </cell>
          <cell r="F1790">
            <v>8690.0505999999987</v>
          </cell>
          <cell r="G1790">
            <v>9599.4744999999984</v>
          </cell>
          <cell r="H1790">
            <v>9559.0556599999982</v>
          </cell>
          <cell r="I1790">
            <v>11615.364144999998</v>
          </cell>
          <cell r="J1790">
            <v>11615.364144999998</v>
          </cell>
          <cell r="K1790">
            <v>2056.3084849999996</v>
          </cell>
          <cell r="L1790">
            <v>0.21511627906976744</v>
          </cell>
          <cell r="M1790">
            <v>12834.977380224998</v>
          </cell>
        </row>
        <row r="1791">
          <cell r="B1791" t="str">
            <v>SIERRA COPA BI-M CROSS 51mm (2")</v>
          </cell>
          <cell r="E1791">
            <v>10312.790000000001</v>
          </cell>
          <cell r="F1791">
            <v>8868.9994000000006</v>
          </cell>
          <cell r="G1791">
            <v>9797.1505000000016</v>
          </cell>
          <cell r="H1791">
            <v>9755.8993399999999</v>
          </cell>
          <cell r="I1791">
            <v>11854.552105000002</v>
          </cell>
          <cell r="J1791">
            <v>11854.552105000002</v>
          </cell>
          <cell r="K1791">
            <v>2098.6527650000025</v>
          </cell>
          <cell r="L1791">
            <v>0.21511627906976771</v>
          </cell>
          <cell r="M1791">
            <v>13099.280076025003</v>
          </cell>
        </row>
        <row r="1792">
          <cell r="B1792" t="str">
            <v>SIERRA COPA BI-M CROS 52mm(2-1/16")</v>
          </cell>
          <cell r="E1792">
            <v>10514.85</v>
          </cell>
          <cell r="F1792">
            <v>9042.7710000000006</v>
          </cell>
          <cell r="G1792">
            <v>9989.1075000000001</v>
          </cell>
          <cell r="H1792">
            <v>9947.0481</v>
          </cell>
          <cell r="I1792">
            <v>12086.820075</v>
          </cell>
          <cell r="J1792">
            <v>12086.820075</v>
          </cell>
          <cell r="K1792">
            <v>2139.7719749999997</v>
          </cell>
          <cell r="L1792">
            <v>0.21511627906976741</v>
          </cell>
          <cell r="M1792">
            <v>13355.936182874999</v>
          </cell>
        </row>
        <row r="1793">
          <cell r="B1793" t="str">
            <v>SIERRA COPA BI-M CROSS 54mm(2-1/8")</v>
          </cell>
          <cell r="E1793">
            <v>10915.97</v>
          </cell>
          <cell r="F1793">
            <v>9387.734199999999</v>
          </cell>
          <cell r="G1793">
            <v>10370.171499999999</v>
          </cell>
          <cell r="H1793">
            <v>10326.507619999998</v>
          </cell>
          <cell r="I1793">
            <v>12547.907514999999</v>
          </cell>
          <cell r="J1793">
            <v>12547.907514999999</v>
          </cell>
          <cell r="K1793">
            <v>2221.3998950000005</v>
          </cell>
          <cell r="L1793">
            <v>0.21511627906976752</v>
          </cell>
          <cell r="M1793">
            <v>13865.437804074998</v>
          </cell>
        </row>
        <row r="1794">
          <cell r="B1794" t="str">
            <v>SIERRA COPA BI-M CROSS 57mm(2-1/4")</v>
          </cell>
          <cell r="E1794">
            <v>11256.25</v>
          </cell>
          <cell r="F1794">
            <v>9680.375</v>
          </cell>
          <cell r="G1794">
            <v>10693.4375</v>
          </cell>
          <cell r="H1794">
            <v>10648.4125</v>
          </cell>
          <cell r="I1794">
            <v>12939.059375000001</v>
          </cell>
          <cell r="J1794">
            <v>12939.059375000001</v>
          </cell>
          <cell r="K1794">
            <v>2290.6468750000004</v>
          </cell>
          <cell r="L1794">
            <v>0.21511627906976746</v>
          </cell>
          <cell r="M1794">
            <v>14297.660609375002</v>
          </cell>
        </row>
        <row r="1795">
          <cell r="B1795" t="str">
            <v>SIERRA COPA BI-M CROSS 60mm(2-3/8")</v>
          </cell>
          <cell r="E1795">
            <v>12126.11</v>
          </cell>
          <cell r="F1795">
            <v>10428.454600000001</v>
          </cell>
          <cell r="G1795">
            <v>11519.8045</v>
          </cell>
          <cell r="H1795">
            <v>11471.300060000001</v>
          </cell>
          <cell r="I1795">
            <v>13938.963445000001</v>
          </cell>
          <cell r="J1795">
            <v>13938.963445000001</v>
          </cell>
          <cell r="K1795">
            <v>2467.6633849999998</v>
          </cell>
          <cell r="L1795">
            <v>0.21511627906976741</v>
          </cell>
          <cell r="M1795">
            <v>15402.554606725002</v>
          </cell>
        </row>
        <row r="1796">
          <cell r="B1796" t="str">
            <v>SIERRA COPA BI-M CROSS 64mm(2-1/2")</v>
          </cell>
          <cell r="E1796">
            <v>12927.6</v>
          </cell>
          <cell r="F1796">
            <v>11117.736000000001</v>
          </cell>
          <cell r="G1796">
            <v>12281.220000000001</v>
          </cell>
          <cell r="H1796">
            <v>12229.509600000001</v>
          </cell>
          <cell r="I1796">
            <v>14860.2762</v>
          </cell>
          <cell r="J1796">
            <v>14860.2762</v>
          </cell>
          <cell r="K1796">
            <v>2630.766599999999</v>
          </cell>
          <cell r="L1796">
            <v>0.21511627906976735</v>
          </cell>
          <cell r="M1796">
            <v>16420.605200999998</v>
          </cell>
        </row>
        <row r="1797">
          <cell r="B1797" t="str">
            <v>SIERRA COPA BI-M CROSS 67mm(2-5/8")</v>
          </cell>
          <cell r="E1797">
            <v>13210.79</v>
          </cell>
          <cell r="F1797">
            <v>11361.279400000001</v>
          </cell>
          <cell r="G1797">
            <v>12550.2505</v>
          </cell>
          <cell r="H1797">
            <v>12497.407340000002</v>
          </cell>
          <cell r="I1797">
            <v>15185.803104999999</v>
          </cell>
          <cell r="J1797">
            <v>15185.803104999999</v>
          </cell>
          <cell r="K1797">
            <v>2688.3957649999975</v>
          </cell>
          <cell r="L1797">
            <v>0.21511627906976721</v>
          </cell>
          <cell r="M1797">
            <v>16780.312431024999</v>
          </cell>
        </row>
        <row r="1798">
          <cell r="B1798" t="str">
            <v>SIERRA COPA BI-M CROSS 70mm(2-3/4")</v>
          </cell>
          <cell r="E1798">
            <v>14148.25</v>
          </cell>
          <cell r="F1798">
            <v>12167.494999999999</v>
          </cell>
          <cell r="G1798">
            <v>13440.8375</v>
          </cell>
          <cell r="H1798">
            <v>13384.244499999999</v>
          </cell>
          <cell r="I1798">
            <v>16263.413375</v>
          </cell>
          <cell r="J1798">
            <v>16263.413375</v>
          </cell>
          <cell r="K1798">
            <v>2879.1688750000012</v>
          </cell>
          <cell r="L1798">
            <v>0.21511627906976755</v>
          </cell>
          <cell r="M1798">
            <v>17971.071779375001</v>
          </cell>
        </row>
        <row r="1799">
          <cell r="B1799" t="str">
            <v>SIERRA COPA BI-M CROSS 76mm(3")</v>
          </cell>
          <cell r="E1799">
            <v>15367.39</v>
          </cell>
          <cell r="F1799">
            <v>13215.955399999999</v>
          </cell>
          <cell r="G1799">
            <v>14599.020499999999</v>
          </cell>
          <cell r="H1799">
            <v>14537.550939999999</v>
          </cell>
          <cell r="I1799">
            <v>17664.814804999998</v>
          </cell>
          <cell r="J1799">
            <v>17664.814804999998</v>
          </cell>
          <cell r="K1799">
            <v>3127.263864999999</v>
          </cell>
          <cell r="L1799">
            <v>0.21511627906976738</v>
          </cell>
          <cell r="M1799">
            <v>19519.620359524997</v>
          </cell>
        </row>
        <row r="1800">
          <cell r="B1800" t="str">
            <v>SIERRA COPA BI-M CROSS 79mm(3-1/8")</v>
          </cell>
          <cell r="E1800">
            <v>15954.06</v>
          </cell>
          <cell r="F1800">
            <v>13720.491599999999</v>
          </cell>
          <cell r="G1800">
            <v>15156.357</v>
          </cell>
          <cell r="H1800">
            <v>15092.54076</v>
          </cell>
          <cell r="I1800">
            <v>18339.19197</v>
          </cell>
          <cell r="J1800">
            <v>18339.19197</v>
          </cell>
          <cell r="K1800">
            <v>3246.65121</v>
          </cell>
          <cell r="L1800">
            <v>0.21511627906976744</v>
          </cell>
          <cell r="M1800">
            <v>20264.807126849999</v>
          </cell>
        </row>
        <row r="1801">
          <cell r="B1801" t="str">
            <v>SIERRA COPA BI-M CROSS 83mm(3-1/4")</v>
          </cell>
          <cell r="E1801">
            <v>16779.59</v>
          </cell>
          <cell r="F1801">
            <v>14430.447400000001</v>
          </cell>
          <cell r="G1801">
            <v>15940.610500000001</v>
          </cell>
          <cell r="H1801">
            <v>15873.492140000002</v>
          </cell>
          <cell r="I1801">
            <v>19288.138705000001</v>
          </cell>
          <cell r="J1801">
            <v>19288.138705000001</v>
          </cell>
          <cell r="K1801">
            <v>3414.6465649999991</v>
          </cell>
          <cell r="L1801">
            <v>0.21511627906976735</v>
          </cell>
          <cell r="M1801">
            <v>21313.393269025</v>
          </cell>
        </row>
        <row r="1802">
          <cell r="B1802" t="str">
            <v>SIERRA COPA BI-M CROSS 89mm(3-1/2")</v>
          </cell>
          <cell r="E1802">
            <v>17965.689999999999</v>
          </cell>
          <cell r="F1802">
            <v>15450.493399999999</v>
          </cell>
          <cell r="G1802">
            <v>17067.405499999997</v>
          </cell>
          <cell r="H1802">
            <v>16995.542740000001</v>
          </cell>
          <cell r="I1802">
            <v>20651.560654999997</v>
          </cell>
          <cell r="J1802">
            <v>20651.560654999997</v>
          </cell>
          <cell r="K1802">
            <v>3656.0179149999967</v>
          </cell>
          <cell r="L1802">
            <v>0.21511627906976724</v>
          </cell>
          <cell r="M1802">
            <v>22819.974523774996</v>
          </cell>
        </row>
        <row r="1803">
          <cell r="B1803" t="str">
            <v>SIERRA COPA BI-M CROSS 92mm(3-5/8")</v>
          </cell>
          <cell r="E1803">
            <v>18572.63</v>
          </cell>
          <cell r="F1803">
            <v>15972.461800000001</v>
          </cell>
          <cell r="G1803">
            <v>17643.998500000002</v>
          </cell>
          <cell r="H1803">
            <v>17569.707979999999</v>
          </cell>
          <cell r="I1803">
            <v>21349.238185000002</v>
          </cell>
          <cell r="J1803">
            <v>21349.238185000002</v>
          </cell>
          <cell r="K1803">
            <v>3779.5302050000028</v>
          </cell>
          <cell r="L1803">
            <v>0.2151162790697676</v>
          </cell>
          <cell r="M1803">
            <v>23590.908194425003</v>
          </cell>
        </row>
        <row r="1804">
          <cell r="B1804" t="str">
            <v>SIERRA COPA BI-M CROSS 95mm(3-3/4")</v>
          </cell>
          <cell r="E1804">
            <v>19178.07</v>
          </cell>
          <cell r="F1804">
            <v>16493.140199999998</v>
          </cell>
          <cell r="G1804">
            <v>18219.166499999999</v>
          </cell>
          <cell r="H1804">
            <v>18142.45422</v>
          </cell>
          <cell r="I1804">
            <v>22045.191465</v>
          </cell>
          <cell r="J1804">
            <v>22045.191465</v>
          </cell>
          <cell r="K1804">
            <v>3902.7372450000003</v>
          </cell>
          <cell r="L1804">
            <v>0.21511627906976746</v>
          </cell>
          <cell r="M1804">
            <v>24359.936568825</v>
          </cell>
        </row>
        <row r="1805">
          <cell r="B1805" t="str">
            <v>SIERRA COPA BI-M CROSS 102mm(4")</v>
          </cell>
          <cell r="E1805">
            <v>20612.05</v>
          </cell>
          <cell r="F1805">
            <v>17726.362999999998</v>
          </cell>
          <cell r="G1805">
            <v>19581.447499999998</v>
          </cell>
          <cell r="H1805">
            <v>19498.999299999996</v>
          </cell>
          <cell r="I1805">
            <v>23693.551474999997</v>
          </cell>
          <cell r="J1805">
            <v>23693.551474999997</v>
          </cell>
          <cell r="K1805">
            <v>4194.5521750000007</v>
          </cell>
          <cell r="L1805">
            <v>0.21511627906976752</v>
          </cell>
          <cell r="M1805">
            <v>26181.374379874997</v>
          </cell>
        </row>
        <row r="1806">
          <cell r="B1806" t="str">
            <v>VASTAGO P/SIERRA COPA 3/8" 14a30mm</v>
          </cell>
          <cell r="E1806">
            <v>5281.46</v>
          </cell>
          <cell r="F1806">
            <v>4542.0555999999997</v>
          </cell>
          <cell r="G1806">
            <v>5017.3869999999997</v>
          </cell>
          <cell r="H1806">
            <v>4996.26116</v>
          </cell>
          <cell r="I1806">
            <v>6071.0382699999991</v>
          </cell>
          <cell r="J1806">
            <v>6071.0382699999991</v>
          </cell>
          <cell r="K1806">
            <v>1074.7771099999991</v>
          </cell>
          <cell r="L1806">
            <v>0.21511627906976727</v>
          </cell>
          <cell r="M1806">
            <v>6708.4972883499986</v>
          </cell>
        </row>
        <row r="1807">
          <cell r="B1807" t="str">
            <v>VASTAGO P/SIERRA COP 7/16" 32a178mm</v>
          </cell>
          <cell r="E1807">
            <v>8442.3799999999992</v>
          </cell>
          <cell r="F1807">
            <v>7260.4467999999997</v>
          </cell>
          <cell r="G1807">
            <v>8020.2609999999995</v>
          </cell>
          <cell r="H1807">
            <v>7986.4914799999997</v>
          </cell>
          <cell r="I1807">
            <v>9704.515809999999</v>
          </cell>
          <cell r="J1807">
            <v>9704.515809999999</v>
          </cell>
          <cell r="K1807">
            <v>1718.0243299999993</v>
          </cell>
          <cell r="L1807">
            <v>0.21511627906976735</v>
          </cell>
          <cell r="M1807">
            <v>10723.489970049999</v>
          </cell>
        </row>
        <row r="1808">
          <cell r="B1808" t="str">
            <v>ARCO SIERRA PODA CROSS 21" C/HOJA</v>
          </cell>
          <cell r="E1808">
            <v>12565.54</v>
          </cell>
          <cell r="F1808">
            <v>10806.3644</v>
          </cell>
          <cell r="G1808">
            <v>11937.263000000001</v>
          </cell>
          <cell r="H1808">
            <v>11887.000840000001</v>
          </cell>
          <cell r="I1808">
            <v>14444.088230000001</v>
          </cell>
          <cell r="J1808">
            <v>14444.088230000001</v>
          </cell>
          <cell r="K1808">
            <v>2557.0873900000006</v>
          </cell>
          <cell r="L1808">
            <v>0.21511627906976749</v>
          </cell>
          <cell r="M1808">
            <v>15960.717494150002</v>
          </cell>
        </row>
        <row r="1809">
          <cell r="B1809" t="str">
            <v>ARCO SIERRA PODA CROSS 24" C/HOJA</v>
          </cell>
          <cell r="E1809">
            <v>14064.12</v>
          </cell>
          <cell r="F1809">
            <v>12095.1432</v>
          </cell>
          <cell r="G1809">
            <v>13360.914000000001</v>
          </cell>
          <cell r="H1809">
            <v>13304.657520000001</v>
          </cell>
          <cell r="I1809">
            <v>16166.70594</v>
          </cell>
          <cell r="J1809">
            <v>16166.70594</v>
          </cell>
          <cell r="K1809">
            <v>2862.0484199999992</v>
          </cell>
          <cell r="L1809">
            <v>0.21511627906976738</v>
          </cell>
          <cell r="M1809">
            <v>17864.2100637</v>
          </cell>
        </row>
        <row r="1810">
          <cell r="B1810" t="str">
            <v>ARCO SIERRA PODA CROSS 30" C/HOJA</v>
          </cell>
          <cell r="E1810">
            <v>15016.6</v>
          </cell>
          <cell r="F1810">
            <v>12914.276</v>
          </cell>
          <cell r="G1810">
            <v>14265.77</v>
          </cell>
          <cell r="H1810">
            <v>14205.703600000001</v>
          </cell>
          <cell r="I1810">
            <v>17261.581700000002</v>
          </cell>
          <cell r="J1810">
            <v>17261.581700000002</v>
          </cell>
          <cell r="K1810">
            <v>3055.8781000000017</v>
          </cell>
          <cell r="L1810">
            <v>0.21511627906976755</v>
          </cell>
          <cell r="M1810">
            <v>19074.047778500004</v>
          </cell>
        </row>
        <row r="1811">
          <cell r="B1811" t="str">
            <v>ARCO SIERRA PODA CROSS 36" C/HOJA</v>
          </cell>
          <cell r="E1811">
            <v>16474.62</v>
          </cell>
          <cell r="F1811">
            <v>14168.173199999999</v>
          </cell>
          <cell r="G1811">
            <v>15650.888999999999</v>
          </cell>
          <cell r="H1811">
            <v>15584.990519999999</v>
          </cell>
          <cell r="I1811">
            <v>18937.575689999998</v>
          </cell>
          <cell r="J1811">
            <v>18937.575689999998</v>
          </cell>
          <cell r="K1811">
            <v>3352.5851699999985</v>
          </cell>
          <cell r="L1811">
            <v>0.21511627906976735</v>
          </cell>
          <cell r="M1811">
            <v>20926.021137449996</v>
          </cell>
        </row>
        <row r="1812">
          <cell r="B1812" t="str">
            <v>HOJA SIERRA PODA CROS.LEÑA SECA 21"</v>
          </cell>
          <cell r="E1812">
            <v>3269.83</v>
          </cell>
          <cell r="F1812">
            <v>2812.0537999999997</v>
          </cell>
          <cell r="G1812">
            <v>3106.3384999999998</v>
          </cell>
          <cell r="H1812">
            <v>3093.2591799999996</v>
          </cell>
          <cell r="I1812">
            <v>3758.6695849999996</v>
          </cell>
          <cell r="J1812">
            <v>3758.6695849999996</v>
          </cell>
          <cell r="K1812">
            <v>665.41040500000008</v>
          </cell>
          <cell r="L1812">
            <v>0.21511627906976749</v>
          </cell>
          <cell r="M1812">
            <v>4153.3298914249999</v>
          </cell>
        </row>
        <row r="1813">
          <cell r="B1813" t="str">
            <v>HOJA SIERRA PODA CROS.LEÑA SECA 24"</v>
          </cell>
          <cell r="E1813">
            <v>3867.76</v>
          </cell>
          <cell r="F1813">
            <v>3326.2736</v>
          </cell>
          <cell r="G1813">
            <v>3674.3720000000003</v>
          </cell>
          <cell r="H1813">
            <v>3658.9009599999999</v>
          </cell>
          <cell r="I1813">
            <v>4445.9901200000004</v>
          </cell>
          <cell r="J1813">
            <v>4445.9901200000004</v>
          </cell>
          <cell r="K1813">
            <v>787.08916000000045</v>
          </cell>
          <cell r="L1813">
            <v>0.21511627906976757</v>
          </cell>
          <cell r="M1813">
            <v>4912.8190826</v>
          </cell>
        </row>
        <row r="1814">
          <cell r="B1814" t="str">
            <v>HOJA SIERRA PODA CROS.LEÑA SECA 30"</v>
          </cell>
          <cell r="E1814">
            <v>4410.1099999999997</v>
          </cell>
          <cell r="F1814">
            <v>3792.6945999999998</v>
          </cell>
          <cell r="G1814">
            <v>4189.6044999999995</v>
          </cell>
          <cell r="H1814">
            <v>4171.9640600000002</v>
          </cell>
          <cell r="I1814">
            <v>5069.421444999999</v>
          </cell>
          <cell r="J1814">
            <v>5069.421444999999</v>
          </cell>
          <cell r="K1814">
            <v>897.45738499999879</v>
          </cell>
          <cell r="L1814">
            <v>0.21511627906976713</v>
          </cell>
          <cell r="M1814">
            <v>5601.7106967249993</v>
          </cell>
        </row>
        <row r="1815">
          <cell r="B1815" t="str">
            <v>HOJA SIERRA PODA CROS.LEÑA SECA 36"</v>
          </cell>
          <cell r="E1815">
            <v>5171.04</v>
          </cell>
          <cell r="F1815">
            <v>4447.0944</v>
          </cell>
          <cell r="G1815">
            <v>4912.4880000000003</v>
          </cell>
          <cell r="H1815">
            <v>4891.8038399999996</v>
          </cell>
          <cell r="I1815">
            <v>5944.1104800000003</v>
          </cell>
          <cell r="J1815">
            <v>5944.1104800000003</v>
          </cell>
          <cell r="K1815">
            <v>1052.3066400000007</v>
          </cell>
          <cell r="L1815">
            <v>0.2151162790697676</v>
          </cell>
          <cell r="M1815">
            <v>6568.2420804000003</v>
          </cell>
        </row>
        <row r="1816">
          <cell r="B1816" t="str">
            <v>HOJA SIERRA PODA CRO.LEÑA VERDE 21"</v>
          </cell>
          <cell r="E1816">
            <v>3269.83</v>
          </cell>
          <cell r="F1816">
            <v>2812.0537999999997</v>
          </cell>
          <cell r="G1816">
            <v>3106.3384999999998</v>
          </cell>
          <cell r="H1816">
            <v>3093.2591799999996</v>
          </cell>
          <cell r="I1816">
            <v>3758.6695849999996</v>
          </cell>
          <cell r="J1816">
            <v>3758.6695849999996</v>
          </cell>
          <cell r="K1816">
            <v>665.41040500000008</v>
          </cell>
          <cell r="L1816">
            <v>0.21511627906976749</v>
          </cell>
          <cell r="M1816">
            <v>4153.3298914249999</v>
          </cell>
        </row>
        <row r="1817">
          <cell r="B1817" t="str">
            <v>HOJA SIERRA PODA CRO.LEÑA VERDE 24"</v>
          </cell>
          <cell r="E1817">
            <v>3867.76</v>
          </cell>
          <cell r="F1817">
            <v>3326.2736</v>
          </cell>
          <cell r="G1817">
            <v>3674.3720000000003</v>
          </cell>
          <cell r="H1817">
            <v>3658.9009599999999</v>
          </cell>
          <cell r="I1817">
            <v>4445.9901200000004</v>
          </cell>
          <cell r="J1817">
            <v>4445.9901200000004</v>
          </cell>
          <cell r="K1817">
            <v>787.08916000000045</v>
          </cell>
          <cell r="L1817">
            <v>0.21511627906976757</v>
          </cell>
          <cell r="M1817">
            <v>4912.8190826</v>
          </cell>
        </row>
        <row r="1818">
          <cell r="B1818" t="str">
            <v>HOJA SIERRA PODA CRO.LEÑA VERDE 30"</v>
          </cell>
          <cell r="E1818">
            <v>4410.1099999999997</v>
          </cell>
          <cell r="F1818">
            <v>3792.6945999999998</v>
          </cell>
          <cell r="G1818">
            <v>4189.6044999999995</v>
          </cell>
          <cell r="H1818">
            <v>4171.9640600000002</v>
          </cell>
          <cell r="I1818">
            <v>5069.421444999999</v>
          </cell>
          <cell r="J1818">
            <v>5069.421444999999</v>
          </cell>
          <cell r="K1818">
            <v>897.45738499999879</v>
          </cell>
          <cell r="L1818">
            <v>0.21511627906976713</v>
          </cell>
          <cell r="M1818">
            <v>5601.7106967249993</v>
          </cell>
        </row>
        <row r="1819">
          <cell r="B1819" t="str">
            <v>HOJA SIERRA PODA CRO.LEÑA VERDE 36"</v>
          </cell>
          <cell r="E1819">
            <v>5171.04</v>
          </cell>
          <cell r="F1819">
            <v>4447.0944</v>
          </cell>
          <cell r="G1819">
            <v>4912.4880000000003</v>
          </cell>
          <cell r="H1819">
            <v>4891.8038399999996</v>
          </cell>
          <cell r="I1819">
            <v>5944.1104800000003</v>
          </cell>
          <cell r="J1819">
            <v>5944.1104800000003</v>
          </cell>
          <cell r="K1819">
            <v>1052.3066400000007</v>
          </cell>
          <cell r="L1819">
            <v>0.2151162790697676</v>
          </cell>
          <cell r="M1819">
            <v>6568.2420804000003</v>
          </cell>
        </row>
        <row r="1820">
          <cell r="B1820" t="str">
            <v>SERRUCHO CROSS MAX CUT 20" M/MADERA</v>
          </cell>
          <cell r="E1820">
            <v>14584.68</v>
          </cell>
          <cell r="F1820">
            <v>12542.8248</v>
          </cell>
          <cell r="G1820">
            <v>13855.446</v>
          </cell>
          <cell r="H1820">
            <v>13797.10728</v>
          </cell>
          <cell r="I1820">
            <v>16765.089659999998</v>
          </cell>
          <cell r="J1820">
            <v>16765.089659999998</v>
          </cell>
          <cell r="K1820">
            <v>2967.9823799999976</v>
          </cell>
          <cell r="L1820">
            <v>0.21511627906976727</v>
          </cell>
          <cell r="M1820">
            <v>18525.424074299997</v>
          </cell>
        </row>
        <row r="1821">
          <cell r="B1821" t="str">
            <v>SERRUCHO CROSS MAX CUT 22" M/MADERA</v>
          </cell>
          <cell r="E1821">
            <v>15422.98</v>
          </cell>
          <cell r="F1821">
            <v>13263.7628</v>
          </cell>
          <cell r="G1821">
            <v>14651.831</v>
          </cell>
          <cell r="H1821">
            <v>14590.139080000001</v>
          </cell>
          <cell r="I1821">
            <v>17728.715510000002</v>
          </cell>
          <cell r="J1821">
            <v>17728.715510000002</v>
          </cell>
          <cell r="K1821">
            <v>3138.576430000001</v>
          </cell>
          <cell r="L1821">
            <v>0.21511627906976749</v>
          </cell>
          <cell r="M1821">
            <v>19590.230638550001</v>
          </cell>
        </row>
        <row r="1822">
          <cell r="B1822" t="str">
            <v>SERRUCHO CROSS HARD CUT 16" M/PLAST</v>
          </cell>
          <cell r="E1822">
            <v>11053.44</v>
          </cell>
          <cell r="F1822">
            <v>9505.9583999999995</v>
          </cell>
          <cell r="G1822">
            <v>10500.768</v>
          </cell>
          <cell r="H1822">
            <v>10456.554239999999</v>
          </cell>
          <cell r="I1822">
            <v>12705.92928</v>
          </cell>
          <cell r="J1822">
            <v>12705.92928</v>
          </cell>
          <cell r="K1822">
            <v>2249.3750400000008</v>
          </cell>
          <cell r="L1822">
            <v>0.21511627906976752</v>
          </cell>
          <cell r="M1822">
            <v>14040.051854400001</v>
          </cell>
        </row>
        <row r="1823">
          <cell r="B1823" t="str">
            <v>SERRUCHO CROSS HARD CUT 20" M/PLAST</v>
          </cell>
          <cell r="E1823">
            <v>12549.01</v>
          </cell>
          <cell r="F1823">
            <v>10792.1486</v>
          </cell>
          <cell r="G1823">
            <v>11921.559499999999</v>
          </cell>
          <cell r="H1823">
            <v>11871.36346</v>
          </cell>
          <cell r="I1823">
            <v>14425.086995</v>
          </cell>
          <cell r="J1823">
            <v>14425.086995</v>
          </cell>
          <cell r="K1823">
            <v>2553.7235349999992</v>
          </cell>
          <cell r="L1823">
            <v>0.21511627906976735</v>
          </cell>
          <cell r="M1823">
            <v>15939.721129475</v>
          </cell>
        </row>
        <row r="1824">
          <cell r="B1824" t="str">
            <v>SERRUCHO CROSS HARD CUT 22" M/PLAST</v>
          </cell>
          <cell r="E1824">
            <v>13276.89</v>
          </cell>
          <cell r="F1824">
            <v>11418.125399999999</v>
          </cell>
          <cell r="G1824">
            <v>12613.0455</v>
          </cell>
          <cell r="H1824">
            <v>12559.93794</v>
          </cell>
          <cell r="I1824">
            <v>15261.785055</v>
          </cell>
          <cell r="J1824">
            <v>15261.785055</v>
          </cell>
          <cell r="K1824">
            <v>2701.8471150000005</v>
          </cell>
          <cell r="L1824">
            <v>0.21511627906976749</v>
          </cell>
          <cell r="M1824">
            <v>16864.272485775</v>
          </cell>
        </row>
        <row r="1825">
          <cell r="B1825" t="str">
            <v>SERRUCHO CROSS HARD CUT 24" M/PLAST</v>
          </cell>
          <cell r="E1825">
            <v>13968.72</v>
          </cell>
          <cell r="F1825">
            <v>12013.099199999999</v>
          </cell>
          <cell r="G1825">
            <v>13270.284</v>
          </cell>
          <cell r="H1825">
            <v>13214.409119999998</v>
          </cell>
          <cell r="I1825">
            <v>16057.04364</v>
          </cell>
          <cell r="J1825">
            <v>16057.04364</v>
          </cell>
          <cell r="K1825">
            <v>2842.6345200000014</v>
          </cell>
          <cell r="L1825">
            <v>0.21511627906976757</v>
          </cell>
          <cell r="M1825">
            <v>17743.0332222</v>
          </cell>
        </row>
        <row r="1826">
          <cell r="B1826" t="str">
            <v>SERRUCHO CROSS.COSTILLA 12" M/PLAST</v>
          </cell>
          <cell r="E1826">
            <v>10783.77</v>
          </cell>
          <cell r="F1826">
            <v>9274.0421999999999</v>
          </cell>
          <cell r="G1826">
            <v>10244.5815</v>
          </cell>
          <cell r="H1826">
            <v>10201.44642</v>
          </cell>
          <cell r="I1826">
            <v>12395.943615</v>
          </cell>
          <cell r="J1826">
            <v>12395.943615</v>
          </cell>
          <cell r="K1826">
            <v>2194.4971949999999</v>
          </cell>
          <cell r="L1826">
            <v>0.21511627906976744</v>
          </cell>
          <cell r="M1826">
            <v>13697.517694575001</v>
          </cell>
        </row>
        <row r="1827">
          <cell r="B1827" t="str">
            <v>SERRUCHO P/CONT SECO RECTO 6" CROSS</v>
          </cell>
          <cell r="E1827">
            <v>11443.29</v>
          </cell>
          <cell r="F1827">
            <v>9841.2294000000002</v>
          </cell>
          <cell r="G1827">
            <v>10871.1255</v>
          </cell>
          <cell r="H1827">
            <v>10825.352339999999</v>
          </cell>
          <cell r="I1827">
            <v>13154.061855</v>
          </cell>
          <cell r="J1827">
            <v>13154.061855</v>
          </cell>
          <cell r="K1827">
            <v>2328.7095150000005</v>
          </cell>
          <cell r="L1827">
            <v>0.21511627906976749</v>
          </cell>
          <cell r="M1827">
            <v>14535.238349775</v>
          </cell>
        </row>
        <row r="1828">
          <cell r="B1828" t="str">
            <v>SERRUCHO P/CONT SECO D/COR 6" CROSS</v>
          </cell>
          <cell r="E1828">
            <v>11443.29</v>
          </cell>
          <cell r="F1828">
            <v>9841.2294000000002</v>
          </cell>
          <cell r="G1828">
            <v>10871.1255</v>
          </cell>
          <cell r="H1828">
            <v>10825.352339999999</v>
          </cell>
          <cell r="I1828">
            <v>13154.061855</v>
          </cell>
          <cell r="J1828">
            <v>13154.061855</v>
          </cell>
          <cell r="K1828">
            <v>2328.7095150000005</v>
          </cell>
          <cell r="L1828">
            <v>0.21511627906976749</v>
          </cell>
          <cell r="M1828">
            <v>14535.238349775</v>
          </cell>
        </row>
        <row r="1829">
          <cell r="B1829" t="str">
            <v>SERRUCHO P/CONT SECO CURVO 6" CROSS</v>
          </cell>
          <cell r="E1829">
            <v>11938.31</v>
          </cell>
          <cell r="F1829">
            <v>10266.946599999999</v>
          </cell>
          <cell r="G1829">
            <v>11341.3945</v>
          </cell>
          <cell r="H1829">
            <v>11293.641259999999</v>
          </cell>
          <cell r="I1829">
            <v>13723.087345</v>
          </cell>
          <cell r="J1829">
            <v>13723.087345</v>
          </cell>
          <cell r="K1829">
            <v>2429.4460850000014</v>
          </cell>
          <cell r="L1829">
            <v>0.2151162790697676</v>
          </cell>
          <cell r="M1829">
            <v>15164.011516225</v>
          </cell>
        </row>
        <row r="1830">
          <cell r="B1830" t="str">
            <v>CAJA P/INGLETES CROSS. SIN SERRUCHO</v>
          </cell>
          <cell r="E1830">
            <v>11971.36</v>
          </cell>
          <cell r="F1830">
            <v>10295.3696</v>
          </cell>
          <cell r="G1830">
            <v>11372.792000000001</v>
          </cell>
          <cell r="H1830">
            <v>11324.906559999999</v>
          </cell>
          <cell r="I1830">
            <v>13761.078320000001</v>
          </cell>
          <cell r="J1830">
            <v>13761.078320000001</v>
          </cell>
          <cell r="K1830">
            <v>2436.1717600000011</v>
          </cell>
          <cell r="L1830">
            <v>0.21511627906976755</v>
          </cell>
          <cell r="M1830">
            <v>15205.991543600001</v>
          </cell>
        </row>
        <row r="1831">
          <cell r="B1831" t="str">
            <v>SERRUCHO CROSS PODA CURVO M/PLAST.</v>
          </cell>
          <cell r="E1831">
            <v>10227.9</v>
          </cell>
          <cell r="F1831">
            <v>8795.9939999999988</v>
          </cell>
          <cell r="G1831">
            <v>9716.5049999999992</v>
          </cell>
          <cell r="H1831">
            <v>9675.5933999999979</v>
          </cell>
          <cell r="I1831">
            <v>11756.971049999998</v>
          </cell>
          <cell r="J1831">
            <v>11756.971049999998</v>
          </cell>
          <cell r="K1831">
            <v>2081.3776500000004</v>
          </cell>
          <cell r="L1831">
            <v>0.21511627906976752</v>
          </cell>
          <cell r="M1831">
            <v>12991.453010249998</v>
          </cell>
        </row>
        <row r="1832">
          <cell r="B1832" t="str">
            <v>TENAZA CARPINTERO PROF. CROSS. 7"</v>
          </cell>
          <cell r="E1832">
            <v>9279.18</v>
          </cell>
          <cell r="F1832">
            <v>7980.0947999999999</v>
          </cell>
          <cell r="G1832">
            <v>8815.2209999999995</v>
          </cell>
          <cell r="H1832">
            <v>8778.1042799999996</v>
          </cell>
          <cell r="I1832">
            <v>10666.41741</v>
          </cell>
          <cell r="J1832">
            <v>10666.41741</v>
          </cell>
          <cell r="K1832">
            <v>1888.3131300000005</v>
          </cell>
          <cell r="L1832">
            <v>0.21511627906976749</v>
          </cell>
          <cell r="M1832">
            <v>11786.391238050001</v>
          </cell>
        </row>
        <row r="1833">
          <cell r="B1833" t="str">
            <v>TENAZA CARPINTERO PROF. CROSS. 8"</v>
          </cell>
          <cell r="E1833">
            <v>10978.32</v>
          </cell>
          <cell r="F1833">
            <v>9441.3552</v>
          </cell>
          <cell r="G1833">
            <v>10429.404</v>
          </cell>
          <cell r="H1833">
            <v>10385.49072</v>
          </cell>
          <cell r="I1833">
            <v>12619.57884</v>
          </cell>
          <cell r="J1833">
            <v>12619.57884</v>
          </cell>
          <cell r="K1833">
            <v>2234.0881200000003</v>
          </cell>
          <cell r="L1833">
            <v>0.21511627906976749</v>
          </cell>
          <cell r="M1833">
            <v>13944.6346182</v>
          </cell>
        </row>
        <row r="1834">
          <cell r="B1834" t="str">
            <v>TENAZA ½ CORTE ARMADOR PRO CROS 9"</v>
          </cell>
          <cell r="E1834">
            <v>10377.39</v>
          </cell>
          <cell r="F1834">
            <v>8924.5553999999993</v>
          </cell>
          <cell r="G1834">
            <v>9858.5204999999987</v>
          </cell>
          <cell r="H1834">
            <v>9817.0109400000001</v>
          </cell>
          <cell r="I1834">
            <v>11928.809804999999</v>
          </cell>
          <cell r="J1834">
            <v>11928.809804999999</v>
          </cell>
          <cell r="K1834">
            <v>2111.7988649999988</v>
          </cell>
          <cell r="L1834">
            <v>0.21511627906976732</v>
          </cell>
          <cell r="M1834">
            <v>13181.334834524998</v>
          </cell>
        </row>
        <row r="1835">
          <cell r="B1835" t="str">
            <v>TENAZA ½ CORTE ARMADOR PRO CROS 12"</v>
          </cell>
          <cell r="E1835">
            <v>14470.5</v>
          </cell>
          <cell r="F1835">
            <v>12444.63</v>
          </cell>
          <cell r="G1835">
            <v>13746.975</v>
          </cell>
          <cell r="H1835">
            <v>13689.092999999999</v>
          </cell>
          <cell r="I1835">
            <v>16633.839749999999</v>
          </cell>
          <cell r="J1835">
            <v>16633.839749999999</v>
          </cell>
          <cell r="K1835">
            <v>2944.7467500000002</v>
          </cell>
          <cell r="L1835">
            <v>0.21511627906976746</v>
          </cell>
          <cell r="M1835">
            <v>18380.392923749998</v>
          </cell>
        </row>
        <row r="1836">
          <cell r="B1836" t="str">
            <v>PINZA P/CERAMICO P. TUNGSTENO 8" CR</v>
          </cell>
          <cell r="E1836">
            <v>12126.11</v>
          </cell>
          <cell r="F1836">
            <v>10428.454600000001</v>
          </cell>
          <cell r="G1836">
            <v>11519.8045</v>
          </cell>
          <cell r="H1836">
            <v>11471.300060000001</v>
          </cell>
          <cell r="I1836">
            <v>13938.963445000001</v>
          </cell>
          <cell r="J1836">
            <v>13938.963445000001</v>
          </cell>
          <cell r="K1836">
            <v>2467.6633849999998</v>
          </cell>
          <cell r="L1836">
            <v>0.21511627906976741</v>
          </cell>
          <cell r="M1836">
            <v>15402.554606725002</v>
          </cell>
        </row>
        <row r="1837">
          <cell r="B1837" t="str">
            <v>PINZA P/VIDRIO P. TUNGSTENO 8" CROS</v>
          </cell>
          <cell r="E1837">
            <v>14882.14</v>
          </cell>
          <cell r="F1837">
            <v>12798.6404</v>
          </cell>
          <cell r="G1837">
            <v>14138.032999999999</v>
          </cell>
          <cell r="H1837">
            <v>14078.504440000001</v>
          </cell>
          <cell r="I1837">
            <v>17107.019929999999</v>
          </cell>
          <cell r="J1837">
            <v>17107.019929999999</v>
          </cell>
          <cell r="K1837">
            <v>3028.515489999998</v>
          </cell>
          <cell r="L1837">
            <v>0.2151162790697673</v>
          </cell>
          <cell r="M1837">
            <v>18903.257022649999</v>
          </cell>
        </row>
        <row r="1838">
          <cell r="B1838" t="str">
            <v>PINZA CORTA CERAMICA 8" CROSS</v>
          </cell>
          <cell r="E1838">
            <v>13628.44</v>
          </cell>
          <cell r="F1838">
            <v>11720.4584</v>
          </cell>
          <cell r="G1838">
            <v>12947.018</v>
          </cell>
          <cell r="H1838">
            <v>12892.50424</v>
          </cell>
          <cell r="I1838">
            <v>15665.89178</v>
          </cell>
          <cell r="J1838">
            <v>15665.89178</v>
          </cell>
          <cell r="K1838">
            <v>2773.3875399999997</v>
          </cell>
          <cell r="L1838">
            <v>0.21511627906976741</v>
          </cell>
          <cell r="M1838">
            <v>17310.8104169</v>
          </cell>
        </row>
        <row r="1839">
          <cell r="B1839" t="str">
            <v>PINZA P/VIDRIO 8" CROSSMASTER</v>
          </cell>
          <cell r="E1839">
            <v>13313.7</v>
          </cell>
          <cell r="F1839">
            <v>11449.782000000001</v>
          </cell>
          <cell r="G1839">
            <v>12648.015000000001</v>
          </cell>
          <cell r="H1839">
            <v>12594.760200000001</v>
          </cell>
          <cell r="I1839">
            <v>15304.098150000002</v>
          </cell>
          <cell r="J1839">
            <v>15304.098150000002</v>
          </cell>
          <cell r="K1839">
            <v>2709.337950000001</v>
          </cell>
          <cell r="L1839">
            <v>0.21511627906976752</v>
          </cell>
          <cell r="M1839">
            <v>16911.028455750002</v>
          </cell>
        </row>
        <row r="1840">
          <cell r="B1840" t="str">
            <v>PORTA HERRAMIENTAS 3 BOLSILLOS CROS</v>
          </cell>
          <cell r="E1840">
            <v>4409.4799999999996</v>
          </cell>
          <cell r="F1840">
            <v>3792.1527999999998</v>
          </cell>
          <cell r="G1840">
            <v>4189.0059999999994</v>
          </cell>
          <cell r="H1840">
            <v>4171.3680800000002</v>
          </cell>
          <cell r="I1840">
            <v>5068.697259999999</v>
          </cell>
          <cell r="J1840">
            <v>5068.697259999999</v>
          </cell>
          <cell r="K1840">
            <v>897.32917999999881</v>
          </cell>
          <cell r="L1840">
            <v>0.21511627906976716</v>
          </cell>
          <cell r="M1840">
            <v>5600.9104722999991</v>
          </cell>
        </row>
        <row r="1841">
          <cell r="B1841" t="str">
            <v>PORTA HERRAMIENTAS CLAVERA SIMPLE C</v>
          </cell>
          <cell r="E1841">
            <v>5668.61</v>
          </cell>
          <cell r="F1841">
            <v>4875.0045999999993</v>
          </cell>
          <cell r="G1841">
            <v>5385.1794999999993</v>
          </cell>
          <cell r="H1841">
            <v>5362.5050599999995</v>
          </cell>
          <cell r="I1841">
            <v>6516.0671949999996</v>
          </cell>
          <cell r="J1841">
            <v>6516.0671949999996</v>
          </cell>
          <cell r="K1841">
            <v>1153.5621350000001</v>
          </cell>
          <cell r="L1841">
            <v>0.21511627906976749</v>
          </cell>
          <cell r="M1841">
            <v>7200.2542504749999</v>
          </cell>
        </row>
        <row r="1842">
          <cell r="B1842" t="str">
            <v>PORTA HERRAMIENTAS CLAVERA DOBLE CR</v>
          </cell>
          <cell r="E1842">
            <v>8663.82</v>
          </cell>
          <cell r="F1842">
            <v>7450.8851999999997</v>
          </cell>
          <cell r="G1842">
            <v>8230.628999999999</v>
          </cell>
          <cell r="H1842">
            <v>8195.97372</v>
          </cell>
          <cell r="I1842">
            <v>9959.0610899999992</v>
          </cell>
          <cell r="J1842">
            <v>9959.0610899999992</v>
          </cell>
          <cell r="K1842">
            <v>1763.0873699999993</v>
          </cell>
          <cell r="L1842">
            <v>0.21511627906976735</v>
          </cell>
          <cell r="M1842">
            <v>11004.762504449998</v>
          </cell>
        </row>
        <row r="1843">
          <cell r="B1843" t="str">
            <v>PORTA HERRAMIENTAS TALADRO-ATORNI C</v>
          </cell>
          <cell r="E1843">
            <v>5326.78</v>
          </cell>
          <cell r="F1843">
            <v>4581.0307999999995</v>
          </cell>
          <cell r="G1843">
            <v>5060.4409999999998</v>
          </cell>
          <cell r="H1843">
            <v>5039.1338799999994</v>
          </cell>
          <cell r="I1843">
            <v>6123.1336099999999</v>
          </cell>
          <cell r="J1843">
            <v>6123.1336099999999</v>
          </cell>
          <cell r="K1843">
            <v>1083.9997300000005</v>
          </cell>
          <cell r="L1843">
            <v>0.21511627906976755</v>
          </cell>
          <cell r="M1843">
            <v>6766.0626390500001</v>
          </cell>
        </row>
        <row r="1844">
          <cell r="B1844" t="str">
            <v>PORTA HERRAMIENTAS ELECTRICISTA CRO</v>
          </cell>
          <cell r="E1844">
            <v>7451.45</v>
          </cell>
          <cell r="F1844">
            <v>6408.2469999999994</v>
          </cell>
          <cell r="G1844">
            <v>7078.8774999999996</v>
          </cell>
          <cell r="H1844">
            <v>7049.0716999999995</v>
          </cell>
          <cell r="I1844">
            <v>8565.4417749999993</v>
          </cell>
          <cell r="J1844">
            <v>8565.4417749999993</v>
          </cell>
          <cell r="K1844">
            <v>1516.3700749999998</v>
          </cell>
          <cell r="L1844">
            <v>0.21511627906976744</v>
          </cell>
          <cell r="M1844">
            <v>9464.8131613749993</v>
          </cell>
        </row>
        <row r="1845">
          <cell r="B1845" t="str">
            <v>PORTA HERRA.CONST.SECO SIMPLE CROSS</v>
          </cell>
          <cell r="E1845">
            <v>11177.17</v>
          </cell>
          <cell r="F1845">
            <v>9612.3662000000004</v>
          </cell>
          <cell r="G1845">
            <v>10618.3115</v>
          </cell>
          <cell r="H1845">
            <v>10573.60282</v>
          </cell>
          <cell r="I1845">
            <v>12848.156915</v>
          </cell>
          <cell r="J1845">
            <v>12848.156915</v>
          </cell>
          <cell r="K1845">
            <v>2274.5540949999995</v>
          </cell>
          <cell r="L1845">
            <v>0.21511627906976741</v>
          </cell>
          <cell r="M1845">
            <v>14197.213391075</v>
          </cell>
        </row>
        <row r="1846">
          <cell r="B1846" t="str">
            <v>TENSOR ELASTICO 1mx18mm C/MOSQUETON</v>
          </cell>
          <cell r="E1846">
            <v>5277.71</v>
          </cell>
          <cell r="F1846">
            <v>4538.8306000000002</v>
          </cell>
          <cell r="G1846">
            <v>5013.8244999999997</v>
          </cell>
          <cell r="H1846">
            <v>4992.7136600000003</v>
          </cell>
          <cell r="I1846">
            <v>6066.7276449999999</v>
          </cell>
          <cell r="J1846">
            <v>6066.7276449999999</v>
          </cell>
          <cell r="K1846">
            <v>1074.0139849999996</v>
          </cell>
          <cell r="L1846">
            <v>0.21511627906976735</v>
          </cell>
          <cell r="M1846">
            <v>6703.734047725</v>
          </cell>
        </row>
        <row r="1847">
          <cell r="B1847" t="str">
            <v>CINCHA AMARRE 408Kg x2</v>
          </cell>
          <cell r="E1847">
            <v>16963.63</v>
          </cell>
          <cell r="F1847">
            <v>14588.721800000001</v>
          </cell>
          <cell r="G1847">
            <v>16115.4485</v>
          </cell>
          <cell r="H1847">
            <v>16047.593980000001</v>
          </cell>
          <cell r="I1847">
            <v>19499.692685000002</v>
          </cell>
          <cell r="J1847">
            <v>19499.692685000002</v>
          </cell>
          <cell r="K1847">
            <v>3452.0987050000003</v>
          </cell>
          <cell r="L1847">
            <v>0.21511627906976744</v>
          </cell>
          <cell r="M1847">
            <v>21547.160416925002</v>
          </cell>
        </row>
        <row r="1848">
          <cell r="B1848" t="str">
            <v>CINCHA AMARRE 408Kg x4</v>
          </cell>
          <cell r="E1848">
            <v>33070.17</v>
          </cell>
          <cell r="F1848">
            <v>28440.3462</v>
          </cell>
          <cell r="G1848">
            <v>31416.661499999998</v>
          </cell>
          <cell r="H1848">
            <v>31284.380819999998</v>
          </cell>
          <cell r="I1848">
            <v>38014.160414999998</v>
          </cell>
          <cell r="J1848">
            <v>38014.160414999998</v>
          </cell>
          <cell r="K1848">
            <v>6729.779595</v>
          </cell>
          <cell r="L1848">
            <v>0.21511627906976746</v>
          </cell>
          <cell r="M1848">
            <v>42005.647258575002</v>
          </cell>
        </row>
        <row r="1849">
          <cell r="B1849" t="str">
            <v>CINCHA AMARRE C/CRIQUE 700Kg x2</v>
          </cell>
          <cell r="E1849">
            <v>17418.080000000002</v>
          </cell>
          <cell r="F1849">
            <v>14979.5488</v>
          </cell>
          <cell r="G1849">
            <v>16547.176000000003</v>
          </cell>
          <cell r="H1849">
            <v>16477.503680000002</v>
          </cell>
          <cell r="I1849">
            <v>20022.082960000003</v>
          </cell>
          <cell r="J1849">
            <v>20022.082960000003</v>
          </cell>
          <cell r="K1849">
            <v>3544.5792800000017</v>
          </cell>
          <cell r="L1849">
            <v>0.21511627906976752</v>
          </cell>
          <cell r="M1849">
            <v>22124.401670800005</v>
          </cell>
        </row>
        <row r="1850">
          <cell r="B1850" t="str">
            <v>CINCHA AMARRE C/CRIQUE 700Kg x4</v>
          </cell>
          <cell r="E1850">
            <v>33548.67</v>
          </cell>
          <cell r="F1850">
            <v>28851.856199999998</v>
          </cell>
          <cell r="G1850">
            <v>31871.236499999999</v>
          </cell>
          <cell r="H1850">
            <v>31737.041819999999</v>
          </cell>
          <cell r="I1850">
            <v>38564.196165000001</v>
          </cell>
          <cell r="J1850">
            <v>38564.196165000001</v>
          </cell>
          <cell r="K1850">
            <v>6827.1543450000026</v>
          </cell>
          <cell r="L1850">
            <v>0.21511627906976755</v>
          </cell>
          <cell r="M1850">
            <v>42613.436762325</v>
          </cell>
        </row>
        <row r="1851">
          <cell r="B1851" t="str">
            <v>CINCHA AMARRE C/CRIQUE 3000Kg-8m</v>
          </cell>
          <cell r="E1851">
            <v>26349.47</v>
          </cell>
          <cell r="F1851">
            <v>22660.5442</v>
          </cell>
          <cell r="G1851">
            <v>25031.996500000001</v>
          </cell>
          <cell r="H1851">
            <v>24926.598620000001</v>
          </cell>
          <cell r="I1851">
            <v>30288.715765000001</v>
          </cell>
          <cell r="J1851">
            <v>30288.715765000001</v>
          </cell>
          <cell r="K1851">
            <v>5362.1171450000002</v>
          </cell>
          <cell r="L1851">
            <v>0.21511627906976744</v>
          </cell>
          <cell r="M1851">
            <v>33469.030920325</v>
          </cell>
        </row>
        <row r="1852">
          <cell r="B1852" t="str">
            <v>CINCHA AMARRE C/CRIQUE 5000Kg-8m</v>
          </cell>
          <cell r="E1852">
            <v>40986.730000000003</v>
          </cell>
          <cell r="F1852">
            <v>35248.587800000001</v>
          </cell>
          <cell r="G1852">
            <v>38937.393500000006</v>
          </cell>
          <cell r="H1852">
            <v>38773.446580000003</v>
          </cell>
          <cell r="I1852">
            <v>47114.246135000009</v>
          </cell>
          <cell r="J1852">
            <v>47114.246135000009</v>
          </cell>
          <cell r="K1852">
            <v>8340.7995550000051</v>
          </cell>
          <cell r="L1852">
            <v>0.21511627906976755</v>
          </cell>
          <cell r="M1852">
            <v>52061.241979175007</v>
          </cell>
        </row>
        <row r="1853">
          <cell r="B1853" t="str">
            <v>CINCHA AMARRE C/CRIQUE 5000Kg-10m</v>
          </cell>
          <cell r="E1853">
            <v>39775.1</v>
          </cell>
          <cell r="F1853">
            <v>34206.585999999996</v>
          </cell>
          <cell r="G1853">
            <v>37786.345000000001</v>
          </cell>
          <cell r="H1853">
            <v>37627.244599999998</v>
          </cell>
          <cell r="I1853">
            <v>45721.477449999998</v>
          </cell>
          <cell r="J1853">
            <v>45721.477449999998</v>
          </cell>
          <cell r="K1853">
            <v>8094.2328500000003</v>
          </cell>
          <cell r="L1853">
            <v>0.21511627906976746</v>
          </cell>
          <cell r="M1853">
            <v>50522.232582249999</v>
          </cell>
        </row>
        <row r="1854">
          <cell r="B1854" t="str">
            <v>GRASERA MANUAL 400cc CROSS</v>
          </cell>
          <cell r="E1854">
            <v>21243.03</v>
          </cell>
          <cell r="F1854">
            <v>18269.005799999999</v>
          </cell>
          <cell r="G1854">
            <v>20180.878499999999</v>
          </cell>
          <cell r="H1854">
            <v>20095.90638</v>
          </cell>
          <cell r="I1854">
            <v>24418.862985</v>
          </cell>
          <cell r="J1854">
            <v>24418.862985</v>
          </cell>
          <cell r="K1854">
            <v>4322.9566049999994</v>
          </cell>
          <cell r="L1854">
            <v>0.21511627906976741</v>
          </cell>
          <cell r="M1854">
            <v>26982.843598424999</v>
          </cell>
        </row>
        <row r="1855">
          <cell r="B1855" t="str">
            <v>BANDEJA MAGNETICA REDONDA 6"</v>
          </cell>
          <cell r="E1855">
            <v>5301.74</v>
          </cell>
          <cell r="F1855">
            <v>4559.4964</v>
          </cell>
          <cell r="G1855">
            <v>5036.6530000000002</v>
          </cell>
          <cell r="H1855">
            <v>5015.4460399999998</v>
          </cell>
          <cell r="I1855">
            <v>6094.3501300000007</v>
          </cell>
          <cell r="J1855">
            <v>6094.3501300000007</v>
          </cell>
          <cell r="K1855">
            <v>1078.9040900000009</v>
          </cell>
          <cell r="L1855">
            <v>0.21511627906976763</v>
          </cell>
          <cell r="M1855">
            <v>6734.2568936500011</v>
          </cell>
        </row>
        <row r="1856">
          <cell r="B1856" t="str">
            <v>SOPORTE MAGNETICO PORTA HERRAM. 18"</v>
          </cell>
          <cell r="E1856">
            <v>8736.84</v>
          </cell>
          <cell r="F1856">
            <v>7513.6823999999997</v>
          </cell>
          <cell r="G1856">
            <v>8299.9979999999996</v>
          </cell>
          <cell r="H1856">
            <v>8265.0506399999995</v>
          </cell>
          <cell r="I1856">
            <v>10042.997579999999</v>
          </cell>
          <cell r="J1856">
            <v>10042.997579999999</v>
          </cell>
          <cell r="K1856">
            <v>1777.9469399999998</v>
          </cell>
          <cell r="L1856">
            <v>0.21511627906976744</v>
          </cell>
          <cell r="M1856">
            <v>11097.512325899999</v>
          </cell>
        </row>
        <row r="1857">
          <cell r="B1857" t="str">
            <v>PULSERA MAGNETICA CROSSMATER</v>
          </cell>
          <cell r="E1857">
            <v>3166.92</v>
          </cell>
          <cell r="F1857">
            <v>2723.5511999999999</v>
          </cell>
          <cell r="G1857">
            <v>3008.5740000000001</v>
          </cell>
          <cell r="H1857">
            <v>2995.9063200000001</v>
          </cell>
          <cell r="I1857">
            <v>3640.3745399999998</v>
          </cell>
          <cell r="J1857">
            <v>3640.3745399999998</v>
          </cell>
          <cell r="K1857">
            <v>644.46821999999975</v>
          </cell>
          <cell r="L1857">
            <v>0.21511627906976735</v>
          </cell>
          <cell r="M1857">
            <v>4022.6138666999996</v>
          </cell>
        </row>
        <row r="1858">
          <cell r="B1858" t="str">
            <v>RECOGE PIEZA MAGN. TELESC 130-640mm</v>
          </cell>
          <cell r="E1858">
            <v>3679.97</v>
          </cell>
          <cell r="F1858">
            <v>3164.7741999999998</v>
          </cell>
          <cell r="G1858">
            <v>3495.9714999999997</v>
          </cell>
          <cell r="H1858">
            <v>3481.25162</v>
          </cell>
          <cell r="I1858">
            <v>4230.1255149999997</v>
          </cell>
          <cell r="J1858">
            <v>4230.1255149999997</v>
          </cell>
          <cell r="K1858">
            <v>748.87389499999972</v>
          </cell>
          <cell r="L1858">
            <v>0.21511627906976735</v>
          </cell>
          <cell r="M1858">
            <v>4674.2886940749995</v>
          </cell>
        </row>
        <row r="1859">
          <cell r="B1859" t="str">
            <v>RECOGE PIEZA MAGN. LED T. 190-810mm</v>
          </cell>
          <cell r="E1859">
            <v>5195.08</v>
          </cell>
          <cell r="F1859">
            <v>4467.7687999999998</v>
          </cell>
          <cell r="G1859">
            <v>4935.326</v>
          </cell>
          <cell r="H1859">
            <v>4914.5456800000002</v>
          </cell>
          <cell r="I1859">
            <v>5971.7444599999999</v>
          </cell>
          <cell r="J1859">
            <v>5971.7444599999999</v>
          </cell>
          <cell r="K1859">
            <v>1057.1987799999997</v>
          </cell>
          <cell r="L1859">
            <v>0.21511627906976738</v>
          </cell>
          <cell r="M1859">
            <v>6598.7776283000003</v>
          </cell>
        </row>
        <row r="1860">
          <cell r="B1860" t="str">
            <v>RECOGE PIEZA MAGN. FLEXIBLE L=525mm</v>
          </cell>
          <cell r="E1860">
            <v>5596.2</v>
          </cell>
          <cell r="F1860">
            <v>4812.732</v>
          </cell>
          <cell r="G1860">
            <v>5316.3899999999994</v>
          </cell>
          <cell r="H1860">
            <v>5294.0051999999996</v>
          </cell>
          <cell r="I1860">
            <v>6432.8318999999992</v>
          </cell>
          <cell r="J1860">
            <v>6432.8318999999992</v>
          </cell>
          <cell r="K1860">
            <v>1138.8266999999996</v>
          </cell>
          <cell r="L1860">
            <v>0.21511627906976738</v>
          </cell>
          <cell r="M1860">
            <v>7108.2792494999994</v>
          </cell>
        </row>
        <row r="1861">
          <cell r="B1861" t="str">
            <v>RECOGE PIEZA MAGN. 4 GARRAS L=600mm</v>
          </cell>
          <cell r="E1861">
            <v>7076</v>
          </cell>
          <cell r="F1861">
            <v>6085.36</v>
          </cell>
          <cell r="G1861">
            <v>6722.2</v>
          </cell>
          <cell r="H1861">
            <v>6693.8959999999997</v>
          </cell>
          <cell r="I1861">
            <v>8133.8619999999992</v>
          </cell>
          <cell r="J1861">
            <v>8133.8619999999992</v>
          </cell>
          <cell r="K1861">
            <v>1439.9659999999994</v>
          </cell>
          <cell r="L1861">
            <v>0.21511627906976738</v>
          </cell>
          <cell r="M1861">
            <v>8987.9175099999993</v>
          </cell>
        </row>
        <row r="1862">
          <cell r="B1862" t="str">
            <v>ESPEJO TELESCOPICO ARTICULADO 31mm</v>
          </cell>
          <cell r="E1862">
            <v>2650.12</v>
          </cell>
          <cell r="F1862">
            <v>2279.1032</v>
          </cell>
          <cell r="G1862">
            <v>2517.614</v>
          </cell>
          <cell r="H1862">
            <v>2507.01352</v>
          </cell>
          <cell r="I1862">
            <v>3046.3129399999998</v>
          </cell>
          <cell r="J1862">
            <v>3046.3129399999998</v>
          </cell>
          <cell r="K1862">
            <v>539.29941999999983</v>
          </cell>
          <cell r="L1862">
            <v>0.21511627906976738</v>
          </cell>
          <cell r="M1862">
            <v>3366.1757986999996</v>
          </cell>
        </row>
        <row r="1863">
          <cell r="B1863" t="str">
            <v>ESPEJO TELESCOPICO LED 52x83mm</v>
          </cell>
          <cell r="E1863">
            <v>7385.48</v>
          </cell>
          <cell r="F1863">
            <v>6351.5127999999995</v>
          </cell>
          <cell r="G1863">
            <v>7016.2059999999992</v>
          </cell>
          <cell r="H1863">
            <v>6986.6640799999996</v>
          </cell>
          <cell r="I1863">
            <v>8489.6092599999993</v>
          </cell>
          <cell r="J1863">
            <v>8489.6092599999993</v>
          </cell>
          <cell r="K1863">
            <v>1502.9451799999997</v>
          </cell>
          <cell r="L1863">
            <v>0.21511627906976741</v>
          </cell>
          <cell r="M1863">
            <v>9381.018232299999</v>
          </cell>
        </row>
        <row r="1864">
          <cell r="B1864" t="str">
            <v>SET MAGNETICO P/INSPECC. 3PCS CROSS</v>
          </cell>
          <cell r="E1864">
            <v>9856.83</v>
          </cell>
          <cell r="F1864">
            <v>8476.8737999999994</v>
          </cell>
          <cell r="G1864">
            <v>9363.9884999999995</v>
          </cell>
          <cell r="H1864">
            <v>9324.5611799999988</v>
          </cell>
          <cell r="I1864">
            <v>11330.426084999999</v>
          </cell>
          <cell r="J1864">
            <v>11330.426084999999</v>
          </cell>
          <cell r="K1864">
            <v>2005.8649050000004</v>
          </cell>
          <cell r="L1864">
            <v>0.21511627906976752</v>
          </cell>
          <cell r="M1864">
            <v>12520.120823924999</v>
          </cell>
        </row>
        <row r="1865">
          <cell r="B1865" t="str">
            <v>CAMARA INSPECCION ENDOSCOPICA 8mm-5</v>
          </cell>
          <cell r="E1865">
            <v>21809.41</v>
          </cell>
          <cell r="F1865">
            <v>18756.0926</v>
          </cell>
          <cell r="G1865">
            <v>20718.9395</v>
          </cell>
          <cell r="H1865">
            <v>20631.701860000001</v>
          </cell>
          <cell r="I1865">
            <v>25069.916795000001</v>
          </cell>
          <cell r="J1865">
            <v>25069.916795000001</v>
          </cell>
          <cell r="K1865">
            <v>4438.214935</v>
          </cell>
          <cell r="L1865">
            <v>0.21511627906976744</v>
          </cell>
          <cell r="M1865">
            <v>27702.258058475003</v>
          </cell>
        </row>
        <row r="1866">
          <cell r="B1866" t="str">
            <v>* PUNTA DE PRUEBA AUTOMOTOR DC6-12-24</v>
          </cell>
          <cell r="E1866">
            <v>8265.85</v>
          </cell>
          <cell r="F1866">
            <v>7108.6310000000003</v>
          </cell>
          <cell r="G1866">
            <v>7852.5575000000008</v>
          </cell>
          <cell r="H1866">
            <v>7819.4940999999999</v>
          </cell>
          <cell r="I1866">
            <v>9501.594575000001</v>
          </cell>
          <cell r="J1866">
            <v>9501.594575000001</v>
          </cell>
          <cell r="K1866">
            <v>1682.1004750000011</v>
          </cell>
          <cell r="L1866">
            <v>0.21511627906976757</v>
          </cell>
          <cell r="M1866">
            <v>10499.262005375002</v>
          </cell>
        </row>
        <row r="1867">
          <cell r="B1867" t="str">
            <v>EXTRACTOR UNIV. 2 MANDIBUL 3" CROSS</v>
          </cell>
          <cell r="E1867">
            <v>8659.4599999999991</v>
          </cell>
          <cell r="F1867">
            <v>7447.1355999999996</v>
          </cell>
          <cell r="G1867">
            <v>8226.4869999999992</v>
          </cell>
          <cell r="H1867">
            <v>8191.8491599999998</v>
          </cell>
          <cell r="I1867">
            <v>9954.0492699999995</v>
          </cell>
          <cell r="J1867">
            <v>9954.0492699999995</v>
          </cell>
          <cell r="K1867">
            <v>1762.2001099999998</v>
          </cell>
          <cell r="L1867">
            <v>0.21511627906976741</v>
          </cell>
          <cell r="M1867">
            <v>10999.22444335</v>
          </cell>
        </row>
        <row r="1868">
          <cell r="B1868" t="str">
            <v>EXTRACTOR UNIV. 2 MANDIBUL 4" CROSS</v>
          </cell>
          <cell r="E1868">
            <v>12278.59</v>
          </cell>
          <cell r="F1868">
            <v>10559.5874</v>
          </cell>
          <cell r="G1868">
            <v>11664.6605</v>
          </cell>
          <cell r="H1868">
            <v>11615.54614</v>
          </cell>
          <cell r="I1868">
            <v>14114.239205</v>
          </cell>
          <cell r="J1868">
            <v>14114.239205</v>
          </cell>
          <cell r="K1868">
            <v>2498.6930649999995</v>
          </cell>
          <cell r="L1868">
            <v>0.21511627906976738</v>
          </cell>
          <cell r="M1868">
            <v>15596.234321525</v>
          </cell>
        </row>
        <row r="1869">
          <cell r="B1869" t="str">
            <v>EXTRACTOR UNIV. 2 MANDIBUL 6" CROSS</v>
          </cell>
          <cell r="E1869">
            <v>19001.55</v>
          </cell>
          <cell r="F1869">
            <v>16341.332999999999</v>
          </cell>
          <cell r="G1869">
            <v>18051.4725</v>
          </cell>
          <cell r="H1869">
            <v>17975.4663</v>
          </cell>
          <cell r="I1869">
            <v>21842.281725000001</v>
          </cell>
          <cell r="J1869">
            <v>21842.281725000001</v>
          </cell>
          <cell r="K1869">
            <v>3866.8154250000007</v>
          </cell>
          <cell r="L1869">
            <v>0.21511627906976749</v>
          </cell>
          <cell r="M1869">
            <v>24135.721306125</v>
          </cell>
        </row>
        <row r="1870">
          <cell r="B1870" t="str">
            <v>EXTRACTOR UNIV. 2 MANDIBUL 8" CROSS</v>
          </cell>
          <cell r="E1870">
            <v>28817.06</v>
          </cell>
          <cell r="F1870">
            <v>24782.671600000001</v>
          </cell>
          <cell r="G1870">
            <v>27376.207000000002</v>
          </cell>
          <cell r="H1870">
            <v>27260.938760000001</v>
          </cell>
          <cell r="I1870">
            <v>33125.210470000005</v>
          </cell>
          <cell r="J1870">
            <v>33125.210470000005</v>
          </cell>
          <cell r="K1870">
            <v>5864.2717100000045</v>
          </cell>
          <cell r="L1870">
            <v>0.2151162790697676</v>
          </cell>
          <cell r="M1870">
            <v>36603.357569350002</v>
          </cell>
        </row>
        <row r="1871">
          <cell r="B1871" t="str">
            <v>EXTRACTOR UNIV. 3 MANDIBUL 3" CROSS</v>
          </cell>
          <cell r="E1871">
            <v>9130.4500000000007</v>
          </cell>
          <cell r="F1871">
            <v>7852.1870000000008</v>
          </cell>
          <cell r="G1871">
            <v>8673.9275000000016</v>
          </cell>
          <cell r="H1871">
            <v>8637.4057000000012</v>
          </cell>
          <cell r="I1871">
            <v>10495.452275000001</v>
          </cell>
          <cell r="J1871">
            <v>10495.452275000001</v>
          </cell>
          <cell r="K1871">
            <v>1858.0465750000003</v>
          </cell>
          <cell r="L1871">
            <v>0.21511627906976744</v>
          </cell>
          <cell r="M1871">
            <v>11597.474763875001</v>
          </cell>
        </row>
        <row r="1872">
          <cell r="B1872" t="str">
            <v>EXTRACTOR UNIV. 3 MANDIBUL 4" CROSS</v>
          </cell>
          <cell r="E1872">
            <v>13333.98</v>
          </cell>
          <cell r="F1872">
            <v>11467.2228</v>
          </cell>
          <cell r="G1872">
            <v>12667.280999999999</v>
          </cell>
          <cell r="H1872">
            <v>12613.94508</v>
          </cell>
          <cell r="I1872">
            <v>15327.41001</v>
          </cell>
          <cell r="J1872">
            <v>15327.41001</v>
          </cell>
          <cell r="K1872">
            <v>2713.4649300000001</v>
          </cell>
          <cell r="L1872">
            <v>0.21511627906976746</v>
          </cell>
          <cell r="M1872">
            <v>16936.78806105</v>
          </cell>
        </row>
        <row r="1873">
          <cell r="B1873" t="str">
            <v>EXTRACTOR UNIV. 3 MANDIBUL 6" CROSS</v>
          </cell>
          <cell r="E1873">
            <v>20632.330000000002</v>
          </cell>
          <cell r="F1873">
            <v>17743.803800000002</v>
          </cell>
          <cell r="G1873">
            <v>19600.713500000002</v>
          </cell>
          <cell r="H1873">
            <v>19518.18418</v>
          </cell>
          <cell r="I1873">
            <v>23716.863335000002</v>
          </cell>
          <cell r="J1873">
            <v>23716.863335000002</v>
          </cell>
          <cell r="K1873">
            <v>4198.6791550000016</v>
          </cell>
          <cell r="L1873">
            <v>0.21511627906976752</v>
          </cell>
          <cell r="M1873">
            <v>26207.133985175002</v>
          </cell>
        </row>
        <row r="1874">
          <cell r="B1874" t="str">
            <v>EXTRACTOR UNIV. 3 MANDIBUL 8" CROSS</v>
          </cell>
          <cell r="E1874">
            <v>31810.46</v>
          </cell>
          <cell r="F1874">
            <v>27356.995599999998</v>
          </cell>
          <cell r="G1874">
            <v>30219.936999999998</v>
          </cell>
          <cell r="H1874">
            <v>30092.695159999999</v>
          </cell>
          <cell r="I1874">
            <v>36566.123769999998</v>
          </cell>
          <cell r="J1874">
            <v>36566.123769999998</v>
          </cell>
          <cell r="K1874">
            <v>6473.428609999999</v>
          </cell>
          <cell r="L1874">
            <v>0.21511627906976741</v>
          </cell>
          <cell r="M1874">
            <v>40405.566765849995</v>
          </cell>
        </row>
        <row r="1875">
          <cell r="B1875" t="str">
            <v>CEPILLO ALAMBRE CROS 150mm riz/bron</v>
          </cell>
          <cell r="E1875">
            <v>11368.18</v>
          </cell>
          <cell r="F1875">
            <v>9776.6347999999998</v>
          </cell>
          <cell r="G1875">
            <v>10799.771000000001</v>
          </cell>
          <cell r="H1875">
            <v>10754.298279999999</v>
          </cell>
          <cell r="I1875">
            <v>13067.72291</v>
          </cell>
          <cell r="J1875">
            <v>13067.72291</v>
          </cell>
          <cell r="K1875">
            <v>2313.4246300000013</v>
          </cell>
          <cell r="L1875">
            <v>0.21511627906976757</v>
          </cell>
          <cell r="M1875">
            <v>14439.833815550001</v>
          </cell>
        </row>
        <row r="1876">
          <cell r="B1876" t="str">
            <v>CEPILLO ALAMBRE CROS 175mm riz/bron</v>
          </cell>
          <cell r="E1876">
            <v>12558.03</v>
          </cell>
          <cell r="F1876">
            <v>10799.9058</v>
          </cell>
          <cell r="G1876">
            <v>11930.128500000001</v>
          </cell>
          <cell r="H1876">
            <v>11879.89638</v>
          </cell>
          <cell r="I1876">
            <v>14435.455485</v>
          </cell>
          <cell r="J1876">
            <v>14435.455485</v>
          </cell>
          <cell r="K1876">
            <v>2555.5591050000003</v>
          </cell>
          <cell r="L1876">
            <v>0.21511627906976746</v>
          </cell>
          <cell r="M1876">
            <v>15951.178310925001</v>
          </cell>
        </row>
        <row r="1877">
          <cell r="B1877" t="str">
            <v>CEPILLO ALAMBRE CROS 200mm riz/bron</v>
          </cell>
          <cell r="E1877">
            <v>15441.01</v>
          </cell>
          <cell r="F1877">
            <v>13279.268599999999</v>
          </cell>
          <cell r="G1877">
            <v>14668.959500000001</v>
          </cell>
          <cell r="H1877">
            <v>14607.195459999999</v>
          </cell>
          <cell r="I1877">
            <v>17749.440995000001</v>
          </cell>
          <cell r="J1877">
            <v>17749.440995000001</v>
          </cell>
          <cell r="K1877">
            <v>3142.2455350000018</v>
          </cell>
          <cell r="L1877">
            <v>0.21511627906976757</v>
          </cell>
          <cell r="M1877">
            <v>19613.132299475001</v>
          </cell>
        </row>
        <row r="1878">
          <cell r="B1878" t="str">
            <v>CEPILLO ALAMBRE CROS 150mm trens 1h</v>
          </cell>
          <cell r="E1878">
            <v>13322.72</v>
          </cell>
          <cell r="F1878">
            <v>11457.539199999999</v>
          </cell>
          <cell r="G1878">
            <v>12656.583999999999</v>
          </cell>
          <cell r="H1878">
            <v>12603.293119999998</v>
          </cell>
          <cell r="I1878">
            <v>15314.466639999999</v>
          </cell>
          <cell r="J1878">
            <v>15314.466639999999</v>
          </cell>
          <cell r="K1878">
            <v>2711.1735200000003</v>
          </cell>
          <cell r="L1878">
            <v>0.21511627906976749</v>
          </cell>
          <cell r="M1878">
            <v>16922.485637199999</v>
          </cell>
        </row>
        <row r="1879">
          <cell r="B1879" t="str">
            <v>CEPILLO ALAMBRE CROS 175mm trens 1h</v>
          </cell>
          <cell r="E1879">
            <v>14694.35</v>
          </cell>
          <cell r="F1879">
            <v>12637.141</v>
          </cell>
          <cell r="G1879">
            <v>13959.6325</v>
          </cell>
          <cell r="H1879">
            <v>13900.855100000001</v>
          </cell>
          <cell r="I1879">
            <v>16891.155325</v>
          </cell>
          <cell r="J1879">
            <v>16891.155325</v>
          </cell>
          <cell r="K1879">
            <v>2990.300224999999</v>
          </cell>
          <cell r="L1879">
            <v>0.21511627906976735</v>
          </cell>
          <cell r="M1879">
            <v>18664.726634125</v>
          </cell>
        </row>
        <row r="1880">
          <cell r="B1880" t="str">
            <v>CEPILLO ALAMBRE CROS 200mm trens 1h</v>
          </cell>
          <cell r="E1880">
            <v>17912.349999999999</v>
          </cell>
          <cell r="F1880">
            <v>15404.620999999999</v>
          </cell>
          <cell r="G1880">
            <v>17016.732499999998</v>
          </cell>
          <cell r="H1880">
            <v>16945.0831</v>
          </cell>
          <cell r="I1880">
            <v>20590.246324999996</v>
          </cell>
          <cell r="J1880">
            <v>20590.246324999996</v>
          </cell>
          <cell r="K1880">
            <v>3645.1632249999966</v>
          </cell>
          <cell r="L1880">
            <v>0.21511627906976724</v>
          </cell>
          <cell r="M1880">
            <v>22752.222189124997</v>
          </cell>
        </row>
        <row r="1881">
          <cell r="B1881" t="str">
            <v>CEPILLO ALAMBRE CROS 60mm riz/bron</v>
          </cell>
          <cell r="E1881">
            <v>4621.1899999999996</v>
          </cell>
          <cell r="F1881">
            <v>3974.2233999999999</v>
          </cell>
          <cell r="G1881">
            <v>4390.1304999999993</v>
          </cell>
          <cell r="H1881">
            <v>4371.6457399999999</v>
          </cell>
          <cell r="I1881">
            <v>5312.0579049999988</v>
          </cell>
          <cell r="J1881">
            <v>5312.0579049999988</v>
          </cell>
          <cell r="K1881">
            <v>940.41216499999882</v>
          </cell>
          <cell r="L1881">
            <v>0.21511627906976719</v>
          </cell>
          <cell r="M1881">
            <v>5869.8239850249984</v>
          </cell>
        </row>
        <row r="1882">
          <cell r="B1882" t="str">
            <v>CEPILLO ALAMBRE CROS 75mm riz/bron</v>
          </cell>
          <cell r="E1882">
            <v>4968.9799999999996</v>
          </cell>
          <cell r="F1882">
            <v>4273.3227999999999</v>
          </cell>
          <cell r="G1882">
            <v>4720.5309999999999</v>
          </cell>
          <cell r="H1882">
            <v>4700.6550799999995</v>
          </cell>
          <cell r="I1882">
            <v>5711.8425100000004</v>
          </cell>
          <cell r="J1882">
            <v>5711.8425100000004</v>
          </cell>
          <cell r="K1882">
            <v>1011.1874300000009</v>
          </cell>
          <cell r="L1882">
            <v>0.21511627906976766</v>
          </cell>
          <cell r="M1882">
            <v>6311.5859735500007</v>
          </cell>
        </row>
        <row r="1883">
          <cell r="B1883" t="str">
            <v>CEPILLO ALAMBRE CROS 100mm riz/bron</v>
          </cell>
          <cell r="E1883">
            <v>7497.41</v>
          </cell>
          <cell r="F1883">
            <v>6447.7726000000002</v>
          </cell>
          <cell r="G1883">
            <v>7122.5394999999999</v>
          </cell>
          <cell r="H1883">
            <v>7092.5498600000001</v>
          </cell>
          <cell r="I1883">
            <v>8618.2727950000008</v>
          </cell>
          <cell r="J1883">
            <v>8618.2727950000008</v>
          </cell>
          <cell r="K1883">
            <v>1525.7229350000007</v>
          </cell>
          <cell r="L1883">
            <v>0.21511627906976755</v>
          </cell>
          <cell r="M1883">
            <v>9523.1914384750016</v>
          </cell>
        </row>
        <row r="1884">
          <cell r="B1884" t="str">
            <v>CEPILLO ALAMBRE CROS 125mm riz/bron</v>
          </cell>
          <cell r="E1884">
            <v>11914.28</v>
          </cell>
          <cell r="F1884">
            <v>10246.2808</v>
          </cell>
          <cell r="G1884">
            <v>11318.566000000001</v>
          </cell>
          <cell r="H1884">
            <v>11270.908880000001</v>
          </cell>
          <cell r="I1884">
            <v>13695.46486</v>
          </cell>
          <cell r="J1884">
            <v>13695.46486</v>
          </cell>
          <cell r="K1884">
            <v>2424.5559799999992</v>
          </cell>
          <cell r="L1884">
            <v>0.21511627906976735</v>
          </cell>
          <cell r="M1884">
            <v>15133.488670299999</v>
          </cell>
        </row>
        <row r="1885">
          <cell r="B1885" t="str">
            <v>CEPILLO ALAMBRE CONI CROS 100mm riz</v>
          </cell>
          <cell r="E1885">
            <v>5744.93</v>
          </cell>
          <cell r="F1885">
            <v>4940.6397999999999</v>
          </cell>
          <cell r="G1885">
            <v>5457.6835000000001</v>
          </cell>
          <cell r="H1885">
            <v>5434.7037799999998</v>
          </cell>
          <cell r="I1885">
            <v>6603.7970349999996</v>
          </cell>
          <cell r="J1885">
            <v>6603.7970349999996</v>
          </cell>
          <cell r="K1885">
            <v>1169.0932549999998</v>
          </cell>
          <cell r="L1885">
            <v>0.21511627906976741</v>
          </cell>
          <cell r="M1885">
            <v>7297.1957236749995</v>
          </cell>
        </row>
        <row r="1886">
          <cell r="B1886" t="str">
            <v>CEPILLO ALAMBRE CONI CROS 115mm riz</v>
          </cell>
          <cell r="E1886">
            <v>6261.74</v>
          </cell>
          <cell r="F1886">
            <v>5385.0963999999994</v>
          </cell>
          <cell r="G1886">
            <v>5948.6530000000002</v>
          </cell>
          <cell r="H1886">
            <v>5923.6060399999997</v>
          </cell>
          <cell r="I1886">
            <v>7197.8701300000002</v>
          </cell>
          <cell r="J1886">
            <v>7197.8701300000002</v>
          </cell>
          <cell r="K1886">
            <v>1274.2640900000006</v>
          </cell>
          <cell r="L1886">
            <v>0.21511627906976755</v>
          </cell>
          <cell r="M1886">
            <v>7953.6464936500006</v>
          </cell>
        </row>
        <row r="1887">
          <cell r="B1887" t="str">
            <v>CEPILLO ALAMBRE CROS 65mm trensado</v>
          </cell>
          <cell r="E1887">
            <v>6388.68</v>
          </cell>
          <cell r="F1887">
            <v>5494.2647999999999</v>
          </cell>
          <cell r="G1887">
            <v>6069.2460000000001</v>
          </cell>
          <cell r="H1887">
            <v>6043.69128</v>
          </cell>
          <cell r="I1887">
            <v>7343.78766</v>
          </cell>
          <cell r="J1887">
            <v>7343.78766</v>
          </cell>
          <cell r="K1887">
            <v>1300.09638</v>
          </cell>
          <cell r="L1887">
            <v>0.21511627906976744</v>
          </cell>
          <cell r="M1887">
            <v>8114.8853643000002</v>
          </cell>
        </row>
        <row r="1888">
          <cell r="B1888" t="str">
            <v>CEPILLO ALAMBRE CROS 80mm trensado</v>
          </cell>
          <cell r="E1888">
            <v>12357.46</v>
          </cell>
          <cell r="F1888">
            <v>10627.415599999998</v>
          </cell>
          <cell r="G1888">
            <v>11739.587</v>
          </cell>
          <cell r="H1888">
            <v>11690.157159999999</v>
          </cell>
          <cell r="I1888">
            <v>14204.900269999998</v>
          </cell>
          <cell r="J1888">
            <v>14204.900269999998</v>
          </cell>
          <cell r="K1888">
            <v>2514.7431099999994</v>
          </cell>
          <cell r="L1888">
            <v>0.21511627906976741</v>
          </cell>
          <cell r="M1888">
            <v>15696.414798349999</v>
          </cell>
        </row>
        <row r="1889">
          <cell r="B1889" t="str">
            <v>CEPILLO ALAMBRE CROS 100mm trensado</v>
          </cell>
          <cell r="E1889">
            <v>14389.37</v>
          </cell>
          <cell r="F1889">
            <v>12374.858200000001</v>
          </cell>
          <cell r="G1889">
            <v>13669.9015</v>
          </cell>
          <cell r="H1889">
            <v>13612.34402</v>
          </cell>
          <cell r="I1889">
            <v>16540.580815000001</v>
          </cell>
          <cell r="J1889">
            <v>16540.580815000001</v>
          </cell>
          <cell r="K1889">
            <v>2928.2367950000007</v>
          </cell>
          <cell r="L1889">
            <v>0.21511627906976749</v>
          </cell>
          <cell r="M1889">
            <v>18277.341800575003</v>
          </cell>
        </row>
        <row r="1890">
          <cell r="B1890" t="str">
            <v>CEPILLO ALAMBRE CROS 120mm trensado</v>
          </cell>
          <cell r="E1890">
            <v>17859.02</v>
          </cell>
          <cell r="F1890">
            <v>15358.7572</v>
          </cell>
          <cell r="G1890">
            <v>16966.069</v>
          </cell>
          <cell r="H1890">
            <v>16894.63292</v>
          </cell>
          <cell r="I1890">
            <v>20528.943489999998</v>
          </cell>
          <cell r="J1890">
            <v>20528.943489999998</v>
          </cell>
          <cell r="K1890">
            <v>3634.3105699999978</v>
          </cell>
          <cell r="L1890">
            <v>0.21511627906976732</v>
          </cell>
          <cell r="M1890">
            <v>22684.482556449999</v>
          </cell>
        </row>
        <row r="1891">
          <cell r="B1891" t="str">
            <v>CEPILLO ALAMBRE CONI CROS 100mm tre</v>
          </cell>
          <cell r="E1891">
            <v>6043.15</v>
          </cell>
          <cell r="F1891">
            <v>5197.1089999999995</v>
          </cell>
          <cell r="G1891">
            <v>5740.9924999999994</v>
          </cell>
          <cell r="H1891">
            <v>5716.8198999999995</v>
          </cell>
          <cell r="I1891">
            <v>6946.6009249999988</v>
          </cell>
          <cell r="J1891">
            <v>6946.6009249999988</v>
          </cell>
          <cell r="K1891">
            <v>1229.7810249999993</v>
          </cell>
          <cell r="L1891">
            <v>0.21511627906976735</v>
          </cell>
          <cell r="M1891">
            <v>7675.994022124999</v>
          </cell>
        </row>
        <row r="1892">
          <cell r="B1892" t="str">
            <v>CEPILLO ALAMBRE CONI CROS 115mm tre</v>
          </cell>
          <cell r="E1892">
            <v>6632.81</v>
          </cell>
          <cell r="F1892">
            <v>5704.2166000000007</v>
          </cell>
          <cell r="G1892">
            <v>6301.1695</v>
          </cell>
          <cell r="H1892">
            <v>6274.6382600000006</v>
          </cell>
          <cell r="I1892">
            <v>7624.4150950000003</v>
          </cell>
          <cell r="J1892">
            <v>7624.4150950000003</v>
          </cell>
          <cell r="K1892">
            <v>1349.7768349999997</v>
          </cell>
          <cell r="L1892">
            <v>0.21511627906976738</v>
          </cell>
          <cell r="M1892">
            <v>8424.978679975</v>
          </cell>
        </row>
        <row r="1893">
          <cell r="B1893" t="str">
            <v>KIT 5 CEPILLOS ALAMBRE CIRCUL CROSS</v>
          </cell>
          <cell r="E1893">
            <v>4147.2</v>
          </cell>
          <cell r="F1893">
            <v>3566.5919999999996</v>
          </cell>
          <cell r="G1893">
            <v>3939.8399999999997</v>
          </cell>
          <cell r="H1893">
            <v>3923.2511999999997</v>
          </cell>
          <cell r="I1893">
            <v>4767.2063999999991</v>
          </cell>
          <cell r="J1893">
            <v>4767.2063999999991</v>
          </cell>
          <cell r="K1893">
            <v>843.95519999999942</v>
          </cell>
          <cell r="L1893">
            <v>0.21511627906976732</v>
          </cell>
          <cell r="M1893">
            <v>5267.7630719999988</v>
          </cell>
        </row>
        <row r="1894">
          <cell r="B1894" t="str">
            <v>KIT 6 CEPILLOS ALAMBRE CIRCUL CROSS</v>
          </cell>
          <cell r="E1894">
            <v>8113.37</v>
          </cell>
          <cell r="F1894">
            <v>6977.4982</v>
          </cell>
          <cell r="G1894">
            <v>7707.7015000000001</v>
          </cell>
          <cell r="H1894">
            <v>7675.24802</v>
          </cell>
          <cell r="I1894">
            <v>9326.3188150000005</v>
          </cell>
          <cell r="J1894">
            <v>9326.3188150000005</v>
          </cell>
          <cell r="K1894">
            <v>1651.0707950000005</v>
          </cell>
          <cell r="L1894">
            <v>0.21511627906976752</v>
          </cell>
          <cell r="M1894">
            <v>10305.582290575001</v>
          </cell>
        </row>
        <row r="1895">
          <cell r="B1895" t="str">
            <v>BROCA ESCALONADA DE 4-32mm COBALTO</v>
          </cell>
          <cell r="E1895">
            <v>32086.89</v>
          </cell>
          <cell r="F1895">
            <v>27594.725399999999</v>
          </cell>
          <cell r="G1895">
            <v>30482.5455</v>
          </cell>
          <cell r="H1895">
            <v>30354.197939999998</v>
          </cell>
          <cell r="I1895">
            <v>36883.880055000001</v>
          </cell>
          <cell r="J1895">
            <v>36883.880055000001</v>
          </cell>
          <cell r="K1895">
            <v>6529.6821150000033</v>
          </cell>
          <cell r="L1895">
            <v>0.21511627906976757</v>
          </cell>
          <cell r="M1895">
            <v>40756.687460775</v>
          </cell>
        </row>
        <row r="1896">
          <cell r="B1896" t="str">
            <v>BROCA SDS PLUS CROSSMASTER 5x110mm</v>
          </cell>
          <cell r="E1896">
            <v>1537.64</v>
          </cell>
          <cell r="F1896">
            <v>1322.3704</v>
          </cell>
          <cell r="G1896">
            <v>1460.758</v>
          </cell>
          <cell r="H1896">
            <v>1454.60744</v>
          </cell>
          <cell r="I1896">
            <v>1767.5171800000001</v>
          </cell>
          <cell r="J1896">
            <v>1767.5171800000001</v>
          </cell>
          <cell r="K1896">
            <v>312.90974000000006</v>
          </cell>
          <cell r="L1896">
            <v>0.21511627906976749</v>
          </cell>
          <cell r="M1896">
            <v>1953.1064839000001</v>
          </cell>
        </row>
        <row r="1897">
          <cell r="B1897" t="str">
            <v>BROCA SDS PLUS CROSSMASTER 5x160mm</v>
          </cell>
          <cell r="E1897">
            <v>1699.14</v>
          </cell>
          <cell r="F1897">
            <v>1461.2604000000001</v>
          </cell>
          <cell r="G1897">
            <v>1614.183</v>
          </cell>
          <cell r="H1897">
            <v>1607.3864400000002</v>
          </cell>
          <cell r="I1897">
            <v>1953.1614300000001</v>
          </cell>
          <cell r="J1897">
            <v>1953.1614300000001</v>
          </cell>
          <cell r="K1897">
            <v>345.77498999999989</v>
          </cell>
          <cell r="L1897">
            <v>0.21511627906976735</v>
          </cell>
          <cell r="M1897">
            <v>2158.2433801500001</v>
          </cell>
        </row>
        <row r="1898">
          <cell r="B1898" t="str">
            <v>BROCA SDS PLUS CROSSMASTER 6x110mm</v>
          </cell>
          <cell r="E1898">
            <v>1537.64</v>
          </cell>
          <cell r="F1898">
            <v>1322.3704</v>
          </cell>
          <cell r="G1898">
            <v>1460.758</v>
          </cell>
          <cell r="H1898">
            <v>1454.60744</v>
          </cell>
          <cell r="I1898">
            <v>1767.5171800000001</v>
          </cell>
          <cell r="J1898">
            <v>1767.5171800000001</v>
          </cell>
          <cell r="K1898">
            <v>312.90974000000006</v>
          </cell>
          <cell r="L1898">
            <v>0.21511627906976749</v>
          </cell>
          <cell r="M1898">
            <v>1953.1064839000001</v>
          </cell>
        </row>
        <row r="1899">
          <cell r="B1899" t="str">
            <v>BROCA SDS PLUS CROSSMASTER 6x160mm</v>
          </cell>
          <cell r="E1899">
            <v>1699.14</v>
          </cell>
          <cell r="F1899">
            <v>1461.2604000000001</v>
          </cell>
          <cell r="G1899">
            <v>1614.183</v>
          </cell>
          <cell r="H1899">
            <v>1607.3864400000002</v>
          </cell>
          <cell r="I1899">
            <v>1953.1614300000001</v>
          </cell>
          <cell r="J1899">
            <v>1953.1614300000001</v>
          </cell>
          <cell r="K1899">
            <v>345.77498999999989</v>
          </cell>
          <cell r="L1899">
            <v>0.21511627906976735</v>
          </cell>
          <cell r="M1899">
            <v>2158.2433801500001</v>
          </cell>
        </row>
        <row r="1900">
          <cell r="B1900" t="str">
            <v>BROCA SDS PLUS CROSSMASTER 6x210mm</v>
          </cell>
          <cell r="E1900">
            <v>2188.9</v>
          </cell>
          <cell r="F1900">
            <v>1882.4540000000002</v>
          </cell>
          <cell r="G1900">
            <v>2079.4549999999999</v>
          </cell>
          <cell r="H1900">
            <v>2070.6994000000004</v>
          </cell>
          <cell r="I1900">
            <v>2516.1405500000001</v>
          </cell>
          <cell r="J1900">
            <v>2516.1405500000001</v>
          </cell>
          <cell r="K1900">
            <v>445.44114999999965</v>
          </cell>
          <cell r="L1900">
            <v>0.21511627906976724</v>
          </cell>
          <cell r="M1900">
            <v>2780.3353077500001</v>
          </cell>
        </row>
        <row r="1901">
          <cell r="B1901" t="str">
            <v>BROCA SDS PLUS CROSSMASTER 8x110mm</v>
          </cell>
          <cell r="E1901">
            <v>1626.28</v>
          </cell>
          <cell r="F1901">
            <v>1398.6007999999999</v>
          </cell>
          <cell r="G1901">
            <v>1544.9659999999999</v>
          </cell>
          <cell r="H1901">
            <v>1538.4608799999999</v>
          </cell>
          <cell r="I1901">
            <v>1869.4088599999998</v>
          </cell>
          <cell r="J1901">
            <v>1869.4088599999998</v>
          </cell>
          <cell r="K1901">
            <v>330.94797999999992</v>
          </cell>
          <cell r="L1901">
            <v>0.21511627906976741</v>
          </cell>
          <cell r="M1901">
            <v>2065.6967902999995</v>
          </cell>
        </row>
        <row r="1902">
          <cell r="B1902" t="str">
            <v>BROCA SDS PLUS CROSSMASTER 8x160mm</v>
          </cell>
          <cell r="E1902">
            <v>1813.32</v>
          </cell>
          <cell r="F1902">
            <v>1559.4551999999999</v>
          </cell>
          <cell r="G1902">
            <v>1722.654</v>
          </cell>
          <cell r="H1902">
            <v>1715.4007199999999</v>
          </cell>
          <cell r="I1902">
            <v>2084.4113400000001</v>
          </cell>
          <cell r="J1902">
            <v>2084.4113400000001</v>
          </cell>
          <cell r="K1902">
            <v>369.01062000000024</v>
          </cell>
          <cell r="L1902">
            <v>0.2151162790697676</v>
          </cell>
          <cell r="M1902">
            <v>2303.2745307</v>
          </cell>
        </row>
        <row r="1903">
          <cell r="B1903" t="str">
            <v>BROCA SDS PLUS CROSSMASTER 8x210mm</v>
          </cell>
          <cell r="E1903">
            <v>2333.88</v>
          </cell>
          <cell r="F1903">
            <v>2007.1368</v>
          </cell>
          <cell r="G1903">
            <v>2217.1860000000001</v>
          </cell>
          <cell r="H1903">
            <v>2207.8504800000001</v>
          </cell>
          <cell r="I1903">
            <v>2682.7950600000004</v>
          </cell>
          <cell r="J1903">
            <v>2682.7950600000004</v>
          </cell>
          <cell r="K1903">
            <v>474.94458000000031</v>
          </cell>
          <cell r="L1903">
            <v>0.21511627906976757</v>
          </cell>
          <cell r="M1903">
            <v>2964.4885413000002</v>
          </cell>
        </row>
        <row r="1904">
          <cell r="B1904" t="str">
            <v>BROCA SDS PLUS CROSSMASTER 8x260mm</v>
          </cell>
          <cell r="E1904">
            <v>2762.04</v>
          </cell>
          <cell r="F1904">
            <v>2375.3544000000002</v>
          </cell>
          <cell r="G1904">
            <v>2623.9380000000001</v>
          </cell>
          <cell r="H1904">
            <v>2612.8898400000003</v>
          </cell>
          <cell r="I1904">
            <v>3174.9649800000002</v>
          </cell>
          <cell r="J1904">
            <v>3174.9649800000002</v>
          </cell>
          <cell r="K1904">
            <v>562.07513999999992</v>
          </cell>
          <cell r="L1904">
            <v>0.21511627906976738</v>
          </cell>
          <cell r="M1904">
            <v>3508.3363029000002</v>
          </cell>
        </row>
        <row r="1905">
          <cell r="B1905" t="str">
            <v>BROCA SDS PLUS CROSSMASTER 8x310mm</v>
          </cell>
          <cell r="E1905">
            <v>3365.23</v>
          </cell>
          <cell r="F1905">
            <v>2894.0978</v>
          </cell>
          <cell r="G1905">
            <v>3196.9684999999999</v>
          </cell>
          <cell r="H1905">
            <v>3183.50758</v>
          </cell>
          <cell r="I1905">
            <v>3868.3318850000001</v>
          </cell>
          <cell r="J1905">
            <v>3868.3318850000001</v>
          </cell>
          <cell r="K1905">
            <v>684.82430500000009</v>
          </cell>
          <cell r="L1905">
            <v>0.21511627906976746</v>
          </cell>
          <cell r="M1905">
            <v>4274.5067329249996</v>
          </cell>
        </row>
        <row r="1906">
          <cell r="B1906" t="str">
            <v>BROCA SDS PLUS CROSSMASTER 8x460mm</v>
          </cell>
          <cell r="E1906">
            <v>5007.29</v>
          </cell>
          <cell r="F1906">
            <v>4306.2694000000001</v>
          </cell>
          <cell r="G1906">
            <v>4756.9255000000003</v>
          </cell>
          <cell r="H1906">
            <v>4736.8963400000002</v>
          </cell>
          <cell r="I1906">
            <v>5755.8798550000001</v>
          </cell>
          <cell r="J1906">
            <v>5755.8798550000001</v>
          </cell>
          <cell r="K1906">
            <v>1018.9835149999999</v>
          </cell>
          <cell r="L1906">
            <v>0.21511627906976741</v>
          </cell>
          <cell r="M1906">
            <v>6360.2472397749998</v>
          </cell>
        </row>
        <row r="1907">
          <cell r="B1907" t="str">
            <v>BROCA SDS PLUS CROSSMASTER 10x110mm</v>
          </cell>
          <cell r="E1907">
            <v>1877.92</v>
          </cell>
          <cell r="F1907">
            <v>1615.0111999999999</v>
          </cell>
          <cell r="G1907">
            <v>1784.0240000000001</v>
          </cell>
          <cell r="H1907">
            <v>1776.5123199999998</v>
          </cell>
          <cell r="I1907">
            <v>2158.6690400000002</v>
          </cell>
          <cell r="J1907">
            <v>2158.6690400000002</v>
          </cell>
          <cell r="K1907">
            <v>382.1567200000004</v>
          </cell>
          <cell r="L1907">
            <v>0.21511627906976769</v>
          </cell>
          <cell r="M1907">
            <v>2385.3292892000004</v>
          </cell>
        </row>
        <row r="1908">
          <cell r="B1908" t="str">
            <v>BROCA SDS PLUS CROSSMASTER 10x160mm</v>
          </cell>
          <cell r="E1908">
            <v>2092.75</v>
          </cell>
          <cell r="F1908">
            <v>1799.7649999999999</v>
          </cell>
          <cell r="G1908">
            <v>1988.1125</v>
          </cell>
          <cell r="H1908">
            <v>1979.7414999999999</v>
          </cell>
          <cell r="I1908">
            <v>2405.616125</v>
          </cell>
          <cell r="J1908">
            <v>2405.616125</v>
          </cell>
          <cell r="K1908">
            <v>425.87462500000015</v>
          </cell>
          <cell r="L1908">
            <v>0.21511627906976755</v>
          </cell>
          <cell r="M1908">
            <v>2658.205818125</v>
          </cell>
        </row>
        <row r="1909">
          <cell r="B1909" t="str">
            <v>BROCA SDS PLUS CROSSMASTER 10x210mm</v>
          </cell>
          <cell r="E1909">
            <v>2604.3000000000002</v>
          </cell>
          <cell r="F1909">
            <v>2239.6980000000003</v>
          </cell>
          <cell r="G1909">
            <v>2474.085</v>
          </cell>
          <cell r="H1909">
            <v>2463.6678000000002</v>
          </cell>
          <cell r="I1909">
            <v>2993.6428500000002</v>
          </cell>
          <cell r="J1909">
            <v>2993.6428500000002</v>
          </cell>
          <cell r="K1909">
            <v>529.97505000000001</v>
          </cell>
          <cell r="L1909">
            <v>0.21511627906976744</v>
          </cell>
          <cell r="M1909">
            <v>3307.9753492500004</v>
          </cell>
        </row>
        <row r="1910">
          <cell r="B1910" t="str">
            <v>BROCA SDS PLUS CROSSMASTER 10x350mm</v>
          </cell>
          <cell r="E1910">
            <v>4292.17</v>
          </cell>
          <cell r="F1910">
            <v>3691.2662</v>
          </cell>
          <cell r="G1910">
            <v>4077.5615000000003</v>
          </cell>
          <cell r="H1910">
            <v>4060.39282</v>
          </cell>
          <cell r="I1910">
            <v>4933.8494150000006</v>
          </cell>
          <cell r="J1910">
            <v>4933.8494150000006</v>
          </cell>
          <cell r="K1910">
            <v>873.45659500000056</v>
          </cell>
          <cell r="L1910">
            <v>0.21511627906976757</v>
          </cell>
          <cell r="M1910">
            <v>5451.9036035750005</v>
          </cell>
        </row>
        <row r="1911">
          <cell r="B1911" t="str">
            <v>BROCA SDS PLUS CROSSMASTER 10x460mm</v>
          </cell>
          <cell r="E1911">
            <v>5376.86</v>
          </cell>
          <cell r="F1911">
            <v>4624.0995999999996</v>
          </cell>
          <cell r="G1911">
            <v>5108.0169999999998</v>
          </cell>
          <cell r="H1911">
            <v>5086.5095599999995</v>
          </cell>
          <cell r="I1911">
            <v>6180.70057</v>
          </cell>
          <cell r="J1911">
            <v>6180.70057</v>
          </cell>
          <cell r="K1911">
            <v>1094.1910100000005</v>
          </cell>
          <cell r="L1911">
            <v>0.21511627906976755</v>
          </cell>
          <cell r="M1911">
            <v>6829.6741298500001</v>
          </cell>
        </row>
        <row r="1912">
          <cell r="B1912" t="str">
            <v>BROCA SDS PLUS CROSSMASTER 12x160mm</v>
          </cell>
          <cell r="E1912">
            <v>2322.61</v>
          </cell>
          <cell r="F1912">
            <v>1997.4446</v>
          </cell>
          <cell r="G1912">
            <v>2206.4794999999999</v>
          </cell>
          <cell r="H1912">
            <v>2197.1890600000002</v>
          </cell>
          <cell r="I1912">
            <v>2669.8401949999998</v>
          </cell>
          <cell r="J1912">
            <v>2669.8401949999998</v>
          </cell>
          <cell r="K1912">
            <v>472.65113499999961</v>
          </cell>
          <cell r="L1912">
            <v>0.21511627906976724</v>
          </cell>
          <cell r="M1912">
            <v>2950.1734154749997</v>
          </cell>
        </row>
        <row r="1913">
          <cell r="B1913" t="str">
            <v>BROCA SDS PLUS CROSSMASTER 12x210mm</v>
          </cell>
          <cell r="E1913">
            <v>2815.38</v>
          </cell>
          <cell r="F1913">
            <v>2421.2267999999999</v>
          </cell>
          <cell r="G1913">
            <v>2674.6109999999999</v>
          </cell>
          <cell r="H1913">
            <v>2663.3494799999999</v>
          </cell>
          <cell r="I1913">
            <v>3236.2793099999999</v>
          </cell>
          <cell r="J1913">
            <v>3236.2793099999999</v>
          </cell>
          <cell r="K1913">
            <v>572.92983000000004</v>
          </cell>
          <cell r="L1913">
            <v>0.21511627906976746</v>
          </cell>
          <cell r="M1913">
            <v>3576.0886375499999</v>
          </cell>
        </row>
        <row r="1914">
          <cell r="B1914" t="str">
            <v>BROCA SDS PLUS CROSSMASTER 12x350mm</v>
          </cell>
          <cell r="E1914">
            <v>4321.47</v>
          </cell>
          <cell r="F1914">
            <v>3716.4642000000003</v>
          </cell>
          <cell r="G1914">
            <v>4105.3964999999998</v>
          </cell>
          <cell r="H1914">
            <v>4088.1106200000004</v>
          </cell>
          <cell r="I1914">
            <v>4967.5297649999993</v>
          </cell>
          <cell r="J1914">
            <v>4967.5297649999993</v>
          </cell>
          <cell r="K1914">
            <v>879.41914499999893</v>
          </cell>
          <cell r="L1914">
            <v>0.21511627906976716</v>
          </cell>
          <cell r="M1914">
            <v>5489.1203903249989</v>
          </cell>
        </row>
        <row r="1915">
          <cell r="B1915" t="str">
            <v>BROCA SDS PLUS CROSSMASTER 12x460mm</v>
          </cell>
          <cell r="E1915">
            <v>5277.71</v>
          </cell>
          <cell r="F1915">
            <v>4538.8306000000002</v>
          </cell>
          <cell r="G1915">
            <v>5013.8244999999997</v>
          </cell>
          <cell r="H1915">
            <v>4992.7136600000003</v>
          </cell>
          <cell r="I1915">
            <v>6066.7276449999999</v>
          </cell>
          <cell r="J1915">
            <v>6066.7276449999999</v>
          </cell>
          <cell r="K1915">
            <v>1074.0139849999996</v>
          </cell>
          <cell r="L1915">
            <v>0.21511627906976735</v>
          </cell>
          <cell r="M1915">
            <v>6703.734047725</v>
          </cell>
        </row>
        <row r="1916">
          <cell r="B1916" t="str">
            <v>BROCA SDS PLUS CROSSMASTER 14x160mm</v>
          </cell>
          <cell r="E1916">
            <v>3056.5</v>
          </cell>
          <cell r="F1916">
            <v>2628.59</v>
          </cell>
          <cell r="G1916">
            <v>2903.6750000000002</v>
          </cell>
          <cell r="H1916">
            <v>2891.4490000000001</v>
          </cell>
          <cell r="I1916">
            <v>3513.4467500000001</v>
          </cell>
          <cell r="J1916">
            <v>3513.4467500000001</v>
          </cell>
          <cell r="K1916">
            <v>621.99775</v>
          </cell>
          <cell r="L1916">
            <v>0.21511627906976744</v>
          </cell>
          <cell r="M1916">
            <v>3882.3586587499999</v>
          </cell>
        </row>
        <row r="1917">
          <cell r="B1917" t="str">
            <v>BROCA SDS PLUS CROSSMASTER 14x210mm</v>
          </cell>
          <cell r="E1917">
            <v>3664.95</v>
          </cell>
          <cell r="F1917">
            <v>3151.857</v>
          </cell>
          <cell r="G1917">
            <v>3481.7024999999999</v>
          </cell>
          <cell r="H1917">
            <v>3467.0427</v>
          </cell>
          <cell r="I1917">
            <v>4212.860025</v>
          </cell>
          <cell r="J1917">
            <v>4212.860025</v>
          </cell>
          <cell r="K1917">
            <v>745.81732499999998</v>
          </cell>
          <cell r="L1917">
            <v>0.21511627906976744</v>
          </cell>
          <cell r="M1917">
            <v>4655.210327625</v>
          </cell>
        </row>
        <row r="1918">
          <cell r="B1918" t="str">
            <v>BROCA SDS PLUS CROSSMASTER 14x350mm</v>
          </cell>
          <cell r="E1918">
            <v>5868.12</v>
          </cell>
          <cell r="F1918">
            <v>5046.5832</v>
          </cell>
          <cell r="G1918">
            <v>5574.7139999999999</v>
          </cell>
          <cell r="H1918">
            <v>5551.2415199999996</v>
          </cell>
          <cell r="I1918">
            <v>6745.4039400000001</v>
          </cell>
          <cell r="J1918">
            <v>6745.4039400000001</v>
          </cell>
          <cell r="K1918">
            <v>1194.1624200000006</v>
          </cell>
          <cell r="L1918">
            <v>0.21511627906976755</v>
          </cell>
          <cell r="M1918">
            <v>7453.6713537000005</v>
          </cell>
        </row>
        <row r="1919">
          <cell r="B1919" t="str">
            <v>BROCA SDS PLUS CROSSMASTER 14x460mm</v>
          </cell>
          <cell r="E1919">
            <v>7239.76</v>
          </cell>
          <cell r="F1919">
            <v>6226.1936000000005</v>
          </cell>
          <cell r="G1919">
            <v>6877.7719999999999</v>
          </cell>
          <cell r="H1919">
            <v>6848.8129600000011</v>
          </cell>
          <cell r="I1919">
            <v>8322.10412</v>
          </cell>
          <cell r="J1919">
            <v>8322.10412</v>
          </cell>
          <cell r="K1919">
            <v>1473.2911599999989</v>
          </cell>
          <cell r="L1919">
            <v>0.21511627906976724</v>
          </cell>
          <cell r="M1919">
            <v>9195.9250525999996</v>
          </cell>
        </row>
        <row r="1920">
          <cell r="B1920" t="str">
            <v>BROCA SDS PLUS CROSSMASTER 16x210mm</v>
          </cell>
          <cell r="E1920">
            <v>4891.6099999999997</v>
          </cell>
          <cell r="F1920">
            <v>4206.7846</v>
          </cell>
          <cell r="G1920">
            <v>4647.0294999999996</v>
          </cell>
          <cell r="H1920">
            <v>4627.46306</v>
          </cell>
          <cell r="I1920">
            <v>5622.9056949999995</v>
          </cell>
          <cell r="J1920">
            <v>5622.9056949999995</v>
          </cell>
          <cell r="K1920">
            <v>995.44263499999943</v>
          </cell>
          <cell r="L1920">
            <v>0.21511627906976732</v>
          </cell>
          <cell r="M1920">
            <v>6213.3107929749995</v>
          </cell>
        </row>
        <row r="1921">
          <cell r="B1921" t="str">
            <v>BROCA SDS PLUS CROSSMASTER 16x300mm</v>
          </cell>
          <cell r="E1921">
            <v>6598.26</v>
          </cell>
          <cell r="F1921">
            <v>5674.5036</v>
          </cell>
          <cell r="G1921">
            <v>6268.3469999999998</v>
          </cell>
          <cell r="H1921">
            <v>6241.9539599999998</v>
          </cell>
          <cell r="I1921">
            <v>7584.6998699999995</v>
          </cell>
          <cell r="J1921">
            <v>7584.6998699999995</v>
          </cell>
          <cell r="K1921">
            <v>1342.7459099999996</v>
          </cell>
          <cell r="L1921">
            <v>0.21511627906976738</v>
          </cell>
          <cell r="M1921">
            <v>8381.0933563500002</v>
          </cell>
        </row>
        <row r="1922">
          <cell r="B1922" t="str">
            <v>BROCA SDS PLUS CROSSMASTER 16x350mm</v>
          </cell>
          <cell r="E1922">
            <v>7140.6</v>
          </cell>
          <cell r="F1922">
            <v>6140.9160000000002</v>
          </cell>
          <cell r="G1922">
            <v>6783.5700000000006</v>
          </cell>
          <cell r="H1922">
            <v>6755.0075999999999</v>
          </cell>
          <cell r="I1922">
            <v>8208.1197000000011</v>
          </cell>
          <cell r="J1922">
            <v>8208.1197000000011</v>
          </cell>
          <cell r="K1922">
            <v>1453.1121000000012</v>
          </cell>
          <cell r="L1922">
            <v>0.21511627906976763</v>
          </cell>
          <cell r="M1922">
            <v>9069.9722685000015</v>
          </cell>
        </row>
        <row r="1923">
          <cell r="B1923" t="str">
            <v>BROCA SDS PLUS CROSSMASTER 16x460mm</v>
          </cell>
          <cell r="E1923">
            <v>8648.2000000000007</v>
          </cell>
          <cell r="F1923">
            <v>7437.4520000000002</v>
          </cell>
          <cell r="G1923">
            <v>8215.7900000000009</v>
          </cell>
          <cell r="H1923">
            <v>8181.1972000000005</v>
          </cell>
          <cell r="I1923">
            <v>9941.1059000000005</v>
          </cell>
          <cell r="J1923">
            <v>9941.1059000000005</v>
          </cell>
          <cell r="K1923">
            <v>1759.9087</v>
          </cell>
          <cell r="L1923">
            <v>0.21511627906976744</v>
          </cell>
          <cell r="M1923">
            <v>10984.9220195</v>
          </cell>
        </row>
        <row r="1924">
          <cell r="B1924" t="str">
            <v>BROCA SDS PLUS CROSSMASTER 18x210mm</v>
          </cell>
          <cell r="E1924">
            <v>5706.62</v>
          </cell>
          <cell r="F1924">
            <v>4907.6931999999997</v>
          </cell>
          <cell r="G1924">
            <v>5421.2889999999998</v>
          </cell>
          <cell r="H1924">
            <v>5398.46252</v>
          </cell>
          <cell r="I1924">
            <v>6559.7596899999999</v>
          </cell>
          <cell r="J1924">
            <v>6559.7596899999999</v>
          </cell>
          <cell r="K1924">
            <v>1161.2971699999998</v>
          </cell>
          <cell r="L1924">
            <v>0.21511627906976741</v>
          </cell>
          <cell r="M1924">
            <v>7248.5344574499995</v>
          </cell>
        </row>
        <row r="1925">
          <cell r="B1925" t="str">
            <v>BROCA SDS PLUS CROSSMASTER 18x460mm</v>
          </cell>
          <cell r="E1925">
            <v>9955.98</v>
          </cell>
          <cell r="F1925">
            <v>8562.1427999999996</v>
          </cell>
          <cell r="G1925">
            <v>9458.1810000000005</v>
          </cell>
          <cell r="H1925">
            <v>9418.3570799999998</v>
          </cell>
          <cell r="I1925">
            <v>11444.399010000001</v>
          </cell>
          <cell r="J1925">
            <v>11444.399010000001</v>
          </cell>
          <cell r="K1925">
            <v>2026.0419300000012</v>
          </cell>
          <cell r="L1925">
            <v>0.21511627906976757</v>
          </cell>
          <cell r="M1925">
            <v>12646.060906050001</v>
          </cell>
        </row>
        <row r="1926">
          <cell r="B1926" t="str">
            <v>BROCA SDS PLUS CROSSMASTER 20x210mm</v>
          </cell>
          <cell r="E1926">
            <v>6903.23</v>
          </cell>
          <cell r="F1926">
            <v>5936.7777999999998</v>
          </cell>
          <cell r="G1926">
            <v>6558.0684999999994</v>
          </cell>
          <cell r="H1926">
            <v>6530.4555799999998</v>
          </cell>
          <cell r="I1926">
            <v>7935.2628849999992</v>
          </cell>
          <cell r="J1926">
            <v>7935.2628849999992</v>
          </cell>
          <cell r="K1926">
            <v>1404.8073049999994</v>
          </cell>
          <cell r="L1926">
            <v>0.21511627906976735</v>
          </cell>
          <cell r="M1926">
            <v>8768.4654879249993</v>
          </cell>
        </row>
        <row r="1927">
          <cell r="B1927" t="str">
            <v>BROCA SDS PLUS CROSSMASTER 20x310mm</v>
          </cell>
          <cell r="E1927">
            <v>9168.76</v>
          </cell>
          <cell r="F1927">
            <v>7885.1336000000001</v>
          </cell>
          <cell r="G1927">
            <v>8710.3220000000001</v>
          </cell>
          <cell r="H1927">
            <v>8673.64696</v>
          </cell>
          <cell r="I1927">
            <v>10539.48962</v>
          </cell>
          <cell r="J1927">
            <v>10539.48962</v>
          </cell>
          <cell r="K1927">
            <v>1865.8426600000003</v>
          </cell>
          <cell r="L1927">
            <v>0.21511627906976746</v>
          </cell>
          <cell r="M1927">
            <v>11646.1360301</v>
          </cell>
        </row>
        <row r="1928">
          <cell r="B1928" t="str">
            <v>BROCA SDS PLUS CROSSMASTER 20x400mm</v>
          </cell>
          <cell r="E1928">
            <v>10923.49</v>
          </cell>
          <cell r="F1928">
            <v>9394.2013999999999</v>
          </cell>
          <cell r="G1928">
            <v>10377.315500000001</v>
          </cell>
          <cell r="H1928">
            <v>10333.62154</v>
          </cell>
          <cell r="I1928">
            <v>12556.551755</v>
          </cell>
          <cell r="J1928">
            <v>12556.551755</v>
          </cell>
          <cell r="K1928">
            <v>2222.9302150000003</v>
          </cell>
          <cell r="L1928">
            <v>0.21511627906976746</v>
          </cell>
          <cell r="M1928">
            <v>13874.989689275</v>
          </cell>
        </row>
        <row r="1929">
          <cell r="B1929" t="str">
            <v>BROCA SDS PLUS CROSSMASTER 22x260mm</v>
          </cell>
          <cell r="E1929">
            <v>9413.64</v>
          </cell>
          <cell r="F1929">
            <v>8095.7303999999995</v>
          </cell>
          <cell r="G1929">
            <v>8942.9579999999987</v>
          </cell>
          <cell r="H1929">
            <v>8905.3034399999997</v>
          </cell>
          <cell r="I1929">
            <v>10820.979179999998</v>
          </cell>
          <cell r="J1929">
            <v>10820.979179999998</v>
          </cell>
          <cell r="K1929">
            <v>1915.6757399999988</v>
          </cell>
          <cell r="L1929">
            <v>0.21511627906976732</v>
          </cell>
          <cell r="M1929">
            <v>11957.181993899998</v>
          </cell>
        </row>
        <row r="1930">
          <cell r="B1930" t="str">
            <v>BROCA SDS PLUS CROSSMASTER 22x350mm</v>
          </cell>
          <cell r="E1930">
            <v>12409.3</v>
          </cell>
          <cell r="F1930">
            <v>10671.998</v>
          </cell>
          <cell r="G1930">
            <v>11788.834999999999</v>
          </cell>
          <cell r="H1930">
            <v>11739.1978</v>
          </cell>
          <cell r="I1930">
            <v>14264.490349999998</v>
          </cell>
          <cell r="J1930">
            <v>14264.490349999998</v>
          </cell>
          <cell r="K1930">
            <v>2525.2925499999983</v>
          </cell>
          <cell r="L1930">
            <v>0.2151162790697673</v>
          </cell>
          <cell r="M1930">
            <v>15762.261836749998</v>
          </cell>
        </row>
        <row r="1931">
          <cell r="B1931" t="str">
            <v>BROCA SDS PLUS CROSSMASTER 22x460mm</v>
          </cell>
          <cell r="E1931">
            <v>14753.69</v>
          </cell>
          <cell r="F1931">
            <v>12688.1734</v>
          </cell>
          <cell r="G1931">
            <v>14016.005500000001</v>
          </cell>
          <cell r="H1931">
            <v>13956.990739999999</v>
          </cell>
          <cell r="I1931">
            <v>16959.366655000002</v>
          </cell>
          <cell r="J1931">
            <v>16959.366655000002</v>
          </cell>
          <cell r="K1931">
            <v>3002.3759150000024</v>
          </cell>
          <cell r="L1931">
            <v>0.21511627906976763</v>
          </cell>
          <cell r="M1931">
            <v>18740.100153775002</v>
          </cell>
        </row>
        <row r="1932">
          <cell r="B1932" t="str">
            <v>BROCA SDS PLUS CROSSMASTER 24x260mm</v>
          </cell>
          <cell r="E1932">
            <v>11421.51</v>
          </cell>
          <cell r="F1932">
            <v>9822.4986000000008</v>
          </cell>
          <cell r="G1932">
            <v>10850.434499999999</v>
          </cell>
          <cell r="H1932">
            <v>10804.748460000001</v>
          </cell>
          <cell r="I1932">
            <v>13129.025744999999</v>
          </cell>
          <cell r="J1932">
            <v>13129.025744999999</v>
          </cell>
          <cell r="K1932">
            <v>2324.2772849999983</v>
          </cell>
          <cell r="L1932">
            <v>0.21511627906976727</v>
          </cell>
          <cell r="M1932">
            <v>14507.573448224999</v>
          </cell>
        </row>
        <row r="1933">
          <cell r="B1933" t="str">
            <v>BROCA SDS PLUS CROSSMASTER 24x460mm</v>
          </cell>
          <cell r="E1933">
            <v>17173.2</v>
          </cell>
          <cell r="F1933">
            <v>14768.952000000001</v>
          </cell>
          <cell r="G1933">
            <v>16314.54</v>
          </cell>
          <cell r="H1933">
            <v>16245.847200000002</v>
          </cell>
          <cell r="I1933">
            <v>19740.593400000002</v>
          </cell>
          <cell r="J1933">
            <v>19740.593400000002</v>
          </cell>
          <cell r="K1933">
            <v>3494.7461999999996</v>
          </cell>
          <cell r="L1933">
            <v>0.21511627906976738</v>
          </cell>
          <cell r="M1933">
            <v>21813.355707000002</v>
          </cell>
        </row>
        <row r="1934">
          <cell r="B1934" t="str">
            <v>BROCA DE ESPADA CROSSMASTER 10mm</v>
          </cell>
          <cell r="E1934">
            <v>1817.08</v>
          </cell>
          <cell r="F1934">
            <v>1562.6887999999999</v>
          </cell>
          <cell r="G1934">
            <v>1726.2259999999999</v>
          </cell>
          <cell r="H1934">
            <v>1718.95768</v>
          </cell>
          <cell r="I1934">
            <v>2088.7334599999999</v>
          </cell>
          <cell r="J1934">
            <v>2088.7334599999999</v>
          </cell>
          <cell r="K1934">
            <v>369.77577999999994</v>
          </cell>
          <cell r="L1934">
            <v>0.21511627906976741</v>
          </cell>
          <cell r="M1934">
            <v>2308.0504732999998</v>
          </cell>
        </row>
        <row r="1935">
          <cell r="B1935" t="str">
            <v>BROCA DE ESPADA CROSSMASTER 13mm</v>
          </cell>
          <cell r="E1935">
            <v>1977.07</v>
          </cell>
          <cell r="F1935">
            <v>1700.2801999999999</v>
          </cell>
          <cell r="G1935">
            <v>1878.2165</v>
          </cell>
          <cell r="H1935">
            <v>1870.3082199999999</v>
          </cell>
          <cell r="I1935">
            <v>2272.6419649999998</v>
          </cell>
          <cell r="J1935">
            <v>2272.6419649999998</v>
          </cell>
          <cell r="K1935">
            <v>402.33374499999991</v>
          </cell>
          <cell r="L1935">
            <v>0.21511627906976741</v>
          </cell>
          <cell r="M1935">
            <v>2511.2693713249996</v>
          </cell>
        </row>
        <row r="1936">
          <cell r="B1936" t="str">
            <v>BROCA DE ESPADA CROSSMASTER 16mm</v>
          </cell>
          <cell r="E1936">
            <v>2317.35</v>
          </cell>
          <cell r="F1936">
            <v>1992.9209999999998</v>
          </cell>
          <cell r="G1936">
            <v>2201.4825000000001</v>
          </cell>
          <cell r="H1936">
            <v>2192.2130999999999</v>
          </cell>
          <cell r="I1936">
            <v>2663.7938250000002</v>
          </cell>
          <cell r="J1936">
            <v>2663.7938250000002</v>
          </cell>
          <cell r="K1936">
            <v>471.58072500000026</v>
          </cell>
          <cell r="L1936">
            <v>0.21511627906976757</v>
          </cell>
          <cell r="M1936">
            <v>2943.492176625</v>
          </cell>
        </row>
        <row r="1937">
          <cell r="B1937" t="str">
            <v>BROCA DE ESPADA CROSSMASTER 18mm</v>
          </cell>
          <cell r="E1937">
            <v>2440.54</v>
          </cell>
          <cell r="F1937">
            <v>2098.8643999999999</v>
          </cell>
          <cell r="G1937">
            <v>2318.5129999999999</v>
          </cell>
          <cell r="H1937">
            <v>2308.7508399999997</v>
          </cell>
          <cell r="I1937">
            <v>2805.4007299999998</v>
          </cell>
          <cell r="J1937">
            <v>2805.4007299999998</v>
          </cell>
          <cell r="K1937">
            <v>496.64989000000014</v>
          </cell>
          <cell r="L1937">
            <v>0.21511627906976752</v>
          </cell>
          <cell r="M1937">
            <v>3099.9678066500001</v>
          </cell>
        </row>
        <row r="1938">
          <cell r="B1938" t="str">
            <v>BROCA DE ESPADA CROSSMASTER 20mm</v>
          </cell>
          <cell r="E1938">
            <v>2727.49</v>
          </cell>
          <cell r="F1938">
            <v>2345.6413999999995</v>
          </cell>
          <cell r="G1938">
            <v>2591.1154999999999</v>
          </cell>
          <cell r="H1938">
            <v>2580.2055399999995</v>
          </cell>
          <cell r="I1938">
            <v>3135.2497549999998</v>
          </cell>
          <cell r="J1938">
            <v>3135.2497549999998</v>
          </cell>
          <cell r="K1938">
            <v>555.04421500000035</v>
          </cell>
          <cell r="L1938">
            <v>0.21511627906976763</v>
          </cell>
          <cell r="M1938">
            <v>3464.4509792749996</v>
          </cell>
        </row>
        <row r="1939">
          <cell r="B1939" t="str">
            <v>BROCA DE ESPADA CROSSMASTER 25mm</v>
          </cell>
          <cell r="E1939">
            <v>2731.25</v>
          </cell>
          <cell r="F1939">
            <v>2348.875</v>
          </cell>
          <cell r="G1939">
            <v>2594.6875</v>
          </cell>
          <cell r="H1939">
            <v>2583.7624999999998</v>
          </cell>
          <cell r="I1939">
            <v>3139.5718750000001</v>
          </cell>
          <cell r="J1939">
            <v>3139.5718750000001</v>
          </cell>
          <cell r="K1939">
            <v>555.80937500000027</v>
          </cell>
          <cell r="L1939">
            <v>0.21511627906976757</v>
          </cell>
          <cell r="M1939">
            <v>3469.2269218750002</v>
          </cell>
        </row>
        <row r="1940">
          <cell r="B1940" t="str">
            <v>BROCA DE ESPADA CROSSMASTER 32mm</v>
          </cell>
          <cell r="E1940">
            <v>3293.87</v>
          </cell>
          <cell r="F1940">
            <v>2832.7282</v>
          </cell>
          <cell r="G1940">
            <v>3129.1765</v>
          </cell>
          <cell r="H1940">
            <v>3116.0010200000002</v>
          </cell>
          <cell r="I1940">
            <v>3786.3035650000002</v>
          </cell>
          <cell r="J1940">
            <v>3786.3035650000002</v>
          </cell>
          <cell r="K1940">
            <v>670.30254500000001</v>
          </cell>
          <cell r="L1940">
            <v>0.21511627906976744</v>
          </cell>
          <cell r="M1940">
            <v>4183.8654393249999</v>
          </cell>
        </row>
        <row r="1941">
          <cell r="B1941" t="str">
            <v>DISCO CORTE O/A 115x1.0x22.2mm RECT</v>
          </cell>
          <cell r="E1941">
            <v>425.92</v>
          </cell>
          <cell r="F1941">
            <v>366.2912</v>
          </cell>
          <cell r="G1941">
            <v>404.62400000000002</v>
          </cell>
          <cell r="H1941">
            <v>402.92032</v>
          </cell>
          <cell r="I1941">
            <v>489.59504000000004</v>
          </cell>
          <cell r="J1941">
            <v>489.59504000000004</v>
          </cell>
          <cell r="K1941">
            <v>86.674720000000036</v>
          </cell>
          <cell r="L1941">
            <v>0.21511627906976752</v>
          </cell>
          <cell r="M1941">
            <v>541.00251920000005</v>
          </cell>
        </row>
        <row r="1942">
          <cell r="B1942" t="str">
            <v>DISCO CORTE O/A 115x1.6x22.2mm RECT</v>
          </cell>
          <cell r="E1942">
            <v>448.29</v>
          </cell>
          <cell r="F1942">
            <v>385.52940000000001</v>
          </cell>
          <cell r="G1942">
            <v>425.87549999999999</v>
          </cell>
          <cell r="H1942">
            <v>424.08234000000004</v>
          </cell>
          <cell r="I1942">
            <v>515.30935499999998</v>
          </cell>
          <cell r="J1942">
            <v>515.30935499999998</v>
          </cell>
          <cell r="K1942">
            <v>91.227014999999938</v>
          </cell>
          <cell r="L1942">
            <v>0.21511627906976727</v>
          </cell>
          <cell r="M1942">
            <v>569.41683727500003</v>
          </cell>
        </row>
        <row r="1943">
          <cell r="B1943" t="str">
            <v>DISCO CORTE O/A 180x1.6x22.2mm RECT</v>
          </cell>
          <cell r="E1943">
            <v>1171.93</v>
          </cell>
          <cell r="F1943">
            <v>1007.8598000000001</v>
          </cell>
          <cell r="G1943">
            <v>1113.3335</v>
          </cell>
          <cell r="H1943">
            <v>1108.6457800000001</v>
          </cell>
          <cell r="I1943">
            <v>1347.1335349999999</v>
          </cell>
          <cell r="J1943">
            <v>1347.1335349999999</v>
          </cell>
          <cell r="K1943">
            <v>238.48775499999988</v>
          </cell>
          <cell r="L1943">
            <v>0.21511627906976732</v>
          </cell>
          <cell r="M1943">
            <v>1488.5825561749998</v>
          </cell>
        </row>
        <row r="1944">
          <cell r="B1944" t="str">
            <v>DISCO CORTE O/A 230x2.0x22.2mm RECT</v>
          </cell>
          <cell r="E1944">
            <v>2023.77</v>
          </cell>
          <cell r="F1944">
            <v>1740.4422</v>
          </cell>
          <cell r="G1944">
            <v>1922.5815</v>
          </cell>
          <cell r="H1944">
            <v>1914.48642</v>
          </cell>
          <cell r="I1944">
            <v>2326.3236150000002</v>
          </cell>
          <cell r="J1944">
            <v>2326.3236150000002</v>
          </cell>
          <cell r="K1944">
            <v>411.83719500000029</v>
          </cell>
          <cell r="L1944">
            <v>0.2151162790697676</v>
          </cell>
          <cell r="M1944">
            <v>2570.5875945750004</v>
          </cell>
        </row>
        <row r="1945">
          <cell r="B1945" t="str">
            <v>DISCO CORT O/A 300x3.2x25.4mm P/SEN</v>
          </cell>
          <cell r="E1945">
            <v>6021.39</v>
          </cell>
          <cell r="F1945">
            <v>5178.3954000000003</v>
          </cell>
          <cell r="G1945">
            <v>5720.3205000000007</v>
          </cell>
          <cell r="H1945">
            <v>5696.2349400000003</v>
          </cell>
          <cell r="I1945">
            <v>6921.587805000001</v>
          </cell>
          <cell r="J1945">
            <v>6921.587805000001</v>
          </cell>
          <cell r="K1945">
            <v>1225.3528650000007</v>
          </cell>
          <cell r="L1945">
            <v>0.21511627906976757</v>
          </cell>
          <cell r="M1945">
            <v>7648.3545245250007</v>
          </cell>
        </row>
        <row r="1946">
          <cell r="B1946" t="str">
            <v>DISCO MULTILAMIN O/A 115x22 GR40 FL</v>
          </cell>
          <cell r="E1946">
            <v>1042.8599999999999</v>
          </cell>
          <cell r="F1946">
            <v>896.85959999999989</v>
          </cell>
          <cell r="G1946">
            <v>990.71699999999987</v>
          </cell>
          <cell r="H1946">
            <v>986.54555999999991</v>
          </cell>
          <cell r="I1946">
            <v>1198.7675699999998</v>
          </cell>
          <cell r="J1946">
            <v>1198.7675699999998</v>
          </cell>
          <cell r="K1946">
            <v>212.22200999999984</v>
          </cell>
          <cell r="L1946">
            <v>0.2151162790697673</v>
          </cell>
          <cell r="M1946">
            <v>1324.6381648499996</v>
          </cell>
        </row>
        <row r="1947">
          <cell r="B1947" t="str">
            <v>DISCO MULTILAMIN O/A 115x22 GR60 FL</v>
          </cell>
          <cell r="E1947">
            <v>1042.8599999999999</v>
          </cell>
          <cell r="F1947">
            <v>896.85959999999989</v>
          </cell>
          <cell r="G1947">
            <v>990.71699999999987</v>
          </cell>
          <cell r="H1947">
            <v>986.54555999999991</v>
          </cell>
          <cell r="I1947">
            <v>1198.7675699999998</v>
          </cell>
          <cell r="J1947">
            <v>1198.7675699999998</v>
          </cell>
          <cell r="K1947">
            <v>212.22200999999984</v>
          </cell>
          <cell r="L1947">
            <v>0.2151162790697673</v>
          </cell>
          <cell r="M1947">
            <v>1324.6381648499996</v>
          </cell>
        </row>
        <row r="1948">
          <cell r="B1948" t="str">
            <v>DISCO MULTILAMIN O/A 115x22 GR80 FL</v>
          </cell>
          <cell r="E1948">
            <v>1042.8599999999999</v>
          </cell>
          <cell r="F1948">
            <v>896.85959999999989</v>
          </cell>
          <cell r="G1948">
            <v>990.71699999999987</v>
          </cell>
          <cell r="H1948">
            <v>986.54555999999991</v>
          </cell>
          <cell r="I1948">
            <v>1198.7675699999998</v>
          </cell>
          <cell r="J1948">
            <v>1198.7675699999998</v>
          </cell>
          <cell r="K1948">
            <v>212.22200999999984</v>
          </cell>
          <cell r="L1948">
            <v>0.2151162790697673</v>
          </cell>
          <cell r="M1948">
            <v>1324.6381648499996</v>
          </cell>
        </row>
        <row r="1949">
          <cell r="B1949" t="str">
            <v>DISCO MULTILAMIN O/A 115x22 GR120 F</v>
          </cell>
          <cell r="E1949">
            <v>1042.8599999999999</v>
          </cell>
          <cell r="F1949">
            <v>896.85959999999989</v>
          </cell>
          <cell r="G1949">
            <v>990.71699999999987</v>
          </cell>
          <cell r="H1949">
            <v>986.54555999999991</v>
          </cell>
          <cell r="I1949">
            <v>1198.7675699999998</v>
          </cell>
          <cell r="J1949">
            <v>1198.7675699999998</v>
          </cell>
          <cell r="K1949">
            <v>212.22200999999984</v>
          </cell>
          <cell r="L1949">
            <v>0.2151162790697673</v>
          </cell>
          <cell r="M1949">
            <v>1324.6381648499996</v>
          </cell>
        </row>
        <row r="1950">
          <cell r="B1950" t="str">
            <v>MANTENEDOR/CARG BAT 12V- 1/2A  DP</v>
          </cell>
          <cell r="E1950">
            <v>82703.600000000006</v>
          </cell>
          <cell r="F1950">
            <v>71125.096000000005</v>
          </cell>
          <cell r="G1950">
            <v>78568.420000000013</v>
          </cell>
          <cell r="H1950">
            <v>78237.60560000001</v>
          </cell>
          <cell r="I1950">
            <v>95067.78820000001</v>
          </cell>
          <cell r="J1950">
            <v>95067.78820000001</v>
          </cell>
          <cell r="K1950">
            <v>16830.1826</v>
          </cell>
          <cell r="L1950">
            <v>0.21511627906976741</v>
          </cell>
          <cell r="M1950">
            <v>105049.90596100001</v>
          </cell>
        </row>
        <row r="1951">
          <cell r="B1951" t="str">
            <v>MANTENEDOR/CARG BAT DIG 6/12V-10A D</v>
          </cell>
          <cell r="E1951">
            <v>113137.17</v>
          </cell>
          <cell r="F1951">
            <v>97297.966199999995</v>
          </cell>
          <cell r="G1951">
            <v>107480.3115</v>
          </cell>
          <cell r="H1951">
            <v>107027.76281999999</v>
          </cell>
          <cell r="I1951">
            <v>130051.17691499999</v>
          </cell>
          <cell r="J1951">
            <v>130051.17691499999</v>
          </cell>
          <cell r="K1951">
            <v>23023.414095</v>
          </cell>
          <cell r="L1951">
            <v>0.21511627906976746</v>
          </cell>
          <cell r="M1951">
            <v>143706.55049107497</v>
          </cell>
        </row>
        <row r="1952">
          <cell r="B1952" t="str">
            <v>MANTENEDOR/CARG BAT DIG 12V -12A DP</v>
          </cell>
          <cell r="E1952">
            <v>175435.29</v>
          </cell>
          <cell r="F1952">
            <v>150874.34940000001</v>
          </cell>
          <cell r="G1952">
            <v>166663.52550000002</v>
          </cell>
          <cell r="H1952">
            <v>165961.78434000001</v>
          </cell>
          <cell r="I1952">
            <v>201662.86585500001</v>
          </cell>
          <cell r="J1952">
            <v>201662.86585500001</v>
          </cell>
          <cell r="K1952">
            <v>35701.081514999998</v>
          </cell>
          <cell r="L1952">
            <v>0.21511627906976741</v>
          </cell>
          <cell r="M1952">
            <v>222837.46676977503</v>
          </cell>
        </row>
        <row r="1953">
          <cell r="B1953" t="str">
            <v>CARGADOR-ARRANCADOR XP-60 6000A/h</v>
          </cell>
          <cell r="E1953">
            <v>110478.03</v>
          </cell>
          <cell r="F1953">
            <v>95011.10579999999</v>
          </cell>
          <cell r="G1953">
            <v>104954.12849999999</v>
          </cell>
          <cell r="H1953">
            <v>104512.21637999998</v>
          </cell>
          <cell r="I1953">
            <v>126994.49548499999</v>
          </cell>
          <cell r="J1953">
            <v>126994.49548499999</v>
          </cell>
          <cell r="K1953">
            <v>22482.279105000009</v>
          </cell>
          <cell r="L1953">
            <v>0.21511627906976755</v>
          </cell>
          <cell r="M1953">
            <v>140328.91751092498</v>
          </cell>
        </row>
        <row r="1954">
          <cell r="B1954" t="str">
            <v>CARGADOR-ARRANCADOR XP-100 10000A/h</v>
          </cell>
          <cell r="E1954">
            <v>136675.01999999999</v>
          </cell>
          <cell r="F1954">
            <v>117540.51719999999</v>
          </cell>
          <cell r="G1954">
            <v>129841.26899999999</v>
          </cell>
          <cell r="H1954">
            <v>129294.56891999999</v>
          </cell>
          <cell r="I1954">
            <v>157107.93548999997</v>
          </cell>
          <cell r="J1954">
            <v>157107.93548999997</v>
          </cell>
          <cell r="K1954">
            <v>27813.366569999984</v>
          </cell>
          <cell r="L1954">
            <v>0.21511627906976732</v>
          </cell>
          <cell r="M1954">
            <v>173604.26871644997</v>
          </cell>
        </row>
        <row r="1955">
          <cell r="B1955" t="str">
            <v>* GENERADOR 6,5 KVA 15,0 HP A/E C/R 220V-380V</v>
          </cell>
          <cell r="E1955">
            <v>944781.17</v>
          </cell>
          <cell r="F1955">
            <v>812511.80619999999</v>
          </cell>
          <cell r="G1955">
            <v>897542.1115</v>
          </cell>
          <cell r="H1955">
            <v>893762.98681999999</v>
          </cell>
          <cell r="I1955">
            <v>1086025.9549149999</v>
          </cell>
          <cell r="J1955">
            <v>1086025.9549149999</v>
          </cell>
          <cell r="K1955">
            <v>192262.9680949999</v>
          </cell>
          <cell r="L1955">
            <v>0.21511627906976732</v>
          </cell>
          <cell r="M1955">
            <v>1200058.6801810749</v>
          </cell>
        </row>
        <row r="1956">
          <cell r="B1956" t="str">
            <v>* AMOL. BANCO 150mm 250W DP</v>
          </cell>
          <cell r="E1956">
            <v>62156.25</v>
          </cell>
          <cell r="F1956">
            <v>53454.375</v>
          </cell>
          <cell r="G1956">
            <v>59048.4375</v>
          </cell>
          <cell r="H1956">
            <v>58799.8125</v>
          </cell>
          <cell r="I1956">
            <v>71448.609375</v>
          </cell>
          <cell r="J1956">
            <v>71448.609375</v>
          </cell>
          <cell r="K1956">
            <v>12648.796875</v>
          </cell>
          <cell r="L1956">
            <v>0.21511627906976744</v>
          </cell>
          <cell r="M1956">
            <v>78950.713359375004</v>
          </cell>
        </row>
        <row r="1957">
          <cell r="B1957" t="str">
            <v>* SIERRA INGLETAD. 210mm 1200W DP</v>
          </cell>
          <cell r="E1957">
            <v>186921.72</v>
          </cell>
          <cell r="F1957">
            <v>160752.67920000001</v>
          </cell>
          <cell r="G1957">
            <v>177575.63399999999</v>
          </cell>
          <cell r="H1957">
            <v>176827.94712000003</v>
          </cell>
          <cell r="I1957">
            <v>214866.51713999998</v>
          </cell>
          <cell r="J1957">
            <v>214866.51713999998</v>
          </cell>
          <cell r="K1957">
            <v>38038.570019999956</v>
          </cell>
          <cell r="L1957">
            <v>0.21511627906976716</v>
          </cell>
          <cell r="M1957">
            <v>237427.50143969999</v>
          </cell>
        </row>
        <row r="1958">
          <cell r="B1958" t="str">
            <v>* SIERRA INGLETAD. 255mm 1800W DP</v>
          </cell>
          <cell r="E1958">
            <v>268254.03999999998</v>
          </cell>
          <cell r="F1958">
            <v>230698.47439999998</v>
          </cell>
          <cell r="G1958">
            <v>254841.33799999999</v>
          </cell>
          <cell r="H1958">
            <v>253768.32183999999</v>
          </cell>
          <cell r="I1958">
            <v>308358.01897999999</v>
          </cell>
          <cell r="J1958">
            <v>308358.01897999999</v>
          </cell>
          <cell r="K1958">
            <v>54589.697140000004</v>
          </cell>
          <cell r="L1958">
            <v>0.21511627906976746</v>
          </cell>
          <cell r="M1958">
            <v>340735.6109729</v>
          </cell>
        </row>
        <row r="1959">
          <cell r="B1959" t="str">
            <v xml:space="preserve">* GENERADOR 6,5KVA. 220V. C/RUEDAS GARDEN PLUS </v>
          </cell>
          <cell r="E1959">
            <v>607446.32999999996</v>
          </cell>
          <cell r="F1959">
            <v>522403.84379999997</v>
          </cell>
          <cell r="G1959">
            <v>577074.0135</v>
          </cell>
          <cell r="H1959">
            <v>574644.22817999998</v>
          </cell>
          <cell r="I1959">
            <v>698259.55633499997</v>
          </cell>
          <cell r="J1959">
            <v>698259.55633499997</v>
          </cell>
          <cell r="K1959">
            <v>123615.328155</v>
          </cell>
          <cell r="L1959">
            <v>0.21511627906976744</v>
          </cell>
          <cell r="M1959">
            <v>771576.80975017499</v>
          </cell>
        </row>
        <row r="1960">
          <cell r="B1960" t="str">
            <v>* SIERRA SENSITIVA 355mm 2000W DP</v>
          </cell>
          <cell r="E1960">
            <v>239792.57</v>
          </cell>
          <cell r="F1960">
            <v>206221.6102</v>
          </cell>
          <cell r="G1960">
            <v>227802.94150000002</v>
          </cell>
          <cell r="H1960">
            <v>226843.77122</v>
          </cell>
          <cell r="I1960">
            <v>275641.55921500002</v>
          </cell>
          <cell r="J1960">
            <v>275641.55921500002</v>
          </cell>
          <cell r="K1960">
            <v>48797.787995000021</v>
          </cell>
          <cell r="L1960">
            <v>0.21511627906976755</v>
          </cell>
          <cell r="M1960">
            <v>304583.92293257499</v>
          </cell>
        </row>
        <row r="1961">
          <cell r="B1961" t="str">
            <v>* LIJADORA MULTIFUNCION 6" 350W DP</v>
          </cell>
          <cell r="E1961">
            <v>185926.36</v>
          </cell>
          <cell r="F1961">
            <v>159896.66959999999</v>
          </cell>
          <cell r="G1961">
            <v>176630.04199999999</v>
          </cell>
          <cell r="H1961">
            <v>175886.33656</v>
          </cell>
          <cell r="I1961">
            <v>213722.35081999999</v>
          </cell>
          <cell r="J1961">
            <v>213722.35081999999</v>
          </cell>
          <cell r="K1961">
            <v>37836.014259999996</v>
          </cell>
          <cell r="L1961">
            <v>0.21511627906976744</v>
          </cell>
          <cell r="M1961">
            <v>236163.19765609998</v>
          </cell>
        </row>
        <row r="1962">
          <cell r="B1962" t="str">
            <v>TALADRO A BATERIA 10mm 12V - DP</v>
          </cell>
          <cell r="E1962">
            <v>62532.480000000003</v>
          </cell>
          <cell r="F1962">
            <v>53777.932800000002</v>
          </cell>
          <cell r="G1962">
            <v>59405.856</v>
          </cell>
          <cell r="H1962">
            <v>59155.72608</v>
          </cell>
          <cell r="I1962">
            <v>71881.085760000002</v>
          </cell>
          <cell r="J1962">
            <v>71881.085760000002</v>
          </cell>
          <cell r="K1962">
            <v>12725.359680000001</v>
          </cell>
          <cell r="L1962">
            <v>0.21511627906976746</v>
          </cell>
          <cell r="M1962">
            <v>79428.599764800005</v>
          </cell>
        </row>
        <row r="1963">
          <cell r="B1963" t="str">
            <v>TALADRO ATORNILLADOR A BAT.10mm 12V</v>
          </cell>
          <cell r="E1963">
            <v>74996.61</v>
          </cell>
          <cell r="F1963">
            <v>64497.084600000002</v>
          </cell>
          <cell r="G1963">
            <v>71246.779500000004</v>
          </cell>
          <cell r="H1963">
            <v>70946.793059999996</v>
          </cell>
          <cell r="I1963">
            <v>86208.603195000003</v>
          </cell>
          <cell r="J1963">
            <v>86208.603195000003</v>
          </cell>
          <cell r="K1963">
            <v>15261.810135000007</v>
          </cell>
          <cell r="L1963">
            <v>0.21511627906976755</v>
          </cell>
          <cell r="M1963">
            <v>95260.506530475002</v>
          </cell>
        </row>
        <row r="1964">
          <cell r="B1964" t="str">
            <v>TALADRO PERCUTOR/ATORN.BAT.10mm 12V</v>
          </cell>
          <cell r="E1964">
            <v>71916.820000000007</v>
          </cell>
          <cell r="F1964">
            <v>61848.465200000006</v>
          </cell>
          <cell r="G1964">
            <v>68320.979000000007</v>
          </cell>
          <cell r="H1964">
            <v>68033.311720000012</v>
          </cell>
          <cell r="I1964">
            <v>82668.384590000001</v>
          </cell>
          <cell r="J1964">
            <v>82668.384590000001</v>
          </cell>
          <cell r="K1964">
            <v>14635.072869999989</v>
          </cell>
          <cell r="L1964">
            <v>0.21511627906976724</v>
          </cell>
          <cell r="M1964">
            <v>91348.564971950007</v>
          </cell>
        </row>
        <row r="1965">
          <cell r="B1965" t="str">
            <v>ATORNILLADOR IMPAC BATERIA 1/4"-12V</v>
          </cell>
          <cell r="E1965">
            <v>96698.61</v>
          </cell>
          <cell r="F1965">
            <v>83160.804600000003</v>
          </cell>
          <cell r="G1965">
            <v>91863.679499999998</v>
          </cell>
          <cell r="H1965">
            <v>91476.885060000001</v>
          </cell>
          <cell r="I1965">
            <v>111155.052195</v>
          </cell>
          <cell r="J1965">
            <v>111155.052195</v>
          </cell>
          <cell r="K1965">
            <v>19678.167134999996</v>
          </cell>
          <cell r="L1965">
            <v>0.21511627906976741</v>
          </cell>
          <cell r="M1965">
            <v>122826.332675475</v>
          </cell>
        </row>
        <row r="1966">
          <cell r="B1966" t="str">
            <v>LLAVE CRIQUE BATERIA 3/8"- 12V - DP</v>
          </cell>
          <cell r="E1966">
            <v>104361.27</v>
          </cell>
          <cell r="F1966">
            <v>89750.692200000005</v>
          </cell>
          <cell r="G1966">
            <v>99143.2065</v>
          </cell>
          <cell r="H1966">
            <v>98725.76142000001</v>
          </cell>
          <cell r="I1966">
            <v>119963.279865</v>
          </cell>
          <cell r="J1966">
            <v>119963.279865</v>
          </cell>
          <cell r="K1966">
            <v>21237.518444999994</v>
          </cell>
          <cell r="L1966">
            <v>0.21511627906976735</v>
          </cell>
          <cell r="M1966">
            <v>132559.42425082502</v>
          </cell>
        </row>
        <row r="1967">
          <cell r="B1967" t="str">
            <v>SIERRA SABLE BATERIA 65mm - 12V DP</v>
          </cell>
          <cell r="E1967">
            <v>114188.8</v>
          </cell>
          <cell r="F1967">
            <v>98202.368000000002</v>
          </cell>
          <cell r="G1967">
            <v>108479.36</v>
          </cell>
          <cell r="H1967">
            <v>108022.6048</v>
          </cell>
          <cell r="I1967">
            <v>131260.02559999999</v>
          </cell>
          <cell r="J1967">
            <v>131260.02559999999</v>
          </cell>
          <cell r="K1967">
            <v>23237.420799999993</v>
          </cell>
          <cell r="L1967">
            <v>0.21511627906976738</v>
          </cell>
          <cell r="M1967">
            <v>145042.32828799999</v>
          </cell>
        </row>
        <row r="1968">
          <cell r="B1968" t="str">
            <v>MINI-MOTOSIERRA MANO BATERIA 4" 12V</v>
          </cell>
          <cell r="E1968">
            <v>90726.07</v>
          </cell>
          <cell r="F1968">
            <v>78024.420200000008</v>
          </cell>
          <cell r="G1968">
            <v>86189.766500000012</v>
          </cell>
          <cell r="H1968">
            <v>85826.86222000001</v>
          </cell>
          <cell r="I1968">
            <v>104289.61746500002</v>
          </cell>
          <cell r="J1968">
            <v>104289.61746500002</v>
          </cell>
          <cell r="K1968">
            <v>18462.755245000008</v>
          </cell>
          <cell r="L1968">
            <v>0.21511627906976752</v>
          </cell>
          <cell r="M1968">
            <v>115240.02729882502</v>
          </cell>
        </row>
        <row r="1969">
          <cell r="B1969" t="str">
            <v>BORDEADORA BATERIA 18V FLEX ONE-S/B</v>
          </cell>
          <cell r="E1969">
            <v>137647.78</v>
          </cell>
          <cell r="F1969">
            <v>118377.09080000001</v>
          </cell>
          <cell r="G1969">
            <v>130765.391</v>
          </cell>
          <cell r="H1969">
            <v>130214.79988000001</v>
          </cell>
          <cell r="I1969">
            <v>158226.12311000002</v>
          </cell>
          <cell r="J1969">
            <v>158226.12311000002</v>
          </cell>
          <cell r="K1969">
            <v>28011.323230000009</v>
          </cell>
          <cell r="L1969">
            <v>0.21511627906976749</v>
          </cell>
          <cell r="M1969">
            <v>174839.86603655003</v>
          </cell>
        </row>
        <row r="1970">
          <cell r="B1970" t="str">
            <v>HIDROLAVADORA BATERIA-18V-FLEX ONE-</v>
          </cell>
          <cell r="E1970">
            <v>68178.259999999995</v>
          </cell>
          <cell r="F1970">
            <v>58633.303599999992</v>
          </cell>
          <cell r="G1970">
            <v>64769.346999999994</v>
          </cell>
          <cell r="H1970">
            <v>64496.633959999992</v>
          </cell>
          <cell r="I1970">
            <v>78370.909869999989</v>
          </cell>
          <cell r="J1970">
            <v>78370.909869999989</v>
          </cell>
          <cell r="K1970">
            <v>13874.275909999997</v>
          </cell>
          <cell r="L1970">
            <v>0.21511627906976741</v>
          </cell>
          <cell r="M1970">
            <v>86599.855406349991</v>
          </cell>
        </row>
        <row r="1971">
          <cell r="B1971" t="str">
            <v>CORTA SETOS BAT. 18V FLEX ONE-S/B</v>
          </cell>
          <cell r="E1971">
            <v>149734.82</v>
          </cell>
          <cell r="F1971">
            <v>128771.9452</v>
          </cell>
          <cell r="G1971">
            <v>142248.079</v>
          </cell>
          <cell r="H1971">
            <v>141649.13972000001</v>
          </cell>
          <cell r="I1971">
            <v>172120.17559</v>
          </cell>
          <cell r="J1971">
            <v>172120.17559</v>
          </cell>
          <cell r="K1971">
            <v>30471.035869999992</v>
          </cell>
          <cell r="L1971">
            <v>0.21511627906976738</v>
          </cell>
          <cell r="M1971">
            <v>190192.79402695</v>
          </cell>
        </row>
        <row r="1972">
          <cell r="B1972" t="str">
            <v>* GENERADOR 8,5 KVA 15,0 HP A/E C/R 220V</v>
          </cell>
          <cell r="E1972">
            <v>930466.3</v>
          </cell>
          <cell r="F1972">
            <v>800201.01800000004</v>
          </cell>
          <cell r="G1972">
            <v>883942.9850000001</v>
          </cell>
          <cell r="H1972">
            <v>880221.11979999999</v>
          </cell>
          <cell r="I1972">
            <v>1069571.0118500001</v>
          </cell>
          <cell r="J1972">
            <v>1069571.0118500001</v>
          </cell>
          <cell r="K1972">
            <v>189349.89205000014</v>
          </cell>
          <cell r="L1972">
            <v>0.2151162790697676</v>
          </cell>
          <cell r="M1972">
            <v>1181875.9680942502</v>
          </cell>
        </row>
        <row r="1973">
          <cell r="B1973" t="str">
            <v>MINI-MOTOSIERRA BAT 18V - FLEX ONE</v>
          </cell>
          <cell r="E1973">
            <v>80024.179999999993</v>
          </cell>
          <cell r="F1973">
            <v>68820.794799999989</v>
          </cell>
          <cell r="G1973">
            <v>76022.97099999999</v>
          </cell>
          <cell r="H1973">
            <v>75702.874279999989</v>
          </cell>
          <cell r="I1973">
            <v>91987.794909999982</v>
          </cell>
          <cell r="J1973">
            <v>91987.794909999982</v>
          </cell>
          <cell r="K1973">
            <v>16284.920629999993</v>
          </cell>
          <cell r="L1973">
            <v>0.21511627906976738</v>
          </cell>
          <cell r="M1973">
            <v>101646.51337554998</v>
          </cell>
        </row>
        <row r="1974">
          <cell r="B1974" t="str">
            <v>TALADRO PER. BAT.13mm 18V-BRUSHLESS</v>
          </cell>
          <cell r="E1974">
            <v>244456.36</v>
          </cell>
          <cell r="F1974">
            <v>210232.46959999998</v>
          </cell>
          <cell r="G1974">
            <v>232233.54199999999</v>
          </cell>
          <cell r="H1974">
            <v>231255.71655999997</v>
          </cell>
          <cell r="I1974">
            <v>281002.58581999998</v>
          </cell>
          <cell r="J1974">
            <v>281002.58581999998</v>
          </cell>
          <cell r="K1974">
            <v>49746.869260000007</v>
          </cell>
          <cell r="L1974">
            <v>0.21511627906976749</v>
          </cell>
          <cell r="M1974">
            <v>310507.85733109998</v>
          </cell>
        </row>
        <row r="1975">
          <cell r="B1975" t="str">
            <v>TALADRO PER BAT 13mm 18V-BRUSHLESS</v>
          </cell>
          <cell r="E1975">
            <v>141269.16</v>
          </cell>
          <cell r="F1975">
            <v>121491.4776</v>
          </cell>
          <cell r="G1975">
            <v>134205.70199999999</v>
          </cell>
          <cell r="H1975">
            <v>133640.62536000001</v>
          </cell>
          <cell r="I1975">
            <v>162388.89941999997</v>
          </cell>
          <cell r="J1975">
            <v>162388.89941999997</v>
          </cell>
          <cell r="K1975">
            <v>28748.274059999967</v>
          </cell>
          <cell r="L1975">
            <v>0.21511627906976719</v>
          </cell>
          <cell r="M1975">
            <v>179439.73385909997</v>
          </cell>
        </row>
        <row r="1976">
          <cell r="B1976" t="str">
            <v>TALADRO BATERIA 13mm 18V FLEX ONE</v>
          </cell>
          <cell r="E1976">
            <v>139672.18</v>
          </cell>
          <cell r="F1976">
            <v>120118.07479999999</v>
          </cell>
          <cell r="G1976">
            <v>132688.571</v>
          </cell>
          <cell r="H1976">
            <v>132129.88227999999</v>
          </cell>
          <cell r="I1976">
            <v>160553.17090999999</v>
          </cell>
          <cell r="J1976">
            <v>160553.17090999999</v>
          </cell>
          <cell r="K1976">
            <v>28423.288629999995</v>
          </cell>
          <cell r="L1976">
            <v>0.21511627906976744</v>
          </cell>
          <cell r="M1976">
            <v>177411.25385554999</v>
          </cell>
        </row>
        <row r="1977">
          <cell r="B1977" t="str">
            <v>TALADRO BATERIA 13mm 18V FLEX ONE S</v>
          </cell>
          <cell r="E1977">
            <v>70507.63</v>
          </cell>
          <cell r="F1977">
            <v>60636.561800000003</v>
          </cell>
          <cell r="G1977">
            <v>66982.248500000002</v>
          </cell>
          <cell r="H1977">
            <v>66700.217980000001</v>
          </cell>
          <cell r="I1977">
            <v>81048.520684999996</v>
          </cell>
          <cell r="J1977">
            <v>81048.520684999996</v>
          </cell>
          <cell r="K1977">
            <v>14348.302704999995</v>
          </cell>
          <cell r="L1977">
            <v>0.21511627906976735</v>
          </cell>
          <cell r="M1977">
            <v>89558.615356925002</v>
          </cell>
        </row>
        <row r="1978">
          <cell r="B1978" t="str">
            <v>TALADRO PERC.BAT.13mm 18V FLEX ONE</v>
          </cell>
          <cell r="E1978">
            <v>132523.31</v>
          </cell>
          <cell r="F1978">
            <v>113970.0466</v>
          </cell>
          <cell r="G1978">
            <v>125897.14449999999</v>
          </cell>
          <cell r="H1978">
            <v>125367.05126000001</v>
          </cell>
          <cell r="I1978">
            <v>152335.544845</v>
          </cell>
          <cell r="J1978">
            <v>152335.544845</v>
          </cell>
          <cell r="K1978">
            <v>26968.493584999989</v>
          </cell>
          <cell r="L1978">
            <v>0.21511627906976735</v>
          </cell>
          <cell r="M1978">
            <v>168330.777053725</v>
          </cell>
        </row>
        <row r="1979">
          <cell r="B1979" t="str">
            <v>TALADRO PERC BAT 13mm 18V FLEX ONE</v>
          </cell>
          <cell r="E1979">
            <v>79088.23</v>
          </cell>
          <cell r="F1979">
            <v>68015.877799999987</v>
          </cell>
          <cell r="G1979">
            <v>75133.818499999994</v>
          </cell>
          <cell r="H1979">
            <v>74817.465579999989</v>
          </cell>
          <cell r="I1979">
            <v>90911.92038499999</v>
          </cell>
          <cell r="J1979">
            <v>90911.92038499999</v>
          </cell>
          <cell r="K1979">
            <v>16094.454805000001</v>
          </cell>
          <cell r="L1979">
            <v>0.21511627906976749</v>
          </cell>
          <cell r="M1979">
            <v>100457.67202542498</v>
          </cell>
        </row>
        <row r="1980">
          <cell r="B1980" t="str">
            <v>LLAVE IMPACTO BATERIA 18V-BRUSHLESS</v>
          </cell>
          <cell r="E1980">
            <v>244223.5</v>
          </cell>
          <cell r="F1980">
            <v>210032.21</v>
          </cell>
          <cell r="G1980">
            <v>232012.32500000001</v>
          </cell>
          <cell r="H1980">
            <v>231035.43099999998</v>
          </cell>
          <cell r="I1980">
            <v>280734.91324999998</v>
          </cell>
          <cell r="J1980">
            <v>280734.91324999998</v>
          </cell>
          <cell r="K1980">
            <v>49699.482250000001</v>
          </cell>
          <cell r="L1980">
            <v>0.21511627906976746</v>
          </cell>
          <cell r="M1980">
            <v>310212.07914125</v>
          </cell>
        </row>
        <row r="1981">
          <cell r="B1981" t="str">
            <v>LLAVE IMPACTO BAT 18V-BRUSHLESS S/B</v>
          </cell>
          <cell r="E1981">
            <v>156615.51999999999</v>
          </cell>
          <cell r="F1981">
            <v>134689.34719999999</v>
          </cell>
          <cell r="G1981">
            <v>148784.74399999998</v>
          </cell>
          <cell r="H1981">
            <v>148158.28191999998</v>
          </cell>
          <cell r="I1981">
            <v>180029.54023999997</v>
          </cell>
          <cell r="J1981">
            <v>180029.54023999997</v>
          </cell>
          <cell r="K1981">
            <v>31871.258319999994</v>
          </cell>
          <cell r="L1981">
            <v>0.21511627906976744</v>
          </cell>
          <cell r="M1981">
            <v>198932.64196519996</v>
          </cell>
        </row>
        <row r="1982">
          <cell r="B1982" t="str">
            <v>LLAVE IMPACTO BATERIA 18V FLEX ONE</v>
          </cell>
          <cell r="E1982">
            <v>148224.23000000001</v>
          </cell>
          <cell r="F1982">
            <v>127472.83780000001</v>
          </cell>
          <cell r="G1982">
            <v>140813.01850000001</v>
          </cell>
          <cell r="H1982">
            <v>140220.12158000001</v>
          </cell>
          <cell r="I1982">
            <v>170383.752385</v>
          </cell>
          <cell r="J1982">
            <v>170383.752385</v>
          </cell>
          <cell r="K1982">
            <v>30163.630804999993</v>
          </cell>
          <cell r="L1982">
            <v>0.21511627906976738</v>
          </cell>
          <cell r="M1982">
            <v>188274.046385425</v>
          </cell>
        </row>
        <row r="1983">
          <cell r="B1983" t="str">
            <v>LLAVE IMPACTO BATERIA 18V FLEX ONE</v>
          </cell>
          <cell r="E1983">
            <v>108097.58</v>
          </cell>
          <cell r="F1983">
            <v>92963.918799999999</v>
          </cell>
          <cell r="G1983">
            <v>102692.701</v>
          </cell>
          <cell r="H1983">
            <v>102260.31068</v>
          </cell>
          <cell r="I1983">
            <v>124258.16821</v>
          </cell>
          <cell r="J1983">
            <v>124258.16821</v>
          </cell>
          <cell r="K1983">
            <v>21997.857530000008</v>
          </cell>
          <cell r="L1983">
            <v>0.21511627906976755</v>
          </cell>
          <cell r="M1983">
            <v>137305.27587205</v>
          </cell>
        </row>
        <row r="1984">
          <cell r="B1984" t="str">
            <v>ATORNILLADOR A BATERIA 3.6V -DP</v>
          </cell>
          <cell r="E1984">
            <v>45074.59</v>
          </cell>
          <cell r="F1984">
            <v>38764.147399999994</v>
          </cell>
          <cell r="G1984">
            <v>42820.860499999995</v>
          </cell>
          <cell r="H1984">
            <v>42640.562139999995</v>
          </cell>
          <cell r="I1984">
            <v>51813.241204999991</v>
          </cell>
          <cell r="J1984">
            <v>51813.241204999991</v>
          </cell>
          <cell r="K1984">
            <v>9172.6790649999966</v>
          </cell>
          <cell r="L1984">
            <v>0.21511627906976738</v>
          </cell>
          <cell r="M1984">
            <v>57253.631531524989</v>
          </cell>
        </row>
        <row r="1985">
          <cell r="B1985" t="str">
            <v>ATORNILLADOR A BATERIA 3.6V Li-Ion</v>
          </cell>
          <cell r="E1985">
            <v>61399.72</v>
          </cell>
          <cell r="F1985">
            <v>52803.7592</v>
          </cell>
          <cell r="G1985">
            <v>58329.734000000004</v>
          </cell>
          <cell r="H1985">
            <v>58084.135119999999</v>
          </cell>
          <cell r="I1985">
            <v>70578.978140000007</v>
          </cell>
          <cell r="J1985">
            <v>70578.978140000007</v>
          </cell>
          <cell r="K1985">
            <v>12494.843020000008</v>
          </cell>
          <cell r="L1985">
            <v>0.21511627906976757</v>
          </cell>
          <cell r="M1985">
            <v>77989.770844700004</v>
          </cell>
        </row>
        <row r="1986">
          <cell r="B1986" t="str">
            <v>ENGRAPADORA A BATERIA 3.6V Li-Ion</v>
          </cell>
          <cell r="E1986">
            <v>114609.46</v>
          </cell>
          <cell r="F1986">
            <v>98564.135600000009</v>
          </cell>
          <cell r="G1986">
            <v>108878.98700000001</v>
          </cell>
          <cell r="H1986">
            <v>108420.54916000001</v>
          </cell>
          <cell r="I1986">
            <v>131743.57427000001</v>
          </cell>
          <cell r="J1986">
            <v>131743.57427000001</v>
          </cell>
          <cell r="K1986">
            <v>23323.025110000002</v>
          </cell>
          <cell r="L1986">
            <v>0.21511627906976744</v>
          </cell>
          <cell r="M1986">
            <v>145576.64956835003</v>
          </cell>
        </row>
        <row r="1987">
          <cell r="B1987" t="str">
            <v>ATORNILLADOR IMPAC.BAT 18V FLEX ONE</v>
          </cell>
          <cell r="E1987">
            <v>207447.81</v>
          </cell>
          <cell r="F1987">
            <v>178405.11660000001</v>
          </cell>
          <cell r="G1987">
            <v>197075.41949999999</v>
          </cell>
          <cell r="H1987">
            <v>196245.62826</v>
          </cell>
          <cell r="I1987">
            <v>238461.25759499997</v>
          </cell>
          <cell r="J1987">
            <v>238461.25759499997</v>
          </cell>
          <cell r="K1987">
            <v>42215.629334999976</v>
          </cell>
          <cell r="L1987">
            <v>0.21511627906976732</v>
          </cell>
          <cell r="M1987">
            <v>263499.68964247499</v>
          </cell>
        </row>
        <row r="1988">
          <cell r="B1988" t="str">
            <v>ATORNILLADOR IMPAC BAT 18V FLEXONE</v>
          </cell>
          <cell r="E1988">
            <v>111313.33</v>
          </cell>
          <cell r="F1988">
            <v>95729.463799999998</v>
          </cell>
          <cell r="G1988">
            <v>105747.6635</v>
          </cell>
          <cell r="H1988">
            <v>105302.41017999999</v>
          </cell>
          <cell r="I1988">
            <v>127954.67283499999</v>
          </cell>
          <cell r="J1988">
            <v>127954.67283499999</v>
          </cell>
          <cell r="K1988">
            <v>22652.262654999999</v>
          </cell>
          <cell r="L1988">
            <v>0.21511627906976744</v>
          </cell>
          <cell r="M1988">
            <v>141389.91348267498</v>
          </cell>
        </row>
        <row r="1989">
          <cell r="B1989" t="str">
            <v>SIERRA SABLE BAT.18V FLEX ONE -S/B</v>
          </cell>
          <cell r="E1989">
            <v>86202.54</v>
          </cell>
          <cell r="F1989">
            <v>74134.184399999998</v>
          </cell>
          <cell r="G1989">
            <v>81892.413</v>
          </cell>
          <cell r="H1989">
            <v>81547.602839999992</v>
          </cell>
          <cell r="I1989">
            <v>99089.819730000003</v>
          </cell>
          <cell r="J1989">
            <v>99089.819730000003</v>
          </cell>
          <cell r="K1989">
            <v>17542.216890000011</v>
          </cell>
          <cell r="L1989">
            <v>0.2151162790697676</v>
          </cell>
          <cell r="M1989">
            <v>109494.25080165001</v>
          </cell>
        </row>
        <row r="1990">
          <cell r="B1990" t="str">
            <v>HERRAMIENTA OS.BAT.18V FLEX ONE-S/B</v>
          </cell>
          <cell r="E1990">
            <v>90538.28</v>
          </cell>
          <cell r="F1990">
            <v>77862.920799999993</v>
          </cell>
          <cell r="G1990">
            <v>86011.365999999995</v>
          </cell>
          <cell r="H1990">
            <v>85649.212879999992</v>
          </cell>
          <cell r="I1990">
            <v>104073.75285999999</v>
          </cell>
          <cell r="J1990">
            <v>104073.75285999999</v>
          </cell>
          <cell r="K1990">
            <v>18424.539980000001</v>
          </cell>
          <cell r="L1990">
            <v>0.21511627906976749</v>
          </cell>
          <cell r="M1990">
            <v>115001.49691029999</v>
          </cell>
        </row>
        <row r="1991">
          <cell r="B1991" t="str">
            <v>SIERRA CALADORA BATER.18V FLEX ONE</v>
          </cell>
          <cell r="E1991">
            <v>139397.25</v>
          </cell>
          <cell r="F1991">
            <v>119881.63499999999</v>
          </cell>
          <cell r="G1991">
            <v>132427.38750000001</v>
          </cell>
          <cell r="H1991">
            <v>131869.7985</v>
          </cell>
          <cell r="I1991">
            <v>160237.138875</v>
          </cell>
          <cell r="J1991">
            <v>160237.138875</v>
          </cell>
          <cell r="K1991">
            <v>28367.340375</v>
          </cell>
          <cell r="L1991">
            <v>0.21511627906976744</v>
          </cell>
          <cell r="M1991">
            <v>177062.03845687502</v>
          </cell>
        </row>
        <row r="1992">
          <cell r="B1992" t="str">
            <v>SIERRA CIRCULAR BATER. 18V FLEX ONE</v>
          </cell>
          <cell r="E1992">
            <v>203790.38</v>
          </cell>
          <cell r="F1992">
            <v>175259.7268</v>
          </cell>
          <cell r="G1992">
            <v>193600.861</v>
          </cell>
          <cell r="H1992">
            <v>192785.69948000001</v>
          </cell>
          <cell r="I1992">
            <v>234257.04181</v>
          </cell>
          <cell r="J1992">
            <v>234257.04181</v>
          </cell>
          <cell r="K1992">
            <v>41471.342329999985</v>
          </cell>
          <cell r="L1992">
            <v>0.21511627906976735</v>
          </cell>
          <cell r="M1992">
            <v>258854.03120005</v>
          </cell>
        </row>
        <row r="1993">
          <cell r="B1993" t="str">
            <v>LIJADORA ROTO ORBITAL 18V FLEX ONE</v>
          </cell>
          <cell r="E1993">
            <v>78034.34</v>
          </cell>
          <cell r="F1993">
            <v>67109.532399999996</v>
          </cell>
          <cell r="G1993">
            <v>74132.622999999992</v>
          </cell>
          <cell r="H1993">
            <v>73820.485639999999</v>
          </cell>
          <cell r="I1993">
            <v>89700.473829999988</v>
          </cell>
          <cell r="J1993">
            <v>89700.473829999988</v>
          </cell>
          <cell r="K1993">
            <v>15879.988189999989</v>
          </cell>
          <cell r="L1993">
            <v>0.2151162790697673</v>
          </cell>
          <cell r="M1993">
            <v>99119.023582149981</v>
          </cell>
        </row>
        <row r="1994">
          <cell r="B1994" t="str">
            <v>LIJADORA ORBITAL18V FLEX ONE S/B</v>
          </cell>
          <cell r="E1994">
            <v>81959.94</v>
          </cell>
          <cell r="F1994">
            <v>70485.5484</v>
          </cell>
          <cell r="G1994">
            <v>77861.942999999999</v>
          </cell>
          <cell r="H1994">
            <v>77534.103239999997</v>
          </cell>
          <cell r="I1994">
            <v>94212.951029999997</v>
          </cell>
          <cell r="J1994">
            <v>94212.951029999997</v>
          </cell>
          <cell r="K1994">
            <v>16678.84779</v>
          </cell>
          <cell r="L1994">
            <v>0.21511627906976744</v>
          </cell>
          <cell r="M1994">
            <v>104105.31088814999</v>
          </cell>
        </row>
        <row r="1995">
          <cell r="B1995" t="str">
            <v>AMOLAD ANG. 115mm BAT. 18V FLEX ONE</v>
          </cell>
          <cell r="E1995">
            <v>175131.06</v>
          </cell>
          <cell r="F1995">
            <v>150612.71159999998</v>
          </cell>
          <cell r="G1995">
            <v>166374.50699999998</v>
          </cell>
          <cell r="H1995">
            <v>165673.98275999998</v>
          </cell>
          <cell r="I1995">
            <v>201313.15346999996</v>
          </cell>
          <cell r="J1995">
            <v>201313.15346999996</v>
          </cell>
          <cell r="K1995">
            <v>35639.170709999977</v>
          </cell>
          <cell r="L1995">
            <v>0.21511627906976732</v>
          </cell>
          <cell r="M1995">
            <v>222451.03458434995</v>
          </cell>
        </row>
        <row r="1996">
          <cell r="B1996" t="str">
            <v>AMOLAD ANG 115mm BAT 18V FLEX ONE S</v>
          </cell>
          <cell r="E1996">
            <v>98009.4</v>
          </cell>
          <cell r="F1996">
            <v>84288.083999999988</v>
          </cell>
          <cell r="G1996">
            <v>93108.93</v>
          </cell>
          <cell r="H1996">
            <v>92716.892399999982</v>
          </cell>
          <cell r="I1996">
            <v>112661.80529999999</v>
          </cell>
          <cell r="J1996">
            <v>112661.80529999999</v>
          </cell>
          <cell r="K1996">
            <v>19944.91290000001</v>
          </cell>
          <cell r="L1996">
            <v>0.2151162790697676</v>
          </cell>
          <cell r="M1996">
            <v>124491.2948565</v>
          </cell>
        </row>
        <row r="1997">
          <cell r="B1997" t="str">
            <v>* EQUIPO PINTAR BAT 18V FLEX ONE S/B</v>
          </cell>
          <cell r="E1997">
            <v>88352.68</v>
          </cell>
          <cell r="F1997">
            <v>75983.304799999998</v>
          </cell>
          <cell r="G1997">
            <v>83935.045999999988</v>
          </cell>
          <cell r="H1997">
            <v>83581.635280000002</v>
          </cell>
          <cell r="I1997">
            <v>101561.40565999999</v>
          </cell>
          <cell r="J1997">
            <v>101561.40565999999</v>
          </cell>
          <cell r="K1997">
            <v>17979.770379999987</v>
          </cell>
          <cell r="L1997">
            <v>0.2151162790697673</v>
          </cell>
          <cell r="M1997">
            <v>112225.35325429999</v>
          </cell>
        </row>
        <row r="1998">
          <cell r="B1998" t="str">
            <v>* INFLADOR BATERIA 18V FLEX ONE-S/B</v>
          </cell>
          <cell r="E1998">
            <v>42377.35</v>
          </cell>
          <cell r="F1998">
            <v>36444.521000000001</v>
          </cell>
          <cell r="G1998">
            <v>40258.482499999998</v>
          </cell>
          <cell r="H1998">
            <v>40088.973100000003</v>
          </cell>
          <cell r="I1998">
            <v>48712.763825000002</v>
          </cell>
          <cell r="J1998">
            <v>48712.763825000002</v>
          </cell>
          <cell r="K1998">
            <v>8623.7907249999989</v>
          </cell>
          <cell r="L1998">
            <v>0.21511627906976741</v>
          </cell>
          <cell r="M1998">
            <v>53827.604026625006</v>
          </cell>
        </row>
        <row r="1999">
          <cell r="B1999" t="str">
            <v>ASPIRADORA BAT. 18V FLEX ONE - S/B</v>
          </cell>
          <cell r="E1999">
            <v>86461.69</v>
          </cell>
          <cell r="F1999">
            <v>74357.053400000004</v>
          </cell>
          <cell r="G1999">
            <v>82138.605500000005</v>
          </cell>
          <cell r="H1999">
            <v>81792.758740000005</v>
          </cell>
          <cell r="I1999">
            <v>99387.71265500001</v>
          </cell>
          <cell r="J1999">
            <v>99387.71265500001</v>
          </cell>
          <cell r="K1999">
            <v>17594.953915000006</v>
          </cell>
          <cell r="L1999">
            <v>0.21511627906976749</v>
          </cell>
          <cell r="M1999">
            <v>109823.42248377501</v>
          </cell>
        </row>
        <row r="2000">
          <cell r="B2000" t="str">
            <v>PISTOLA AIRE CAL. BAT 18V FLEX ONE</v>
          </cell>
          <cell r="E2000">
            <v>112989.19</v>
          </cell>
          <cell r="F2000">
            <v>97170.703399999999</v>
          </cell>
          <cell r="G2000">
            <v>107339.73050000001</v>
          </cell>
          <cell r="H2000">
            <v>106887.77374</v>
          </cell>
          <cell r="I2000">
            <v>129881.073905</v>
          </cell>
          <cell r="J2000">
            <v>129881.073905</v>
          </cell>
          <cell r="K2000">
            <v>22993.300164999993</v>
          </cell>
          <cell r="L2000">
            <v>0.21511627906976738</v>
          </cell>
          <cell r="M2000">
            <v>143518.58666502501</v>
          </cell>
        </row>
        <row r="2001">
          <cell r="B2001" t="str">
            <v>SOPLADOR/ASP BAT 18V FLEX ONE - S/B</v>
          </cell>
          <cell r="E2001">
            <v>71243.03</v>
          </cell>
          <cell r="F2001">
            <v>61269.005799999999</v>
          </cell>
          <cell r="G2001">
            <v>67680.878499999992</v>
          </cell>
          <cell r="H2001">
            <v>67395.90638</v>
          </cell>
          <cell r="I2001">
            <v>81893.862984999985</v>
          </cell>
          <cell r="J2001">
            <v>81893.862984999985</v>
          </cell>
          <cell r="K2001">
            <v>14497.956604999985</v>
          </cell>
          <cell r="L2001">
            <v>0.21511627906976721</v>
          </cell>
          <cell r="M2001">
            <v>90492.718598424981</v>
          </cell>
        </row>
        <row r="2002">
          <cell r="B2002" t="str">
            <v>* ROTOMARTILLO 20mm BAT. 18V FLEX ONE</v>
          </cell>
          <cell r="E2002">
            <v>221113.22</v>
          </cell>
          <cell r="F2002">
            <v>190157.36919999999</v>
          </cell>
          <cell r="G2002">
            <v>210057.55900000001</v>
          </cell>
          <cell r="H2002">
            <v>209173.10611999998</v>
          </cell>
          <cell r="I2002">
            <v>254169.64639000001</v>
          </cell>
          <cell r="J2002">
            <v>254169.64639000001</v>
          </cell>
          <cell r="K2002">
            <v>44996.540270000027</v>
          </cell>
          <cell r="L2002">
            <v>0.2151162790697676</v>
          </cell>
          <cell r="M2002">
            <v>280857.45926094998</v>
          </cell>
        </row>
        <row r="2003">
          <cell r="B2003" t="str">
            <v>AMOLAD. ANG 115mm 800W DP</v>
          </cell>
          <cell r="E2003">
            <v>46270.400000000001</v>
          </cell>
          <cell r="F2003">
            <v>39792.544000000002</v>
          </cell>
          <cell r="G2003">
            <v>43956.880000000005</v>
          </cell>
          <cell r="H2003">
            <v>43771.7984</v>
          </cell>
          <cell r="I2003">
            <v>53187.824800000002</v>
          </cell>
          <cell r="J2003">
            <v>53187.824800000002</v>
          </cell>
          <cell r="K2003">
            <v>9416.0264000000025</v>
          </cell>
          <cell r="L2003">
            <v>0.21511627906976749</v>
          </cell>
          <cell r="M2003">
            <v>58772.546404000001</v>
          </cell>
        </row>
        <row r="2004">
          <cell r="B2004" t="str">
            <v>AMOLAD. ANG 115mm 900W DP</v>
          </cell>
          <cell r="E2004">
            <v>52272</v>
          </cell>
          <cell r="F2004">
            <v>44953.919999999998</v>
          </cell>
          <cell r="G2004">
            <v>49658.400000000001</v>
          </cell>
          <cell r="H2004">
            <v>49449.311999999998</v>
          </cell>
          <cell r="I2004">
            <v>60086.664000000004</v>
          </cell>
          <cell r="J2004">
            <v>60086.664000000004</v>
          </cell>
          <cell r="K2004">
            <v>10637.352000000006</v>
          </cell>
          <cell r="L2004">
            <v>0.21511627906976757</v>
          </cell>
          <cell r="M2004">
            <v>66395.763720000003</v>
          </cell>
        </row>
        <row r="2005">
          <cell r="B2005" t="str">
            <v>AMOLAD. ANG 115mm 1050W DP</v>
          </cell>
          <cell r="E2005">
            <v>67216.39</v>
          </cell>
          <cell r="F2005">
            <v>57806.095399999998</v>
          </cell>
          <cell r="G2005">
            <v>63855.570500000002</v>
          </cell>
          <cell r="H2005">
            <v>63586.704939999996</v>
          </cell>
          <cell r="I2005">
            <v>77265.240304999999</v>
          </cell>
          <cell r="J2005">
            <v>77265.240304999999</v>
          </cell>
          <cell r="K2005">
            <v>13678.535365000003</v>
          </cell>
          <cell r="L2005">
            <v>0.21511627906976752</v>
          </cell>
          <cell r="M2005">
            <v>85378.090537024997</v>
          </cell>
        </row>
        <row r="2006">
          <cell r="B2006" t="str">
            <v>AMOLAD. ANG 115mm 750W DP-MAG</v>
          </cell>
          <cell r="E2006">
            <v>90286.64</v>
          </cell>
          <cell r="F2006">
            <v>77646.510399999999</v>
          </cell>
          <cell r="G2006">
            <v>85772.308000000005</v>
          </cell>
          <cell r="H2006">
            <v>85411.161439999996</v>
          </cell>
          <cell r="I2006">
            <v>103784.49268</v>
          </cell>
          <cell r="J2006">
            <v>103784.49268</v>
          </cell>
          <cell r="K2006">
            <v>18373.33124</v>
          </cell>
          <cell r="L2006">
            <v>0.21511627906976744</v>
          </cell>
          <cell r="M2006">
            <v>114681.86441139999</v>
          </cell>
        </row>
        <row r="2007">
          <cell r="B2007" t="str">
            <v>AMOLAD. ANG 115/125mm 1250W DP</v>
          </cell>
          <cell r="E2007">
            <v>87665.81</v>
          </cell>
          <cell r="F2007">
            <v>75392.59659999999</v>
          </cell>
          <cell r="G2007">
            <v>83282.519499999995</v>
          </cell>
          <cell r="H2007">
            <v>82931.856259999986</v>
          </cell>
          <cell r="I2007">
            <v>100771.84859499999</v>
          </cell>
          <cell r="J2007">
            <v>100771.84859499999</v>
          </cell>
          <cell r="K2007">
            <v>17839.992335000003</v>
          </cell>
          <cell r="L2007">
            <v>0.21511627906976752</v>
          </cell>
          <cell r="M2007">
            <v>111352.89269747499</v>
          </cell>
        </row>
        <row r="2008">
          <cell r="B2008" t="str">
            <v>AMOLAD. ANG 180mm 2100W DP</v>
          </cell>
          <cell r="E2008">
            <v>160963.28</v>
          </cell>
          <cell r="F2008">
            <v>138428.42079999999</v>
          </cell>
          <cell r="G2008">
            <v>152915.11600000001</v>
          </cell>
          <cell r="H2008">
            <v>152271.26287999999</v>
          </cell>
          <cell r="I2008">
            <v>185027.29036000001</v>
          </cell>
          <cell r="J2008">
            <v>185027.29036000001</v>
          </cell>
          <cell r="K2008">
            <v>32756.027480000019</v>
          </cell>
          <cell r="L2008">
            <v>0.21511627906976757</v>
          </cell>
          <cell r="M2008">
            <v>204455.15584780002</v>
          </cell>
        </row>
        <row r="2009">
          <cell r="B2009" t="str">
            <v>AMOLAD. ANG 180mm 2300W DP-MAG</v>
          </cell>
          <cell r="E2009">
            <v>189553.49</v>
          </cell>
          <cell r="F2009">
            <v>163016.00139999998</v>
          </cell>
          <cell r="G2009">
            <v>180075.8155</v>
          </cell>
          <cell r="H2009">
            <v>179317.60153999997</v>
          </cell>
          <cell r="I2009">
            <v>217891.73675499999</v>
          </cell>
          <cell r="J2009">
            <v>217891.73675499999</v>
          </cell>
          <cell r="K2009">
            <v>38574.135215000017</v>
          </cell>
          <cell r="L2009">
            <v>0.21511627906976757</v>
          </cell>
          <cell r="M2009">
            <v>240770.36911427497</v>
          </cell>
        </row>
        <row r="2010">
          <cell r="B2010" t="str">
            <v>AMOLAD. ANG 230mm 2100W DP</v>
          </cell>
          <cell r="E2010">
            <v>164138.47</v>
          </cell>
          <cell r="F2010">
            <v>141159.08419999998</v>
          </cell>
          <cell r="G2010">
            <v>155931.5465</v>
          </cell>
          <cell r="H2010">
            <v>155274.99261999998</v>
          </cell>
          <cell r="I2010">
            <v>188677.17126499998</v>
          </cell>
          <cell r="J2010">
            <v>188677.17126499998</v>
          </cell>
          <cell r="K2010">
            <v>33402.178645000007</v>
          </cell>
          <cell r="L2010">
            <v>0.21511627906976752</v>
          </cell>
          <cell r="M2010">
            <v>208488.27424782497</v>
          </cell>
        </row>
        <row r="2011">
          <cell r="B2011" t="str">
            <v>AMOLAD. ANG 230mm 2300W DP-MAG</v>
          </cell>
          <cell r="E2011">
            <v>190611.88</v>
          </cell>
          <cell r="F2011">
            <v>163926.21679999999</v>
          </cell>
          <cell r="G2011">
            <v>181081.28599999999</v>
          </cell>
          <cell r="H2011">
            <v>180318.83848000001</v>
          </cell>
          <cell r="I2011">
            <v>219108.35605999999</v>
          </cell>
          <cell r="J2011">
            <v>219108.35605999999</v>
          </cell>
          <cell r="K2011">
            <v>38789.517579999985</v>
          </cell>
          <cell r="L2011">
            <v>0.21511627906976735</v>
          </cell>
          <cell r="M2011">
            <v>242114.7334463</v>
          </cell>
        </row>
        <row r="2012">
          <cell r="B2012" t="str">
            <v>AMOLAD. RECTA 6.35mm (1/4") 680W DP</v>
          </cell>
          <cell r="E2012">
            <v>101545.89</v>
          </cell>
          <cell r="F2012">
            <v>87329.465400000001</v>
          </cell>
          <cell r="G2012">
            <v>96468.595499999996</v>
          </cell>
          <cell r="H2012">
            <v>96062.411940000005</v>
          </cell>
          <cell r="I2012">
            <v>116727.00055499999</v>
          </cell>
          <cell r="J2012">
            <v>116727.00055499999</v>
          </cell>
          <cell r="K2012">
            <v>20664.588614999986</v>
          </cell>
          <cell r="L2012">
            <v>0.2151162790697673</v>
          </cell>
          <cell r="M2012">
            <v>128983.33561327499</v>
          </cell>
        </row>
        <row r="2013">
          <cell r="B2013" t="str">
            <v>ATORNILLADOR 1/4" HEX 600W DP-MAG</v>
          </cell>
          <cell r="E2013">
            <v>98458.59</v>
          </cell>
          <cell r="F2013">
            <v>84674.387399999992</v>
          </cell>
          <cell r="G2013">
            <v>93535.660499999998</v>
          </cell>
          <cell r="H2013">
            <v>93141.82613999999</v>
          </cell>
          <cell r="I2013">
            <v>113178.14920499999</v>
          </cell>
          <cell r="J2013">
            <v>113178.14920499999</v>
          </cell>
          <cell r="K2013">
            <v>20036.323065000004</v>
          </cell>
          <cell r="L2013">
            <v>0.21511627906976752</v>
          </cell>
          <cell r="M2013">
            <v>125061.85487152499</v>
          </cell>
        </row>
        <row r="2014">
          <cell r="B2014" t="str">
            <v>LLAVE IMPACTO 1/2" 900W DP</v>
          </cell>
          <cell r="E2014">
            <v>151561.67000000001</v>
          </cell>
          <cell r="F2014">
            <v>130343.0362</v>
          </cell>
          <cell r="G2014">
            <v>143983.5865</v>
          </cell>
          <cell r="H2014">
            <v>143377.33981999999</v>
          </cell>
          <cell r="I2014">
            <v>174220.139665</v>
          </cell>
          <cell r="J2014">
            <v>174220.139665</v>
          </cell>
          <cell r="K2014">
            <v>30842.799845000001</v>
          </cell>
          <cell r="L2014">
            <v>0.21511627906976746</v>
          </cell>
          <cell r="M2014">
            <v>192513.25432982499</v>
          </cell>
        </row>
        <row r="2015">
          <cell r="B2015" t="str">
            <v>CEPILLADORA MANUAL 82x3mm 850W DP</v>
          </cell>
          <cell r="E2015">
            <v>127860.44</v>
          </cell>
          <cell r="F2015">
            <v>109959.97839999999</v>
          </cell>
          <cell r="G2015">
            <v>121467.41800000001</v>
          </cell>
          <cell r="H2015">
            <v>120955.97623999999</v>
          </cell>
          <cell r="I2015">
            <v>146975.57578000001</v>
          </cell>
          <cell r="J2015">
            <v>146975.57578000001</v>
          </cell>
          <cell r="K2015">
            <v>26019.599540000025</v>
          </cell>
          <cell r="L2015">
            <v>0.21511627906976766</v>
          </cell>
          <cell r="M2015">
            <v>162408.01123690003</v>
          </cell>
        </row>
        <row r="2016">
          <cell r="B2016" t="str">
            <v>LIJADORA BANDA 76x533mm 900W DP</v>
          </cell>
          <cell r="E2016">
            <v>116420.52</v>
          </cell>
          <cell r="F2016">
            <v>100121.64720000001</v>
          </cell>
          <cell r="G2016">
            <v>110599.49400000001</v>
          </cell>
          <cell r="H2016">
            <v>110133.81192000001</v>
          </cell>
          <cell r="I2016">
            <v>133825.38774000001</v>
          </cell>
          <cell r="J2016">
            <v>133825.38774000001</v>
          </cell>
          <cell r="K2016">
            <v>23691.575819999998</v>
          </cell>
          <cell r="L2016">
            <v>0.21511627906976741</v>
          </cell>
          <cell r="M2016">
            <v>147877.0534527</v>
          </cell>
        </row>
        <row r="2017">
          <cell r="B2017" t="str">
            <v>LIJAD. BANDA 100x610mm 1200W DP-MAG</v>
          </cell>
          <cell r="E2017">
            <v>232630.72</v>
          </cell>
          <cell r="F2017">
            <v>200062.4192</v>
          </cell>
          <cell r="G2017">
            <v>220999.18400000001</v>
          </cell>
          <cell r="H2017">
            <v>220068.66112</v>
          </cell>
          <cell r="I2017">
            <v>267409.01264000003</v>
          </cell>
          <cell r="J2017">
            <v>267409.01264000003</v>
          </cell>
          <cell r="K2017">
            <v>47340.351520000026</v>
          </cell>
          <cell r="L2017">
            <v>0.21511627906976755</v>
          </cell>
          <cell r="M2017">
            <v>295486.95896720001</v>
          </cell>
        </row>
        <row r="2018">
          <cell r="B2018" t="str">
            <v>LIJADORA ORBITAL 90x187mm 150W DP</v>
          </cell>
          <cell r="E2018">
            <v>51604.49</v>
          </cell>
          <cell r="F2018">
            <v>44379.861399999994</v>
          </cell>
          <cell r="G2018">
            <v>49024.265499999994</v>
          </cell>
          <cell r="H2018">
            <v>48817.847539999995</v>
          </cell>
          <cell r="I2018">
            <v>59319.361254999996</v>
          </cell>
          <cell r="J2018">
            <v>59319.361254999996</v>
          </cell>
          <cell r="K2018">
            <v>10501.513715000001</v>
          </cell>
          <cell r="L2018">
            <v>0.21511627906976749</v>
          </cell>
          <cell r="M2018">
            <v>65547.894186774996</v>
          </cell>
        </row>
        <row r="2019">
          <cell r="B2019" t="str">
            <v>LIJADORA OR.DELTA 140X140x80mm 150W</v>
          </cell>
          <cell r="E2019">
            <v>65622.039999999994</v>
          </cell>
          <cell r="F2019">
            <v>56434.954399999995</v>
          </cell>
          <cell r="G2019">
            <v>62340.937999999995</v>
          </cell>
          <cell r="H2019">
            <v>62078.449839999994</v>
          </cell>
          <cell r="I2019">
            <v>75432.534979999997</v>
          </cell>
          <cell r="J2019">
            <v>75432.534979999997</v>
          </cell>
          <cell r="K2019">
            <v>13354.085140000003</v>
          </cell>
          <cell r="L2019">
            <v>0.21511627906976752</v>
          </cell>
          <cell r="M2019">
            <v>83352.951152900001</v>
          </cell>
        </row>
        <row r="2020">
          <cell r="B2020" t="str">
            <v>LIJADORA ORBITAL 115x230mm 330W DP</v>
          </cell>
          <cell r="E2020">
            <v>91161.75</v>
          </cell>
          <cell r="F2020">
            <v>78399.104999999996</v>
          </cell>
          <cell r="G2020">
            <v>86603.662500000006</v>
          </cell>
          <cell r="H2020">
            <v>86239.015499999994</v>
          </cell>
          <cell r="I2020">
            <v>104790.431625</v>
          </cell>
          <cell r="J2020">
            <v>104790.431625</v>
          </cell>
          <cell r="K2020">
            <v>18551.416125000003</v>
          </cell>
          <cell r="L2020">
            <v>0.21511627906976749</v>
          </cell>
          <cell r="M2020">
            <v>115793.42694562499</v>
          </cell>
        </row>
        <row r="2021">
          <cell r="B2021" t="str">
            <v>LIJADORA ORB. 115x230mm 350W DP-MAG</v>
          </cell>
          <cell r="E2021">
            <v>148421.78</v>
          </cell>
          <cell r="F2021">
            <v>127642.73079999999</v>
          </cell>
          <cell r="G2021">
            <v>141000.69099999999</v>
          </cell>
          <cell r="H2021">
            <v>140407.00387999997</v>
          </cell>
          <cell r="I2021">
            <v>170610.83610999997</v>
          </cell>
          <cell r="J2021">
            <v>170610.83610999997</v>
          </cell>
          <cell r="K2021">
            <v>30203.83223</v>
          </cell>
          <cell r="L2021">
            <v>0.21511627906976749</v>
          </cell>
          <cell r="M2021">
            <v>188524.97390154997</v>
          </cell>
        </row>
        <row r="2022">
          <cell r="B2022" t="str">
            <v>LIJADORA ROTO ORBITAL 125mm-350W DP</v>
          </cell>
          <cell r="E2022">
            <v>78585.69</v>
          </cell>
          <cell r="F2022">
            <v>67583.693400000004</v>
          </cell>
          <cell r="G2022">
            <v>74656.405500000008</v>
          </cell>
          <cell r="H2022">
            <v>74342.062740000008</v>
          </cell>
          <cell r="I2022">
            <v>90334.250655000011</v>
          </cell>
          <cell r="J2022">
            <v>90334.250655000011</v>
          </cell>
          <cell r="K2022">
            <v>15992.187915000002</v>
          </cell>
          <cell r="L2022">
            <v>0.21511627906976744</v>
          </cell>
          <cell r="M2022">
            <v>99819.346973775013</v>
          </cell>
        </row>
        <row r="2023">
          <cell r="B2023" t="str">
            <v>LUSTRALIJADORA 180mm 1300W - DP</v>
          </cell>
          <cell r="E2023">
            <v>139457.34</v>
          </cell>
          <cell r="F2023">
            <v>119933.3124</v>
          </cell>
          <cell r="G2023">
            <v>132484.473</v>
          </cell>
          <cell r="H2023">
            <v>131926.64363999999</v>
          </cell>
          <cell r="I2023">
            <v>160306.21233000001</v>
          </cell>
          <cell r="J2023">
            <v>160306.21233000001</v>
          </cell>
          <cell r="K2023">
            <v>28379.568690000015</v>
          </cell>
          <cell r="L2023">
            <v>0.21511627906976757</v>
          </cell>
          <cell r="M2023">
            <v>177138.36462465001</v>
          </cell>
        </row>
        <row r="2024">
          <cell r="B2024" t="str">
            <v>PULIDORA ROTO ORBITAL 150mm 850W DP</v>
          </cell>
          <cell r="E2024">
            <v>151116.22</v>
          </cell>
          <cell r="F2024">
            <v>129959.9492</v>
          </cell>
          <cell r="G2024">
            <v>143560.40900000001</v>
          </cell>
          <cell r="H2024">
            <v>142955.94412</v>
          </cell>
          <cell r="I2024">
            <v>173708.09489000001</v>
          </cell>
          <cell r="J2024">
            <v>173708.09489000001</v>
          </cell>
          <cell r="K2024">
            <v>30752.150770000007</v>
          </cell>
          <cell r="L2024">
            <v>0.21511627906976749</v>
          </cell>
          <cell r="M2024">
            <v>191947.44485345</v>
          </cell>
        </row>
        <row r="2025">
          <cell r="B2025" t="str">
            <v>PULIDORA/LUSTRADORA 240mm 120W DP</v>
          </cell>
          <cell r="E2025">
            <v>90794.43</v>
          </cell>
          <cell r="F2025">
            <v>78083.209799999997</v>
          </cell>
          <cell r="G2025">
            <v>86254.708499999993</v>
          </cell>
          <cell r="H2025">
            <v>85891.530780000001</v>
          </cell>
          <cell r="I2025">
            <v>104368.19728499999</v>
          </cell>
          <cell r="J2025">
            <v>104368.19728499999</v>
          </cell>
          <cell r="K2025">
            <v>18476.666504999987</v>
          </cell>
          <cell r="L2025">
            <v>0.21511627906976727</v>
          </cell>
          <cell r="M2025">
            <v>115326.85799992498</v>
          </cell>
        </row>
        <row r="2026">
          <cell r="B2026" t="str">
            <v>PISTOLA AIRE CALIENTE 1850W DP</v>
          </cell>
          <cell r="E2026">
            <v>46048.85</v>
          </cell>
          <cell r="F2026">
            <v>39602.010999999999</v>
          </cell>
          <cell r="G2026">
            <v>43746.407500000001</v>
          </cell>
          <cell r="H2026">
            <v>43562.212099999997</v>
          </cell>
          <cell r="I2026">
            <v>52933.153075000002</v>
          </cell>
          <cell r="J2026">
            <v>52933.153075000002</v>
          </cell>
          <cell r="K2026">
            <v>9370.940975000005</v>
          </cell>
          <cell r="L2026">
            <v>0.21511627906976757</v>
          </cell>
          <cell r="M2026">
            <v>58491.134147875004</v>
          </cell>
        </row>
        <row r="2027">
          <cell r="B2027" t="str">
            <v>PISTOLA AIRE CALIENTE 2000W C/ACC.</v>
          </cell>
          <cell r="E2027">
            <v>77374.06</v>
          </cell>
          <cell r="F2027">
            <v>66541.691599999991</v>
          </cell>
          <cell r="G2027">
            <v>73505.357000000004</v>
          </cell>
          <cell r="H2027">
            <v>73195.860759999996</v>
          </cell>
          <cell r="I2027">
            <v>88941.481970000008</v>
          </cell>
          <cell r="J2027">
            <v>88941.481970000008</v>
          </cell>
          <cell r="K2027">
            <v>15745.621210000012</v>
          </cell>
          <cell r="L2027">
            <v>0.21511627906976763</v>
          </cell>
          <cell r="M2027">
            <v>98280.337576850012</v>
          </cell>
        </row>
        <row r="2028">
          <cell r="B2028" t="str">
            <v>MINITORNO BATERIA 3.6V - 32 pcs-DP</v>
          </cell>
          <cell r="E2028">
            <v>39394.25</v>
          </cell>
          <cell r="F2028">
            <v>33879.055</v>
          </cell>
          <cell r="G2028">
            <v>37424.537499999999</v>
          </cell>
          <cell r="H2028">
            <v>37266.960500000001</v>
          </cell>
          <cell r="I2028">
            <v>45283.690374999998</v>
          </cell>
          <cell r="J2028">
            <v>45283.690374999998</v>
          </cell>
          <cell r="K2028">
            <v>8016.7298749999973</v>
          </cell>
          <cell r="L2028">
            <v>0.21511627906976735</v>
          </cell>
          <cell r="M2028">
            <v>50038.477864374996</v>
          </cell>
        </row>
        <row r="2029">
          <cell r="B2029" t="str">
            <v>MINITORNO BATERIA 3.6V - 24 pcs-DP</v>
          </cell>
          <cell r="E2029">
            <v>47580.480000000003</v>
          </cell>
          <cell r="F2029">
            <v>40919.212800000001</v>
          </cell>
          <cell r="G2029">
            <v>45201.456000000006</v>
          </cell>
          <cell r="H2029">
            <v>45011.134080000003</v>
          </cell>
          <cell r="I2029">
            <v>54693.761760000009</v>
          </cell>
          <cell r="J2029">
            <v>54693.761760000009</v>
          </cell>
          <cell r="K2029">
            <v>9682.6276800000051</v>
          </cell>
          <cell r="L2029">
            <v>0.21511627906976755</v>
          </cell>
          <cell r="M2029">
            <v>60436.60674480001</v>
          </cell>
        </row>
        <row r="2030">
          <cell r="B2030" t="str">
            <v>MINITORNO MANUAL 160W - 250pcs-DP</v>
          </cell>
          <cell r="E2030">
            <v>76513.97</v>
          </cell>
          <cell r="F2030">
            <v>65802.014200000005</v>
          </cell>
          <cell r="G2030">
            <v>72688.271500000003</v>
          </cell>
          <cell r="H2030">
            <v>72382.215620000003</v>
          </cell>
          <cell r="I2030">
            <v>87952.808514999997</v>
          </cell>
          <cell r="J2030">
            <v>87952.808514999997</v>
          </cell>
          <cell r="K2030">
            <v>15570.592894999994</v>
          </cell>
          <cell r="L2030">
            <v>0.21511627906976735</v>
          </cell>
          <cell r="M2030">
            <v>97187.853409075004</v>
          </cell>
        </row>
        <row r="2031">
          <cell r="B2031" t="str">
            <v>MINITORNO MANUAL 160W - 130pcs-DP</v>
          </cell>
          <cell r="E2031">
            <v>106807.08</v>
          </cell>
          <cell r="F2031">
            <v>91854.088799999998</v>
          </cell>
          <cell r="G2031">
            <v>101466.726</v>
          </cell>
          <cell r="H2031">
            <v>101039.49768</v>
          </cell>
          <cell r="I2031">
            <v>122774.73845999999</v>
          </cell>
          <cell r="J2031">
            <v>122774.73845999999</v>
          </cell>
          <cell r="K2031">
            <v>21735.240779999993</v>
          </cell>
          <cell r="L2031">
            <v>0.21511627906976738</v>
          </cell>
          <cell r="M2031">
            <v>135666.0859983</v>
          </cell>
        </row>
        <row r="2032">
          <cell r="B2032" t="str">
            <v>HERRAMIENTA OSCILATORIA A.FRECUEN.</v>
          </cell>
          <cell r="E2032">
            <v>99556.05</v>
          </cell>
          <cell r="F2032">
            <v>85618.203000000009</v>
          </cell>
          <cell r="G2032">
            <v>94578.247499999998</v>
          </cell>
          <cell r="H2032">
            <v>94180.023300000015</v>
          </cell>
          <cell r="I2032">
            <v>114439.679475</v>
          </cell>
          <cell r="J2032">
            <v>114439.679475</v>
          </cell>
          <cell r="K2032">
            <v>20259.656174999982</v>
          </cell>
          <cell r="L2032">
            <v>0.21511627906976721</v>
          </cell>
          <cell r="M2032">
            <v>126455.845819875</v>
          </cell>
        </row>
        <row r="2033">
          <cell r="B2033" t="str">
            <v>REBAJADOR MULTIFUNCI 600W DP RMC6SP</v>
          </cell>
          <cell r="E2033">
            <v>187357.82</v>
          </cell>
          <cell r="F2033">
            <v>161127.72520000002</v>
          </cell>
          <cell r="G2033">
            <v>177989.929</v>
          </cell>
          <cell r="H2033">
            <v>177240.49772000001</v>
          </cell>
          <cell r="I2033">
            <v>215367.81409</v>
          </cell>
          <cell r="J2033">
            <v>215367.81409</v>
          </cell>
          <cell r="K2033">
            <v>38127.316369999986</v>
          </cell>
          <cell r="L2033">
            <v>0.21511627906976735</v>
          </cell>
          <cell r="M2033">
            <v>237981.43456945001</v>
          </cell>
        </row>
        <row r="2034">
          <cell r="B2034" t="str">
            <v>REBAJADOR (ROUTER) 1100W DP</v>
          </cell>
          <cell r="E2034">
            <v>166739.01</v>
          </cell>
          <cell r="F2034">
            <v>143395.54860000001</v>
          </cell>
          <cell r="G2034">
            <v>158402.0595</v>
          </cell>
          <cell r="H2034">
            <v>157735.10346000001</v>
          </cell>
          <cell r="I2034">
            <v>191666.49199499999</v>
          </cell>
          <cell r="J2034">
            <v>191666.49199499999</v>
          </cell>
          <cell r="K2034">
            <v>33931.388534999976</v>
          </cell>
          <cell r="L2034">
            <v>0.21511627906976727</v>
          </cell>
          <cell r="M2034">
            <v>211791.47365447498</v>
          </cell>
        </row>
        <row r="2035">
          <cell r="B2035" t="str">
            <v>REBAJADOR (ROUTER) 1400W DP MAGNUM</v>
          </cell>
          <cell r="E2035">
            <v>222798.68</v>
          </cell>
          <cell r="F2035">
            <v>191606.86479999998</v>
          </cell>
          <cell r="G2035">
            <v>211658.74599999998</v>
          </cell>
          <cell r="H2035">
            <v>210767.55127999999</v>
          </cell>
          <cell r="I2035">
            <v>256107.08265999999</v>
          </cell>
          <cell r="J2035">
            <v>256107.08265999999</v>
          </cell>
          <cell r="K2035">
            <v>45339.53138</v>
          </cell>
          <cell r="L2035">
            <v>0.21511627906976746</v>
          </cell>
          <cell r="M2035">
            <v>282998.32633929997</v>
          </cell>
        </row>
        <row r="2036">
          <cell r="B2036" t="str">
            <v>ENGRAPADORA/CLAVADORA ELEC. DP</v>
          </cell>
          <cell r="E2036">
            <v>62343.19</v>
          </cell>
          <cell r="F2036">
            <v>53615.143400000001</v>
          </cell>
          <cell r="G2036">
            <v>59226.030500000001</v>
          </cell>
          <cell r="H2036">
            <v>58976.657740000002</v>
          </cell>
          <cell r="I2036">
            <v>71663.496905000007</v>
          </cell>
          <cell r="J2036">
            <v>71663.496905000007</v>
          </cell>
          <cell r="K2036">
            <v>12686.839165000005</v>
          </cell>
          <cell r="L2036">
            <v>0.21511627906976752</v>
          </cell>
          <cell r="M2036">
            <v>79188.164080025002</v>
          </cell>
        </row>
        <row r="2037">
          <cell r="B2037" t="str">
            <v>* SOLDADOR ESTAÑO LAPIZ 35W DP</v>
          </cell>
          <cell r="E2037">
            <v>9382.2000000000007</v>
          </cell>
          <cell r="F2037">
            <v>8068.6920000000009</v>
          </cell>
          <cell r="G2037">
            <v>8913.09</v>
          </cell>
          <cell r="H2037">
            <v>8875.5612000000001</v>
          </cell>
          <cell r="I2037">
            <v>10784.838900000001</v>
          </cell>
          <cell r="J2037">
            <v>10784.838900000001</v>
          </cell>
          <cell r="K2037">
            <v>1909.2777000000006</v>
          </cell>
          <cell r="L2037">
            <v>0.21511627906976749</v>
          </cell>
          <cell r="M2037">
            <v>11917.246984500001</v>
          </cell>
        </row>
        <row r="2038">
          <cell r="B2038" t="str">
            <v>GRABADOR ELECTRICO 15W DP</v>
          </cell>
          <cell r="E2038">
            <v>29856.67</v>
          </cell>
          <cell r="F2038">
            <v>25676.736199999999</v>
          </cell>
          <cell r="G2038">
            <v>28363.836499999998</v>
          </cell>
          <cell r="H2038">
            <v>28244.409820000001</v>
          </cell>
          <cell r="I2038">
            <v>34320.242164999996</v>
          </cell>
          <cell r="J2038">
            <v>34320.242164999996</v>
          </cell>
          <cell r="K2038">
            <v>6075.8323449999953</v>
          </cell>
          <cell r="L2038">
            <v>0.21511627906976727</v>
          </cell>
          <cell r="M2038">
            <v>37923.867592324998</v>
          </cell>
        </row>
        <row r="2039">
          <cell r="B2039" t="str">
            <v>* SOLDADOR ESTAÑO PISTOLA 100W DP</v>
          </cell>
          <cell r="E2039">
            <v>35429.589999999997</v>
          </cell>
          <cell r="F2039">
            <v>30469.447399999997</v>
          </cell>
          <cell r="G2039">
            <v>33658.110499999995</v>
          </cell>
          <cell r="H2039">
            <v>33516.392139999996</v>
          </cell>
          <cell r="I2039">
            <v>40726.313704999993</v>
          </cell>
          <cell r="J2039">
            <v>40726.313704999993</v>
          </cell>
          <cell r="K2039">
            <v>7209.9215649999969</v>
          </cell>
          <cell r="L2039">
            <v>0.21511627906976738</v>
          </cell>
          <cell r="M2039">
            <v>45002.576644024994</v>
          </cell>
        </row>
        <row r="2040">
          <cell r="B2040" t="str">
            <v>PISTOLA ENCOLADORA 20W - 7,2mm DP</v>
          </cell>
          <cell r="E2040">
            <v>7562.5</v>
          </cell>
          <cell r="F2040">
            <v>6503.75</v>
          </cell>
          <cell r="G2040">
            <v>7184.375</v>
          </cell>
          <cell r="H2040">
            <v>7154.125</v>
          </cell>
          <cell r="I2040">
            <v>8693.09375</v>
          </cell>
          <cell r="J2040">
            <v>8693.09375</v>
          </cell>
          <cell r="K2040">
            <v>1538.96875</v>
          </cell>
          <cell r="L2040">
            <v>0.21511627906976744</v>
          </cell>
          <cell r="M2040">
            <v>9605.8685937499995</v>
          </cell>
        </row>
        <row r="2041">
          <cell r="B2041" t="str">
            <v>PISTOLA ENCOLADORA  30W - 11,2mm DP</v>
          </cell>
          <cell r="E2041">
            <v>18150</v>
          </cell>
          <cell r="F2041">
            <v>15609</v>
          </cell>
          <cell r="G2041">
            <v>17242.5</v>
          </cell>
          <cell r="H2041">
            <v>17169.900000000001</v>
          </cell>
          <cell r="I2041">
            <v>20863.424999999999</v>
          </cell>
          <cell r="J2041">
            <v>20863.424999999999</v>
          </cell>
          <cell r="K2041">
            <v>3693.5249999999978</v>
          </cell>
          <cell r="L2041">
            <v>0.2151162790697673</v>
          </cell>
          <cell r="M2041">
            <v>23054.084625</v>
          </cell>
        </row>
        <row r="2042">
          <cell r="B2042" t="str">
            <v>SOPLADOR/ASPIRADOR-TALLER -600W DP</v>
          </cell>
          <cell r="E2042">
            <v>59894.38</v>
          </cell>
          <cell r="F2042">
            <v>51509.166799999999</v>
          </cell>
          <cell r="G2042">
            <v>56899.661</v>
          </cell>
          <cell r="H2042">
            <v>56660.083480000001</v>
          </cell>
          <cell r="I2042">
            <v>68848.589810000005</v>
          </cell>
          <cell r="J2042">
            <v>68848.589810000005</v>
          </cell>
          <cell r="K2042">
            <v>12188.506330000004</v>
          </cell>
          <cell r="L2042">
            <v>0.21511627906976749</v>
          </cell>
          <cell r="M2042">
            <v>76077.69174005001</v>
          </cell>
        </row>
        <row r="2043">
          <cell r="B2043" t="str">
            <v>* TERMOFUSORA PT63P 1500W DP</v>
          </cell>
          <cell r="E2043">
            <v>63143.46</v>
          </cell>
          <cell r="F2043">
            <v>54303.375599999999</v>
          </cell>
          <cell r="G2043">
            <v>59986.286999999997</v>
          </cell>
          <cell r="H2043">
            <v>59733.713159999999</v>
          </cell>
          <cell r="I2043">
            <v>72583.407269999996</v>
          </cell>
          <cell r="J2043">
            <v>72583.407269999996</v>
          </cell>
          <cell r="K2043">
            <v>12849.694109999997</v>
          </cell>
          <cell r="L2043">
            <v>0.21511627906976738</v>
          </cell>
          <cell r="M2043">
            <v>80204.66503335</v>
          </cell>
        </row>
        <row r="2044">
          <cell r="B2044" t="str">
            <v>MEZCLADOR MULTIUSO 590mm-1400W DP</v>
          </cell>
          <cell r="E2044">
            <v>149064.03</v>
          </cell>
          <cell r="F2044">
            <v>128195.0658</v>
          </cell>
          <cell r="G2044">
            <v>141610.8285</v>
          </cell>
          <cell r="H2044">
            <v>141014.57238</v>
          </cell>
          <cell r="I2044">
            <v>171349.10248500001</v>
          </cell>
          <cell r="J2044">
            <v>171349.10248500001</v>
          </cell>
          <cell r="K2044">
            <v>30334.530105000013</v>
          </cell>
          <cell r="L2044">
            <v>0.21511627906976755</v>
          </cell>
          <cell r="M2044">
            <v>189340.75824592501</v>
          </cell>
        </row>
        <row r="2045">
          <cell r="B2045" t="str">
            <v>* EQUIPO PINTURA HVLP 400W DP COMPACT</v>
          </cell>
          <cell r="E2045">
            <v>80104.41</v>
          </cell>
          <cell r="F2045">
            <v>68889.792600000001</v>
          </cell>
          <cell r="G2045">
            <v>76099.189500000008</v>
          </cell>
          <cell r="H2045">
            <v>75778.771860000008</v>
          </cell>
          <cell r="I2045">
            <v>92080.019295000006</v>
          </cell>
          <cell r="J2045">
            <v>92080.019295000006</v>
          </cell>
          <cell r="K2045">
            <v>16301.247434999997</v>
          </cell>
          <cell r="L2045">
            <v>0.21511627906976738</v>
          </cell>
          <cell r="M2045">
            <v>101748.421320975</v>
          </cell>
        </row>
        <row r="2046">
          <cell r="B2046" t="str">
            <v>* EQUIPO PINTURA HVLP 600W DP</v>
          </cell>
          <cell r="E2046">
            <v>103481.37</v>
          </cell>
          <cell r="F2046">
            <v>88993.978199999998</v>
          </cell>
          <cell r="G2046">
            <v>98307.301500000001</v>
          </cell>
          <cell r="H2046">
            <v>97893.376019999996</v>
          </cell>
          <cell r="I2046">
            <v>118951.83481500001</v>
          </cell>
          <cell r="J2046">
            <v>118951.83481500001</v>
          </cell>
          <cell r="K2046">
            <v>21058.458795000013</v>
          </cell>
          <cell r="L2046">
            <v>0.21511627906976757</v>
          </cell>
          <cell r="M2046">
            <v>131441.77747057501</v>
          </cell>
        </row>
        <row r="2047">
          <cell r="B2047" t="str">
            <v>SIERRA CALADORA MANUAL 55mm 420W DP</v>
          </cell>
          <cell r="E2047">
            <v>55316.76</v>
          </cell>
          <cell r="F2047">
            <v>47572.4136</v>
          </cell>
          <cell r="G2047">
            <v>52550.921999999999</v>
          </cell>
          <cell r="H2047">
            <v>52329.65496</v>
          </cell>
          <cell r="I2047">
            <v>63586.615619999997</v>
          </cell>
          <cell r="J2047">
            <v>63586.615619999997</v>
          </cell>
          <cell r="K2047">
            <v>11256.960659999997</v>
          </cell>
          <cell r="L2047">
            <v>0.21511627906976738</v>
          </cell>
          <cell r="M2047">
            <v>70263.210260099993</v>
          </cell>
        </row>
        <row r="2048">
          <cell r="B2048" t="str">
            <v>SIERRA CALADORA MANUAL 80mm 710W DP</v>
          </cell>
          <cell r="E2048">
            <v>72888.84</v>
          </cell>
          <cell r="F2048">
            <v>62684.402399999992</v>
          </cell>
          <cell r="G2048">
            <v>69244.398000000001</v>
          </cell>
          <cell r="H2048">
            <v>68952.842639999988</v>
          </cell>
          <cell r="I2048">
            <v>83785.721579999998</v>
          </cell>
          <cell r="J2048">
            <v>83785.721579999998</v>
          </cell>
          <cell r="K2048">
            <v>14832.87894000001</v>
          </cell>
          <cell r="L2048">
            <v>0.21511627906976763</v>
          </cell>
          <cell r="M2048">
            <v>92583.222345899994</v>
          </cell>
        </row>
        <row r="2049">
          <cell r="B2049" t="str">
            <v>SIERRA CALADORA MANUAL 100mm 800W D</v>
          </cell>
          <cell r="E2049">
            <v>103217.99</v>
          </cell>
          <cell r="F2049">
            <v>88767.471400000009</v>
          </cell>
          <cell r="G2049">
            <v>98057.090500000006</v>
          </cell>
          <cell r="H2049">
            <v>97644.218540000016</v>
          </cell>
          <cell r="I2049">
            <v>118649.079505</v>
          </cell>
          <cell r="J2049">
            <v>118649.079505</v>
          </cell>
          <cell r="K2049">
            <v>21004.860964999985</v>
          </cell>
          <cell r="L2049">
            <v>0.21511627906976727</v>
          </cell>
          <cell r="M2049">
            <v>131107.23285302499</v>
          </cell>
        </row>
        <row r="2050">
          <cell r="B2050" t="str">
            <v>SIERRA CIRCULAR 185mm 1500W DP</v>
          </cell>
          <cell r="E2050">
            <v>141294.70000000001</v>
          </cell>
          <cell r="F2050">
            <v>121513.44200000001</v>
          </cell>
          <cell r="G2050">
            <v>134229.96500000003</v>
          </cell>
          <cell r="H2050">
            <v>133664.7862</v>
          </cell>
          <cell r="I2050">
            <v>162418.25765000004</v>
          </cell>
          <cell r="J2050">
            <v>162418.25765000004</v>
          </cell>
          <cell r="K2050">
            <v>28753.471450000041</v>
          </cell>
          <cell r="L2050">
            <v>0.21511627906976774</v>
          </cell>
          <cell r="M2050">
            <v>179472.17470325006</v>
          </cell>
        </row>
        <row r="2051">
          <cell r="B2051" t="str">
            <v>SIERRA CIRC C/LASER 185mm 1500W DP</v>
          </cell>
          <cell r="E2051">
            <v>157380.96</v>
          </cell>
          <cell r="F2051">
            <v>135347.6256</v>
          </cell>
          <cell r="G2051">
            <v>149511.91199999998</v>
          </cell>
          <cell r="H2051">
            <v>148882.38816</v>
          </cell>
          <cell r="I2051">
            <v>180909.41351999997</v>
          </cell>
          <cell r="J2051">
            <v>180909.41351999997</v>
          </cell>
          <cell r="K2051">
            <v>32027.025359999971</v>
          </cell>
          <cell r="L2051">
            <v>0.21511627906976724</v>
          </cell>
          <cell r="M2051">
            <v>199904.90193959998</v>
          </cell>
        </row>
        <row r="2052">
          <cell r="B2052" t="str">
            <v>SIERRA SABLE 950W - DP</v>
          </cell>
          <cell r="E2052">
            <v>126144.39</v>
          </cell>
          <cell r="F2052">
            <v>108484.17539999999</v>
          </cell>
          <cell r="G2052">
            <v>119837.17049999999</v>
          </cell>
          <cell r="H2052">
            <v>119332.59293999999</v>
          </cell>
          <cell r="I2052">
            <v>145002.97630499999</v>
          </cell>
          <cell r="J2052">
            <v>145002.97630499999</v>
          </cell>
          <cell r="K2052">
            <v>25670.383365000002</v>
          </cell>
          <cell r="L2052">
            <v>0.21511627906976746</v>
          </cell>
          <cell r="M2052">
            <v>160228.28881702499</v>
          </cell>
        </row>
        <row r="2053">
          <cell r="B2053" t="str">
            <v>SIERRA CIRCULAR DUAL 190mm 1800W DP</v>
          </cell>
          <cell r="E2053">
            <v>262908.79999999999</v>
          </cell>
          <cell r="F2053">
            <v>226101.56799999997</v>
          </cell>
          <cell r="G2053">
            <v>249763.36</v>
          </cell>
          <cell r="H2053">
            <v>248711.72479999997</v>
          </cell>
          <cell r="I2053">
            <v>302213.66559999995</v>
          </cell>
          <cell r="J2053">
            <v>302213.66559999995</v>
          </cell>
          <cell r="K2053">
            <v>53501.940799999982</v>
          </cell>
          <cell r="L2053">
            <v>0.21511627906976741</v>
          </cell>
          <cell r="M2053">
            <v>333946.10048799997</v>
          </cell>
        </row>
        <row r="2054">
          <cell r="B2054" t="str">
            <v>TALADRO ATORNILLADOR 13mm 400W DP</v>
          </cell>
          <cell r="E2054">
            <v>79267.75</v>
          </cell>
          <cell r="F2054">
            <v>68170.264999999999</v>
          </cell>
          <cell r="G2054">
            <v>75304.362500000003</v>
          </cell>
          <cell r="H2054">
            <v>74987.291499999992</v>
          </cell>
          <cell r="I2054">
            <v>91118.278625000006</v>
          </cell>
          <cell r="J2054">
            <v>91118.278625000006</v>
          </cell>
          <cell r="K2054">
            <v>16130.987125000014</v>
          </cell>
          <cell r="L2054">
            <v>0.21511627906976766</v>
          </cell>
          <cell r="M2054">
            <v>100685.69788062501</v>
          </cell>
        </row>
        <row r="2055">
          <cell r="B2055" t="str">
            <v>TALADRO PERCUTOR 10mm 500W DP</v>
          </cell>
          <cell r="E2055">
            <v>53154.9</v>
          </cell>
          <cell r="F2055">
            <v>45713.214</v>
          </cell>
          <cell r="G2055">
            <v>50497.154999999999</v>
          </cell>
          <cell r="H2055">
            <v>50284.535400000001</v>
          </cell>
          <cell r="I2055">
            <v>61101.557549999998</v>
          </cell>
          <cell r="J2055">
            <v>61101.557549999998</v>
          </cell>
          <cell r="K2055">
            <v>10817.022149999997</v>
          </cell>
          <cell r="L2055">
            <v>0.21511627906976738</v>
          </cell>
          <cell r="M2055">
            <v>67517.221092749998</v>
          </cell>
        </row>
        <row r="2056">
          <cell r="B2056" t="str">
            <v>TALADRO PERCUTOR 10mm 550W DP</v>
          </cell>
          <cell r="E2056">
            <v>54405.599999999999</v>
          </cell>
          <cell r="F2056">
            <v>46788.815999999999</v>
          </cell>
          <cell r="G2056">
            <v>51685.32</v>
          </cell>
          <cell r="H2056">
            <v>51467.6976</v>
          </cell>
          <cell r="I2056">
            <v>62539.237200000003</v>
          </cell>
          <cell r="J2056">
            <v>62539.237200000003</v>
          </cell>
          <cell r="K2056">
            <v>11071.539600000004</v>
          </cell>
          <cell r="L2056">
            <v>0.21511627906976752</v>
          </cell>
          <cell r="M2056">
            <v>69105.85710600001</v>
          </cell>
        </row>
        <row r="2057">
          <cell r="B2057" t="str">
            <v>TALADRO PERCUTOR 13mm 600W DP</v>
          </cell>
          <cell r="E2057">
            <v>56028.12</v>
          </cell>
          <cell r="F2057">
            <v>48184.183199999999</v>
          </cell>
          <cell r="G2057">
            <v>53226.714</v>
          </cell>
          <cell r="H2057">
            <v>53002.601519999997</v>
          </cell>
          <cell r="I2057">
            <v>64404.323940000002</v>
          </cell>
          <cell r="J2057">
            <v>64404.323940000002</v>
          </cell>
          <cell r="K2057">
            <v>11401.722420000006</v>
          </cell>
          <cell r="L2057">
            <v>0.21511627906976755</v>
          </cell>
          <cell r="M2057">
            <v>71166.777953700002</v>
          </cell>
        </row>
        <row r="2058">
          <cell r="B2058" t="str">
            <v>TALADRO PERCUTOR 13mm 600W DP</v>
          </cell>
          <cell r="E2058">
            <v>62321.4</v>
          </cell>
          <cell r="F2058">
            <v>53596.404000000002</v>
          </cell>
          <cell r="G2058">
            <v>59205.33</v>
          </cell>
          <cell r="H2058">
            <v>58956.044399999999</v>
          </cell>
          <cell r="I2058">
            <v>71638.449300000007</v>
          </cell>
          <cell r="J2058">
            <v>71638.449300000007</v>
          </cell>
          <cell r="K2058">
            <v>12682.404900000009</v>
          </cell>
          <cell r="L2058">
            <v>0.2151162790697676</v>
          </cell>
          <cell r="M2058">
            <v>79160.486476500009</v>
          </cell>
        </row>
        <row r="2059">
          <cell r="B2059" t="str">
            <v>TALADRO PERCUTOR 13mm 800W DP</v>
          </cell>
          <cell r="E2059">
            <v>57984.91</v>
          </cell>
          <cell r="F2059">
            <v>49867.022600000004</v>
          </cell>
          <cell r="G2059">
            <v>55085.664500000006</v>
          </cell>
          <cell r="H2059">
            <v>54853.724860000002</v>
          </cell>
          <cell r="I2059">
            <v>66653.654045000003</v>
          </cell>
          <cell r="J2059">
            <v>66653.654045000003</v>
          </cell>
          <cell r="K2059">
            <v>11799.929185000001</v>
          </cell>
          <cell r="L2059">
            <v>0.21511627906976746</v>
          </cell>
          <cell r="M2059">
            <v>73652.287719725005</v>
          </cell>
        </row>
        <row r="2060">
          <cell r="B2060" t="str">
            <v>TALADRO PERCUTOR 13mm 950W DP</v>
          </cell>
          <cell r="E2060">
            <v>73905.919999999998</v>
          </cell>
          <cell r="F2060">
            <v>63559.091199999995</v>
          </cell>
          <cell r="G2060">
            <v>70210.623999999996</v>
          </cell>
          <cell r="H2060">
            <v>69915.000319999992</v>
          </cell>
          <cell r="I2060">
            <v>84954.855039999995</v>
          </cell>
          <cell r="J2060">
            <v>84954.855039999995</v>
          </cell>
          <cell r="K2060">
            <v>15039.854720000003</v>
          </cell>
          <cell r="L2060">
            <v>0.21511627906976752</v>
          </cell>
          <cell r="M2060">
            <v>93875.114819199996</v>
          </cell>
        </row>
        <row r="2061">
          <cell r="B2061" t="str">
            <v>TALADRO PERCUTOR 13mm-2vel-1100W DP</v>
          </cell>
          <cell r="E2061">
            <v>106642.57</v>
          </cell>
          <cell r="F2061">
            <v>91712.61020000001</v>
          </cell>
          <cell r="G2061">
            <v>101310.4415</v>
          </cell>
          <cell r="H2061">
            <v>100883.87122000002</v>
          </cell>
          <cell r="I2061">
            <v>122585.634215</v>
          </cell>
          <cell r="J2061">
            <v>122585.634215</v>
          </cell>
          <cell r="K2061">
            <v>21701.762994999983</v>
          </cell>
          <cell r="L2061">
            <v>0.21511627906976724</v>
          </cell>
          <cell r="M2061">
            <v>135457.12580757501</v>
          </cell>
        </row>
        <row r="2062">
          <cell r="B2062" t="str">
            <v>TALADRO PERCUTOR 13mm-2vel-1150W MA</v>
          </cell>
          <cell r="E2062">
            <v>138027.12</v>
          </cell>
          <cell r="F2062">
            <v>118703.3232</v>
          </cell>
          <cell r="G2062">
            <v>131125.764</v>
          </cell>
          <cell r="H2062">
            <v>130573.65552</v>
          </cell>
          <cell r="I2062">
            <v>158662.17444</v>
          </cell>
          <cell r="J2062">
            <v>158662.17444</v>
          </cell>
          <cell r="K2062">
            <v>28088.518920000002</v>
          </cell>
          <cell r="L2062">
            <v>0.21511627906976746</v>
          </cell>
          <cell r="M2062">
            <v>175321.70275620001</v>
          </cell>
        </row>
        <row r="2063">
          <cell r="B2063" t="str">
            <v>TALADRO ALTO TORQ 16mm 1050W DP-MAG</v>
          </cell>
          <cell r="E2063">
            <v>132631.48000000001</v>
          </cell>
          <cell r="F2063">
            <v>114063.07280000001</v>
          </cell>
          <cell r="G2063">
            <v>125999.90600000002</v>
          </cell>
          <cell r="H2063">
            <v>125469.38008</v>
          </cell>
          <cell r="I2063">
            <v>152459.88626000003</v>
          </cell>
          <cell r="J2063">
            <v>152459.88626000003</v>
          </cell>
          <cell r="K2063">
            <v>26990.506180000026</v>
          </cell>
          <cell r="L2063">
            <v>0.21511627906976763</v>
          </cell>
          <cell r="M2063">
            <v>168468.17431730003</v>
          </cell>
        </row>
        <row r="2064">
          <cell r="B2064" t="str">
            <v>* ROTOMARTILLO 30mm 1100W DP</v>
          </cell>
          <cell r="E2064">
            <v>125808.78</v>
          </cell>
          <cell r="F2064">
            <v>108195.5508</v>
          </cell>
          <cell r="G2064">
            <v>119518.341</v>
          </cell>
          <cell r="H2064">
            <v>119015.10588</v>
          </cell>
          <cell r="I2064">
            <v>144617.19261</v>
          </cell>
          <cell r="J2064">
            <v>144617.19261</v>
          </cell>
          <cell r="K2064">
            <v>25602.086729999995</v>
          </cell>
          <cell r="L2064">
            <v>0.21511627906976741</v>
          </cell>
          <cell r="M2064">
            <v>159801.99783405001</v>
          </cell>
        </row>
        <row r="2065">
          <cell r="B2065" t="str">
            <v>* ROTOMARTILLO 36mm 1500W DP</v>
          </cell>
          <cell r="E2065">
            <v>161034.74</v>
          </cell>
          <cell r="F2065">
            <v>138489.87639999998</v>
          </cell>
          <cell r="G2065">
            <v>152983.003</v>
          </cell>
          <cell r="H2065">
            <v>152338.86403999999</v>
          </cell>
          <cell r="I2065">
            <v>185109.43362999998</v>
          </cell>
          <cell r="J2065">
            <v>185109.43362999998</v>
          </cell>
          <cell r="K2065">
            <v>32770.569589999999</v>
          </cell>
          <cell r="L2065">
            <v>0.21511627906976746</v>
          </cell>
          <cell r="M2065">
            <v>204545.92416114997</v>
          </cell>
        </row>
        <row r="2066">
          <cell r="B2066" t="str">
            <v>* ROTOMARTILLO 40mm 1250W DP-MAG</v>
          </cell>
          <cell r="E2066">
            <v>226216.26</v>
          </cell>
          <cell r="F2066">
            <v>194545.98360000001</v>
          </cell>
          <cell r="G2066">
            <v>214905.44700000001</v>
          </cell>
          <cell r="H2066">
            <v>214000.58196000001</v>
          </cell>
          <cell r="I2066">
            <v>260035.59087000001</v>
          </cell>
          <cell r="J2066">
            <v>260035.59087000001</v>
          </cell>
          <cell r="K2066">
            <v>46035.008910000004</v>
          </cell>
          <cell r="L2066">
            <v>0.21511627906976746</v>
          </cell>
          <cell r="M2066">
            <v>287339.32791135</v>
          </cell>
        </row>
        <row r="2067">
          <cell r="B2067" t="str">
            <v>* MARTILLO DEMOLED 27J - 1500W DP-MAG</v>
          </cell>
          <cell r="E2067">
            <v>285743.21000000002</v>
          </cell>
          <cell r="F2067">
            <v>245739.1606</v>
          </cell>
          <cell r="G2067">
            <v>271456.04950000002</v>
          </cell>
          <cell r="H2067">
            <v>270313.07666000002</v>
          </cell>
          <cell r="I2067">
            <v>328461.81989500002</v>
          </cell>
          <cell r="J2067">
            <v>328461.81989500002</v>
          </cell>
          <cell r="K2067">
            <v>58148.743235000002</v>
          </cell>
          <cell r="L2067">
            <v>0.21511627906976744</v>
          </cell>
          <cell r="M2067">
            <v>362950.31098397501</v>
          </cell>
        </row>
        <row r="2068">
          <cell r="B2068" t="str">
            <v>* COMPRESOR D/AIRE 12V -180W- 145PSI-</v>
          </cell>
          <cell r="E2068">
            <v>46469.59</v>
          </cell>
          <cell r="F2068">
            <v>39963.847399999999</v>
          </cell>
          <cell r="G2068">
            <v>44146.110499999995</v>
          </cell>
          <cell r="H2068">
            <v>43960.23214</v>
          </cell>
          <cell r="I2068">
            <v>53416.793704999996</v>
          </cell>
          <cell r="J2068">
            <v>53416.793704999996</v>
          </cell>
          <cell r="K2068">
            <v>9456.5615649999963</v>
          </cell>
          <cell r="L2068">
            <v>0.21511627906976735</v>
          </cell>
          <cell r="M2068">
            <v>59025.557044024994</v>
          </cell>
        </row>
        <row r="2069">
          <cell r="B2069" t="str">
            <v>* HIDROLAVADORA 110BAR-7,0L/M 1400W D</v>
          </cell>
          <cell r="E2069">
            <v>125300.47</v>
          </cell>
          <cell r="F2069">
            <v>107758.4042</v>
          </cell>
          <cell r="G2069">
            <v>119035.44650000001</v>
          </cell>
          <cell r="H2069">
            <v>118534.24462000001</v>
          </cell>
          <cell r="I2069">
            <v>144032.89026499999</v>
          </cell>
          <cell r="J2069">
            <v>144032.89026499999</v>
          </cell>
          <cell r="K2069">
            <v>25498.645644999982</v>
          </cell>
          <cell r="L2069">
            <v>0.21511627906976727</v>
          </cell>
          <cell r="M2069">
            <v>159156.343742825</v>
          </cell>
        </row>
        <row r="2070">
          <cell r="B2070" t="str">
            <v>* HIDROLAVADORA 140BAR-7,0L/M 1600W D</v>
          </cell>
          <cell r="E2070">
            <v>141597.39000000001</v>
          </cell>
          <cell r="F2070">
            <v>121773.75540000001</v>
          </cell>
          <cell r="G2070">
            <v>134517.52050000001</v>
          </cell>
          <cell r="H2070">
            <v>133951.13094</v>
          </cell>
          <cell r="I2070">
            <v>162766.19980500001</v>
          </cell>
          <cell r="J2070">
            <v>162766.19980500001</v>
          </cell>
          <cell r="K2070">
            <v>28815.068865000008</v>
          </cell>
          <cell r="L2070">
            <v>0.21511627906976749</v>
          </cell>
          <cell r="M2070">
            <v>179856.650784525</v>
          </cell>
        </row>
        <row r="2071">
          <cell r="B2071" t="str">
            <v>* HIDROLAVADORA 180BAR-7,5L/M 2000W D</v>
          </cell>
          <cell r="E2071">
            <v>245113.74</v>
          </cell>
          <cell r="F2071">
            <v>210797.81639999998</v>
          </cell>
          <cell r="G2071">
            <v>232858.05299999999</v>
          </cell>
          <cell r="H2071">
            <v>231877.59803999998</v>
          </cell>
          <cell r="I2071">
            <v>281758.24413000001</v>
          </cell>
          <cell r="J2071">
            <v>281758.24413000001</v>
          </cell>
          <cell r="K2071">
            <v>49880.646090000024</v>
          </cell>
          <cell r="L2071">
            <v>0.21511627906976757</v>
          </cell>
          <cell r="M2071">
            <v>311342.85976364999</v>
          </cell>
        </row>
        <row r="2072">
          <cell r="B2072" t="str">
            <v>ASPIRADORA POL/LIQ PLASTICO 6L DP</v>
          </cell>
          <cell r="E2072">
            <v>63376.04</v>
          </cell>
          <cell r="F2072">
            <v>54503.394399999997</v>
          </cell>
          <cell r="G2072">
            <v>60207.237999999998</v>
          </cell>
          <cell r="H2072">
            <v>59953.733840000001</v>
          </cell>
          <cell r="I2072">
            <v>72850.757979999995</v>
          </cell>
          <cell r="J2072">
            <v>72850.757979999995</v>
          </cell>
          <cell r="K2072">
            <v>12897.024139999994</v>
          </cell>
          <cell r="L2072">
            <v>0.21511627906976735</v>
          </cell>
          <cell r="M2072">
            <v>80500.087567899987</v>
          </cell>
        </row>
        <row r="2073">
          <cell r="B2073" t="str">
            <v>ASPIRAD/SOPLA POL/LIQ A/INOX 30L DP</v>
          </cell>
          <cell r="E2073">
            <v>229181.36</v>
          </cell>
          <cell r="F2073">
            <v>197095.96959999998</v>
          </cell>
          <cell r="G2073">
            <v>217722.29199999999</v>
          </cell>
          <cell r="H2073">
            <v>216805.56655999998</v>
          </cell>
          <cell r="I2073">
            <v>263443.97331999999</v>
          </cell>
          <cell r="J2073">
            <v>263443.97331999999</v>
          </cell>
          <cell r="K2073">
            <v>46638.406760000013</v>
          </cell>
          <cell r="L2073">
            <v>0.21511627906976752</v>
          </cell>
          <cell r="M2073">
            <v>291105.59051859996</v>
          </cell>
        </row>
        <row r="2074">
          <cell r="B2074" t="str">
            <v>ASPIRAD/SOPLA POL/LIQ A/INOX 40L DP</v>
          </cell>
          <cell r="E2074">
            <v>260973.04</v>
          </cell>
          <cell r="F2074">
            <v>224436.8144</v>
          </cell>
          <cell r="G2074">
            <v>247924.38800000001</v>
          </cell>
          <cell r="H2074">
            <v>246880.49583999999</v>
          </cell>
          <cell r="I2074">
            <v>299988.50948000001</v>
          </cell>
          <cell r="J2074">
            <v>299988.50948000001</v>
          </cell>
          <cell r="K2074">
            <v>53108.013640000019</v>
          </cell>
          <cell r="L2074">
            <v>0.21511627906976752</v>
          </cell>
          <cell r="M2074">
            <v>331487.3029754</v>
          </cell>
        </row>
        <row r="2075">
          <cell r="B2075" t="str">
            <v>MOTOSIERRA ELECTRICA 16" - 1800W DP</v>
          </cell>
          <cell r="E2075">
            <v>151886.17000000001</v>
          </cell>
          <cell r="F2075">
            <v>130622.10620000001</v>
          </cell>
          <cell r="G2075">
            <v>144291.8615</v>
          </cell>
          <cell r="H2075">
            <v>143684.31682000001</v>
          </cell>
          <cell r="I2075">
            <v>174593.15241499999</v>
          </cell>
          <cell r="J2075">
            <v>174593.15241499999</v>
          </cell>
          <cell r="K2075">
            <v>30908.835594999982</v>
          </cell>
          <cell r="L2075">
            <v>0.2151162790697673</v>
          </cell>
          <cell r="M2075">
            <v>192925.43341857498</v>
          </cell>
        </row>
        <row r="2076">
          <cell r="B2076" t="str">
            <v>SOPLADOR ASPIRADOR DP 2500W 45L DP</v>
          </cell>
          <cell r="E2076">
            <v>72120.39</v>
          </cell>
          <cell r="F2076">
            <v>62023.535400000001</v>
          </cell>
          <cell r="G2076">
            <v>68514.370500000005</v>
          </cell>
          <cell r="H2076">
            <v>68225.888940000004</v>
          </cell>
          <cell r="I2076">
            <v>82902.388305</v>
          </cell>
          <cell r="J2076">
            <v>82902.388305</v>
          </cell>
          <cell r="K2076">
            <v>14676.499364999996</v>
          </cell>
          <cell r="L2076">
            <v>0.21511627906976738</v>
          </cell>
          <cell r="M2076">
            <v>91607.139077025</v>
          </cell>
        </row>
        <row r="2077">
          <cell r="B2077" t="str">
            <v>BATERIA 12V - 1.5 A - P/9992981 DP</v>
          </cell>
          <cell r="E2077">
            <v>19988.580000000002</v>
          </cell>
          <cell r="F2077">
            <v>17190.178800000002</v>
          </cell>
          <cell r="G2077">
            <v>18989.151000000002</v>
          </cell>
          <cell r="H2077">
            <v>18909.196680000001</v>
          </cell>
          <cell r="I2077">
            <v>22976.872710000003</v>
          </cell>
          <cell r="J2077">
            <v>22976.872710000003</v>
          </cell>
          <cell r="K2077">
            <v>4067.6760300000024</v>
          </cell>
          <cell r="L2077">
            <v>0.21511627906976755</v>
          </cell>
          <cell r="M2077">
            <v>25389.444344550004</v>
          </cell>
        </row>
        <row r="2078">
          <cell r="B2078" t="str">
            <v>BATERIA 18V-2.0A -Li-Ion-FLEX ONE</v>
          </cell>
          <cell r="E2078">
            <v>49390.05</v>
          </cell>
          <cell r="F2078">
            <v>42475.442999999999</v>
          </cell>
          <cell r="G2078">
            <v>46920.547500000001</v>
          </cell>
          <cell r="H2078">
            <v>46722.987300000001</v>
          </cell>
          <cell r="I2078">
            <v>56773.862475000002</v>
          </cell>
          <cell r="J2078">
            <v>56773.862475000002</v>
          </cell>
          <cell r="K2078">
            <v>10050.875175000001</v>
          </cell>
          <cell r="L2078">
            <v>0.21511627906976746</v>
          </cell>
          <cell r="M2078">
            <v>62735.118034874999</v>
          </cell>
        </row>
        <row r="2079">
          <cell r="B2079" t="str">
            <v>BATERIA 18V-4.0A- Li-Ion-FLEX ONE</v>
          </cell>
          <cell r="E2079">
            <v>73024.800000000003</v>
          </cell>
          <cell r="F2079">
            <v>62801.328000000001</v>
          </cell>
          <cell r="G2079">
            <v>69373.56</v>
          </cell>
          <cell r="H2079">
            <v>69081.460800000001</v>
          </cell>
          <cell r="I2079">
            <v>83942.007599999997</v>
          </cell>
          <cell r="J2079">
            <v>83942.007599999997</v>
          </cell>
          <cell r="K2079">
            <v>14860.546799999996</v>
          </cell>
          <cell r="L2079">
            <v>0.21511627906976738</v>
          </cell>
          <cell r="M2079">
            <v>92755.918397999994</v>
          </cell>
        </row>
        <row r="2080">
          <cell r="B2080" t="str">
            <v>CARGADOR BATERIA 21V-2.4A-FLEX ONE</v>
          </cell>
          <cell r="E2080">
            <v>32250.65</v>
          </cell>
          <cell r="F2080">
            <v>27735.559000000001</v>
          </cell>
          <cell r="G2080">
            <v>30638.1175</v>
          </cell>
          <cell r="H2080">
            <v>30509.1149</v>
          </cell>
          <cell r="I2080">
            <v>37072.122174999997</v>
          </cell>
          <cell r="J2080">
            <v>37072.122174999997</v>
          </cell>
          <cell r="K2080">
            <v>6563.0072749999963</v>
          </cell>
          <cell r="L2080">
            <v>0.21511627906976732</v>
          </cell>
          <cell r="M2080">
            <v>40964.695003374996</v>
          </cell>
        </row>
        <row r="2081">
          <cell r="B2081" t="str">
            <v>CARGADOR BAT.DOBLE 21,4V-2,4A FLEX</v>
          </cell>
          <cell r="E2081">
            <v>63698.3</v>
          </cell>
          <cell r="F2081">
            <v>54780.538</v>
          </cell>
          <cell r="G2081">
            <v>60513.385000000002</v>
          </cell>
          <cell r="H2081">
            <v>60258.591800000002</v>
          </cell>
          <cell r="I2081">
            <v>73221.195850000004</v>
          </cell>
          <cell r="J2081">
            <v>73221.195850000004</v>
          </cell>
          <cell r="K2081">
            <v>12962.604050000002</v>
          </cell>
          <cell r="L2081">
            <v>0.21511627906976746</v>
          </cell>
          <cell r="M2081">
            <v>80909.421414249999</v>
          </cell>
        </row>
        <row r="2082">
          <cell r="B2082" t="str">
            <v>SET 15 FRESAS P/REBAJADOR DP</v>
          </cell>
          <cell r="E2082">
            <v>37812.5</v>
          </cell>
          <cell r="F2082">
            <v>32518.75</v>
          </cell>
          <cell r="G2082">
            <v>35921.875</v>
          </cell>
          <cell r="H2082">
            <v>35770.625</v>
          </cell>
          <cell r="I2082">
            <v>43465.46875</v>
          </cell>
          <cell r="J2082">
            <v>43465.46875</v>
          </cell>
          <cell r="K2082">
            <v>7694.84375</v>
          </cell>
          <cell r="L2082">
            <v>0.21511627906976744</v>
          </cell>
          <cell r="M2082">
            <v>48029.342968750003</v>
          </cell>
        </row>
        <row r="2083">
          <cell r="B2083" t="str">
            <v>SET 24 FRESAS P/REBAJADOR DP</v>
          </cell>
          <cell r="E2083">
            <v>60500</v>
          </cell>
          <cell r="F2083">
            <v>52030</v>
          </cell>
          <cell r="G2083">
            <v>57475</v>
          </cell>
          <cell r="H2083">
            <v>57233</v>
          </cell>
          <cell r="I2083">
            <v>69544.75</v>
          </cell>
          <cell r="J2083">
            <v>69544.75</v>
          </cell>
          <cell r="K2083">
            <v>12311.75</v>
          </cell>
          <cell r="L2083">
            <v>0.21511627906976744</v>
          </cell>
          <cell r="M2083">
            <v>76846.948749999996</v>
          </cell>
        </row>
        <row r="2084">
          <cell r="B2084" t="str">
            <v>BARRA ADHESIVA TRANSP. 7,2x300mm x</v>
          </cell>
          <cell r="E2084">
            <v>3781.25</v>
          </cell>
          <cell r="F2084">
            <v>3251.875</v>
          </cell>
          <cell r="G2084">
            <v>3592.1875</v>
          </cell>
          <cell r="H2084">
            <v>3577.0625</v>
          </cell>
          <cell r="I2084">
            <v>4346.546875</v>
          </cell>
          <cell r="J2084">
            <v>4346.546875</v>
          </cell>
          <cell r="K2084">
            <v>769.484375</v>
          </cell>
          <cell r="L2084">
            <v>0.21511627906976744</v>
          </cell>
          <cell r="M2084">
            <v>4802.9342968749997</v>
          </cell>
        </row>
        <row r="2085">
          <cell r="B2085" t="str">
            <v>BARRA ADHESIVA TRANSP.11,2x300mm x</v>
          </cell>
          <cell r="E2085">
            <v>7562.5</v>
          </cell>
          <cell r="F2085">
            <v>6503.75</v>
          </cell>
          <cell r="G2085">
            <v>7184.375</v>
          </cell>
          <cell r="H2085">
            <v>7154.125</v>
          </cell>
          <cell r="I2085">
            <v>8693.09375</v>
          </cell>
          <cell r="J2085">
            <v>8693.09375</v>
          </cell>
          <cell r="K2085">
            <v>1538.96875</v>
          </cell>
          <cell r="L2085">
            <v>0.21511627906976744</v>
          </cell>
          <cell r="M2085">
            <v>9605.8685937499995</v>
          </cell>
        </row>
        <row r="2086">
          <cell r="B2086" t="str">
            <v>SET ACCESORIOS MINITORNO 118 Pz.DP</v>
          </cell>
          <cell r="E2086">
            <v>22687.5</v>
          </cell>
          <cell r="F2086">
            <v>19511.25</v>
          </cell>
          <cell r="G2086">
            <v>21553.125</v>
          </cell>
          <cell r="H2086">
            <v>21462.375</v>
          </cell>
          <cell r="I2086">
            <v>26079.28125</v>
          </cell>
          <cell r="J2086">
            <v>26079.28125</v>
          </cell>
          <cell r="K2086">
            <v>4616.90625</v>
          </cell>
          <cell r="L2086">
            <v>0.21511627906976744</v>
          </cell>
          <cell r="M2086">
            <v>28817.60578125</v>
          </cell>
        </row>
        <row r="2087">
          <cell r="B2087" t="str">
            <v>CHAPA EXH DOWEN PAGIO MAXX-</v>
          </cell>
          <cell r="E2087">
            <v>29342.5</v>
          </cell>
          <cell r="F2087">
            <v>25234.55</v>
          </cell>
          <cell r="G2087">
            <v>27875.375</v>
          </cell>
          <cell r="H2087">
            <v>27758.004999999997</v>
          </cell>
          <cell r="I2087">
            <v>33729.203750000001</v>
          </cell>
          <cell r="J2087">
            <v>33729.203750000001</v>
          </cell>
          <cell r="K2087">
            <v>5971.1987500000032</v>
          </cell>
          <cell r="L2087">
            <v>0.21511627906976757</v>
          </cell>
          <cell r="M2087">
            <v>37270.77014375</v>
          </cell>
        </row>
        <row r="2088">
          <cell r="B2088" t="str">
            <v>HOJA SIERRA CAL P/MAD L=77-DED:1.4</v>
          </cell>
          <cell r="E2088">
            <v>4463.0600000000004</v>
          </cell>
          <cell r="F2088">
            <v>3838.2316000000001</v>
          </cell>
          <cell r="G2088">
            <v>4239.9070000000002</v>
          </cell>
          <cell r="H2088">
            <v>4222.05476</v>
          </cell>
          <cell r="I2088">
            <v>5130.2874700000002</v>
          </cell>
          <cell r="J2088">
            <v>5130.2874700000002</v>
          </cell>
          <cell r="K2088">
            <v>908.23271000000022</v>
          </cell>
          <cell r="L2088">
            <v>0.21511627906976749</v>
          </cell>
          <cell r="M2088">
            <v>5668.96765435</v>
          </cell>
        </row>
        <row r="2089">
          <cell r="B2089" t="str">
            <v>HOJA SIERRA CAL P/MAD L=100-DED:2.5</v>
          </cell>
          <cell r="E2089">
            <v>4463.0600000000004</v>
          </cell>
          <cell r="F2089">
            <v>3838.2316000000001</v>
          </cell>
          <cell r="G2089">
            <v>4239.9070000000002</v>
          </cell>
          <cell r="H2089">
            <v>4222.05476</v>
          </cell>
          <cell r="I2089">
            <v>5130.2874700000002</v>
          </cell>
          <cell r="J2089">
            <v>5130.2874700000002</v>
          </cell>
          <cell r="K2089">
            <v>908.23271000000022</v>
          </cell>
          <cell r="L2089">
            <v>0.21511627906976749</v>
          </cell>
          <cell r="M2089">
            <v>5668.96765435</v>
          </cell>
        </row>
        <row r="2090">
          <cell r="B2090" t="str">
            <v>HOJA SIERRA CAL P/MAD L=100-DED:2.5</v>
          </cell>
          <cell r="E2090">
            <v>4463.0600000000004</v>
          </cell>
          <cell r="F2090">
            <v>3838.2316000000001</v>
          </cell>
          <cell r="G2090">
            <v>4239.9070000000002</v>
          </cell>
          <cell r="H2090">
            <v>4222.05476</v>
          </cell>
          <cell r="I2090">
            <v>5130.2874700000002</v>
          </cell>
          <cell r="J2090">
            <v>5130.2874700000002</v>
          </cell>
          <cell r="K2090">
            <v>908.23271000000022</v>
          </cell>
          <cell r="L2090">
            <v>0.21511627906976749</v>
          </cell>
          <cell r="M2090">
            <v>5668.96765435</v>
          </cell>
        </row>
        <row r="2091">
          <cell r="B2091" t="str">
            <v>HOJA SIERRA CAL P/MET L=77-DED:1.2</v>
          </cell>
          <cell r="E2091">
            <v>5989.81</v>
          </cell>
          <cell r="F2091">
            <v>5151.2366000000002</v>
          </cell>
          <cell r="G2091">
            <v>5690.3195000000005</v>
          </cell>
          <cell r="H2091">
            <v>5666.3602600000004</v>
          </cell>
          <cell r="I2091">
            <v>6885.2865950000005</v>
          </cell>
          <cell r="J2091">
            <v>6885.2865950000005</v>
          </cell>
          <cell r="K2091">
            <v>1218.9263350000001</v>
          </cell>
          <cell r="L2091">
            <v>0.21511627906976744</v>
          </cell>
          <cell r="M2091">
            <v>7608.2416874750006</v>
          </cell>
        </row>
        <row r="2092">
          <cell r="B2092" t="str">
            <v>HOJA SIERRA CAL P/MET L=77-DED:0.8</v>
          </cell>
          <cell r="E2092">
            <v>5989.81</v>
          </cell>
          <cell r="F2092">
            <v>5151.2366000000002</v>
          </cell>
          <cell r="G2092">
            <v>5690.3195000000005</v>
          </cell>
          <cell r="H2092">
            <v>5666.3602600000004</v>
          </cell>
          <cell r="I2092">
            <v>6885.2865950000005</v>
          </cell>
          <cell r="J2092">
            <v>6885.2865950000005</v>
          </cell>
          <cell r="K2092">
            <v>1218.9263350000001</v>
          </cell>
          <cell r="L2092">
            <v>0.21511627906976744</v>
          </cell>
          <cell r="M2092">
            <v>7608.2416874750006</v>
          </cell>
        </row>
        <row r="2093">
          <cell r="B2093" t="str">
            <v>HOJA SIERRA CAL P/MET L=100-DED:3.0</v>
          </cell>
          <cell r="E2093">
            <v>7190.93</v>
          </cell>
          <cell r="F2093">
            <v>6184.1998000000003</v>
          </cell>
          <cell r="G2093">
            <v>6831.3834999999999</v>
          </cell>
          <cell r="H2093">
            <v>6802.6197800000009</v>
          </cell>
          <cell r="I2093">
            <v>8265.9740349999993</v>
          </cell>
          <cell r="J2093">
            <v>8265.9740349999993</v>
          </cell>
          <cell r="K2093">
            <v>1463.3542549999984</v>
          </cell>
          <cell r="L2093">
            <v>0.21511627906976719</v>
          </cell>
          <cell r="M2093">
            <v>9133.9013086749983</v>
          </cell>
        </row>
        <row r="2094">
          <cell r="B2094" t="str">
            <v>HOJA SIERRA CAL P/MET L=77-DED:1.2</v>
          </cell>
          <cell r="E2094">
            <v>5989.81</v>
          </cell>
          <cell r="F2094">
            <v>5151.2366000000002</v>
          </cell>
          <cell r="G2094">
            <v>5690.3195000000005</v>
          </cell>
          <cell r="H2094">
            <v>5666.3602600000004</v>
          </cell>
          <cell r="I2094">
            <v>6885.2865950000005</v>
          </cell>
          <cell r="J2094">
            <v>6885.2865950000005</v>
          </cell>
          <cell r="K2094">
            <v>1218.9263350000001</v>
          </cell>
          <cell r="L2094">
            <v>0.21511627906976744</v>
          </cell>
          <cell r="M2094">
            <v>7608.2416874750006</v>
          </cell>
        </row>
        <row r="2095">
          <cell r="B2095" t="str">
            <v>HOJA SIERRASABLE MAD L150 6DxPU DP</v>
          </cell>
          <cell r="E2095">
            <v>10238.799999999999</v>
          </cell>
          <cell r="F2095">
            <v>8805.3679999999986</v>
          </cell>
          <cell r="G2095">
            <v>9726.8599999999988</v>
          </cell>
          <cell r="H2095">
            <v>9685.9047999999984</v>
          </cell>
          <cell r="I2095">
            <v>11769.500599999999</v>
          </cell>
          <cell r="J2095">
            <v>11769.500599999999</v>
          </cell>
          <cell r="K2095">
            <v>2083.595800000001</v>
          </cell>
          <cell r="L2095">
            <v>0.21511627906976757</v>
          </cell>
          <cell r="M2095">
            <v>13005.298162999999</v>
          </cell>
        </row>
        <row r="2096">
          <cell r="B2096" t="str">
            <v>HOJA SIERRA SABLE MAD L225 6DxPU DP</v>
          </cell>
          <cell r="E2096">
            <v>14981.29</v>
          </cell>
          <cell r="F2096">
            <v>12883.9094</v>
          </cell>
          <cell r="G2096">
            <v>14232.2255</v>
          </cell>
          <cell r="H2096">
            <v>14172.300340000002</v>
          </cell>
          <cell r="I2096">
            <v>17220.992855</v>
          </cell>
          <cell r="J2096">
            <v>17220.992855</v>
          </cell>
          <cell r="K2096">
            <v>3048.6925149999988</v>
          </cell>
          <cell r="L2096">
            <v>0.21511627906976732</v>
          </cell>
          <cell r="M2096">
            <v>19029.197104775001</v>
          </cell>
        </row>
        <row r="2097">
          <cell r="B2097" t="str">
            <v>HOJA SIERRA SABLE MAD L300 6DxPU DP</v>
          </cell>
          <cell r="E2097">
            <v>19228.02</v>
          </cell>
          <cell r="F2097">
            <v>16536.0972</v>
          </cell>
          <cell r="G2097">
            <v>18266.618999999999</v>
          </cell>
          <cell r="H2097">
            <v>18189.706920000001</v>
          </cell>
          <cell r="I2097">
            <v>22102.608989999997</v>
          </cell>
          <cell r="J2097">
            <v>22102.608989999997</v>
          </cell>
          <cell r="K2097">
            <v>3912.9020699999965</v>
          </cell>
          <cell r="L2097">
            <v>0.21511627906976724</v>
          </cell>
          <cell r="M2097">
            <v>24423.382933949997</v>
          </cell>
        </row>
        <row r="2098">
          <cell r="B2098" t="str">
            <v>HOJA SIERRA SABLE MAD L150 14DxPU D</v>
          </cell>
          <cell r="E2098">
            <v>8716.5499999999993</v>
          </cell>
          <cell r="F2098">
            <v>7496.2329999999993</v>
          </cell>
          <cell r="G2098">
            <v>8280.7224999999999</v>
          </cell>
          <cell r="H2098">
            <v>8245.8562999999995</v>
          </cell>
          <cell r="I2098">
            <v>10019.674224999999</v>
          </cell>
          <cell r="J2098">
            <v>10019.674224999999</v>
          </cell>
          <cell r="K2098">
            <v>1773.8179249999994</v>
          </cell>
          <cell r="L2098">
            <v>0.21511627906976738</v>
          </cell>
          <cell r="M2098">
            <v>11071.740018624998</v>
          </cell>
        </row>
        <row r="2099">
          <cell r="B2099" t="str">
            <v>HOJA SIERRA SABLE MET L150 18DxPU D</v>
          </cell>
          <cell r="E2099">
            <v>8716.5499999999993</v>
          </cell>
          <cell r="F2099">
            <v>7496.2329999999993</v>
          </cell>
          <cell r="G2099">
            <v>8280.7224999999999</v>
          </cell>
          <cell r="H2099">
            <v>8245.8562999999995</v>
          </cell>
          <cell r="I2099">
            <v>10019.674224999999</v>
          </cell>
          <cell r="J2099">
            <v>10019.674224999999</v>
          </cell>
          <cell r="K2099">
            <v>1773.8179249999994</v>
          </cell>
          <cell r="L2099">
            <v>0.21511627906976738</v>
          </cell>
          <cell r="M2099">
            <v>11071.740018624998</v>
          </cell>
        </row>
        <row r="2100">
          <cell r="B2100" t="str">
            <v>HOJA SIERRA SABLE MET L225 18DxPU D</v>
          </cell>
          <cell r="E2100">
            <v>11712.59</v>
          </cell>
          <cell r="F2100">
            <v>10072.8274</v>
          </cell>
          <cell r="G2100">
            <v>11126.960500000001</v>
          </cell>
          <cell r="H2100">
            <v>11080.110140000001</v>
          </cell>
          <cell r="I2100">
            <v>13463.622205000001</v>
          </cell>
          <cell r="J2100">
            <v>13463.622205000001</v>
          </cell>
          <cell r="K2100">
            <v>2383.5120650000008</v>
          </cell>
          <cell r="L2100">
            <v>0.21511627906976749</v>
          </cell>
          <cell r="M2100">
            <v>14877.302536525001</v>
          </cell>
        </row>
        <row r="2101">
          <cell r="B2101" t="str">
            <v>HOJA SIERRA SABLE MET L150 24DxPU D</v>
          </cell>
          <cell r="E2101">
            <v>8716.5499999999993</v>
          </cell>
          <cell r="F2101">
            <v>7496.2329999999993</v>
          </cell>
          <cell r="G2101">
            <v>8280.7224999999999</v>
          </cell>
          <cell r="H2101">
            <v>8245.8562999999995</v>
          </cell>
          <cell r="I2101">
            <v>10019.674224999999</v>
          </cell>
          <cell r="J2101">
            <v>10019.674224999999</v>
          </cell>
          <cell r="K2101">
            <v>1773.8179249999994</v>
          </cell>
          <cell r="L2101">
            <v>0.21511627906976738</v>
          </cell>
          <cell r="M2101">
            <v>11071.740018624998</v>
          </cell>
        </row>
        <row r="2102">
          <cell r="B2102" t="str">
            <v>HOJA SIERRA SABLE MET L200 10DxPU D</v>
          </cell>
          <cell r="E2102">
            <v>13072.58</v>
          </cell>
          <cell r="F2102">
            <v>11242.418799999999</v>
          </cell>
          <cell r="G2102">
            <v>12418.950999999999</v>
          </cell>
          <cell r="H2102">
            <v>12366.660679999999</v>
          </cell>
          <cell r="I2102">
            <v>15026.930709999999</v>
          </cell>
          <cell r="J2102">
            <v>15026.930709999999</v>
          </cell>
          <cell r="K2102">
            <v>2660.2700299999997</v>
          </cell>
          <cell r="L2102">
            <v>0.21511627906976744</v>
          </cell>
          <cell r="M2102">
            <v>16604.75843455</v>
          </cell>
        </row>
        <row r="2103">
          <cell r="B2103" t="str">
            <v>HOJA SIERRA SABLE HIELO L300 3DxPU</v>
          </cell>
          <cell r="E2103">
            <v>10784.14</v>
          </cell>
          <cell r="F2103">
            <v>9274.3603999999996</v>
          </cell>
          <cell r="G2103">
            <v>10244.932999999999</v>
          </cell>
          <cell r="H2103">
            <v>10201.79644</v>
          </cell>
          <cell r="I2103">
            <v>12396.368929999999</v>
          </cell>
          <cell r="J2103">
            <v>12396.368929999999</v>
          </cell>
          <cell r="K2103">
            <v>2194.5724899999987</v>
          </cell>
          <cell r="L2103">
            <v>0.2151162790697673</v>
          </cell>
          <cell r="M2103">
            <v>13697.987667649999</v>
          </cell>
        </row>
        <row r="2104">
          <cell r="B2104" t="str">
            <v>HOJA SIERR H. OSCIL SEMICIRCUL 89mm</v>
          </cell>
          <cell r="E2104">
            <v>16199.31</v>
          </cell>
          <cell r="F2104">
            <v>13931.406599999998</v>
          </cell>
          <cell r="G2104">
            <v>15389.344499999999</v>
          </cell>
          <cell r="H2104">
            <v>15324.547259999999</v>
          </cell>
          <cell r="I2104">
            <v>18621.106844999998</v>
          </cell>
          <cell r="J2104">
            <v>18621.106844999998</v>
          </cell>
          <cell r="K2104">
            <v>3296.5595849999991</v>
          </cell>
          <cell r="L2104">
            <v>0.21511627906976738</v>
          </cell>
          <cell r="M2104">
            <v>20576.323063724998</v>
          </cell>
        </row>
        <row r="2105">
          <cell r="B2105" t="str">
            <v>HOJA SIERR H. OSCIL SEMICIRCUL 70mm</v>
          </cell>
          <cell r="E2105">
            <v>13039.9</v>
          </cell>
          <cell r="F2105">
            <v>11214.314</v>
          </cell>
          <cell r="G2105">
            <v>12387.904999999999</v>
          </cell>
          <cell r="H2105">
            <v>12335.7454</v>
          </cell>
          <cell r="I2105">
            <v>14989.365049999999</v>
          </cell>
          <cell r="J2105">
            <v>14989.365049999999</v>
          </cell>
          <cell r="K2105">
            <v>2653.6196499999987</v>
          </cell>
          <cell r="L2105">
            <v>0.21511627906976735</v>
          </cell>
          <cell r="M2105">
            <v>16563.248380249999</v>
          </cell>
        </row>
        <row r="2106">
          <cell r="B2106" t="str">
            <v>HOJA LIJA DELTA H. OSCIL 80x80x80mm</v>
          </cell>
          <cell r="E2106">
            <v>10985.83</v>
          </cell>
          <cell r="F2106">
            <v>9447.8137999999999</v>
          </cell>
          <cell r="G2106">
            <v>10436.538500000001</v>
          </cell>
          <cell r="H2106">
            <v>10392.59518</v>
          </cell>
          <cell r="I2106">
            <v>12628.211585000001</v>
          </cell>
          <cell r="J2106">
            <v>12628.211585000001</v>
          </cell>
          <cell r="K2106">
            <v>2235.6164050000007</v>
          </cell>
          <cell r="L2106">
            <v>0.21511627906976749</v>
          </cell>
          <cell r="M2106">
            <v>13954.173801425</v>
          </cell>
        </row>
        <row r="2107">
          <cell r="B2107" t="str">
            <v>HOJA SIERR H. OSCIL RECTA 34x90mm</v>
          </cell>
          <cell r="E2107">
            <v>6365.02</v>
          </cell>
          <cell r="F2107">
            <v>5473.9171999999999</v>
          </cell>
          <cell r="G2107">
            <v>6046.7690000000002</v>
          </cell>
          <cell r="H2107">
            <v>6021.3089199999995</v>
          </cell>
          <cell r="I2107">
            <v>7316.5904900000005</v>
          </cell>
          <cell r="J2107">
            <v>7316.5904900000005</v>
          </cell>
          <cell r="K2107">
            <v>1295.281570000001</v>
          </cell>
          <cell r="L2107">
            <v>0.21511627906976763</v>
          </cell>
          <cell r="M2107">
            <v>8084.8324914500008</v>
          </cell>
        </row>
        <row r="2108">
          <cell r="B2108" t="str">
            <v xml:space="preserve">* AMOLADORA DE BANCO 375W  6" </v>
          </cell>
          <cell r="E2108">
            <v>64890.41</v>
          </cell>
          <cell r="F2108">
            <v>55805.7526</v>
          </cell>
          <cell r="G2108">
            <v>61645.889500000005</v>
          </cell>
          <cell r="H2108">
            <v>61386.327859999998</v>
          </cell>
          <cell r="I2108">
            <v>74591.526295000003</v>
          </cell>
          <cell r="J2108">
            <v>74591.526295000003</v>
          </cell>
          <cell r="K2108">
            <v>13205.198435000006</v>
          </cell>
          <cell r="L2108">
            <v>0.21511627906976755</v>
          </cell>
          <cell r="M2108">
            <v>82423.636555974997</v>
          </cell>
        </row>
        <row r="2109">
          <cell r="B2109" t="str">
            <v xml:space="preserve">* AMOLADORA DE BANCO 550W 8" </v>
          </cell>
          <cell r="E2109">
            <v>89224.31</v>
          </cell>
          <cell r="F2109">
            <v>76732.906600000002</v>
          </cell>
          <cell r="G2109">
            <v>84763.094499999992</v>
          </cell>
          <cell r="H2109">
            <v>84406.197260000001</v>
          </cell>
          <cell r="I2109">
            <v>102563.34434499999</v>
          </cell>
          <cell r="J2109">
            <v>102563.34434499999</v>
          </cell>
          <cell r="K2109">
            <v>18157.14708499999</v>
          </cell>
          <cell r="L2109">
            <v>0.21511627906976732</v>
          </cell>
          <cell r="M2109">
            <v>113332.49550122498</v>
          </cell>
        </row>
        <row r="2110">
          <cell r="B2110" t="str">
            <v>KIT DE ACCESORIOS PARA INCUT-40</v>
          </cell>
          <cell r="E2110">
            <v>13816.54</v>
          </cell>
          <cell r="F2110">
            <v>11882.224400000001</v>
          </cell>
          <cell r="G2110">
            <v>13125.713000000002</v>
          </cell>
          <cell r="H2110">
            <v>13070.446840000001</v>
          </cell>
          <cell r="I2110">
            <v>15882.112730000001</v>
          </cell>
          <cell r="J2110">
            <v>15882.112730000001</v>
          </cell>
          <cell r="K2110">
            <v>2811.6658900000002</v>
          </cell>
          <cell r="L2110">
            <v>0.21511627906976746</v>
          </cell>
          <cell r="M2110">
            <v>17549.73456665</v>
          </cell>
        </row>
        <row r="2111">
          <cell r="B2111" t="str">
            <v xml:space="preserve">ACEITE 2T X 200CC </v>
          </cell>
          <cell r="E2111">
            <v>2960.69</v>
          </cell>
          <cell r="F2111">
            <v>2546.1934000000001</v>
          </cell>
          <cell r="G2111">
            <v>2812.6554999999998</v>
          </cell>
          <cell r="H2111">
            <v>2800.8127400000003</v>
          </cell>
          <cell r="I2111">
            <v>3403.3131549999998</v>
          </cell>
          <cell r="J2111">
            <v>3403.3131549999998</v>
          </cell>
          <cell r="K2111">
            <v>602.50041499999952</v>
          </cell>
          <cell r="L2111">
            <v>0.21511627906976724</v>
          </cell>
          <cell r="M2111">
            <v>3760.6610362749998</v>
          </cell>
        </row>
        <row r="2112">
          <cell r="B2112" t="str">
            <v>ACEITE 2T SINTETICO 100 CC</v>
          </cell>
          <cell r="E2112">
            <v>1973.79</v>
          </cell>
          <cell r="F2112">
            <v>1697.4594</v>
          </cell>
          <cell r="G2112">
            <v>1875.1005</v>
          </cell>
          <cell r="H2112">
            <v>1867.20534</v>
          </cell>
          <cell r="I2112">
            <v>2268.8716049999998</v>
          </cell>
          <cell r="J2112">
            <v>2268.8716049999998</v>
          </cell>
          <cell r="K2112">
            <v>401.66626499999984</v>
          </cell>
          <cell r="L2112">
            <v>0.21511627906976735</v>
          </cell>
          <cell r="M2112">
            <v>2507.1031235249998</v>
          </cell>
        </row>
        <row r="2113">
          <cell r="B2113" t="str">
            <v xml:space="preserve">ACEITE 2T X 1L. </v>
          </cell>
          <cell r="E2113">
            <v>12829.64</v>
          </cell>
          <cell r="F2113">
            <v>11033.490399999999</v>
          </cell>
          <cell r="G2113">
            <v>12188.157999999999</v>
          </cell>
          <cell r="H2113">
            <v>12136.839439999998</v>
          </cell>
          <cell r="I2113">
            <v>14747.671179999999</v>
          </cell>
          <cell r="J2113">
            <v>14747.671179999999</v>
          </cell>
          <cell r="K2113">
            <v>2610.8317400000014</v>
          </cell>
          <cell r="L2113">
            <v>0.2151162790697676</v>
          </cell>
          <cell r="M2113">
            <v>16296.1766539</v>
          </cell>
        </row>
        <row r="2114">
          <cell r="B2114" t="str">
            <v>AEROSOL LUB. MULTIPROPOSITO 415CC</v>
          </cell>
          <cell r="E2114">
            <v>3985.74</v>
          </cell>
          <cell r="F2114">
            <v>3427.7363999999998</v>
          </cell>
          <cell r="G2114">
            <v>3786.453</v>
          </cell>
          <cell r="H2114">
            <v>3770.5100399999997</v>
          </cell>
          <cell r="I2114">
            <v>4581.6081299999996</v>
          </cell>
          <cell r="J2114">
            <v>4581.6081299999996</v>
          </cell>
          <cell r="K2114">
            <v>811.09808999999996</v>
          </cell>
          <cell r="L2114">
            <v>0.21511627906976746</v>
          </cell>
          <cell r="M2114">
            <v>5062.6769836499998</v>
          </cell>
        </row>
        <row r="2115">
          <cell r="B2115" t="str">
            <v>ACEITE 4T X 1L.</v>
          </cell>
          <cell r="E2115">
            <v>11842.74</v>
          </cell>
          <cell r="F2115">
            <v>10184.7564</v>
          </cell>
          <cell r="G2115">
            <v>11250.602999999999</v>
          </cell>
          <cell r="H2115">
            <v>11203.232040000001</v>
          </cell>
          <cell r="I2115">
            <v>13613.229629999998</v>
          </cell>
          <cell r="J2115">
            <v>13613.229629999998</v>
          </cell>
          <cell r="K2115">
            <v>2409.9975899999972</v>
          </cell>
          <cell r="L2115">
            <v>0.21511627906976719</v>
          </cell>
          <cell r="M2115">
            <v>15042.618741149998</v>
          </cell>
        </row>
        <row r="2116">
          <cell r="B2116" t="str">
            <v xml:space="preserve">ACEITE LUBRICANTE PARA CADENA 1L. </v>
          </cell>
          <cell r="E2116">
            <v>11349.3</v>
          </cell>
          <cell r="F2116">
            <v>9760.3979999999992</v>
          </cell>
          <cell r="G2116">
            <v>10781.834999999999</v>
          </cell>
          <cell r="H2116">
            <v>10736.4378</v>
          </cell>
          <cell r="I2116">
            <v>13046.020349999999</v>
          </cell>
          <cell r="J2116">
            <v>13046.020349999999</v>
          </cell>
          <cell r="K2116">
            <v>2309.5825499999992</v>
          </cell>
          <cell r="L2116">
            <v>0.21511627906976738</v>
          </cell>
          <cell r="M2116">
            <v>14415.852486749998</v>
          </cell>
        </row>
        <row r="2117">
          <cell r="B2117" t="str">
            <v xml:space="preserve">* AFILADOR ELECTRICO MULTIUSO </v>
          </cell>
          <cell r="E2117">
            <v>45423.29</v>
          </cell>
          <cell r="F2117">
            <v>39064.029399999999</v>
          </cell>
          <cell r="G2117">
            <v>43152.125500000002</v>
          </cell>
          <cell r="H2117">
            <v>42970.432339999999</v>
          </cell>
          <cell r="I2117">
            <v>52214.071855000002</v>
          </cell>
          <cell r="J2117">
            <v>52214.071855000002</v>
          </cell>
          <cell r="K2117">
            <v>9243.6395150000026</v>
          </cell>
          <cell r="L2117">
            <v>0.21511627906976752</v>
          </cell>
          <cell r="M2117">
            <v>57696.549399775002</v>
          </cell>
        </row>
        <row r="2118">
          <cell r="B2118" t="str">
            <v xml:space="preserve">AMOL. ANG. 4-1/2" 750W </v>
          </cell>
          <cell r="E2118">
            <v>31225.99</v>
          </cell>
          <cell r="F2118">
            <v>26854.3514</v>
          </cell>
          <cell r="G2118">
            <v>29664.690500000001</v>
          </cell>
          <cell r="H2118">
            <v>29539.786540000001</v>
          </cell>
          <cell r="I2118">
            <v>35894.275504999998</v>
          </cell>
          <cell r="J2118">
            <v>35894.275504999998</v>
          </cell>
          <cell r="K2118">
            <v>6354.4889649999968</v>
          </cell>
          <cell r="L2118">
            <v>0.21511627906976732</v>
          </cell>
          <cell r="M2118">
            <v>39663.174433025</v>
          </cell>
        </row>
        <row r="2119">
          <cell r="B2119" t="str">
            <v>LLAVE ALLEN 6 mm x 10U.</v>
          </cell>
          <cell r="E2119">
            <v>459.8</v>
          </cell>
          <cell r="F2119">
            <v>395.428</v>
          </cell>
          <cell r="G2119">
            <v>436.81</v>
          </cell>
          <cell r="H2119">
            <v>434.9708</v>
          </cell>
          <cell r="I2119">
            <v>528.54009999999994</v>
          </cell>
          <cell r="J2119">
            <v>528.54009999999994</v>
          </cell>
          <cell r="K2119">
            <v>93.569299999999942</v>
          </cell>
          <cell r="L2119">
            <v>0.2151162790697673</v>
          </cell>
          <cell r="M2119">
            <v>584.03681049999989</v>
          </cell>
        </row>
        <row r="2120">
          <cell r="B2120" t="str">
            <v xml:space="preserve">AMOLADORA 4 1/2 850W            </v>
          </cell>
          <cell r="E2120">
            <v>40595.5</v>
          </cell>
          <cell r="F2120">
            <v>34912.129999999997</v>
          </cell>
          <cell r="G2120">
            <v>38565.724999999999</v>
          </cell>
          <cell r="H2120">
            <v>38403.342999999993</v>
          </cell>
          <cell r="I2120">
            <v>46664.527249999999</v>
          </cell>
          <cell r="J2120">
            <v>46664.527249999999</v>
          </cell>
          <cell r="K2120">
            <v>8261.1842500000057</v>
          </cell>
          <cell r="L2120">
            <v>0.21511627906976763</v>
          </cell>
          <cell r="M2120">
            <v>51564.302611250001</v>
          </cell>
        </row>
        <row r="2121">
          <cell r="B2121" t="str">
            <v>ADAPTADOR MANDRIL</v>
          </cell>
          <cell r="E2121">
            <v>1509.95</v>
          </cell>
          <cell r="F2121">
            <v>1298.557</v>
          </cell>
          <cell r="G2121">
            <v>1434.4525000000001</v>
          </cell>
          <cell r="H2121">
            <v>1428.4127000000001</v>
          </cell>
          <cell r="I2121">
            <v>1735.6875250000001</v>
          </cell>
          <cell r="J2121">
            <v>1735.6875250000001</v>
          </cell>
          <cell r="K2121">
            <v>307.27482499999996</v>
          </cell>
          <cell r="L2121">
            <v>0.21511627906976741</v>
          </cell>
          <cell r="M2121">
            <v>1917.9347151250001</v>
          </cell>
        </row>
        <row r="2122">
          <cell r="B2122" t="str">
            <v>* GENERADOR 8,5 KVA 15,0 HP A/E C/R 220V-380V</v>
          </cell>
          <cell r="E2122">
            <v>950683.3</v>
          </cell>
          <cell r="F2122">
            <v>817587.63800000004</v>
          </cell>
          <cell r="G2122">
            <v>903149.13500000001</v>
          </cell>
          <cell r="H2122">
            <v>899346.40180000011</v>
          </cell>
          <cell r="I2122">
            <v>1092810.4533500001</v>
          </cell>
          <cell r="J2122">
            <v>1092810.4533500001</v>
          </cell>
          <cell r="K2122">
            <v>193464.05154999997</v>
          </cell>
          <cell r="L2122">
            <v>0.21511627906976738</v>
          </cell>
          <cell r="M2122">
            <v>1207555.55095175</v>
          </cell>
        </row>
        <row r="2123">
          <cell r="B2123" t="str">
            <v>* GENERADOR 9 KVA 18,0 HP A/E C/R 220-380V</v>
          </cell>
          <cell r="E2123">
            <v>1205752.19</v>
          </cell>
          <cell r="F2123">
            <v>1036946.8833999999</v>
          </cell>
          <cell r="G2123">
            <v>1145464.5804999999</v>
          </cell>
          <cell r="H2123">
            <v>1140641.57174</v>
          </cell>
          <cell r="I2123">
            <v>1386012.1424049998</v>
          </cell>
          <cell r="J2123">
            <v>1386012.1424049998</v>
          </cell>
          <cell r="K2123">
            <v>245370.57066499977</v>
          </cell>
          <cell r="L2123">
            <v>0.21511627906976724</v>
          </cell>
          <cell r="M2123">
            <v>1531543.4173575249</v>
          </cell>
        </row>
        <row r="2124">
          <cell r="B2124" t="str">
            <v>* PISTOLA DE PINTAR HVLP GRAV.</v>
          </cell>
          <cell r="E2124">
            <v>27037.67</v>
          </cell>
          <cell r="F2124">
            <v>23252.396199999999</v>
          </cell>
          <cell r="G2124">
            <v>25685.786499999998</v>
          </cell>
          <cell r="H2124">
            <v>25577.63582</v>
          </cell>
          <cell r="I2124">
            <v>31079.801664999999</v>
          </cell>
          <cell r="J2124">
            <v>31079.801664999999</v>
          </cell>
          <cell r="K2124">
            <v>5502.1658449999995</v>
          </cell>
          <cell r="L2124">
            <v>0.21511627906976744</v>
          </cell>
          <cell r="M2124">
            <v>34343.180839825</v>
          </cell>
        </row>
        <row r="2125">
          <cell r="B2125" t="str">
            <v>* LLAVE IMPACTO IND. 3/4" PESADA</v>
          </cell>
          <cell r="E2125">
            <v>214230.77</v>
          </cell>
          <cell r="F2125">
            <v>184238.46219999998</v>
          </cell>
          <cell r="G2125">
            <v>203519.23149999999</v>
          </cell>
          <cell r="H2125">
            <v>202662.30841999999</v>
          </cell>
          <cell r="I2125">
            <v>246258.27011499999</v>
          </cell>
          <cell r="J2125">
            <v>246258.27011499999</v>
          </cell>
          <cell r="K2125">
            <v>43595.961695000005</v>
          </cell>
          <cell r="L2125">
            <v>0.21511627906976749</v>
          </cell>
          <cell r="M2125">
            <v>272115.38847707497</v>
          </cell>
        </row>
        <row r="2126">
          <cell r="B2126" t="str">
            <v>* KIT HERRAMIENTAS NEUMATICAS 1/2-3/4 DE 41 PZAS.</v>
          </cell>
          <cell r="E2126">
            <v>153609.53</v>
          </cell>
          <cell r="F2126">
            <v>132104.19579999999</v>
          </cell>
          <cell r="G2126">
            <v>145929.05350000001</v>
          </cell>
          <cell r="H2126">
            <v>145314.61537999997</v>
          </cell>
          <cell r="I2126">
            <v>176574.15473500002</v>
          </cell>
          <cell r="J2126">
            <v>176574.15473500002</v>
          </cell>
          <cell r="K2126">
            <v>31259.539355000044</v>
          </cell>
          <cell r="L2126">
            <v>0.2151162790697678</v>
          </cell>
          <cell r="M2126">
            <v>195114.44098217503</v>
          </cell>
        </row>
        <row r="2127">
          <cell r="B2127" t="str">
            <v>* KIT HERRAMIENTAS NEUMATICAS 1/2-3/4 DE 71 PZAS.</v>
          </cell>
          <cell r="E2127">
            <v>189978.23</v>
          </cell>
          <cell r="F2127">
            <v>163381.27780000001</v>
          </cell>
          <cell r="G2127">
            <v>180479.31850000002</v>
          </cell>
          <cell r="H2127">
            <v>179719.40558000002</v>
          </cell>
          <cell r="I2127">
            <v>218379.97538500003</v>
          </cell>
          <cell r="J2127">
            <v>218379.97538500003</v>
          </cell>
          <cell r="K2127">
            <v>38660.569805000006</v>
          </cell>
          <cell r="L2127">
            <v>0.21511627906976746</v>
          </cell>
          <cell r="M2127">
            <v>241309.87280042504</v>
          </cell>
        </row>
        <row r="2128">
          <cell r="B2128" t="str">
            <v>* TAL. Y AMOL. 2 BATERIAS 18V 2 BAT. C/M</v>
          </cell>
          <cell r="E2128">
            <v>139230</v>
          </cell>
          <cell r="F2128">
            <v>119737.8</v>
          </cell>
          <cell r="G2128">
            <v>132268.5</v>
          </cell>
          <cell r="H2128">
            <v>131711.58000000002</v>
          </cell>
          <cell r="I2128">
            <v>160044.88500000001</v>
          </cell>
          <cell r="J2128">
            <v>160044.88500000001</v>
          </cell>
          <cell r="K2128">
            <v>28333.304999999993</v>
          </cell>
          <cell r="L2128">
            <v>0.21511627906976735</v>
          </cell>
          <cell r="M2128">
            <v>176849.59792500001</v>
          </cell>
        </row>
        <row r="2129">
          <cell r="B2129" t="str">
            <v xml:space="preserve">TALADRO A BATERIA 10 MM C/ PERC   </v>
          </cell>
          <cell r="E2129">
            <v>89830.399999999994</v>
          </cell>
          <cell r="F2129">
            <v>77254.144</v>
          </cell>
          <cell r="G2129">
            <v>85338.87999999999</v>
          </cell>
          <cell r="H2129">
            <v>84979.558399999994</v>
          </cell>
          <cell r="I2129">
            <v>103260.04479999999</v>
          </cell>
          <cell r="J2129">
            <v>103260.04479999999</v>
          </cell>
          <cell r="K2129">
            <v>18280.486399999994</v>
          </cell>
          <cell r="L2129">
            <v>0.21511627906976738</v>
          </cell>
          <cell r="M2129">
            <v>114102.34950399998</v>
          </cell>
        </row>
        <row r="2130">
          <cell r="B2130" t="str">
            <v xml:space="preserve">ATORNILLADOR C/ TOPE      </v>
          </cell>
          <cell r="E2130">
            <v>68062.5</v>
          </cell>
          <cell r="F2130">
            <v>58533.75</v>
          </cell>
          <cell r="G2130">
            <v>64659.375</v>
          </cell>
          <cell r="H2130">
            <v>64387.125</v>
          </cell>
          <cell r="I2130">
            <v>78237.84375</v>
          </cell>
          <cell r="J2130">
            <v>78237.84375</v>
          </cell>
          <cell r="K2130">
            <v>13850.71875</v>
          </cell>
          <cell r="L2130">
            <v>0.21511627906976744</v>
          </cell>
          <cell r="M2130">
            <v>86452.817343749994</v>
          </cell>
        </row>
        <row r="2131">
          <cell r="B2131" t="str">
            <v xml:space="preserve">MANGO PLAST. P/LIMA 4" A 6" </v>
          </cell>
          <cell r="E2131">
            <v>779.59</v>
          </cell>
          <cell r="F2131">
            <v>670.44740000000002</v>
          </cell>
          <cell r="G2131">
            <v>740.6105</v>
          </cell>
          <cell r="H2131">
            <v>737.49214000000006</v>
          </cell>
          <cell r="I2131">
            <v>896.13870499999996</v>
          </cell>
          <cell r="J2131">
            <v>896.13870499999996</v>
          </cell>
          <cell r="K2131">
            <v>158.6465649999999</v>
          </cell>
          <cell r="L2131">
            <v>0.21511627906976727</v>
          </cell>
          <cell r="M2131">
            <v>990.23326902499991</v>
          </cell>
        </row>
        <row r="2132">
          <cell r="B2132" t="str">
            <v>CABO DE PALA MAD. CAB. MET. 80CM</v>
          </cell>
          <cell r="E2132">
            <v>4981.68</v>
          </cell>
          <cell r="F2132">
            <v>4284.2448000000004</v>
          </cell>
          <cell r="G2132">
            <v>4732.5960000000005</v>
          </cell>
          <cell r="H2132">
            <v>4712.6692800000001</v>
          </cell>
          <cell r="I2132">
            <v>5726.4411600000003</v>
          </cell>
          <cell r="J2132">
            <v>5726.4411600000003</v>
          </cell>
          <cell r="K2132">
            <v>1013.7718800000002</v>
          </cell>
          <cell r="L2132">
            <v>0.21511627906976749</v>
          </cell>
          <cell r="M2132">
            <v>6327.7174818000003</v>
          </cell>
        </row>
        <row r="2133">
          <cell r="B2133" t="str">
            <v xml:space="preserve">OZ TEMPLADA CERRADA C/MAD. 1,05M </v>
          </cell>
          <cell r="E2133">
            <v>11529.04</v>
          </cell>
          <cell r="F2133">
            <v>9914.974400000001</v>
          </cell>
          <cell r="G2133">
            <v>10952.588000000002</v>
          </cell>
          <cell r="H2133">
            <v>10906.471840000002</v>
          </cell>
          <cell r="I2133">
            <v>13252.631480000002</v>
          </cell>
          <cell r="J2133">
            <v>13252.631480000002</v>
          </cell>
          <cell r="K2133">
            <v>2346.1596399999999</v>
          </cell>
          <cell r="L2133">
            <v>0.21511627906976738</v>
          </cell>
          <cell r="M2133">
            <v>14644.157785400002</v>
          </cell>
        </row>
        <row r="2134">
          <cell r="B2134" t="str">
            <v xml:space="preserve">OZ TEMPLADA ABIERTA C/MAD. 1,05M </v>
          </cell>
          <cell r="E2134">
            <v>12155.31</v>
          </cell>
          <cell r="F2134">
            <v>10453.5666</v>
          </cell>
          <cell r="G2134">
            <v>11547.5445</v>
          </cell>
          <cell r="H2134">
            <v>11498.92326</v>
          </cell>
          <cell r="I2134">
            <v>13972.528845000001</v>
          </cell>
          <cell r="J2134">
            <v>13972.528845000001</v>
          </cell>
          <cell r="K2134">
            <v>2473.6055850000012</v>
          </cell>
          <cell r="L2134">
            <v>0.21511627906976755</v>
          </cell>
          <cell r="M2134">
            <v>15439.644373725001</v>
          </cell>
        </row>
        <row r="2135">
          <cell r="B2135" t="str">
            <v>MANGO PLAST. P/LIMA 8" A 10"</v>
          </cell>
          <cell r="E2135">
            <v>857.55</v>
          </cell>
          <cell r="F2135">
            <v>737.49299999999994</v>
          </cell>
          <cell r="G2135">
            <v>814.6724999999999</v>
          </cell>
          <cell r="H2135">
            <v>811.24229999999989</v>
          </cell>
          <cell r="I2135">
            <v>985.7537249999998</v>
          </cell>
          <cell r="J2135">
            <v>985.7537249999998</v>
          </cell>
          <cell r="K2135">
            <v>174.51142499999992</v>
          </cell>
          <cell r="L2135">
            <v>0.21511627906976738</v>
          </cell>
          <cell r="M2135">
            <v>1089.2578661249997</v>
          </cell>
        </row>
        <row r="2136">
          <cell r="B2136" t="str">
            <v>REGLA PLÁSTICA P/PINTURA</v>
          </cell>
          <cell r="E2136">
            <v>1000.17</v>
          </cell>
          <cell r="F2136">
            <v>860.14619999999991</v>
          </cell>
          <cell r="G2136">
            <v>950.16149999999993</v>
          </cell>
          <cell r="H2136">
            <v>946.16081999999994</v>
          </cell>
          <cell r="I2136">
            <v>1149.6954149999999</v>
          </cell>
          <cell r="J2136">
            <v>1149.6954149999999</v>
          </cell>
          <cell r="K2136">
            <v>203.53459499999997</v>
          </cell>
          <cell r="L2136">
            <v>0.21511627906976741</v>
          </cell>
          <cell r="M2136">
            <v>1270.413433575</v>
          </cell>
        </row>
        <row r="2137">
          <cell r="B2137" t="str">
            <v>ESPATULA C/BORDE DE SILICONA AJUSTE JUNTAS 10CM</v>
          </cell>
          <cell r="E2137">
            <v>1565.67</v>
          </cell>
          <cell r="F2137">
            <v>1346.4762000000001</v>
          </cell>
          <cell r="G2137">
            <v>1487.3865000000001</v>
          </cell>
          <cell r="H2137">
            <v>1481.12382</v>
          </cell>
          <cell r="I2137">
            <v>1799.7376650000001</v>
          </cell>
          <cell r="J2137">
            <v>1799.7376650000001</v>
          </cell>
          <cell r="K2137">
            <v>318.61384500000008</v>
          </cell>
          <cell r="L2137">
            <v>0.21511627906976749</v>
          </cell>
          <cell r="M2137">
            <v>1988.7101198250002</v>
          </cell>
        </row>
        <row r="2138">
          <cell r="B2138" t="str">
            <v>MANGO PLAST. P/LIMA 10" A 12"</v>
          </cell>
          <cell r="E2138">
            <v>974.5</v>
          </cell>
          <cell r="F2138">
            <v>838.06999999999994</v>
          </cell>
          <cell r="G2138">
            <v>925.77499999999998</v>
          </cell>
          <cell r="H2138">
            <v>921.87699999999995</v>
          </cell>
          <cell r="I2138">
            <v>1120.1877500000001</v>
          </cell>
          <cell r="J2138">
            <v>1120.1877500000001</v>
          </cell>
          <cell r="K2138">
            <v>198.3107500000001</v>
          </cell>
          <cell r="L2138">
            <v>0.21511627906976755</v>
          </cell>
          <cell r="M2138">
            <v>1237.8074637500001</v>
          </cell>
        </row>
        <row r="2139">
          <cell r="B2139" t="str">
            <v>BARREHOJAS PLAST. C/C 545MM</v>
          </cell>
          <cell r="E2139">
            <v>3273.68</v>
          </cell>
          <cell r="F2139">
            <v>2815.3647999999998</v>
          </cell>
          <cell r="G2139">
            <v>3109.9959999999996</v>
          </cell>
          <cell r="H2139">
            <v>3096.90128</v>
          </cell>
          <cell r="I2139">
            <v>3763.0951599999994</v>
          </cell>
          <cell r="J2139">
            <v>3763.0951599999994</v>
          </cell>
          <cell r="K2139">
            <v>666.19387999999935</v>
          </cell>
          <cell r="L2139">
            <v>0.21511627906976724</v>
          </cell>
          <cell r="M2139">
            <v>4158.2201517999993</v>
          </cell>
        </row>
        <row r="2140">
          <cell r="B2140" t="str">
            <v>LIJADORA PLASTICA MANUAL ART. C/MAD. 1.2M</v>
          </cell>
          <cell r="E2140">
            <v>6461.96</v>
          </cell>
          <cell r="F2140">
            <v>5557.2856000000002</v>
          </cell>
          <cell r="G2140">
            <v>6138.8620000000001</v>
          </cell>
          <cell r="H2140">
            <v>6113.0141600000006</v>
          </cell>
          <cell r="I2140">
            <v>7428.0230200000005</v>
          </cell>
          <cell r="J2140">
            <v>7428.0230200000005</v>
          </cell>
          <cell r="K2140">
            <v>1315.0088599999999</v>
          </cell>
          <cell r="L2140">
            <v>0.21511627906976741</v>
          </cell>
          <cell r="M2140">
            <v>8207.9654370999997</v>
          </cell>
        </row>
        <row r="2141">
          <cell r="B2141" t="str">
            <v>LIJADORA PLASTICA MANUAL C/LIJA 22X8 CM ROJO</v>
          </cell>
          <cell r="E2141">
            <v>3814.55</v>
          </cell>
          <cell r="F2141">
            <v>3280.5129999999999</v>
          </cell>
          <cell r="G2141">
            <v>3623.8225000000002</v>
          </cell>
          <cell r="H2141">
            <v>3608.5643</v>
          </cell>
          <cell r="I2141">
            <v>4384.8252250000005</v>
          </cell>
          <cell r="J2141">
            <v>4384.8252250000005</v>
          </cell>
          <cell r="K2141">
            <v>776.2609250000005</v>
          </cell>
          <cell r="L2141">
            <v>0.21511627906976757</v>
          </cell>
          <cell r="M2141">
            <v>4845.2318736250008</v>
          </cell>
        </row>
        <row r="2142">
          <cell r="B2142" t="str">
            <v>LIJADORA PLASTICA MANUAL S/LIJA 22X8 CM ROJO</v>
          </cell>
          <cell r="E2142">
            <v>2960.54</v>
          </cell>
          <cell r="F2142">
            <v>2546.0643999999998</v>
          </cell>
          <cell r="G2142">
            <v>2812.5129999999999</v>
          </cell>
          <cell r="H2142">
            <v>2800.6708399999998</v>
          </cell>
          <cell r="I2142">
            <v>3403.1407300000001</v>
          </cell>
          <cell r="J2142">
            <v>3403.1407300000001</v>
          </cell>
          <cell r="K2142">
            <v>602.46989000000031</v>
          </cell>
          <cell r="L2142">
            <v>0.21511627906976757</v>
          </cell>
          <cell r="M2142">
            <v>3760.4705066500001</v>
          </cell>
        </row>
        <row r="2143">
          <cell r="B2143" t="str">
            <v>LIJADORA PLASTICA MANUAL C/LIJA 22X8 CM NEGRO</v>
          </cell>
          <cell r="E2143">
            <v>3359.08</v>
          </cell>
          <cell r="F2143">
            <v>2888.8087999999998</v>
          </cell>
          <cell r="G2143">
            <v>3191.1259999999997</v>
          </cell>
          <cell r="H2143">
            <v>3177.68968</v>
          </cell>
          <cell r="I2143">
            <v>3861.2624599999999</v>
          </cell>
          <cell r="J2143">
            <v>3861.2624599999999</v>
          </cell>
          <cell r="K2143">
            <v>683.57277999999997</v>
          </cell>
          <cell r="L2143">
            <v>0.21511627906976744</v>
          </cell>
          <cell r="M2143">
            <v>4266.6950182999999</v>
          </cell>
        </row>
        <row r="2144">
          <cell r="B2144" t="str">
            <v>LIJADORA METALICA C/LIJA 22X8 CM</v>
          </cell>
          <cell r="E2144">
            <v>5693.35</v>
          </cell>
          <cell r="F2144">
            <v>4896.2809999999999</v>
          </cell>
          <cell r="G2144">
            <v>5408.6825000000008</v>
          </cell>
          <cell r="H2144">
            <v>5385.9090999999999</v>
          </cell>
          <cell r="I2144">
            <v>6544.5058250000011</v>
          </cell>
          <cell r="J2144">
            <v>6544.5058250000011</v>
          </cell>
          <cell r="K2144">
            <v>1158.5967250000012</v>
          </cell>
          <cell r="L2144">
            <v>0.21511627906976769</v>
          </cell>
          <cell r="M2144">
            <v>7231.6789366250014</v>
          </cell>
        </row>
        <row r="2145">
          <cell r="B2145" t="str">
            <v>LLANA C/GOMA EVA AJUSTE JUNTAS 29X8CM</v>
          </cell>
          <cell r="E2145">
            <v>3017.47</v>
          </cell>
          <cell r="F2145">
            <v>2595.0241999999998</v>
          </cell>
          <cell r="G2145">
            <v>2866.5964999999997</v>
          </cell>
          <cell r="H2145">
            <v>2854.5266199999996</v>
          </cell>
          <cell r="I2145">
            <v>3468.5817649999995</v>
          </cell>
          <cell r="J2145">
            <v>3468.5817649999995</v>
          </cell>
          <cell r="K2145">
            <v>614.05514499999981</v>
          </cell>
          <cell r="L2145">
            <v>0.21511627906976741</v>
          </cell>
          <cell r="M2145">
            <v>3832.7828503249993</v>
          </cell>
        </row>
        <row r="2146">
          <cell r="B2146" t="str">
            <v>RASPADOR - SCRAPER AJUSTE JUNTAS 1 LAMINA</v>
          </cell>
          <cell r="E2146">
            <v>2590.48</v>
          </cell>
          <cell r="F2146">
            <v>2227.8128000000002</v>
          </cell>
          <cell r="G2146">
            <v>2460.9560000000001</v>
          </cell>
          <cell r="H2146">
            <v>2450.5940800000003</v>
          </cell>
          <cell r="I2146">
            <v>2977.7567600000002</v>
          </cell>
          <cell r="J2146">
            <v>2977.7567600000002</v>
          </cell>
          <cell r="K2146">
            <v>527.16267999999991</v>
          </cell>
          <cell r="L2146">
            <v>0.21511627906976738</v>
          </cell>
          <cell r="M2146">
            <v>3290.4212198000005</v>
          </cell>
        </row>
        <row r="2147">
          <cell r="B2147" t="str">
            <v>RASPADOR - SCRAPER AJUSTE JUNTAS 2 LAMINAS</v>
          </cell>
          <cell r="E2147">
            <v>3558.34</v>
          </cell>
          <cell r="F2147">
            <v>3060.1723999999999</v>
          </cell>
          <cell r="G2147">
            <v>3380.4230000000002</v>
          </cell>
          <cell r="H2147">
            <v>3366.1896400000001</v>
          </cell>
          <cell r="I2147">
            <v>4090.3118300000001</v>
          </cell>
          <cell r="J2147">
            <v>4090.3118300000001</v>
          </cell>
          <cell r="K2147">
            <v>724.12219000000005</v>
          </cell>
          <cell r="L2147">
            <v>0.21511627906976746</v>
          </cell>
          <cell r="M2147">
            <v>4519.79457215</v>
          </cell>
        </row>
        <row r="2148">
          <cell r="B2148" t="str">
            <v>ESPATULA AJUSTE JUNTAS 120X95MM</v>
          </cell>
          <cell r="E2148">
            <v>825.53</v>
          </cell>
          <cell r="F2148">
            <v>709.95579999999995</v>
          </cell>
          <cell r="G2148">
            <v>784.25350000000003</v>
          </cell>
          <cell r="H2148">
            <v>780.95137999999997</v>
          </cell>
          <cell r="I2148">
            <v>948.94673499999999</v>
          </cell>
          <cell r="J2148">
            <v>948.94673499999999</v>
          </cell>
          <cell r="K2148">
            <v>167.99535500000002</v>
          </cell>
          <cell r="L2148">
            <v>0.21511627906976746</v>
          </cell>
          <cell r="M2148">
            <v>1048.5861421750001</v>
          </cell>
        </row>
        <row r="2149">
          <cell r="B2149" t="str">
            <v>LIJADORA DE GOMA 13X7 CM</v>
          </cell>
          <cell r="E2149">
            <v>1935.75</v>
          </cell>
          <cell r="F2149">
            <v>1664.7449999999999</v>
          </cell>
          <cell r="G2149">
            <v>1838.9625000000001</v>
          </cell>
          <cell r="H2149">
            <v>1831.2194999999999</v>
          </cell>
          <cell r="I2149">
            <v>2225.1446249999999</v>
          </cell>
          <cell r="J2149">
            <v>2225.1446249999999</v>
          </cell>
          <cell r="K2149">
            <v>393.92512499999998</v>
          </cell>
          <cell r="L2149">
            <v>0.21511627906976744</v>
          </cell>
          <cell r="M2149">
            <v>2458.7848106249999</v>
          </cell>
        </row>
        <row r="2150">
          <cell r="B2150" t="str">
            <v>DISCO DE GOMA 5" 5000 RPM</v>
          </cell>
          <cell r="E2150">
            <v>3080.38</v>
          </cell>
          <cell r="F2150">
            <v>2649.1268</v>
          </cell>
          <cell r="G2150">
            <v>2926.3609999999999</v>
          </cell>
          <cell r="H2150">
            <v>2914.0394799999999</v>
          </cell>
          <cell r="I2150">
            <v>3540.8968099999997</v>
          </cell>
          <cell r="J2150">
            <v>3540.8968099999997</v>
          </cell>
          <cell r="K2150">
            <v>626.85732999999982</v>
          </cell>
          <cell r="L2150">
            <v>0.21511627906976738</v>
          </cell>
          <cell r="M2150">
            <v>3912.6909750499999</v>
          </cell>
        </row>
        <row r="2151">
          <cell r="B2151" t="str">
            <v>DISCO DE GOMA 7" 6500 RPM FLEXIBLE</v>
          </cell>
          <cell r="E2151">
            <v>4662.96</v>
          </cell>
          <cell r="F2151">
            <v>4010.1455999999998</v>
          </cell>
          <cell r="G2151">
            <v>4429.8119999999999</v>
          </cell>
          <cell r="H2151">
            <v>4411.1601599999995</v>
          </cell>
          <cell r="I2151">
            <v>5360.0725199999997</v>
          </cell>
          <cell r="J2151">
            <v>5360.0725199999997</v>
          </cell>
          <cell r="K2151">
            <v>948.91236000000026</v>
          </cell>
          <cell r="L2151">
            <v>0.21511627906976752</v>
          </cell>
          <cell r="M2151">
            <v>5922.8801346</v>
          </cell>
        </row>
        <row r="2152">
          <cell r="B2152" t="str">
            <v xml:space="preserve">DISCO DE GOMA 7" 3000 RPM SEMI RIGIDO C/DIENTES P/BOINA </v>
          </cell>
          <cell r="E2152">
            <v>5209.41</v>
          </cell>
          <cell r="F2152">
            <v>4480.0925999999999</v>
          </cell>
          <cell r="G2152">
            <v>4948.9394999999995</v>
          </cell>
          <cell r="H2152">
            <v>4928.1018599999998</v>
          </cell>
          <cell r="I2152">
            <v>5988.2167949999994</v>
          </cell>
          <cell r="J2152">
            <v>5988.2167949999994</v>
          </cell>
          <cell r="K2152">
            <v>1060.1149349999996</v>
          </cell>
          <cell r="L2152">
            <v>0.21511627906976738</v>
          </cell>
          <cell r="M2152">
            <v>6616.9795584749991</v>
          </cell>
        </row>
        <row r="2153">
          <cell r="B2153" t="str">
            <v>DISCO DE GOMA 4-1/2" 12000 RPM FLEXIBLE</v>
          </cell>
          <cell r="E2153">
            <v>2826.04</v>
          </cell>
          <cell r="F2153">
            <v>2430.3944000000001</v>
          </cell>
          <cell r="G2153">
            <v>2684.7379999999998</v>
          </cell>
          <cell r="H2153">
            <v>2673.4338400000001</v>
          </cell>
          <cell r="I2153">
            <v>3248.53298</v>
          </cell>
          <cell r="J2153">
            <v>3248.53298</v>
          </cell>
          <cell r="K2153">
            <v>575.09913999999981</v>
          </cell>
          <cell r="L2153">
            <v>0.21511627906976735</v>
          </cell>
          <cell r="M2153">
            <v>3589.6289428999999</v>
          </cell>
        </row>
        <row r="2154">
          <cell r="B2154" t="str">
            <v>CEPILLO CERDA SUAVE C/C 280X40MM</v>
          </cell>
          <cell r="E2154">
            <v>1878.8</v>
          </cell>
          <cell r="F2154">
            <v>1615.768</v>
          </cell>
          <cell r="G2154">
            <v>1784.86</v>
          </cell>
          <cell r="H2154">
            <v>1777.3448000000001</v>
          </cell>
          <cell r="I2154">
            <v>2159.6805999999997</v>
          </cell>
          <cell r="J2154">
            <v>2159.6805999999997</v>
          </cell>
          <cell r="K2154">
            <v>382.33579999999961</v>
          </cell>
          <cell r="L2154">
            <v>0.21511627906976721</v>
          </cell>
          <cell r="M2154">
            <v>2386.4470629999996</v>
          </cell>
        </row>
        <row r="2155">
          <cell r="B2155" t="str">
            <v>TENAZA PARA AZULEJISTA 6"</v>
          </cell>
          <cell r="E2155">
            <v>1980.53</v>
          </cell>
          <cell r="F2155">
            <v>1703.2557999999999</v>
          </cell>
          <cell r="G2155">
            <v>1881.5035</v>
          </cell>
          <cell r="H2155">
            <v>1873.5813799999999</v>
          </cell>
          <cell r="I2155">
            <v>2276.6192350000001</v>
          </cell>
          <cell r="J2155">
            <v>2276.6192350000001</v>
          </cell>
          <cell r="K2155">
            <v>403.03785500000026</v>
          </cell>
          <cell r="L2155">
            <v>0.2151162790697676</v>
          </cell>
          <cell r="M2155">
            <v>2515.6642546749999</v>
          </cell>
        </row>
        <row r="2156">
          <cell r="B2156" t="str">
            <v>TENAZA PARA CARPINTERO 8"</v>
          </cell>
          <cell r="E2156">
            <v>2970.79</v>
          </cell>
          <cell r="F2156">
            <v>2554.8793999999998</v>
          </cell>
          <cell r="G2156">
            <v>2822.2505000000001</v>
          </cell>
          <cell r="H2156">
            <v>2810.3673399999998</v>
          </cell>
          <cell r="I2156">
            <v>3414.9231049999999</v>
          </cell>
          <cell r="J2156">
            <v>3414.9231049999999</v>
          </cell>
          <cell r="K2156">
            <v>604.55576500000006</v>
          </cell>
          <cell r="L2156">
            <v>0.21511627906976749</v>
          </cell>
          <cell r="M2156">
            <v>3773.490031025</v>
          </cell>
        </row>
        <row r="2157">
          <cell r="B2157" t="str">
            <v>TENAZA PARA ARMAR 10"</v>
          </cell>
          <cell r="E2157">
            <v>4951.32</v>
          </cell>
          <cell r="F2157">
            <v>4258.1351999999997</v>
          </cell>
          <cell r="G2157">
            <v>4703.7539999999999</v>
          </cell>
          <cell r="H2157">
            <v>4683.9487199999994</v>
          </cell>
          <cell r="I2157">
            <v>5691.54234</v>
          </cell>
          <cell r="J2157">
            <v>5691.54234</v>
          </cell>
          <cell r="K2157">
            <v>1007.5936200000006</v>
          </cell>
          <cell r="L2157">
            <v>0.21511627906976757</v>
          </cell>
          <cell r="M2157">
            <v>6289.1542857000004</v>
          </cell>
        </row>
        <row r="2158">
          <cell r="B2158" t="str">
            <v>DISCO DE GOMA 4-1/2" 12000 RPM SEMI-FLEXIBLE</v>
          </cell>
          <cell r="E2158">
            <v>2826.04</v>
          </cell>
          <cell r="F2158">
            <v>2430.3944000000001</v>
          </cell>
          <cell r="G2158">
            <v>2684.7379999999998</v>
          </cell>
          <cell r="H2158">
            <v>2673.4338400000001</v>
          </cell>
          <cell r="I2158">
            <v>3248.53298</v>
          </cell>
          <cell r="J2158">
            <v>3248.53298</v>
          </cell>
          <cell r="K2158">
            <v>575.09913999999981</v>
          </cell>
          <cell r="L2158">
            <v>0.21511627906976735</v>
          </cell>
          <cell r="M2158">
            <v>3589.6289428999999</v>
          </cell>
        </row>
        <row r="2159">
          <cell r="B2159" t="str">
            <v>TENAZA PARA ARMAR 12"</v>
          </cell>
          <cell r="E2159">
            <v>6189.15</v>
          </cell>
          <cell r="F2159">
            <v>5322.6689999999999</v>
          </cell>
          <cell r="G2159">
            <v>5879.6924999999992</v>
          </cell>
          <cell r="H2159">
            <v>5854.9358999999995</v>
          </cell>
          <cell r="I2159">
            <v>7114.427924999999</v>
          </cell>
          <cell r="J2159">
            <v>7114.427924999999</v>
          </cell>
          <cell r="K2159">
            <v>1259.4920249999996</v>
          </cell>
          <cell r="L2159">
            <v>0.21511627906976738</v>
          </cell>
          <cell r="M2159">
            <v>7861.4428571249991</v>
          </cell>
        </row>
        <row r="2160">
          <cell r="B2160" t="str">
            <v>TENAZA PARA ARMAR 14"</v>
          </cell>
          <cell r="E2160">
            <v>7426.98</v>
          </cell>
          <cell r="F2160">
            <v>6387.2027999999991</v>
          </cell>
          <cell r="G2160">
            <v>7055.6309999999994</v>
          </cell>
          <cell r="H2160">
            <v>7025.9230799999987</v>
          </cell>
          <cell r="I2160">
            <v>8537.31351</v>
          </cell>
          <cell r="J2160">
            <v>8537.31351</v>
          </cell>
          <cell r="K2160">
            <v>1511.3904300000013</v>
          </cell>
          <cell r="L2160">
            <v>0.21511627906976766</v>
          </cell>
          <cell r="M2160">
            <v>9433.7314285499997</v>
          </cell>
        </row>
        <row r="2161">
          <cell r="B2161" t="str">
            <v>DISCO DE GOMA 7" 8500 RPM RIGIDO</v>
          </cell>
          <cell r="E2161">
            <v>6034.96</v>
          </cell>
          <cell r="F2161">
            <v>5190.0655999999999</v>
          </cell>
          <cell r="G2161">
            <v>5733.2120000000004</v>
          </cell>
          <cell r="H2161">
            <v>5709.0721599999997</v>
          </cell>
          <cell r="I2161">
            <v>6937.1865200000002</v>
          </cell>
          <cell r="J2161">
            <v>6937.1865200000002</v>
          </cell>
          <cell r="K2161">
            <v>1228.1143600000005</v>
          </cell>
          <cell r="L2161">
            <v>0.21511627906976755</v>
          </cell>
          <cell r="M2161">
            <v>7665.5911046000001</v>
          </cell>
        </row>
        <row r="2162">
          <cell r="B2162" t="str">
            <v>LLANA 25,5X12CM LISA AC. INOX. C/PLAST. CERRADO</v>
          </cell>
          <cell r="E2162">
            <v>4951.32</v>
          </cell>
          <cell r="F2162">
            <v>4258.1351999999997</v>
          </cell>
          <cell r="G2162">
            <v>4703.7539999999999</v>
          </cell>
          <cell r="H2162">
            <v>4683.9487199999994</v>
          </cell>
          <cell r="I2162">
            <v>5691.54234</v>
          </cell>
          <cell r="J2162">
            <v>5691.54234</v>
          </cell>
          <cell r="K2162">
            <v>1007.5936200000006</v>
          </cell>
          <cell r="L2162">
            <v>0.21511627906976757</v>
          </cell>
          <cell r="M2162">
            <v>6289.1542857000004</v>
          </cell>
        </row>
        <row r="2163">
          <cell r="B2163" t="str">
            <v>BISAGRA P/PORTON C.00</v>
          </cell>
          <cell r="E2163">
            <v>1485.4</v>
          </cell>
          <cell r="F2163">
            <v>1277.444</v>
          </cell>
          <cell r="G2163">
            <v>1411.13</v>
          </cell>
          <cell r="H2163">
            <v>1405.1884</v>
          </cell>
          <cell r="I2163">
            <v>1707.4673000000003</v>
          </cell>
          <cell r="J2163">
            <v>1707.4673000000003</v>
          </cell>
          <cell r="K2163">
            <v>302.27890000000025</v>
          </cell>
          <cell r="L2163">
            <v>0.21511627906976763</v>
          </cell>
          <cell r="M2163">
            <v>1886.7513665000004</v>
          </cell>
        </row>
        <row r="2164">
          <cell r="B2164" t="str">
            <v>BISAGRA P/PORTON C.01</v>
          </cell>
          <cell r="E2164">
            <v>2475.66</v>
          </cell>
          <cell r="F2164">
            <v>2129.0675999999999</v>
          </cell>
          <cell r="G2164">
            <v>2351.877</v>
          </cell>
          <cell r="H2164">
            <v>2341.9743599999997</v>
          </cell>
          <cell r="I2164">
            <v>2845.77117</v>
          </cell>
          <cell r="J2164">
            <v>2845.77117</v>
          </cell>
          <cell r="K2164">
            <v>503.79681000000028</v>
          </cell>
          <cell r="L2164">
            <v>0.21511627906976757</v>
          </cell>
          <cell r="M2164">
            <v>3144.5771428500002</v>
          </cell>
        </row>
        <row r="2165">
          <cell r="B2165" t="str">
            <v>BISAGRA P/PORTON C.02</v>
          </cell>
          <cell r="E2165">
            <v>2970.79</v>
          </cell>
          <cell r="F2165">
            <v>2554.8793999999998</v>
          </cell>
          <cell r="G2165">
            <v>2822.2505000000001</v>
          </cell>
          <cell r="H2165">
            <v>2810.3673399999998</v>
          </cell>
          <cell r="I2165">
            <v>3414.9231049999999</v>
          </cell>
          <cell r="J2165">
            <v>3414.9231049999999</v>
          </cell>
          <cell r="K2165">
            <v>604.55576500000006</v>
          </cell>
          <cell r="L2165">
            <v>0.21511627906976749</v>
          </cell>
          <cell r="M2165">
            <v>3773.490031025</v>
          </cell>
        </row>
        <row r="2166">
          <cell r="B2166" t="str">
            <v>BISAGRA P/PORTON C.03</v>
          </cell>
          <cell r="E2166">
            <v>3961.06</v>
          </cell>
          <cell r="F2166">
            <v>3406.5115999999998</v>
          </cell>
          <cell r="G2166">
            <v>3763.0070000000001</v>
          </cell>
          <cell r="H2166">
            <v>3747.1627599999997</v>
          </cell>
          <cell r="I2166">
            <v>4553.2384700000002</v>
          </cell>
          <cell r="J2166">
            <v>4553.2384700000002</v>
          </cell>
          <cell r="K2166">
            <v>806.07571000000053</v>
          </cell>
          <cell r="L2166">
            <v>0.2151162790697676</v>
          </cell>
          <cell r="M2166">
            <v>5031.3285093499999</v>
          </cell>
        </row>
        <row r="2167">
          <cell r="B2167" t="str">
            <v>BISAGRA P/PORTON C.04</v>
          </cell>
          <cell r="E2167">
            <v>6189.15</v>
          </cell>
          <cell r="F2167">
            <v>5322.6689999999999</v>
          </cell>
          <cell r="G2167">
            <v>5879.6924999999992</v>
          </cell>
          <cell r="H2167">
            <v>5854.9358999999995</v>
          </cell>
          <cell r="I2167">
            <v>7114.427924999999</v>
          </cell>
          <cell r="J2167">
            <v>7114.427924999999</v>
          </cell>
          <cell r="K2167">
            <v>1259.4920249999996</v>
          </cell>
          <cell r="L2167">
            <v>0.21511627906976738</v>
          </cell>
          <cell r="M2167">
            <v>7861.4428571249991</v>
          </cell>
        </row>
        <row r="2168">
          <cell r="B2168" t="str">
            <v>LLANA 38X9CM LISA AC. INOX. C/PLAST. CERRADO</v>
          </cell>
          <cell r="E2168">
            <v>7426.98</v>
          </cell>
          <cell r="F2168">
            <v>6387.2027999999991</v>
          </cell>
          <cell r="G2168">
            <v>7055.6309999999994</v>
          </cell>
          <cell r="H2168">
            <v>7025.9230799999987</v>
          </cell>
          <cell r="I2168">
            <v>8537.31351</v>
          </cell>
          <cell r="J2168">
            <v>8537.31351</v>
          </cell>
          <cell r="K2168">
            <v>1511.3904300000013</v>
          </cell>
          <cell r="L2168">
            <v>0.21511627906976766</v>
          </cell>
          <cell r="M2168">
            <v>9433.7314285499997</v>
          </cell>
        </row>
        <row r="2169">
          <cell r="B2169" t="str">
            <v>BISAGRA P/PORTON C.06</v>
          </cell>
          <cell r="E2169">
            <v>7426.98</v>
          </cell>
          <cell r="F2169">
            <v>6387.2027999999991</v>
          </cell>
          <cell r="G2169">
            <v>7055.6309999999994</v>
          </cell>
          <cell r="H2169">
            <v>7025.9230799999987</v>
          </cell>
          <cell r="I2169">
            <v>8537.31351</v>
          </cell>
          <cell r="J2169">
            <v>8537.31351</v>
          </cell>
          <cell r="K2169">
            <v>1511.3904300000013</v>
          </cell>
          <cell r="L2169">
            <v>0.21511627906976766</v>
          </cell>
          <cell r="M2169">
            <v>9433.7314285499997</v>
          </cell>
        </row>
        <row r="2170">
          <cell r="B2170" t="str">
            <v>BISAGRA P/PORTON C.08</v>
          </cell>
          <cell r="E2170">
            <v>9902.64</v>
          </cell>
          <cell r="F2170">
            <v>8516.2703999999994</v>
          </cell>
          <cell r="G2170">
            <v>9407.5079999999998</v>
          </cell>
          <cell r="H2170">
            <v>9367.8974399999988</v>
          </cell>
          <cell r="I2170">
            <v>11383.08468</v>
          </cell>
          <cell r="J2170">
            <v>11383.08468</v>
          </cell>
          <cell r="K2170">
            <v>2015.1872400000011</v>
          </cell>
          <cell r="L2170">
            <v>0.21511627906976757</v>
          </cell>
          <cell r="M2170">
            <v>12578.308571400001</v>
          </cell>
        </row>
        <row r="2171">
          <cell r="B2171" t="str">
            <v>RASPADOR - SCRAPER 4CM</v>
          </cell>
          <cell r="E2171">
            <v>2135.0100000000002</v>
          </cell>
          <cell r="F2171">
            <v>1836.1086</v>
          </cell>
          <cell r="G2171">
            <v>2028.2595000000001</v>
          </cell>
          <cell r="H2171">
            <v>2019.71946</v>
          </cell>
          <cell r="I2171">
            <v>2454.1939950000001</v>
          </cell>
          <cell r="J2171">
            <v>2454.1939950000001</v>
          </cell>
          <cell r="K2171">
            <v>434.47453500000006</v>
          </cell>
          <cell r="L2171">
            <v>0.21511627906976746</v>
          </cell>
          <cell r="M2171">
            <v>2711.884364475</v>
          </cell>
        </row>
        <row r="2172">
          <cell r="B2172" t="str">
            <v>GANCHO MULTIUSO P/TARUGO</v>
          </cell>
          <cell r="E2172">
            <v>2618.9499999999998</v>
          </cell>
          <cell r="F2172">
            <v>2252.2969999999996</v>
          </cell>
          <cell r="G2172">
            <v>2488.0024999999996</v>
          </cell>
          <cell r="H2172">
            <v>2477.5266999999994</v>
          </cell>
          <cell r="I2172">
            <v>3010.4830249999995</v>
          </cell>
          <cell r="J2172">
            <v>3010.4830249999995</v>
          </cell>
          <cell r="K2172">
            <v>532.95632500000011</v>
          </cell>
          <cell r="L2172">
            <v>0.21511627906976755</v>
          </cell>
          <cell r="M2172">
            <v>3326.5837426249996</v>
          </cell>
        </row>
        <row r="2173">
          <cell r="B2173" t="str">
            <v>RASPADOR - SCRAPER 6CM</v>
          </cell>
          <cell r="E2173">
            <v>2305.81</v>
          </cell>
          <cell r="F2173">
            <v>1982.9965999999999</v>
          </cell>
          <cell r="G2173">
            <v>2190.5194999999999</v>
          </cell>
          <cell r="H2173">
            <v>2181.2962600000001</v>
          </cell>
          <cell r="I2173">
            <v>2650.5285949999998</v>
          </cell>
          <cell r="J2173">
            <v>2650.5285949999998</v>
          </cell>
          <cell r="K2173">
            <v>469.23233499999969</v>
          </cell>
          <cell r="L2173">
            <v>0.2151162790697673</v>
          </cell>
          <cell r="M2173">
            <v>2928.8340974749999</v>
          </cell>
        </row>
        <row r="2174">
          <cell r="B2174" t="str">
            <v>CORTAHIERRO REDONDO PUNTA 8" 20CM</v>
          </cell>
          <cell r="E2174">
            <v>3615.27</v>
          </cell>
          <cell r="F2174">
            <v>3109.1322</v>
          </cell>
          <cell r="G2174">
            <v>3434.5065</v>
          </cell>
          <cell r="H2174">
            <v>3420.0454199999999</v>
          </cell>
          <cell r="I2174">
            <v>4155.7528650000004</v>
          </cell>
          <cell r="J2174">
            <v>4155.7528650000004</v>
          </cell>
          <cell r="K2174">
            <v>735.70744500000046</v>
          </cell>
          <cell r="L2174">
            <v>0.21511627906976757</v>
          </cell>
          <cell r="M2174">
            <v>4592.1069158250002</v>
          </cell>
        </row>
        <row r="2175">
          <cell r="B2175" t="str">
            <v>CORTAHIERRO REDONDO PUNTA 10" 25CM</v>
          </cell>
          <cell r="E2175">
            <v>4099.21</v>
          </cell>
          <cell r="F2175">
            <v>3525.3206</v>
          </cell>
          <cell r="G2175">
            <v>3894.2494999999999</v>
          </cell>
          <cell r="H2175">
            <v>3877.85266</v>
          </cell>
          <cell r="I2175">
            <v>4712.0418950000003</v>
          </cell>
          <cell r="J2175">
            <v>4712.0418950000003</v>
          </cell>
          <cell r="K2175">
            <v>834.18923500000028</v>
          </cell>
          <cell r="L2175">
            <v>0.21511627906976752</v>
          </cell>
          <cell r="M2175">
            <v>5206.8062939750007</v>
          </cell>
        </row>
        <row r="2176">
          <cell r="B2176" t="str">
            <v>CORTAHIERRO REDONDO PUNTA 12" 30CM</v>
          </cell>
          <cell r="E2176">
            <v>4497.75</v>
          </cell>
          <cell r="F2176">
            <v>3868.0650000000001</v>
          </cell>
          <cell r="G2176">
            <v>4272.8625000000002</v>
          </cell>
          <cell r="H2176">
            <v>4254.8715000000002</v>
          </cell>
          <cell r="I2176">
            <v>5170.1636250000001</v>
          </cell>
          <cell r="J2176">
            <v>5170.1636250000001</v>
          </cell>
          <cell r="K2176">
            <v>915.29212499999994</v>
          </cell>
          <cell r="L2176">
            <v>0.21511627906976741</v>
          </cell>
          <cell r="M2176">
            <v>5713.0308056249996</v>
          </cell>
        </row>
        <row r="2177">
          <cell r="B2177" t="str">
            <v xml:space="preserve">ADAPTADOR P/DISCO 4-1/2", 5" Y 7" P/TALADRO </v>
          </cell>
          <cell r="E2177">
            <v>3615.27</v>
          </cell>
          <cell r="F2177">
            <v>3109.1322</v>
          </cell>
          <cell r="G2177">
            <v>3434.5065</v>
          </cell>
          <cell r="H2177">
            <v>3420.0454199999999</v>
          </cell>
          <cell r="I2177">
            <v>4155.7528650000004</v>
          </cell>
          <cell r="J2177">
            <v>4155.7528650000004</v>
          </cell>
          <cell r="K2177">
            <v>735.70744500000046</v>
          </cell>
          <cell r="L2177">
            <v>0.21511627906976757</v>
          </cell>
          <cell r="M2177">
            <v>4592.1069158250002</v>
          </cell>
        </row>
        <row r="2178">
          <cell r="B2178" t="str">
            <v>BARRETA DE ACERO 40 CM</v>
          </cell>
          <cell r="E2178">
            <v>9394.0300000000007</v>
          </cell>
          <cell r="F2178">
            <v>8078.8658000000005</v>
          </cell>
          <cell r="G2178">
            <v>8924.3285000000014</v>
          </cell>
          <cell r="H2178">
            <v>8886.7523799999999</v>
          </cell>
          <cell r="I2178">
            <v>10798.437485000002</v>
          </cell>
          <cell r="J2178">
            <v>10798.437485000002</v>
          </cell>
          <cell r="K2178">
            <v>1911.6851050000023</v>
          </cell>
          <cell r="L2178">
            <v>0.21511627906976771</v>
          </cell>
          <cell r="M2178">
            <v>11932.273420925003</v>
          </cell>
        </row>
        <row r="2179">
          <cell r="B2179" t="str">
            <v>BARRETA DE ACERO 50 CM</v>
          </cell>
          <cell r="E2179">
            <v>10361.91</v>
          </cell>
          <cell r="F2179">
            <v>8911.2425999999996</v>
          </cell>
          <cell r="G2179">
            <v>9843.8145000000004</v>
          </cell>
          <cell r="H2179">
            <v>9802.3668600000001</v>
          </cell>
          <cell r="I2179">
            <v>11911.015545</v>
          </cell>
          <cell r="J2179">
            <v>11911.015545</v>
          </cell>
          <cell r="K2179">
            <v>2108.6486850000001</v>
          </cell>
          <cell r="L2179">
            <v>0.21511627906976746</v>
          </cell>
          <cell r="M2179">
            <v>13161.672177225</v>
          </cell>
        </row>
        <row r="2180">
          <cell r="B2180" t="str">
            <v>BARRETA DE ACERO 60 CM</v>
          </cell>
          <cell r="E2180">
            <v>11215.9</v>
          </cell>
          <cell r="F2180">
            <v>9645.6739999999991</v>
          </cell>
          <cell r="G2180">
            <v>10655.105</v>
          </cell>
          <cell r="H2180">
            <v>10610.241399999999</v>
          </cell>
          <cell r="I2180">
            <v>12892.677049999998</v>
          </cell>
          <cell r="J2180">
            <v>12892.677049999998</v>
          </cell>
          <cell r="K2180">
            <v>2282.4356499999994</v>
          </cell>
          <cell r="L2180">
            <v>0.21511627906976741</v>
          </cell>
          <cell r="M2180">
            <v>14246.408140249998</v>
          </cell>
        </row>
        <row r="2181">
          <cell r="B2181" t="str">
            <v>BARRETA DE ACERO 80 CM</v>
          </cell>
          <cell r="E2181">
            <v>13037.77</v>
          </cell>
          <cell r="F2181">
            <v>11212.4822</v>
          </cell>
          <cell r="G2181">
            <v>12385.8815</v>
          </cell>
          <cell r="H2181">
            <v>12333.73042</v>
          </cell>
          <cell r="I2181">
            <v>14986.916614999998</v>
          </cell>
          <cell r="J2181">
            <v>14986.916614999998</v>
          </cell>
          <cell r="K2181">
            <v>2653.1861949999984</v>
          </cell>
          <cell r="L2181">
            <v>0.21511627906976732</v>
          </cell>
          <cell r="M2181">
            <v>16560.542859574998</v>
          </cell>
        </row>
        <row r="2182">
          <cell r="B2182" t="str">
            <v>ARCO DE SIERRA FIJO 12"</v>
          </cell>
          <cell r="E2182">
            <v>2818.21</v>
          </cell>
          <cell r="F2182">
            <v>2423.6606000000002</v>
          </cell>
          <cell r="G2182">
            <v>2677.2995000000001</v>
          </cell>
          <cell r="H2182">
            <v>2666.02666</v>
          </cell>
          <cell r="I2182">
            <v>3239.5323950000002</v>
          </cell>
          <cell r="J2182">
            <v>3239.5323950000002</v>
          </cell>
          <cell r="K2182">
            <v>573.50573500000019</v>
          </cell>
          <cell r="L2182">
            <v>0.21511627906976752</v>
          </cell>
          <cell r="M2182">
            <v>3579.6832964750001</v>
          </cell>
        </row>
        <row r="2183">
          <cell r="B2183" t="str">
            <v>CORTAHIERRO REDONDO 8" 20CM</v>
          </cell>
          <cell r="E2183">
            <v>3615.27</v>
          </cell>
          <cell r="F2183">
            <v>3109.1322</v>
          </cell>
          <cell r="G2183">
            <v>3434.5065</v>
          </cell>
          <cell r="H2183">
            <v>3420.0454199999999</v>
          </cell>
          <cell r="I2183">
            <v>4155.7528650000004</v>
          </cell>
          <cell r="J2183">
            <v>4155.7528650000004</v>
          </cell>
          <cell r="K2183">
            <v>735.70744500000046</v>
          </cell>
          <cell r="L2183">
            <v>0.21511627906976757</v>
          </cell>
          <cell r="M2183">
            <v>4592.1069158250002</v>
          </cell>
        </row>
        <row r="2184">
          <cell r="B2184" t="str">
            <v>CORTAHIERRO REDONDO 10" 25CM</v>
          </cell>
          <cell r="E2184">
            <v>4099.21</v>
          </cell>
          <cell r="F2184">
            <v>3525.3206</v>
          </cell>
          <cell r="G2184">
            <v>3894.2494999999999</v>
          </cell>
          <cell r="H2184">
            <v>3877.85266</v>
          </cell>
          <cell r="I2184">
            <v>4712.0418950000003</v>
          </cell>
          <cell r="J2184">
            <v>4712.0418950000003</v>
          </cell>
          <cell r="K2184">
            <v>834.18923500000028</v>
          </cell>
          <cell r="L2184">
            <v>0.21511627906976752</v>
          </cell>
          <cell r="M2184">
            <v>5206.8062939750007</v>
          </cell>
        </row>
        <row r="2185">
          <cell r="B2185" t="str">
            <v>CORTAHIERRO REDONDO 12" 30CM</v>
          </cell>
          <cell r="E2185">
            <v>4497.75</v>
          </cell>
          <cell r="F2185">
            <v>3868.0650000000001</v>
          </cell>
          <cell r="G2185">
            <v>4272.8625000000002</v>
          </cell>
          <cell r="H2185">
            <v>4254.8715000000002</v>
          </cell>
          <cell r="I2185">
            <v>5170.1636250000001</v>
          </cell>
          <cell r="J2185">
            <v>5170.1636250000001</v>
          </cell>
          <cell r="K2185">
            <v>915.29212499999994</v>
          </cell>
          <cell r="L2185">
            <v>0.21511627906976741</v>
          </cell>
          <cell r="M2185">
            <v>5713.0308056249996</v>
          </cell>
        </row>
        <row r="2186">
          <cell r="B2186" t="str">
            <v>LLANA 25,5X12CM LISA C/PLAST. CERRADO</v>
          </cell>
          <cell r="E2186">
            <v>1850.34</v>
          </cell>
          <cell r="F2186">
            <v>1591.2923999999998</v>
          </cell>
          <cell r="G2186">
            <v>1757.8229999999999</v>
          </cell>
          <cell r="H2186">
            <v>1750.4216399999998</v>
          </cell>
          <cell r="I2186">
            <v>2126.9658299999996</v>
          </cell>
          <cell r="J2186">
            <v>2126.9658299999996</v>
          </cell>
          <cell r="K2186">
            <v>376.54418999999984</v>
          </cell>
          <cell r="L2186">
            <v>0.21511627906976738</v>
          </cell>
          <cell r="M2186">
            <v>2350.2972421499994</v>
          </cell>
        </row>
        <row r="2187">
          <cell r="B2187" t="str">
            <v>LLANA 25,5X12CM DENTADA C/PLAST. CERRADO</v>
          </cell>
          <cell r="E2187">
            <v>1850.34</v>
          </cell>
          <cell r="F2187">
            <v>1591.2923999999998</v>
          </cell>
          <cell r="G2187">
            <v>1757.8229999999999</v>
          </cell>
          <cell r="H2187">
            <v>1750.4216399999998</v>
          </cell>
          <cell r="I2187">
            <v>2126.9658299999996</v>
          </cell>
          <cell r="J2187">
            <v>2126.9658299999996</v>
          </cell>
          <cell r="K2187">
            <v>376.54418999999984</v>
          </cell>
          <cell r="L2187">
            <v>0.21511627906976738</v>
          </cell>
          <cell r="M2187">
            <v>2350.2972421499994</v>
          </cell>
        </row>
        <row r="2188">
          <cell r="B2188" t="str">
            <v>LLANA 25,5X12CM LISA C/PLAST. ABIERTO</v>
          </cell>
          <cell r="E2188">
            <v>3017.47</v>
          </cell>
          <cell r="F2188">
            <v>2595.0241999999998</v>
          </cell>
          <cell r="G2188">
            <v>2866.5964999999997</v>
          </cell>
          <cell r="H2188">
            <v>2854.5266199999996</v>
          </cell>
          <cell r="I2188">
            <v>3468.5817649999995</v>
          </cell>
          <cell r="J2188">
            <v>3468.5817649999995</v>
          </cell>
          <cell r="K2188">
            <v>614.05514499999981</v>
          </cell>
          <cell r="L2188">
            <v>0.21511627906976741</v>
          </cell>
          <cell r="M2188">
            <v>3832.7828503249993</v>
          </cell>
        </row>
        <row r="2189">
          <cell r="B2189" t="str">
            <v>LLANA 25,5X12CM DENTADA C/PLAST. ABIERTO</v>
          </cell>
          <cell r="E2189">
            <v>3017.47</v>
          </cell>
          <cell r="F2189">
            <v>2595.0241999999998</v>
          </cell>
          <cell r="G2189">
            <v>2866.5964999999997</v>
          </cell>
          <cell r="H2189">
            <v>2854.5266199999996</v>
          </cell>
          <cell r="I2189">
            <v>3468.5817649999995</v>
          </cell>
          <cell r="J2189">
            <v>3468.5817649999995</v>
          </cell>
          <cell r="K2189">
            <v>614.05514499999981</v>
          </cell>
          <cell r="L2189">
            <v>0.21511627906976741</v>
          </cell>
          <cell r="M2189">
            <v>3832.7828503249993</v>
          </cell>
        </row>
        <row r="2190">
          <cell r="B2190" t="str">
            <v>LLANA 25,5X12CM LISA C/MAD. CERRADO</v>
          </cell>
          <cell r="E2190">
            <v>3330.61</v>
          </cell>
          <cell r="F2190">
            <v>2864.3245999999999</v>
          </cell>
          <cell r="G2190">
            <v>3164.0795000000003</v>
          </cell>
          <cell r="H2190">
            <v>3150.7570599999999</v>
          </cell>
          <cell r="I2190">
            <v>3828.5361950000006</v>
          </cell>
          <cell r="J2190">
            <v>3828.5361950000006</v>
          </cell>
          <cell r="K2190">
            <v>677.77913500000068</v>
          </cell>
          <cell r="L2190">
            <v>0.21511627906976766</v>
          </cell>
          <cell r="M2190">
            <v>4230.5324954750004</v>
          </cell>
        </row>
        <row r="2191">
          <cell r="B2191" t="str">
            <v>LLANA 25,5X12CM DENTADA C/MAD. CERRADO</v>
          </cell>
          <cell r="E2191">
            <v>3330.61</v>
          </cell>
          <cell r="F2191">
            <v>2864.3245999999999</v>
          </cell>
          <cell r="G2191">
            <v>3164.0795000000003</v>
          </cell>
          <cell r="H2191">
            <v>3150.7570599999999</v>
          </cell>
          <cell r="I2191">
            <v>3828.5361950000006</v>
          </cell>
          <cell r="J2191">
            <v>3828.5361950000006</v>
          </cell>
          <cell r="K2191">
            <v>677.77913500000068</v>
          </cell>
          <cell r="L2191">
            <v>0.21511627906976766</v>
          </cell>
          <cell r="M2191">
            <v>4230.5324954750004</v>
          </cell>
        </row>
        <row r="2192">
          <cell r="B2192" t="str">
            <v>BARREHOJAS DE ACERO C/CABO 1,2M</v>
          </cell>
          <cell r="E2192">
            <v>5351.76</v>
          </cell>
          <cell r="F2192">
            <v>4602.5136000000002</v>
          </cell>
          <cell r="G2192">
            <v>5084.1720000000005</v>
          </cell>
          <cell r="H2192">
            <v>5062.7649600000004</v>
          </cell>
          <cell r="I2192">
            <v>6151.8481200000006</v>
          </cell>
          <cell r="J2192">
            <v>6151.8481200000006</v>
          </cell>
          <cell r="K2192">
            <v>1089.0831600000001</v>
          </cell>
          <cell r="L2192">
            <v>0.21511627906976746</v>
          </cell>
          <cell r="M2192">
            <v>6797.7921726000004</v>
          </cell>
        </row>
        <row r="2193">
          <cell r="B2193" t="str">
            <v>CORTAHIERRO CHATO 8" 20CM</v>
          </cell>
          <cell r="E2193">
            <v>3188.28</v>
          </cell>
          <cell r="F2193">
            <v>2741.9208000000003</v>
          </cell>
          <cell r="G2193">
            <v>3028.866</v>
          </cell>
          <cell r="H2193">
            <v>3016.1128800000006</v>
          </cell>
          <cell r="I2193">
            <v>3664.9278599999998</v>
          </cell>
          <cell r="J2193">
            <v>3664.9278599999998</v>
          </cell>
          <cell r="K2193">
            <v>648.8149799999992</v>
          </cell>
          <cell r="L2193">
            <v>0.21511627906976713</v>
          </cell>
          <cell r="M2193">
            <v>4049.7452852999995</v>
          </cell>
        </row>
        <row r="2194">
          <cell r="B2194" t="str">
            <v>CORTAHIERRO CHATO 10" 25CM</v>
          </cell>
          <cell r="E2194">
            <v>3444.48</v>
          </cell>
          <cell r="F2194">
            <v>2962.2528000000002</v>
          </cell>
          <cell r="G2194">
            <v>3272.2559999999999</v>
          </cell>
          <cell r="H2194">
            <v>3258.4780800000003</v>
          </cell>
          <cell r="I2194">
            <v>3959.42976</v>
          </cell>
          <cell r="J2194">
            <v>3959.42976</v>
          </cell>
          <cell r="K2194">
            <v>700.95167999999967</v>
          </cell>
          <cell r="L2194">
            <v>0.21511627906976732</v>
          </cell>
          <cell r="M2194">
            <v>4375.1698847999996</v>
          </cell>
        </row>
        <row r="2195">
          <cell r="B2195" t="str">
            <v>CORTAHIERRO CHATO 12" 30CM</v>
          </cell>
          <cell r="E2195">
            <v>3757.62</v>
          </cell>
          <cell r="F2195">
            <v>3231.5531999999998</v>
          </cell>
          <cell r="G2195">
            <v>3569.739</v>
          </cell>
          <cell r="H2195">
            <v>3554.7085199999997</v>
          </cell>
          <cell r="I2195">
            <v>4319.3841899999998</v>
          </cell>
          <cell r="J2195">
            <v>4319.3841899999998</v>
          </cell>
          <cell r="K2195">
            <v>764.67567000000008</v>
          </cell>
          <cell r="L2195">
            <v>0.21511627906976749</v>
          </cell>
          <cell r="M2195">
            <v>4772.9195299499997</v>
          </cell>
        </row>
        <row r="2196">
          <cell r="B2196" t="str">
            <v>BARREHOJAS DE ACERO REG. C/CABO 1,2M</v>
          </cell>
          <cell r="E2196">
            <v>5949.56</v>
          </cell>
          <cell r="F2196">
            <v>5116.6216000000004</v>
          </cell>
          <cell r="G2196">
            <v>5652.0820000000003</v>
          </cell>
          <cell r="H2196">
            <v>5628.2837600000003</v>
          </cell>
          <cell r="I2196">
            <v>6839.0192200000001</v>
          </cell>
          <cell r="J2196">
            <v>6839.0192200000001</v>
          </cell>
          <cell r="K2196">
            <v>1210.7354599999999</v>
          </cell>
          <cell r="L2196">
            <v>0.21511627906976741</v>
          </cell>
          <cell r="M2196">
            <v>7557.1162381000004</v>
          </cell>
        </row>
        <row r="2197">
          <cell r="B2197" t="str">
            <v>PALITA P/JARDINERIA ESTRECHA</v>
          </cell>
          <cell r="E2197">
            <v>1964.2</v>
          </cell>
          <cell r="F2197">
            <v>1689.212</v>
          </cell>
          <cell r="G2197">
            <v>1865.99</v>
          </cell>
          <cell r="H2197">
            <v>1858.1332</v>
          </cell>
          <cell r="I2197">
            <v>2257.8478999999998</v>
          </cell>
          <cell r="J2197">
            <v>2257.8478999999998</v>
          </cell>
          <cell r="K2197">
            <v>399.71469999999977</v>
          </cell>
          <cell r="L2197">
            <v>0.21511627906976732</v>
          </cell>
          <cell r="M2197">
            <v>2494.9219294999998</v>
          </cell>
        </row>
        <row r="2198">
          <cell r="B2198" t="str">
            <v>PALITA P/JARDINERIA ANCHA</v>
          </cell>
          <cell r="E2198">
            <v>2220.41</v>
          </cell>
          <cell r="F2198">
            <v>1909.5526</v>
          </cell>
          <cell r="G2198">
            <v>2109.3894999999998</v>
          </cell>
          <cell r="H2198">
            <v>2100.5078600000002</v>
          </cell>
          <cell r="I2198">
            <v>2552.3612949999997</v>
          </cell>
          <cell r="J2198">
            <v>2552.3612949999997</v>
          </cell>
          <cell r="K2198">
            <v>451.85343499999954</v>
          </cell>
          <cell r="L2198">
            <v>0.21511627906976721</v>
          </cell>
          <cell r="M2198">
            <v>2820.3592309749997</v>
          </cell>
        </row>
        <row r="2199">
          <cell r="B2199" t="str">
            <v>RASTRILLO MANO 3 DIENTES</v>
          </cell>
          <cell r="E2199">
            <v>2362.7399999999998</v>
          </cell>
          <cell r="F2199">
            <v>2031.9563999999998</v>
          </cell>
          <cell r="G2199">
            <v>2244.6029999999996</v>
          </cell>
          <cell r="H2199">
            <v>2235.1520399999999</v>
          </cell>
          <cell r="I2199">
            <v>2715.9696299999996</v>
          </cell>
          <cell r="J2199">
            <v>2715.9696299999996</v>
          </cell>
          <cell r="K2199">
            <v>480.81758999999965</v>
          </cell>
          <cell r="L2199">
            <v>0.2151162790697673</v>
          </cell>
          <cell r="M2199">
            <v>3001.1464411499996</v>
          </cell>
        </row>
        <row r="2200">
          <cell r="B2200" t="str">
            <v xml:space="preserve">SET P/JARDIN 3 PZAS. </v>
          </cell>
          <cell r="E2200">
            <v>6120.35</v>
          </cell>
          <cell r="F2200">
            <v>5263.5010000000002</v>
          </cell>
          <cell r="G2200">
            <v>5814.3325000000004</v>
          </cell>
          <cell r="H2200">
            <v>5789.8510999999999</v>
          </cell>
          <cell r="I2200">
            <v>7035.3423250000005</v>
          </cell>
          <cell r="J2200">
            <v>7035.3423250000005</v>
          </cell>
          <cell r="K2200">
            <v>1245.4912250000007</v>
          </cell>
          <cell r="L2200">
            <v>0.21511627906976757</v>
          </cell>
          <cell r="M2200">
            <v>7774.053269125001</v>
          </cell>
        </row>
        <row r="2201">
          <cell r="B2201" t="str">
            <v xml:space="preserve">SET P/JARDIN 5 PZAS. </v>
          </cell>
          <cell r="E2201">
            <v>9479.43</v>
          </cell>
          <cell r="F2201">
            <v>8152.3098</v>
          </cell>
          <cell r="G2201">
            <v>9005.4585000000006</v>
          </cell>
          <cell r="H2201">
            <v>8967.5407799999994</v>
          </cell>
          <cell r="I2201">
            <v>10896.604785000001</v>
          </cell>
          <cell r="J2201">
            <v>10896.604785000001</v>
          </cell>
          <cell r="K2201">
            <v>1929.064005000002</v>
          </cell>
          <cell r="L2201">
            <v>0.21511627906976769</v>
          </cell>
          <cell r="M2201">
            <v>12040.748287425002</v>
          </cell>
        </row>
        <row r="2202">
          <cell r="B2202" t="str">
            <v>ESCARDILLO (CORAZON Y PALA) C/MAD. 0,6M</v>
          </cell>
          <cell r="E2202">
            <v>4298.4799999999996</v>
          </cell>
          <cell r="F2202">
            <v>3696.6927999999998</v>
          </cell>
          <cell r="G2202">
            <v>4083.5559999999996</v>
          </cell>
          <cell r="H2202">
            <v>4066.3620799999999</v>
          </cell>
          <cell r="I2202">
            <v>4941.1027599999998</v>
          </cell>
          <cell r="J2202">
            <v>4941.1027599999998</v>
          </cell>
          <cell r="K2202">
            <v>874.74067999999988</v>
          </cell>
          <cell r="L2202">
            <v>0.21511627906976741</v>
          </cell>
          <cell r="M2202">
            <v>5459.9185497999997</v>
          </cell>
        </row>
        <row r="2203">
          <cell r="B2203" t="str">
            <v>ESCARDILLO (CORAZON Y PALA) C/MAD. 1,2M</v>
          </cell>
          <cell r="E2203">
            <v>5323.29</v>
          </cell>
          <cell r="F2203">
            <v>4578.0293999999994</v>
          </cell>
          <cell r="G2203">
            <v>5057.1255000000001</v>
          </cell>
          <cell r="H2203">
            <v>5035.832339999999</v>
          </cell>
          <cell r="I2203">
            <v>6119.1218550000003</v>
          </cell>
          <cell r="J2203">
            <v>6119.1218550000003</v>
          </cell>
          <cell r="K2203">
            <v>1083.2895150000013</v>
          </cell>
          <cell r="L2203">
            <v>0.21511627906976774</v>
          </cell>
          <cell r="M2203">
            <v>6761.629649775</v>
          </cell>
        </row>
        <row r="2204">
          <cell r="B2204" t="str">
            <v>ESCARDILLO (PUA Y PALA) C/MAD. 0,6M</v>
          </cell>
          <cell r="E2204">
            <v>4298.4799999999996</v>
          </cell>
          <cell r="F2204">
            <v>3696.6927999999998</v>
          </cell>
          <cell r="G2204">
            <v>4083.5559999999996</v>
          </cell>
          <cell r="H2204">
            <v>4066.3620799999999</v>
          </cell>
          <cell r="I2204">
            <v>4941.1027599999998</v>
          </cell>
          <cell r="J2204">
            <v>4941.1027599999998</v>
          </cell>
          <cell r="K2204">
            <v>874.74067999999988</v>
          </cell>
          <cell r="L2204">
            <v>0.21511627906976741</v>
          </cell>
          <cell r="M2204">
            <v>5459.9185497999997</v>
          </cell>
        </row>
        <row r="2205">
          <cell r="B2205" t="str">
            <v>ESCARDILLO (PUA Y PALA) C/MAD. 1,2M</v>
          </cell>
          <cell r="E2205">
            <v>5323.29</v>
          </cell>
          <cell r="F2205">
            <v>4578.0293999999994</v>
          </cell>
          <cell r="G2205">
            <v>5057.1255000000001</v>
          </cell>
          <cell r="H2205">
            <v>5035.832339999999</v>
          </cell>
          <cell r="I2205">
            <v>6119.1218550000003</v>
          </cell>
          <cell r="J2205">
            <v>6119.1218550000003</v>
          </cell>
          <cell r="K2205">
            <v>1083.2895150000013</v>
          </cell>
          <cell r="L2205">
            <v>0.21511627906976774</v>
          </cell>
          <cell r="M2205">
            <v>6761.629649775</v>
          </cell>
        </row>
        <row r="2206">
          <cell r="B2206" t="str">
            <v xml:space="preserve">HACHA DE MANO </v>
          </cell>
          <cell r="E2206">
            <v>6499.89</v>
          </cell>
          <cell r="F2206">
            <v>5589.9054000000006</v>
          </cell>
          <cell r="G2206">
            <v>6174.8955000000005</v>
          </cell>
          <cell r="H2206">
            <v>6148.8959400000003</v>
          </cell>
          <cell r="I2206">
            <v>7471.6235550000001</v>
          </cell>
          <cell r="J2206">
            <v>7471.6235550000001</v>
          </cell>
          <cell r="K2206">
            <v>1322.7276149999998</v>
          </cell>
          <cell r="L2206">
            <v>0.21511627906976741</v>
          </cell>
          <cell r="M2206">
            <v>8256.1440282750009</v>
          </cell>
        </row>
        <row r="2207">
          <cell r="B2207" t="str">
            <v xml:space="preserve">MARTILLO GALPONERO C/MAD. </v>
          </cell>
          <cell r="E2207">
            <v>5294.81</v>
          </cell>
          <cell r="F2207">
            <v>4553.5366000000004</v>
          </cell>
          <cell r="G2207">
            <v>5030.0695000000005</v>
          </cell>
          <cell r="H2207">
            <v>5008.8902600000001</v>
          </cell>
          <cell r="I2207">
            <v>6086.3840950000003</v>
          </cell>
          <cell r="J2207">
            <v>6086.3840950000003</v>
          </cell>
          <cell r="K2207">
            <v>1077.4938350000002</v>
          </cell>
          <cell r="L2207">
            <v>0.21511627906976749</v>
          </cell>
          <cell r="M2207">
            <v>6725.4544249750006</v>
          </cell>
        </row>
        <row r="2208">
          <cell r="B2208" t="str">
            <v xml:space="preserve">MAZA DE ACERO C/MAD. 0,5 KG </v>
          </cell>
          <cell r="E2208">
            <v>5323.29</v>
          </cell>
          <cell r="F2208">
            <v>4578.0293999999994</v>
          </cell>
          <cell r="G2208">
            <v>5057.1255000000001</v>
          </cell>
          <cell r="H2208">
            <v>5035.832339999999</v>
          </cell>
          <cell r="I2208">
            <v>6119.1218550000003</v>
          </cell>
          <cell r="J2208">
            <v>6119.1218550000003</v>
          </cell>
          <cell r="K2208">
            <v>1083.2895150000013</v>
          </cell>
          <cell r="L2208">
            <v>0.21511627906976774</v>
          </cell>
          <cell r="M2208">
            <v>6761.629649775</v>
          </cell>
        </row>
        <row r="2209">
          <cell r="B2209" t="str">
            <v>MAZA DE ACERO C/MAD. 1,0 KG</v>
          </cell>
          <cell r="E2209">
            <v>8454.6299999999992</v>
          </cell>
          <cell r="F2209">
            <v>7270.9817999999996</v>
          </cell>
          <cell r="G2209">
            <v>8031.8984999999993</v>
          </cell>
          <cell r="H2209">
            <v>7998.0799799999995</v>
          </cell>
          <cell r="I2209">
            <v>9718.5971849999987</v>
          </cell>
          <cell r="J2209">
            <v>9718.5971849999987</v>
          </cell>
          <cell r="K2209">
            <v>1720.5172049999992</v>
          </cell>
          <cell r="L2209">
            <v>0.21511627906976735</v>
          </cell>
          <cell r="M2209">
            <v>10739.049889424998</v>
          </cell>
        </row>
        <row r="2210">
          <cell r="B2210" t="str">
            <v>MAZA DE ACERO C/MAD. 1,5 KG</v>
          </cell>
          <cell r="E2210">
            <v>11500.58</v>
          </cell>
          <cell r="F2210">
            <v>9890.4987999999994</v>
          </cell>
          <cell r="G2210">
            <v>10925.550999999999</v>
          </cell>
          <cell r="H2210">
            <v>10879.54868</v>
          </cell>
          <cell r="I2210">
            <v>13219.91671</v>
          </cell>
          <cell r="J2210">
            <v>13219.91671</v>
          </cell>
          <cell r="K2210">
            <v>2340.3680299999996</v>
          </cell>
          <cell r="L2210">
            <v>0.21511627906976741</v>
          </cell>
          <cell r="M2210">
            <v>14608.007964549999</v>
          </cell>
        </row>
        <row r="2211">
          <cell r="B2211" t="str">
            <v>MAZA DE ACERO C/MAD. 2,0 KG</v>
          </cell>
          <cell r="E2211">
            <v>14347.25</v>
          </cell>
          <cell r="F2211">
            <v>12338.635</v>
          </cell>
          <cell r="G2211">
            <v>13629.887500000001</v>
          </cell>
          <cell r="H2211">
            <v>13572.4985</v>
          </cell>
          <cell r="I2211">
            <v>16492.163875000002</v>
          </cell>
          <cell r="J2211">
            <v>16492.163875000002</v>
          </cell>
          <cell r="K2211">
            <v>2919.6653750000023</v>
          </cell>
          <cell r="L2211">
            <v>0.21511627906976763</v>
          </cell>
          <cell r="M2211">
            <v>18223.841081875002</v>
          </cell>
        </row>
        <row r="2212">
          <cell r="B2212" t="str">
            <v xml:space="preserve">MARTILLO GALPONERO C/MAD. </v>
          </cell>
          <cell r="E2212">
            <v>6291.15</v>
          </cell>
          <cell r="F2212">
            <v>5410.3889999999992</v>
          </cell>
          <cell r="G2212">
            <v>5976.5924999999997</v>
          </cell>
          <cell r="H2212">
            <v>5951.4278999999988</v>
          </cell>
          <cell r="I2212">
            <v>7231.6769249999998</v>
          </cell>
          <cell r="J2212">
            <v>7231.6769249999998</v>
          </cell>
          <cell r="K2212">
            <v>1280.249025000001</v>
          </cell>
          <cell r="L2212">
            <v>0.21511627906976766</v>
          </cell>
          <cell r="M2212">
            <v>7991.0030021249995</v>
          </cell>
        </row>
        <row r="2213">
          <cell r="B2213" t="str">
            <v>MARTILLO GALPONERO C/MAD.</v>
          </cell>
          <cell r="E2213">
            <v>6397.12</v>
          </cell>
          <cell r="F2213">
            <v>5501.5231999999996</v>
          </cell>
          <cell r="G2213">
            <v>6077.2640000000001</v>
          </cell>
          <cell r="H2213">
            <v>6051.6755199999998</v>
          </cell>
          <cell r="I2213">
            <v>7353.4894400000003</v>
          </cell>
          <cell r="J2213">
            <v>7353.4894400000003</v>
          </cell>
          <cell r="K2213">
            <v>1301.8139200000005</v>
          </cell>
          <cell r="L2213">
            <v>0.21511627906976755</v>
          </cell>
          <cell r="M2213">
            <v>8125.6058312000005</v>
          </cell>
        </row>
        <row r="2214">
          <cell r="B2214" t="str">
            <v>PALA POCERO C/M 1,4M</v>
          </cell>
          <cell r="E2214">
            <v>11899.1</v>
          </cell>
          <cell r="F2214">
            <v>10233.226000000001</v>
          </cell>
          <cell r="G2214">
            <v>11304.145</v>
          </cell>
          <cell r="H2214">
            <v>11256.5486</v>
          </cell>
          <cell r="I2214">
            <v>13678.015450000001</v>
          </cell>
          <cell r="J2214">
            <v>13678.015450000001</v>
          </cell>
          <cell r="K2214">
            <v>2421.4668500000007</v>
          </cell>
          <cell r="L2214">
            <v>0.21511627906976749</v>
          </cell>
          <cell r="M2214">
            <v>15114.207072250001</v>
          </cell>
        </row>
        <row r="2215">
          <cell r="B2215" t="str">
            <v>LLANA PLASTICA C/FIELTRO 15X26CM</v>
          </cell>
          <cell r="E2215">
            <v>2220.41</v>
          </cell>
          <cell r="F2215">
            <v>1909.5526</v>
          </cell>
          <cell r="G2215">
            <v>2109.3894999999998</v>
          </cell>
          <cell r="H2215">
            <v>2100.5078600000002</v>
          </cell>
          <cell r="I2215">
            <v>2552.3612949999997</v>
          </cell>
          <cell r="J2215">
            <v>2552.3612949999997</v>
          </cell>
          <cell r="K2215">
            <v>451.85343499999954</v>
          </cell>
          <cell r="L2215">
            <v>0.21511627906976721</v>
          </cell>
          <cell r="M2215">
            <v>2820.3592309749997</v>
          </cell>
        </row>
        <row r="2216">
          <cell r="B2216" t="str">
            <v>MARTILLO GALPONERO C/MAD.</v>
          </cell>
          <cell r="E2216">
            <v>6525.58</v>
          </cell>
          <cell r="F2216">
            <v>5611.9987999999994</v>
          </cell>
          <cell r="G2216">
            <v>6199.3009999999995</v>
          </cell>
          <cell r="H2216">
            <v>6173.1986799999995</v>
          </cell>
          <cell r="I2216">
            <v>7501.1542099999988</v>
          </cell>
          <cell r="J2216">
            <v>7501.1542099999988</v>
          </cell>
          <cell r="K2216">
            <v>1327.9555299999993</v>
          </cell>
          <cell r="L2216">
            <v>0.21511627906976735</v>
          </cell>
          <cell r="M2216">
            <v>8288.7754020499979</v>
          </cell>
        </row>
        <row r="2217">
          <cell r="B2217" t="str">
            <v>LLANA PLASTICA C/FIELTRO 17X30CM</v>
          </cell>
          <cell r="E2217">
            <v>2704.34</v>
          </cell>
          <cell r="F2217">
            <v>2325.7323999999999</v>
          </cell>
          <cell r="G2217">
            <v>2569.123</v>
          </cell>
          <cell r="H2217">
            <v>2558.30564</v>
          </cell>
          <cell r="I2217">
            <v>3108.6388299999999</v>
          </cell>
          <cell r="J2217">
            <v>3108.6388299999999</v>
          </cell>
          <cell r="K2217">
            <v>550.33318999999983</v>
          </cell>
          <cell r="L2217">
            <v>0.21511627906976738</v>
          </cell>
          <cell r="M2217">
            <v>3435.0459071499999</v>
          </cell>
        </row>
        <row r="2218">
          <cell r="B2218" t="str">
            <v>GANCHO DE HAMACA P/TARUGO</v>
          </cell>
          <cell r="E2218">
            <v>1110.2</v>
          </cell>
          <cell r="F2218">
            <v>954.77200000000005</v>
          </cell>
          <cell r="G2218">
            <v>1054.69</v>
          </cell>
          <cell r="H2218">
            <v>1050.2492</v>
          </cell>
          <cell r="I2218">
            <v>1276.1749</v>
          </cell>
          <cell r="J2218">
            <v>1276.1749</v>
          </cell>
          <cell r="K2218">
            <v>225.92570000000001</v>
          </cell>
          <cell r="L2218">
            <v>0.21511627906976746</v>
          </cell>
          <cell r="M2218">
            <v>1410.1732645</v>
          </cell>
        </row>
        <row r="2219">
          <cell r="B2219" t="str">
            <v>RASTRILLO 16 DIENTES C/MAD. 1,2M</v>
          </cell>
          <cell r="E2219">
            <v>6348.08</v>
          </cell>
          <cell r="F2219">
            <v>5459.3487999999998</v>
          </cell>
          <cell r="G2219">
            <v>6030.6759999999995</v>
          </cell>
          <cell r="H2219">
            <v>6005.2836799999995</v>
          </cell>
          <cell r="I2219">
            <v>7297.1179599999996</v>
          </cell>
          <cell r="J2219">
            <v>7297.1179599999996</v>
          </cell>
          <cell r="K2219">
            <v>1291.83428</v>
          </cell>
          <cell r="L2219">
            <v>0.21511627906976746</v>
          </cell>
          <cell r="M2219">
            <v>8063.3153457999997</v>
          </cell>
        </row>
        <row r="2220">
          <cell r="B2220" t="str">
            <v>MAZA DE GOMA 60 MM</v>
          </cell>
          <cell r="E2220">
            <v>2049.61</v>
          </cell>
          <cell r="F2220">
            <v>1762.6646000000001</v>
          </cell>
          <cell r="G2220">
            <v>1947.1295</v>
          </cell>
          <cell r="H2220">
            <v>1938.9310600000001</v>
          </cell>
          <cell r="I2220">
            <v>2356.026695</v>
          </cell>
          <cell r="J2220">
            <v>2356.026695</v>
          </cell>
          <cell r="K2220">
            <v>417.0956349999999</v>
          </cell>
          <cell r="L2220">
            <v>0.21511627906976738</v>
          </cell>
          <cell r="M2220">
            <v>2603.4094979749998</v>
          </cell>
        </row>
        <row r="2221">
          <cell r="B2221" t="str">
            <v xml:space="preserve">MAZA DE GOMA 80 MM </v>
          </cell>
          <cell r="E2221">
            <v>3529.88</v>
          </cell>
          <cell r="F2221">
            <v>3035.6968000000002</v>
          </cell>
          <cell r="G2221">
            <v>3353.386</v>
          </cell>
          <cell r="H2221">
            <v>3339.2664800000002</v>
          </cell>
          <cell r="I2221">
            <v>4057.5970600000001</v>
          </cell>
          <cell r="J2221">
            <v>4057.5970600000001</v>
          </cell>
          <cell r="K2221">
            <v>718.33057999999983</v>
          </cell>
          <cell r="L2221">
            <v>0.21511627906976738</v>
          </cell>
          <cell r="M2221">
            <v>4483.6447513000003</v>
          </cell>
        </row>
        <row r="2222">
          <cell r="B2222" t="str">
            <v>FORMON C/MAD. CROMO VANAD. 1"</v>
          </cell>
          <cell r="E2222">
            <v>3558.34</v>
          </cell>
          <cell r="F2222">
            <v>3060.1723999999999</v>
          </cell>
          <cell r="G2222">
            <v>3380.4230000000002</v>
          </cell>
          <cell r="H2222">
            <v>3366.1896400000001</v>
          </cell>
          <cell r="I2222">
            <v>4090.3118300000001</v>
          </cell>
          <cell r="J2222">
            <v>4090.3118300000001</v>
          </cell>
          <cell r="K2222">
            <v>724.12219000000005</v>
          </cell>
          <cell r="L2222">
            <v>0.21511627906976746</v>
          </cell>
          <cell r="M2222">
            <v>4519.79457215</v>
          </cell>
        </row>
        <row r="2223">
          <cell r="B2223" t="str">
            <v>FORMON C/MAD. CROMO VANAD. 1/2"</v>
          </cell>
          <cell r="E2223">
            <v>3586.82</v>
          </cell>
          <cell r="F2223">
            <v>3084.6651999999999</v>
          </cell>
          <cell r="G2223">
            <v>3407.4790000000003</v>
          </cell>
          <cell r="H2223">
            <v>3393.1317199999999</v>
          </cell>
          <cell r="I2223">
            <v>4123.0495900000005</v>
          </cell>
          <cell r="J2223">
            <v>4123.0495900000005</v>
          </cell>
          <cell r="K2223">
            <v>729.91787000000068</v>
          </cell>
          <cell r="L2223">
            <v>0.21511627906976766</v>
          </cell>
          <cell r="M2223">
            <v>4555.9697969500003</v>
          </cell>
        </row>
        <row r="2224">
          <cell r="B2224" t="str">
            <v>FORMON C/MAD. CROMO VANAD. 1/4"</v>
          </cell>
          <cell r="E2224">
            <v>3928.41</v>
          </cell>
          <cell r="F2224">
            <v>3378.4326000000001</v>
          </cell>
          <cell r="G2224">
            <v>3731.9894999999997</v>
          </cell>
          <cell r="H2224">
            <v>3716.2758600000002</v>
          </cell>
          <cell r="I2224">
            <v>4515.7072949999992</v>
          </cell>
          <cell r="J2224">
            <v>4515.7072949999992</v>
          </cell>
          <cell r="K2224">
            <v>799.43143499999906</v>
          </cell>
          <cell r="L2224">
            <v>0.21511627906976719</v>
          </cell>
          <cell r="M2224">
            <v>4989.8565609749994</v>
          </cell>
        </row>
        <row r="2225">
          <cell r="B2225" t="str">
            <v>FORMON C/MAD. CROMO VANAD. 3/4"</v>
          </cell>
          <cell r="E2225">
            <v>3700.68</v>
          </cell>
          <cell r="F2225">
            <v>3182.5847999999996</v>
          </cell>
          <cell r="G2225">
            <v>3515.6459999999997</v>
          </cell>
          <cell r="H2225">
            <v>3500.8432799999996</v>
          </cell>
          <cell r="I2225">
            <v>4253.9316599999993</v>
          </cell>
          <cell r="J2225">
            <v>4253.9316599999993</v>
          </cell>
          <cell r="K2225">
            <v>753.08837999999969</v>
          </cell>
          <cell r="L2225">
            <v>0.21511627906976738</v>
          </cell>
          <cell r="M2225">
            <v>4700.5944842999988</v>
          </cell>
        </row>
        <row r="2226">
          <cell r="B2226" t="str">
            <v>FORMON C/MAD. CROMO VANAD. 3/8"</v>
          </cell>
          <cell r="E2226">
            <v>3017.47</v>
          </cell>
          <cell r="F2226">
            <v>2595.0241999999998</v>
          </cell>
          <cell r="G2226">
            <v>2866.5964999999997</v>
          </cell>
          <cell r="H2226">
            <v>2854.5266199999996</v>
          </cell>
          <cell r="I2226">
            <v>3468.5817649999995</v>
          </cell>
          <cell r="J2226">
            <v>3468.5817649999995</v>
          </cell>
          <cell r="K2226">
            <v>614.05514499999981</v>
          </cell>
          <cell r="L2226">
            <v>0.21511627906976741</v>
          </cell>
          <cell r="M2226">
            <v>3832.7828503249993</v>
          </cell>
        </row>
        <row r="2227">
          <cell r="B2227" t="str">
            <v>FORMON C/MAD. CROMO VANAD. 5/8"</v>
          </cell>
          <cell r="E2227">
            <v>3501.41</v>
          </cell>
          <cell r="F2227">
            <v>3011.2125999999998</v>
          </cell>
          <cell r="G2227">
            <v>3326.3395</v>
          </cell>
          <cell r="H2227">
            <v>3312.3338599999997</v>
          </cell>
          <cell r="I2227">
            <v>4024.8707949999998</v>
          </cell>
          <cell r="J2227">
            <v>4024.8707949999998</v>
          </cell>
          <cell r="K2227">
            <v>712.53693500000008</v>
          </cell>
          <cell r="L2227">
            <v>0.21511627906976749</v>
          </cell>
          <cell r="M2227">
            <v>4447.4822284749998</v>
          </cell>
        </row>
        <row r="2228">
          <cell r="B2228" t="str">
            <v>FORMON C/MAD. CROMO VANAD. 7/8"</v>
          </cell>
          <cell r="E2228">
            <v>3188.28</v>
          </cell>
          <cell r="F2228">
            <v>2741.9208000000003</v>
          </cell>
          <cell r="G2228">
            <v>3028.866</v>
          </cell>
          <cell r="H2228">
            <v>3016.1128800000006</v>
          </cell>
          <cell r="I2228">
            <v>3664.9278599999998</v>
          </cell>
          <cell r="J2228">
            <v>3664.9278599999998</v>
          </cell>
          <cell r="K2228">
            <v>648.8149799999992</v>
          </cell>
          <cell r="L2228">
            <v>0.21511627906976713</v>
          </cell>
          <cell r="M2228">
            <v>4049.7452852999995</v>
          </cell>
        </row>
        <row r="2229">
          <cell r="B2229" t="str">
            <v>FORMON C/MAD. CROMO VANAD. 1-1/2"</v>
          </cell>
          <cell r="E2229">
            <v>4099.21</v>
          </cell>
          <cell r="F2229">
            <v>3525.3206</v>
          </cell>
          <cell r="G2229">
            <v>3894.2494999999999</v>
          </cell>
          <cell r="H2229">
            <v>3877.85266</v>
          </cell>
          <cell r="I2229">
            <v>4712.0418950000003</v>
          </cell>
          <cell r="J2229">
            <v>4712.0418950000003</v>
          </cell>
          <cell r="K2229">
            <v>834.18923500000028</v>
          </cell>
          <cell r="L2229">
            <v>0.21511627906976752</v>
          </cell>
          <cell r="M2229">
            <v>5206.8062939750007</v>
          </cell>
        </row>
        <row r="2230">
          <cell r="B2230" t="str">
            <v>FORMON C/MAD. CROMO VANAD. 1-1/4"</v>
          </cell>
          <cell r="E2230">
            <v>5124.0200000000004</v>
          </cell>
          <cell r="F2230">
            <v>4406.6572000000006</v>
          </cell>
          <cell r="G2230">
            <v>4867.8190000000004</v>
          </cell>
          <cell r="H2230">
            <v>4847.3229200000005</v>
          </cell>
          <cell r="I2230">
            <v>5890.0609900000009</v>
          </cell>
          <cell r="J2230">
            <v>5890.0609900000009</v>
          </cell>
          <cell r="K2230">
            <v>1042.7380700000003</v>
          </cell>
          <cell r="L2230">
            <v>0.21511627906976749</v>
          </cell>
          <cell r="M2230">
            <v>6508.517393950001</v>
          </cell>
        </row>
        <row r="2231">
          <cell r="B2231" t="str">
            <v>MAZA DE GOMA PROFESIONAL 40 M</v>
          </cell>
          <cell r="E2231">
            <v>2846.68</v>
          </cell>
          <cell r="F2231">
            <v>2448.1448</v>
          </cell>
          <cell r="G2231">
            <v>2704.346</v>
          </cell>
          <cell r="H2231">
            <v>2692.95928</v>
          </cell>
          <cell r="I2231">
            <v>3272.25866</v>
          </cell>
          <cell r="J2231">
            <v>3272.25866</v>
          </cell>
          <cell r="K2231">
            <v>579.29937999999993</v>
          </cell>
          <cell r="L2231">
            <v>0.21511627906976741</v>
          </cell>
          <cell r="M2231">
            <v>3615.8458193000001</v>
          </cell>
        </row>
        <row r="2232">
          <cell r="B2232" t="str">
            <v>MAZA DE GOMA 40 MM</v>
          </cell>
          <cell r="E2232">
            <v>1480.28</v>
          </cell>
          <cell r="F2232">
            <v>1273.0408</v>
          </cell>
          <cell r="G2232">
            <v>1406.2660000000001</v>
          </cell>
          <cell r="H2232">
            <v>1400.3448800000001</v>
          </cell>
          <cell r="I2232">
            <v>1701.58186</v>
          </cell>
          <cell r="J2232">
            <v>1701.58186</v>
          </cell>
          <cell r="K2232">
            <v>301.2369799999999</v>
          </cell>
          <cell r="L2232">
            <v>0.21511627906976735</v>
          </cell>
          <cell r="M2232">
            <v>1880.2479553000001</v>
          </cell>
        </row>
        <row r="2233">
          <cell r="B2233" t="str">
            <v>MAZA DE GOMA PROFESIONAL 60 M</v>
          </cell>
          <cell r="E2233">
            <v>2875.14</v>
          </cell>
          <cell r="F2233">
            <v>2472.6203999999998</v>
          </cell>
          <cell r="G2233">
            <v>2731.3829999999998</v>
          </cell>
          <cell r="H2233">
            <v>2719.8824399999999</v>
          </cell>
          <cell r="I2233">
            <v>3304.97343</v>
          </cell>
          <cell r="J2233">
            <v>3304.97343</v>
          </cell>
          <cell r="K2233">
            <v>585.09099000000015</v>
          </cell>
          <cell r="L2233">
            <v>0.21511627906976752</v>
          </cell>
          <cell r="M2233">
            <v>3651.9956401499999</v>
          </cell>
        </row>
        <row r="2234">
          <cell r="B2234" t="str">
            <v>MAZA DE GOMA PROFESIONAL 80 M</v>
          </cell>
          <cell r="E2234">
            <v>4270.0200000000004</v>
          </cell>
          <cell r="F2234">
            <v>3672.2172</v>
          </cell>
          <cell r="G2234">
            <v>4056.5190000000002</v>
          </cell>
          <cell r="H2234">
            <v>4039.4389200000001</v>
          </cell>
          <cell r="I2234">
            <v>4908.3879900000002</v>
          </cell>
          <cell r="J2234">
            <v>4908.3879900000002</v>
          </cell>
          <cell r="K2234">
            <v>868.94907000000012</v>
          </cell>
          <cell r="L2234">
            <v>0.21511627906976746</v>
          </cell>
          <cell r="M2234">
            <v>5423.76872895</v>
          </cell>
        </row>
        <row r="2235">
          <cell r="B2235" t="str">
            <v>ESCOBILLON MAD. CERDA C/CABO 1,2M</v>
          </cell>
          <cell r="E2235">
            <v>3218.36</v>
          </cell>
          <cell r="F2235">
            <v>2767.7896000000001</v>
          </cell>
          <cell r="G2235">
            <v>3057.442</v>
          </cell>
          <cell r="H2235">
            <v>3044.5685600000002</v>
          </cell>
          <cell r="I2235">
            <v>3699.5048200000001</v>
          </cell>
          <cell r="J2235">
            <v>3699.5048200000001</v>
          </cell>
          <cell r="K2235">
            <v>654.93625999999995</v>
          </cell>
          <cell r="L2235">
            <v>0.21511627906976741</v>
          </cell>
          <cell r="M2235">
            <v>4087.9528261</v>
          </cell>
        </row>
        <row r="2236">
          <cell r="B2236" t="str">
            <v>ESCOBILLON PLAST. CERDA RIG. 11,5CM 400X72MM C/C 1,4M GRUESO</v>
          </cell>
          <cell r="E2236">
            <v>9137.84</v>
          </cell>
          <cell r="F2236">
            <v>7858.5424000000003</v>
          </cell>
          <cell r="G2236">
            <v>8680.9480000000003</v>
          </cell>
          <cell r="H2236">
            <v>8644.3966400000008</v>
          </cell>
          <cell r="I2236">
            <v>10503.94708</v>
          </cell>
          <cell r="J2236">
            <v>10503.94708</v>
          </cell>
          <cell r="K2236">
            <v>1859.5504399999991</v>
          </cell>
          <cell r="L2236">
            <v>0.21511627906976732</v>
          </cell>
          <cell r="M2236">
            <v>11606.861523399999</v>
          </cell>
        </row>
        <row r="2237">
          <cell r="B2237" t="str">
            <v>ESCOBILLON PLAST. CERDA RIG. 9CM 370X45MM C/C 1,2M</v>
          </cell>
          <cell r="E2237">
            <v>4412.3500000000004</v>
          </cell>
          <cell r="F2237">
            <v>3794.6210000000001</v>
          </cell>
          <cell r="G2237">
            <v>4191.7325000000001</v>
          </cell>
          <cell r="H2237">
            <v>4174.0830999999998</v>
          </cell>
          <cell r="I2237">
            <v>5071.9963250000001</v>
          </cell>
          <cell r="J2237">
            <v>5071.9963250000001</v>
          </cell>
          <cell r="K2237">
            <v>897.91322500000024</v>
          </cell>
          <cell r="L2237">
            <v>0.21511627906976752</v>
          </cell>
          <cell r="M2237">
            <v>5604.5559391249999</v>
          </cell>
        </row>
        <row r="2238">
          <cell r="B2238" t="str">
            <v>ESCOBILLON PLAST. CERDA RIG. 13CM 310GR 280X80MM C/C 1,4M GR</v>
          </cell>
          <cell r="E2238">
            <v>7970.69</v>
          </cell>
          <cell r="F2238">
            <v>6854.7933999999996</v>
          </cell>
          <cell r="G2238">
            <v>7572.1554999999998</v>
          </cell>
          <cell r="H2238">
            <v>7540.2727399999994</v>
          </cell>
          <cell r="I2238">
            <v>9162.3081549999988</v>
          </cell>
          <cell r="J2238">
            <v>9162.3081549999988</v>
          </cell>
          <cell r="K2238">
            <v>1622.0354149999994</v>
          </cell>
          <cell r="L2238">
            <v>0.21511627906976738</v>
          </cell>
          <cell r="M2238">
            <v>10124.350511274999</v>
          </cell>
        </row>
        <row r="2239">
          <cell r="B2239" t="str">
            <v>ESCOBILLON PLAST. CERDA RIG. 13CM 390GR 280X80MM C/C 1,4M GR</v>
          </cell>
          <cell r="E2239">
            <v>8084.57</v>
          </cell>
          <cell r="F2239">
            <v>6952.7302</v>
          </cell>
          <cell r="G2239">
            <v>7680.3414999999995</v>
          </cell>
          <cell r="H2239">
            <v>7648.0032200000005</v>
          </cell>
          <cell r="I2239">
            <v>9293.2132149999998</v>
          </cell>
          <cell r="J2239">
            <v>9293.2132149999998</v>
          </cell>
          <cell r="K2239">
            <v>1645.2099949999993</v>
          </cell>
          <cell r="L2239">
            <v>0.21511627906976732</v>
          </cell>
          <cell r="M2239">
            <v>10269.000602574999</v>
          </cell>
        </row>
        <row r="2240">
          <cell r="B2240" t="str">
            <v>ESCOBILLON PLAST. CERDA SUAVE 6,5CM 370X63MM C/C 1,2M</v>
          </cell>
          <cell r="E2240">
            <v>5721.82</v>
          </cell>
          <cell r="F2240">
            <v>4920.7651999999998</v>
          </cell>
          <cell r="G2240">
            <v>5435.7289999999994</v>
          </cell>
          <cell r="H2240">
            <v>5412.8417199999994</v>
          </cell>
          <cell r="I2240">
            <v>6577.2320899999995</v>
          </cell>
          <cell r="J2240">
            <v>6577.2320899999995</v>
          </cell>
          <cell r="K2240">
            <v>1164.3903700000001</v>
          </cell>
          <cell r="L2240">
            <v>0.21511627906976749</v>
          </cell>
          <cell r="M2240">
            <v>7267.8414594499991</v>
          </cell>
        </row>
        <row r="2241">
          <cell r="B2241" t="str">
            <v>ESCOBILLON PLAST. CERDA RIG. 9CM 370X63MM C/C 1,2M</v>
          </cell>
          <cell r="E2241">
            <v>5807.23</v>
          </cell>
          <cell r="F2241">
            <v>4994.2177999999994</v>
          </cell>
          <cell r="G2241">
            <v>5516.8684999999996</v>
          </cell>
          <cell r="H2241">
            <v>5493.6395799999991</v>
          </cell>
          <cell r="I2241">
            <v>6675.4108849999993</v>
          </cell>
          <cell r="J2241">
            <v>6675.4108849999993</v>
          </cell>
          <cell r="K2241">
            <v>1181.7713050000002</v>
          </cell>
          <cell r="L2241">
            <v>0.21511627906976752</v>
          </cell>
          <cell r="M2241">
            <v>7376.3290279249995</v>
          </cell>
        </row>
        <row r="2242">
          <cell r="B2242" t="str">
            <v>ESCOBILLON PLAST. CERDA SUAVE 6,5CM 500X63MM C/C 1,4M</v>
          </cell>
          <cell r="E2242">
            <v>7372.89</v>
          </cell>
          <cell r="F2242">
            <v>6340.6854000000003</v>
          </cell>
          <cell r="G2242">
            <v>7004.2455</v>
          </cell>
          <cell r="H2242">
            <v>6974.7539400000005</v>
          </cell>
          <cell r="I2242">
            <v>8475.1370549999992</v>
          </cell>
          <cell r="J2242">
            <v>8475.1370549999992</v>
          </cell>
          <cell r="K2242">
            <v>1500.3831149999987</v>
          </cell>
          <cell r="L2242">
            <v>0.21511627906976724</v>
          </cell>
          <cell r="M2242">
            <v>9365.026445775</v>
          </cell>
        </row>
        <row r="2243">
          <cell r="B2243" t="str">
            <v>ESCOBILLON PLAST. CERDA RIG. 9CM 500X63MM C/C 1,4M</v>
          </cell>
          <cell r="E2243">
            <v>7600.63</v>
          </cell>
          <cell r="F2243">
            <v>6536.5418</v>
          </cell>
          <cell r="G2243">
            <v>7220.5985000000001</v>
          </cell>
          <cell r="H2243">
            <v>7190.1959800000004</v>
          </cell>
          <cell r="I2243">
            <v>8736.9241849999999</v>
          </cell>
          <cell r="J2243">
            <v>8736.9241849999999</v>
          </cell>
          <cell r="K2243">
            <v>1546.7282049999994</v>
          </cell>
          <cell r="L2243">
            <v>0.21511627906976735</v>
          </cell>
          <cell r="M2243">
            <v>9654.3012244250003</v>
          </cell>
        </row>
        <row r="2244">
          <cell r="B2244" t="str">
            <v>ESCOBILLON PLAST. CERDA SUAVE 6,5CM 600X63MM C/C 1,4M</v>
          </cell>
          <cell r="E2244">
            <v>7742.96</v>
          </cell>
          <cell r="F2244">
            <v>6658.9456</v>
          </cell>
          <cell r="G2244">
            <v>7355.8119999999999</v>
          </cell>
          <cell r="H2244">
            <v>7324.8401599999997</v>
          </cell>
          <cell r="I2244">
            <v>8900.5325200000007</v>
          </cell>
          <cell r="J2244">
            <v>8900.5325200000007</v>
          </cell>
          <cell r="K2244">
            <v>1575.6923600000009</v>
          </cell>
          <cell r="L2244">
            <v>0.21511627906976757</v>
          </cell>
          <cell r="M2244">
            <v>9835.0884346000003</v>
          </cell>
        </row>
        <row r="2245">
          <cell r="B2245" t="str">
            <v>ESCOBILLON PLAST. CERDA RIG. 9CM 600X63MM C/C 1,4M</v>
          </cell>
          <cell r="E2245">
            <v>8141.5</v>
          </cell>
          <cell r="F2245">
            <v>7001.69</v>
          </cell>
          <cell r="G2245">
            <v>7734.4250000000002</v>
          </cell>
          <cell r="H2245">
            <v>7701.8589999999995</v>
          </cell>
          <cell r="I2245">
            <v>9358.6542499999996</v>
          </cell>
          <cell r="J2245">
            <v>9358.6542499999996</v>
          </cell>
          <cell r="K2245">
            <v>1656.7952500000001</v>
          </cell>
          <cell r="L2245">
            <v>0.21511627906976746</v>
          </cell>
          <cell r="M2245">
            <v>10341.31294625</v>
          </cell>
        </row>
        <row r="2246">
          <cell r="B2246" t="str">
            <v>GANCHO DE HAMACA P/EMBUTIR</v>
          </cell>
          <cell r="E2246">
            <v>1053.27</v>
          </cell>
          <cell r="F2246">
            <v>905.81219999999996</v>
          </cell>
          <cell r="G2246">
            <v>1000.6065</v>
          </cell>
          <cell r="H2246">
            <v>996.39341999999999</v>
          </cell>
          <cell r="I2246">
            <v>1210.7338649999999</v>
          </cell>
          <cell r="J2246">
            <v>1210.7338649999999</v>
          </cell>
          <cell r="K2246">
            <v>214.34044499999993</v>
          </cell>
          <cell r="L2246">
            <v>0.21511627906976738</v>
          </cell>
          <cell r="M2246">
            <v>1337.860920825</v>
          </cell>
        </row>
        <row r="2247">
          <cell r="B2247" t="str">
            <v>ESCOBA HOGAREÑA 260X50MM C/CABO 1,2M</v>
          </cell>
          <cell r="E2247">
            <v>2818.21</v>
          </cell>
          <cell r="F2247">
            <v>2423.6606000000002</v>
          </cell>
          <cell r="G2247">
            <v>2677.2995000000001</v>
          </cell>
          <cell r="H2247">
            <v>2666.02666</v>
          </cell>
          <cell r="I2247">
            <v>3239.5323950000002</v>
          </cell>
          <cell r="J2247">
            <v>3239.5323950000002</v>
          </cell>
          <cell r="K2247">
            <v>573.50573500000019</v>
          </cell>
          <cell r="L2247">
            <v>0.21511627906976752</v>
          </cell>
          <cell r="M2247">
            <v>3579.6832964750001</v>
          </cell>
        </row>
        <row r="2248">
          <cell r="B2248" t="str">
            <v>ENROLLADOR P/MANG. DE PARED</v>
          </cell>
          <cell r="E2248">
            <v>1565.67</v>
          </cell>
          <cell r="F2248">
            <v>1346.4762000000001</v>
          </cell>
          <cell r="G2248">
            <v>1487.3865000000001</v>
          </cell>
          <cell r="H2248">
            <v>1481.12382</v>
          </cell>
          <cell r="I2248">
            <v>1799.7376650000001</v>
          </cell>
          <cell r="J2248">
            <v>1799.7376650000001</v>
          </cell>
          <cell r="K2248">
            <v>318.61384500000008</v>
          </cell>
          <cell r="L2248">
            <v>0.21511627906976749</v>
          </cell>
          <cell r="M2248">
            <v>1988.7101198250002</v>
          </cell>
        </row>
        <row r="2249">
          <cell r="B2249" t="str">
            <v>CEPILLO DE ACERO RECTANGULAR PLAST. 137X52MM</v>
          </cell>
          <cell r="E2249">
            <v>1850.34</v>
          </cell>
          <cell r="F2249">
            <v>1591.2923999999998</v>
          </cell>
          <cell r="G2249">
            <v>1757.8229999999999</v>
          </cell>
          <cell r="H2249">
            <v>1750.4216399999998</v>
          </cell>
          <cell r="I2249">
            <v>2126.9658299999996</v>
          </cell>
          <cell r="J2249">
            <v>2126.9658299999996</v>
          </cell>
          <cell r="K2249">
            <v>376.54418999999984</v>
          </cell>
          <cell r="L2249">
            <v>0.21511627906976738</v>
          </cell>
          <cell r="M2249">
            <v>2350.2972421499994</v>
          </cell>
        </row>
        <row r="2250">
          <cell r="B2250" t="str">
            <v>CEPILLO DE ACERO RECTANGULAR MAD. 177X55MM</v>
          </cell>
          <cell r="E2250">
            <v>2163.48</v>
          </cell>
          <cell r="F2250">
            <v>1860.5927999999999</v>
          </cell>
          <cell r="G2250">
            <v>2055.306</v>
          </cell>
          <cell r="H2250">
            <v>2046.6520799999998</v>
          </cell>
          <cell r="I2250">
            <v>2486.9202599999999</v>
          </cell>
          <cell r="J2250">
            <v>2486.9202599999999</v>
          </cell>
          <cell r="K2250">
            <v>440.26818000000003</v>
          </cell>
          <cell r="L2250">
            <v>0.21511627906976746</v>
          </cell>
          <cell r="M2250">
            <v>2748.0468873</v>
          </cell>
        </row>
        <row r="2251">
          <cell r="B2251" t="str">
            <v>CEPILLO DE ACERO RECTANGULAR PLAST. 177X55MM</v>
          </cell>
          <cell r="E2251">
            <v>2277.34</v>
          </cell>
          <cell r="F2251">
            <v>1958.5124000000001</v>
          </cell>
          <cell r="G2251">
            <v>2163.473</v>
          </cell>
          <cell r="H2251">
            <v>2154.36364</v>
          </cell>
          <cell r="I2251">
            <v>2617.80233</v>
          </cell>
          <cell r="J2251">
            <v>2617.80233</v>
          </cell>
          <cell r="K2251">
            <v>463.43868999999995</v>
          </cell>
          <cell r="L2251">
            <v>0.21511627906976741</v>
          </cell>
          <cell r="M2251">
            <v>2892.6715746499999</v>
          </cell>
        </row>
        <row r="2252">
          <cell r="B2252" t="str">
            <v>CEPILLO DE ACERO PLAST. C/MAD. 1,2M</v>
          </cell>
          <cell r="E2252">
            <v>4640.08</v>
          </cell>
          <cell r="F2252">
            <v>3990.4687999999996</v>
          </cell>
          <cell r="G2252">
            <v>4408.076</v>
          </cell>
          <cell r="H2252">
            <v>4389.5156799999995</v>
          </cell>
          <cell r="I2252">
            <v>5333.77196</v>
          </cell>
          <cell r="J2252">
            <v>5333.77196</v>
          </cell>
          <cell r="K2252">
            <v>944.25628000000052</v>
          </cell>
          <cell r="L2252">
            <v>0.21511627906976757</v>
          </cell>
          <cell r="M2252">
            <v>5893.8180157999996</v>
          </cell>
        </row>
        <row r="2253">
          <cell r="B2253" t="str">
            <v>BANDEJA PINTAR PLAST. 29X37CM P/RODILLO 23CM</v>
          </cell>
          <cell r="E2253">
            <v>1138.67</v>
          </cell>
          <cell r="F2253">
            <v>979.25620000000004</v>
          </cell>
          <cell r="G2253">
            <v>1081.7365</v>
          </cell>
          <cell r="H2253">
            <v>1077.18182</v>
          </cell>
          <cell r="I2253">
            <v>1308.901165</v>
          </cell>
          <cell r="J2253">
            <v>1308.901165</v>
          </cell>
          <cell r="K2253">
            <v>231.71934499999998</v>
          </cell>
          <cell r="L2253">
            <v>0.21511627906976741</v>
          </cell>
          <cell r="M2253">
            <v>1446.335787325</v>
          </cell>
        </row>
        <row r="2254">
          <cell r="B2254" t="str">
            <v>BANDEJA PINTAR PLAST. 30X30,5CM P/RODILLO 23CM</v>
          </cell>
          <cell r="E2254">
            <v>939.41</v>
          </cell>
          <cell r="F2254">
            <v>807.8925999999999</v>
          </cell>
          <cell r="G2254">
            <v>892.43949999999995</v>
          </cell>
          <cell r="H2254">
            <v>888.68185999999992</v>
          </cell>
          <cell r="I2254">
            <v>1079.851795</v>
          </cell>
          <cell r="J2254">
            <v>1079.851795</v>
          </cell>
          <cell r="K2254">
            <v>191.16993500000012</v>
          </cell>
          <cell r="L2254">
            <v>0.2151162790697676</v>
          </cell>
          <cell r="M2254">
            <v>1193.2362334750001</v>
          </cell>
        </row>
        <row r="2255">
          <cell r="B2255" t="str">
            <v>BANDEJA PINTAR PLAST. 26X19,5CM CH</v>
          </cell>
          <cell r="E2255">
            <v>989.11</v>
          </cell>
          <cell r="F2255">
            <v>850.63459999999998</v>
          </cell>
          <cell r="G2255">
            <v>939.65449999999998</v>
          </cell>
          <cell r="H2255">
            <v>935.69805999999994</v>
          </cell>
          <cell r="I2255">
            <v>1136.981945</v>
          </cell>
          <cell r="J2255">
            <v>1136.981945</v>
          </cell>
          <cell r="K2255">
            <v>201.28388500000005</v>
          </cell>
          <cell r="L2255">
            <v>0.21511627906976752</v>
          </cell>
          <cell r="M2255">
            <v>1256.3650492249999</v>
          </cell>
        </row>
        <row r="2256">
          <cell r="B2256" t="str">
            <v>CEPILLO DE ACERO 3X14 C/C MAD. 280X24MM</v>
          </cell>
          <cell r="E2256">
            <v>1451.81</v>
          </cell>
          <cell r="F2256">
            <v>1248.5565999999999</v>
          </cell>
          <cell r="G2256">
            <v>1379.2194999999999</v>
          </cell>
          <cell r="H2256">
            <v>1373.4122599999998</v>
          </cell>
          <cell r="I2256">
            <v>1668.855595</v>
          </cell>
          <cell r="J2256">
            <v>1668.855595</v>
          </cell>
          <cell r="K2256">
            <v>295.44333500000016</v>
          </cell>
          <cell r="L2256">
            <v>0.21511627906976757</v>
          </cell>
          <cell r="M2256">
            <v>1844.0854324750001</v>
          </cell>
        </row>
        <row r="2257">
          <cell r="B2257" t="str">
            <v>CEPILLO DE ACERO 3X11 C/C MAD. 280X24MM</v>
          </cell>
          <cell r="E2257">
            <v>1252.54</v>
          </cell>
          <cell r="F2257">
            <v>1077.1843999999999</v>
          </cell>
          <cell r="G2257">
            <v>1189.913</v>
          </cell>
          <cell r="H2257">
            <v>1184.9028399999997</v>
          </cell>
          <cell r="I2257">
            <v>1439.7947300000001</v>
          </cell>
          <cell r="J2257">
            <v>1439.7947300000001</v>
          </cell>
          <cell r="K2257">
            <v>254.89189000000033</v>
          </cell>
          <cell r="L2257">
            <v>0.21511627906976777</v>
          </cell>
          <cell r="M2257">
            <v>1590.9731766500001</v>
          </cell>
        </row>
        <row r="2258">
          <cell r="B2258" t="str">
            <v>CEPILLO DE ACERO 3X14 C/C PLAST. 280X24MM</v>
          </cell>
          <cell r="E2258">
            <v>1053.27</v>
          </cell>
          <cell r="F2258">
            <v>905.81219999999996</v>
          </cell>
          <cell r="G2258">
            <v>1000.6065</v>
          </cell>
          <cell r="H2258">
            <v>996.39341999999999</v>
          </cell>
          <cell r="I2258">
            <v>1210.7338649999999</v>
          </cell>
          <cell r="J2258">
            <v>1210.7338649999999</v>
          </cell>
          <cell r="K2258">
            <v>214.34044499999993</v>
          </cell>
          <cell r="L2258">
            <v>0.21511627906976738</v>
          </cell>
          <cell r="M2258">
            <v>1337.860920825</v>
          </cell>
        </row>
        <row r="2259">
          <cell r="B2259" t="str">
            <v>CEPILLO DE ACERO 3X11 C/C PLAST. 280X24MM</v>
          </cell>
          <cell r="E2259">
            <v>967.87</v>
          </cell>
          <cell r="F2259">
            <v>832.3682</v>
          </cell>
          <cell r="G2259">
            <v>919.47649999999999</v>
          </cell>
          <cell r="H2259">
            <v>915.60501999999997</v>
          </cell>
          <cell r="I2259">
            <v>1112.5665650000001</v>
          </cell>
          <cell r="J2259">
            <v>1112.5665650000001</v>
          </cell>
          <cell r="K2259">
            <v>196.96154500000011</v>
          </cell>
          <cell r="L2259">
            <v>0.21511627906976757</v>
          </cell>
          <cell r="M2259">
            <v>1229.386054325</v>
          </cell>
        </row>
        <row r="2260">
          <cell r="B2260" t="str">
            <v>CEPILLO DE ACERO 3 FILAS C/ RASP. C/C PLAST. 280X24MM</v>
          </cell>
          <cell r="E2260">
            <v>1337.93</v>
          </cell>
          <cell r="F2260">
            <v>1150.6197999999999</v>
          </cell>
          <cell r="G2260">
            <v>1271.0335</v>
          </cell>
          <cell r="H2260">
            <v>1265.6817799999999</v>
          </cell>
          <cell r="I2260">
            <v>1537.9505349999999</v>
          </cell>
          <cell r="J2260">
            <v>1537.9505349999999</v>
          </cell>
          <cell r="K2260">
            <v>272.26875500000006</v>
          </cell>
          <cell r="L2260">
            <v>0.21511627906976749</v>
          </cell>
          <cell r="M2260">
            <v>1699.4353411749998</v>
          </cell>
        </row>
        <row r="2261">
          <cell r="B2261" t="str">
            <v>CEPILLO DE ACERO 4X14 C/C MAD. 280X33MM</v>
          </cell>
          <cell r="E2261">
            <v>1764.94</v>
          </cell>
          <cell r="F2261">
            <v>1517.8484000000001</v>
          </cell>
          <cell r="G2261">
            <v>1676.693</v>
          </cell>
          <cell r="H2261">
            <v>1669.6332400000001</v>
          </cell>
          <cell r="I2261">
            <v>2028.79853</v>
          </cell>
          <cell r="J2261">
            <v>2028.79853</v>
          </cell>
          <cell r="K2261">
            <v>359.16528999999991</v>
          </cell>
          <cell r="L2261">
            <v>0.21511627906976738</v>
          </cell>
          <cell r="M2261">
            <v>2241.8223756500001</v>
          </cell>
        </row>
        <row r="2262">
          <cell r="B2262" t="str">
            <v>CEPILLO DE ACERO 4X14 C/C PLAST. 280X33MM</v>
          </cell>
          <cell r="E2262">
            <v>1565.67</v>
          </cell>
          <cell r="F2262">
            <v>1346.4762000000001</v>
          </cell>
          <cell r="G2262">
            <v>1487.3865000000001</v>
          </cell>
          <cell r="H2262">
            <v>1481.12382</v>
          </cell>
          <cell r="I2262">
            <v>1799.7376650000001</v>
          </cell>
          <cell r="J2262">
            <v>1799.7376650000001</v>
          </cell>
          <cell r="K2262">
            <v>318.61384500000008</v>
          </cell>
          <cell r="L2262">
            <v>0.21511627906976749</v>
          </cell>
          <cell r="M2262">
            <v>1988.7101198250002</v>
          </cell>
        </row>
        <row r="2263">
          <cell r="B2263" t="str">
            <v>CEPILLO DE ACERO 4 FILAS C/ RASP. C/C PLAST. 280X33MM</v>
          </cell>
          <cell r="E2263">
            <v>1935.75</v>
          </cell>
          <cell r="F2263">
            <v>1664.7449999999999</v>
          </cell>
          <cell r="G2263">
            <v>1838.9625000000001</v>
          </cell>
          <cell r="H2263">
            <v>1831.2194999999999</v>
          </cell>
          <cell r="I2263">
            <v>2225.1446249999999</v>
          </cell>
          <cell r="J2263">
            <v>2225.1446249999999</v>
          </cell>
          <cell r="K2263">
            <v>393.92512499999998</v>
          </cell>
          <cell r="L2263">
            <v>0.21511627906976744</v>
          </cell>
          <cell r="M2263">
            <v>2458.7848106249999</v>
          </cell>
        </row>
        <row r="2264">
          <cell r="B2264" t="str">
            <v>CEPILLO DE ACERO 5X14 C/C PLAST. 280X40MM</v>
          </cell>
          <cell r="E2264">
            <v>1935.75</v>
          </cell>
          <cell r="F2264">
            <v>1664.7449999999999</v>
          </cell>
          <cell r="G2264">
            <v>1838.9625000000001</v>
          </cell>
          <cell r="H2264">
            <v>1831.2194999999999</v>
          </cell>
          <cell r="I2264">
            <v>2225.1446249999999</v>
          </cell>
          <cell r="J2264">
            <v>2225.1446249999999</v>
          </cell>
          <cell r="K2264">
            <v>393.92512499999998</v>
          </cell>
          <cell r="L2264">
            <v>0.21511627906976744</v>
          </cell>
          <cell r="M2264">
            <v>2458.7848106249999</v>
          </cell>
        </row>
        <row r="2265">
          <cell r="B2265" t="str">
            <v>MEZCLADOR DE PINTURA 80X400 MM</v>
          </cell>
          <cell r="E2265">
            <v>2191.94</v>
          </cell>
          <cell r="F2265">
            <v>1885.0684000000001</v>
          </cell>
          <cell r="G2265">
            <v>2082.3429999999998</v>
          </cell>
          <cell r="H2265">
            <v>2073.5752400000001</v>
          </cell>
          <cell r="I2265">
            <v>2519.6350299999999</v>
          </cell>
          <cell r="J2265">
            <v>2519.6350299999999</v>
          </cell>
          <cell r="K2265">
            <v>446.05978999999979</v>
          </cell>
          <cell r="L2265">
            <v>0.21511627906976732</v>
          </cell>
          <cell r="M2265">
            <v>2784.1967081499997</v>
          </cell>
        </row>
        <row r="2266">
          <cell r="B2266" t="str">
            <v>MEZCLADOR DE PINTURA 80X600 MM</v>
          </cell>
          <cell r="E2266">
            <v>2647.41</v>
          </cell>
          <cell r="F2266">
            <v>2276.7725999999998</v>
          </cell>
          <cell r="G2266">
            <v>2515.0394999999999</v>
          </cell>
          <cell r="H2266">
            <v>2504.4498599999997</v>
          </cell>
          <cell r="I2266">
            <v>3043.197795</v>
          </cell>
          <cell r="J2266">
            <v>3043.197795</v>
          </cell>
          <cell r="K2266">
            <v>538.74793500000033</v>
          </cell>
          <cell r="L2266">
            <v>0.2151162790697676</v>
          </cell>
          <cell r="M2266">
            <v>3362.7335634750002</v>
          </cell>
        </row>
        <row r="2267">
          <cell r="B2267" t="str">
            <v>ESPATULA LISA PLASTICA 12X7CM</v>
          </cell>
          <cell r="E2267">
            <v>256.20999999999998</v>
          </cell>
          <cell r="F2267">
            <v>220.34059999999999</v>
          </cell>
          <cell r="G2267">
            <v>243.39949999999999</v>
          </cell>
          <cell r="H2267">
            <v>242.37466000000001</v>
          </cell>
          <cell r="I2267">
            <v>294.513395</v>
          </cell>
          <cell r="J2267">
            <v>294.513395</v>
          </cell>
          <cell r="K2267">
            <v>52.138734999999997</v>
          </cell>
          <cell r="L2267">
            <v>0.21511627906976744</v>
          </cell>
          <cell r="M2267">
            <v>325.43730147500003</v>
          </cell>
        </row>
        <row r="2268">
          <cell r="B2268" t="str">
            <v>CEPILLO CERDAS 105MM PLAST. C/C REDONDO ?75MM</v>
          </cell>
          <cell r="E2268">
            <v>1451.81</v>
          </cell>
          <cell r="F2268">
            <v>1248.5565999999999</v>
          </cell>
          <cell r="G2268">
            <v>1379.2194999999999</v>
          </cell>
          <cell r="H2268">
            <v>1373.4122599999998</v>
          </cell>
          <cell r="I2268">
            <v>1668.855595</v>
          </cell>
          <cell r="J2268">
            <v>1668.855595</v>
          </cell>
          <cell r="K2268">
            <v>295.44333500000016</v>
          </cell>
          <cell r="L2268">
            <v>0.21511627906976757</v>
          </cell>
          <cell r="M2268">
            <v>1844.0854324750001</v>
          </cell>
        </row>
        <row r="2269">
          <cell r="B2269" t="str">
            <v>AZADA TEMPLADA MENDOCINA 30X20CM C/MAD. 1,5M</v>
          </cell>
          <cell r="E2269">
            <v>10646.57</v>
          </cell>
          <cell r="F2269">
            <v>9156.0501999999997</v>
          </cell>
          <cell r="G2269">
            <v>10114.2415</v>
          </cell>
          <cell r="H2269">
            <v>10071.655220000001</v>
          </cell>
          <cell r="I2269">
            <v>12238.232215</v>
          </cell>
          <cell r="J2269">
            <v>12238.232215</v>
          </cell>
          <cell r="K2269">
            <v>2166.5769949999994</v>
          </cell>
          <cell r="L2269">
            <v>0.21511627906976738</v>
          </cell>
          <cell r="M2269">
            <v>13523.246597575</v>
          </cell>
        </row>
        <row r="2270">
          <cell r="B2270" t="str">
            <v>AZADA TEMPLADA CARPIR 20X15CM C/MAD. 1,5M</v>
          </cell>
          <cell r="E2270">
            <v>8283.83</v>
          </cell>
          <cell r="F2270">
            <v>7124.0937999999996</v>
          </cell>
          <cell r="G2270">
            <v>7869.6385</v>
          </cell>
          <cell r="H2270">
            <v>7836.5031799999997</v>
          </cell>
          <cell r="I2270">
            <v>9522.2625850000004</v>
          </cell>
          <cell r="J2270">
            <v>9522.2625850000004</v>
          </cell>
          <cell r="K2270">
            <v>1685.7594050000007</v>
          </cell>
          <cell r="L2270">
            <v>0.21511627906976755</v>
          </cell>
          <cell r="M2270">
            <v>10522.100156425</v>
          </cell>
        </row>
        <row r="2271">
          <cell r="B2271" t="str">
            <v>AZADA TEMPLADA BAHIA 20X23CM C/MAD. 1,5M</v>
          </cell>
          <cell r="E2271">
            <v>10048.77</v>
          </cell>
          <cell r="F2271">
            <v>8641.9421999999995</v>
          </cell>
          <cell r="G2271">
            <v>9546.3315000000002</v>
          </cell>
          <cell r="H2271">
            <v>9506.1364199999989</v>
          </cell>
          <cell r="I2271">
            <v>11551.061115</v>
          </cell>
          <cell r="J2271">
            <v>11551.061115</v>
          </cell>
          <cell r="K2271">
            <v>2044.9246950000015</v>
          </cell>
          <cell r="L2271">
            <v>0.21511627906976763</v>
          </cell>
          <cell r="M2271">
            <v>12763.922532075001</v>
          </cell>
        </row>
        <row r="2272">
          <cell r="B2272" t="str">
            <v>ESCARDILLO CORAZON Y PALA 10X39CM C/MAD. 1,5M</v>
          </cell>
          <cell r="E2272">
            <v>7714.49</v>
          </cell>
          <cell r="F2272">
            <v>6634.4614000000001</v>
          </cell>
          <cell r="G2272">
            <v>7328.7654999999995</v>
          </cell>
          <cell r="H2272">
            <v>7297.9075400000002</v>
          </cell>
          <cell r="I2272">
            <v>8867.8062549999995</v>
          </cell>
          <cell r="J2272">
            <v>8867.8062549999995</v>
          </cell>
          <cell r="K2272">
            <v>1569.8987149999994</v>
          </cell>
          <cell r="L2272">
            <v>0.21511627906976735</v>
          </cell>
          <cell r="M2272">
            <v>9798.9259117749989</v>
          </cell>
        </row>
        <row r="2273">
          <cell r="B2273" t="str">
            <v>TIJERA CERCO C/PLAST. 12"</v>
          </cell>
          <cell r="E2273">
            <v>8682.3700000000008</v>
          </cell>
          <cell r="F2273">
            <v>7466.8382000000001</v>
          </cell>
          <cell r="G2273">
            <v>8248.2515000000003</v>
          </cell>
          <cell r="H2273">
            <v>8213.5220200000003</v>
          </cell>
          <cell r="I2273">
            <v>9980.3843149999993</v>
          </cell>
          <cell r="J2273">
            <v>9980.3843149999993</v>
          </cell>
          <cell r="K2273">
            <v>1766.862294999999</v>
          </cell>
          <cell r="L2273">
            <v>0.21511627906976732</v>
          </cell>
          <cell r="M2273">
            <v>11028.324668075</v>
          </cell>
        </row>
        <row r="2274">
          <cell r="B2274" t="str">
            <v>TIJERA CERCO C/MAD. 12"</v>
          </cell>
          <cell r="E2274">
            <v>8910.1</v>
          </cell>
          <cell r="F2274">
            <v>7662.6859999999997</v>
          </cell>
          <cell r="G2274">
            <v>8464.5950000000012</v>
          </cell>
          <cell r="H2274">
            <v>8428.9545999999991</v>
          </cell>
          <cell r="I2274">
            <v>10242.159950000001</v>
          </cell>
          <cell r="J2274">
            <v>10242.159950000001</v>
          </cell>
          <cell r="K2274">
            <v>1813.205350000002</v>
          </cell>
          <cell r="L2274">
            <v>0.21511627906976771</v>
          </cell>
          <cell r="M2274">
            <v>11317.58674475</v>
          </cell>
        </row>
        <row r="2275">
          <cell r="B2275" t="str">
            <v>HORQUILLA FORJ. 4 DIENTES RECTA C/MAD. 1,2M</v>
          </cell>
          <cell r="E2275">
            <v>10048.77</v>
          </cell>
          <cell r="F2275">
            <v>8641.9421999999995</v>
          </cell>
          <cell r="G2275">
            <v>9546.3315000000002</v>
          </cell>
          <cell r="H2275">
            <v>9506.1364199999989</v>
          </cell>
          <cell r="I2275">
            <v>11551.061115</v>
          </cell>
          <cell r="J2275">
            <v>11551.061115</v>
          </cell>
          <cell r="K2275">
            <v>2044.9246950000015</v>
          </cell>
          <cell r="L2275">
            <v>0.21511627906976763</v>
          </cell>
          <cell r="M2275">
            <v>12763.922532075001</v>
          </cell>
        </row>
        <row r="2276">
          <cell r="B2276" t="str">
            <v>HORQUILLA FORJ. 4 DIENTES CURVA C/MAD. 1,2M</v>
          </cell>
          <cell r="E2276">
            <v>9080.89</v>
          </cell>
          <cell r="F2276">
            <v>7809.5653999999995</v>
          </cell>
          <cell r="G2276">
            <v>8626.8454999999994</v>
          </cell>
          <cell r="H2276">
            <v>8590.5219399999987</v>
          </cell>
          <cell r="I2276">
            <v>10438.483054999999</v>
          </cell>
          <cell r="J2276">
            <v>10438.483054999999</v>
          </cell>
          <cell r="K2276">
            <v>1847.9611150000001</v>
          </cell>
          <cell r="L2276">
            <v>0.21511627906976749</v>
          </cell>
          <cell r="M2276">
            <v>11534.523775774998</v>
          </cell>
        </row>
        <row r="2277">
          <cell r="B2277" t="str">
            <v>HORQUILLA FORJ. 10 DIENTES C/MAD. Y MANGO PLAST.</v>
          </cell>
          <cell r="E2277">
            <v>17165.46</v>
          </cell>
          <cell r="F2277">
            <v>14762.295599999999</v>
          </cell>
          <cell r="G2277">
            <v>16307.187</v>
          </cell>
          <cell r="H2277">
            <v>16238.525159999999</v>
          </cell>
          <cell r="I2277">
            <v>19731.69627</v>
          </cell>
          <cell r="J2277">
            <v>19731.69627</v>
          </cell>
          <cell r="K2277">
            <v>3493.1711100000011</v>
          </cell>
          <cell r="L2277">
            <v>0.21511627906976752</v>
          </cell>
          <cell r="M2277">
            <v>21803.524378350001</v>
          </cell>
        </row>
        <row r="2278">
          <cell r="B2278" t="str">
            <v xml:space="preserve">TIJERA PODA PRO </v>
          </cell>
          <cell r="E2278">
            <v>3985.35</v>
          </cell>
          <cell r="F2278">
            <v>3427.4009999999998</v>
          </cell>
          <cell r="G2278">
            <v>3786.0825</v>
          </cell>
          <cell r="H2278">
            <v>3770.1410999999998</v>
          </cell>
          <cell r="I2278">
            <v>4581.1598249999997</v>
          </cell>
          <cell r="J2278">
            <v>4581.1598249999997</v>
          </cell>
          <cell r="K2278">
            <v>811.0187249999999</v>
          </cell>
          <cell r="L2278">
            <v>0.21511627906976744</v>
          </cell>
          <cell r="M2278">
            <v>5062.1816066249994</v>
          </cell>
        </row>
        <row r="2279">
          <cell r="B2279" t="str">
            <v>CEPILLO CERDAS 62MM PLAST. C/C 180X75MM GR</v>
          </cell>
          <cell r="E2279">
            <v>1651.07</v>
          </cell>
          <cell r="F2279">
            <v>1419.9202</v>
          </cell>
          <cell r="G2279">
            <v>1568.5165</v>
          </cell>
          <cell r="H2279">
            <v>1561.9122199999999</v>
          </cell>
          <cell r="I2279">
            <v>1897.9049649999999</v>
          </cell>
          <cell r="J2279">
            <v>1897.9049649999999</v>
          </cell>
          <cell r="K2279">
            <v>335.99274500000001</v>
          </cell>
          <cell r="L2279">
            <v>0.21511627906976746</v>
          </cell>
          <cell r="M2279">
            <v>2097.184986325</v>
          </cell>
        </row>
        <row r="2280">
          <cell r="B2280" t="str">
            <v>TIJERON DE PODA C/MAD. 60 CM</v>
          </cell>
          <cell r="E2280">
            <v>10817.38</v>
          </cell>
          <cell r="F2280">
            <v>9302.9467999999997</v>
          </cell>
          <cell r="G2280">
            <v>10276.510999999999</v>
          </cell>
          <cell r="H2280">
            <v>10233.241480000001</v>
          </cell>
          <cell r="I2280">
            <v>12434.578309999997</v>
          </cell>
          <cell r="J2280">
            <v>12434.578309999997</v>
          </cell>
          <cell r="K2280">
            <v>2201.3368299999966</v>
          </cell>
          <cell r="L2280">
            <v>0.2151162790697671</v>
          </cell>
          <cell r="M2280">
            <v>13740.209032549998</v>
          </cell>
        </row>
        <row r="2281">
          <cell r="B2281" t="str">
            <v xml:space="preserve">ESCALERA ALUMINIO ARTICULADA 3X4 </v>
          </cell>
          <cell r="E2281">
            <v>115754.6</v>
          </cell>
          <cell r="F2281">
            <v>99548.956000000006</v>
          </cell>
          <cell r="G2281">
            <v>109966.87000000001</v>
          </cell>
          <cell r="H2281">
            <v>109503.85160000001</v>
          </cell>
          <cell r="I2281">
            <v>133059.91270000002</v>
          </cell>
          <cell r="J2281">
            <v>133059.91270000002</v>
          </cell>
          <cell r="K2281">
            <v>23556.061100000006</v>
          </cell>
          <cell r="L2281">
            <v>0.21511627906976749</v>
          </cell>
          <cell r="M2281">
            <v>147031.20353350003</v>
          </cell>
        </row>
        <row r="2282">
          <cell r="B2282" t="str">
            <v>JGO. DE CHAPON P/ESCALERA ALUMINIO ARTICULADA 3X4</v>
          </cell>
          <cell r="E2282">
            <v>12493.25</v>
          </cell>
          <cell r="F2282">
            <v>10744.195</v>
          </cell>
          <cell r="G2282">
            <v>11868.5875</v>
          </cell>
          <cell r="H2282">
            <v>11818.6145</v>
          </cell>
          <cell r="I2282">
            <v>14360.990875</v>
          </cell>
          <cell r="J2282">
            <v>14360.990875</v>
          </cell>
          <cell r="K2282">
            <v>2542.3763749999998</v>
          </cell>
          <cell r="L2282">
            <v>0.21511627906976744</v>
          </cell>
          <cell r="M2282">
            <v>15868.894916874999</v>
          </cell>
        </row>
        <row r="2283">
          <cell r="B2283" t="str">
            <v xml:space="preserve">ESCALERA ALUMINIO ARTICULADA 4X4 </v>
          </cell>
          <cell r="E2283">
            <v>141220.60999999999</v>
          </cell>
          <cell r="F2283">
            <v>121449.72459999999</v>
          </cell>
          <cell r="G2283">
            <v>134159.57949999999</v>
          </cell>
          <cell r="H2283">
            <v>133594.69705999998</v>
          </cell>
          <cell r="I2283">
            <v>162333.09119499999</v>
          </cell>
          <cell r="J2283">
            <v>162333.09119499999</v>
          </cell>
          <cell r="K2283">
            <v>28738.39413500001</v>
          </cell>
          <cell r="L2283">
            <v>0.21511627906976755</v>
          </cell>
          <cell r="M2283">
            <v>179378.06577047499</v>
          </cell>
        </row>
        <row r="2284">
          <cell r="B2284" t="str">
            <v>JGO. DE CHAPON P/ESCALERA ALUMINIO ARTICULADA 4X4</v>
          </cell>
          <cell r="E2284">
            <v>14991.9</v>
          </cell>
          <cell r="F2284">
            <v>12893.034</v>
          </cell>
          <cell r="G2284">
            <v>14242.305</v>
          </cell>
          <cell r="H2284">
            <v>14182.3374</v>
          </cell>
          <cell r="I2284">
            <v>17233.189050000001</v>
          </cell>
          <cell r="J2284">
            <v>17233.189050000001</v>
          </cell>
          <cell r="K2284">
            <v>3050.8516500000005</v>
          </cell>
          <cell r="L2284">
            <v>0.21511627906976746</v>
          </cell>
          <cell r="M2284">
            <v>19042.67390025</v>
          </cell>
        </row>
        <row r="2285">
          <cell r="B2285" t="str">
            <v xml:space="preserve">ESCALERA ALUMINIO ARTICULADA 5X4 </v>
          </cell>
          <cell r="E2285">
            <v>167072.48000000001</v>
          </cell>
          <cell r="F2285">
            <v>143682.3328</v>
          </cell>
          <cell r="G2285">
            <v>158718.856</v>
          </cell>
          <cell r="H2285">
            <v>158050.56608000002</v>
          </cell>
          <cell r="I2285">
            <v>192049.81576</v>
          </cell>
          <cell r="J2285">
            <v>192049.81576</v>
          </cell>
          <cell r="K2285">
            <v>33999.249679999979</v>
          </cell>
          <cell r="L2285">
            <v>0.2151162790697673</v>
          </cell>
          <cell r="M2285">
            <v>212215.04641479999</v>
          </cell>
        </row>
        <row r="2286">
          <cell r="B2286" t="str">
            <v>JGO. DE CHAPON P/ESCALERA ALUMINIO ARTICULADA 5X4</v>
          </cell>
          <cell r="E2286">
            <v>17490.55</v>
          </cell>
          <cell r="F2286">
            <v>15041.873</v>
          </cell>
          <cell r="G2286">
            <v>16616.022499999999</v>
          </cell>
          <cell r="H2286">
            <v>16546.060300000001</v>
          </cell>
          <cell r="I2286">
            <v>20105.387224999999</v>
          </cell>
          <cell r="J2286">
            <v>20105.387224999999</v>
          </cell>
          <cell r="K2286">
            <v>3559.3269249999976</v>
          </cell>
          <cell r="L2286">
            <v>0.21511627906976727</v>
          </cell>
          <cell r="M2286">
            <v>22216.452883624999</v>
          </cell>
        </row>
        <row r="2287">
          <cell r="B2287" t="str">
            <v>PALA CORAZON C/M LARGO 1,2M</v>
          </cell>
          <cell r="E2287">
            <v>8454.6299999999992</v>
          </cell>
          <cell r="F2287">
            <v>7270.9817999999996</v>
          </cell>
          <cell r="G2287">
            <v>8031.8984999999993</v>
          </cell>
          <cell r="H2287">
            <v>7998.0799799999995</v>
          </cell>
          <cell r="I2287">
            <v>9718.5971849999987</v>
          </cell>
          <cell r="J2287">
            <v>9718.5971849999987</v>
          </cell>
          <cell r="K2287">
            <v>1720.5172049999992</v>
          </cell>
          <cell r="L2287">
            <v>0.21511627906976735</v>
          </cell>
          <cell r="M2287">
            <v>10739.049889424998</v>
          </cell>
        </row>
        <row r="2288">
          <cell r="B2288" t="str">
            <v xml:space="preserve">PALA CURVA C/M </v>
          </cell>
          <cell r="E2288">
            <v>5013.21</v>
          </cell>
          <cell r="F2288">
            <v>4311.3606</v>
          </cell>
          <cell r="G2288">
            <v>4762.5495000000001</v>
          </cell>
          <cell r="H2288">
            <v>4742.4966599999998</v>
          </cell>
          <cell r="I2288">
            <v>5762.6848950000003</v>
          </cell>
          <cell r="J2288">
            <v>5762.6848950000003</v>
          </cell>
          <cell r="K2288">
            <v>1020.1882350000005</v>
          </cell>
          <cell r="L2288">
            <v>0.21511627906976757</v>
          </cell>
          <cell r="M2288">
            <v>6367.7668089750005</v>
          </cell>
        </row>
        <row r="2289">
          <cell r="B2289" t="str">
            <v xml:space="preserve">PALA CESPED/CUADRADA C/M </v>
          </cell>
          <cell r="E2289">
            <v>7629.1</v>
          </cell>
          <cell r="F2289">
            <v>6561.0259999999998</v>
          </cell>
          <cell r="G2289">
            <v>7247.6450000000004</v>
          </cell>
          <cell r="H2289">
            <v>7217.1286</v>
          </cell>
          <cell r="I2289">
            <v>8769.650450000001</v>
          </cell>
          <cell r="J2289">
            <v>8769.650450000001</v>
          </cell>
          <cell r="K2289">
            <v>1552.521850000001</v>
          </cell>
          <cell r="L2289">
            <v>0.21511627906976757</v>
          </cell>
          <cell r="M2289">
            <v>9690.4637472500017</v>
          </cell>
        </row>
        <row r="2290">
          <cell r="B2290" t="str">
            <v>PALA CESPED/CUADRADA C/M LARGO 1,2M</v>
          </cell>
          <cell r="E2290">
            <v>8625.42</v>
          </cell>
          <cell r="F2290">
            <v>7417.8612000000003</v>
          </cell>
          <cell r="G2290">
            <v>8194.1489999999994</v>
          </cell>
          <cell r="H2290">
            <v>8159.64732</v>
          </cell>
          <cell r="I2290">
            <v>9914.92029</v>
          </cell>
          <cell r="J2290">
            <v>9914.92029</v>
          </cell>
          <cell r="K2290">
            <v>1755.27297</v>
          </cell>
          <cell r="L2290">
            <v>0.21511627906976744</v>
          </cell>
          <cell r="M2290">
            <v>10955.986920449999</v>
          </cell>
        </row>
        <row r="2291">
          <cell r="B2291" t="str">
            <v>* NIVEL ALUM. 10" 25CM C/PUNTERAS LAT.</v>
          </cell>
          <cell r="E2291">
            <v>2260.83</v>
          </cell>
          <cell r="F2291">
            <v>1944.3137999999999</v>
          </cell>
          <cell r="G2291">
            <v>2147.7885000000001</v>
          </cell>
          <cell r="H2291">
            <v>2138.7451799999999</v>
          </cell>
          <cell r="I2291">
            <v>2598.8240850000002</v>
          </cell>
          <cell r="J2291">
            <v>2598.8240850000002</v>
          </cell>
          <cell r="K2291">
            <v>460.0789050000003</v>
          </cell>
          <cell r="L2291">
            <v>0.2151162790697676</v>
          </cell>
          <cell r="M2291">
            <v>2871.7006139250002</v>
          </cell>
        </row>
        <row r="2292">
          <cell r="B2292" t="str">
            <v>* NIVEL ALUM. 10" 25CM</v>
          </cell>
          <cell r="E2292">
            <v>1356.5</v>
          </cell>
          <cell r="F2292">
            <v>1166.5899999999999</v>
          </cell>
          <cell r="G2292">
            <v>1288.675</v>
          </cell>
          <cell r="H2292">
            <v>1283.2489999999998</v>
          </cell>
          <cell r="I2292">
            <v>1559.29675</v>
          </cell>
          <cell r="J2292">
            <v>1559.29675</v>
          </cell>
          <cell r="K2292">
            <v>276.04775000000018</v>
          </cell>
          <cell r="L2292">
            <v>0.2151162790697676</v>
          </cell>
          <cell r="M2292">
            <v>1723.0229087499999</v>
          </cell>
        </row>
        <row r="2293">
          <cell r="B2293" t="str">
            <v>CEPILLO CERDAS 62MM PLAST. C/C 160X58MM MED</v>
          </cell>
          <cell r="E2293">
            <v>1366.4</v>
          </cell>
          <cell r="F2293">
            <v>1175.104</v>
          </cell>
          <cell r="G2293">
            <v>1298.0800000000002</v>
          </cell>
          <cell r="H2293">
            <v>1292.6143999999999</v>
          </cell>
          <cell r="I2293">
            <v>1570.6768000000002</v>
          </cell>
          <cell r="J2293">
            <v>1570.6768000000002</v>
          </cell>
          <cell r="K2293">
            <v>278.06240000000025</v>
          </cell>
          <cell r="L2293">
            <v>0.21511627906976766</v>
          </cell>
          <cell r="M2293">
            <v>1735.5978640000003</v>
          </cell>
        </row>
        <row r="2294">
          <cell r="B2294" t="str">
            <v>* NIVEL ALUM. 12" 30CM C/PUNTERAS LAT.</v>
          </cell>
          <cell r="E2294">
            <v>2260.83</v>
          </cell>
          <cell r="F2294">
            <v>1944.3137999999999</v>
          </cell>
          <cell r="G2294">
            <v>2147.7885000000001</v>
          </cell>
          <cell r="H2294">
            <v>2138.7451799999999</v>
          </cell>
          <cell r="I2294">
            <v>2598.8240850000002</v>
          </cell>
          <cell r="J2294">
            <v>2598.8240850000002</v>
          </cell>
          <cell r="K2294">
            <v>460.0789050000003</v>
          </cell>
          <cell r="L2294">
            <v>0.2151162790697676</v>
          </cell>
          <cell r="M2294">
            <v>2871.7006139250002</v>
          </cell>
        </row>
        <row r="2295">
          <cell r="B2295" t="str">
            <v>* NIVEL ALUM. 12" 30CM</v>
          </cell>
          <cell r="E2295">
            <v>1808.66</v>
          </cell>
          <cell r="F2295">
            <v>1555.4476</v>
          </cell>
          <cell r="G2295">
            <v>1718.2270000000001</v>
          </cell>
          <cell r="H2295">
            <v>1710.99236</v>
          </cell>
          <cell r="I2295">
            <v>2079.05467</v>
          </cell>
          <cell r="J2295">
            <v>2079.05467</v>
          </cell>
          <cell r="K2295">
            <v>368.06231000000002</v>
          </cell>
          <cell r="L2295">
            <v>0.21511627906976746</v>
          </cell>
          <cell r="M2295">
            <v>2297.3554103500001</v>
          </cell>
        </row>
        <row r="2296">
          <cell r="B2296" t="str">
            <v>* NIVEL ALUM. PRO BASE MAGNETICA 12" 30CM</v>
          </cell>
          <cell r="E2296">
            <v>2939.08</v>
          </cell>
          <cell r="F2296">
            <v>2527.6088</v>
          </cell>
          <cell r="G2296">
            <v>2792.1259999999997</v>
          </cell>
          <cell r="H2296">
            <v>2780.3696799999998</v>
          </cell>
          <cell r="I2296">
            <v>3378.47246</v>
          </cell>
          <cell r="J2296">
            <v>3378.47246</v>
          </cell>
          <cell r="K2296">
            <v>598.10278000000017</v>
          </cell>
          <cell r="L2296">
            <v>0.21511627906976752</v>
          </cell>
          <cell r="M2296">
            <v>3733.2120682999998</v>
          </cell>
        </row>
        <row r="2297">
          <cell r="B2297" t="str">
            <v>* NIVEL ALUM. 14" 35CM C/PUNTERAS LAT.</v>
          </cell>
          <cell r="E2297">
            <v>2486.91</v>
          </cell>
          <cell r="F2297">
            <v>2138.7426</v>
          </cell>
          <cell r="G2297">
            <v>2362.5645</v>
          </cell>
          <cell r="H2297">
            <v>2352.6168600000001</v>
          </cell>
          <cell r="I2297">
            <v>2858.7030449999997</v>
          </cell>
          <cell r="J2297">
            <v>2858.7030449999997</v>
          </cell>
          <cell r="K2297">
            <v>506.08618499999966</v>
          </cell>
          <cell r="L2297">
            <v>0.2151162790697673</v>
          </cell>
          <cell r="M2297">
            <v>3158.8668647249997</v>
          </cell>
        </row>
        <row r="2298">
          <cell r="B2298" t="str">
            <v>* NIVEL ALUM. 14" 35CM</v>
          </cell>
          <cell r="E2298">
            <v>2147.79</v>
          </cell>
          <cell r="F2298">
            <v>1847.0994000000001</v>
          </cell>
          <cell r="G2298">
            <v>2040.4005</v>
          </cell>
          <cell r="H2298">
            <v>2031.80934</v>
          </cell>
          <cell r="I2298">
            <v>2468.8846050000002</v>
          </cell>
          <cell r="J2298">
            <v>2468.8846050000002</v>
          </cell>
          <cell r="K2298">
            <v>437.07526500000017</v>
          </cell>
          <cell r="L2298">
            <v>0.21511627906976752</v>
          </cell>
          <cell r="M2298">
            <v>2728.1174885250002</v>
          </cell>
        </row>
        <row r="2299">
          <cell r="B2299" t="str">
            <v>* NIVEL ALUM. PRO BASE MAGNETICA 14" 35CM</v>
          </cell>
          <cell r="E2299">
            <v>3165.16</v>
          </cell>
          <cell r="F2299">
            <v>2722.0375999999997</v>
          </cell>
          <cell r="G2299">
            <v>3006.902</v>
          </cell>
          <cell r="H2299">
            <v>2994.2413599999995</v>
          </cell>
          <cell r="I2299">
            <v>3638.35142</v>
          </cell>
          <cell r="J2299">
            <v>3638.35142</v>
          </cell>
          <cell r="K2299">
            <v>644.11006000000043</v>
          </cell>
          <cell r="L2299">
            <v>0.21511627906976763</v>
          </cell>
          <cell r="M2299">
            <v>4020.3783190999998</v>
          </cell>
        </row>
        <row r="2300">
          <cell r="B2300" t="str">
            <v>* NIVEL ALUM. 16" 40CM C/PUNTERAS LAT.</v>
          </cell>
          <cell r="E2300">
            <v>2939.08</v>
          </cell>
          <cell r="F2300">
            <v>2527.6088</v>
          </cell>
          <cell r="G2300">
            <v>2792.1259999999997</v>
          </cell>
          <cell r="H2300">
            <v>2780.3696799999998</v>
          </cell>
          <cell r="I2300">
            <v>3378.47246</v>
          </cell>
          <cell r="J2300">
            <v>3378.47246</v>
          </cell>
          <cell r="K2300">
            <v>598.10278000000017</v>
          </cell>
          <cell r="L2300">
            <v>0.21511627906976752</v>
          </cell>
          <cell r="M2300">
            <v>3733.2120682999998</v>
          </cell>
        </row>
        <row r="2301">
          <cell r="B2301" t="str">
            <v>* NIVEL ALUM. 16" 40CM</v>
          </cell>
          <cell r="E2301">
            <v>2260.83</v>
          </cell>
          <cell r="F2301">
            <v>1944.3137999999999</v>
          </cell>
          <cell r="G2301">
            <v>2147.7885000000001</v>
          </cell>
          <cell r="H2301">
            <v>2138.7451799999999</v>
          </cell>
          <cell r="I2301">
            <v>2598.8240850000002</v>
          </cell>
          <cell r="J2301">
            <v>2598.8240850000002</v>
          </cell>
          <cell r="K2301">
            <v>460.0789050000003</v>
          </cell>
          <cell r="L2301">
            <v>0.2151162790697676</v>
          </cell>
          <cell r="M2301">
            <v>2871.7006139250002</v>
          </cell>
        </row>
        <row r="2302">
          <cell r="B2302" t="str">
            <v>* NIVEL ALUM. 18" 45CM C/PUNTERAS LAT.</v>
          </cell>
          <cell r="E2302">
            <v>3165.16</v>
          </cell>
          <cell r="F2302">
            <v>2722.0375999999997</v>
          </cell>
          <cell r="G2302">
            <v>3006.902</v>
          </cell>
          <cell r="H2302">
            <v>2994.2413599999995</v>
          </cell>
          <cell r="I2302">
            <v>3638.35142</v>
          </cell>
          <cell r="J2302">
            <v>3638.35142</v>
          </cell>
          <cell r="K2302">
            <v>644.11006000000043</v>
          </cell>
          <cell r="L2302">
            <v>0.21511627906976763</v>
          </cell>
          <cell r="M2302">
            <v>4020.3783190999998</v>
          </cell>
        </row>
        <row r="2303">
          <cell r="B2303" t="str">
            <v xml:space="preserve">PALA DE PUNTA C/M </v>
          </cell>
          <cell r="E2303">
            <v>9251.69</v>
          </cell>
          <cell r="F2303">
            <v>7956.4534000000003</v>
          </cell>
          <cell r="G2303">
            <v>8789.1054999999997</v>
          </cell>
          <cell r="H2303">
            <v>8752.0987400000013</v>
          </cell>
          <cell r="I2303">
            <v>10634.817654999999</v>
          </cell>
          <cell r="J2303">
            <v>10634.817654999999</v>
          </cell>
          <cell r="K2303">
            <v>1882.7189149999977</v>
          </cell>
          <cell r="L2303">
            <v>0.21511627906976713</v>
          </cell>
          <cell r="M2303">
            <v>11751.473508774998</v>
          </cell>
        </row>
        <row r="2304">
          <cell r="B2304" t="str">
            <v>* NIVEL ALUM. 20" 50CM C/PUNTERAS LAT.</v>
          </cell>
          <cell r="E2304">
            <v>3391.25</v>
          </cell>
          <cell r="F2304">
            <v>2916.4749999999999</v>
          </cell>
          <cell r="G2304">
            <v>3221.6875</v>
          </cell>
          <cell r="H2304">
            <v>3208.1224999999999</v>
          </cell>
          <cell r="I2304">
            <v>3898.2418749999997</v>
          </cell>
          <cell r="J2304">
            <v>3898.2418749999997</v>
          </cell>
          <cell r="K2304">
            <v>690.11937499999976</v>
          </cell>
          <cell r="L2304">
            <v>0.21511627906976738</v>
          </cell>
          <cell r="M2304">
            <v>4307.557271875</v>
          </cell>
        </row>
        <row r="2305">
          <cell r="B2305" t="str">
            <v>* NIVEL ALUM. 24" 60CM C/PUNTERAS LAT.</v>
          </cell>
          <cell r="E2305">
            <v>3843.41</v>
          </cell>
          <cell r="F2305">
            <v>3305.3325999999997</v>
          </cell>
          <cell r="G2305">
            <v>3651.2394999999997</v>
          </cell>
          <cell r="H2305">
            <v>3635.8658599999999</v>
          </cell>
          <cell r="I2305">
            <v>4417.9997949999997</v>
          </cell>
          <cell r="J2305">
            <v>4417.9997949999997</v>
          </cell>
          <cell r="K2305">
            <v>782.13393499999984</v>
          </cell>
          <cell r="L2305">
            <v>0.21511627906976741</v>
          </cell>
          <cell r="M2305">
            <v>4881.8897734749999</v>
          </cell>
        </row>
        <row r="2306">
          <cell r="B2306" t="str">
            <v>* NIVEL ALUM. 40" 100CM C/PUNTERAS LAT.</v>
          </cell>
          <cell r="E2306">
            <v>4521.66</v>
          </cell>
          <cell r="F2306">
            <v>3888.6275999999998</v>
          </cell>
          <cell r="G2306">
            <v>4295.5770000000002</v>
          </cell>
          <cell r="H2306">
            <v>4277.4903599999998</v>
          </cell>
          <cell r="I2306">
            <v>5197.6481700000004</v>
          </cell>
          <cell r="J2306">
            <v>5197.6481700000004</v>
          </cell>
          <cell r="K2306">
            <v>920.15781000000061</v>
          </cell>
          <cell r="L2306">
            <v>0.2151162790697676</v>
          </cell>
          <cell r="M2306">
            <v>5743.4012278500004</v>
          </cell>
        </row>
        <row r="2307">
          <cell r="B2307" t="str">
            <v>CEPILLO CERDAS 62MM PLAST. C/C 126X46MM CH</v>
          </cell>
          <cell r="E2307">
            <v>1252.54</v>
          </cell>
          <cell r="F2307">
            <v>1077.1843999999999</v>
          </cell>
          <cell r="G2307">
            <v>1189.913</v>
          </cell>
          <cell r="H2307">
            <v>1184.9028399999997</v>
          </cell>
          <cell r="I2307">
            <v>1439.7947300000001</v>
          </cell>
          <cell r="J2307">
            <v>1439.7947300000001</v>
          </cell>
          <cell r="K2307">
            <v>254.89189000000033</v>
          </cell>
          <cell r="L2307">
            <v>0.21511627906976777</v>
          </cell>
          <cell r="M2307">
            <v>1590.9731766500001</v>
          </cell>
        </row>
        <row r="2308">
          <cell r="B2308" t="str">
            <v>* NIVEL ALUM. 48" 120CM C/PUNTERAS LAT.</v>
          </cell>
          <cell r="E2308">
            <v>5425.99</v>
          </cell>
          <cell r="F2308">
            <v>4666.3513999999996</v>
          </cell>
          <cell r="G2308">
            <v>5154.6904999999997</v>
          </cell>
          <cell r="H2308">
            <v>5132.9865399999999</v>
          </cell>
          <cell r="I2308">
            <v>6237.1755049999992</v>
          </cell>
          <cell r="J2308">
            <v>6237.1755049999992</v>
          </cell>
          <cell r="K2308">
            <v>1104.1889649999994</v>
          </cell>
          <cell r="L2308">
            <v>0.21511627906976732</v>
          </cell>
          <cell r="M2308">
            <v>6892.0789330249991</v>
          </cell>
        </row>
        <row r="2309">
          <cell r="B2309" t="str">
            <v xml:space="preserve">* NIVEL ALUM. 60" 150CM C/PUNTERAS LAT. </v>
          </cell>
          <cell r="E2309">
            <v>5878.16</v>
          </cell>
          <cell r="F2309">
            <v>5055.2175999999999</v>
          </cell>
          <cell r="G2309">
            <v>5584.2519999999995</v>
          </cell>
          <cell r="H2309">
            <v>5560.7393599999996</v>
          </cell>
          <cell r="I2309">
            <v>6756.9449199999999</v>
          </cell>
          <cell r="J2309">
            <v>6756.9449199999999</v>
          </cell>
          <cell r="K2309">
            <v>1196.2055600000003</v>
          </cell>
          <cell r="L2309">
            <v>0.21511627906976752</v>
          </cell>
          <cell r="M2309">
            <v>7466.4241365999997</v>
          </cell>
        </row>
        <row r="2310">
          <cell r="B2310" t="str">
            <v>CUCHILLA DESMALEZADORA 2 PUNTAS</v>
          </cell>
          <cell r="E2310">
            <v>4241.55</v>
          </cell>
          <cell r="F2310">
            <v>3647.7330000000002</v>
          </cell>
          <cell r="G2310">
            <v>4029.4725000000003</v>
          </cell>
          <cell r="H2310">
            <v>4012.5063</v>
          </cell>
          <cell r="I2310">
            <v>4875.6617249999999</v>
          </cell>
          <cell r="J2310">
            <v>4875.6617249999999</v>
          </cell>
          <cell r="K2310">
            <v>863.15542499999992</v>
          </cell>
          <cell r="L2310">
            <v>0.21511627906976744</v>
          </cell>
          <cell r="M2310">
            <v>5387.6062061249995</v>
          </cell>
        </row>
        <row r="2311">
          <cell r="B2311" t="str">
            <v>ESPATULA DENTADA C/PLAST. 6CM</v>
          </cell>
          <cell r="E2311">
            <v>990.26</v>
          </cell>
          <cell r="F2311">
            <v>851.62360000000001</v>
          </cell>
          <cell r="G2311">
            <v>940.74699999999996</v>
          </cell>
          <cell r="H2311">
            <v>936.78596000000005</v>
          </cell>
          <cell r="I2311">
            <v>1138.30387</v>
          </cell>
          <cell r="J2311">
            <v>1138.30387</v>
          </cell>
          <cell r="K2311">
            <v>201.51790999999992</v>
          </cell>
          <cell r="L2311">
            <v>0.21511627906976735</v>
          </cell>
          <cell r="M2311">
            <v>1257.8257763500001</v>
          </cell>
        </row>
        <row r="2312">
          <cell r="B2312" t="str">
            <v>ESPATULA DENTADA C/PLAST. 10CM</v>
          </cell>
          <cell r="E2312">
            <v>1237.83</v>
          </cell>
          <cell r="F2312">
            <v>1064.5337999999999</v>
          </cell>
          <cell r="G2312">
            <v>1175.9385</v>
          </cell>
          <cell r="H2312">
            <v>1170.9871799999999</v>
          </cell>
          <cell r="I2312">
            <v>1422.885585</v>
          </cell>
          <cell r="J2312">
            <v>1422.885585</v>
          </cell>
          <cell r="K2312">
            <v>251.89840500000014</v>
          </cell>
          <cell r="L2312">
            <v>0.21511627906976757</v>
          </cell>
          <cell r="M2312">
            <v>1572.2885714250001</v>
          </cell>
        </row>
        <row r="2313">
          <cell r="B2313" t="str">
            <v>ESPATULA LISA C/MAD. 4CM</v>
          </cell>
          <cell r="E2313">
            <v>742.7</v>
          </cell>
          <cell r="F2313">
            <v>638.72199999999998</v>
          </cell>
          <cell r="G2313">
            <v>705.56500000000005</v>
          </cell>
          <cell r="H2313">
            <v>702.5942</v>
          </cell>
          <cell r="I2313">
            <v>853.73365000000013</v>
          </cell>
          <cell r="J2313">
            <v>853.73365000000013</v>
          </cell>
          <cell r="K2313">
            <v>151.13945000000012</v>
          </cell>
          <cell r="L2313">
            <v>0.21511627906976763</v>
          </cell>
          <cell r="M2313">
            <v>943.37568325000018</v>
          </cell>
        </row>
        <row r="2314">
          <cell r="B2314" t="str">
            <v>ESPATULA LISA C/MAD. 6CM</v>
          </cell>
          <cell r="E2314">
            <v>990.26</v>
          </cell>
          <cell r="F2314">
            <v>851.62360000000001</v>
          </cell>
          <cell r="G2314">
            <v>940.74699999999996</v>
          </cell>
          <cell r="H2314">
            <v>936.78596000000005</v>
          </cell>
          <cell r="I2314">
            <v>1138.30387</v>
          </cell>
          <cell r="J2314">
            <v>1138.30387</v>
          </cell>
          <cell r="K2314">
            <v>201.51790999999992</v>
          </cell>
          <cell r="L2314">
            <v>0.21511627906976735</v>
          </cell>
          <cell r="M2314">
            <v>1257.8257763500001</v>
          </cell>
        </row>
        <row r="2315">
          <cell r="B2315" t="str">
            <v>ESPATULA LISA C/MAD. 8CM</v>
          </cell>
          <cell r="E2315">
            <v>990.26</v>
          </cell>
          <cell r="F2315">
            <v>851.62360000000001</v>
          </cell>
          <cell r="G2315">
            <v>940.74699999999996</v>
          </cell>
          <cell r="H2315">
            <v>936.78596000000005</v>
          </cell>
          <cell r="I2315">
            <v>1138.30387</v>
          </cell>
          <cell r="J2315">
            <v>1138.30387</v>
          </cell>
          <cell r="K2315">
            <v>201.51790999999992</v>
          </cell>
          <cell r="L2315">
            <v>0.21511627906976735</v>
          </cell>
          <cell r="M2315">
            <v>1257.8257763500001</v>
          </cell>
        </row>
        <row r="2316">
          <cell r="B2316" t="str">
            <v>ESPATULA LISA C/MAD. 10CM</v>
          </cell>
          <cell r="E2316">
            <v>1114.05</v>
          </cell>
          <cell r="F2316">
            <v>958.08299999999997</v>
          </cell>
          <cell r="G2316">
            <v>1058.3474999999999</v>
          </cell>
          <cell r="H2316">
            <v>1053.8913</v>
          </cell>
          <cell r="I2316">
            <v>1280.6004749999997</v>
          </cell>
          <cell r="J2316">
            <v>1280.6004749999997</v>
          </cell>
          <cell r="K2316">
            <v>226.70917499999973</v>
          </cell>
          <cell r="L2316">
            <v>0.21511627906976719</v>
          </cell>
          <cell r="M2316">
            <v>1415.0635248749998</v>
          </cell>
        </row>
        <row r="2317">
          <cell r="B2317" t="str">
            <v>ESPATULA LISA C/MAD. 12CM</v>
          </cell>
          <cell r="E2317">
            <v>1237.83</v>
          </cell>
          <cell r="F2317">
            <v>1064.5337999999999</v>
          </cell>
          <cell r="G2317">
            <v>1175.9385</v>
          </cell>
          <cell r="H2317">
            <v>1170.9871799999999</v>
          </cell>
          <cell r="I2317">
            <v>1422.885585</v>
          </cell>
          <cell r="J2317">
            <v>1422.885585</v>
          </cell>
          <cell r="K2317">
            <v>251.89840500000014</v>
          </cell>
          <cell r="L2317">
            <v>0.21511627906976757</v>
          </cell>
          <cell r="M2317">
            <v>1572.2885714250001</v>
          </cell>
        </row>
        <row r="2318">
          <cell r="B2318" t="str">
            <v>CUCHILLA DESMALEZADORA 3 PUNTAS</v>
          </cell>
          <cell r="E2318">
            <v>5892.62</v>
          </cell>
          <cell r="F2318">
            <v>5067.6531999999997</v>
          </cell>
          <cell r="G2318">
            <v>5597.9889999999996</v>
          </cell>
          <cell r="H2318">
            <v>5574.4185199999993</v>
          </cell>
          <cell r="I2318">
            <v>6773.5666899999997</v>
          </cell>
          <cell r="J2318">
            <v>6773.5666899999997</v>
          </cell>
          <cell r="K2318">
            <v>1199.1481700000004</v>
          </cell>
          <cell r="L2318">
            <v>0.21511627906976755</v>
          </cell>
          <cell r="M2318">
            <v>7484.7911924499995</v>
          </cell>
        </row>
        <row r="2319">
          <cell r="B2319" t="str">
            <v>CUCHARA DE ALBAÑIL 7"</v>
          </cell>
          <cell r="E2319">
            <v>3188.28</v>
          </cell>
          <cell r="F2319">
            <v>2741.9208000000003</v>
          </cell>
          <cell r="G2319">
            <v>3028.866</v>
          </cell>
          <cell r="H2319">
            <v>3016.1128800000006</v>
          </cell>
          <cell r="I2319">
            <v>3664.9278599999998</v>
          </cell>
          <cell r="J2319">
            <v>3664.9278599999998</v>
          </cell>
          <cell r="K2319">
            <v>648.8149799999992</v>
          </cell>
          <cell r="L2319">
            <v>0.21511627906976713</v>
          </cell>
          <cell r="M2319">
            <v>4049.7452852999995</v>
          </cell>
        </row>
        <row r="2320">
          <cell r="B2320" t="str">
            <v>CUCHARA DE ALBAÑIL 8"</v>
          </cell>
          <cell r="E2320">
            <v>3416.01</v>
          </cell>
          <cell r="F2320">
            <v>2937.7686000000003</v>
          </cell>
          <cell r="G2320">
            <v>3245.2095000000004</v>
          </cell>
          <cell r="H2320">
            <v>3231.5454600000003</v>
          </cell>
          <cell r="I2320">
            <v>3926.7034950000007</v>
          </cell>
          <cell r="J2320">
            <v>3926.7034950000007</v>
          </cell>
          <cell r="K2320">
            <v>695.15803500000038</v>
          </cell>
          <cell r="L2320">
            <v>0.21511627906976755</v>
          </cell>
          <cell r="M2320">
            <v>4339.007361975001</v>
          </cell>
        </row>
        <row r="2321">
          <cell r="B2321" t="str">
            <v>SERRUCHO COSTILLA 12" C/MAD.</v>
          </cell>
          <cell r="E2321">
            <v>8540.0300000000007</v>
          </cell>
          <cell r="F2321">
            <v>7344.4258000000009</v>
          </cell>
          <cell r="G2321">
            <v>8113.0285000000003</v>
          </cell>
          <cell r="H2321">
            <v>8078.8683800000008</v>
          </cell>
          <cell r="I2321">
            <v>9816.7644849999997</v>
          </cell>
          <cell r="J2321">
            <v>9816.7644849999997</v>
          </cell>
          <cell r="K2321">
            <v>1737.8961049999989</v>
          </cell>
          <cell r="L2321">
            <v>0.2151162790697673</v>
          </cell>
          <cell r="M2321">
            <v>10847.524755925</v>
          </cell>
        </row>
        <row r="2322">
          <cell r="B2322" t="str">
            <v>SERRUCHO DE PODA CURVO 12" C/MAD.</v>
          </cell>
          <cell r="E2322">
            <v>5237.88</v>
          </cell>
          <cell r="F2322">
            <v>4504.5767999999998</v>
          </cell>
          <cell r="G2322">
            <v>4975.9859999999999</v>
          </cell>
          <cell r="H2322">
            <v>4955.0344800000003</v>
          </cell>
          <cell r="I2322">
            <v>6020.9430599999996</v>
          </cell>
          <cell r="J2322">
            <v>6020.9430599999996</v>
          </cell>
          <cell r="K2322">
            <v>1065.9085799999993</v>
          </cell>
          <cell r="L2322">
            <v>0.2151162790697673</v>
          </cell>
          <cell r="M2322">
            <v>6653.1420812999995</v>
          </cell>
        </row>
        <row r="2323">
          <cell r="B2323" t="str">
            <v xml:space="preserve">SERRUCHO PODA C/PLAST. 12" </v>
          </cell>
          <cell r="E2323">
            <v>3586.82</v>
          </cell>
          <cell r="F2323">
            <v>3084.6651999999999</v>
          </cell>
          <cell r="G2323">
            <v>3407.4790000000003</v>
          </cell>
          <cell r="H2323">
            <v>3393.1317199999999</v>
          </cell>
          <cell r="I2323">
            <v>4123.0495900000005</v>
          </cell>
          <cell r="J2323">
            <v>4123.0495900000005</v>
          </cell>
          <cell r="K2323">
            <v>729.91787000000068</v>
          </cell>
          <cell r="L2323">
            <v>0.21511627906976766</v>
          </cell>
          <cell r="M2323">
            <v>4555.9697969500003</v>
          </cell>
        </row>
        <row r="2324">
          <cell r="B2324" t="str">
            <v>SERRUCHO PODA DE PUNTA 12" C/MAD.</v>
          </cell>
          <cell r="E2324">
            <v>5864.16</v>
          </cell>
          <cell r="F2324">
            <v>5043.1776</v>
          </cell>
          <cell r="G2324">
            <v>5570.9520000000002</v>
          </cell>
          <cell r="H2324">
            <v>5547.4953599999999</v>
          </cell>
          <cell r="I2324">
            <v>6740.8519200000001</v>
          </cell>
          <cell r="J2324">
            <v>6740.8519200000001</v>
          </cell>
          <cell r="K2324">
            <v>1193.3565600000002</v>
          </cell>
          <cell r="L2324">
            <v>0.21511627906976749</v>
          </cell>
          <cell r="M2324">
            <v>7448.6413715999997</v>
          </cell>
        </row>
        <row r="2325">
          <cell r="B2325" t="str">
            <v>SERRUCHO PODA C/PLAST. 12" C/CABO EXT. 1,4M</v>
          </cell>
          <cell r="E2325">
            <v>6632.76</v>
          </cell>
          <cell r="F2325">
            <v>5704.1736000000001</v>
          </cell>
          <cell r="G2325">
            <v>6301.1220000000003</v>
          </cell>
          <cell r="H2325">
            <v>6274.5909600000005</v>
          </cell>
          <cell r="I2325">
            <v>7624.3576200000007</v>
          </cell>
          <cell r="J2325">
            <v>7624.3576200000007</v>
          </cell>
          <cell r="K2325">
            <v>1349.7666600000002</v>
          </cell>
          <cell r="L2325">
            <v>0.21511627906976746</v>
          </cell>
          <cell r="M2325">
            <v>8424.915170100001</v>
          </cell>
        </row>
        <row r="2326">
          <cell r="B2326" t="str">
            <v>SERRUCHO P/DURLOCK 6" 21001IC04194027N</v>
          </cell>
          <cell r="E2326">
            <v>4241.55</v>
          </cell>
          <cell r="F2326">
            <v>3647.7330000000002</v>
          </cell>
          <cell r="G2326">
            <v>4029.4725000000003</v>
          </cell>
          <cell r="H2326">
            <v>4012.5063</v>
          </cell>
          <cell r="I2326">
            <v>4875.6617249999999</v>
          </cell>
          <cell r="J2326">
            <v>4875.6617249999999</v>
          </cell>
          <cell r="K2326">
            <v>863.15542499999992</v>
          </cell>
          <cell r="L2326">
            <v>0.21511627906976744</v>
          </cell>
          <cell r="M2326">
            <v>5387.6062061249995</v>
          </cell>
        </row>
        <row r="2327">
          <cell r="B2327" t="str">
            <v>SERRUCHO P/DURLOCK - YESO 13" C/MAD</v>
          </cell>
          <cell r="E2327">
            <v>6803.55</v>
          </cell>
          <cell r="F2327">
            <v>5851.0529999999999</v>
          </cell>
          <cell r="G2327">
            <v>6463.3725000000004</v>
          </cell>
          <cell r="H2327">
            <v>6436.1583000000001</v>
          </cell>
          <cell r="I2327">
            <v>7820.6807250000002</v>
          </cell>
          <cell r="J2327">
            <v>7820.6807250000002</v>
          </cell>
          <cell r="K2327">
            <v>1384.5224250000001</v>
          </cell>
          <cell r="L2327">
            <v>0.21511627906976746</v>
          </cell>
          <cell r="M2327">
            <v>8641.8522011250006</v>
          </cell>
        </row>
        <row r="2328">
          <cell r="B2328" t="str">
            <v xml:space="preserve">HOJAS P/ARCO SIERRA CARNICERO 16" </v>
          </cell>
          <cell r="E2328">
            <v>1451.81</v>
          </cell>
          <cell r="F2328">
            <v>1248.5565999999999</v>
          </cell>
          <cell r="G2328">
            <v>1379.2194999999999</v>
          </cell>
          <cell r="H2328">
            <v>1373.4122599999998</v>
          </cell>
          <cell r="I2328">
            <v>1668.855595</v>
          </cell>
          <cell r="J2328">
            <v>1668.855595</v>
          </cell>
          <cell r="K2328">
            <v>295.44333500000016</v>
          </cell>
          <cell r="L2328">
            <v>0.21511627906976757</v>
          </cell>
          <cell r="M2328">
            <v>1844.0854324750001</v>
          </cell>
        </row>
        <row r="2329">
          <cell r="B2329" t="str">
            <v xml:space="preserve">HOJAS P/ARCO SIERRA CARNICERO 18" </v>
          </cell>
          <cell r="E2329">
            <v>1594.14</v>
          </cell>
          <cell r="F2329">
            <v>1370.9604000000002</v>
          </cell>
          <cell r="G2329">
            <v>1514.433</v>
          </cell>
          <cell r="H2329">
            <v>1508.0564400000003</v>
          </cell>
          <cell r="I2329">
            <v>1832.4639299999999</v>
          </cell>
          <cell r="J2329">
            <v>1832.4639299999999</v>
          </cell>
          <cell r="K2329">
            <v>324.4074899999996</v>
          </cell>
          <cell r="L2329">
            <v>0.21511627906976713</v>
          </cell>
          <cell r="M2329">
            <v>2024.8726426499998</v>
          </cell>
        </row>
        <row r="2330">
          <cell r="B2330" t="str">
            <v xml:space="preserve">HOJAS P/ARCO SIERRA CARNICERO 20" </v>
          </cell>
          <cell r="E2330">
            <v>1764.94</v>
          </cell>
          <cell r="F2330">
            <v>1517.8484000000001</v>
          </cell>
          <cell r="G2330">
            <v>1676.693</v>
          </cell>
          <cell r="H2330">
            <v>1669.6332400000001</v>
          </cell>
          <cell r="I2330">
            <v>2028.79853</v>
          </cell>
          <cell r="J2330">
            <v>2028.79853</v>
          </cell>
          <cell r="K2330">
            <v>359.16528999999991</v>
          </cell>
          <cell r="L2330">
            <v>0.21511627906976738</v>
          </cell>
          <cell r="M2330">
            <v>2241.8223756500001</v>
          </cell>
        </row>
        <row r="2331">
          <cell r="B2331" t="str">
            <v xml:space="preserve">HOJAS P/ARCO SIERRA CARNICERO 22" </v>
          </cell>
          <cell r="E2331">
            <v>1821.87</v>
          </cell>
          <cell r="F2331">
            <v>1566.8081999999999</v>
          </cell>
          <cell r="G2331">
            <v>1730.7764999999999</v>
          </cell>
          <cell r="H2331">
            <v>1723.48902</v>
          </cell>
          <cell r="I2331">
            <v>2094.2395649999999</v>
          </cell>
          <cell r="J2331">
            <v>2094.2395649999999</v>
          </cell>
          <cell r="K2331">
            <v>370.75054499999987</v>
          </cell>
          <cell r="L2331">
            <v>0.21511627906976738</v>
          </cell>
          <cell r="M2331">
            <v>2314.1347193249999</v>
          </cell>
        </row>
        <row r="2332">
          <cell r="B2332" t="str">
            <v xml:space="preserve">HOJAS P/ARCO SIERRA CARNICERO 24" </v>
          </cell>
          <cell r="E2332">
            <v>1964.21</v>
          </cell>
          <cell r="F2332">
            <v>1689.2206000000001</v>
          </cell>
          <cell r="G2332">
            <v>1865.9995000000001</v>
          </cell>
          <cell r="H2332">
            <v>1858.1426600000002</v>
          </cell>
          <cell r="I2332">
            <v>2257.8593949999999</v>
          </cell>
          <cell r="J2332">
            <v>2257.8593949999999</v>
          </cell>
          <cell r="K2332">
            <v>399.71673499999974</v>
          </cell>
          <cell r="L2332">
            <v>0.21511627906976727</v>
          </cell>
          <cell r="M2332">
            <v>2494.9346314750001</v>
          </cell>
        </row>
        <row r="2333">
          <cell r="B2333" t="str">
            <v xml:space="preserve">ARCO DE SIERRA CARNICERO 16" </v>
          </cell>
          <cell r="E2333">
            <v>10760.43</v>
          </cell>
          <cell r="F2333">
            <v>9253.9698000000008</v>
          </cell>
          <cell r="G2333">
            <v>10222.4085</v>
          </cell>
          <cell r="H2333">
            <v>10179.36678</v>
          </cell>
          <cell r="I2333">
            <v>12369.114285</v>
          </cell>
          <cell r="J2333">
            <v>12369.114285</v>
          </cell>
          <cell r="K2333">
            <v>2189.7475049999994</v>
          </cell>
          <cell r="L2333">
            <v>0.21511627906976738</v>
          </cell>
          <cell r="M2333">
            <v>13667.871284925001</v>
          </cell>
        </row>
        <row r="2334">
          <cell r="B2334" t="str">
            <v xml:space="preserve">ARCO DE SIERRA CARNICERO 18" </v>
          </cell>
          <cell r="E2334">
            <v>11158.97</v>
          </cell>
          <cell r="F2334">
            <v>9596.7141999999985</v>
          </cell>
          <cell r="G2334">
            <v>10601.021499999999</v>
          </cell>
          <cell r="H2334">
            <v>10556.385619999999</v>
          </cell>
          <cell r="I2334">
            <v>12827.236014999999</v>
          </cell>
          <cell r="J2334">
            <v>12827.236014999999</v>
          </cell>
          <cell r="K2334">
            <v>2270.8503949999995</v>
          </cell>
          <cell r="L2334">
            <v>0.21511627906976741</v>
          </cell>
          <cell r="M2334">
            <v>14174.095796574999</v>
          </cell>
        </row>
        <row r="2335">
          <cell r="B2335" t="str">
            <v>ARCO DE SIERRA CARNICERO 20"</v>
          </cell>
          <cell r="E2335">
            <v>11500.58</v>
          </cell>
          <cell r="F2335">
            <v>9890.4987999999994</v>
          </cell>
          <cell r="G2335">
            <v>10925.550999999999</v>
          </cell>
          <cell r="H2335">
            <v>10879.54868</v>
          </cell>
          <cell r="I2335">
            <v>13219.91671</v>
          </cell>
          <cell r="J2335">
            <v>13219.91671</v>
          </cell>
          <cell r="K2335">
            <v>2340.3680299999996</v>
          </cell>
          <cell r="L2335">
            <v>0.21511627906976741</v>
          </cell>
          <cell r="M2335">
            <v>14608.007964549999</v>
          </cell>
        </row>
        <row r="2336">
          <cell r="B2336" t="str">
            <v>ARCO DE SIERRA CARNICERO 22"</v>
          </cell>
          <cell r="E2336">
            <v>11699.84</v>
          </cell>
          <cell r="F2336">
            <v>10061.8624</v>
          </cell>
          <cell r="G2336">
            <v>11114.848</v>
          </cell>
          <cell r="H2336">
            <v>11068.048640000001</v>
          </cell>
          <cell r="I2336">
            <v>13448.96608</v>
          </cell>
          <cell r="J2336">
            <v>13448.96608</v>
          </cell>
          <cell r="K2336">
            <v>2380.9174399999993</v>
          </cell>
          <cell r="L2336">
            <v>0.21511627906976735</v>
          </cell>
          <cell r="M2336">
            <v>14861.1075184</v>
          </cell>
        </row>
        <row r="2337">
          <cell r="B2337" t="str">
            <v>ARCO DE SIERRA CARNICERO 24"</v>
          </cell>
          <cell r="E2337">
            <v>12183.78</v>
          </cell>
          <cell r="F2337">
            <v>10478.050800000001</v>
          </cell>
          <cell r="G2337">
            <v>11574.591</v>
          </cell>
          <cell r="H2337">
            <v>11525.855880000001</v>
          </cell>
          <cell r="I2337">
            <v>14005.25511</v>
          </cell>
          <cell r="J2337">
            <v>14005.25511</v>
          </cell>
          <cell r="K2337">
            <v>2479.3992299999991</v>
          </cell>
          <cell r="L2337">
            <v>0.21511627906976735</v>
          </cell>
          <cell r="M2337">
            <v>15475.806896550001</v>
          </cell>
        </row>
        <row r="2338">
          <cell r="B2338" t="str">
            <v>RECOLECTOR DE FRUTAS C/CABO 1,4M</v>
          </cell>
          <cell r="E2338">
            <v>6034.96</v>
          </cell>
          <cell r="F2338">
            <v>5190.0655999999999</v>
          </cell>
          <cell r="G2338">
            <v>5733.2120000000004</v>
          </cell>
          <cell r="H2338">
            <v>5709.0721599999997</v>
          </cell>
          <cell r="I2338">
            <v>6937.1865200000002</v>
          </cell>
          <cell r="J2338">
            <v>6937.1865200000002</v>
          </cell>
          <cell r="K2338">
            <v>1228.1143600000005</v>
          </cell>
          <cell r="L2338">
            <v>0.21511627906976755</v>
          </cell>
          <cell r="M2338">
            <v>7665.5911046000001</v>
          </cell>
        </row>
        <row r="2339">
          <cell r="B2339" t="str">
            <v>RECOLECTOR DE FRUTAS</v>
          </cell>
          <cell r="E2339">
            <v>2636.25</v>
          </cell>
          <cell r="F2339">
            <v>2267.1750000000002</v>
          </cell>
          <cell r="G2339">
            <v>2504.4375</v>
          </cell>
          <cell r="H2339">
            <v>2493.8925000000004</v>
          </cell>
          <cell r="I2339">
            <v>3030.3693750000002</v>
          </cell>
          <cell r="J2339">
            <v>3030.3693750000002</v>
          </cell>
          <cell r="K2339">
            <v>536.47687499999984</v>
          </cell>
          <cell r="L2339">
            <v>0.21511627906976735</v>
          </cell>
          <cell r="M2339">
            <v>3348.5581593750003</v>
          </cell>
        </row>
        <row r="2340">
          <cell r="B2340" t="str">
            <v>ESCUADRA 8" C/M. PLAST.</v>
          </cell>
          <cell r="E2340">
            <v>1651.07</v>
          </cell>
          <cell r="F2340">
            <v>1419.9202</v>
          </cell>
          <cell r="G2340">
            <v>1568.5165</v>
          </cell>
          <cell r="H2340">
            <v>1561.9122199999999</v>
          </cell>
          <cell r="I2340">
            <v>1897.9049649999999</v>
          </cell>
          <cell r="J2340">
            <v>1897.9049649999999</v>
          </cell>
          <cell r="K2340">
            <v>335.99274500000001</v>
          </cell>
          <cell r="L2340">
            <v>0.21511627906976746</v>
          </cell>
          <cell r="M2340">
            <v>2097.184986325</v>
          </cell>
        </row>
        <row r="2341">
          <cell r="B2341" t="str">
            <v>ESCUADRA 10" C/M. PLAST.</v>
          </cell>
          <cell r="E2341">
            <v>1850.34</v>
          </cell>
          <cell r="F2341">
            <v>1591.2923999999998</v>
          </cell>
          <cell r="G2341">
            <v>1757.8229999999999</v>
          </cell>
          <cell r="H2341">
            <v>1750.4216399999998</v>
          </cell>
          <cell r="I2341">
            <v>2126.9658299999996</v>
          </cell>
          <cell r="J2341">
            <v>2126.9658299999996</v>
          </cell>
          <cell r="K2341">
            <v>376.54418999999984</v>
          </cell>
          <cell r="L2341">
            <v>0.21511627906976738</v>
          </cell>
          <cell r="M2341">
            <v>2350.2972421499994</v>
          </cell>
        </row>
        <row r="2342">
          <cell r="B2342" t="str">
            <v>ESCUADRA 12" C/M. PLAST.</v>
          </cell>
          <cell r="E2342">
            <v>2106.54</v>
          </cell>
          <cell r="F2342">
            <v>1811.6243999999999</v>
          </cell>
          <cell r="G2342">
            <v>2001.213</v>
          </cell>
          <cell r="H2342">
            <v>1992.78684</v>
          </cell>
          <cell r="I2342">
            <v>2421.4677299999998</v>
          </cell>
          <cell r="J2342">
            <v>2421.4677299999998</v>
          </cell>
          <cell r="K2342">
            <v>428.68088999999986</v>
          </cell>
          <cell r="L2342">
            <v>0.21511627906976738</v>
          </cell>
          <cell r="M2342">
            <v>2675.72184165</v>
          </cell>
        </row>
        <row r="2343">
          <cell r="B2343" t="str">
            <v>ESCUADRA 14" C/M. PLAST.</v>
          </cell>
          <cell r="E2343">
            <v>1878.8</v>
          </cell>
          <cell r="F2343">
            <v>1615.768</v>
          </cell>
          <cell r="G2343">
            <v>1784.86</v>
          </cell>
          <cell r="H2343">
            <v>1777.3448000000001</v>
          </cell>
          <cell r="I2343">
            <v>2159.6805999999997</v>
          </cell>
          <cell r="J2343">
            <v>2159.6805999999997</v>
          </cell>
          <cell r="K2343">
            <v>382.33579999999961</v>
          </cell>
          <cell r="L2343">
            <v>0.21511627906976721</v>
          </cell>
          <cell r="M2343">
            <v>2386.4470629999996</v>
          </cell>
        </row>
        <row r="2344">
          <cell r="B2344" t="str">
            <v>BIDON 8 L EXTRA CHATO VERDE</v>
          </cell>
          <cell r="E2344">
            <v>24200</v>
          </cell>
          <cell r="F2344">
            <v>20812</v>
          </cell>
          <cell r="G2344">
            <v>22990</v>
          </cell>
          <cell r="H2344">
            <v>22893.200000000001</v>
          </cell>
          <cell r="I2344">
            <v>27817.9</v>
          </cell>
          <cell r="J2344">
            <v>27817.9</v>
          </cell>
          <cell r="K2344">
            <v>4924.7000000000007</v>
          </cell>
          <cell r="L2344">
            <v>0.21511627906976746</v>
          </cell>
          <cell r="M2344">
            <v>30738.779500000001</v>
          </cell>
        </row>
        <row r="2345">
          <cell r="B2345" t="str">
            <v>ESCALON P/ESCALERA ALUMINIO ARTICULADA</v>
          </cell>
          <cell r="E2345">
            <v>12493.25</v>
          </cell>
          <cell r="F2345">
            <v>10744.195</v>
          </cell>
          <cell r="G2345">
            <v>11868.5875</v>
          </cell>
          <cell r="H2345">
            <v>11818.6145</v>
          </cell>
          <cell r="I2345">
            <v>14360.990875</v>
          </cell>
          <cell r="J2345">
            <v>14360.990875</v>
          </cell>
          <cell r="K2345">
            <v>2542.3763749999998</v>
          </cell>
          <cell r="L2345">
            <v>0.21511627906976744</v>
          </cell>
          <cell r="M2345">
            <v>15868.894916874999</v>
          </cell>
        </row>
        <row r="2346">
          <cell r="B2346" t="str">
            <v>ZÓCALO DE ALUMINIO (60 CM.)</v>
          </cell>
          <cell r="E2346">
            <v>1694</v>
          </cell>
          <cell r="F2346">
            <v>1456.84</v>
          </cell>
          <cell r="G2346">
            <v>1609.3</v>
          </cell>
          <cell r="H2346">
            <v>1602.5239999999999</v>
          </cell>
          <cell r="I2346">
            <v>1947.2529999999999</v>
          </cell>
          <cell r="J2346">
            <v>1947.2529999999999</v>
          </cell>
          <cell r="K2346">
            <v>344.72900000000004</v>
          </cell>
          <cell r="L2346">
            <v>0.21511627906976749</v>
          </cell>
          <cell r="M2346">
            <v>2151.7145649999998</v>
          </cell>
        </row>
        <row r="2347">
          <cell r="B2347" t="str">
            <v>ZÓCALO DE ALUMINIO (70 CM.)</v>
          </cell>
          <cell r="E2347">
            <v>1839.2</v>
          </cell>
          <cell r="F2347">
            <v>1581.712</v>
          </cell>
          <cell r="G2347">
            <v>1747.24</v>
          </cell>
          <cell r="H2347">
            <v>1739.8832</v>
          </cell>
          <cell r="I2347">
            <v>2114.1603999999998</v>
          </cell>
          <cell r="J2347">
            <v>2114.1603999999998</v>
          </cell>
          <cell r="K2347">
            <v>374.27719999999977</v>
          </cell>
          <cell r="L2347">
            <v>0.2151162790697673</v>
          </cell>
          <cell r="M2347">
            <v>2336.1472419999996</v>
          </cell>
        </row>
        <row r="2348">
          <cell r="B2348" t="str">
            <v>BIDON 2L.  NARANJA</v>
          </cell>
          <cell r="E2348">
            <v>7562.5</v>
          </cell>
          <cell r="F2348">
            <v>6503.75</v>
          </cell>
          <cell r="G2348">
            <v>7184.375</v>
          </cell>
          <cell r="H2348">
            <v>7154.125</v>
          </cell>
          <cell r="I2348">
            <v>8693.09375</v>
          </cell>
          <cell r="J2348">
            <v>8693.09375</v>
          </cell>
          <cell r="K2348">
            <v>1538.96875</v>
          </cell>
          <cell r="L2348">
            <v>0.21511627906976744</v>
          </cell>
          <cell r="M2348">
            <v>9605.8685937499995</v>
          </cell>
        </row>
        <row r="2349">
          <cell r="B2349" t="str">
            <v>TERMO ACERO INOXIDABLE 1,4L. NEGRO</v>
          </cell>
          <cell r="E2349">
            <v>25013.46</v>
          </cell>
          <cell r="F2349">
            <v>21511.5756</v>
          </cell>
          <cell r="G2349">
            <v>23762.787</v>
          </cell>
          <cell r="H2349">
            <v>23662.73316</v>
          </cell>
          <cell r="I2349">
            <v>28752.972269999998</v>
          </cell>
          <cell r="J2349">
            <v>28752.972269999998</v>
          </cell>
          <cell r="K2349">
            <v>5090.2391099999986</v>
          </cell>
          <cell r="L2349">
            <v>0.21511627906976738</v>
          </cell>
          <cell r="M2349">
            <v>31772.03435835</v>
          </cell>
        </row>
        <row r="2350">
          <cell r="B2350" t="str">
            <v xml:space="preserve">TERMO ACERO INOXIDABLE 1,4L. VERDE  </v>
          </cell>
          <cell r="E2350">
            <v>25013.46</v>
          </cell>
          <cell r="F2350">
            <v>21511.5756</v>
          </cell>
          <cell r="G2350">
            <v>23762.787</v>
          </cell>
          <cell r="H2350">
            <v>23662.73316</v>
          </cell>
          <cell r="I2350">
            <v>28752.972269999998</v>
          </cell>
          <cell r="J2350">
            <v>28752.972269999998</v>
          </cell>
          <cell r="K2350">
            <v>5090.2391099999986</v>
          </cell>
          <cell r="L2350">
            <v>0.21511627906976738</v>
          </cell>
          <cell r="M2350">
            <v>31772.03435835</v>
          </cell>
        </row>
        <row r="2351">
          <cell r="B2351" t="str">
            <v xml:space="preserve">TERMO ACERO INOXIDABLE 1,4L. BLANCO </v>
          </cell>
          <cell r="E2351">
            <v>25013.46</v>
          </cell>
          <cell r="F2351">
            <v>21511.5756</v>
          </cell>
          <cell r="G2351">
            <v>23762.787</v>
          </cell>
          <cell r="H2351">
            <v>23662.73316</v>
          </cell>
          <cell r="I2351">
            <v>28752.972269999998</v>
          </cell>
          <cell r="J2351">
            <v>28752.972269999998</v>
          </cell>
          <cell r="K2351">
            <v>5090.2391099999986</v>
          </cell>
          <cell r="L2351">
            <v>0.21511627906976738</v>
          </cell>
          <cell r="M2351">
            <v>31772.03435835</v>
          </cell>
        </row>
        <row r="2352">
          <cell r="B2352" t="str">
            <v>INFLADOR MANUAL 48CM (B/4)</v>
          </cell>
          <cell r="E2352">
            <v>15000.13</v>
          </cell>
          <cell r="F2352">
            <v>12900.111799999999</v>
          </cell>
          <cell r="G2352">
            <v>14250.1235</v>
          </cell>
          <cell r="H2352">
            <v>14190.122979999998</v>
          </cell>
          <cell r="I2352">
            <v>17242.649434999999</v>
          </cell>
          <cell r="J2352">
            <v>17242.649434999999</v>
          </cell>
          <cell r="K2352">
            <v>3052.5264550000011</v>
          </cell>
          <cell r="L2352">
            <v>0.21511627906976755</v>
          </cell>
          <cell r="M2352">
            <v>19053.127625674999</v>
          </cell>
        </row>
        <row r="2353">
          <cell r="B2353" t="str">
            <v>ANTIPARRA CLASICA SURTIDO + 3 AÑOS  (B/24)</v>
          </cell>
          <cell r="E2353">
            <v>2069.1</v>
          </cell>
          <cell r="F2353">
            <v>1779.4259999999999</v>
          </cell>
          <cell r="G2353">
            <v>1965.645</v>
          </cell>
          <cell r="H2353">
            <v>1957.3686</v>
          </cell>
          <cell r="I2353">
            <v>2378.4304499999998</v>
          </cell>
          <cell r="J2353">
            <v>2378.4304499999998</v>
          </cell>
          <cell r="K2353">
            <v>421.06184999999982</v>
          </cell>
          <cell r="L2353">
            <v>0.21511627906976735</v>
          </cell>
          <cell r="M2353">
            <v>2628.1656472499999</v>
          </cell>
        </row>
        <row r="2354">
          <cell r="B2354" t="str">
            <v>SET JUEGO VOLEYBALL 244 X 64 CM (B/12)</v>
          </cell>
          <cell r="E2354">
            <v>19117.61</v>
          </cell>
          <cell r="F2354">
            <v>16441.1446</v>
          </cell>
          <cell r="G2354">
            <v>18161.729500000001</v>
          </cell>
          <cell r="H2354">
            <v>18085.25906</v>
          </cell>
          <cell r="I2354">
            <v>21975.692695000002</v>
          </cell>
          <cell r="J2354">
            <v>21975.692695000002</v>
          </cell>
          <cell r="K2354">
            <v>3890.4336350000012</v>
          </cell>
          <cell r="L2354">
            <v>0.21511627906976752</v>
          </cell>
          <cell r="M2354">
            <v>24283.140427975002</v>
          </cell>
        </row>
        <row r="2355">
          <cell r="B2355" t="str">
            <v>PILETA RECT. FAM. 450L 201X150X51CM (B/3)</v>
          </cell>
          <cell r="E2355">
            <v>35517.08</v>
          </cell>
          <cell r="F2355">
            <v>30544.6888</v>
          </cell>
          <cell r="G2355">
            <v>33741.226000000002</v>
          </cell>
          <cell r="H2355">
            <v>33599.157680000004</v>
          </cell>
          <cell r="I2355">
            <v>40826.883460000005</v>
          </cell>
          <cell r="J2355">
            <v>40826.883460000005</v>
          </cell>
          <cell r="K2355">
            <v>7227.7257800000007</v>
          </cell>
          <cell r="L2355">
            <v>0.21511627906976744</v>
          </cell>
          <cell r="M2355">
            <v>45113.706223300003</v>
          </cell>
        </row>
        <row r="2356">
          <cell r="B2356" t="str">
            <v>ANTIPARRA CLASICA SURTIDO + 7 AÑOS (B/24)</v>
          </cell>
          <cell r="E2356">
            <v>2413.9499999999998</v>
          </cell>
          <cell r="F2356">
            <v>2075.9969999999998</v>
          </cell>
          <cell r="G2356">
            <v>2293.2524999999996</v>
          </cell>
          <cell r="H2356">
            <v>2283.5967000000001</v>
          </cell>
          <cell r="I2356">
            <v>2774.8355249999995</v>
          </cell>
          <cell r="J2356">
            <v>2774.8355249999995</v>
          </cell>
          <cell r="K2356">
            <v>491.23882499999945</v>
          </cell>
          <cell r="L2356">
            <v>0.21511627906976719</v>
          </cell>
          <cell r="M2356">
            <v>3066.1932551249993</v>
          </cell>
        </row>
        <row r="2357">
          <cell r="B2357" t="str">
            <v>PILETA AZUL RECT. FAM. 800L 262X175X51CM (B/3)</v>
          </cell>
          <cell r="E2357">
            <v>45755.42</v>
          </cell>
          <cell r="F2357">
            <v>39349.661199999995</v>
          </cell>
          <cell r="G2357">
            <v>43467.648999999998</v>
          </cell>
          <cell r="H2357">
            <v>43284.627319999992</v>
          </cell>
          <cell r="I2357">
            <v>52595.855289999992</v>
          </cell>
          <cell r="J2357">
            <v>52595.855289999992</v>
          </cell>
          <cell r="K2357">
            <v>9311.2279699999999</v>
          </cell>
          <cell r="L2357">
            <v>0.21511627906976749</v>
          </cell>
          <cell r="M2357">
            <v>58118.42009544999</v>
          </cell>
        </row>
        <row r="2358">
          <cell r="B2358" t="str">
            <v>INFLADOR MANUAL 30 CM (B/12)</v>
          </cell>
          <cell r="E2358">
            <v>4500.3500000000004</v>
          </cell>
          <cell r="F2358">
            <v>3870.3010000000004</v>
          </cell>
          <cell r="G2358">
            <v>4275.3325000000004</v>
          </cell>
          <cell r="H2358">
            <v>4257.3311000000003</v>
          </cell>
          <cell r="I2358">
            <v>5173.1523250000009</v>
          </cell>
          <cell r="J2358">
            <v>5173.1523250000009</v>
          </cell>
          <cell r="K2358">
            <v>915.8212250000006</v>
          </cell>
          <cell r="L2358">
            <v>0.21511627906976757</v>
          </cell>
          <cell r="M2358">
            <v>5716.3333191250013</v>
          </cell>
        </row>
        <row r="2359">
          <cell r="B2359" t="str">
            <v>PISO PROTECTOR P/PILETAS FAST SET Y EST. 305CM (B/4)</v>
          </cell>
          <cell r="E2359">
            <v>14943.5</v>
          </cell>
          <cell r="F2359">
            <v>12851.41</v>
          </cell>
          <cell r="G2359">
            <v>14196.325000000001</v>
          </cell>
          <cell r="H2359">
            <v>14136.550999999999</v>
          </cell>
          <cell r="I2359">
            <v>17177.553250000001</v>
          </cell>
          <cell r="J2359">
            <v>17177.553250000001</v>
          </cell>
          <cell r="K2359">
            <v>3041.0022500000014</v>
          </cell>
          <cell r="L2359">
            <v>0.21511627906976755</v>
          </cell>
          <cell r="M2359">
            <v>18981.196341250001</v>
          </cell>
        </row>
        <row r="2360">
          <cell r="B2360" t="str">
            <v>KIT DE LIMPIEZA DE PILETA 2.03M (B/6)</v>
          </cell>
          <cell r="E2360">
            <v>27140.959999999999</v>
          </cell>
          <cell r="F2360">
            <v>23341.225599999998</v>
          </cell>
          <cell r="G2360">
            <v>25783.912</v>
          </cell>
          <cell r="H2360">
            <v>25675.348159999998</v>
          </cell>
          <cell r="I2360">
            <v>31198.533520000001</v>
          </cell>
          <cell r="J2360">
            <v>31198.533520000001</v>
          </cell>
          <cell r="K2360">
            <v>5523.1853600000031</v>
          </cell>
          <cell r="L2360">
            <v>0.21511627906976757</v>
          </cell>
          <cell r="M2360">
            <v>34474.379539599999</v>
          </cell>
        </row>
        <row r="2361">
          <cell r="B2361" t="str">
            <v>COBERTOR DE PILETA FAST SET 244CM (B/6)</v>
          </cell>
          <cell r="E2361">
            <v>11954.8</v>
          </cell>
          <cell r="F2361">
            <v>10281.127999999999</v>
          </cell>
          <cell r="G2361">
            <v>11357.06</v>
          </cell>
          <cell r="H2361">
            <v>11309.2408</v>
          </cell>
          <cell r="I2361">
            <v>13742.042599999999</v>
          </cell>
          <cell r="J2361">
            <v>13742.042599999999</v>
          </cell>
          <cell r="K2361">
            <v>2432.8017999999993</v>
          </cell>
          <cell r="L2361">
            <v>0.21511627906976738</v>
          </cell>
          <cell r="M2361">
            <v>15184.957072999998</v>
          </cell>
        </row>
        <row r="2362">
          <cell r="B2362" t="str">
            <v>PISO PROTECTOR PARA PILETAS FAST SET 2.44M (B/6)</v>
          </cell>
          <cell r="E2362">
            <v>10920.25</v>
          </cell>
          <cell r="F2362">
            <v>9391.4150000000009</v>
          </cell>
          <cell r="G2362">
            <v>10374.237499999999</v>
          </cell>
          <cell r="H2362">
            <v>10330.556500000001</v>
          </cell>
          <cell r="I2362">
            <v>12552.827374999999</v>
          </cell>
          <cell r="J2362">
            <v>12552.827374999999</v>
          </cell>
          <cell r="K2362">
            <v>2222.2708749999983</v>
          </cell>
          <cell r="L2362">
            <v>0.21511627906976727</v>
          </cell>
          <cell r="M2362">
            <v>13870.874249375</v>
          </cell>
        </row>
        <row r="2363">
          <cell r="B2363" t="str">
            <v>SET JUEGO BASKETBALL 61 CM (B/12)</v>
          </cell>
          <cell r="E2363">
            <v>9966.5300000000007</v>
          </cell>
          <cell r="F2363">
            <v>8571.2157999999999</v>
          </cell>
          <cell r="G2363">
            <v>9468.2035000000014</v>
          </cell>
          <cell r="H2363">
            <v>9428.3373800000008</v>
          </cell>
          <cell r="I2363">
            <v>11456.526235000001</v>
          </cell>
          <cell r="J2363">
            <v>11456.526235000001</v>
          </cell>
          <cell r="K2363">
            <v>2028.1888550000003</v>
          </cell>
          <cell r="L2363">
            <v>0.21511627906976746</v>
          </cell>
          <cell r="M2363">
            <v>12659.461489675001</v>
          </cell>
        </row>
        <row r="2364">
          <cell r="B2364" t="str">
            <v>PILETA 3 AROS SURTIDO 70 X 30 CM (B/12)</v>
          </cell>
          <cell r="E2364">
            <v>8154.43</v>
          </cell>
          <cell r="F2364">
            <v>7012.8098</v>
          </cell>
          <cell r="G2364">
            <v>7746.7085000000006</v>
          </cell>
          <cell r="H2364">
            <v>7714.0907800000004</v>
          </cell>
          <cell r="I2364">
            <v>9373.5172850000017</v>
          </cell>
          <cell r="J2364">
            <v>9373.5172850000017</v>
          </cell>
          <cell r="K2364">
            <v>1659.4265050000013</v>
          </cell>
          <cell r="L2364">
            <v>0.2151162790697676</v>
          </cell>
          <cell r="M2364">
            <v>10357.736599925001</v>
          </cell>
        </row>
        <row r="2365">
          <cell r="B2365" t="str">
            <v>PILETA 2 AROS TRANSLUCIDA SURTIDO 61 X 51 CM (B/12)</v>
          </cell>
          <cell r="E2365">
            <v>4620.84</v>
          </cell>
          <cell r="F2365">
            <v>3973.9223999999999</v>
          </cell>
          <cell r="G2365">
            <v>4389.7979999999998</v>
          </cell>
          <cell r="H2365">
            <v>4371.3146399999996</v>
          </cell>
          <cell r="I2365">
            <v>5311.6555799999996</v>
          </cell>
          <cell r="J2365">
            <v>5311.6555799999996</v>
          </cell>
          <cell r="K2365">
            <v>940.34094000000005</v>
          </cell>
          <cell r="L2365">
            <v>0.21511627906976746</v>
          </cell>
          <cell r="M2365">
            <v>5869.3794158999999</v>
          </cell>
        </row>
        <row r="2366">
          <cell r="B2366" t="str">
            <v>PILETA FAST SET 940 L / 183CM X 51CM (B/4)</v>
          </cell>
          <cell r="E2366">
            <v>44140.800000000003</v>
          </cell>
          <cell r="F2366">
            <v>37961.088000000003</v>
          </cell>
          <cell r="G2366">
            <v>41933.760000000002</v>
          </cell>
          <cell r="H2366">
            <v>41757.196800000005</v>
          </cell>
          <cell r="I2366">
            <v>50739.849600000001</v>
          </cell>
          <cell r="J2366">
            <v>50739.849600000001</v>
          </cell>
          <cell r="K2366">
            <v>8982.6527999999962</v>
          </cell>
          <cell r="L2366">
            <v>0.21511627906976732</v>
          </cell>
          <cell r="M2366">
            <v>56067.533808</v>
          </cell>
        </row>
        <row r="2367">
          <cell r="B2367" t="str">
            <v>ASIENTO NAVE SURTIDO 104 X 99 CM (B/24)</v>
          </cell>
          <cell r="E2367">
            <v>10328.950000000001</v>
          </cell>
          <cell r="F2367">
            <v>8882.8970000000008</v>
          </cell>
          <cell r="G2367">
            <v>9812.5025000000005</v>
          </cell>
          <cell r="H2367">
            <v>9771.1867000000002</v>
          </cell>
          <cell r="I2367">
            <v>11873.128025</v>
          </cell>
          <cell r="J2367">
            <v>11873.128025</v>
          </cell>
          <cell r="K2367">
            <v>2101.9413249999998</v>
          </cell>
          <cell r="L2367">
            <v>0.21511627906976741</v>
          </cell>
          <cell r="M2367">
            <v>13119.806467625</v>
          </cell>
        </row>
        <row r="2368">
          <cell r="B2368" t="str">
            <v>PILETA STEEL PRO 1.000 L / 190CM X 130CM X 42CM (B/1)</v>
          </cell>
          <cell r="E2368">
            <v>61383.3</v>
          </cell>
          <cell r="F2368">
            <v>52789.637999999999</v>
          </cell>
          <cell r="G2368">
            <v>58314.135000000002</v>
          </cell>
          <cell r="H2368">
            <v>58068.601799999997</v>
          </cell>
          <cell r="I2368">
            <v>70560.103350000005</v>
          </cell>
          <cell r="J2368">
            <v>70560.103350000005</v>
          </cell>
          <cell r="K2368">
            <v>12491.501550000008</v>
          </cell>
          <cell r="L2368">
            <v>0.2151162790697676</v>
          </cell>
          <cell r="M2368">
            <v>77968.914201750013</v>
          </cell>
        </row>
        <row r="2369">
          <cell r="B2369" t="str">
            <v>PILETA STEEL PRO 690 L / 1.50M X 1.10M X 0.42M (B/1)</v>
          </cell>
          <cell r="E2369">
            <v>50118.2</v>
          </cell>
          <cell r="F2369">
            <v>43101.651999999995</v>
          </cell>
          <cell r="G2369">
            <v>47612.289999999994</v>
          </cell>
          <cell r="H2369">
            <v>47411.81719999999</v>
          </cell>
          <cell r="I2369">
            <v>57610.870899999994</v>
          </cell>
          <cell r="J2369">
            <v>57610.870899999994</v>
          </cell>
          <cell r="K2369">
            <v>10199.053700000004</v>
          </cell>
          <cell r="L2369">
            <v>0.21511627906976757</v>
          </cell>
          <cell r="M2369">
            <v>63660.012344499992</v>
          </cell>
        </row>
        <row r="2370">
          <cell r="B2370" t="str">
            <v>MANGO DE ALUMINIO EXTENSIBLE 360CM (B/24)</v>
          </cell>
          <cell r="E2370">
            <v>16988.400000000001</v>
          </cell>
          <cell r="F2370">
            <v>14610.024000000001</v>
          </cell>
          <cell r="G2370">
            <v>16138.980000000001</v>
          </cell>
          <cell r="H2370">
            <v>16071.026400000002</v>
          </cell>
          <cell r="I2370">
            <v>19528.165800000002</v>
          </cell>
          <cell r="J2370">
            <v>19528.165800000002</v>
          </cell>
          <cell r="K2370">
            <v>3457.1394</v>
          </cell>
          <cell r="L2370">
            <v>0.21511627906976741</v>
          </cell>
          <cell r="M2370">
            <v>21578.623209000001</v>
          </cell>
        </row>
        <row r="2371">
          <cell r="B2371" t="str">
            <v>PARCHE DE REPARACION 6,5 CM X 6,5 CM (B/36)</v>
          </cell>
          <cell r="E2371">
            <v>1900.18</v>
          </cell>
          <cell r="F2371">
            <v>1634.1548</v>
          </cell>
          <cell r="G2371">
            <v>1805.171</v>
          </cell>
          <cell r="H2371">
            <v>1797.5702799999999</v>
          </cell>
          <cell r="I2371">
            <v>2184.2569100000001</v>
          </cell>
          <cell r="J2371">
            <v>2184.2569100000001</v>
          </cell>
          <cell r="K2371">
            <v>386.68663000000015</v>
          </cell>
          <cell r="L2371">
            <v>0.21511627906976755</v>
          </cell>
          <cell r="M2371">
            <v>2413.6038855500001</v>
          </cell>
        </row>
        <row r="2372">
          <cell r="B2372" t="str">
            <v>COBERTOR DE PILETA 259 X 170CM (B/8)</v>
          </cell>
          <cell r="E2372">
            <v>10345.5</v>
          </cell>
          <cell r="F2372">
            <v>8897.1299999999992</v>
          </cell>
          <cell r="G2372">
            <v>9828.2250000000004</v>
          </cell>
          <cell r="H2372">
            <v>9786.8429999999989</v>
          </cell>
          <cell r="I2372">
            <v>11892.152250000001</v>
          </cell>
          <cell r="J2372">
            <v>11892.152250000001</v>
          </cell>
          <cell r="K2372">
            <v>2105.3092500000021</v>
          </cell>
          <cell r="L2372">
            <v>0.21511627906976769</v>
          </cell>
          <cell r="M2372">
            <v>13140.828236250001</v>
          </cell>
        </row>
        <row r="2373">
          <cell r="B2373" t="str">
            <v>COBERTOR DE PILETA 300 X 201CM (B/6)</v>
          </cell>
          <cell r="E2373">
            <v>13794</v>
          </cell>
          <cell r="F2373">
            <v>11862.84</v>
          </cell>
          <cell r="G2373">
            <v>13104.3</v>
          </cell>
          <cell r="H2373">
            <v>13049.124</v>
          </cell>
          <cell r="I2373">
            <v>15856.203</v>
          </cell>
          <cell r="J2373">
            <v>15856.203</v>
          </cell>
          <cell r="K2373">
            <v>2807.0789999999997</v>
          </cell>
          <cell r="L2373">
            <v>0.21511627906976744</v>
          </cell>
          <cell r="M2373">
            <v>17521.104315</v>
          </cell>
        </row>
        <row r="2374">
          <cell r="B2374" t="str">
            <v>BOTE FONDO DEL MAR SURTIDO 76 X 65 CM (B/12)</v>
          </cell>
          <cell r="E2374">
            <v>9694.7099999999991</v>
          </cell>
          <cell r="F2374">
            <v>8337.4506000000001</v>
          </cell>
          <cell r="G2374">
            <v>9209.9744999999984</v>
          </cell>
          <cell r="H2374">
            <v>9171.1956599999994</v>
          </cell>
          <cell r="I2374">
            <v>11144.069144999998</v>
          </cell>
          <cell r="J2374">
            <v>11144.069144999998</v>
          </cell>
          <cell r="K2374">
            <v>1972.8734849999983</v>
          </cell>
          <cell r="L2374">
            <v>0.21511627906976727</v>
          </cell>
          <cell r="M2374">
            <v>12314.196405224997</v>
          </cell>
        </row>
        <row r="2375">
          <cell r="B2375" t="str">
            <v>MASCARA DE BUCEO CLASICA SURTIDO + 3 AÑOS (B/24)</v>
          </cell>
          <cell r="E2375">
            <v>5747.5</v>
          </cell>
          <cell r="F2375">
            <v>4942.8500000000004</v>
          </cell>
          <cell r="G2375">
            <v>5460.125</v>
          </cell>
          <cell r="H2375">
            <v>5437.1350000000002</v>
          </cell>
          <cell r="I2375">
            <v>6606.7512500000003</v>
          </cell>
          <cell r="J2375">
            <v>6606.7512500000003</v>
          </cell>
          <cell r="K2375">
            <v>1169.61625</v>
          </cell>
          <cell r="L2375">
            <v>0.21511627906976744</v>
          </cell>
          <cell r="M2375">
            <v>7300.4601312499999</v>
          </cell>
        </row>
        <row r="2376">
          <cell r="B2376" t="str">
            <v>MASCARA DE BUCEO CLASICA SURTIDO + 7 AÑOS (B/12)</v>
          </cell>
          <cell r="E2376">
            <v>6437.2</v>
          </cell>
          <cell r="F2376">
            <v>5535.9920000000002</v>
          </cell>
          <cell r="G2376">
            <v>6115.34</v>
          </cell>
          <cell r="H2376">
            <v>6089.5911999999998</v>
          </cell>
          <cell r="I2376">
            <v>7399.5614000000005</v>
          </cell>
          <cell r="J2376">
            <v>7399.5614000000005</v>
          </cell>
          <cell r="K2376">
            <v>1309.9702000000007</v>
          </cell>
          <cell r="L2376">
            <v>0.21511627906976755</v>
          </cell>
          <cell r="M2376">
            <v>8176.5153470000005</v>
          </cell>
        </row>
        <row r="2377">
          <cell r="B2377" t="str">
            <v>ASIENTO NAVE ESPACIAL 107 X 112 CM (B/6)</v>
          </cell>
          <cell r="E2377">
            <v>22016.97</v>
          </cell>
          <cell r="F2377">
            <v>18934.5942</v>
          </cell>
          <cell r="G2377">
            <v>20916.121500000001</v>
          </cell>
          <cell r="H2377">
            <v>20828.053619999999</v>
          </cell>
          <cell r="I2377">
            <v>25308.507015000003</v>
          </cell>
          <cell r="J2377">
            <v>25308.507015000003</v>
          </cell>
          <cell r="K2377">
            <v>4480.4533950000041</v>
          </cell>
          <cell r="L2377">
            <v>0.21511627906976766</v>
          </cell>
          <cell r="M2377">
            <v>27965.900251575003</v>
          </cell>
        </row>
        <row r="2378">
          <cell r="B2378" t="str">
            <v>TAL. Y AMOL. 18V BLUE C/ACC</v>
          </cell>
          <cell r="E2378">
            <v>208715.36</v>
          </cell>
          <cell r="F2378">
            <v>179495.20959999997</v>
          </cell>
          <cell r="G2378">
            <v>198279.59199999998</v>
          </cell>
          <cell r="H2378">
            <v>197444.73055999997</v>
          </cell>
          <cell r="I2378">
            <v>239918.30631999997</v>
          </cell>
          <cell r="J2378">
            <v>239918.30631999997</v>
          </cell>
          <cell r="K2378">
            <v>42473.575760000007</v>
          </cell>
          <cell r="L2378">
            <v>0.21511627906976752</v>
          </cell>
          <cell r="M2378">
            <v>265109.72848359996</v>
          </cell>
        </row>
        <row r="2379">
          <cell r="B2379" t="str">
            <v>TAL. Y AMOL. 18V YELLOW C/ACC</v>
          </cell>
          <cell r="E2379">
            <v>208715.36</v>
          </cell>
          <cell r="F2379">
            <v>179495.20959999997</v>
          </cell>
          <cell r="G2379">
            <v>198279.59199999998</v>
          </cell>
          <cell r="H2379">
            <v>197444.73055999997</v>
          </cell>
          <cell r="I2379">
            <v>239918.30631999997</v>
          </cell>
          <cell r="J2379">
            <v>239918.30631999997</v>
          </cell>
          <cell r="K2379">
            <v>42473.575760000007</v>
          </cell>
          <cell r="L2379">
            <v>0.21511627906976752</v>
          </cell>
          <cell r="M2379">
            <v>265109.72848359996</v>
          </cell>
        </row>
        <row r="2380">
          <cell r="B2380" t="str">
            <v xml:space="preserve">* GENERADOR 9,75KVA A/AUTOM. A GAS </v>
          </cell>
          <cell r="E2380">
            <v>6038413.0599999996</v>
          </cell>
          <cell r="F2380">
            <v>5193035.2315999996</v>
          </cell>
          <cell r="G2380">
            <v>5736492.4069999997</v>
          </cell>
          <cell r="H2380">
            <v>5712338.7547599999</v>
          </cell>
          <cell r="I2380">
            <v>6941155.8124699993</v>
          </cell>
          <cell r="J2380">
            <v>6941155.8124699993</v>
          </cell>
          <cell r="K2380">
            <v>1228817.0577099994</v>
          </cell>
          <cell r="L2380">
            <v>0.21511627906976732</v>
          </cell>
          <cell r="M2380">
            <v>7669977.1727793496</v>
          </cell>
        </row>
        <row r="2381">
          <cell r="B2381" t="str">
            <v>* GENERADOR INVERTER 3,5 KVA 7,0 HP 220V</v>
          </cell>
          <cell r="E2381">
            <v>520884.94</v>
          </cell>
          <cell r="F2381">
            <v>447961.04839999997</v>
          </cell>
          <cell r="G2381">
            <v>494840.69299999997</v>
          </cell>
          <cell r="H2381">
            <v>492757.15323999996</v>
          </cell>
          <cell r="I2381">
            <v>598757.23852999997</v>
          </cell>
          <cell r="J2381">
            <v>598757.23852999997</v>
          </cell>
          <cell r="K2381">
            <v>106000.08529000002</v>
          </cell>
          <cell r="L2381">
            <v>0.21511627906976749</v>
          </cell>
          <cell r="M2381">
            <v>661626.74857564992</v>
          </cell>
        </row>
        <row r="2382">
          <cell r="B2382" t="str">
            <v>CEPILLO COPA RISADO 100MM</v>
          </cell>
          <cell r="E2382">
            <v>3996.93</v>
          </cell>
          <cell r="F2382">
            <v>3437.3597999999997</v>
          </cell>
          <cell r="G2382">
            <v>3797.0834999999997</v>
          </cell>
          <cell r="H2382">
            <v>3781.0957799999996</v>
          </cell>
          <cell r="I2382">
            <v>4594.4710349999996</v>
          </cell>
          <cell r="J2382">
            <v>4594.4710349999996</v>
          </cell>
          <cell r="K2382">
            <v>813.37525499999992</v>
          </cell>
          <cell r="L2382">
            <v>0.21511627906976744</v>
          </cell>
          <cell r="M2382">
            <v>5076.8904936749996</v>
          </cell>
        </row>
        <row r="2383">
          <cell r="B2383" t="str">
            <v>CEPILLO COPA RISADO 75MM</v>
          </cell>
          <cell r="E2383">
            <v>3552.82</v>
          </cell>
          <cell r="F2383">
            <v>3055.4252000000001</v>
          </cell>
          <cell r="G2383">
            <v>3375.1790000000001</v>
          </cell>
          <cell r="H2383">
            <v>3360.9677200000001</v>
          </cell>
          <cell r="I2383">
            <v>4083.96659</v>
          </cell>
          <cell r="J2383">
            <v>4083.96659</v>
          </cell>
          <cell r="K2383">
            <v>722.9988699999999</v>
          </cell>
          <cell r="L2383">
            <v>0.21511627906976741</v>
          </cell>
          <cell r="M2383">
            <v>4512.7830819499995</v>
          </cell>
        </row>
        <row r="2384">
          <cell r="B2384" t="str">
            <v>ENCENDEDOR CLÁSICO TRANSPARENTES (B/25 C1000)</v>
          </cell>
          <cell r="E2384">
            <v>299.76</v>
          </cell>
          <cell r="F2384">
            <v>257.79359999999997</v>
          </cell>
          <cell r="G2384">
            <v>284.77199999999999</v>
          </cell>
          <cell r="H2384">
            <v>283.57295999999997</v>
          </cell>
          <cell r="I2384">
            <v>344.57411999999999</v>
          </cell>
          <cell r="J2384">
            <v>344.57411999999999</v>
          </cell>
          <cell r="K2384">
            <v>61.001160000000027</v>
          </cell>
          <cell r="L2384">
            <v>0.21511627906976757</v>
          </cell>
          <cell r="M2384">
            <v>380.75440259999999</v>
          </cell>
        </row>
        <row r="2385">
          <cell r="B2385" t="str">
            <v xml:space="preserve">ENCENDEDOR ELECTRONICO RECARGABLE (B/20 C/400) </v>
          </cell>
          <cell r="E2385">
            <v>481.64</v>
          </cell>
          <cell r="F2385">
            <v>414.21039999999999</v>
          </cell>
          <cell r="G2385">
            <v>457.55799999999999</v>
          </cell>
          <cell r="H2385">
            <v>455.63144</v>
          </cell>
          <cell r="I2385">
            <v>553.64517999999998</v>
          </cell>
          <cell r="J2385">
            <v>553.64517999999998</v>
          </cell>
          <cell r="K2385">
            <v>98.013739999999984</v>
          </cell>
          <cell r="L2385">
            <v>0.21511627906976741</v>
          </cell>
          <cell r="M2385">
            <v>611.77792390000002</v>
          </cell>
        </row>
        <row r="2386">
          <cell r="B2386" t="str">
            <v>* LAMPARA LED - 7W FRIA (B/50) LL7F</v>
          </cell>
          <cell r="E2386">
            <v>587</v>
          </cell>
          <cell r="F2386">
            <v>504.82</v>
          </cell>
          <cell r="G2386">
            <v>557.65</v>
          </cell>
          <cell r="H2386">
            <v>555.30200000000002</v>
          </cell>
          <cell r="I2386">
            <v>674.75649999999996</v>
          </cell>
          <cell r="J2386">
            <v>674.75649999999996</v>
          </cell>
          <cell r="K2386">
            <v>119.45449999999994</v>
          </cell>
          <cell r="L2386">
            <v>0.21511627906976732</v>
          </cell>
          <cell r="M2386">
            <v>745.60593249999999</v>
          </cell>
        </row>
        <row r="2387">
          <cell r="B2387" t="str">
            <v>* LAMPARA LED - 7W CALIDA (B/50)LL7C</v>
          </cell>
          <cell r="E2387">
            <v>587</v>
          </cell>
          <cell r="F2387">
            <v>504.82</v>
          </cell>
          <cell r="G2387">
            <v>557.65</v>
          </cell>
          <cell r="H2387">
            <v>555.30200000000002</v>
          </cell>
          <cell r="I2387">
            <v>674.75649999999996</v>
          </cell>
          <cell r="J2387">
            <v>674.75649999999996</v>
          </cell>
          <cell r="K2387">
            <v>119.45449999999994</v>
          </cell>
          <cell r="L2387">
            <v>0.21511627906976732</v>
          </cell>
          <cell r="M2387">
            <v>745.60593249999999</v>
          </cell>
        </row>
        <row r="2388">
          <cell r="B2388" t="str">
            <v>* LAMPARA LED - 9W CALIDA (B/50)LL9C</v>
          </cell>
          <cell r="E2388">
            <v>619.66999999999996</v>
          </cell>
          <cell r="F2388">
            <v>532.9162</v>
          </cell>
          <cell r="G2388">
            <v>588.68649999999991</v>
          </cell>
          <cell r="H2388">
            <v>586.20781999999997</v>
          </cell>
          <cell r="I2388">
            <v>712.31066499999986</v>
          </cell>
          <cell r="J2388">
            <v>712.31066499999986</v>
          </cell>
          <cell r="K2388">
            <v>126.10284499999989</v>
          </cell>
          <cell r="L2388">
            <v>0.21511627906976727</v>
          </cell>
          <cell r="M2388">
            <v>787.10328482499983</v>
          </cell>
        </row>
        <row r="2389">
          <cell r="B2389" t="str">
            <v>* LAMPARA LED - 12W CALIDA (B/50)LL12C</v>
          </cell>
          <cell r="E2389">
            <v>726.07</v>
          </cell>
          <cell r="F2389">
            <v>624.42020000000002</v>
          </cell>
          <cell r="G2389">
            <v>689.76650000000006</v>
          </cell>
          <cell r="H2389">
            <v>686.86221999999998</v>
          </cell>
          <cell r="I2389">
            <v>834.61746500000004</v>
          </cell>
          <cell r="J2389">
            <v>834.61746500000004</v>
          </cell>
          <cell r="K2389">
            <v>147.75524500000006</v>
          </cell>
          <cell r="L2389">
            <v>0.21511627906976755</v>
          </cell>
          <cell r="M2389">
            <v>922.25229882500003</v>
          </cell>
        </row>
        <row r="2390">
          <cell r="B2390" t="str">
            <v>* LED VELA 5W FRIA (B/50)</v>
          </cell>
          <cell r="E2390">
            <v>708.41</v>
          </cell>
          <cell r="F2390">
            <v>609.23259999999993</v>
          </cell>
          <cell r="G2390">
            <v>672.98950000000002</v>
          </cell>
          <cell r="H2390">
            <v>670.15585999999996</v>
          </cell>
          <cell r="I2390">
            <v>814.31729500000006</v>
          </cell>
          <cell r="J2390">
            <v>814.31729500000006</v>
          </cell>
          <cell r="K2390">
            <v>144.1614350000001</v>
          </cell>
          <cell r="L2390">
            <v>0.2151162790697676</v>
          </cell>
          <cell r="M2390">
            <v>899.82061097500002</v>
          </cell>
        </row>
        <row r="2391">
          <cell r="B2391" t="str">
            <v>* LED VELA 5W CALIDA (B/50)</v>
          </cell>
          <cell r="E2391">
            <v>708.41</v>
          </cell>
          <cell r="F2391">
            <v>609.23259999999993</v>
          </cell>
          <cell r="G2391">
            <v>672.98950000000002</v>
          </cell>
          <cell r="H2391">
            <v>670.15585999999996</v>
          </cell>
          <cell r="I2391">
            <v>814.31729500000006</v>
          </cell>
          <cell r="J2391">
            <v>814.31729500000006</v>
          </cell>
          <cell r="K2391">
            <v>144.1614350000001</v>
          </cell>
          <cell r="L2391">
            <v>0.2151162790697676</v>
          </cell>
          <cell r="M2391">
            <v>899.82061097500002</v>
          </cell>
        </row>
        <row r="2392">
          <cell r="B2392" t="str">
            <v>*  LAMPARA LED - 15W CALIDA (B/50)LL15C</v>
          </cell>
          <cell r="E2392">
            <v>887.53</v>
          </cell>
          <cell r="F2392">
            <v>763.2758</v>
          </cell>
          <cell r="G2392">
            <v>843.15350000000001</v>
          </cell>
          <cell r="H2392">
            <v>839.60338000000002</v>
          </cell>
          <cell r="I2392">
            <v>1020.215735</v>
          </cell>
          <cell r="J2392">
            <v>1020.215735</v>
          </cell>
          <cell r="K2392">
            <v>180.61235499999998</v>
          </cell>
          <cell r="L2392">
            <v>0.21511627906976741</v>
          </cell>
          <cell r="M2392">
            <v>1127.338387175</v>
          </cell>
        </row>
        <row r="2393">
          <cell r="B2393" t="str">
            <v>* LED GOTA 5W FRIA (B/50)</v>
          </cell>
          <cell r="E2393">
            <v>708.41</v>
          </cell>
          <cell r="F2393">
            <v>609.23259999999993</v>
          </cell>
          <cell r="G2393">
            <v>672.98950000000002</v>
          </cell>
          <cell r="H2393">
            <v>670.15585999999996</v>
          </cell>
          <cell r="I2393">
            <v>814.31729500000006</v>
          </cell>
          <cell r="J2393">
            <v>814.31729500000006</v>
          </cell>
          <cell r="K2393">
            <v>144.1614350000001</v>
          </cell>
          <cell r="L2393">
            <v>0.2151162790697676</v>
          </cell>
          <cell r="M2393">
            <v>899.82061097500002</v>
          </cell>
        </row>
        <row r="2394">
          <cell r="B2394" t="str">
            <v>* LED GOTA 5W CALIDA (B/50)</v>
          </cell>
          <cell r="E2394">
            <v>708.41</v>
          </cell>
          <cell r="F2394">
            <v>609.23259999999993</v>
          </cell>
          <cell r="G2394">
            <v>672.98950000000002</v>
          </cell>
          <cell r="H2394">
            <v>670.15585999999996</v>
          </cell>
          <cell r="I2394">
            <v>814.31729500000006</v>
          </cell>
          <cell r="J2394">
            <v>814.31729500000006</v>
          </cell>
          <cell r="K2394">
            <v>144.1614350000001</v>
          </cell>
          <cell r="L2394">
            <v>0.2151162790697676</v>
          </cell>
          <cell r="M2394">
            <v>899.82061097500002</v>
          </cell>
        </row>
        <row r="2395">
          <cell r="B2395" t="str">
            <v>* LED GLOBO 12W FRIA (B/25)</v>
          </cell>
          <cell r="E2395">
            <v>3058.14</v>
          </cell>
          <cell r="F2395">
            <v>2630.0003999999999</v>
          </cell>
          <cell r="G2395">
            <v>2905.2329999999997</v>
          </cell>
          <cell r="H2395">
            <v>2893.0004399999998</v>
          </cell>
          <cell r="I2395">
            <v>3515.3319299999994</v>
          </cell>
          <cell r="J2395">
            <v>3515.3319299999994</v>
          </cell>
          <cell r="K2395">
            <v>622.33148999999958</v>
          </cell>
          <cell r="L2395">
            <v>0.2151162790697673</v>
          </cell>
          <cell r="M2395">
            <v>3884.4417826499994</v>
          </cell>
        </row>
        <row r="2396">
          <cell r="B2396" t="str">
            <v>* LED TUBO T8 VIDRIO 9W FRIA (B/25)</v>
          </cell>
          <cell r="E2396">
            <v>1287.8900000000001</v>
          </cell>
          <cell r="F2396">
            <v>1107.5854000000002</v>
          </cell>
          <cell r="G2396">
            <v>1223.4955</v>
          </cell>
          <cell r="H2396">
            <v>1218.3439400000002</v>
          </cell>
          <cell r="I2396">
            <v>1480.4295549999999</v>
          </cell>
          <cell r="J2396">
            <v>1480.4295549999999</v>
          </cell>
          <cell r="K2396">
            <v>262.08561499999973</v>
          </cell>
          <cell r="L2396">
            <v>0.21511627906976719</v>
          </cell>
          <cell r="M2396">
            <v>1635.874658275</v>
          </cell>
        </row>
        <row r="2397">
          <cell r="B2397" t="str">
            <v>* LED TUBO T8 VIDRIO 18W FRIA (B/25)</v>
          </cell>
          <cell r="E2397">
            <v>1772.13</v>
          </cell>
          <cell r="F2397">
            <v>1524.0318</v>
          </cell>
          <cell r="G2397">
            <v>1683.5235</v>
          </cell>
          <cell r="H2397">
            <v>1676.43498</v>
          </cell>
          <cell r="I2397">
            <v>2037.063435</v>
          </cell>
          <cell r="J2397">
            <v>2037.063435</v>
          </cell>
          <cell r="K2397">
            <v>360.62845500000003</v>
          </cell>
          <cell r="L2397">
            <v>0.21511627906976746</v>
          </cell>
          <cell r="M2397">
            <v>2250.9550956749999</v>
          </cell>
        </row>
        <row r="2398">
          <cell r="B2398" t="str">
            <v>* LED DICRO 5W FRIA (B/50)</v>
          </cell>
          <cell r="E2398">
            <v>687.77</v>
          </cell>
          <cell r="F2398">
            <v>591.48219999999992</v>
          </cell>
          <cell r="G2398">
            <v>653.38149999999996</v>
          </cell>
          <cell r="H2398">
            <v>650.63041999999996</v>
          </cell>
          <cell r="I2398">
            <v>790.59161499999993</v>
          </cell>
          <cell r="J2398">
            <v>790.59161499999993</v>
          </cell>
          <cell r="K2398">
            <v>139.96119499999998</v>
          </cell>
          <cell r="L2398">
            <v>0.21511627906976741</v>
          </cell>
          <cell r="M2398">
            <v>873.60373457499986</v>
          </cell>
        </row>
        <row r="2399">
          <cell r="B2399" t="str">
            <v>* LED DICRO 5W CALIDA (B/50)</v>
          </cell>
          <cell r="E2399">
            <v>687.77</v>
          </cell>
          <cell r="F2399">
            <v>591.48219999999992</v>
          </cell>
          <cell r="G2399">
            <v>653.38149999999996</v>
          </cell>
          <cell r="H2399">
            <v>650.63041999999996</v>
          </cell>
          <cell r="I2399">
            <v>790.59161499999993</v>
          </cell>
          <cell r="J2399">
            <v>790.59161499999993</v>
          </cell>
          <cell r="K2399">
            <v>139.96119499999998</v>
          </cell>
          <cell r="L2399">
            <v>0.21511627906976741</v>
          </cell>
          <cell r="M2399">
            <v>873.60373457499986</v>
          </cell>
        </row>
        <row r="2400">
          <cell r="B2400" t="str">
            <v>* LED DICRO DIMER 7W CALIDA (B/50)</v>
          </cell>
          <cell r="E2400">
            <v>1268.02</v>
          </cell>
          <cell r="F2400">
            <v>1090.4972</v>
          </cell>
          <cell r="G2400">
            <v>1204.6189999999999</v>
          </cell>
          <cell r="H2400">
            <v>1199.54692</v>
          </cell>
          <cell r="I2400">
            <v>1457.58899</v>
          </cell>
          <cell r="J2400">
            <v>1457.58899</v>
          </cell>
          <cell r="K2400">
            <v>258.04206999999997</v>
          </cell>
          <cell r="L2400">
            <v>0.21511627906976741</v>
          </cell>
          <cell r="M2400">
            <v>1610.63583395</v>
          </cell>
        </row>
        <row r="2401">
          <cell r="B2401" t="str">
            <v>LED PLAFON REDONDO EMB. 6W FRIA (B/20)</v>
          </cell>
          <cell r="E2401">
            <v>2044.86</v>
          </cell>
          <cell r="F2401">
            <v>1758.5796</v>
          </cell>
          <cell r="G2401">
            <v>1942.617</v>
          </cell>
          <cell r="H2401">
            <v>1934.4375600000001</v>
          </cell>
          <cell r="I2401">
            <v>2350.56657</v>
          </cell>
          <cell r="J2401">
            <v>2350.56657</v>
          </cell>
          <cell r="K2401">
            <v>416.12900999999988</v>
          </cell>
          <cell r="L2401">
            <v>0.21511627906976738</v>
          </cell>
          <cell r="M2401">
            <v>2597.3760598499998</v>
          </cell>
        </row>
        <row r="2402">
          <cell r="B2402" t="str">
            <v>LED PLAFON REDONDO EMB. 18W FRIA (B/20)</v>
          </cell>
          <cell r="E2402">
            <v>3593.03</v>
          </cell>
          <cell r="F2402">
            <v>3090.0057999999999</v>
          </cell>
          <cell r="G2402">
            <v>3413.3785000000003</v>
          </cell>
          <cell r="H2402">
            <v>3399.0063799999998</v>
          </cell>
          <cell r="I2402">
            <v>4130.1879850000005</v>
          </cell>
          <cell r="J2402">
            <v>4130.1879850000005</v>
          </cell>
          <cell r="K2402">
            <v>731.18160500000067</v>
          </cell>
          <cell r="L2402">
            <v>0.21511627906976766</v>
          </cell>
          <cell r="M2402">
            <v>4563.8577234250006</v>
          </cell>
        </row>
        <row r="2403">
          <cell r="B2403" t="str">
            <v>LED PLAFON CUADRADO EMB. 6W FRIA (B/20)</v>
          </cell>
          <cell r="E2403">
            <v>2165.17</v>
          </cell>
          <cell r="F2403">
            <v>1862.0462</v>
          </cell>
          <cell r="G2403">
            <v>2056.9115000000002</v>
          </cell>
          <cell r="H2403">
            <v>2048.2508200000002</v>
          </cell>
          <cell r="I2403">
            <v>2488.8629150000002</v>
          </cell>
          <cell r="J2403">
            <v>2488.8629150000002</v>
          </cell>
          <cell r="K2403">
            <v>440.61209499999995</v>
          </cell>
          <cell r="L2403">
            <v>0.21511627906976741</v>
          </cell>
          <cell r="M2403">
            <v>2750.1935210750003</v>
          </cell>
        </row>
        <row r="2404">
          <cell r="B2404" t="str">
            <v>LED PLAFON CUADRADO EMB. 12W FRIA (B/20)</v>
          </cell>
          <cell r="E2404">
            <v>3154.19</v>
          </cell>
          <cell r="F2404">
            <v>2712.6034</v>
          </cell>
          <cell r="G2404">
            <v>2996.4805000000001</v>
          </cell>
          <cell r="H2404">
            <v>2983.8637399999998</v>
          </cell>
          <cell r="I2404">
            <v>3625.7414050000002</v>
          </cell>
          <cell r="J2404">
            <v>3625.7414050000002</v>
          </cell>
          <cell r="K2404">
            <v>641.87766500000043</v>
          </cell>
          <cell r="L2404">
            <v>0.2151162790697676</v>
          </cell>
          <cell r="M2404">
            <v>4006.4442525250001</v>
          </cell>
        </row>
        <row r="2405">
          <cell r="B2405" t="str">
            <v>LED PLAFON CUADRADO EMB. 18W FRIA (B/20)</v>
          </cell>
          <cell r="E2405">
            <v>4168.99</v>
          </cell>
          <cell r="F2405">
            <v>3585.3314</v>
          </cell>
          <cell r="G2405">
            <v>3960.5404999999996</v>
          </cell>
          <cell r="H2405">
            <v>3943.86454</v>
          </cell>
          <cell r="I2405">
            <v>4792.2540049999998</v>
          </cell>
          <cell r="J2405">
            <v>4792.2540049999998</v>
          </cell>
          <cell r="K2405">
            <v>848.38946499999975</v>
          </cell>
          <cell r="L2405">
            <v>0.21511627906976738</v>
          </cell>
          <cell r="M2405">
            <v>5295.4406755250002</v>
          </cell>
        </row>
        <row r="2406">
          <cell r="B2406" t="str">
            <v>LED PLAFON REDONDO BASE 6W FRIA (B/20)</v>
          </cell>
          <cell r="E2406">
            <v>2654.89</v>
          </cell>
          <cell r="F2406">
            <v>2283.2053999999998</v>
          </cell>
          <cell r="G2406">
            <v>2522.1455000000001</v>
          </cell>
          <cell r="H2406">
            <v>2511.52594</v>
          </cell>
          <cell r="I2406">
            <v>3051.7960550000003</v>
          </cell>
          <cell r="J2406">
            <v>3051.7960550000003</v>
          </cell>
          <cell r="K2406">
            <v>540.27011500000026</v>
          </cell>
          <cell r="L2406">
            <v>0.21511627906976755</v>
          </cell>
          <cell r="M2406">
            <v>3372.2346407750001</v>
          </cell>
        </row>
        <row r="2407">
          <cell r="B2407" t="str">
            <v>LED PLAFON REDONDO BASE. 12W FRIA (B/20)</v>
          </cell>
          <cell r="E2407">
            <v>3582.8</v>
          </cell>
          <cell r="F2407">
            <v>3081.2080000000001</v>
          </cell>
          <cell r="G2407">
            <v>3403.6600000000003</v>
          </cell>
          <cell r="H2407">
            <v>3389.3288000000002</v>
          </cell>
          <cell r="I2407">
            <v>4118.4286000000002</v>
          </cell>
          <cell r="J2407">
            <v>4118.4286000000002</v>
          </cell>
          <cell r="K2407">
            <v>729.09979999999996</v>
          </cell>
          <cell r="L2407">
            <v>0.21511627906976741</v>
          </cell>
          <cell r="M2407">
            <v>4550.8636029999998</v>
          </cell>
        </row>
        <row r="2408">
          <cell r="B2408" t="str">
            <v>LED PLAFON REDONDO BASE. 18W FRIA (B/20)</v>
          </cell>
          <cell r="E2408">
            <v>4306.09</v>
          </cell>
          <cell r="F2408">
            <v>3703.2374</v>
          </cell>
          <cell r="G2408">
            <v>4090.7855</v>
          </cell>
          <cell r="H2408">
            <v>4073.5611399999998</v>
          </cell>
          <cell r="I2408">
            <v>4949.8504549999998</v>
          </cell>
          <cell r="J2408">
            <v>4949.8504549999998</v>
          </cell>
          <cell r="K2408">
            <v>876.28931499999999</v>
          </cell>
          <cell r="L2408">
            <v>0.21511627906976746</v>
          </cell>
          <cell r="M2408">
            <v>5469.5847527749993</v>
          </cell>
        </row>
        <row r="2409">
          <cell r="B2409" t="str">
            <v>LED PLAFON CUADRADO BASE. 6W FRIA (B/20)</v>
          </cell>
          <cell r="E2409">
            <v>2783.73</v>
          </cell>
          <cell r="F2409">
            <v>2394.0077999999999</v>
          </cell>
          <cell r="G2409">
            <v>2644.5435000000002</v>
          </cell>
          <cell r="H2409">
            <v>2633.4085799999998</v>
          </cell>
          <cell r="I2409">
            <v>3199.8976350000003</v>
          </cell>
          <cell r="J2409">
            <v>3199.8976350000003</v>
          </cell>
          <cell r="K2409">
            <v>566.48905500000046</v>
          </cell>
          <cell r="L2409">
            <v>0.21511627906976763</v>
          </cell>
          <cell r="M2409">
            <v>3535.8868866750004</v>
          </cell>
        </row>
        <row r="2410">
          <cell r="B2410" t="str">
            <v>LED PLAFON CUADRADO BASE. 12W FRIA (B/20)</v>
          </cell>
          <cell r="E2410">
            <v>3814.77</v>
          </cell>
          <cell r="F2410">
            <v>3280.7021999999997</v>
          </cell>
          <cell r="G2410">
            <v>3624.0315000000001</v>
          </cell>
          <cell r="H2410">
            <v>3608.7724199999998</v>
          </cell>
          <cell r="I2410">
            <v>4385.0781150000003</v>
          </cell>
          <cell r="J2410">
            <v>4385.0781150000003</v>
          </cell>
          <cell r="K2410">
            <v>776.30569500000047</v>
          </cell>
          <cell r="L2410">
            <v>0.21511627906976757</v>
          </cell>
          <cell r="M2410">
            <v>4845.5113170750001</v>
          </cell>
        </row>
        <row r="2411">
          <cell r="B2411" t="str">
            <v>LED PLAFON CUADRADO BASE. 18W FRIA (B/20)</v>
          </cell>
          <cell r="E2411">
            <v>4827.24</v>
          </cell>
          <cell r="F2411">
            <v>4151.4263999999994</v>
          </cell>
          <cell r="G2411">
            <v>4585.8779999999997</v>
          </cell>
          <cell r="H2411">
            <v>4566.5690399999994</v>
          </cell>
          <cell r="I2411">
            <v>5548.9123799999998</v>
          </cell>
          <cell r="J2411">
            <v>5548.9123799999998</v>
          </cell>
          <cell r="K2411">
            <v>982.34334000000035</v>
          </cell>
          <cell r="L2411">
            <v>0.21511627906976755</v>
          </cell>
          <cell r="M2411">
            <v>6131.5481798999999</v>
          </cell>
        </row>
        <row r="2412">
          <cell r="B2412" t="str">
            <v>LED PLAFON CUADRADO BASE. 18W CALIDO (B/20)</v>
          </cell>
          <cell r="E2412">
            <v>4827.24</v>
          </cell>
          <cell r="F2412">
            <v>4151.4263999999994</v>
          </cell>
          <cell r="G2412">
            <v>4585.8779999999997</v>
          </cell>
          <cell r="H2412">
            <v>4566.5690399999994</v>
          </cell>
          <cell r="I2412">
            <v>5548.9123799999998</v>
          </cell>
          <cell r="J2412">
            <v>5548.9123799999998</v>
          </cell>
          <cell r="K2412">
            <v>982.34334000000035</v>
          </cell>
          <cell r="L2412">
            <v>0.21511627906976755</v>
          </cell>
          <cell r="M2412">
            <v>6131.5481798999999</v>
          </cell>
        </row>
        <row r="2413">
          <cell r="B2413" t="str">
            <v>LED PROYECTOR 10W FRIA (B/20)</v>
          </cell>
          <cell r="E2413">
            <v>2360.6799999999998</v>
          </cell>
          <cell r="F2413">
            <v>2030.1847999999998</v>
          </cell>
          <cell r="G2413">
            <v>2242.6459999999997</v>
          </cell>
          <cell r="H2413">
            <v>2233.2032799999997</v>
          </cell>
          <cell r="I2413">
            <v>2713.6016599999998</v>
          </cell>
          <cell r="J2413">
            <v>2713.6016599999998</v>
          </cell>
          <cell r="K2413">
            <v>480.39838000000009</v>
          </cell>
          <cell r="L2413">
            <v>0.21511627906976752</v>
          </cell>
          <cell r="M2413">
            <v>2998.5298342999999</v>
          </cell>
        </row>
        <row r="2414">
          <cell r="B2414" t="str">
            <v>LED PROYECTOR 10W CALIDO (B/20)</v>
          </cell>
          <cell r="E2414">
            <v>2360.6799999999998</v>
          </cell>
          <cell r="F2414">
            <v>2030.1847999999998</v>
          </cell>
          <cell r="G2414">
            <v>2242.6459999999997</v>
          </cell>
          <cell r="H2414">
            <v>2233.2032799999997</v>
          </cell>
          <cell r="I2414">
            <v>2713.6016599999998</v>
          </cell>
          <cell r="J2414">
            <v>2713.6016599999998</v>
          </cell>
          <cell r="K2414">
            <v>480.39838000000009</v>
          </cell>
          <cell r="L2414">
            <v>0.21511627906976752</v>
          </cell>
          <cell r="M2414">
            <v>2998.5298342999999</v>
          </cell>
        </row>
        <row r="2415">
          <cell r="B2415" t="str">
            <v>LED PROYECTOR 20W FRIA (B/20)</v>
          </cell>
          <cell r="E2415">
            <v>3273.79</v>
          </cell>
          <cell r="F2415">
            <v>2815.4593999999997</v>
          </cell>
          <cell r="G2415">
            <v>3110.1005</v>
          </cell>
          <cell r="H2415">
            <v>3097.0053399999997</v>
          </cell>
          <cell r="I2415">
            <v>3763.2216049999997</v>
          </cell>
          <cell r="J2415">
            <v>3763.2216049999997</v>
          </cell>
          <cell r="K2415">
            <v>666.21626500000002</v>
          </cell>
          <cell r="L2415">
            <v>0.21511627906976746</v>
          </cell>
          <cell r="M2415">
            <v>4158.3598735249998</v>
          </cell>
        </row>
        <row r="2416">
          <cell r="B2416" t="str">
            <v>LED PROYECTOR 20W CALIDO (B/20)</v>
          </cell>
          <cell r="E2416">
            <v>3273.79</v>
          </cell>
          <cell r="F2416">
            <v>2815.4593999999997</v>
          </cell>
          <cell r="G2416">
            <v>3110.1005</v>
          </cell>
          <cell r="H2416">
            <v>3097.0053399999997</v>
          </cell>
          <cell r="I2416">
            <v>3763.2216049999997</v>
          </cell>
          <cell r="J2416">
            <v>3763.2216049999997</v>
          </cell>
          <cell r="K2416">
            <v>666.21626500000002</v>
          </cell>
          <cell r="L2416">
            <v>0.21511627906976746</v>
          </cell>
          <cell r="M2416">
            <v>4158.3598735249998</v>
          </cell>
        </row>
        <row r="2417">
          <cell r="B2417" t="str">
            <v>LED PROYECTOR 30W FRIA (B/20)</v>
          </cell>
          <cell r="E2417">
            <v>3652.32</v>
          </cell>
          <cell r="F2417">
            <v>3140.9952000000003</v>
          </cell>
          <cell r="G2417">
            <v>3469.7040000000002</v>
          </cell>
          <cell r="H2417">
            <v>3455.0947200000005</v>
          </cell>
          <cell r="I2417">
            <v>4198.34184</v>
          </cell>
          <cell r="J2417">
            <v>4198.34184</v>
          </cell>
          <cell r="K2417">
            <v>743.24711999999954</v>
          </cell>
          <cell r="L2417">
            <v>0.21511627906976727</v>
          </cell>
          <cell r="M2417">
            <v>4639.1677331999999</v>
          </cell>
        </row>
        <row r="2418">
          <cell r="B2418" t="str">
            <v>LED PROYECTOR 30W CALIDO (B/20)</v>
          </cell>
          <cell r="E2418">
            <v>3652.32</v>
          </cell>
          <cell r="F2418">
            <v>3140.9952000000003</v>
          </cell>
          <cell r="G2418">
            <v>3469.7040000000002</v>
          </cell>
          <cell r="H2418">
            <v>3455.0947200000005</v>
          </cell>
          <cell r="I2418">
            <v>4198.34184</v>
          </cell>
          <cell r="J2418">
            <v>4198.34184</v>
          </cell>
          <cell r="K2418">
            <v>743.24711999999954</v>
          </cell>
          <cell r="L2418">
            <v>0.21511627906976727</v>
          </cell>
          <cell r="M2418">
            <v>4639.1677331999999</v>
          </cell>
        </row>
        <row r="2419">
          <cell r="B2419" t="str">
            <v>LED PROYECTOR 50W FRIA (B/10)</v>
          </cell>
          <cell r="E2419">
            <v>4959.42</v>
          </cell>
          <cell r="F2419">
            <v>4265.1012000000001</v>
          </cell>
          <cell r="G2419">
            <v>4711.4490000000005</v>
          </cell>
          <cell r="H2419">
            <v>4691.61132</v>
          </cell>
          <cell r="I2419">
            <v>5700.8532900000009</v>
          </cell>
          <cell r="J2419">
            <v>5700.8532900000009</v>
          </cell>
          <cell r="K2419">
            <v>1009.2419700000009</v>
          </cell>
          <cell r="L2419">
            <v>0.21511627906976766</v>
          </cell>
          <cell r="M2419">
            <v>6299.4428854500011</v>
          </cell>
        </row>
        <row r="2420">
          <cell r="B2420" t="str">
            <v>LED PROYECTOR 50W CALIDO (B/10)</v>
          </cell>
          <cell r="E2420">
            <v>4959.42</v>
          </cell>
          <cell r="F2420">
            <v>4265.1012000000001</v>
          </cell>
          <cell r="G2420">
            <v>4711.4490000000005</v>
          </cell>
          <cell r="H2420">
            <v>4691.61132</v>
          </cell>
          <cell r="I2420">
            <v>5700.8532900000009</v>
          </cell>
          <cell r="J2420">
            <v>5700.8532900000009</v>
          </cell>
          <cell r="K2420">
            <v>1009.2419700000009</v>
          </cell>
          <cell r="L2420">
            <v>0.21511627906976766</v>
          </cell>
          <cell r="M2420">
            <v>6299.4428854500011</v>
          </cell>
        </row>
        <row r="2421">
          <cell r="B2421" t="str">
            <v>CINTA DE EMBALAR  - TRANSPARENTE 4,8 CM X 41 MTS (B/36)</v>
          </cell>
          <cell r="E2421">
            <v>826.86</v>
          </cell>
          <cell r="F2421">
            <v>711.09960000000001</v>
          </cell>
          <cell r="G2421">
            <v>785.51700000000005</v>
          </cell>
          <cell r="H2421">
            <v>782.20956000000001</v>
          </cell>
          <cell r="I2421">
            <v>950.47557000000006</v>
          </cell>
          <cell r="J2421">
            <v>950.47557000000006</v>
          </cell>
          <cell r="K2421">
            <v>168.26601000000005</v>
          </cell>
          <cell r="L2421">
            <v>0.21511627906976749</v>
          </cell>
          <cell r="M2421">
            <v>1050.2755048500001</v>
          </cell>
        </row>
        <row r="2422">
          <cell r="B2422" t="str">
            <v>CINTA DE EMBALAR  - CONFITERA TRANSP. 2,4 CM X 41 MTS (B/72)</v>
          </cell>
          <cell r="E2422">
            <v>429.43</v>
          </cell>
          <cell r="F2422">
            <v>369.3098</v>
          </cell>
          <cell r="G2422">
            <v>407.95850000000002</v>
          </cell>
          <cell r="H2422">
            <v>406.24077999999997</v>
          </cell>
          <cell r="I2422">
            <v>493.62978500000003</v>
          </cell>
          <cell r="J2422">
            <v>493.62978500000003</v>
          </cell>
          <cell r="K2422">
            <v>87.389005000000054</v>
          </cell>
          <cell r="L2422">
            <v>0.2151162790697676</v>
          </cell>
          <cell r="M2422">
            <v>545.46091242500006</v>
          </cell>
        </row>
        <row r="2423">
          <cell r="B2423" t="str">
            <v>CINTA DE EMBALAR  - MARRON 4,8 CM X 41 MTS (B/36)</v>
          </cell>
          <cell r="E2423">
            <v>866.87</v>
          </cell>
          <cell r="F2423">
            <v>745.50819999999999</v>
          </cell>
          <cell r="G2423">
            <v>823.52649999999994</v>
          </cell>
          <cell r="H2423">
            <v>820.05902000000003</v>
          </cell>
          <cell r="I2423">
            <v>996.46706499999993</v>
          </cell>
          <cell r="J2423">
            <v>996.46706499999993</v>
          </cell>
          <cell r="K2423">
            <v>176.4080449999999</v>
          </cell>
          <cell r="L2423">
            <v>0.21511627906976732</v>
          </cell>
          <cell r="M2423">
            <v>1101.0961068249999</v>
          </cell>
        </row>
        <row r="2424">
          <cell r="B2424" t="str">
            <v>CINTA AISLADORA  - ROJO PVC - 10 MTS. (B/200)</v>
          </cell>
          <cell r="E2424">
            <v>350.51</v>
          </cell>
          <cell r="F2424">
            <v>301.43860000000001</v>
          </cell>
          <cell r="G2424">
            <v>332.98449999999997</v>
          </cell>
          <cell r="H2424">
            <v>331.58246000000003</v>
          </cell>
          <cell r="I2424">
            <v>402.91124499999995</v>
          </cell>
          <cell r="J2424">
            <v>402.91124499999995</v>
          </cell>
          <cell r="K2424">
            <v>71.328784999999925</v>
          </cell>
          <cell r="L2424">
            <v>0.21511627906976721</v>
          </cell>
          <cell r="M2424">
            <v>445.21692572499995</v>
          </cell>
        </row>
        <row r="2425">
          <cell r="B2425" t="str">
            <v>CINTA AISLADORA  - AMARILLO PVC  - 10 MTS. (B/200)</v>
          </cell>
          <cell r="E2425">
            <v>350.51</v>
          </cell>
          <cell r="F2425">
            <v>301.43860000000001</v>
          </cell>
          <cell r="G2425">
            <v>332.98449999999997</v>
          </cell>
          <cell r="H2425">
            <v>331.58246000000003</v>
          </cell>
          <cell r="I2425">
            <v>402.91124499999995</v>
          </cell>
          <cell r="J2425">
            <v>402.91124499999995</v>
          </cell>
          <cell r="K2425">
            <v>71.328784999999925</v>
          </cell>
          <cell r="L2425">
            <v>0.21511627906976721</v>
          </cell>
          <cell r="M2425">
            <v>445.21692572499995</v>
          </cell>
        </row>
        <row r="2426">
          <cell r="B2426" t="str">
            <v>CINTA AISLADORA  - BLANCO PVC  - 10 MTS. (B/200)</v>
          </cell>
          <cell r="E2426">
            <v>350.51</v>
          </cell>
          <cell r="F2426">
            <v>301.43860000000001</v>
          </cell>
          <cell r="G2426">
            <v>332.98449999999997</v>
          </cell>
          <cell r="H2426">
            <v>331.58246000000003</v>
          </cell>
          <cell r="I2426">
            <v>402.91124499999995</v>
          </cell>
          <cell r="J2426">
            <v>402.91124499999995</v>
          </cell>
          <cell r="K2426">
            <v>71.328784999999925</v>
          </cell>
          <cell r="L2426">
            <v>0.21511627906976721</v>
          </cell>
          <cell r="M2426">
            <v>445.21692572499995</v>
          </cell>
        </row>
        <row r="2427">
          <cell r="B2427" t="str">
            <v>CINTA AISLADORA  - AZUL PVC - 10 MTS. (B/200)</v>
          </cell>
          <cell r="E2427">
            <v>350.51</v>
          </cell>
          <cell r="F2427">
            <v>301.43860000000001</v>
          </cell>
          <cell r="G2427">
            <v>332.98449999999997</v>
          </cell>
          <cell r="H2427">
            <v>331.58246000000003</v>
          </cell>
          <cell r="I2427">
            <v>402.91124499999995</v>
          </cell>
          <cell r="J2427">
            <v>402.91124499999995</v>
          </cell>
          <cell r="K2427">
            <v>71.328784999999925</v>
          </cell>
          <cell r="L2427">
            <v>0.21511627906976721</v>
          </cell>
          <cell r="M2427">
            <v>445.21692572499995</v>
          </cell>
        </row>
        <row r="2428">
          <cell r="B2428" t="str">
            <v>LED PANEL 60 X 60 EMBUTIR 40W FRIA</v>
          </cell>
          <cell r="E2428">
            <v>27941.67</v>
          </cell>
          <cell r="F2428">
            <v>24029.836199999998</v>
          </cell>
          <cell r="G2428">
            <v>26544.586499999998</v>
          </cell>
          <cell r="H2428">
            <v>26432.819819999997</v>
          </cell>
          <cell r="I2428">
            <v>32118.949664999996</v>
          </cell>
          <cell r="J2428">
            <v>32118.949664999996</v>
          </cell>
          <cell r="K2428">
            <v>5686.1298449999995</v>
          </cell>
          <cell r="L2428">
            <v>0.21511627906976744</v>
          </cell>
          <cell r="M2428">
            <v>35491.439379824995</v>
          </cell>
        </row>
        <row r="2429">
          <cell r="B2429" t="str">
            <v>LED PANEL 60 X 60 EMBUTIR 48W NATURAL</v>
          </cell>
          <cell r="E2429">
            <v>30263.69</v>
          </cell>
          <cell r="F2429">
            <v>26026.773399999998</v>
          </cell>
          <cell r="G2429">
            <v>28750.505499999999</v>
          </cell>
          <cell r="H2429">
            <v>28629.45074</v>
          </cell>
          <cell r="I2429">
            <v>34788.111655000001</v>
          </cell>
          <cell r="J2429">
            <v>34788.111655000001</v>
          </cell>
          <cell r="K2429">
            <v>6158.6609150000004</v>
          </cell>
          <cell r="L2429">
            <v>0.21511627906976746</v>
          </cell>
          <cell r="M2429">
            <v>38440.863378775</v>
          </cell>
        </row>
        <row r="2430">
          <cell r="B2430" t="str">
            <v>LED PANEL 60 X 60 EMBUTIR 48W FRIA</v>
          </cell>
          <cell r="E2430">
            <v>30263.69</v>
          </cell>
          <cell r="F2430">
            <v>26026.773399999998</v>
          </cell>
          <cell r="G2430">
            <v>28750.505499999999</v>
          </cell>
          <cell r="H2430">
            <v>28629.45074</v>
          </cell>
          <cell r="I2430">
            <v>34788.111655000001</v>
          </cell>
          <cell r="J2430">
            <v>34788.111655000001</v>
          </cell>
          <cell r="K2430">
            <v>6158.6609150000004</v>
          </cell>
          <cell r="L2430">
            <v>0.21511627906976746</v>
          </cell>
          <cell r="M2430">
            <v>38440.863378775</v>
          </cell>
        </row>
        <row r="2431">
          <cell r="B2431" t="str">
            <v>KIT DE SUSPENSIÓN PARA PANEL 60 X 60</v>
          </cell>
          <cell r="E2431">
            <v>3213.06</v>
          </cell>
          <cell r="F2431">
            <v>2763.2316000000001</v>
          </cell>
          <cell r="G2431">
            <v>3052.4070000000002</v>
          </cell>
          <cell r="H2431">
            <v>3039.55476</v>
          </cell>
          <cell r="I2431">
            <v>3693.4124700000002</v>
          </cell>
          <cell r="J2431">
            <v>3693.4124700000002</v>
          </cell>
          <cell r="K2431">
            <v>653.85771000000022</v>
          </cell>
          <cell r="L2431">
            <v>0.21511627906976752</v>
          </cell>
          <cell r="M2431">
            <v>4081.2207793500002</v>
          </cell>
        </row>
        <row r="2432">
          <cell r="B2432" t="str">
            <v>LED PLAFON CUADRADO EMB. 24W FRIO (B/20)</v>
          </cell>
          <cell r="E2432">
            <v>7546.74</v>
          </cell>
          <cell r="F2432">
            <v>6490.1963999999998</v>
          </cell>
          <cell r="G2432">
            <v>7169.4030000000002</v>
          </cell>
          <cell r="H2432">
            <v>7139.2160399999993</v>
          </cell>
          <cell r="I2432">
            <v>8674.9776300000012</v>
          </cell>
          <cell r="J2432">
            <v>8674.9776300000012</v>
          </cell>
          <cell r="K2432">
            <v>1535.7615900000019</v>
          </cell>
          <cell r="L2432">
            <v>0.21511627906976771</v>
          </cell>
          <cell r="M2432">
            <v>9585.850281150002</v>
          </cell>
        </row>
        <row r="2433">
          <cell r="B2433" t="str">
            <v>LED PLAFON CUADRADO BASE 24W CALIDO (B/20)</v>
          </cell>
          <cell r="E2433">
            <v>8368.7900000000009</v>
          </cell>
          <cell r="F2433">
            <v>7197.1594000000005</v>
          </cell>
          <cell r="G2433">
            <v>7950.3505000000005</v>
          </cell>
          <cell r="H2433">
            <v>7916.8753400000005</v>
          </cell>
          <cell r="I2433">
            <v>9619.9241050000001</v>
          </cell>
          <cell r="J2433">
            <v>9619.9241050000001</v>
          </cell>
          <cell r="K2433">
            <v>1703.0487649999995</v>
          </cell>
          <cell r="L2433">
            <v>0.21511627906976738</v>
          </cell>
          <cell r="M2433">
            <v>10630.016136025</v>
          </cell>
        </row>
        <row r="2434">
          <cell r="B2434" t="str">
            <v>LED PLAFON CUADRADO BASE 24W FRIO (B/20)</v>
          </cell>
          <cell r="E2434">
            <v>8368.7900000000009</v>
          </cell>
          <cell r="F2434">
            <v>7197.1594000000005</v>
          </cell>
          <cell r="G2434">
            <v>7950.3505000000005</v>
          </cell>
          <cell r="H2434">
            <v>7916.8753400000005</v>
          </cell>
          <cell r="I2434">
            <v>9619.9241050000001</v>
          </cell>
          <cell r="J2434">
            <v>9619.9241050000001</v>
          </cell>
          <cell r="K2434">
            <v>1703.0487649999995</v>
          </cell>
          <cell r="L2434">
            <v>0.21511627906976738</v>
          </cell>
          <cell r="M2434">
            <v>10630.016136025</v>
          </cell>
        </row>
        <row r="2435">
          <cell r="B2435" t="str">
            <v>LED PLAFON REDONDO EMB. 24W FRIO (B/20)</v>
          </cell>
          <cell r="E2435">
            <v>6792.06</v>
          </cell>
          <cell r="F2435">
            <v>5841.1716000000006</v>
          </cell>
          <cell r="G2435">
            <v>6452.4570000000003</v>
          </cell>
          <cell r="H2435">
            <v>6425.2887600000004</v>
          </cell>
          <cell r="I2435">
            <v>7807.4729700000007</v>
          </cell>
          <cell r="J2435">
            <v>7807.4729700000007</v>
          </cell>
          <cell r="K2435">
            <v>1382.1842100000003</v>
          </cell>
          <cell r="L2435">
            <v>0.21511627906976749</v>
          </cell>
          <cell r="M2435">
            <v>8627.2576318500014</v>
          </cell>
        </row>
        <row r="2436">
          <cell r="B2436" t="str">
            <v>LED PLAFON REDONDO BASE 24W FRIO (B/20)</v>
          </cell>
          <cell r="E2436">
            <v>7277.21</v>
          </cell>
          <cell r="F2436">
            <v>6258.4005999999999</v>
          </cell>
          <cell r="G2436">
            <v>6913.3495000000003</v>
          </cell>
          <cell r="H2436">
            <v>6884.2406599999995</v>
          </cell>
          <cell r="I2436">
            <v>8365.1528949999993</v>
          </cell>
          <cell r="J2436">
            <v>8365.1528949999993</v>
          </cell>
          <cell r="K2436">
            <v>1480.9122349999998</v>
          </cell>
          <cell r="L2436">
            <v>0.21511627906976744</v>
          </cell>
          <cell r="M2436">
            <v>9243.4939489749995</v>
          </cell>
        </row>
        <row r="2437">
          <cell r="B2437" t="str">
            <v>LED EMERGENCIA (30 LED) RECARGABLE (B/40)</v>
          </cell>
          <cell r="E2437">
            <v>7079.57</v>
          </cell>
          <cell r="F2437">
            <v>6088.4301999999998</v>
          </cell>
          <cell r="G2437">
            <v>6725.5914999999995</v>
          </cell>
          <cell r="H2437">
            <v>6697.27322</v>
          </cell>
          <cell r="I2437">
            <v>8137.9657149999994</v>
          </cell>
          <cell r="J2437">
            <v>8137.9657149999994</v>
          </cell>
          <cell r="K2437">
            <v>1440.6924949999993</v>
          </cell>
          <cell r="L2437">
            <v>0.21511627906976735</v>
          </cell>
          <cell r="M2437">
            <v>8992.4521150749988</v>
          </cell>
        </row>
        <row r="2438">
          <cell r="B2438" t="str">
            <v>LED EMERGENCIA (60 LED) RECARGABLE (B/40)</v>
          </cell>
          <cell r="E2438">
            <v>11061.83</v>
          </cell>
          <cell r="F2438">
            <v>9513.1738000000005</v>
          </cell>
          <cell r="G2438">
            <v>10508.738499999999</v>
          </cell>
          <cell r="H2438">
            <v>10464.491180000001</v>
          </cell>
          <cell r="I2438">
            <v>12715.573584999998</v>
          </cell>
          <cell r="J2438">
            <v>12715.573584999998</v>
          </cell>
          <cell r="K2438">
            <v>2251.0824049999974</v>
          </cell>
          <cell r="L2438">
            <v>0.21511627906976719</v>
          </cell>
          <cell r="M2438">
            <v>14050.708811424998</v>
          </cell>
        </row>
        <row r="2439">
          <cell r="B2439" t="str">
            <v>DRIVER PARA PANEL 6W 60MA (B/50)</v>
          </cell>
          <cell r="E2439">
            <v>1179.8399999999999</v>
          </cell>
          <cell r="F2439">
            <v>1014.6623999999999</v>
          </cell>
          <cell r="G2439">
            <v>1120.848</v>
          </cell>
          <cell r="H2439">
            <v>1116.1286399999999</v>
          </cell>
          <cell r="I2439">
            <v>1356.2260799999999</v>
          </cell>
          <cell r="J2439">
            <v>1356.2260799999999</v>
          </cell>
          <cell r="K2439">
            <v>240.09744000000001</v>
          </cell>
          <cell r="L2439">
            <v>0.21511627906976746</v>
          </cell>
          <cell r="M2439">
            <v>1498.6298184</v>
          </cell>
        </row>
        <row r="2440">
          <cell r="B2440" t="str">
            <v>DRIVER PARA PANEL 12W 110MA (B/50)</v>
          </cell>
          <cell r="E2440">
            <v>1272.97</v>
          </cell>
          <cell r="F2440">
            <v>1094.7542000000001</v>
          </cell>
          <cell r="G2440">
            <v>1209.3215</v>
          </cell>
          <cell r="H2440">
            <v>1204.2296200000001</v>
          </cell>
          <cell r="I2440">
            <v>1463.2790150000001</v>
          </cell>
          <cell r="J2440">
            <v>1463.2790150000001</v>
          </cell>
          <cell r="K2440">
            <v>259.049395</v>
          </cell>
          <cell r="L2440">
            <v>0.21511627906976744</v>
          </cell>
          <cell r="M2440">
            <v>1616.9233115750001</v>
          </cell>
        </row>
        <row r="2441">
          <cell r="B2441" t="str">
            <v>DRIVER PARA PANEL 24W 110MA (B/50)</v>
          </cell>
          <cell r="E2441">
            <v>1490.35</v>
          </cell>
          <cell r="F2441">
            <v>1281.701</v>
          </cell>
          <cell r="G2441">
            <v>1415.8325</v>
          </cell>
          <cell r="H2441">
            <v>1409.8711000000001</v>
          </cell>
          <cell r="I2441">
            <v>1713.1573249999999</v>
          </cell>
          <cell r="J2441">
            <v>1713.1573249999999</v>
          </cell>
          <cell r="K2441">
            <v>303.28622499999983</v>
          </cell>
          <cell r="L2441">
            <v>0.21511627906976732</v>
          </cell>
          <cell r="M2441">
            <v>1893.038844125</v>
          </cell>
        </row>
        <row r="2442">
          <cell r="B2442" t="str">
            <v>LED PROYECTOR 100W FRIA (B/10)</v>
          </cell>
          <cell r="E2442">
            <v>9720.02</v>
          </cell>
          <cell r="F2442">
            <v>8359.217200000001</v>
          </cell>
          <cell r="G2442">
            <v>9234.0190000000002</v>
          </cell>
          <cell r="H2442">
            <v>9195.1389200000012</v>
          </cell>
          <cell r="I2442">
            <v>11173.162990000001</v>
          </cell>
          <cell r="J2442">
            <v>11173.162990000001</v>
          </cell>
          <cell r="K2442">
            <v>1978.0240699999995</v>
          </cell>
          <cell r="L2442">
            <v>0.21511627906976735</v>
          </cell>
          <cell r="M2442">
            <v>12346.345103950001</v>
          </cell>
        </row>
        <row r="2443">
          <cell r="B2443" t="str">
            <v>TIMBRE ELECTRICO INALAMBRICO REDONDO (B/60)</v>
          </cell>
          <cell r="E2443">
            <v>4496.41</v>
          </cell>
          <cell r="F2443">
            <v>3866.9125999999997</v>
          </cell>
          <cell r="G2443">
            <v>4271.5895</v>
          </cell>
          <cell r="H2443">
            <v>4253.6038599999993</v>
          </cell>
          <cell r="I2443">
            <v>5168.6232950000003</v>
          </cell>
          <cell r="J2443">
            <v>5168.6232950000003</v>
          </cell>
          <cell r="K2443">
            <v>915.01943500000107</v>
          </cell>
          <cell r="L2443">
            <v>0.21511627906976774</v>
          </cell>
          <cell r="M2443">
            <v>5711.3287409750001</v>
          </cell>
        </row>
        <row r="2444">
          <cell r="B2444" t="str">
            <v>LISTON LED T5 – 5W – 34 CM (B/50)</v>
          </cell>
          <cell r="E2444">
            <v>3350.72</v>
          </cell>
          <cell r="F2444">
            <v>2881.6191999999996</v>
          </cell>
          <cell r="G2444">
            <v>3183.1839999999997</v>
          </cell>
          <cell r="H2444">
            <v>3169.7811199999996</v>
          </cell>
          <cell r="I2444">
            <v>3851.6526399999998</v>
          </cell>
          <cell r="J2444">
            <v>3851.6526399999998</v>
          </cell>
          <cell r="K2444">
            <v>681.87152000000015</v>
          </cell>
          <cell r="L2444">
            <v>0.21511627906976752</v>
          </cell>
          <cell r="M2444">
            <v>4256.0761671999999</v>
          </cell>
        </row>
        <row r="2445">
          <cell r="B2445" t="str">
            <v>LISTON LED T5 – 9W – 62 CM (B/50)</v>
          </cell>
          <cell r="E2445">
            <v>3736.56</v>
          </cell>
          <cell r="F2445">
            <v>3213.4416000000001</v>
          </cell>
          <cell r="G2445">
            <v>3549.732</v>
          </cell>
          <cell r="H2445">
            <v>3534.7857600000002</v>
          </cell>
          <cell r="I2445">
            <v>4295.1757200000002</v>
          </cell>
          <cell r="J2445">
            <v>4295.1757200000002</v>
          </cell>
          <cell r="K2445">
            <v>760.38995999999997</v>
          </cell>
          <cell r="L2445">
            <v>0.21511627906976744</v>
          </cell>
          <cell r="M2445">
            <v>4746.1691706000001</v>
          </cell>
        </row>
        <row r="2446">
          <cell r="B2446" t="str">
            <v>LISTON LED T5 – 12W – 92 CM (B/50)</v>
          </cell>
          <cell r="E2446">
            <v>4300.3900000000003</v>
          </cell>
          <cell r="F2446">
            <v>3698.3354000000004</v>
          </cell>
          <cell r="G2446">
            <v>4085.3705000000004</v>
          </cell>
          <cell r="H2446">
            <v>4068.1689400000005</v>
          </cell>
          <cell r="I2446">
            <v>4943.2983050000003</v>
          </cell>
          <cell r="J2446">
            <v>4943.2983050000003</v>
          </cell>
          <cell r="K2446">
            <v>875.12936499999978</v>
          </cell>
          <cell r="L2446">
            <v>0.21511627906976735</v>
          </cell>
          <cell r="M2446">
            <v>5462.3446270250006</v>
          </cell>
        </row>
        <row r="2447">
          <cell r="B2447" t="str">
            <v>LISTON LED T5 – 18W – 122 CM (B/50)</v>
          </cell>
          <cell r="E2447">
            <v>4730.43</v>
          </cell>
          <cell r="F2447">
            <v>4068.1698000000001</v>
          </cell>
          <cell r="G2447">
            <v>4493.9085000000005</v>
          </cell>
          <cell r="H2447">
            <v>4474.9867800000002</v>
          </cell>
          <cell r="I2447">
            <v>5437.6292850000009</v>
          </cell>
          <cell r="J2447">
            <v>5437.6292850000009</v>
          </cell>
          <cell r="K2447">
            <v>962.64250500000071</v>
          </cell>
          <cell r="L2447">
            <v>0.2151162790697676</v>
          </cell>
          <cell r="M2447">
            <v>6008.5803599250012</v>
          </cell>
        </row>
        <row r="2448">
          <cell r="B2448" t="str">
            <v>* LED AR-111 DIMER 12W CALIDA (B/20)</v>
          </cell>
          <cell r="E2448">
            <v>4256.7700000000004</v>
          </cell>
          <cell r="F2448">
            <v>3660.8222000000005</v>
          </cell>
          <cell r="G2448">
            <v>4043.9315000000006</v>
          </cell>
          <cell r="H2448">
            <v>4026.9044200000008</v>
          </cell>
          <cell r="I2448">
            <v>4893.1571150000009</v>
          </cell>
          <cell r="J2448">
            <v>4893.1571150000009</v>
          </cell>
          <cell r="K2448">
            <v>866.25269500000013</v>
          </cell>
          <cell r="L2448">
            <v>0.21511627906976744</v>
          </cell>
          <cell r="M2448">
            <v>5406.9386120750005</v>
          </cell>
        </row>
        <row r="2449">
          <cell r="B2449" t="str">
            <v>* LED AR-111 DIMER 12W FRIA (B/20)</v>
          </cell>
          <cell r="E2449">
            <v>4256.7700000000004</v>
          </cell>
          <cell r="F2449">
            <v>3660.8222000000005</v>
          </cell>
          <cell r="G2449">
            <v>4043.9315000000006</v>
          </cell>
          <cell r="H2449">
            <v>4026.9044200000008</v>
          </cell>
          <cell r="I2449">
            <v>4893.1571150000009</v>
          </cell>
          <cell r="J2449">
            <v>4893.1571150000009</v>
          </cell>
          <cell r="K2449">
            <v>866.25269500000013</v>
          </cell>
          <cell r="L2449">
            <v>0.21511627906976744</v>
          </cell>
          <cell r="M2449">
            <v>5406.9386120750005</v>
          </cell>
        </row>
        <row r="2450">
          <cell r="B2450" t="str">
            <v>* LED AR-111 12W CALIDA (B/20)</v>
          </cell>
          <cell r="E2450">
            <v>3523.05</v>
          </cell>
          <cell r="F2450">
            <v>3029.8230000000003</v>
          </cell>
          <cell r="G2450">
            <v>3346.8975</v>
          </cell>
          <cell r="H2450">
            <v>3332.8053000000004</v>
          </cell>
          <cell r="I2450">
            <v>4049.7459749999998</v>
          </cell>
          <cell r="J2450">
            <v>4049.7459749999998</v>
          </cell>
          <cell r="K2450">
            <v>716.94067499999937</v>
          </cell>
          <cell r="L2450">
            <v>0.21511627906976721</v>
          </cell>
          <cell r="M2450">
            <v>4474.9693023749996</v>
          </cell>
        </row>
        <row r="2451">
          <cell r="B2451" t="str">
            <v>* LED AR-111 12W FRIA (B/20)</v>
          </cell>
          <cell r="E2451">
            <v>3523.05</v>
          </cell>
          <cell r="F2451">
            <v>3029.8230000000003</v>
          </cell>
          <cell r="G2451">
            <v>3346.8975</v>
          </cell>
          <cell r="H2451">
            <v>3332.8053000000004</v>
          </cell>
          <cell r="I2451">
            <v>4049.7459749999998</v>
          </cell>
          <cell r="J2451">
            <v>4049.7459749999998</v>
          </cell>
          <cell r="K2451">
            <v>716.94067499999937</v>
          </cell>
          <cell r="L2451">
            <v>0.21511627906976721</v>
          </cell>
          <cell r="M2451">
            <v>4474.9693023749996</v>
          </cell>
        </row>
        <row r="2452">
          <cell r="B2452" t="str">
            <v>* LED HIGH POWER C. ALUM. 20W FRIA (B/20)</v>
          </cell>
          <cell r="E2452">
            <v>3868.07</v>
          </cell>
          <cell r="F2452">
            <v>3326.5402000000004</v>
          </cell>
          <cell r="G2452">
            <v>3674.6665000000003</v>
          </cell>
          <cell r="H2452">
            <v>3659.1942200000003</v>
          </cell>
          <cell r="I2452">
            <v>4446.3464650000005</v>
          </cell>
          <cell r="J2452">
            <v>4446.3464650000005</v>
          </cell>
          <cell r="K2452">
            <v>787.15224500000022</v>
          </cell>
          <cell r="L2452">
            <v>0.21511627906976749</v>
          </cell>
          <cell r="M2452">
            <v>4913.2128438250002</v>
          </cell>
        </row>
        <row r="2453">
          <cell r="B2453" t="str">
            <v>* LED HIGH POWER C. ALUM. 30W FRIA (B/20)</v>
          </cell>
          <cell r="E2453">
            <v>5499.91</v>
          </cell>
          <cell r="F2453">
            <v>4729.9225999999999</v>
          </cell>
          <cell r="G2453">
            <v>5224.9144999999999</v>
          </cell>
          <cell r="H2453">
            <v>5202.9148599999999</v>
          </cell>
          <cell r="I2453">
            <v>6322.1465449999996</v>
          </cell>
          <cell r="J2453">
            <v>6322.1465449999996</v>
          </cell>
          <cell r="K2453">
            <v>1119.2316849999997</v>
          </cell>
          <cell r="L2453">
            <v>0.21511627906976741</v>
          </cell>
          <cell r="M2453">
            <v>6985.9719322249994</v>
          </cell>
        </row>
        <row r="2454">
          <cell r="B2454" t="str">
            <v>* LED HIGH POWER C. ALUM. 40W FRIA (B/20)</v>
          </cell>
          <cell r="E2454">
            <v>7705.92</v>
          </cell>
          <cell r="F2454">
            <v>6627.0911999999998</v>
          </cell>
          <cell r="G2454">
            <v>7320.6239999999998</v>
          </cell>
          <cell r="H2454">
            <v>7289.8003200000003</v>
          </cell>
          <cell r="I2454">
            <v>8857.9550399999989</v>
          </cell>
          <cell r="J2454">
            <v>8857.9550399999989</v>
          </cell>
          <cell r="K2454">
            <v>1568.1547199999986</v>
          </cell>
          <cell r="L2454">
            <v>0.21511627906976724</v>
          </cell>
          <cell r="M2454">
            <v>9788.0403191999994</v>
          </cell>
        </row>
        <row r="2455">
          <cell r="B2455" t="str">
            <v>* LED HIGH POWER C. ALUM. 50W FRIA (B/20)</v>
          </cell>
          <cell r="E2455">
            <v>10788.29</v>
          </cell>
          <cell r="F2455">
            <v>9277.9294000000009</v>
          </cell>
          <cell r="G2455">
            <v>10248.8755</v>
          </cell>
          <cell r="H2455">
            <v>10205.72234</v>
          </cell>
          <cell r="I2455">
            <v>12401.139354999999</v>
          </cell>
          <cell r="J2455">
            <v>12401.139354999999</v>
          </cell>
          <cell r="K2455">
            <v>2195.4170149999991</v>
          </cell>
          <cell r="L2455">
            <v>0.21511627906976735</v>
          </cell>
          <cell r="M2455">
            <v>13703.258987275</v>
          </cell>
        </row>
        <row r="2456">
          <cell r="B2456" t="str">
            <v>TIRA LED RGB INTERIOR 12V - 5050 - 5M (B/50)</v>
          </cell>
          <cell r="E2456">
            <v>11560.11</v>
          </cell>
          <cell r="F2456">
            <v>9941.6946000000007</v>
          </cell>
          <cell r="G2456">
            <v>10982.104500000001</v>
          </cell>
          <cell r="H2456">
            <v>10935.86406</v>
          </cell>
          <cell r="I2456">
            <v>13288.346445000001</v>
          </cell>
          <cell r="J2456">
            <v>13288.346445000001</v>
          </cell>
          <cell r="K2456">
            <v>2352.4823850000012</v>
          </cell>
          <cell r="L2456">
            <v>0.21511627906976755</v>
          </cell>
          <cell r="M2456">
            <v>14683.622821725001</v>
          </cell>
        </row>
        <row r="2457">
          <cell r="B2457" t="str">
            <v>TIRA LED RGB EXTERIOR 12V - 5050 - 5M (B/50)</v>
          </cell>
          <cell r="E2457">
            <v>13465.62</v>
          </cell>
          <cell r="F2457">
            <v>11580.433199999999</v>
          </cell>
          <cell r="G2457">
            <v>12792.339</v>
          </cell>
          <cell r="H2457">
            <v>12738.47652</v>
          </cell>
          <cell r="I2457">
            <v>15478.73019</v>
          </cell>
          <cell r="J2457">
            <v>15478.73019</v>
          </cell>
          <cell r="K2457">
            <v>2740.2536700000001</v>
          </cell>
          <cell r="L2457">
            <v>0.21511627906976744</v>
          </cell>
          <cell r="M2457">
            <v>17103.996859949999</v>
          </cell>
        </row>
        <row r="2458">
          <cell r="B2458" t="str">
            <v>TIRA LED CALIDA INTERIOR 12V - 5050 - 5M (B/50)</v>
          </cell>
          <cell r="E2458">
            <v>6732.81</v>
          </cell>
          <cell r="F2458">
            <v>5790.2165999999997</v>
          </cell>
          <cell r="G2458">
            <v>6396.1695</v>
          </cell>
          <cell r="H2458">
            <v>6369.2382600000001</v>
          </cell>
          <cell r="I2458">
            <v>7739.3650950000001</v>
          </cell>
          <cell r="J2458">
            <v>7739.3650950000001</v>
          </cell>
          <cell r="K2458">
            <v>1370.126835</v>
          </cell>
          <cell r="L2458">
            <v>0.21511627906976744</v>
          </cell>
          <cell r="M2458">
            <v>8551.9984299749995</v>
          </cell>
        </row>
        <row r="2459">
          <cell r="B2459" t="str">
            <v>TIRA LED CALIDA EXTERIOR 12V - 5050 - 5M (B/50)</v>
          </cell>
          <cell r="E2459">
            <v>8670.08</v>
          </cell>
          <cell r="F2459">
            <v>7456.2687999999998</v>
          </cell>
          <cell r="G2459">
            <v>8236.5759999999991</v>
          </cell>
          <cell r="H2459">
            <v>8201.8956799999996</v>
          </cell>
          <cell r="I2459">
            <v>9966.2569599999988</v>
          </cell>
          <cell r="J2459">
            <v>9966.2569599999988</v>
          </cell>
          <cell r="K2459">
            <v>1764.3612799999992</v>
          </cell>
          <cell r="L2459">
            <v>0.21511627906976735</v>
          </cell>
          <cell r="M2459">
            <v>11012.713940799998</v>
          </cell>
        </row>
        <row r="2460">
          <cell r="B2460" t="str">
            <v>TIRA LED FRIA INTERIOR 12V - 5050 - 5M (B/50)</v>
          </cell>
          <cell r="E2460">
            <v>6732.81</v>
          </cell>
          <cell r="F2460">
            <v>5790.2165999999997</v>
          </cell>
          <cell r="G2460">
            <v>6396.1695</v>
          </cell>
          <cell r="H2460">
            <v>6369.2382600000001</v>
          </cell>
          <cell r="I2460">
            <v>7739.3650950000001</v>
          </cell>
          <cell r="J2460">
            <v>7739.3650950000001</v>
          </cell>
          <cell r="K2460">
            <v>1370.126835</v>
          </cell>
          <cell r="L2460">
            <v>0.21511627906976744</v>
          </cell>
          <cell r="M2460">
            <v>8551.9984299749995</v>
          </cell>
        </row>
        <row r="2461">
          <cell r="B2461" t="str">
            <v>TIRA LED FRIA EXTERIOR 12V - 5050 - 5M (B/50)</v>
          </cell>
          <cell r="E2461">
            <v>8670.08</v>
          </cell>
          <cell r="F2461">
            <v>7456.2687999999998</v>
          </cell>
          <cell r="G2461">
            <v>8236.5759999999991</v>
          </cell>
          <cell r="H2461">
            <v>8201.8956799999996</v>
          </cell>
          <cell r="I2461">
            <v>9966.2569599999988</v>
          </cell>
          <cell r="J2461">
            <v>9966.2569599999988</v>
          </cell>
          <cell r="K2461">
            <v>1764.3612799999992</v>
          </cell>
          <cell r="L2461">
            <v>0.21511627906976735</v>
          </cell>
          <cell r="M2461">
            <v>11012.713940799998</v>
          </cell>
        </row>
        <row r="2462">
          <cell r="B2462" t="str">
            <v>FUENTE PARA TIRAS LED 12V - 25W - INTERIOR (B/200)</v>
          </cell>
          <cell r="E2462">
            <v>7213.85</v>
          </cell>
          <cell r="F2462">
            <v>6203.9110000000001</v>
          </cell>
          <cell r="G2462">
            <v>6853.1575000000003</v>
          </cell>
          <cell r="H2462">
            <v>6824.3020999999999</v>
          </cell>
          <cell r="I2462">
            <v>8292.3205749999997</v>
          </cell>
          <cell r="J2462">
            <v>8292.3205749999997</v>
          </cell>
          <cell r="K2462">
            <v>1468.0184749999999</v>
          </cell>
          <cell r="L2462">
            <v>0.21511627906976744</v>
          </cell>
          <cell r="M2462">
            <v>9163.0142353749998</v>
          </cell>
        </row>
        <row r="2463">
          <cell r="B2463" t="str">
            <v>TORTUGA REDONDA 8W - NEGRA FRIA (B/40)</v>
          </cell>
          <cell r="E2463">
            <v>2862.17</v>
          </cell>
          <cell r="F2463">
            <v>2461.4661999999998</v>
          </cell>
          <cell r="G2463">
            <v>2719.0615000000003</v>
          </cell>
          <cell r="H2463">
            <v>2707.6128199999998</v>
          </cell>
          <cell r="I2463">
            <v>3290.0644150000003</v>
          </cell>
          <cell r="J2463">
            <v>3290.0644150000003</v>
          </cell>
          <cell r="K2463">
            <v>582.45159500000045</v>
          </cell>
          <cell r="L2463">
            <v>0.21511627906976763</v>
          </cell>
          <cell r="M2463">
            <v>3635.5211785750002</v>
          </cell>
        </row>
        <row r="2464">
          <cell r="B2464" t="str">
            <v>TORTUGA REDONDA 8W - BLANCA FRIA (B/40)</v>
          </cell>
          <cell r="E2464">
            <v>2862.17</v>
          </cell>
          <cell r="F2464">
            <v>2461.4661999999998</v>
          </cell>
          <cell r="G2464">
            <v>2719.0615000000003</v>
          </cell>
          <cell r="H2464">
            <v>2707.6128199999998</v>
          </cell>
          <cell r="I2464">
            <v>3290.0644150000003</v>
          </cell>
          <cell r="J2464">
            <v>3290.0644150000003</v>
          </cell>
          <cell r="K2464">
            <v>582.45159500000045</v>
          </cell>
          <cell r="L2464">
            <v>0.21511627906976763</v>
          </cell>
          <cell r="M2464">
            <v>3635.5211785750002</v>
          </cell>
        </row>
        <row r="2465">
          <cell r="B2465" t="str">
            <v>TORTUGA REDONDA 18W - NEGRA FRIA (B/40)</v>
          </cell>
          <cell r="E2465">
            <v>3836.97</v>
          </cell>
          <cell r="F2465">
            <v>3299.7941999999998</v>
          </cell>
          <cell r="G2465">
            <v>3645.1214999999997</v>
          </cell>
          <cell r="H2465">
            <v>3629.7736199999999</v>
          </cell>
          <cell r="I2465">
            <v>4410.5970149999994</v>
          </cell>
          <cell r="J2465">
            <v>4410.5970149999994</v>
          </cell>
          <cell r="K2465">
            <v>780.82339499999944</v>
          </cell>
          <cell r="L2465">
            <v>0.2151162790697673</v>
          </cell>
          <cell r="M2465">
            <v>4873.7097015749996</v>
          </cell>
        </row>
        <row r="2466">
          <cell r="B2466" t="str">
            <v>TORTUGA REDONDA 18W - BLANCA FRIA (B/40)</v>
          </cell>
          <cell r="E2466">
            <v>3836.97</v>
          </cell>
          <cell r="F2466">
            <v>3299.7941999999998</v>
          </cell>
          <cell r="G2466">
            <v>3645.1214999999997</v>
          </cell>
          <cell r="H2466">
            <v>3629.7736199999999</v>
          </cell>
          <cell r="I2466">
            <v>4410.5970149999994</v>
          </cell>
          <cell r="J2466">
            <v>4410.5970149999994</v>
          </cell>
          <cell r="K2466">
            <v>780.82339499999944</v>
          </cell>
          <cell r="L2466">
            <v>0.2151162790697673</v>
          </cell>
          <cell r="M2466">
            <v>4873.7097015749996</v>
          </cell>
        </row>
        <row r="2467">
          <cell r="B2467" t="str">
            <v>TORTUGA OVALADA 8W - BLANCA FRIA (B/40)</v>
          </cell>
          <cell r="E2467">
            <v>2654.77</v>
          </cell>
          <cell r="F2467">
            <v>2283.1021999999998</v>
          </cell>
          <cell r="G2467">
            <v>2522.0315000000001</v>
          </cell>
          <cell r="H2467">
            <v>2511.4124199999997</v>
          </cell>
          <cell r="I2467">
            <v>3051.6581150000002</v>
          </cell>
          <cell r="J2467">
            <v>3051.6581150000002</v>
          </cell>
          <cell r="K2467">
            <v>540.24569500000052</v>
          </cell>
          <cell r="L2467">
            <v>0.21511627906976769</v>
          </cell>
          <cell r="M2467">
            <v>3372.0822170750002</v>
          </cell>
        </row>
        <row r="2468">
          <cell r="B2468" t="str">
            <v>TORTUGA OVALADA 18W - NEGRA FRIA (B/40)</v>
          </cell>
          <cell r="E2468">
            <v>3491.3</v>
          </cell>
          <cell r="F2468">
            <v>3002.518</v>
          </cell>
          <cell r="G2468">
            <v>3316.7350000000001</v>
          </cell>
          <cell r="H2468">
            <v>3302.7698</v>
          </cell>
          <cell r="I2468">
            <v>4013.24935</v>
          </cell>
          <cell r="J2468">
            <v>4013.24935</v>
          </cell>
          <cell r="K2468">
            <v>710.47955000000002</v>
          </cell>
          <cell r="L2468">
            <v>0.21511627906976744</v>
          </cell>
          <cell r="M2468">
            <v>4434.6405317500003</v>
          </cell>
        </row>
        <row r="2469">
          <cell r="B2469" t="str">
            <v>APLIQUE PARED DICRO REDONDO UNIDIRECCIONAL (B/20)</v>
          </cell>
          <cell r="E2469">
            <v>11785.79</v>
          </cell>
          <cell r="F2469">
            <v>10135.779400000001</v>
          </cell>
          <cell r="G2469">
            <v>11196.5005</v>
          </cell>
          <cell r="H2469">
            <v>11149.357340000002</v>
          </cell>
          <cell r="I2469">
            <v>13547.765605000001</v>
          </cell>
          <cell r="J2469">
            <v>13547.765605000001</v>
          </cell>
          <cell r="K2469">
            <v>2398.4082649999982</v>
          </cell>
          <cell r="L2469">
            <v>0.21511627906976724</v>
          </cell>
          <cell r="M2469">
            <v>14970.280993525001</v>
          </cell>
        </row>
        <row r="2470">
          <cell r="B2470" t="str">
            <v>APLIQUE PARED DICRO REDONDO BIDIRECCIONAL (B/20)</v>
          </cell>
          <cell r="E2470">
            <v>15203.35</v>
          </cell>
          <cell r="F2470">
            <v>13074.881000000001</v>
          </cell>
          <cell r="G2470">
            <v>14443.182500000001</v>
          </cell>
          <cell r="H2470">
            <v>14382.369100000002</v>
          </cell>
          <cell r="I2470">
            <v>17476.250825000003</v>
          </cell>
          <cell r="J2470">
            <v>17476.250825000003</v>
          </cell>
          <cell r="K2470">
            <v>3093.8817250000011</v>
          </cell>
          <cell r="L2470">
            <v>0.21511627906976749</v>
          </cell>
          <cell r="M2470">
            <v>19311.257161625002</v>
          </cell>
        </row>
        <row r="2471">
          <cell r="B2471" t="str">
            <v>APLIQUE PARED DICRO CUADRADO UNIDIRECCIONAL (B/20)</v>
          </cell>
          <cell r="E2471">
            <v>12222.3</v>
          </cell>
          <cell r="F2471">
            <v>10511.178</v>
          </cell>
          <cell r="G2471">
            <v>11611.184999999999</v>
          </cell>
          <cell r="H2471">
            <v>11562.2958</v>
          </cell>
          <cell r="I2471">
            <v>14049.53385</v>
          </cell>
          <cell r="J2471">
            <v>14049.53385</v>
          </cell>
          <cell r="K2471">
            <v>2487.2380499999999</v>
          </cell>
          <cell r="L2471">
            <v>0.21511627906976744</v>
          </cell>
          <cell r="M2471">
            <v>15524.734904249999</v>
          </cell>
        </row>
        <row r="2472">
          <cell r="B2472" t="str">
            <v>UFO HIGHBAY FRÍA 100W (B/4)</v>
          </cell>
          <cell r="E2472">
            <v>75141.600000000006</v>
          </cell>
          <cell r="F2472">
            <v>64621.776000000005</v>
          </cell>
          <cell r="G2472">
            <v>71384.52</v>
          </cell>
          <cell r="H2472">
            <v>71083.953600000008</v>
          </cell>
          <cell r="I2472">
            <v>86375.26920000001</v>
          </cell>
          <cell r="J2472">
            <v>86375.26920000001</v>
          </cell>
          <cell r="K2472">
            <v>15291.315600000002</v>
          </cell>
          <cell r="L2472">
            <v>0.21511627906976744</v>
          </cell>
          <cell r="M2472">
            <v>95444.672466000018</v>
          </cell>
        </row>
        <row r="2473">
          <cell r="B2473" t="str">
            <v>UFO HIGHBAY FRÍA 150W (B/4)</v>
          </cell>
          <cell r="E2473">
            <v>101353.79</v>
          </cell>
          <cell r="F2473">
            <v>87164.259399999995</v>
          </cell>
          <cell r="G2473">
            <v>96286.1005</v>
          </cell>
          <cell r="H2473">
            <v>95880.685339999996</v>
          </cell>
          <cell r="I2473">
            <v>116506.18160500001</v>
          </cell>
          <cell r="J2473">
            <v>116506.18160500001</v>
          </cell>
          <cell r="K2473">
            <v>20625.496265000009</v>
          </cell>
          <cell r="L2473">
            <v>0.21511627906976755</v>
          </cell>
          <cell r="M2473">
            <v>128739.33067352501</v>
          </cell>
        </row>
        <row r="2474">
          <cell r="B2474" t="str">
            <v>UFO HIGHBAY FRÍA 200W (B/2)</v>
          </cell>
          <cell r="E2474">
            <v>130624.06</v>
          </cell>
          <cell r="F2474">
            <v>112336.69159999999</v>
          </cell>
          <cell r="G2474">
            <v>124092.857</v>
          </cell>
          <cell r="H2474">
            <v>123570.36076</v>
          </cell>
          <cell r="I2474">
            <v>150152.35696999999</v>
          </cell>
          <cell r="J2474">
            <v>150152.35696999999</v>
          </cell>
          <cell r="K2474">
            <v>26581.996209999998</v>
          </cell>
          <cell r="L2474">
            <v>0.21511627906976744</v>
          </cell>
          <cell r="M2474">
            <v>165918.35445185</v>
          </cell>
        </row>
        <row r="2475">
          <cell r="B2475" t="str">
            <v>ESTACA DE ALUMINIO (S/LAMP.) - (B/30)</v>
          </cell>
          <cell r="E2475">
            <v>10224.120000000001</v>
          </cell>
          <cell r="F2475">
            <v>8792.7432000000008</v>
          </cell>
          <cell r="G2475">
            <v>9712.9140000000007</v>
          </cell>
          <cell r="H2475">
            <v>9672.0175200000012</v>
          </cell>
          <cell r="I2475">
            <v>11752.625940000002</v>
          </cell>
          <cell r="J2475">
            <v>11752.625940000002</v>
          </cell>
          <cell r="K2475">
            <v>2080.6084200000005</v>
          </cell>
          <cell r="L2475">
            <v>0.21511627906976746</v>
          </cell>
          <cell r="M2475">
            <v>12986.651663700002</v>
          </cell>
        </row>
        <row r="2476">
          <cell r="B2476" t="str">
            <v>ESTACA DE ALUMINIO FRIA 7W (C/LAMP.)  -  (B/40)</v>
          </cell>
          <cell r="E2476">
            <v>12273.17</v>
          </cell>
          <cell r="F2476">
            <v>10554.9262</v>
          </cell>
          <cell r="G2476">
            <v>11659.511500000001</v>
          </cell>
          <cell r="H2476">
            <v>11610.418819999999</v>
          </cell>
          <cell r="I2476">
            <v>14108.008915</v>
          </cell>
          <cell r="J2476">
            <v>14108.008915</v>
          </cell>
          <cell r="K2476">
            <v>2497.5900950000014</v>
          </cell>
          <cell r="L2476">
            <v>0.21511627906976757</v>
          </cell>
          <cell r="M2476">
            <v>15589.349851075</v>
          </cell>
        </row>
        <row r="2477">
          <cell r="B2477" t="str">
            <v>ESTACA DE PLASTICO FRIA 5W (C/LAMP.) - (B/50)</v>
          </cell>
          <cell r="E2477">
            <v>5707.76</v>
          </cell>
          <cell r="F2477">
            <v>4908.6736000000001</v>
          </cell>
          <cell r="G2477">
            <v>5422.3720000000003</v>
          </cell>
          <cell r="H2477">
            <v>5399.5409600000003</v>
          </cell>
          <cell r="I2477">
            <v>6561.0701200000003</v>
          </cell>
          <cell r="J2477">
            <v>6561.0701200000003</v>
          </cell>
          <cell r="K2477">
            <v>1161.52916</v>
          </cell>
          <cell r="L2477">
            <v>0.21511627906976744</v>
          </cell>
          <cell r="M2477">
            <v>7249.9824826000004</v>
          </cell>
        </row>
        <row r="2478">
          <cell r="B2478" t="str">
            <v>VIA PUBLICA 50W (B/20)</v>
          </cell>
          <cell r="E2478">
            <v>32022.45</v>
          </cell>
          <cell r="F2478">
            <v>27539.307000000001</v>
          </cell>
          <cell r="G2478">
            <v>30421.327499999999</v>
          </cell>
          <cell r="H2478">
            <v>30293.237700000001</v>
          </cell>
          <cell r="I2478">
            <v>36809.806274999995</v>
          </cell>
          <cell r="J2478">
            <v>36809.806274999995</v>
          </cell>
          <cell r="K2478">
            <v>6516.5685749999939</v>
          </cell>
          <cell r="L2478">
            <v>0.21511627906976724</v>
          </cell>
          <cell r="M2478">
            <v>40674.835933874994</v>
          </cell>
        </row>
        <row r="2479">
          <cell r="B2479" t="str">
            <v>VIA PUBLICA 100W (B/10)</v>
          </cell>
          <cell r="E2479">
            <v>50869</v>
          </cell>
          <cell r="F2479">
            <v>43747.34</v>
          </cell>
          <cell r="G2479">
            <v>48325.55</v>
          </cell>
          <cell r="H2479">
            <v>48122.073999999993</v>
          </cell>
          <cell r="I2479">
            <v>58473.915500000003</v>
          </cell>
          <cell r="J2479">
            <v>58473.915500000003</v>
          </cell>
          <cell r="K2479">
            <v>10351.84150000001</v>
          </cell>
          <cell r="L2479">
            <v>0.21511627906976766</v>
          </cell>
          <cell r="M2479">
            <v>64613.676627500005</v>
          </cell>
        </row>
        <row r="2480">
          <cell r="B2480" t="str">
            <v>VIA PUBLICA 150W (B/5)</v>
          </cell>
          <cell r="E2480">
            <v>72342.39</v>
          </cell>
          <cell r="F2480">
            <v>62214.455399999999</v>
          </cell>
          <cell r="G2480">
            <v>68725.270499999999</v>
          </cell>
          <cell r="H2480">
            <v>68435.900939999992</v>
          </cell>
          <cell r="I2480">
            <v>83157.577304999999</v>
          </cell>
          <cell r="J2480">
            <v>83157.577304999999</v>
          </cell>
          <cell r="K2480">
            <v>14721.676365000007</v>
          </cell>
          <cell r="L2480">
            <v>0.21511627906976757</v>
          </cell>
          <cell r="M2480">
            <v>91889.122922024995</v>
          </cell>
        </row>
        <row r="2481">
          <cell r="B2481" t="str">
            <v>ESTACA SOLAR REDONDA X2 - 2W FRIA (B/20)</v>
          </cell>
          <cell r="E2481">
            <v>31338.48</v>
          </cell>
          <cell r="F2481">
            <v>26951.092799999999</v>
          </cell>
          <cell r="G2481">
            <v>29771.556</v>
          </cell>
          <cell r="H2481">
            <v>29646.202079999999</v>
          </cell>
          <cell r="I2481">
            <v>36023.582759999998</v>
          </cell>
          <cell r="J2481">
            <v>36023.582759999998</v>
          </cell>
          <cell r="K2481">
            <v>6377.3806799999984</v>
          </cell>
          <cell r="L2481">
            <v>0.21511627906976741</v>
          </cell>
          <cell r="M2481">
            <v>39806.058949799997</v>
          </cell>
        </row>
        <row r="2482">
          <cell r="B2482" t="str">
            <v>ESTACA SOLAR REDONDA X4  - 4W FRIA (B/16)</v>
          </cell>
          <cell r="E2482">
            <v>44791.87</v>
          </cell>
          <cell r="F2482">
            <v>38521.008200000004</v>
          </cell>
          <cell r="G2482">
            <v>42552.2765</v>
          </cell>
          <cell r="H2482">
            <v>42373.109020000004</v>
          </cell>
          <cell r="I2482">
            <v>51488.254564999996</v>
          </cell>
          <cell r="J2482">
            <v>51488.254564999996</v>
          </cell>
          <cell r="K2482">
            <v>9115.1455449999921</v>
          </cell>
          <cell r="L2482">
            <v>0.21511627906976724</v>
          </cell>
          <cell r="M2482">
            <v>56894.521294324994</v>
          </cell>
        </row>
        <row r="2483">
          <cell r="B2483" t="str">
            <v>ESTACA SOLAR CUADRADA X1  - 2W FRIA (B/50)</v>
          </cell>
          <cell r="E2483">
            <v>14023.18</v>
          </cell>
          <cell r="F2483">
            <v>12059.934799999999</v>
          </cell>
          <cell r="G2483">
            <v>13322.021000000001</v>
          </cell>
          <cell r="H2483">
            <v>13265.928279999998</v>
          </cell>
          <cell r="I2483">
            <v>16119.645410000001</v>
          </cell>
          <cell r="J2483">
            <v>16119.645410000001</v>
          </cell>
          <cell r="K2483">
            <v>2853.7171300000027</v>
          </cell>
          <cell r="L2483">
            <v>0.21511627906976769</v>
          </cell>
          <cell r="M2483">
            <v>17812.208178050001</v>
          </cell>
        </row>
        <row r="2484">
          <cell r="B2484" t="str">
            <v>REFLECTOR SOLAR CHICO  4W FRIA (B/100)</v>
          </cell>
          <cell r="E2484">
            <v>4894.2</v>
          </cell>
          <cell r="F2484">
            <v>4209.0119999999997</v>
          </cell>
          <cell r="G2484">
            <v>4649.49</v>
          </cell>
          <cell r="H2484">
            <v>4629.9132</v>
          </cell>
          <cell r="I2484">
            <v>5625.8828999999996</v>
          </cell>
          <cell r="J2484">
            <v>5625.8828999999996</v>
          </cell>
          <cell r="K2484">
            <v>995.96969999999965</v>
          </cell>
          <cell r="L2484">
            <v>0.21511627906976738</v>
          </cell>
          <cell r="M2484">
            <v>6216.6006044999995</v>
          </cell>
        </row>
        <row r="2485">
          <cell r="B2485" t="str">
            <v>REFLECTOR SOLAR MEDIANO  5W FRIA (B/50)</v>
          </cell>
          <cell r="E2485">
            <v>11515.77</v>
          </cell>
          <cell r="F2485">
            <v>9903.5622000000003</v>
          </cell>
          <cell r="G2485">
            <v>10939.9815</v>
          </cell>
          <cell r="H2485">
            <v>10893.91842</v>
          </cell>
          <cell r="I2485">
            <v>13237.377614999999</v>
          </cell>
          <cell r="J2485">
            <v>13237.377614999999</v>
          </cell>
          <cell r="K2485">
            <v>2343.4591949999995</v>
          </cell>
          <cell r="L2485">
            <v>0.21511627906976738</v>
          </cell>
          <cell r="M2485">
            <v>14627.302264574999</v>
          </cell>
        </row>
        <row r="2486">
          <cell r="B2486" t="str">
            <v>REFLECTOR SOLAR GRANDE  10W FRIA (B/20)</v>
          </cell>
          <cell r="E2486">
            <v>23823.24</v>
          </cell>
          <cell r="F2486">
            <v>20487.986400000002</v>
          </cell>
          <cell r="G2486">
            <v>22632.078000000001</v>
          </cell>
          <cell r="H2486">
            <v>22536.785040000002</v>
          </cell>
          <cell r="I2486">
            <v>27384.814380000003</v>
          </cell>
          <cell r="J2486">
            <v>27384.814380000003</v>
          </cell>
          <cell r="K2486">
            <v>4848.029340000001</v>
          </cell>
          <cell r="L2486">
            <v>0.21511627906976746</v>
          </cell>
          <cell r="M2486">
            <v>30260.219889900003</v>
          </cell>
        </row>
        <row r="2487">
          <cell r="B2487" t="str">
            <v>PROYECTOR SOLAR 30W FRIA C/ESTACA (B/20)</v>
          </cell>
          <cell r="E2487">
            <v>26909.75</v>
          </cell>
          <cell r="F2487">
            <v>23142.384999999998</v>
          </cell>
          <cell r="G2487">
            <v>25564.262500000001</v>
          </cell>
          <cell r="H2487">
            <v>25456.623499999998</v>
          </cell>
          <cell r="I2487">
            <v>30932.757625000002</v>
          </cell>
          <cell r="J2487">
            <v>30932.757625000002</v>
          </cell>
          <cell r="K2487">
            <v>5476.1341250000041</v>
          </cell>
          <cell r="L2487">
            <v>0.21511627906976763</v>
          </cell>
          <cell r="M2487">
            <v>34180.697175624999</v>
          </cell>
        </row>
        <row r="2488">
          <cell r="B2488" t="str">
            <v>LISTÓN RECARGABLE 20 CM CON SENSOR (B/20)</v>
          </cell>
          <cell r="E2488">
            <v>10299.86</v>
          </cell>
          <cell r="F2488">
            <v>8857.8796000000002</v>
          </cell>
          <cell r="G2488">
            <v>9784.8670000000002</v>
          </cell>
          <cell r="H2488">
            <v>9743.6675599999999</v>
          </cell>
          <cell r="I2488">
            <v>11839.68907</v>
          </cell>
          <cell r="J2488">
            <v>11839.68907</v>
          </cell>
          <cell r="K2488">
            <v>2096.0215100000005</v>
          </cell>
          <cell r="L2488">
            <v>0.21511627906976749</v>
          </cell>
          <cell r="M2488">
            <v>13082.85642235</v>
          </cell>
        </row>
        <row r="2489">
          <cell r="B2489" t="str">
            <v>LISTÓN RECARGABLE 40 CM CON SENSOR (B/20)</v>
          </cell>
          <cell r="E2489">
            <v>14294.95</v>
          </cell>
          <cell r="F2489">
            <v>12293.657000000001</v>
          </cell>
          <cell r="G2489">
            <v>13580.202500000001</v>
          </cell>
          <cell r="H2489">
            <v>13523.022700000001</v>
          </cell>
          <cell r="I2489">
            <v>16432.045024999999</v>
          </cell>
          <cell r="J2489">
            <v>16432.045024999999</v>
          </cell>
          <cell r="K2489">
            <v>2909.0223249999981</v>
          </cell>
          <cell r="L2489">
            <v>0.21511627906976727</v>
          </cell>
          <cell r="M2489">
            <v>18157.409752625001</v>
          </cell>
        </row>
        <row r="2490">
          <cell r="B2490" t="str">
            <v>PLAFÓN RECARGABLE CON SENSOR (B/20)</v>
          </cell>
          <cell r="E2490">
            <v>4182.37</v>
          </cell>
          <cell r="F2490">
            <v>3596.8381999999997</v>
          </cell>
          <cell r="G2490">
            <v>3973.2514999999999</v>
          </cell>
          <cell r="H2490">
            <v>3956.5220199999994</v>
          </cell>
          <cell r="I2490">
            <v>4807.6343149999993</v>
          </cell>
          <cell r="J2490">
            <v>4807.6343149999993</v>
          </cell>
          <cell r="K2490">
            <v>851.1122949999999</v>
          </cell>
          <cell r="L2490">
            <v>0.21511627906976744</v>
          </cell>
          <cell r="M2490">
            <v>5312.4359180749989</v>
          </cell>
        </row>
        <row r="2491">
          <cell r="B2491" t="str">
            <v>FUENTE PARA TIRAS LED 12V - 60W - INTERIOR (B/80)</v>
          </cell>
          <cell r="E2491">
            <v>7567.73</v>
          </cell>
          <cell r="F2491">
            <v>6508.2477999999992</v>
          </cell>
          <cell r="G2491">
            <v>7189.3434999999999</v>
          </cell>
          <cell r="H2491">
            <v>7159.0725799999991</v>
          </cell>
          <cell r="I2491">
            <v>8699.1056349999999</v>
          </cell>
          <cell r="J2491">
            <v>8699.1056349999999</v>
          </cell>
          <cell r="K2491">
            <v>1540.0330550000008</v>
          </cell>
          <cell r="L2491">
            <v>0.21511627906976757</v>
          </cell>
          <cell r="M2491">
            <v>9612.5117266750003</v>
          </cell>
        </row>
        <row r="2492">
          <cell r="B2492" t="str">
            <v>BARRAS ADHESIVAS DE SILICONA 7mm X 30cm (B/40)</v>
          </cell>
          <cell r="E2492">
            <v>4375.28</v>
          </cell>
          <cell r="F2492">
            <v>3762.7407999999996</v>
          </cell>
          <cell r="G2492">
            <v>4156.5159999999996</v>
          </cell>
          <cell r="H2492">
            <v>4139.0148799999997</v>
          </cell>
          <cell r="I2492">
            <v>5029.38436</v>
          </cell>
          <cell r="J2492">
            <v>5029.38436</v>
          </cell>
          <cell r="K2492">
            <v>890.36948000000029</v>
          </cell>
          <cell r="L2492">
            <v>0.21511627906976752</v>
          </cell>
          <cell r="M2492">
            <v>5557.4697177999997</v>
          </cell>
        </row>
        <row r="2493">
          <cell r="B2493" t="str">
            <v>BARRAS ADHESIVAS DE SILICONA 11mm X 30cm (B/40)</v>
          </cell>
          <cell r="E2493">
            <v>4375.28</v>
          </cell>
          <cell r="F2493">
            <v>3762.7407999999996</v>
          </cell>
          <cell r="G2493">
            <v>4156.5159999999996</v>
          </cell>
          <cell r="H2493">
            <v>4139.0148799999997</v>
          </cell>
          <cell r="I2493">
            <v>5029.38436</v>
          </cell>
          <cell r="J2493">
            <v>5029.38436</v>
          </cell>
          <cell r="K2493">
            <v>890.36948000000029</v>
          </cell>
          <cell r="L2493">
            <v>0.21511627906976752</v>
          </cell>
          <cell r="M2493">
            <v>5557.4697177999997</v>
          </cell>
        </row>
        <row r="2494">
          <cell r="B2494" t="str">
            <v>ADHESIVO INSTANTANEO LIQUIDO 2G 16 TIRAS X 12 UN. (B/192)</v>
          </cell>
          <cell r="E2494">
            <v>413.19</v>
          </cell>
          <cell r="F2494">
            <v>355.34339999999997</v>
          </cell>
          <cell r="G2494">
            <v>392.53050000000002</v>
          </cell>
          <cell r="H2494">
            <v>390.87773999999996</v>
          </cell>
          <cell r="I2494">
            <v>474.961905</v>
          </cell>
          <cell r="J2494">
            <v>474.961905</v>
          </cell>
          <cell r="K2494">
            <v>84.084165000000041</v>
          </cell>
          <cell r="L2494">
            <v>0.21511627906976757</v>
          </cell>
          <cell r="M2494">
            <v>524.83290502499995</v>
          </cell>
        </row>
        <row r="2495">
          <cell r="B2495" t="str">
            <v>ADHESIVO INSTANTANEO GEL PLUS 3G 16 TIRAS X 12 UN. (B/192)</v>
          </cell>
          <cell r="E2495">
            <v>726.74</v>
          </cell>
          <cell r="F2495">
            <v>624.99639999999999</v>
          </cell>
          <cell r="G2495">
            <v>690.40300000000002</v>
          </cell>
          <cell r="H2495">
            <v>687.49603999999999</v>
          </cell>
          <cell r="I2495">
            <v>835.38763000000006</v>
          </cell>
          <cell r="J2495">
            <v>835.38763000000006</v>
          </cell>
          <cell r="K2495">
            <v>147.89159000000006</v>
          </cell>
          <cell r="L2495">
            <v>0.21511627906976755</v>
          </cell>
          <cell r="M2495">
            <v>923.10333115000003</v>
          </cell>
        </row>
        <row r="2496">
          <cell r="B2496" t="str">
            <v>CINTA DE PAPEL AZUL CANDELA 24MM X 40M (B/36)</v>
          </cell>
          <cell r="E2496">
            <v>1383.06</v>
          </cell>
          <cell r="F2496">
            <v>1189.4315999999999</v>
          </cell>
          <cell r="G2496">
            <v>1313.9069999999999</v>
          </cell>
          <cell r="H2496">
            <v>1308.3747599999999</v>
          </cell>
          <cell r="I2496">
            <v>1589.8274699999999</v>
          </cell>
          <cell r="J2496">
            <v>1589.8274699999999</v>
          </cell>
          <cell r="K2496">
            <v>281.45271000000002</v>
          </cell>
          <cell r="L2496">
            <v>0.21511627906976746</v>
          </cell>
          <cell r="M2496">
            <v>1756.75935435</v>
          </cell>
        </row>
        <row r="2497">
          <cell r="B2497" t="str">
            <v>ZAPATILLA PROLONGADOR 1,3MTS (B/48)</v>
          </cell>
          <cell r="E2497">
            <v>7260</v>
          </cell>
          <cell r="F2497">
            <v>6243.6</v>
          </cell>
          <cell r="G2497">
            <v>6897</v>
          </cell>
          <cell r="H2497">
            <v>6867.9600000000009</v>
          </cell>
          <cell r="I2497">
            <v>8345.369999999999</v>
          </cell>
          <cell r="J2497">
            <v>8345.369999999999</v>
          </cell>
          <cell r="K2497">
            <v>1477.409999999998</v>
          </cell>
          <cell r="L2497">
            <v>0.21511627906976713</v>
          </cell>
          <cell r="M2497">
            <v>9221.6338499999983</v>
          </cell>
        </row>
        <row r="2498">
          <cell r="B2498" t="str">
            <v>SELLADOR DE SILICONA ACETICO 280G NEGRA (B/24)</v>
          </cell>
          <cell r="E2498">
            <v>2026.02</v>
          </cell>
          <cell r="F2498">
            <v>1742.3771999999999</v>
          </cell>
          <cell r="G2498">
            <v>1924.7190000000001</v>
          </cell>
          <cell r="H2498">
            <v>1916.61492</v>
          </cell>
          <cell r="I2498">
            <v>2328.9099900000001</v>
          </cell>
          <cell r="J2498">
            <v>2328.9099900000001</v>
          </cell>
          <cell r="K2498">
            <v>412.29507000000012</v>
          </cell>
          <cell r="L2498">
            <v>0.21511627906976752</v>
          </cell>
          <cell r="M2498">
            <v>2573.4455389499999</v>
          </cell>
        </row>
        <row r="2499">
          <cell r="B2499" t="str">
            <v>SELLADOR DE SILICONA ACETICO 85G TRANSP. (B/144)</v>
          </cell>
          <cell r="E2499">
            <v>1264.45</v>
          </cell>
          <cell r="F2499">
            <v>1087.4270000000001</v>
          </cell>
          <cell r="G2499">
            <v>1201.2275</v>
          </cell>
          <cell r="H2499">
            <v>1196.1697000000001</v>
          </cell>
          <cell r="I2499">
            <v>1453.485275</v>
          </cell>
          <cell r="J2499">
            <v>1453.485275</v>
          </cell>
          <cell r="K2499">
            <v>257.31557499999985</v>
          </cell>
          <cell r="L2499">
            <v>0.2151162790697673</v>
          </cell>
          <cell r="M2499">
            <v>1606.1012288750001</v>
          </cell>
        </row>
        <row r="2500">
          <cell r="B2500" t="str">
            <v xml:space="preserve">LIMPIAFONDO AUTOMATICO POR SUCCION </v>
          </cell>
          <cell r="E2500">
            <v>244568.75</v>
          </cell>
          <cell r="F2500">
            <v>210329.125</v>
          </cell>
          <cell r="G2500">
            <v>232340.3125</v>
          </cell>
          <cell r="H2500">
            <v>231362.03750000001</v>
          </cell>
          <cell r="I2500">
            <v>281131.77812500001</v>
          </cell>
          <cell r="J2500">
            <v>281131.77812500001</v>
          </cell>
          <cell r="K2500">
            <v>49769.740625000006</v>
          </cell>
          <cell r="L2500">
            <v>0.21511627906976746</v>
          </cell>
          <cell r="M2500">
            <v>310650.61482812499</v>
          </cell>
        </row>
        <row r="2501">
          <cell r="B2501" t="str">
            <v>LIMPIAFONDO TRIANGULAR CEP (230 x 230 x 92mm)</v>
          </cell>
          <cell r="E2501">
            <v>34454.6</v>
          </cell>
          <cell r="F2501">
            <v>29630.955999999998</v>
          </cell>
          <cell r="G2501">
            <v>32731.87</v>
          </cell>
          <cell r="H2501">
            <v>32594.051599999999</v>
          </cell>
          <cell r="I2501">
            <v>39605.562699999995</v>
          </cell>
          <cell r="J2501">
            <v>39605.562699999995</v>
          </cell>
          <cell r="K2501">
            <v>7011.5110999999961</v>
          </cell>
          <cell r="L2501">
            <v>0.21511627906976732</v>
          </cell>
          <cell r="M2501">
            <v>43764.146783499993</v>
          </cell>
        </row>
        <row r="2502">
          <cell r="B2502" t="str">
            <v>LIMPIAFONDO TRIANGULAR CEP (288 x 288 x 132mm)</v>
          </cell>
          <cell r="E2502">
            <v>29448.38</v>
          </cell>
          <cell r="F2502">
            <v>25325.606800000001</v>
          </cell>
          <cell r="G2502">
            <v>27975.960999999999</v>
          </cell>
          <cell r="H2502">
            <v>27858.167480000004</v>
          </cell>
          <cell r="I2502">
            <v>33850.912810000002</v>
          </cell>
          <cell r="J2502">
            <v>33850.912810000002</v>
          </cell>
          <cell r="K2502">
            <v>5992.7453299999979</v>
          </cell>
          <cell r="L2502">
            <v>0.21511627906976735</v>
          </cell>
          <cell r="M2502">
            <v>37405.258655049998</v>
          </cell>
        </row>
        <row r="2503">
          <cell r="B2503" t="str">
            <v xml:space="preserve">CEPILLO 1050W  </v>
          </cell>
          <cell r="E2503">
            <v>177641.16</v>
          </cell>
          <cell r="F2503">
            <v>152771.3976</v>
          </cell>
          <cell r="G2503">
            <v>168759.10200000001</v>
          </cell>
          <cell r="H2503">
            <v>168048.53735999999</v>
          </cell>
          <cell r="I2503">
            <v>204198.51342000003</v>
          </cell>
          <cell r="J2503">
            <v>204198.51342000003</v>
          </cell>
          <cell r="K2503">
            <v>36149.976060000045</v>
          </cell>
          <cell r="L2503">
            <v>0.21511627906976771</v>
          </cell>
          <cell r="M2503">
            <v>225639.35732910002</v>
          </cell>
        </row>
        <row r="2504">
          <cell r="B2504" t="str">
            <v xml:space="preserve">CEPILLO 620W        </v>
          </cell>
          <cell r="E2504">
            <v>71056.47</v>
          </cell>
          <cell r="F2504">
            <v>61108.564200000001</v>
          </cell>
          <cell r="G2504">
            <v>67503.646500000003</v>
          </cell>
          <cell r="H2504">
            <v>67219.420620000004</v>
          </cell>
          <cell r="I2504">
            <v>81679.412265000006</v>
          </cell>
          <cell r="J2504">
            <v>81679.412265000006</v>
          </cell>
          <cell r="K2504">
            <v>14459.991645000002</v>
          </cell>
          <cell r="L2504">
            <v>0.21511627906976746</v>
          </cell>
          <cell r="M2504">
            <v>90255.750552825004</v>
          </cell>
        </row>
        <row r="2505">
          <cell r="B2505" t="str">
            <v>* CAJA FUERTE 350 MM</v>
          </cell>
          <cell r="E2505">
            <v>113558.22</v>
          </cell>
          <cell r="F2505">
            <v>97660.069199999998</v>
          </cell>
          <cell r="G2505">
            <v>107880.30900000001</v>
          </cell>
          <cell r="H2505">
            <v>107426.07612</v>
          </cell>
          <cell r="I2505">
            <v>130535.17389000001</v>
          </cell>
          <cell r="J2505">
            <v>130535.17389000001</v>
          </cell>
          <cell r="K2505">
            <v>23109.097770000008</v>
          </cell>
          <cell r="L2505">
            <v>0.21511627906976752</v>
          </cell>
          <cell r="M2505">
            <v>144241.36714844999</v>
          </cell>
        </row>
        <row r="2506">
          <cell r="B2506" t="str">
            <v>* GENERADOR INVERTER 4,5 KVA 8,0 HP 220V</v>
          </cell>
          <cell r="E2506">
            <v>592239.05000000005</v>
          </cell>
          <cell r="F2506">
            <v>509325.58300000004</v>
          </cell>
          <cell r="G2506">
            <v>562627.09750000003</v>
          </cell>
          <cell r="H2506">
            <v>560258.14130000002</v>
          </cell>
          <cell r="I2506">
            <v>680778.78797499998</v>
          </cell>
          <cell r="J2506">
            <v>680778.78797499998</v>
          </cell>
          <cell r="K2506">
            <v>120520.64667499997</v>
          </cell>
          <cell r="L2506">
            <v>0.21511627906976738</v>
          </cell>
          <cell r="M2506">
            <v>752260.56071237498</v>
          </cell>
        </row>
        <row r="2507">
          <cell r="B2507" t="str">
            <v xml:space="preserve">* GUINCHE PLUMA PLEGABLE 2TON </v>
          </cell>
          <cell r="E2507">
            <v>558778.52</v>
          </cell>
          <cell r="F2507">
            <v>480549.52720000001</v>
          </cell>
          <cell r="G2507">
            <v>530839.59400000004</v>
          </cell>
          <cell r="H2507">
            <v>528604.47992000007</v>
          </cell>
          <cell r="I2507">
            <v>642315.9087400001</v>
          </cell>
          <cell r="J2507">
            <v>642315.9087400001</v>
          </cell>
          <cell r="K2507">
            <v>113711.42882000003</v>
          </cell>
          <cell r="L2507">
            <v>0.21511627906976746</v>
          </cell>
          <cell r="M2507">
            <v>709759.07915770006</v>
          </cell>
        </row>
        <row r="2508">
          <cell r="B2508" t="str">
            <v>ATORNILLADOR  3,6V BLUE C/ACC</v>
          </cell>
          <cell r="E2508">
            <v>42350.92</v>
          </cell>
          <cell r="F2508">
            <v>36421.7912</v>
          </cell>
          <cell r="G2508">
            <v>40233.373999999996</v>
          </cell>
          <cell r="H2508">
            <v>40063.97032</v>
          </cell>
          <cell r="I2508">
            <v>48682.382539999991</v>
          </cell>
          <cell r="J2508">
            <v>48682.382539999991</v>
          </cell>
          <cell r="K2508">
            <v>8618.4122199999911</v>
          </cell>
          <cell r="L2508">
            <v>0.21511627906976721</v>
          </cell>
          <cell r="M2508">
            <v>53794.032706699989</v>
          </cell>
        </row>
        <row r="2509">
          <cell r="B2509" t="str">
            <v>TALADRO 10MM 14,4V BLUE C/92 ACC</v>
          </cell>
          <cell r="E2509">
            <v>87949.08</v>
          </cell>
          <cell r="F2509">
            <v>75636.208799999993</v>
          </cell>
          <cell r="G2509">
            <v>83551.626000000004</v>
          </cell>
          <cell r="H2509">
            <v>83199.829679999995</v>
          </cell>
          <cell r="I2509">
            <v>101097.46746</v>
          </cell>
          <cell r="J2509">
            <v>101097.46746</v>
          </cell>
          <cell r="K2509">
            <v>17897.637780000005</v>
          </cell>
          <cell r="L2509">
            <v>0.21511627906976752</v>
          </cell>
          <cell r="M2509">
            <v>111712.70154330001</v>
          </cell>
        </row>
        <row r="2510">
          <cell r="B2510" t="str">
            <v>TALADRO 10MM 14,4V YELLOW C/92 ACC</v>
          </cell>
          <cell r="E2510">
            <v>87949.08</v>
          </cell>
          <cell r="F2510">
            <v>75636.208799999993</v>
          </cell>
          <cell r="G2510">
            <v>83551.626000000004</v>
          </cell>
          <cell r="H2510">
            <v>83199.829679999995</v>
          </cell>
          <cell r="I2510">
            <v>101097.46746</v>
          </cell>
          <cell r="J2510">
            <v>101097.46746</v>
          </cell>
          <cell r="K2510">
            <v>17897.637780000005</v>
          </cell>
          <cell r="L2510">
            <v>0.21511627906976752</v>
          </cell>
          <cell r="M2510">
            <v>111712.70154330001</v>
          </cell>
        </row>
        <row r="2511">
          <cell r="B2511" t="str">
            <v>TALADRO 10MM 18V. 2 BAT BLUE C/ACC</v>
          </cell>
          <cell r="E2511">
            <v>90820.33</v>
          </cell>
          <cell r="F2511">
            <v>78105.483800000002</v>
          </cell>
          <cell r="G2511">
            <v>86279.313500000004</v>
          </cell>
          <cell r="H2511">
            <v>85916.032180000009</v>
          </cell>
          <cell r="I2511">
            <v>104397.969335</v>
          </cell>
          <cell r="J2511">
            <v>104397.969335</v>
          </cell>
          <cell r="K2511">
            <v>18481.937154999992</v>
          </cell>
          <cell r="L2511">
            <v>0.21511627906976732</v>
          </cell>
          <cell r="M2511">
            <v>115359.756115175</v>
          </cell>
        </row>
        <row r="2512">
          <cell r="B2512" t="str">
            <v>TALADRO 10MM 18V. 2 BAT YELLOW C/ACC</v>
          </cell>
          <cell r="E2512">
            <v>90820.33</v>
          </cell>
          <cell r="F2512">
            <v>78105.483800000002</v>
          </cell>
          <cell r="G2512">
            <v>86279.313500000004</v>
          </cell>
          <cell r="H2512">
            <v>85916.032180000009</v>
          </cell>
          <cell r="I2512">
            <v>104397.969335</v>
          </cell>
          <cell r="J2512">
            <v>104397.969335</v>
          </cell>
          <cell r="K2512">
            <v>18481.937154999992</v>
          </cell>
          <cell r="L2512">
            <v>0.21511627906976732</v>
          </cell>
          <cell r="M2512">
            <v>115359.756115175</v>
          </cell>
        </row>
        <row r="2513">
          <cell r="B2513" t="str">
            <v>TALADRO 10MM 18V. 1 BAT BLUE C/ACC</v>
          </cell>
          <cell r="E2513">
            <v>65320.91</v>
          </cell>
          <cell r="F2513">
            <v>56175.982600000003</v>
          </cell>
          <cell r="G2513">
            <v>62054.864500000003</v>
          </cell>
          <cell r="H2513">
            <v>61793.580860000002</v>
          </cell>
          <cell r="I2513">
            <v>75086.386045000007</v>
          </cell>
          <cell r="J2513">
            <v>75086.386045000007</v>
          </cell>
          <cell r="K2513">
            <v>13292.805185000005</v>
          </cell>
          <cell r="L2513">
            <v>0.21511627906976752</v>
          </cell>
          <cell r="M2513">
            <v>82970.456579725011</v>
          </cell>
        </row>
        <row r="2514">
          <cell r="B2514" t="str">
            <v>TALADRO 10MM 18V. BLUE C/100 ACC Y HERR</v>
          </cell>
          <cell r="E2514">
            <v>99058.08</v>
          </cell>
          <cell r="F2514">
            <v>85189.948799999998</v>
          </cell>
          <cell r="G2514">
            <v>94105.176000000007</v>
          </cell>
          <cell r="H2514">
            <v>93708.943679999997</v>
          </cell>
          <cell r="I2514">
            <v>113867.26296000001</v>
          </cell>
          <cell r="J2514">
            <v>113867.26296000001</v>
          </cell>
          <cell r="K2514">
            <v>20158.319280000011</v>
          </cell>
          <cell r="L2514">
            <v>0.21511627906976757</v>
          </cell>
          <cell r="M2514">
            <v>125823.32557080001</v>
          </cell>
        </row>
        <row r="2515">
          <cell r="B2515" t="str">
            <v>TALADRO 10MM 18V. YELLOW C/100 ACC Y HERR</v>
          </cell>
          <cell r="E2515">
            <v>99058.08</v>
          </cell>
          <cell r="F2515">
            <v>85189.948799999998</v>
          </cell>
          <cell r="G2515">
            <v>94105.176000000007</v>
          </cell>
          <cell r="H2515">
            <v>93708.943679999997</v>
          </cell>
          <cell r="I2515">
            <v>113867.26296000001</v>
          </cell>
          <cell r="J2515">
            <v>113867.26296000001</v>
          </cell>
          <cell r="K2515">
            <v>20158.319280000011</v>
          </cell>
          <cell r="L2515">
            <v>0.21511627906976757</v>
          </cell>
          <cell r="M2515">
            <v>125823.32557080001</v>
          </cell>
        </row>
        <row r="2516">
          <cell r="B2516" t="str">
            <v>TALADRO 10MM 18V. 1 BAT YELLOW C/ACC</v>
          </cell>
          <cell r="E2516">
            <v>65320.91</v>
          </cell>
          <cell r="F2516">
            <v>56175.982600000003</v>
          </cell>
          <cell r="G2516">
            <v>62054.864500000003</v>
          </cell>
          <cell r="H2516">
            <v>61793.580860000002</v>
          </cell>
          <cell r="I2516">
            <v>75086.386045000007</v>
          </cell>
          <cell r="J2516">
            <v>75086.386045000007</v>
          </cell>
          <cell r="K2516">
            <v>13292.805185000005</v>
          </cell>
          <cell r="L2516">
            <v>0.21511627906976752</v>
          </cell>
          <cell r="M2516">
            <v>82970.456579725011</v>
          </cell>
        </row>
        <row r="2517">
          <cell r="B2517" t="str">
            <v>TALADRO 13MM PERC, 18V. 2 BAT BLUE C/12 ACC</v>
          </cell>
          <cell r="E2517">
            <v>119532.82</v>
          </cell>
          <cell r="F2517">
            <v>102798.2252</v>
          </cell>
          <cell r="G2517">
            <v>113556.179</v>
          </cell>
          <cell r="H2517">
            <v>113078.04772</v>
          </cell>
          <cell r="I2517">
            <v>137402.97659000001</v>
          </cell>
          <cell r="J2517">
            <v>137402.97659000001</v>
          </cell>
          <cell r="K2517">
            <v>24324.928870000003</v>
          </cell>
          <cell r="L2517">
            <v>0.21511627906976746</v>
          </cell>
          <cell r="M2517">
            <v>151830.28913195</v>
          </cell>
        </row>
        <row r="2518">
          <cell r="B2518" t="str">
            <v>TALADRO 13MM PERC, 18V. 2 BAT YELLOW C/12 ACC</v>
          </cell>
          <cell r="E2518">
            <v>119532.82</v>
          </cell>
          <cell r="F2518">
            <v>102798.2252</v>
          </cell>
          <cell r="G2518">
            <v>113556.179</v>
          </cell>
          <cell r="H2518">
            <v>113078.04772</v>
          </cell>
          <cell r="I2518">
            <v>137402.97659000001</v>
          </cell>
          <cell r="J2518">
            <v>137402.97659000001</v>
          </cell>
          <cell r="K2518">
            <v>24324.928870000003</v>
          </cell>
          <cell r="L2518">
            <v>0.21511627906976746</v>
          </cell>
          <cell r="M2518">
            <v>151830.28913195</v>
          </cell>
        </row>
        <row r="2519">
          <cell r="B2519" t="str">
            <v xml:space="preserve">* SIERRA SENSITIVA 14" 2000W </v>
          </cell>
          <cell r="E2519">
            <v>137892.12</v>
          </cell>
          <cell r="F2519">
            <v>118587.22319999999</v>
          </cell>
          <cell r="G2519">
            <v>130997.514</v>
          </cell>
          <cell r="H2519">
            <v>130445.94551999999</v>
          </cell>
          <cell r="I2519">
            <v>158506.99193999998</v>
          </cell>
          <cell r="J2519">
            <v>158506.99193999998</v>
          </cell>
          <cell r="K2519">
            <v>28061.046419999984</v>
          </cell>
          <cell r="L2519">
            <v>0.21511627906976732</v>
          </cell>
          <cell r="M2519">
            <v>175150.22609369998</v>
          </cell>
        </row>
        <row r="2520">
          <cell r="B2520" t="str">
            <v>CINTA METRICA 8M.</v>
          </cell>
          <cell r="E2520">
            <v>6692.81</v>
          </cell>
          <cell r="F2520">
            <v>5755.8166000000001</v>
          </cell>
          <cell r="G2520">
            <v>6358.1695</v>
          </cell>
          <cell r="H2520">
            <v>6331.3982599999999</v>
          </cell>
          <cell r="I2520">
            <v>7693.3850949999996</v>
          </cell>
          <cell r="J2520">
            <v>7693.3850949999996</v>
          </cell>
          <cell r="K2520">
            <v>1361.9868349999997</v>
          </cell>
          <cell r="L2520">
            <v>0.21511627906976741</v>
          </cell>
          <cell r="M2520">
            <v>8501.1905299749997</v>
          </cell>
        </row>
        <row r="2521">
          <cell r="B2521" t="str">
            <v>* HIDROLAVADORA BS170A 6,5 HP 150 BAR</v>
          </cell>
          <cell r="E2521">
            <v>346860.22</v>
          </cell>
          <cell r="F2521">
            <v>298299.7892</v>
          </cell>
          <cell r="G2521">
            <v>329517.20899999997</v>
          </cell>
          <cell r="H2521">
            <v>328129.76812000002</v>
          </cell>
          <cell r="I2521">
            <v>398715.82288999995</v>
          </cell>
          <cell r="J2521">
            <v>398715.82288999995</v>
          </cell>
          <cell r="K2521">
            <v>70586.05476999993</v>
          </cell>
          <cell r="L2521">
            <v>0.21511627906976721</v>
          </cell>
          <cell r="M2521">
            <v>440580.98429344996</v>
          </cell>
        </row>
        <row r="2522">
          <cell r="B2522" t="str">
            <v>* HIDROLAVADORA ELECTRICA PROFESIONAL 2200w 7,7lTS</v>
          </cell>
          <cell r="E2522">
            <v>495690.62</v>
          </cell>
          <cell r="F2522">
            <v>426293.93319999997</v>
          </cell>
          <cell r="G2522">
            <v>470906.08899999998</v>
          </cell>
          <cell r="H2522">
            <v>468923.32652</v>
          </cell>
          <cell r="I2522">
            <v>569796.36768999998</v>
          </cell>
          <cell r="J2522">
            <v>569796.36768999998</v>
          </cell>
          <cell r="K2522">
            <v>100873.04116999998</v>
          </cell>
          <cell r="L2522">
            <v>0.21511627906976741</v>
          </cell>
          <cell r="M2522">
            <v>629624.98629745003</v>
          </cell>
        </row>
        <row r="2523">
          <cell r="B2523" t="str">
            <v>CLAVOS 2.8 X 50 MM EN BOBINA</v>
          </cell>
          <cell r="E2523">
            <v>6414.82</v>
          </cell>
          <cell r="F2523">
            <v>5516.7451999999994</v>
          </cell>
          <cell r="G2523">
            <v>6094.0789999999997</v>
          </cell>
          <cell r="H2523">
            <v>6068.419719999999</v>
          </cell>
          <cell r="I2523">
            <v>7373.8355899999997</v>
          </cell>
          <cell r="J2523">
            <v>7373.8355899999997</v>
          </cell>
          <cell r="K2523">
            <v>1305.4158700000007</v>
          </cell>
          <cell r="L2523">
            <v>0.2151162790697676</v>
          </cell>
          <cell r="M2523">
            <v>8148.08832695</v>
          </cell>
        </row>
        <row r="2524">
          <cell r="B2524" t="str">
            <v>CLAVOS 2.8 X 75 MM EN BOBINA</v>
          </cell>
          <cell r="E2524">
            <v>6908.27</v>
          </cell>
          <cell r="F2524">
            <v>5941.1122000000005</v>
          </cell>
          <cell r="G2524">
            <v>6562.8565000000008</v>
          </cell>
          <cell r="H2524">
            <v>6535.2234200000003</v>
          </cell>
          <cell r="I2524">
            <v>7941.0563650000004</v>
          </cell>
          <cell r="J2524">
            <v>7941.0563650000004</v>
          </cell>
          <cell r="K2524">
            <v>1405.8329450000001</v>
          </cell>
          <cell r="L2524">
            <v>0.21511627906976746</v>
          </cell>
          <cell r="M2524">
            <v>8774.8672833250002</v>
          </cell>
        </row>
        <row r="2525">
          <cell r="B2525" t="str">
            <v>CLAVOS 2.8 X 90 MM EN BOBINA</v>
          </cell>
          <cell r="E2525">
            <v>7895.16</v>
          </cell>
          <cell r="F2525">
            <v>6789.8375999999998</v>
          </cell>
          <cell r="G2525">
            <v>7500.402</v>
          </cell>
          <cell r="H2525">
            <v>7468.8213599999999</v>
          </cell>
          <cell r="I2525">
            <v>9075.4864199999993</v>
          </cell>
          <cell r="J2525">
            <v>9075.4864199999993</v>
          </cell>
          <cell r="K2525">
            <v>1606.6650599999994</v>
          </cell>
          <cell r="L2525">
            <v>0.21511627906976735</v>
          </cell>
          <cell r="M2525">
            <v>10028.412494099999</v>
          </cell>
        </row>
        <row r="2526">
          <cell r="B2526" t="str">
            <v xml:space="preserve">* HIDROLAVADORA WG200C 16 HP 200 BAR </v>
          </cell>
          <cell r="E2526">
            <v>858891.97</v>
          </cell>
          <cell r="F2526">
            <v>738647.09419999993</v>
          </cell>
          <cell r="G2526">
            <v>815947.37150000001</v>
          </cell>
          <cell r="H2526">
            <v>812511.8036199999</v>
          </cell>
          <cell r="I2526">
            <v>987296.31951499998</v>
          </cell>
          <cell r="J2526">
            <v>987296.31951499998</v>
          </cell>
          <cell r="K2526">
            <v>174784.51589500008</v>
          </cell>
          <cell r="L2526">
            <v>0.21511627906976757</v>
          </cell>
          <cell r="M2526">
            <v>1090962.433064075</v>
          </cell>
        </row>
        <row r="2527">
          <cell r="B2527" t="str">
            <v xml:space="preserve">CORTACERCO ELECTRICO 550W </v>
          </cell>
          <cell r="E2527">
            <v>102637.12</v>
          </cell>
          <cell r="F2527">
            <v>88267.92319999999</v>
          </cell>
          <cell r="G2527">
            <v>97505.263999999996</v>
          </cell>
          <cell r="H2527">
            <v>97094.715519999983</v>
          </cell>
          <cell r="I2527">
            <v>117981.36943999999</v>
          </cell>
          <cell r="J2527">
            <v>117981.36943999999</v>
          </cell>
          <cell r="K2527">
            <v>20886.653920000012</v>
          </cell>
          <cell r="L2527">
            <v>0.2151162790697676</v>
          </cell>
          <cell r="M2527">
            <v>130369.4132312</v>
          </cell>
        </row>
        <row r="2528">
          <cell r="B2528" t="str">
            <v>BOMBA CENTRIFUGA 3/4 HP</v>
          </cell>
          <cell r="E2528">
            <v>94741.95</v>
          </cell>
          <cell r="F2528">
            <v>81478.07699999999</v>
          </cell>
          <cell r="G2528">
            <v>90004.852499999994</v>
          </cell>
          <cell r="H2528">
            <v>89625.884699999995</v>
          </cell>
          <cell r="I2528">
            <v>108905.871525</v>
          </cell>
          <cell r="J2528">
            <v>108905.871525</v>
          </cell>
          <cell r="K2528">
            <v>19279.986825</v>
          </cell>
          <cell r="L2528">
            <v>0.21511627906976746</v>
          </cell>
          <cell r="M2528">
            <v>120340.98803512499</v>
          </cell>
        </row>
        <row r="2529">
          <cell r="B2529" t="str">
            <v xml:space="preserve">BOMBA PERIFERICA 1/2 HP </v>
          </cell>
          <cell r="E2529">
            <v>47370.98</v>
          </cell>
          <cell r="F2529">
            <v>40739.042800000003</v>
          </cell>
          <cell r="G2529">
            <v>45002.431000000004</v>
          </cell>
          <cell r="H2529">
            <v>44812.947080000005</v>
          </cell>
          <cell r="I2529">
            <v>54452.941510000004</v>
          </cell>
          <cell r="J2529">
            <v>54452.941510000004</v>
          </cell>
          <cell r="K2529">
            <v>9639.9944299999988</v>
          </cell>
          <cell r="L2529">
            <v>0.21511627906976738</v>
          </cell>
          <cell r="M2529">
            <v>60170.500368550005</v>
          </cell>
        </row>
        <row r="2530">
          <cell r="B2530" t="str">
            <v xml:space="preserve">BOMBA CENTRIFUGA 1 HP </v>
          </cell>
          <cell r="E2530">
            <v>100663.33</v>
          </cell>
          <cell r="F2530">
            <v>86570.463799999998</v>
          </cell>
          <cell r="G2530">
            <v>95630.163499999995</v>
          </cell>
          <cell r="H2530">
            <v>95227.510179999997</v>
          </cell>
          <cell r="I2530">
            <v>115712.49783499999</v>
          </cell>
          <cell r="J2530">
            <v>115712.49783499999</v>
          </cell>
          <cell r="K2530">
            <v>20484.98765499999</v>
          </cell>
          <cell r="L2530">
            <v>0.21511627906976735</v>
          </cell>
          <cell r="M2530">
            <v>127862.31010767499</v>
          </cell>
        </row>
        <row r="2531">
          <cell r="B2531" t="str">
            <v>* HIDROLAVADORA WG200EC 16 HP 200 BAR A/ELECT. 4RUEDAS</v>
          </cell>
          <cell r="E2531">
            <v>1007546.35</v>
          </cell>
          <cell r="F2531">
            <v>866489.86100000003</v>
          </cell>
          <cell r="G2531">
            <v>957169.03249999997</v>
          </cell>
          <cell r="H2531">
            <v>953138.84710000001</v>
          </cell>
          <cell r="I2531">
            <v>1158174.529325</v>
          </cell>
          <cell r="J2531">
            <v>1158174.529325</v>
          </cell>
          <cell r="K2531">
            <v>205035.682225</v>
          </cell>
          <cell r="L2531">
            <v>0.21511627906976744</v>
          </cell>
          <cell r="M2531">
            <v>1279782.854904125</v>
          </cell>
        </row>
        <row r="2532">
          <cell r="B2532" t="str">
            <v>* HIDROLAVADORA WG250EC 16 HP 250 BAR A/ELECT. 4RUEDAS</v>
          </cell>
          <cell r="E2532">
            <v>1090132.1100000001</v>
          </cell>
          <cell r="F2532">
            <v>937513.61460000009</v>
          </cell>
          <cell r="G2532">
            <v>1035625.5045</v>
          </cell>
          <cell r="H2532">
            <v>1031264.9760600001</v>
          </cell>
          <cell r="I2532">
            <v>1253106.860445</v>
          </cell>
          <cell r="J2532">
            <v>1253106.860445</v>
          </cell>
          <cell r="K2532">
            <v>221841.88438499987</v>
          </cell>
          <cell r="L2532">
            <v>0.2151162790697673</v>
          </cell>
          <cell r="M2532">
            <v>1384683.0807917251</v>
          </cell>
        </row>
        <row r="2533">
          <cell r="B2533" t="str">
            <v>* SIERRA SENSITIVA 350MM 2200W</v>
          </cell>
          <cell r="E2533">
            <v>136244.51</v>
          </cell>
          <cell r="F2533">
            <v>117170.27860000001</v>
          </cell>
          <cell r="G2533">
            <v>129432.28450000001</v>
          </cell>
          <cell r="H2533">
            <v>128887.30646000001</v>
          </cell>
          <cell r="I2533">
            <v>156613.06424500002</v>
          </cell>
          <cell r="J2533">
            <v>156613.06424500002</v>
          </cell>
          <cell r="K2533">
            <v>27725.757785000009</v>
          </cell>
          <cell r="L2533">
            <v>0.21511627906976749</v>
          </cell>
          <cell r="M2533">
            <v>173057.435990725</v>
          </cell>
        </row>
        <row r="2534">
          <cell r="B2534" t="str">
            <v>SIERRA CIRCULAR A BATERIA (IRON VOLT)</v>
          </cell>
          <cell r="E2534">
            <v>121000</v>
          </cell>
          <cell r="F2534">
            <v>104060</v>
          </cell>
          <cell r="G2534">
            <v>114950</v>
          </cell>
          <cell r="H2534">
            <v>114466</v>
          </cell>
          <cell r="I2534">
            <v>139089.5</v>
          </cell>
          <cell r="J2534">
            <v>139089.5</v>
          </cell>
          <cell r="K2534">
            <v>24623.5</v>
          </cell>
          <cell r="L2534">
            <v>0.21511627906976744</v>
          </cell>
          <cell r="M2534">
            <v>153693.89749999999</v>
          </cell>
        </row>
        <row r="2535">
          <cell r="B2535" t="str">
            <v>CUCHILO DE PESCA C/FUNDA</v>
          </cell>
          <cell r="E2535">
            <v>10855.85</v>
          </cell>
          <cell r="F2535">
            <v>9336.0310000000009</v>
          </cell>
          <cell r="G2535">
            <v>10313.057500000001</v>
          </cell>
          <cell r="H2535">
            <v>10269.634100000001</v>
          </cell>
          <cell r="I2535">
            <v>12478.799575000001</v>
          </cell>
          <cell r="J2535">
            <v>12478.799575000001</v>
          </cell>
          <cell r="K2535">
            <v>2209.1654749999998</v>
          </cell>
          <cell r="L2535">
            <v>0.21511627906976741</v>
          </cell>
          <cell r="M2535">
            <v>13789.073530375001</v>
          </cell>
        </row>
        <row r="2536">
          <cell r="B2536" t="str">
            <v>DISCO RESPALDO VELCRO 125MM</v>
          </cell>
          <cell r="E2536">
            <v>3158.07</v>
          </cell>
          <cell r="F2536">
            <v>2715.9402</v>
          </cell>
          <cell r="G2536">
            <v>3000.1665000000003</v>
          </cell>
          <cell r="H2536">
            <v>2987.53422</v>
          </cell>
          <cell r="I2536">
            <v>3630.2014650000001</v>
          </cell>
          <cell r="J2536">
            <v>3630.2014650000001</v>
          </cell>
          <cell r="K2536">
            <v>642.66724500000009</v>
          </cell>
          <cell r="L2536">
            <v>0.21511627906976746</v>
          </cell>
          <cell r="M2536">
            <v>4011.3726188250002</v>
          </cell>
        </row>
        <row r="2537">
          <cell r="B2537" t="str">
            <v>DISCO RESPALDO VELCRO 180MM</v>
          </cell>
          <cell r="E2537">
            <v>6414.82</v>
          </cell>
          <cell r="F2537">
            <v>5516.7451999999994</v>
          </cell>
          <cell r="G2537">
            <v>6094.0789999999997</v>
          </cell>
          <cell r="H2537">
            <v>6068.419719999999</v>
          </cell>
          <cell r="I2537">
            <v>7373.8355899999997</v>
          </cell>
          <cell r="J2537">
            <v>7373.8355899999997</v>
          </cell>
          <cell r="K2537">
            <v>1305.4158700000007</v>
          </cell>
          <cell r="L2537">
            <v>0.2151162790697676</v>
          </cell>
          <cell r="M2537">
            <v>8148.08832695</v>
          </cell>
        </row>
        <row r="2538">
          <cell r="B2538" t="str">
            <v>* DETECTOR VOLT. 1000V BLACK</v>
          </cell>
          <cell r="E2538">
            <v>18344.939999999999</v>
          </cell>
          <cell r="F2538">
            <v>15776.648399999998</v>
          </cell>
          <cell r="G2538">
            <v>17427.692999999999</v>
          </cell>
          <cell r="H2538">
            <v>17354.313239999999</v>
          </cell>
          <cell r="I2538">
            <v>21087.508529999999</v>
          </cell>
          <cell r="J2538">
            <v>21087.508529999999</v>
          </cell>
          <cell r="K2538">
            <v>3733.1952899999997</v>
          </cell>
          <cell r="L2538">
            <v>0.21511627906976744</v>
          </cell>
          <cell r="M2538">
            <v>23301.696925649998</v>
          </cell>
        </row>
        <row r="2539">
          <cell r="B2539" t="str">
            <v>MOSQUETONES NIQUELADOS Nro. 1</v>
          </cell>
          <cell r="E2539">
            <v>536.96</v>
          </cell>
          <cell r="F2539">
            <v>461.78560000000004</v>
          </cell>
          <cell r="G2539">
            <v>510.11200000000002</v>
          </cell>
          <cell r="H2539">
            <v>507.96416000000005</v>
          </cell>
          <cell r="I2539">
            <v>617.23552000000007</v>
          </cell>
          <cell r="J2539">
            <v>617.23552000000007</v>
          </cell>
          <cell r="K2539">
            <v>109.27136000000002</v>
          </cell>
          <cell r="L2539">
            <v>0.21511627906976746</v>
          </cell>
          <cell r="M2539">
            <v>682.04524960000003</v>
          </cell>
        </row>
        <row r="2540">
          <cell r="B2540" t="str">
            <v>MOSQUETONES NIQUELADOS Nro. 2</v>
          </cell>
          <cell r="E2540">
            <v>1115.71</v>
          </cell>
          <cell r="F2540">
            <v>959.51060000000007</v>
          </cell>
          <cell r="G2540">
            <v>1059.9245000000001</v>
          </cell>
          <cell r="H2540">
            <v>1055.4616600000002</v>
          </cell>
          <cell r="I2540">
            <v>1282.5086450000001</v>
          </cell>
          <cell r="J2540">
            <v>1282.5086450000001</v>
          </cell>
          <cell r="K2540">
            <v>227.04698499999995</v>
          </cell>
          <cell r="L2540">
            <v>0.21511627906976735</v>
          </cell>
          <cell r="M2540">
            <v>1417.1720527250002</v>
          </cell>
        </row>
        <row r="2541">
          <cell r="B2541" t="str">
            <v>MOSQUETONES NIQUELADOS Nro. 3</v>
          </cell>
          <cell r="E2541">
            <v>2120.5</v>
          </cell>
          <cell r="F2541">
            <v>1823.63</v>
          </cell>
          <cell r="G2541">
            <v>2014.4749999999999</v>
          </cell>
          <cell r="H2541">
            <v>2005.9930000000002</v>
          </cell>
          <cell r="I2541">
            <v>2437.5147499999998</v>
          </cell>
          <cell r="J2541">
            <v>2437.5147499999998</v>
          </cell>
          <cell r="K2541">
            <v>431.52174999999966</v>
          </cell>
          <cell r="L2541">
            <v>0.21511627906976724</v>
          </cell>
          <cell r="M2541">
            <v>2693.4537987499998</v>
          </cell>
        </row>
        <row r="2542">
          <cell r="B2542" t="str">
            <v>MOSQUETONES NIQUELADOS Nro. 4</v>
          </cell>
          <cell r="E2542">
            <v>3437.17</v>
          </cell>
          <cell r="F2542">
            <v>2955.9661999999998</v>
          </cell>
          <cell r="G2542">
            <v>3265.3115000000003</v>
          </cell>
          <cell r="H2542">
            <v>3251.5628199999996</v>
          </cell>
          <cell r="I2542">
            <v>3951.0269150000004</v>
          </cell>
          <cell r="J2542">
            <v>3951.0269150000004</v>
          </cell>
          <cell r="K2542">
            <v>699.46409500000073</v>
          </cell>
          <cell r="L2542">
            <v>0.21511627906976769</v>
          </cell>
          <cell r="M2542">
            <v>4365.8847410750004</v>
          </cell>
        </row>
        <row r="2543">
          <cell r="B2543" t="str">
            <v>MOSQUETONES NIQUELADOS Nro. 5</v>
          </cell>
          <cell r="E2543">
            <v>4358.3599999999997</v>
          </cell>
          <cell r="F2543">
            <v>3748.1895999999997</v>
          </cell>
          <cell r="G2543">
            <v>4140.442</v>
          </cell>
          <cell r="H2543">
            <v>4123.0085599999993</v>
          </cell>
          <cell r="I2543">
            <v>5009.9348200000004</v>
          </cell>
          <cell r="J2543">
            <v>5009.9348200000004</v>
          </cell>
          <cell r="K2543">
            <v>886.92626000000109</v>
          </cell>
          <cell r="L2543">
            <v>0.21511627906976774</v>
          </cell>
          <cell r="M2543">
            <v>5535.9779761000009</v>
          </cell>
        </row>
        <row r="2544">
          <cell r="B2544" t="str">
            <v>CINTA DESTAPA CAÑERIAS DE ACERO 5 m.</v>
          </cell>
          <cell r="E2544">
            <v>14619.03</v>
          </cell>
          <cell r="F2544">
            <v>12572.3658</v>
          </cell>
          <cell r="G2544">
            <v>13888.0785</v>
          </cell>
          <cell r="H2544">
            <v>13829.60238</v>
          </cell>
          <cell r="I2544">
            <v>16804.574984999999</v>
          </cell>
          <cell r="J2544">
            <v>16804.574984999999</v>
          </cell>
          <cell r="K2544">
            <v>2974.972604999999</v>
          </cell>
          <cell r="L2544">
            <v>0.21511627906976738</v>
          </cell>
          <cell r="M2544">
            <v>18569.055358425001</v>
          </cell>
        </row>
        <row r="2545">
          <cell r="B2545" t="str">
            <v>CINTA DESTAPA CAÑERIAS DE ACERO 10 m.</v>
          </cell>
          <cell r="E2545">
            <v>23415.58</v>
          </cell>
          <cell r="F2545">
            <v>20137.398800000003</v>
          </cell>
          <cell r="G2545">
            <v>22244.801000000003</v>
          </cell>
          <cell r="H2545">
            <v>22151.138680000004</v>
          </cell>
          <cell r="I2545">
            <v>26916.209210000005</v>
          </cell>
          <cell r="J2545">
            <v>26916.209210000005</v>
          </cell>
          <cell r="K2545">
            <v>4765.0705300000009</v>
          </cell>
          <cell r="L2545">
            <v>0.21511627906976744</v>
          </cell>
          <cell r="M2545">
            <v>29742.411177050006</v>
          </cell>
        </row>
        <row r="2546">
          <cell r="B2546" t="str">
            <v>CINTA DESTAPA CAÑERIAS DE ACERO 15 m.</v>
          </cell>
          <cell r="E2546">
            <v>32924.239999999998</v>
          </cell>
          <cell r="F2546">
            <v>28314.846399999999</v>
          </cell>
          <cell r="G2546">
            <v>31278.027999999998</v>
          </cell>
          <cell r="H2546">
            <v>31146.331039999997</v>
          </cell>
          <cell r="I2546">
            <v>37846.41388</v>
          </cell>
          <cell r="J2546">
            <v>37846.41388</v>
          </cell>
          <cell r="K2546">
            <v>6700.0828400000028</v>
          </cell>
          <cell r="L2546">
            <v>0.21511627906976755</v>
          </cell>
          <cell r="M2546">
            <v>41820.287337399997</v>
          </cell>
        </row>
        <row r="2547">
          <cell r="B2547" t="str">
            <v>CINTA DESTAPA CAÑERIAS DE ACERO 20 m.</v>
          </cell>
          <cell r="E2547">
            <v>41260.019999999997</v>
          </cell>
          <cell r="F2547">
            <v>35483.617199999993</v>
          </cell>
          <cell r="G2547">
            <v>39197.019</v>
          </cell>
          <cell r="H2547">
            <v>39031.978919999994</v>
          </cell>
          <cell r="I2547">
            <v>47428.39299</v>
          </cell>
          <cell r="J2547">
            <v>47428.39299</v>
          </cell>
          <cell r="K2547">
            <v>8396.4140700000062</v>
          </cell>
          <cell r="L2547">
            <v>0.21511627906976763</v>
          </cell>
          <cell r="M2547">
            <v>52408.374253950002</v>
          </cell>
        </row>
        <row r="2548">
          <cell r="B2548" t="str">
            <v>CINTA DESTAPA PILETAS DE ACERO 5 m.</v>
          </cell>
          <cell r="E2548">
            <v>7793.44</v>
          </cell>
          <cell r="F2548">
            <v>6702.3583999999992</v>
          </cell>
          <cell r="G2548">
            <v>7403.768</v>
          </cell>
          <cell r="H2548">
            <v>7372.5942399999994</v>
          </cell>
          <cell r="I2548">
            <v>8958.5592799999995</v>
          </cell>
          <cell r="J2548">
            <v>8958.5592799999995</v>
          </cell>
          <cell r="K2548">
            <v>1585.96504</v>
          </cell>
          <cell r="L2548">
            <v>0.21511627906976746</v>
          </cell>
          <cell r="M2548">
            <v>9899.2080043999995</v>
          </cell>
        </row>
        <row r="2549">
          <cell r="B2549" t="str">
            <v>CINTA DESTAPA PILETAS DE ACERO 10 m.</v>
          </cell>
          <cell r="E2549">
            <v>10146.9</v>
          </cell>
          <cell r="F2549">
            <v>8726.3339999999989</v>
          </cell>
          <cell r="G2549">
            <v>9639.5550000000003</v>
          </cell>
          <cell r="H2549">
            <v>9598.9673999999995</v>
          </cell>
          <cell r="I2549">
            <v>11663.86155</v>
          </cell>
          <cell r="J2549">
            <v>11663.86155</v>
          </cell>
          <cell r="K2549">
            <v>2064.8941500000001</v>
          </cell>
          <cell r="L2549">
            <v>0.21511627906976746</v>
          </cell>
          <cell r="M2549">
            <v>12888.56701275</v>
          </cell>
        </row>
        <row r="2550">
          <cell r="B2550" t="str">
            <v>CAÑAS DESTAPA CAÑERIAS  ACERO 1,5 m.</v>
          </cell>
          <cell r="E2550">
            <v>28472.68</v>
          </cell>
          <cell r="F2550">
            <v>24486.504799999999</v>
          </cell>
          <cell r="G2550">
            <v>27049.046000000002</v>
          </cell>
          <cell r="H2550">
            <v>26935.155279999999</v>
          </cell>
          <cell r="I2550">
            <v>32729.345660000003</v>
          </cell>
          <cell r="J2550">
            <v>32729.345660000003</v>
          </cell>
          <cell r="K2550">
            <v>5794.1903800000036</v>
          </cell>
          <cell r="L2550">
            <v>0.21511627906976757</v>
          </cell>
          <cell r="M2550">
            <v>36165.926954300005</v>
          </cell>
        </row>
        <row r="2551">
          <cell r="B2551" t="str">
            <v>ACC. P/CAÑAS - BOCHA DE ALUMINIO</v>
          </cell>
          <cell r="E2551">
            <v>8967.93</v>
          </cell>
          <cell r="F2551">
            <v>7712.4197999999997</v>
          </cell>
          <cell r="G2551">
            <v>8519.5334999999995</v>
          </cell>
          <cell r="H2551">
            <v>8483.6617800000004</v>
          </cell>
          <cell r="I2551">
            <v>10308.635534999999</v>
          </cell>
          <cell r="J2551">
            <v>10308.635534999999</v>
          </cell>
          <cell r="K2551">
            <v>1824.9737549999991</v>
          </cell>
          <cell r="L2551">
            <v>0.21511627906976732</v>
          </cell>
          <cell r="M2551">
            <v>11391.042266175</v>
          </cell>
        </row>
        <row r="2552">
          <cell r="B2552" t="str">
            <v>ACC. P/CAÑAS - TIRABUZON</v>
          </cell>
          <cell r="E2552">
            <v>3203.2</v>
          </cell>
          <cell r="F2552">
            <v>2754.752</v>
          </cell>
          <cell r="G2552">
            <v>3043.04</v>
          </cell>
          <cell r="H2552">
            <v>3030.2271999999998</v>
          </cell>
          <cell r="I2552">
            <v>3682.0783999999999</v>
          </cell>
          <cell r="J2552">
            <v>3682.0783999999999</v>
          </cell>
          <cell r="K2552">
            <v>651.85120000000006</v>
          </cell>
          <cell r="L2552">
            <v>0.21511627906976746</v>
          </cell>
          <cell r="M2552">
            <v>4068.6966319999997</v>
          </cell>
        </row>
        <row r="2553">
          <cell r="B2553" t="str">
            <v>ACC. P/CAÑAS - DISCO DE GOMA</v>
          </cell>
          <cell r="E2553">
            <v>11263.41</v>
          </cell>
          <cell r="F2553">
            <v>9686.5326000000005</v>
          </cell>
          <cell r="G2553">
            <v>10700.2395</v>
          </cell>
          <cell r="H2553">
            <v>10655.185860000001</v>
          </cell>
          <cell r="I2553">
            <v>12947.289795000001</v>
          </cell>
          <cell r="J2553">
            <v>12947.289795000001</v>
          </cell>
          <cell r="K2553">
            <v>2292.1039349999992</v>
          </cell>
          <cell r="L2553">
            <v>0.21511627906976732</v>
          </cell>
          <cell r="M2553">
            <v>14306.755223475</v>
          </cell>
        </row>
        <row r="2554">
          <cell r="B2554" t="str">
            <v>ACC. P/CAÑAS - CEPILLO</v>
          </cell>
          <cell r="E2554">
            <v>13872.75</v>
          </cell>
          <cell r="F2554">
            <v>11930.565000000001</v>
          </cell>
          <cell r="G2554">
            <v>13179.112499999999</v>
          </cell>
          <cell r="H2554">
            <v>13123.621500000001</v>
          </cell>
          <cell r="I2554">
            <v>15946.726124999999</v>
          </cell>
          <cell r="J2554">
            <v>15946.726124999999</v>
          </cell>
          <cell r="K2554">
            <v>2823.1046249999981</v>
          </cell>
          <cell r="L2554">
            <v>0.21511627906976727</v>
          </cell>
          <cell r="M2554">
            <v>17621.132368125</v>
          </cell>
        </row>
        <row r="2555">
          <cell r="B2555" t="str">
            <v>ACC. P/CAÑAS - MANIJA</v>
          </cell>
          <cell r="E2555">
            <v>3089.28</v>
          </cell>
          <cell r="F2555">
            <v>2656.7808</v>
          </cell>
          <cell r="G2555">
            <v>2934.8160000000003</v>
          </cell>
          <cell r="H2555">
            <v>2922.4588800000001</v>
          </cell>
          <cell r="I2555">
            <v>3551.1273600000004</v>
          </cell>
          <cell r="J2555">
            <v>3551.1273600000004</v>
          </cell>
          <cell r="K2555">
            <v>628.66848000000027</v>
          </cell>
          <cell r="L2555">
            <v>0.21511627906976752</v>
          </cell>
          <cell r="M2555">
            <v>3923.9957328000005</v>
          </cell>
        </row>
        <row r="2556">
          <cell r="B2556" t="str">
            <v>CAÑAS DESTAPA CAÑERIAS  PLASTICA 1,5 m.</v>
          </cell>
          <cell r="E2556">
            <v>5175.08</v>
          </cell>
          <cell r="F2556">
            <v>4450.5688</v>
          </cell>
          <cell r="G2556">
            <v>4916.326</v>
          </cell>
          <cell r="H2556">
            <v>4895.6256800000001</v>
          </cell>
          <cell r="I2556">
            <v>5948.7544600000001</v>
          </cell>
          <cell r="J2556">
            <v>5948.7544600000001</v>
          </cell>
          <cell r="K2556">
            <v>1053.12878</v>
          </cell>
          <cell r="L2556">
            <v>0.21511627906976744</v>
          </cell>
          <cell r="M2556">
            <v>6573.3736783000004</v>
          </cell>
        </row>
        <row r="2557">
          <cell r="B2557" t="str">
            <v>DESTAPADOR DE INODOROS</v>
          </cell>
          <cell r="E2557">
            <v>18702.95</v>
          </cell>
          <cell r="F2557">
            <v>16084.537</v>
          </cell>
          <cell r="G2557">
            <v>17767.802500000002</v>
          </cell>
          <cell r="H2557">
            <v>17692.990700000002</v>
          </cell>
          <cell r="I2557">
            <v>21499.041025000002</v>
          </cell>
          <cell r="J2557">
            <v>21499.041025000002</v>
          </cell>
          <cell r="K2557">
            <v>3806.0503250000002</v>
          </cell>
          <cell r="L2557">
            <v>0.21511627906976744</v>
          </cell>
          <cell r="M2557">
            <v>23756.440332625003</v>
          </cell>
        </row>
        <row r="2558">
          <cell r="B2558" t="str">
            <v>DESTAPADOR SUPER SOPAPA</v>
          </cell>
          <cell r="E2558">
            <v>15805.41</v>
          </cell>
          <cell r="F2558">
            <v>13592.652599999999</v>
          </cell>
          <cell r="G2558">
            <v>15015.139499999999</v>
          </cell>
          <cell r="H2558">
            <v>14951.91786</v>
          </cell>
          <cell r="I2558">
            <v>18168.318794999999</v>
          </cell>
          <cell r="J2558">
            <v>18168.318794999999</v>
          </cell>
          <cell r="K2558">
            <v>3216.4009349999997</v>
          </cell>
          <cell r="L2558">
            <v>0.21511627906976744</v>
          </cell>
          <cell r="M2558">
            <v>20075.992268474998</v>
          </cell>
        </row>
        <row r="2559">
          <cell r="B2559" t="str">
            <v>CINTA PASACABLE DE ACERO 10 m.</v>
          </cell>
          <cell r="E2559">
            <v>7742.56</v>
          </cell>
          <cell r="F2559">
            <v>6658.6016</v>
          </cell>
          <cell r="G2559">
            <v>7355.4320000000007</v>
          </cell>
          <cell r="H2559">
            <v>7324.4617600000001</v>
          </cell>
          <cell r="I2559">
            <v>8900.0727200000001</v>
          </cell>
          <cell r="J2559">
            <v>8900.0727200000001</v>
          </cell>
          <cell r="K2559">
            <v>1575.61096</v>
          </cell>
          <cell r="L2559">
            <v>0.21511627906976744</v>
          </cell>
          <cell r="M2559">
            <v>9834.5803555999992</v>
          </cell>
        </row>
        <row r="2560">
          <cell r="B2560" t="str">
            <v>CINTA PASACABLE DE ACERO 15 m.</v>
          </cell>
          <cell r="E2560">
            <v>9329.7800000000007</v>
          </cell>
          <cell r="F2560">
            <v>8023.6108000000004</v>
          </cell>
          <cell r="G2560">
            <v>8863.2910000000011</v>
          </cell>
          <cell r="H2560">
            <v>8825.971880000001</v>
          </cell>
          <cell r="I2560">
            <v>10724.582110000001</v>
          </cell>
          <cell r="J2560">
            <v>10724.582110000001</v>
          </cell>
          <cell r="K2560">
            <v>1898.6102300000002</v>
          </cell>
          <cell r="L2560">
            <v>0.21511627906976744</v>
          </cell>
          <cell r="M2560">
            <v>11850.663231550001</v>
          </cell>
        </row>
        <row r="2561">
          <cell r="B2561" t="str">
            <v>CINTA PASACABLE DE ACERO 20 m.</v>
          </cell>
          <cell r="E2561">
            <v>10297.6</v>
          </cell>
          <cell r="F2561">
            <v>8855.9359999999997</v>
          </cell>
          <cell r="G2561">
            <v>9782.7200000000012</v>
          </cell>
          <cell r="H2561">
            <v>9741.5295999999998</v>
          </cell>
          <cell r="I2561">
            <v>11837.091200000001</v>
          </cell>
          <cell r="J2561">
            <v>11837.091200000001</v>
          </cell>
          <cell r="K2561">
            <v>2095.5616000000009</v>
          </cell>
          <cell r="L2561">
            <v>0.21511627906976755</v>
          </cell>
          <cell r="M2561">
            <v>13079.985776000001</v>
          </cell>
        </row>
        <row r="2562">
          <cell r="B2562" t="str">
            <v>CINTA PASACABLE DE ACERO 25 m.</v>
          </cell>
          <cell r="E2562">
            <v>13123.63</v>
          </cell>
          <cell r="F2562">
            <v>11286.3218</v>
          </cell>
          <cell r="G2562">
            <v>12467.448499999999</v>
          </cell>
          <cell r="H2562">
            <v>12414.95398</v>
          </cell>
          <cell r="I2562">
            <v>15085.612684999998</v>
          </cell>
          <cell r="J2562">
            <v>15085.612684999998</v>
          </cell>
          <cell r="K2562">
            <v>2670.658704999998</v>
          </cell>
          <cell r="L2562">
            <v>0.21511627906976727</v>
          </cell>
          <cell r="M2562">
            <v>16669.602016924997</v>
          </cell>
        </row>
        <row r="2563">
          <cell r="B2563" t="str">
            <v>CINTA PASACABLE DE ACERO 30 m.</v>
          </cell>
          <cell r="E2563">
            <v>14865.71</v>
          </cell>
          <cell r="F2563">
            <v>12784.5106</v>
          </cell>
          <cell r="G2563">
            <v>14122.424499999999</v>
          </cell>
          <cell r="H2563">
            <v>14062.961659999999</v>
          </cell>
          <cell r="I2563">
            <v>17088.133644999998</v>
          </cell>
          <cell r="J2563">
            <v>17088.133644999998</v>
          </cell>
          <cell r="K2563">
            <v>3025.171984999999</v>
          </cell>
          <cell r="L2563">
            <v>0.21511627906976738</v>
          </cell>
          <cell r="M2563">
            <v>18882.387677724997</v>
          </cell>
        </row>
        <row r="2564">
          <cell r="B2564" t="str">
            <v>CINTA PASACABLE DE PLASTICO 7 m.</v>
          </cell>
          <cell r="E2564">
            <v>5902.74</v>
          </cell>
          <cell r="F2564">
            <v>5076.3563999999997</v>
          </cell>
          <cell r="G2564">
            <v>5607.6030000000001</v>
          </cell>
          <cell r="H2564">
            <v>5583.9920399999992</v>
          </cell>
          <cell r="I2564">
            <v>6785.1996300000001</v>
          </cell>
          <cell r="J2564">
            <v>6785.1996300000001</v>
          </cell>
          <cell r="K2564">
            <v>1201.2075900000009</v>
          </cell>
          <cell r="L2564">
            <v>0.21511627906976763</v>
          </cell>
          <cell r="M2564">
            <v>7497.6455911499997</v>
          </cell>
        </row>
        <row r="2565">
          <cell r="B2565" t="str">
            <v>CINTA PASACABLE DE PLASTICO 10 m.</v>
          </cell>
          <cell r="E2565">
            <v>6616.26</v>
          </cell>
          <cell r="F2565">
            <v>5689.9836000000005</v>
          </cell>
          <cell r="G2565">
            <v>6285.4470000000001</v>
          </cell>
          <cell r="H2565">
            <v>6258.981960000001</v>
          </cell>
          <cell r="I2565">
            <v>7605.3908700000002</v>
          </cell>
          <cell r="J2565">
            <v>7605.3908700000002</v>
          </cell>
          <cell r="K2565">
            <v>1346.4089099999992</v>
          </cell>
          <cell r="L2565">
            <v>0.21511627906976727</v>
          </cell>
          <cell r="M2565">
            <v>8403.9569113500002</v>
          </cell>
        </row>
        <row r="2566">
          <cell r="B2566" t="str">
            <v>CINTA PASACABLE DE PLASTICO 15 m.</v>
          </cell>
          <cell r="E2566">
            <v>8140.6</v>
          </cell>
          <cell r="F2566">
            <v>7000.9160000000002</v>
          </cell>
          <cell r="G2566">
            <v>7733.5700000000006</v>
          </cell>
          <cell r="H2566">
            <v>7701.0075999999999</v>
          </cell>
          <cell r="I2566">
            <v>9357.6197000000011</v>
          </cell>
          <cell r="J2566">
            <v>9357.6197000000011</v>
          </cell>
          <cell r="K2566">
            <v>1656.6121000000012</v>
          </cell>
          <cell r="L2566">
            <v>0.2151162790697676</v>
          </cell>
          <cell r="M2566">
            <v>10340.169768500002</v>
          </cell>
        </row>
        <row r="2567">
          <cell r="B2567" t="str">
            <v>CINTA PASACABLE DE PLASTICO 20 m.</v>
          </cell>
          <cell r="E2567">
            <v>9243.31</v>
          </cell>
          <cell r="F2567">
            <v>7949.2465999999995</v>
          </cell>
          <cell r="G2567">
            <v>8781.1445000000003</v>
          </cell>
          <cell r="H2567">
            <v>8744.1712599999992</v>
          </cell>
          <cell r="I2567">
            <v>10625.184845</v>
          </cell>
          <cell r="J2567">
            <v>10625.184845</v>
          </cell>
          <cell r="K2567">
            <v>1881.0135850000006</v>
          </cell>
          <cell r="L2567">
            <v>0.21511627906976752</v>
          </cell>
          <cell r="M2567">
            <v>11740.829253725</v>
          </cell>
        </row>
        <row r="2568">
          <cell r="B2568" t="str">
            <v>CINTA PASACABLE DE PLASTICO 25 m.</v>
          </cell>
          <cell r="E2568">
            <v>10702.78</v>
          </cell>
          <cell r="F2568">
            <v>9204.390800000001</v>
          </cell>
          <cell r="G2568">
            <v>10167.641000000001</v>
          </cell>
          <cell r="H2568">
            <v>10124.829880000001</v>
          </cell>
          <cell r="I2568">
            <v>12302.845610000002</v>
          </cell>
          <cell r="J2568">
            <v>12302.845610000002</v>
          </cell>
          <cell r="K2568">
            <v>2178.015730000001</v>
          </cell>
          <cell r="L2568">
            <v>0.21511627906976752</v>
          </cell>
          <cell r="M2568">
            <v>13594.644399050003</v>
          </cell>
        </row>
        <row r="2569">
          <cell r="B2569" t="str">
            <v>LIMPIAPILETAS C/CABO</v>
          </cell>
          <cell r="E2569">
            <v>16336.51</v>
          </cell>
          <cell r="F2569">
            <v>14049.3986</v>
          </cell>
          <cell r="G2569">
            <v>15519.684499999999</v>
          </cell>
          <cell r="H2569">
            <v>15454.338460000001</v>
          </cell>
          <cell r="I2569">
            <v>18778.818244999999</v>
          </cell>
          <cell r="J2569">
            <v>18778.818244999999</v>
          </cell>
          <cell r="K2569">
            <v>3324.4797849999977</v>
          </cell>
          <cell r="L2569">
            <v>0.21511627906976727</v>
          </cell>
          <cell r="M2569">
            <v>20750.594160724999</v>
          </cell>
        </row>
        <row r="2570">
          <cell r="B2570" t="str">
            <v>LIMPIAPILETAS S/CABO</v>
          </cell>
          <cell r="E2570">
            <v>5204.1000000000004</v>
          </cell>
          <cell r="F2570">
            <v>4475.5259999999998</v>
          </cell>
          <cell r="G2570">
            <v>4943.8950000000004</v>
          </cell>
          <cell r="H2570">
            <v>4923.0785999999998</v>
          </cell>
          <cell r="I2570">
            <v>5982.1129500000006</v>
          </cell>
          <cell r="J2570">
            <v>5982.1129500000006</v>
          </cell>
          <cell r="K2570">
            <v>1059.0343500000008</v>
          </cell>
          <cell r="L2570">
            <v>0.2151162790697676</v>
          </cell>
          <cell r="M2570">
            <v>6610.2348097500007</v>
          </cell>
        </row>
        <row r="2571">
          <cell r="B2571" t="str">
            <v>ENROLLADOR DE MANGUERA PLASTICO</v>
          </cell>
          <cell r="E2571">
            <v>13750.28</v>
          </cell>
          <cell r="F2571">
            <v>11825.2408</v>
          </cell>
          <cell r="G2571">
            <v>13062.766</v>
          </cell>
          <cell r="H2571">
            <v>13007.764879999999</v>
          </cell>
          <cell r="I2571">
            <v>15805.94686</v>
          </cell>
          <cell r="J2571">
            <v>15805.94686</v>
          </cell>
          <cell r="K2571">
            <v>2798.1819800000012</v>
          </cell>
          <cell r="L2571">
            <v>0.21511627906976755</v>
          </cell>
          <cell r="M2571">
            <v>17465.571280299999</v>
          </cell>
        </row>
        <row r="2572">
          <cell r="B2572" t="str">
            <v>ENROLLADOR DE MANGUERA PLASTICOC/B</v>
          </cell>
          <cell r="E2572">
            <v>33753.51</v>
          </cell>
          <cell r="F2572">
            <v>29028.018600000003</v>
          </cell>
          <cell r="G2572">
            <v>32065.834500000001</v>
          </cell>
          <cell r="H2572">
            <v>31930.820460000003</v>
          </cell>
          <cell r="I2572">
            <v>38799.659744999997</v>
          </cell>
          <cell r="J2572">
            <v>38799.659744999997</v>
          </cell>
          <cell r="K2572">
            <v>6868.8392849999946</v>
          </cell>
          <cell r="L2572">
            <v>0.21511627906976724</v>
          </cell>
          <cell r="M2572">
            <v>42873.624018224997</v>
          </cell>
        </row>
        <row r="2573">
          <cell r="B2573" t="str">
            <v>BARRETA  SACAYUYOS</v>
          </cell>
          <cell r="E2573">
            <v>18882.439999999999</v>
          </cell>
          <cell r="F2573">
            <v>16238.898399999998</v>
          </cell>
          <cell r="G2573">
            <v>17938.317999999999</v>
          </cell>
          <cell r="H2573">
            <v>17862.788239999998</v>
          </cell>
          <cell r="I2573">
            <v>21705.36478</v>
          </cell>
          <cell r="J2573">
            <v>21705.36478</v>
          </cell>
          <cell r="K2573">
            <v>3842.5765400000018</v>
          </cell>
          <cell r="L2573">
            <v>0.21511627906976757</v>
          </cell>
          <cell r="M2573">
            <v>23984.428081899998</v>
          </cell>
        </row>
        <row r="2574">
          <cell r="B2574" t="str">
            <v>CINTA DESTAPA CAÑERIAS PLASTICO 5 m.</v>
          </cell>
          <cell r="E2574">
            <v>5434.99</v>
          </cell>
          <cell r="F2574">
            <v>4674.0913999999993</v>
          </cell>
          <cell r="G2574">
            <v>5163.2404999999999</v>
          </cell>
          <cell r="H2574">
            <v>5141.5005399999991</v>
          </cell>
          <cell r="I2574">
            <v>6247.5210049999996</v>
          </cell>
          <cell r="J2574">
            <v>6247.5210049999996</v>
          </cell>
          <cell r="K2574">
            <v>1106.0204650000005</v>
          </cell>
          <cell r="L2574">
            <v>0.21511627906976757</v>
          </cell>
          <cell r="M2574">
            <v>6903.5107105249999</v>
          </cell>
        </row>
        <row r="2575">
          <cell r="B2575" t="str">
            <v>CINTA DESTAPA CAÑERIAS PLASTICO 10 m.</v>
          </cell>
          <cell r="E2575">
            <v>7531.96</v>
          </cell>
          <cell r="F2575">
            <v>6477.4856</v>
          </cell>
          <cell r="G2575">
            <v>7155.3620000000001</v>
          </cell>
          <cell r="H2575">
            <v>7125.23416</v>
          </cell>
          <cell r="I2575">
            <v>8657.9880200000007</v>
          </cell>
          <cell r="J2575">
            <v>8657.9880200000007</v>
          </cell>
          <cell r="K2575">
            <v>1532.7538600000007</v>
          </cell>
          <cell r="L2575">
            <v>0.21511627906976755</v>
          </cell>
          <cell r="M2575">
            <v>9567.0767621000014</v>
          </cell>
        </row>
        <row r="2576">
          <cell r="B2576" t="str">
            <v>CINTA DESTAPA CAÑERIAS PLASTICO 15 m.</v>
          </cell>
          <cell r="E2576">
            <v>9372.16</v>
          </cell>
          <cell r="F2576">
            <v>8060.0576000000001</v>
          </cell>
          <cell r="G2576">
            <v>8903.5519999999997</v>
          </cell>
          <cell r="H2576">
            <v>8866.0633600000001</v>
          </cell>
          <cell r="I2576">
            <v>10773.297919999999</v>
          </cell>
          <cell r="J2576">
            <v>10773.297919999999</v>
          </cell>
          <cell r="K2576">
            <v>1907.234559999999</v>
          </cell>
          <cell r="L2576">
            <v>0.21511627906976732</v>
          </cell>
          <cell r="M2576">
            <v>11904.494201599999</v>
          </cell>
        </row>
        <row r="2577">
          <cell r="B2577" t="str">
            <v>CINTA DESTAPA CAÑERIAS PLASTICO 20 m.</v>
          </cell>
          <cell r="E2577">
            <v>11683.1</v>
          </cell>
          <cell r="F2577">
            <v>10047.466</v>
          </cell>
          <cell r="G2577">
            <v>11098.945</v>
          </cell>
          <cell r="H2577">
            <v>11052.212600000001</v>
          </cell>
          <cell r="I2577">
            <v>13429.72345</v>
          </cell>
          <cell r="J2577">
            <v>13429.72345</v>
          </cell>
          <cell r="K2577">
            <v>2377.5108499999988</v>
          </cell>
          <cell r="L2577">
            <v>0.21511627906976732</v>
          </cell>
          <cell r="M2577">
            <v>14839.844412249999</v>
          </cell>
        </row>
        <row r="2578">
          <cell r="B2578" t="str">
            <v>CORTAHIERROS 1/4"</v>
          </cell>
          <cell r="E2578">
            <v>3457.02</v>
          </cell>
          <cell r="F2578">
            <v>2973.0371999999998</v>
          </cell>
          <cell r="G2578">
            <v>3284.1689999999999</v>
          </cell>
          <cell r="H2578">
            <v>3270.3409199999996</v>
          </cell>
          <cell r="I2578">
            <v>3973.84449</v>
          </cell>
          <cell r="J2578">
            <v>3973.84449</v>
          </cell>
          <cell r="K2578">
            <v>703.50357000000031</v>
          </cell>
          <cell r="L2578">
            <v>0.21511627906976755</v>
          </cell>
          <cell r="M2578">
            <v>4391.0981614499997</v>
          </cell>
        </row>
        <row r="2579">
          <cell r="B2579" t="str">
            <v>CORTAHIERROS  3/8"</v>
          </cell>
          <cell r="E2579">
            <v>4596.6899999999996</v>
          </cell>
          <cell r="F2579">
            <v>3953.1533999999997</v>
          </cell>
          <cell r="G2579">
            <v>4366.8554999999997</v>
          </cell>
          <cell r="H2579">
            <v>4348.4687399999993</v>
          </cell>
          <cell r="I2579">
            <v>5283.8951549999992</v>
          </cell>
          <cell r="J2579">
            <v>5283.8951549999992</v>
          </cell>
          <cell r="K2579">
            <v>935.42641499999991</v>
          </cell>
          <cell r="L2579">
            <v>0.21511627906976746</v>
          </cell>
          <cell r="M2579">
            <v>5838.7041462749994</v>
          </cell>
        </row>
        <row r="2580">
          <cell r="B2580" t="str">
            <v>CORTAHIERROS  1/2"</v>
          </cell>
          <cell r="E2580">
            <v>6458.16</v>
          </cell>
          <cell r="F2580">
            <v>5554.0176000000001</v>
          </cell>
          <cell r="G2580">
            <v>6135.2519999999995</v>
          </cell>
          <cell r="H2580">
            <v>6109.4193599999999</v>
          </cell>
          <cell r="I2580">
            <v>7423.654919999999</v>
          </cell>
          <cell r="J2580">
            <v>7423.654919999999</v>
          </cell>
          <cell r="K2580">
            <v>1314.2355599999992</v>
          </cell>
          <cell r="L2580">
            <v>0.2151162790697673</v>
          </cell>
          <cell r="M2580">
            <v>8203.1386865999993</v>
          </cell>
        </row>
        <row r="2581">
          <cell r="B2581" t="str">
            <v>CORTAHIERROS  5/8"</v>
          </cell>
          <cell r="E2581">
            <v>8129.68</v>
          </cell>
          <cell r="F2581">
            <v>6991.5248000000001</v>
          </cell>
          <cell r="G2581">
            <v>7723.1959999999999</v>
          </cell>
          <cell r="H2581">
            <v>7690.6772799999999</v>
          </cell>
          <cell r="I2581">
            <v>9345.0671600000005</v>
          </cell>
          <cell r="J2581">
            <v>9345.0671600000005</v>
          </cell>
          <cell r="K2581">
            <v>1654.3898800000006</v>
          </cell>
          <cell r="L2581">
            <v>0.21511627906976752</v>
          </cell>
          <cell r="M2581">
            <v>10326.2992118</v>
          </cell>
        </row>
        <row r="2582">
          <cell r="B2582" t="str">
            <v>PUNTO DE CENTRAR</v>
          </cell>
          <cell r="E2582">
            <v>3798.92</v>
          </cell>
          <cell r="F2582">
            <v>3267.0711999999999</v>
          </cell>
          <cell r="G2582">
            <v>3608.9740000000002</v>
          </cell>
          <cell r="H2582">
            <v>3593.7783199999999</v>
          </cell>
          <cell r="I2582">
            <v>4366.8585400000002</v>
          </cell>
          <cell r="J2582">
            <v>4366.8585400000002</v>
          </cell>
          <cell r="K2582">
            <v>773.08022000000028</v>
          </cell>
          <cell r="L2582">
            <v>0.21511627906976752</v>
          </cell>
          <cell r="M2582">
            <v>4825.3786866999999</v>
          </cell>
        </row>
        <row r="2583">
          <cell r="B2583" t="str">
            <v>PUNZON CONICO</v>
          </cell>
          <cell r="E2583">
            <v>6355.72</v>
          </cell>
          <cell r="F2583">
            <v>5465.9192000000003</v>
          </cell>
          <cell r="G2583">
            <v>6037.9340000000002</v>
          </cell>
          <cell r="H2583">
            <v>6012.5111200000001</v>
          </cell>
          <cell r="I2583">
            <v>7305.9001399999997</v>
          </cell>
          <cell r="J2583">
            <v>7305.9001399999997</v>
          </cell>
          <cell r="K2583">
            <v>1293.3890199999996</v>
          </cell>
          <cell r="L2583">
            <v>0.21511627906976738</v>
          </cell>
          <cell r="M2583">
            <v>8073.0196546999996</v>
          </cell>
        </row>
        <row r="2584">
          <cell r="B2584" t="str">
            <v>PUNZON RECTO 2 mm</v>
          </cell>
          <cell r="E2584">
            <v>3191.09</v>
          </cell>
          <cell r="F2584">
            <v>2744.3373999999999</v>
          </cell>
          <cell r="G2584">
            <v>3031.5355</v>
          </cell>
          <cell r="H2584">
            <v>3018.7711399999998</v>
          </cell>
          <cell r="I2584">
            <v>3668.1579549999997</v>
          </cell>
          <cell r="J2584">
            <v>3668.1579549999997</v>
          </cell>
          <cell r="K2584">
            <v>649.38681499999984</v>
          </cell>
          <cell r="L2584">
            <v>0.21511627906976741</v>
          </cell>
          <cell r="M2584">
            <v>4053.3145402749997</v>
          </cell>
        </row>
        <row r="2585">
          <cell r="B2585" t="str">
            <v>PUNZON RECTO 3 mm</v>
          </cell>
          <cell r="E2585">
            <v>3226.88</v>
          </cell>
          <cell r="F2585">
            <v>2775.1168000000002</v>
          </cell>
          <cell r="G2585">
            <v>3065.5360000000001</v>
          </cell>
          <cell r="H2585">
            <v>3052.6284800000003</v>
          </cell>
          <cell r="I2585">
            <v>3709.2985600000002</v>
          </cell>
          <cell r="J2585">
            <v>3709.2985600000002</v>
          </cell>
          <cell r="K2585">
            <v>656.67007999999987</v>
          </cell>
          <cell r="L2585">
            <v>0.21511627906976738</v>
          </cell>
          <cell r="M2585">
            <v>4098.7749088</v>
          </cell>
        </row>
        <row r="2586">
          <cell r="B2586" t="str">
            <v>PUNZON RECTO 4 mm</v>
          </cell>
          <cell r="E2586">
            <v>3520.23</v>
          </cell>
          <cell r="F2586">
            <v>3027.3977999999997</v>
          </cell>
          <cell r="G2586">
            <v>3344.2184999999999</v>
          </cell>
          <cell r="H2586">
            <v>3330.1375799999996</v>
          </cell>
          <cell r="I2586">
            <v>4046.5043850000002</v>
          </cell>
          <cell r="J2586">
            <v>4046.5043850000002</v>
          </cell>
          <cell r="K2586">
            <v>716.36680500000057</v>
          </cell>
          <cell r="L2586">
            <v>0.21511627906976763</v>
          </cell>
          <cell r="M2586">
            <v>4471.3873454250006</v>
          </cell>
        </row>
        <row r="2587">
          <cell r="B2587" t="str">
            <v>PUNZON RECTO 5 mm</v>
          </cell>
          <cell r="E2587">
            <v>4161.88</v>
          </cell>
          <cell r="F2587">
            <v>3579.2168000000001</v>
          </cell>
          <cell r="G2587">
            <v>3953.7860000000001</v>
          </cell>
          <cell r="H2587">
            <v>3937.1384800000001</v>
          </cell>
          <cell r="I2587">
            <v>4784.0810600000004</v>
          </cell>
          <cell r="J2587">
            <v>4784.0810600000004</v>
          </cell>
          <cell r="K2587">
            <v>846.94258000000036</v>
          </cell>
          <cell r="L2587">
            <v>0.21511627906976752</v>
          </cell>
          <cell r="M2587">
            <v>5286.4095713000006</v>
          </cell>
        </row>
        <row r="2588">
          <cell r="B2588" t="str">
            <v>PUNZON RECTO 6 mm</v>
          </cell>
          <cell r="E2588">
            <v>4498.07</v>
          </cell>
          <cell r="F2588">
            <v>3868.3401999999996</v>
          </cell>
          <cell r="G2588">
            <v>4273.1664999999994</v>
          </cell>
          <cell r="H2588">
            <v>4255.1742199999999</v>
          </cell>
          <cell r="I2588">
            <v>5170.5314649999991</v>
          </cell>
          <cell r="J2588">
            <v>5170.5314649999991</v>
          </cell>
          <cell r="K2588">
            <v>915.35724499999924</v>
          </cell>
          <cell r="L2588">
            <v>0.21511627906976727</v>
          </cell>
          <cell r="M2588">
            <v>5713.4372688249987</v>
          </cell>
        </row>
        <row r="2589">
          <cell r="B2589" t="str">
            <v>PUNTA DE TRAZAR</v>
          </cell>
          <cell r="E2589">
            <v>1899.46</v>
          </cell>
          <cell r="F2589">
            <v>1633.5355999999999</v>
          </cell>
          <cell r="G2589">
            <v>1804.4870000000001</v>
          </cell>
          <cell r="H2589">
            <v>1796.8891599999999</v>
          </cell>
          <cell r="I2589">
            <v>2183.4292700000001</v>
          </cell>
          <cell r="J2589">
            <v>2183.4292700000001</v>
          </cell>
          <cell r="K2589">
            <v>386.54011000000014</v>
          </cell>
          <cell r="L2589">
            <v>0.21511627906976752</v>
          </cell>
          <cell r="M2589">
            <v>2412.6893433499999</v>
          </cell>
        </row>
        <row r="2590">
          <cell r="B2590" t="str">
            <v>EXHIBIDOR BRABANTE 36 u.</v>
          </cell>
          <cell r="E2590">
            <v>157679.04999999999</v>
          </cell>
          <cell r="F2590">
            <v>135603.98299999998</v>
          </cell>
          <cell r="G2590">
            <v>149795.09749999997</v>
          </cell>
          <cell r="H2590">
            <v>149164.38129999998</v>
          </cell>
          <cell r="I2590">
            <v>181252.06797499995</v>
          </cell>
          <cell r="J2590">
            <v>181252.06797499995</v>
          </cell>
          <cell r="K2590">
            <v>32087.686674999975</v>
          </cell>
          <cell r="L2590">
            <v>0.2151162790697673</v>
          </cell>
          <cell r="M2590">
            <v>200283.53511237496</v>
          </cell>
        </row>
        <row r="2591">
          <cell r="B2591" t="str">
            <v>* MAQ. COMBINADA P/CARP. 6 OP 113X64X51CM</v>
          </cell>
          <cell r="E2591">
            <v>2163013.63</v>
          </cell>
          <cell r="F2591">
            <v>1860191.7217999999</v>
          </cell>
          <cell r="G2591">
            <v>2054862.9484999999</v>
          </cell>
          <cell r="H2591">
            <v>2046210.8939799999</v>
          </cell>
          <cell r="I2591">
            <v>2486384.1676849998</v>
          </cell>
          <cell r="J2591">
            <v>2486384.1676849998</v>
          </cell>
          <cell r="K2591">
            <v>440173.27370499982</v>
          </cell>
          <cell r="L2591">
            <v>0.21511627906976735</v>
          </cell>
          <cell r="M2591">
            <v>2747454.5052919248</v>
          </cell>
        </row>
        <row r="2592">
          <cell r="B2592" t="str">
            <v xml:space="preserve">ELECTROSIERRA 2000W   </v>
          </cell>
          <cell r="E2592">
            <v>128296.4</v>
          </cell>
          <cell r="F2592">
            <v>110334.90399999999</v>
          </cell>
          <cell r="G2592">
            <v>121881.57999999999</v>
          </cell>
          <cell r="H2592">
            <v>121368.39439999999</v>
          </cell>
          <cell r="I2592">
            <v>147476.71179999999</v>
          </cell>
          <cell r="J2592">
            <v>147476.71179999999</v>
          </cell>
          <cell r="K2592">
            <v>26108.3174</v>
          </cell>
          <cell r="L2592">
            <v>0.21511627906976746</v>
          </cell>
          <cell r="M2592">
            <v>162961.76653899997</v>
          </cell>
        </row>
        <row r="2593">
          <cell r="B2593" t="str">
            <v xml:space="preserve">* MAQ. COMBINADA P/CARP.6 OP 166X66X44CM </v>
          </cell>
          <cell r="E2593">
            <v>2703767.04</v>
          </cell>
          <cell r="F2593">
            <v>2325239.6543999999</v>
          </cell>
          <cell r="G2593">
            <v>2568578.6880000001</v>
          </cell>
          <cell r="H2593">
            <v>2557763.6198399998</v>
          </cell>
          <cell r="I2593">
            <v>3107980.2124800002</v>
          </cell>
          <cell r="J2593">
            <v>3107980.2124800002</v>
          </cell>
          <cell r="K2593">
            <v>550216.5926400004</v>
          </cell>
          <cell r="L2593">
            <v>0.2151162790697676</v>
          </cell>
          <cell r="M2593">
            <v>3434318.1347904</v>
          </cell>
        </row>
        <row r="2594">
          <cell r="B2594" t="str">
            <v>* MARTILLO DEMOLEDOR 1600W 60J</v>
          </cell>
          <cell r="E2594">
            <v>340245.3</v>
          </cell>
          <cell r="F2594">
            <v>292610.95799999998</v>
          </cell>
          <cell r="G2594">
            <v>323233.03499999997</v>
          </cell>
          <cell r="H2594">
            <v>321872.05379999999</v>
          </cell>
          <cell r="I2594">
            <v>391111.97234999994</v>
          </cell>
          <cell r="J2594">
            <v>391111.97234999994</v>
          </cell>
          <cell r="K2594">
            <v>69239.918549999944</v>
          </cell>
          <cell r="L2594">
            <v>0.21511627906976727</v>
          </cell>
          <cell r="M2594">
            <v>432178.7294467499</v>
          </cell>
        </row>
        <row r="2595">
          <cell r="B2595" t="str">
            <v>* MARTILLO DEMOLEDOR 1750W BLACK</v>
          </cell>
          <cell r="E2595">
            <v>552500</v>
          </cell>
          <cell r="F2595">
            <v>475150</v>
          </cell>
          <cell r="G2595">
            <v>524875</v>
          </cell>
          <cell r="H2595">
            <v>522665</v>
          </cell>
          <cell r="I2595">
            <v>635098.75</v>
          </cell>
          <cell r="J2595">
            <v>635098.75</v>
          </cell>
          <cell r="K2595">
            <v>112433.75</v>
          </cell>
          <cell r="L2595">
            <v>0.21511627906976744</v>
          </cell>
          <cell r="M2595">
            <v>701784.11875000002</v>
          </cell>
        </row>
        <row r="2596">
          <cell r="B2596" t="str">
            <v>BOMBA CENTRIFUGA 1/2HP</v>
          </cell>
          <cell r="E2596">
            <v>85614.46</v>
          </cell>
          <cell r="F2596">
            <v>73628.435599999997</v>
          </cell>
          <cell r="G2596">
            <v>81333.737000000008</v>
          </cell>
          <cell r="H2596">
            <v>80991.279159999991</v>
          </cell>
          <cell r="I2596">
            <v>98413.82177000001</v>
          </cell>
          <cell r="J2596">
            <v>98413.82177000001</v>
          </cell>
          <cell r="K2596">
            <v>17422.542610000019</v>
          </cell>
          <cell r="L2596">
            <v>0.21511627906976769</v>
          </cell>
          <cell r="M2596">
            <v>108747.27305585</v>
          </cell>
        </row>
        <row r="2597">
          <cell r="B2597" t="str">
            <v>FUMIGADORA 43CC - 26l.</v>
          </cell>
          <cell r="E2597">
            <v>269140.3</v>
          </cell>
          <cell r="F2597">
            <v>231460.658</v>
          </cell>
          <cell r="G2597">
            <v>255683.28499999997</v>
          </cell>
          <cell r="H2597">
            <v>254606.72380000001</v>
          </cell>
          <cell r="I2597">
            <v>309376.77484999999</v>
          </cell>
          <cell r="J2597">
            <v>309376.77484999999</v>
          </cell>
          <cell r="K2597">
            <v>54770.05104999998</v>
          </cell>
          <cell r="L2597">
            <v>0.21511627906976735</v>
          </cell>
          <cell r="M2597">
            <v>341861.33620924997</v>
          </cell>
        </row>
        <row r="2598">
          <cell r="B2598" t="str">
            <v>ESCALERA ALUM. FAMILIAR 3 ESC.</v>
          </cell>
          <cell r="E2598">
            <v>48785.74</v>
          </cell>
          <cell r="F2598">
            <v>41955.736399999994</v>
          </cell>
          <cell r="G2598">
            <v>46346.453000000001</v>
          </cell>
          <cell r="H2598">
            <v>46151.310039999997</v>
          </cell>
          <cell r="I2598">
            <v>56079.208129999999</v>
          </cell>
          <cell r="J2598">
            <v>56079.208129999999</v>
          </cell>
          <cell r="K2598">
            <v>9927.8980900000024</v>
          </cell>
          <cell r="L2598">
            <v>0.21511627906976752</v>
          </cell>
          <cell r="M2598">
            <v>61967.524983650001</v>
          </cell>
        </row>
        <row r="2599">
          <cell r="B2599" t="str">
            <v>ESCALERA ALUM. FAMILIAR 4 ESC.</v>
          </cell>
          <cell r="E2599">
            <v>58624.88</v>
          </cell>
          <cell r="F2599">
            <v>50417.396799999995</v>
          </cell>
          <cell r="G2599">
            <v>55693.635999999999</v>
          </cell>
          <cell r="H2599">
            <v>55459.136479999994</v>
          </cell>
          <cell r="I2599">
            <v>67389.299559999999</v>
          </cell>
          <cell r="J2599">
            <v>67389.299559999999</v>
          </cell>
          <cell r="K2599">
            <v>11930.163080000006</v>
          </cell>
          <cell r="L2599">
            <v>0.21511627906976757</v>
          </cell>
          <cell r="M2599">
            <v>74465.176013799995</v>
          </cell>
        </row>
        <row r="2600">
          <cell r="B2600" t="str">
            <v>ESCALERA ALUM. FAMILIAR 5 ESC.</v>
          </cell>
          <cell r="E2600">
            <v>68464.02</v>
          </cell>
          <cell r="F2600">
            <v>58879.057200000003</v>
          </cell>
          <cell r="G2600">
            <v>65040.819000000003</v>
          </cell>
          <cell r="H2600">
            <v>64766.962920000005</v>
          </cell>
          <cell r="I2600">
            <v>78699.39099</v>
          </cell>
          <cell r="J2600">
            <v>78699.39099</v>
          </cell>
          <cell r="K2600">
            <v>13932.428069999994</v>
          </cell>
          <cell r="L2600">
            <v>0.21511627906976735</v>
          </cell>
          <cell r="M2600">
            <v>86962.827043950005</v>
          </cell>
        </row>
        <row r="2601">
          <cell r="B2601" t="str">
            <v>ESCALERA ALUM. FAMILIAR 6 ESC.</v>
          </cell>
          <cell r="E2601">
            <v>78303.16</v>
          </cell>
          <cell r="F2601">
            <v>67340.717600000004</v>
          </cell>
          <cell r="G2601">
            <v>74388.002000000008</v>
          </cell>
          <cell r="H2601">
            <v>74074.78936000001</v>
          </cell>
          <cell r="I2601">
            <v>90009.482420000015</v>
          </cell>
          <cell r="J2601">
            <v>90009.482420000015</v>
          </cell>
          <cell r="K2601">
            <v>15934.693060000005</v>
          </cell>
          <cell r="L2601">
            <v>0.21511627906976749</v>
          </cell>
          <cell r="M2601">
            <v>99460.478074100014</v>
          </cell>
        </row>
        <row r="2602">
          <cell r="B2602" t="str">
            <v>ESCALERA ALUM. FAMILIAR 7 ESC.</v>
          </cell>
          <cell r="E2602">
            <v>87732.34</v>
          </cell>
          <cell r="F2602">
            <v>75449.812399999995</v>
          </cell>
          <cell r="G2602">
            <v>83345.722999999998</v>
          </cell>
          <cell r="H2602">
            <v>82994.793639999989</v>
          </cell>
          <cell r="I2602">
            <v>100848.32483</v>
          </cell>
          <cell r="J2602">
            <v>100848.32483</v>
          </cell>
          <cell r="K2602">
            <v>17853.531190000009</v>
          </cell>
          <cell r="L2602">
            <v>0.21511627906976757</v>
          </cell>
          <cell r="M2602">
            <v>111437.39893714999</v>
          </cell>
        </row>
        <row r="2603">
          <cell r="B2603" t="str">
            <v xml:space="preserve">BOMBA PERIFERICA 1/2HP </v>
          </cell>
          <cell r="E2603">
            <v>33731.78</v>
          </cell>
          <cell r="F2603">
            <v>29009.3308</v>
          </cell>
          <cell r="G2603">
            <v>32045.190999999999</v>
          </cell>
          <cell r="H2603">
            <v>31910.263879999999</v>
          </cell>
          <cell r="I2603">
            <v>38774.681109999998</v>
          </cell>
          <cell r="J2603">
            <v>38774.681109999998</v>
          </cell>
          <cell r="K2603">
            <v>6864.4172299999991</v>
          </cell>
          <cell r="L2603">
            <v>0.21511627906976744</v>
          </cell>
          <cell r="M2603">
            <v>42846.022626549995</v>
          </cell>
        </row>
        <row r="2604">
          <cell r="B2604" t="str">
            <v>PULV. PREVIA PRESION 2L.</v>
          </cell>
          <cell r="E2604">
            <v>7624.45</v>
          </cell>
          <cell r="F2604">
            <v>6557.027</v>
          </cell>
          <cell r="G2604">
            <v>7243.2275</v>
          </cell>
          <cell r="H2604">
            <v>7212.7296999999999</v>
          </cell>
          <cell r="I2604">
            <v>8764.3052750000006</v>
          </cell>
          <cell r="J2604">
            <v>8764.3052750000006</v>
          </cell>
          <cell r="K2604">
            <v>1551.5755750000008</v>
          </cell>
          <cell r="L2604">
            <v>0.21511627906976755</v>
          </cell>
          <cell r="M2604">
            <v>9684.5573288750002</v>
          </cell>
        </row>
        <row r="2605">
          <cell r="B2605" t="str">
            <v>PULV. PREVIA PRESION 8L.</v>
          </cell>
          <cell r="E2605">
            <v>23772.87</v>
          </cell>
          <cell r="F2605">
            <v>20444.6682</v>
          </cell>
          <cell r="G2605">
            <v>22584.226500000001</v>
          </cell>
          <cell r="H2605">
            <v>22489.135020000002</v>
          </cell>
          <cell r="I2605">
            <v>27326.914065000001</v>
          </cell>
          <cell r="J2605">
            <v>27326.914065000001</v>
          </cell>
          <cell r="K2605">
            <v>4837.7790449999993</v>
          </cell>
          <cell r="L2605">
            <v>0.21511627906976741</v>
          </cell>
          <cell r="M2605">
            <v>30196.240041825</v>
          </cell>
        </row>
        <row r="2606">
          <cell r="B2606" t="str">
            <v xml:space="preserve">PULVERIZADOR BOTELLA DE BRONCE </v>
          </cell>
          <cell r="E2606">
            <v>21960.05</v>
          </cell>
          <cell r="F2606">
            <v>18885.643</v>
          </cell>
          <cell r="G2606">
            <v>20862.047500000001</v>
          </cell>
          <cell r="H2606">
            <v>20774.207300000002</v>
          </cell>
          <cell r="I2606">
            <v>25243.077475000002</v>
          </cell>
          <cell r="J2606">
            <v>25243.077475000002</v>
          </cell>
          <cell r="K2606">
            <v>4468.870175</v>
          </cell>
          <cell r="L2606">
            <v>0.21511627906976744</v>
          </cell>
          <cell r="M2606">
            <v>27893.600609875</v>
          </cell>
        </row>
        <row r="2607">
          <cell r="B2607" t="str">
            <v>KIT DE JUNTAS P/PULV. BOTELLA</v>
          </cell>
          <cell r="E2607">
            <v>7172.88</v>
          </cell>
          <cell r="F2607">
            <v>6168.6768000000002</v>
          </cell>
          <cell r="G2607">
            <v>6814.2359999999999</v>
          </cell>
          <cell r="H2607">
            <v>6785.5444800000005</v>
          </cell>
          <cell r="I2607">
            <v>8245.2255599999989</v>
          </cell>
          <cell r="J2607">
            <v>8245.2255599999989</v>
          </cell>
          <cell r="K2607">
            <v>1459.6810799999985</v>
          </cell>
          <cell r="L2607">
            <v>0.21511627906976721</v>
          </cell>
          <cell r="M2607">
            <v>9110.9742437999994</v>
          </cell>
        </row>
        <row r="2608">
          <cell r="B2608" t="str">
            <v>PULVERIZADOR FAMILIAR BRONCE 1/2 l</v>
          </cell>
          <cell r="E2608">
            <v>25160.26</v>
          </cell>
          <cell r="F2608">
            <v>21637.8236</v>
          </cell>
          <cell r="G2608">
            <v>23902.246999999999</v>
          </cell>
          <cell r="H2608">
            <v>23801.605960000001</v>
          </cell>
          <cell r="I2608">
            <v>28921.718869999997</v>
          </cell>
          <cell r="J2608">
            <v>28921.718869999997</v>
          </cell>
          <cell r="K2608">
            <v>5120.1129099999962</v>
          </cell>
          <cell r="L2608">
            <v>0.21511627906976727</v>
          </cell>
          <cell r="M2608">
            <v>31958.499351349998</v>
          </cell>
        </row>
        <row r="2609">
          <cell r="B2609" t="str">
            <v>KIT DE JUNTAS P/ PULV. FAMILIAR</v>
          </cell>
          <cell r="E2609">
            <v>6993.56</v>
          </cell>
          <cell r="F2609">
            <v>6014.4616000000005</v>
          </cell>
          <cell r="G2609">
            <v>6643.8820000000005</v>
          </cell>
          <cell r="H2609">
            <v>6615.907760000001</v>
          </cell>
          <cell r="I2609">
            <v>8039.0972200000006</v>
          </cell>
          <cell r="J2609">
            <v>8039.0972200000006</v>
          </cell>
          <cell r="K2609">
            <v>1423.1894599999996</v>
          </cell>
          <cell r="L2609">
            <v>0.21511627906976735</v>
          </cell>
          <cell r="M2609">
            <v>8883.2024281000013</v>
          </cell>
        </row>
        <row r="2610">
          <cell r="B2610" t="str">
            <v>PULVERIZADOR GATILLO PLAST. 1/2 lts.PNT</v>
          </cell>
          <cell r="E2610">
            <v>1455.27</v>
          </cell>
          <cell r="F2610">
            <v>1251.5321999999999</v>
          </cell>
          <cell r="G2610">
            <v>1382.5065</v>
          </cell>
          <cell r="H2610">
            <v>1376.6854199999998</v>
          </cell>
          <cell r="I2610">
            <v>1672.8328649999999</v>
          </cell>
          <cell r="J2610">
            <v>1672.8328649999999</v>
          </cell>
          <cell r="K2610">
            <v>296.14744500000006</v>
          </cell>
          <cell r="L2610">
            <v>0.21511627906976752</v>
          </cell>
          <cell r="M2610">
            <v>1848.4803158249997</v>
          </cell>
        </row>
        <row r="2611">
          <cell r="B2611" t="str">
            <v>PULVERIZADOR GATILLO PLAST. 1 lts.PNT</v>
          </cell>
          <cell r="E2611">
            <v>1823.11</v>
          </cell>
          <cell r="F2611">
            <v>1567.8745999999999</v>
          </cell>
          <cell r="G2611">
            <v>1731.9544999999998</v>
          </cell>
          <cell r="H2611">
            <v>1724.6620599999999</v>
          </cell>
          <cell r="I2611">
            <v>2095.6649449999995</v>
          </cell>
          <cell r="J2611">
            <v>2095.6649449999995</v>
          </cell>
          <cell r="K2611">
            <v>371.00288499999965</v>
          </cell>
          <cell r="L2611">
            <v>0.21511627906976724</v>
          </cell>
          <cell r="M2611">
            <v>2315.7097642249996</v>
          </cell>
        </row>
        <row r="2612">
          <cell r="B2612" t="str">
            <v>KIT DE JUNTAS P/ H 1,5</v>
          </cell>
          <cell r="E2612">
            <v>5164.47</v>
          </cell>
          <cell r="F2612">
            <v>4441.4441999999999</v>
          </cell>
          <cell r="G2612">
            <v>4906.2465000000002</v>
          </cell>
          <cell r="H2612">
            <v>4885.5886199999995</v>
          </cell>
          <cell r="I2612">
            <v>5936.5582649999997</v>
          </cell>
          <cell r="J2612">
            <v>5936.5582649999997</v>
          </cell>
          <cell r="K2612">
            <v>1050.9696450000001</v>
          </cell>
          <cell r="L2612">
            <v>0.21511627906976749</v>
          </cell>
          <cell r="M2612">
            <v>6559.8968828249999</v>
          </cell>
        </row>
        <row r="2613">
          <cell r="B2613" t="str">
            <v>KIT DE JUNTAS P/PULV H-5/7/9</v>
          </cell>
          <cell r="E2613">
            <v>6778.37</v>
          </cell>
          <cell r="F2613">
            <v>5829.3981999999996</v>
          </cell>
          <cell r="G2613">
            <v>6439.4515000000001</v>
          </cell>
          <cell r="H2613">
            <v>6412.3380199999992</v>
          </cell>
          <cell r="I2613">
            <v>7791.7363150000001</v>
          </cell>
          <cell r="J2613">
            <v>7791.7363150000001</v>
          </cell>
          <cell r="K2613">
            <v>1379.3982950000009</v>
          </cell>
          <cell r="L2613">
            <v>0.2151162790697676</v>
          </cell>
          <cell r="M2613">
            <v>8609.8686280750007</v>
          </cell>
        </row>
        <row r="2614">
          <cell r="B2614" t="str">
            <v>PULVERIZADOR PREVIA PRESION H 1.5 LTS</v>
          </cell>
          <cell r="E2614">
            <v>17231.46</v>
          </cell>
          <cell r="F2614">
            <v>14819.0556</v>
          </cell>
          <cell r="G2614">
            <v>16369.886999999999</v>
          </cell>
          <cell r="H2614">
            <v>16300.961159999999</v>
          </cell>
          <cell r="I2614">
            <v>19807.563269999999</v>
          </cell>
          <cell r="J2614">
            <v>19807.563269999999</v>
          </cell>
          <cell r="K2614">
            <v>3506.6021099999998</v>
          </cell>
          <cell r="L2614">
            <v>0.21511627906976744</v>
          </cell>
          <cell r="M2614">
            <v>21887.357413350001</v>
          </cell>
        </row>
        <row r="2615">
          <cell r="B2615" t="str">
            <v>PULVERIZADOR P. P. PROF.  1.5 L J. VITON</v>
          </cell>
          <cell r="E2615">
            <v>23538.080000000002</v>
          </cell>
          <cell r="F2615">
            <v>20242.748800000001</v>
          </cell>
          <cell r="G2615">
            <v>22361.176000000003</v>
          </cell>
          <cell r="H2615">
            <v>22267.023680000002</v>
          </cell>
          <cell r="I2615">
            <v>27057.022960000002</v>
          </cell>
          <cell r="J2615">
            <v>27057.022960000002</v>
          </cell>
          <cell r="K2615">
            <v>4789.99928</v>
          </cell>
          <cell r="L2615">
            <v>0.21511627906976744</v>
          </cell>
          <cell r="M2615">
            <v>29898.010370800002</v>
          </cell>
        </row>
        <row r="2616">
          <cell r="B2616" t="str">
            <v>PULVERIZADOR PREVIA PRESION H 5 LTS</v>
          </cell>
          <cell r="E2616">
            <v>47175.48</v>
          </cell>
          <cell r="F2616">
            <v>40570.912800000006</v>
          </cell>
          <cell r="G2616">
            <v>44816.706000000006</v>
          </cell>
          <cell r="H2616">
            <v>44628.004080000006</v>
          </cell>
          <cell r="I2616">
            <v>54228.214260000008</v>
          </cell>
          <cell r="J2616">
            <v>54228.214260000008</v>
          </cell>
          <cell r="K2616">
            <v>9600.2101800000019</v>
          </cell>
          <cell r="L2616">
            <v>0.21511627906976746</v>
          </cell>
          <cell r="M2616">
            <v>59922.176757300011</v>
          </cell>
        </row>
        <row r="2617">
          <cell r="B2617" t="str">
            <v>PULVERIZADOR PREVIA PRESION H 7 LTS</v>
          </cell>
          <cell r="E2617">
            <v>49559.08</v>
          </cell>
          <cell r="F2617">
            <v>42620.808799999999</v>
          </cell>
          <cell r="G2617">
            <v>47081.126000000004</v>
          </cell>
          <cell r="H2617">
            <v>46882.88968</v>
          </cell>
          <cell r="I2617">
            <v>56968.162460000007</v>
          </cell>
          <cell r="J2617">
            <v>56968.162460000007</v>
          </cell>
          <cell r="K2617">
            <v>10085.272780000007</v>
          </cell>
          <cell r="L2617">
            <v>0.21511627906976757</v>
          </cell>
          <cell r="M2617">
            <v>62949.819518300006</v>
          </cell>
        </row>
        <row r="2618">
          <cell r="B2618" t="str">
            <v>PULVERIZADOR PREVIA PRESION H 9 LTS</v>
          </cell>
          <cell r="E2618">
            <v>53929.02</v>
          </cell>
          <cell r="F2618">
            <v>46378.957199999997</v>
          </cell>
          <cell r="G2618">
            <v>51232.568999999996</v>
          </cell>
          <cell r="H2618">
            <v>51016.852919999998</v>
          </cell>
          <cell r="I2618">
            <v>61991.408489999994</v>
          </cell>
          <cell r="J2618">
            <v>61991.408489999994</v>
          </cell>
          <cell r="K2618">
            <v>10974.555569999997</v>
          </cell>
          <cell r="L2618">
            <v>0.21511627906976738</v>
          </cell>
          <cell r="M2618">
            <v>68500.506381449988</v>
          </cell>
        </row>
        <row r="2619">
          <cell r="B2619" t="str">
            <v>PULVERIZADOR P. P. PROF.  5 L J. VITON</v>
          </cell>
          <cell r="E2619">
            <v>62470.27</v>
          </cell>
          <cell r="F2619">
            <v>53724.432199999996</v>
          </cell>
          <cell r="G2619">
            <v>59346.756499999996</v>
          </cell>
          <cell r="H2619">
            <v>59096.875419999997</v>
          </cell>
          <cell r="I2619">
            <v>71809.575364999997</v>
          </cell>
          <cell r="J2619">
            <v>71809.575364999997</v>
          </cell>
          <cell r="K2619">
            <v>12712.699945</v>
          </cell>
          <cell r="L2619">
            <v>0.21511627906976746</v>
          </cell>
          <cell r="M2619">
            <v>79349.580778324991</v>
          </cell>
        </row>
        <row r="2620">
          <cell r="B2620" t="str">
            <v>PULVERIZADOR P. P. PROF.  7 L J. VITON</v>
          </cell>
          <cell r="E2620">
            <v>64853.87</v>
          </cell>
          <cell r="F2620">
            <v>55774.328200000004</v>
          </cell>
          <cell r="G2620">
            <v>61611.176500000001</v>
          </cell>
          <cell r="H2620">
            <v>61351.761020000005</v>
          </cell>
          <cell r="I2620">
            <v>74549.523564999996</v>
          </cell>
          <cell r="J2620">
            <v>74549.523564999996</v>
          </cell>
          <cell r="K2620">
            <v>13197.76254499999</v>
          </cell>
          <cell r="L2620">
            <v>0.21511627906976727</v>
          </cell>
          <cell r="M2620">
            <v>82377.223539325001</v>
          </cell>
        </row>
        <row r="2621">
          <cell r="B2621" t="str">
            <v>PULVERIZADOR P. P. PROF.  9 L J. VITON</v>
          </cell>
          <cell r="E2621">
            <v>69223.81</v>
          </cell>
          <cell r="F2621">
            <v>59532.476599999995</v>
          </cell>
          <cell r="G2621">
            <v>65762.619500000001</v>
          </cell>
          <cell r="H2621">
            <v>65485.724259999995</v>
          </cell>
          <cell r="I2621">
            <v>79572.769595000005</v>
          </cell>
          <cell r="J2621">
            <v>79572.769595000005</v>
          </cell>
          <cell r="K2621">
            <v>14087.04533500001</v>
          </cell>
          <cell r="L2621">
            <v>0.2151162790697676</v>
          </cell>
          <cell r="M2621">
            <v>87927.910402475012</v>
          </cell>
        </row>
        <row r="2622">
          <cell r="B2622" t="str">
            <v>KIT DE JUNTAS P/MOCHILAS SH</v>
          </cell>
          <cell r="E2622">
            <v>5594.85</v>
          </cell>
          <cell r="F2622">
            <v>4811.5709999999999</v>
          </cell>
          <cell r="G2622">
            <v>5315.1075000000001</v>
          </cell>
          <cell r="H2622">
            <v>5292.7281000000003</v>
          </cell>
          <cell r="I2622">
            <v>6431.2800750000006</v>
          </cell>
          <cell r="J2622">
            <v>6431.2800750000006</v>
          </cell>
          <cell r="K2622">
            <v>1138.5519750000003</v>
          </cell>
          <cell r="L2622">
            <v>0.21511627906976749</v>
          </cell>
          <cell r="M2622">
            <v>7106.564482875001</v>
          </cell>
        </row>
        <row r="2623">
          <cell r="B2623" t="str">
            <v>KIT DE JUNTAS VITON P/MOCHILAS PROF.</v>
          </cell>
          <cell r="E2623">
            <v>11727.66</v>
          </cell>
          <cell r="F2623">
            <v>10085.7876</v>
          </cell>
          <cell r="G2623">
            <v>11141.277</v>
          </cell>
          <cell r="H2623">
            <v>11094.36636</v>
          </cell>
          <cell r="I2623">
            <v>13480.945169999999</v>
          </cell>
          <cell r="J2623">
            <v>13480.945169999999</v>
          </cell>
          <cell r="K2623">
            <v>2386.5788099999991</v>
          </cell>
          <cell r="L2623">
            <v>0.21511627906976735</v>
          </cell>
          <cell r="M2623">
            <v>14896.444412849998</v>
          </cell>
        </row>
        <row r="2624">
          <cell r="B2624" t="str">
            <v>KIT DE JUNTAS DE VITON PROF. 5/7/9 L.</v>
          </cell>
          <cell r="E2624">
            <v>12696</v>
          </cell>
          <cell r="F2624">
            <v>10918.56</v>
          </cell>
          <cell r="G2624">
            <v>12061.2</v>
          </cell>
          <cell r="H2624">
            <v>12010.415999999999</v>
          </cell>
          <cell r="I2624">
            <v>14594.052</v>
          </cell>
          <cell r="J2624">
            <v>14594.052</v>
          </cell>
          <cell r="K2624">
            <v>2583.6360000000004</v>
          </cell>
          <cell r="L2624">
            <v>0.21511627906976749</v>
          </cell>
          <cell r="M2624">
            <v>16126.427459999999</v>
          </cell>
        </row>
        <row r="2625">
          <cell r="B2625" t="str">
            <v>KIT DE JUNTAS DE VITON PROF. 1,5</v>
          </cell>
          <cell r="E2625">
            <v>5487.25</v>
          </cell>
          <cell r="F2625">
            <v>4719.0349999999999</v>
          </cell>
          <cell r="G2625">
            <v>5212.8874999999998</v>
          </cell>
          <cell r="H2625">
            <v>5190.9385000000002</v>
          </cell>
          <cell r="I2625">
            <v>6307.5938749999996</v>
          </cell>
          <cell r="J2625">
            <v>6307.5938749999996</v>
          </cell>
          <cell r="K2625">
            <v>1116.6553749999994</v>
          </cell>
          <cell r="L2625">
            <v>0.21511627906976732</v>
          </cell>
          <cell r="M2625">
            <v>6969.891231874999</v>
          </cell>
        </row>
        <row r="2626">
          <cell r="B2626" t="str">
            <v>KIT DE JUNTAS P/ INSUFLADORA</v>
          </cell>
          <cell r="E2626">
            <v>5379.66</v>
          </cell>
          <cell r="F2626">
            <v>4626.5075999999999</v>
          </cell>
          <cell r="G2626">
            <v>5110.6769999999997</v>
          </cell>
          <cell r="H2626">
            <v>5089.1583599999994</v>
          </cell>
          <cell r="I2626">
            <v>6183.9191699999992</v>
          </cell>
          <cell r="J2626">
            <v>6183.9191699999992</v>
          </cell>
          <cell r="K2626">
            <v>1094.7608099999998</v>
          </cell>
          <cell r="L2626">
            <v>0.21511627906976741</v>
          </cell>
          <cell r="M2626">
            <v>6833.2306828499986</v>
          </cell>
        </row>
        <row r="2627">
          <cell r="B2627" t="str">
            <v>MOCHILA PROF. LANZA MET. J. VITON 20lts.</v>
          </cell>
          <cell r="E2627">
            <v>136163.32999999999</v>
          </cell>
          <cell r="F2627">
            <v>117100.46379999998</v>
          </cell>
          <cell r="G2627">
            <v>129355.1635</v>
          </cell>
          <cell r="H2627">
            <v>128810.51017999998</v>
          </cell>
          <cell r="I2627">
            <v>156519.74783499999</v>
          </cell>
          <cell r="J2627">
            <v>156519.74783499999</v>
          </cell>
          <cell r="K2627">
            <v>27709.237655000004</v>
          </cell>
          <cell r="L2627">
            <v>0.21511627906976752</v>
          </cell>
          <cell r="M2627">
            <v>172954.32135767498</v>
          </cell>
        </row>
        <row r="2628">
          <cell r="B2628" t="str">
            <v>MOCHILA PROF. LANZA MET. J. VITON 16lts.</v>
          </cell>
          <cell r="E2628">
            <v>133978.35999999999</v>
          </cell>
          <cell r="F2628">
            <v>115221.38959999999</v>
          </cell>
          <cell r="G2628">
            <v>127279.44199999998</v>
          </cell>
          <cell r="H2628">
            <v>126743.52855999999</v>
          </cell>
          <cell r="I2628">
            <v>154008.12481999997</v>
          </cell>
          <cell r="J2628">
            <v>154008.12481999997</v>
          </cell>
          <cell r="K2628">
            <v>27264.596259999977</v>
          </cell>
          <cell r="L2628">
            <v>0.21511627906976727</v>
          </cell>
          <cell r="M2628">
            <v>170178.97792609996</v>
          </cell>
        </row>
        <row r="2629">
          <cell r="B2629" t="str">
            <v>MOCHILA SH-12</v>
          </cell>
          <cell r="E2629">
            <v>94251.64</v>
          </cell>
          <cell r="F2629">
            <v>81056.410399999993</v>
          </cell>
          <cell r="G2629">
            <v>89539.058000000005</v>
          </cell>
          <cell r="H2629">
            <v>89162.051439999996</v>
          </cell>
          <cell r="I2629">
            <v>108342.26018000001</v>
          </cell>
          <cell r="J2629">
            <v>108342.26018000001</v>
          </cell>
          <cell r="K2629">
            <v>19180.208740000016</v>
          </cell>
          <cell r="L2629">
            <v>0.21511627906976763</v>
          </cell>
          <cell r="M2629">
            <v>119718.19749890002</v>
          </cell>
        </row>
        <row r="2630">
          <cell r="B2630" t="str">
            <v>MOCHILA SH-16</v>
          </cell>
          <cell r="E2630">
            <v>100309.97</v>
          </cell>
          <cell r="F2630">
            <v>86266.574200000003</v>
          </cell>
          <cell r="G2630">
            <v>95294.4715</v>
          </cell>
          <cell r="H2630">
            <v>94893.231620000006</v>
          </cell>
          <cell r="I2630">
            <v>115306.31051499999</v>
          </cell>
          <cell r="J2630">
            <v>115306.31051499999</v>
          </cell>
          <cell r="K2630">
            <v>20413.078894999984</v>
          </cell>
          <cell r="L2630">
            <v>0.21511627906976727</v>
          </cell>
          <cell r="M2630">
            <v>127413.47311907499</v>
          </cell>
        </row>
        <row r="2631">
          <cell r="B2631" t="str">
            <v>MOCHILA SH-20</v>
          </cell>
          <cell r="E2631">
            <v>102792.89</v>
          </cell>
          <cell r="F2631">
            <v>88401.885399999999</v>
          </cell>
          <cell r="G2631">
            <v>97653.245500000005</v>
          </cell>
          <cell r="H2631">
            <v>97242.073940000002</v>
          </cell>
          <cell r="I2631">
            <v>118160.42705500001</v>
          </cell>
          <cell r="J2631">
            <v>118160.42705500001</v>
          </cell>
          <cell r="K2631">
            <v>20918.353115000005</v>
          </cell>
          <cell r="L2631">
            <v>0.21511627906976749</v>
          </cell>
          <cell r="M2631">
            <v>130567.271895775</v>
          </cell>
        </row>
        <row r="2632">
          <cell r="B2632" t="str">
            <v>INSUFLADORA MANUAL 1,5 KG.</v>
          </cell>
          <cell r="E2632">
            <v>40830.239999999998</v>
          </cell>
          <cell r="F2632">
            <v>35114.006399999998</v>
          </cell>
          <cell r="G2632">
            <v>38788.727999999996</v>
          </cell>
          <cell r="H2632">
            <v>38625.407039999998</v>
          </cell>
          <cell r="I2632">
            <v>46934.360879999993</v>
          </cell>
          <cell r="J2632">
            <v>46934.360879999993</v>
          </cell>
          <cell r="K2632">
            <v>8308.9538399999947</v>
          </cell>
          <cell r="L2632">
            <v>0.21511627906976732</v>
          </cell>
          <cell r="M2632">
            <v>51862.468772399996</v>
          </cell>
        </row>
        <row r="2633">
          <cell r="B2633" t="str">
            <v>BARREHOJAS CHICO</v>
          </cell>
          <cell r="E2633">
            <v>2786.66</v>
          </cell>
          <cell r="F2633">
            <v>2396.5275999999999</v>
          </cell>
          <cell r="G2633">
            <v>2647.3269999999998</v>
          </cell>
          <cell r="H2633">
            <v>2636.1803599999998</v>
          </cell>
          <cell r="I2633">
            <v>3203.2656699999998</v>
          </cell>
          <cell r="J2633">
            <v>3203.2656699999998</v>
          </cell>
          <cell r="K2633">
            <v>567.08530999999994</v>
          </cell>
          <cell r="L2633">
            <v>0.21511627906976744</v>
          </cell>
          <cell r="M2633">
            <v>3539.6085653499999</v>
          </cell>
        </row>
        <row r="2634">
          <cell r="B2634" t="str">
            <v xml:space="preserve">BARREHOJAS MEDIANO </v>
          </cell>
          <cell r="E2634">
            <v>3486.02</v>
          </cell>
          <cell r="F2634">
            <v>2997.9771999999998</v>
          </cell>
          <cell r="G2634">
            <v>3311.7190000000001</v>
          </cell>
          <cell r="H2634">
            <v>3297.7749199999998</v>
          </cell>
          <cell r="I2634">
            <v>4007.1799900000001</v>
          </cell>
          <cell r="J2634">
            <v>4007.1799900000001</v>
          </cell>
          <cell r="K2634">
            <v>709.40507000000025</v>
          </cell>
          <cell r="L2634">
            <v>0.21511627906976752</v>
          </cell>
          <cell r="M2634">
            <v>4427.9338889500004</v>
          </cell>
        </row>
        <row r="2635">
          <cell r="B2635" t="str">
            <v>BARREHOJAS GRANDE</v>
          </cell>
          <cell r="E2635">
            <v>5584.09</v>
          </cell>
          <cell r="F2635">
            <v>4802.3173999999999</v>
          </cell>
          <cell r="G2635">
            <v>5304.8855000000003</v>
          </cell>
          <cell r="H2635">
            <v>5282.5491400000001</v>
          </cell>
          <cell r="I2635">
            <v>6418.9114550000004</v>
          </cell>
          <cell r="J2635">
            <v>6418.9114550000004</v>
          </cell>
          <cell r="K2635">
            <v>1136.3623150000003</v>
          </cell>
          <cell r="L2635">
            <v>0.21511627906976749</v>
          </cell>
          <cell r="M2635">
            <v>7092.8971577750008</v>
          </cell>
        </row>
        <row r="2636">
          <cell r="B2636" t="str">
            <v xml:space="preserve">REGADOR P/MANG. </v>
          </cell>
          <cell r="E2636">
            <v>1949.09</v>
          </cell>
          <cell r="F2636">
            <v>1676.2174</v>
          </cell>
          <cell r="G2636">
            <v>1851.6354999999999</v>
          </cell>
          <cell r="H2636">
            <v>1843.83914</v>
          </cell>
          <cell r="I2636">
            <v>2240.4789549999996</v>
          </cell>
          <cell r="J2636">
            <v>2240.4789549999996</v>
          </cell>
          <cell r="K2636">
            <v>396.63981499999954</v>
          </cell>
          <cell r="L2636">
            <v>0.21511627906976719</v>
          </cell>
          <cell r="M2636">
            <v>2475.7292452749994</v>
          </cell>
        </row>
        <row r="2637">
          <cell r="B2637" t="str">
            <v>REGADOR P/AC. RAP.</v>
          </cell>
          <cell r="E2637">
            <v>1949.09</v>
          </cell>
          <cell r="F2637">
            <v>1676.2174</v>
          </cell>
          <cell r="G2637">
            <v>1851.6354999999999</v>
          </cell>
          <cell r="H2637">
            <v>1843.83914</v>
          </cell>
          <cell r="I2637">
            <v>2240.4789549999996</v>
          </cell>
          <cell r="J2637">
            <v>2240.4789549999996</v>
          </cell>
          <cell r="K2637">
            <v>396.63981499999954</v>
          </cell>
          <cell r="L2637">
            <v>0.21511627906976719</v>
          </cell>
          <cell r="M2637">
            <v>2475.7292452749994</v>
          </cell>
        </row>
        <row r="2638">
          <cell r="B2638" t="str">
            <v>REGADOR 360 ESTACA P/MANG. 1/2"</v>
          </cell>
          <cell r="E2638">
            <v>2837.98</v>
          </cell>
          <cell r="F2638">
            <v>2440.6628000000001</v>
          </cell>
          <cell r="G2638">
            <v>2696.0810000000001</v>
          </cell>
          <cell r="H2638">
            <v>2684.7290800000001</v>
          </cell>
          <cell r="I2638">
            <v>3262.25801</v>
          </cell>
          <cell r="J2638">
            <v>3262.25801</v>
          </cell>
          <cell r="K2638">
            <v>577.52892999999995</v>
          </cell>
          <cell r="L2638">
            <v>0.21511627906976741</v>
          </cell>
          <cell r="M2638">
            <v>3604.7951010500001</v>
          </cell>
        </row>
        <row r="2639">
          <cell r="B2639" t="str">
            <v xml:space="preserve">REGADOR 360 ESTACA C/NIPLE P/ 1/2" Y TUERCA SUJETADORA </v>
          </cell>
          <cell r="E2639">
            <v>3117.31</v>
          </cell>
          <cell r="F2639">
            <v>2680.8865999999998</v>
          </cell>
          <cell r="G2639">
            <v>2961.4445000000001</v>
          </cell>
          <cell r="H2639">
            <v>2948.9752599999997</v>
          </cell>
          <cell r="I2639">
            <v>3583.3478450000002</v>
          </cell>
          <cell r="J2639">
            <v>3583.3478450000002</v>
          </cell>
          <cell r="K2639">
            <v>634.37258500000053</v>
          </cell>
          <cell r="L2639">
            <v>0.21511627906976763</v>
          </cell>
          <cell r="M2639">
            <v>3959.5993687250002</v>
          </cell>
        </row>
        <row r="2640">
          <cell r="B2640" t="str">
            <v>REGADOR 360 ESTACA P/ AC. RAP. 1/2"</v>
          </cell>
          <cell r="E2640">
            <v>2837.98</v>
          </cell>
          <cell r="F2640">
            <v>2440.6628000000001</v>
          </cell>
          <cell r="G2640">
            <v>2696.0810000000001</v>
          </cell>
          <cell r="H2640">
            <v>2684.7290800000001</v>
          </cell>
          <cell r="I2640">
            <v>3262.25801</v>
          </cell>
          <cell r="J2640">
            <v>3262.25801</v>
          </cell>
          <cell r="K2640">
            <v>577.52892999999995</v>
          </cell>
          <cell r="L2640">
            <v>0.21511627906976741</v>
          </cell>
          <cell r="M2640">
            <v>3604.7951010500001</v>
          </cell>
        </row>
        <row r="2641">
          <cell r="B2641" t="str">
            <v>REGADOR 5 FUNC. ESTACA P/MANG. 1/2"</v>
          </cell>
          <cell r="E2641">
            <v>3988.81</v>
          </cell>
          <cell r="F2641">
            <v>3430.3766000000001</v>
          </cell>
          <cell r="G2641">
            <v>3789.3694999999998</v>
          </cell>
          <cell r="H2641">
            <v>3773.41426</v>
          </cell>
          <cell r="I2641">
            <v>4585.137095</v>
          </cell>
          <cell r="J2641">
            <v>4585.137095</v>
          </cell>
          <cell r="K2641">
            <v>811.72283500000003</v>
          </cell>
          <cell r="L2641">
            <v>0.21511627906976746</v>
          </cell>
          <cell r="M2641">
            <v>5066.5764899750002</v>
          </cell>
        </row>
        <row r="2642">
          <cell r="B2642" t="str">
            <v xml:space="preserve">REGADOR 5 FUNC. ESTACA C/NIPLE P/ 1/2" Y TUERCA SUJETADORA </v>
          </cell>
          <cell r="E2642">
            <v>4189.93</v>
          </cell>
          <cell r="F2642">
            <v>3603.3398000000002</v>
          </cell>
          <cell r="G2642">
            <v>3980.4335000000001</v>
          </cell>
          <cell r="H2642">
            <v>3963.6737800000001</v>
          </cell>
          <cell r="I2642">
            <v>4816.3245349999997</v>
          </cell>
          <cell r="J2642">
            <v>4816.3245349999997</v>
          </cell>
          <cell r="K2642">
            <v>852.65075499999966</v>
          </cell>
          <cell r="L2642">
            <v>0.21511627906976735</v>
          </cell>
          <cell r="M2642">
            <v>5322.0386111749995</v>
          </cell>
        </row>
        <row r="2643">
          <cell r="B2643" t="str">
            <v>REGADOR 5 FUNC. ESTACA P/ AC. RAP. 1/2"</v>
          </cell>
          <cell r="E2643">
            <v>3988.81</v>
          </cell>
          <cell r="F2643">
            <v>3430.3766000000001</v>
          </cell>
          <cell r="G2643">
            <v>3789.3694999999998</v>
          </cell>
          <cell r="H2643">
            <v>3773.41426</v>
          </cell>
          <cell r="I2643">
            <v>4585.137095</v>
          </cell>
          <cell r="J2643">
            <v>4585.137095</v>
          </cell>
          <cell r="K2643">
            <v>811.72283500000003</v>
          </cell>
          <cell r="L2643">
            <v>0.21511627906976746</v>
          </cell>
          <cell r="M2643">
            <v>5066.5764899750002</v>
          </cell>
        </row>
        <row r="2644">
          <cell r="B2644" t="str">
            <v xml:space="preserve">LANZA DE RIEGO P/ MANG. 1/2" </v>
          </cell>
          <cell r="E2644">
            <v>2167.59</v>
          </cell>
          <cell r="F2644">
            <v>1864.1274000000001</v>
          </cell>
          <cell r="G2644">
            <v>2059.2105000000001</v>
          </cell>
          <cell r="H2644">
            <v>2050.5401400000001</v>
          </cell>
          <cell r="I2644">
            <v>2491.6447050000002</v>
          </cell>
          <cell r="J2644">
            <v>2491.6447050000002</v>
          </cell>
          <cell r="K2644">
            <v>441.10456500000009</v>
          </cell>
          <cell r="L2644">
            <v>0.21511627906976749</v>
          </cell>
          <cell r="M2644">
            <v>2753.267399025</v>
          </cell>
        </row>
        <row r="2645">
          <cell r="B2645" t="str">
            <v>LANZA DE RIEGO P/ AC. RAP. 1/2"</v>
          </cell>
          <cell r="E2645">
            <v>2167.59</v>
          </cell>
          <cell r="F2645">
            <v>1864.1274000000001</v>
          </cell>
          <cell r="G2645">
            <v>2059.2105000000001</v>
          </cell>
          <cell r="H2645">
            <v>2050.5401400000001</v>
          </cell>
          <cell r="I2645">
            <v>2491.6447050000002</v>
          </cell>
          <cell r="J2645">
            <v>2491.6447050000002</v>
          </cell>
          <cell r="K2645">
            <v>441.10456500000009</v>
          </cell>
          <cell r="L2645">
            <v>0.21511627906976749</v>
          </cell>
          <cell r="M2645">
            <v>2753.267399025</v>
          </cell>
        </row>
        <row r="2646">
          <cell r="B2646" t="str">
            <v xml:space="preserve">ACOPLE RAPIDO 1/2 </v>
          </cell>
          <cell r="E2646">
            <v>1631.28</v>
          </cell>
          <cell r="F2646">
            <v>1402.9007999999999</v>
          </cell>
          <cell r="G2646">
            <v>1549.7159999999999</v>
          </cell>
          <cell r="H2646">
            <v>1543.1908799999999</v>
          </cell>
          <cell r="I2646">
            <v>1875.1563599999999</v>
          </cell>
          <cell r="J2646">
            <v>1875.1563599999999</v>
          </cell>
          <cell r="K2646">
            <v>331.96548000000007</v>
          </cell>
          <cell r="L2646">
            <v>0.21511627906976749</v>
          </cell>
          <cell r="M2646">
            <v>2072.0477777999999</v>
          </cell>
        </row>
        <row r="2647">
          <cell r="B2647" t="str">
            <v xml:space="preserve">ACOPLE RAPIDO 3/4 </v>
          </cell>
          <cell r="E2647">
            <v>1743.01</v>
          </cell>
          <cell r="F2647">
            <v>1498.9885999999999</v>
          </cell>
          <cell r="G2647">
            <v>1655.8595</v>
          </cell>
          <cell r="H2647">
            <v>1648.8874599999999</v>
          </cell>
          <cell r="I2647">
            <v>2003.589995</v>
          </cell>
          <cell r="J2647">
            <v>2003.589995</v>
          </cell>
          <cell r="K2647">
            <v>354.70253500000013</v>
          </cell>
          <cell r="L2647">
            <v>0.21511627906976752</v>
          </cell>
          <cell r="M2647">
            <v>2213.9669444750002</v>
          </cell>
        </row>
        <row r="2648">
          <cell r="B2648" t="str">
            <v xml:space="preserve">REPARADOR P/MANG. 1/2 </v>
          </cell>
          <cell r="E2648">
            <v>1541.89</v>
          </cell>
          <cell r="F2648">
            <v>1326.0254</v>
          </cell>
          <cell r="G2648">
            <v>1464.7955000000002</v>
          </cell>
          <cell r="H2648">
            <v>1458.6279400000001</v>
          </cell>
          <cell r="I2648">
            <v>1772.4025550000001</v>
          </cell>
          <cell r="J2648">
            <v>1772.4025550000001</v>
          </cell>
          <cell r="K2648">
            <v>313.77461500000004</v>
          </cell>
          <cell r="L2648">
            <v>0.21511627906976746</v>
          </cell>
          <cell r="M2648">
            <v>1958.504823275</v>
          </cell>
        </row>
        <row r="2649">
          <cell r="B2649" t="str">
            <v xml:space="preserve">REPARADOR P/MANG. 3/4 </v>
          </cell>
          <cell r="E2649">
            <v>1843.57</v>
          </cell>
          <cell r="F2649">
            <v>1585.4702</v>
          </cell>
          <cell r="G2649">
            <v>1751.3915</v>
          </cell>
          <cell r="H2649">
            <v>1744.01722</v>
          </cell>
          <cell r="I2649">
            <v>2119.1837150000001</v>
          </cell>
          <cell r="J2649">
            <v>2119.1837150000001</v>
          </cell>
          <cell r="K2649">
            <v>375.16649500000017</v>
          </cell>
          <cell r="L2649">
            <v>0.21511627906976755</v>
          </cell>
          <cell r="M2649">
            <v>2341.6980050750003</v>
          </cell>
        </row>
        <row r="2650">
          <cell r="B2650" t="str">
            <v xml:space="preserve">CONECTOR CANILLA 3/4 P/AC. RAP. </v>
          </cell>
          <cell r="E2650">
            <v>1128.49</v>
          </cell>
          <cell r="F2650">
            <v>970.50139999999999</v>
          </cell>
          <cell r="G2650">
            <v>1072.0654999999999</v>
          </cell>
          <cell r="H2650">
            <v>1067.5515399999999</v>
          </cell>
          <cell r="I2650">
            <v>1297.199255</v>
          </cell>
          <cell r="J2650">
            <v>1297.199255</v>
          </cell>
          <cell r="K2650">
            <v>229.64771500000006</v>
          </cell>
          <cell r="L2650">
            <v>0.21511627906976752</v>
          </cell>
          <cell r="M2650">
            <v>1433.405176775</v>
          </cell>
        </row>
        <row r="2651">
          <cell r="B2651" t="str">
            <v>CONECTOR CANILLA 3/4 P/MANG.</v>
          </cell>
          <cell r="E2651">
            <v>1128.49</v>
          </cell>
          <cell r="F2651">
            <v>970.50139999999999</v>
          </cell>
          <cell r="G2651">
            <v>1072.0654999999999</v>
          </cell>
          <cell r="H2651">
            <v>1067.5515399999999</v>
          </cell>
          <cell r="I2651">
            <v>1297.199255</v>
          </cell>
          <cell r="J2651">
            <v>1297.199255</v>
          </cell>
          <cell r="K2651">
            <v>229.64771500000006</v>
          </cell>
          <cell r="L2651">
            <v>0.21511627906976752</v>
          </cell>
          <cell r="M2651">
            <v>1433.405176775</v>
          </cell>
        </row>
        <row r="2652">
          <cell r="B2652" t="str">
            <v xml:space="preserve">ADAPTADOR CANILLA 1 A 3/4 </v>
          </cell>
          <cell r="E2652">
            <v>938.54</v>
          </cell>
          <cell r="F2652">
            <v>807.14439999999991</v>
          </cell>
          <cell r="G2652">
            <v>891.61299999999994</v>
          </cell>
          <cell r="H2652">
            <v>887.85883999999987</v>
          </cell>
          <cell r="I2652">
            <v>1078.8517299999999</v>
          </cell>
          <cell r="J2652">
            <v>1078.8517299999999</v>
          </cell>
          <cell r="K2652">
            <v>190.99288999999999</v>
          </cell>
          <cell r="L2652">
            <v>0.21511627906976746</v>
          </cell>
          <cell r="M2652">
            <v>1192.1311616499997</v>
          </cell>
        </row>
        <row r="2653">
          <cell r="B2653" t="str">
            <v xml:space="preserve">ADAPTADOR CANILLA 3/4 A 1/2 </v>
          </cell>
          <cell r="E2653">
            <v>938.54</v>
          </cell>
          <cell r="F2653">
            <v>807.14439999999991</v>
          </cell>
          <cell r="G2653">
            <v>891.61299999999994</v>
          </cell>
          <cell r="H2653">
            <v>887.85883999999987</v>
          </cell>
          <cell r="I2653">
            <v>1078.8517299999999</v>
          </cell>
          <cell r="J2653">
            <v>1078.8517299999999</v>
          </cell>
          <cell r="K2653">
            <v>190.99288999999999</v>
          </cell>
          <cell r="L2653">
            <v>0.21511627906976746</v>
          </cell>
          <cell r="M2653">
            <v>1192.1311616499997</v>
          </cell>
        </row>
        <row r="2654">
          <cell r="B2654" t="str">
            <v>UNION CON NIPLE  P/MANG. 1/2"</v>
          </cell>
          <cell r="E2654">
            <v>793.29</v>
          </cell>
          <cell r="F2654">
            <v>682.22939999999994</v>
          </cell>
          <cell r="G2654">
            <v>753.62549999999999</v>
          </cell>
          <cell r="H2654">
            <v>750.45233999999994</v>
          </cell>
          <cell r="I2654">
            <v>911.88685499999997</v>
          </cell>
          <cell r="J2654">
            <v>911.88685499999997</v>
          </cell>
          <cell r="K2654">
            <v>161.43451500000003</v>
          </cell>
          <cell r="L2654">
            <v>0.21511627906976749</v>
          </cell>
          <cell r="M2654">
            <v>1007.6349747749999</v>
          </cell>
        </row>
        <row r="2655">
          <cell r="B2655" t="str">
            <v>UNION P/AC. RAP. 1/2"</v>
          </cell>
          <cell r="E2655">
            <v>905.02</v>
          </cell>
          <cell r="F2655">
            <v>778.31719999999996</v>
          </cell>
          <cell r="G2655">
            <v>859.76900000000001</v>
          </cell>
          <cell r="H2655">
            <v>856.14891999999998</v>
          </cell>
          <cell r="I2655">
            <v>1040.3204900000001</v>
          </cell>
          <cell r="J2655">
            <v>1040.3204900000001</v>
          </cell>
          <cell r="K2655">
            <v>184.17157000000009</v>
          </cell>
          <cell r="L2655">
            <v>0.21511627906976755</v>
          </cell>
          <cell r="M2655">
            <v>1149.5541414500001</v>
          </cell>
        </row>
        <row r="2656">
          <cell r="B2656" t="str">
            <v>UNION "Y" P/AC.RAP. 1/2"</v>
          </cell>
          <cell r="E2656">
            <v>1106.1400000000001</v>
          </cell>
          <cell r="F2656">
            <v>951.2804000000001</v>
          </cell>
          <cell r="G2656">
            <v>1050.8330000000001</v>
          </cell>
          <cell r="H2656">
            <v>1046.4084400000002</v>
          </cell>
          <cell r="I2656">
            <v>1271.5079300000002</v>
          </cell>
          <cell r="J2656">
            <v>1271.5079300000002</v>
          </cell>
          <cell r="K2656">
            <v>225.09949000000006</v>
          </cell>
          <cell r="L2656">
            <v>0.21511627906976746</v>
          </cell>
          <cell r="M2656">
            <v>1405.0162626500003</v>
          </cell>
        </row>
        <row r="2657">
          <cell r="B2657" t="str">
            <v>CILINDRO C/BOLA DIAM. 12MM</v>
          </cell>
          <cell r="E2657">
            <v>3724.38</v>
          </cell>
          <cell r="F2657">
            <v>3202.9668000000001</v>
          </cell>
          <cell r="G2657">
            <v>3538.1610000000001</v>
          </cell>
          <cell r="H2657">
            <v>3523.2634800000001</v>
          </cell>
          <cell r="I2657">
            <v>4281.1748100000004</v>
          </cell>
          <cell r="J2657">
            <v>4281.1748100000004</v>
          </cell>
          <cell r="K2657">
            <v>757.91133000000036</v>
          </cell>
          <cell r="L2657">
            <v>0.21511627906976755</v>
          </cell>
          <cell r="M2657">
            <v>4730.6981650500002</v>
          </cell>
        </row>
        <row r="2658">
          <cell r="B2658" t="str">
            <v xml:space="preserve">AGITADOR PARA MOCHILA </v>
          </cell>
          <cell r="E2658">
            <v>1117.31</v>
          </cell>
          <cell r="F2658">
            <v>960.88659999999993</v>
          </cell>
          <cell r="G2658">
            <v>1061.4445000000001</v>
          </cell>
          <cell r="H2658">
            <v>1056.9752599999999</v>
          </cell>
          <cell r="I2658">
            <v>1284.347845</v>
          </cell>
          <cell r="J2658">
            <v>1284.347845</v>
          </cell>
          <cell r="K2658">
            <v>227.37258500000007</v>
          </cell>
          <cell r="L2658">
            <v>0.21511627906976752</v>
          </cell>
          <cell r="M2658">
            <v>1419.204368725</v>
          </cell>
        </row>
        <row r="2659">
          <cell r="B2659" t="str">
            <v>EMBOLO CON TAPA DE H 1.5LTS</v>
          </cell>
          <cell r="E2659">
            <v>3724.38</v>
          </cell>
          <cell r="F2659">
            <v>3202.9668000000001</v>
          </cell>
          <cell r="G2659">
            <v>3538.1610000000001</v>
          </cell>
          <cell r="H2659">
            <v>3523.2634800000001</v>
          </cell>
          <cell r="I2659">
            <v>4281.1748100000004</v>
          </cell>
          <cell r="J2659">
            <v>4281.1748100000004</v>
          </cell>
          <cell r="K2659">
            <v>757.91133000000036</v>
          </cell>
          <cell r="L2659">
            <v>0.21511627906976755</v>
          </cell>
          <cell r="M2659">
            <v>4730.6981650500002</v>
          </cell>
        </row>
        <row r="2660">
          <cell r="B2660" t="str">
            <v>BOQUILLA COMPLETA DE H 1.5 LTS</v>
          </cell>
          <cell r="E2660">
            <v>3476.09</v>
          </cell>
          <cell r="F2660">
            <v>2989.4374000000003</v>
          </cell>
          <cell r="G2660">
            <v>3302.2855</v>
          </cell>
          <cell r="H2660">
            <v>3288.3811400000004</v>
          </cell>
          <cell r="I2660">
            <v>3995.7654549999997</v>
          </cell>
          <cell r="J2660">
            <v>3995.7654549999997</v>
          </cell>
          <cell r="K2660">
            <v>707.38431499999933</v>
          </cell>
          <cell r="L2660">
            <v>0.21511627906976721</v>
          </cell>
          <cell r="M2660">
            <v>4415.320827775</v>
          </cell>
        </row>
        <row r="2661">
          <cell r="B2661" t="str">
            <v>OBTURADOR COMP. H 1,5</v>
          </cell>
          <cell r="E2661">
            <v>6600.43</v>
          </cell>
          <cell r="F2661">
            <v>5676.3698000000004</v>
          </cell>
          <cell r="G2661">
            <v>6270.4085000000005</v>
          </cell>
          <cell r="H2661">
            <v>6244.0067800000006</v>
          </cell>
          <cell r="I2661">
            <v>7587.1942850000005</v>
          </cell>
          <cell r="J2661">
            <v>7587.1942850000005</v>
          </cell>
          <cell r="K2661">
            <v>1343.1875049999999</v>
          </cell>
          <cell r="L2661">
            <v>0.21511627906976741</v>
          </cell>
          <cell r="M2661">
            <v>8383.8496849250005</v>
          </cell>
        </row>
        <row r="2662">
          <cell r="B2662" t="str">
            <v>CAMARA COMPLETA DE H 5-7-9</v>
          </cell>
          <cell r="E2662">
            <v>18621.900000000001</v>
          </cell>
          <cell r="F2662">
            <v>16014.834000000001</v>
          </cell>
          <cell r="G2662">
            <v>17690.805</v>
          </cell>
          <cell r="H2662">
            <v>17616.3174</v>
          </cell>
          <cell r="I2662">
            <v>21405.874049999999</v>
          </cell>
          <cell r="J2662">
            <v>21405.874049999999</v>
          </cell>
          <cell r="K2662">
            <v>3789.5566499999986</v>
          </cell>
          <cell r="L2662">
            <v>0.21511627906976735</v>
          </cell>
          <cell r="M2662">
            <v>23653.490825249999</v>
          </cell>
        </row>
        <row r="2663">
          <cell r="B2663" t="str">
            <v>VALVULA DE SEGURIDAD H 5-7-9</v>
          </cell>
          <cell r="E2663">
            <v>5710.72</v>
          </cell>
          <cell r="F2663">
            <v>4911.2192000000005</v>
          </cell>
          <cell r="G2663">
            <v>5425.1840000000002</v>
          </cell>
          <cell r="H2663">
            <v>5402.341120000001</v>
          </cell>
          <cell r="I2663">
            <v>6564.47264</v>
          </cell>
          <cell r="J2663">
            <v>6564.47264</v>
          </cell>
          <cell r="K2663">
            <v>1162.131519999999</v>
          </cell>
          <cell r="L2663">
            <v>0.21511627906976721</v>
          </cell>
          <cell r="M2663">
            <v>7253.7422672000002</v>
          </cell>
        </row>
        <row r="2664">
          <cell r="B2664" t="str">
            <v>MANGUERA COMPLETA</v>
          </cell>
          <cell r="E2664">
            <v>5594.85</v>
          </cell>
          <cell r="F2664">
            <v>4811.5709999999999</v>
          </cell>
          <cell r="G2664">
            <v>5315.1075000000001</v>
          </cell>
          <cell r="H2664">
            <v>5292.7281000000003</v>
          </cell>
          <cell r="I2664">
            <v>6431.2800750000006</v>
          </cell>
          <cell r="J2664">
            <v>6431.2800750000006</v>
          </cell>
          <cell r="K2664">
            <v>1138.5519750000003</v>
          </cell>
          <cell r="L2664">
            <v>0.21511627906976749</v>
          </cell>
          <cell r="M2664">
            <v>7106.564482875001</v>
          </cell>
        </row>
        <row r="2665">
          <cell r="B2665" t="str">
            <v>LANZA METALICA NEGRA PARA PULV.</v>
          </cell>
          <cell r="E2665">
            <v>22809.759999999998</v>
          </cell>
          <cell r="F2665">
            <v>19616.393599999999</v>
          </cell>
          <cell r="G2665">
            <v>21669.271999999997</v>
          </cell>
          <cell r="H2665">
            <v>21578.03296</v>
          </cell>
          <cell r="I2665">
            <v>26219.819119999996</v>
          </cell>
          <cell r="J2665">
            <v>26219.819119999996</v>
          </cell>
          <cell r="K2665">
            <v>4641.786159999996</v>
          </cell>
          <cell r="L2665">
            <v>0.21511627906976724</v>
          </cell>
          <cell r="M2665">
            <v>28972.900127599994</v>
          </cell>
        </row>
        <row r="2666">
          <cell r="B2666" t="str">
            <v>CAMARA COMPLETA MOCHILA 16-20L.</v>
          </cell>
          <cell r="E2666">
            <v>20484.09</v>
          </cell>
          <cell r="F2666">
            <v>17616.3174</v>
          </cell>
          <cell r="G2666">
            <v>19459.8855</v>
          </cell>
          <cell r="H2666">
            <v>19377.949140000001</v>
          </cell>
          <cell r="I2666">
            <v>23546.461455000001</v>
          </cell>
          <cell r="J2666">
            <v>23546.461455000001</v>
          </cell>
          <cell r="K2666">
            <v>4168.5123149999999</v>
          </cell>
          <cell r="L2666">
            <v>0.21511627906976744</v>
          </cell>
          <cell r="M2666">
            <v>26018.839907775</v>
          </cell>
        </row>
        <row r="2667">
          <cell r="B2667" t="str">
            <v>CAMARA COMPLETA MOCHILA 12L.</v>
          </cell>
          <cell r="E2667">
            <v>19615.07</v>
          </cell>
          <cell r="F2667">
            <v>16868.960200000001</v>
          </cell>
          <cell r="G2667">
            <v>18634.316500000001</v>
          </cell>
          <cell r="H2667">
            <v>18555.856220000001</v>
          </cell>
          <cell r="I2667">
            <v>22547.522965</v>
          </cell>
          <cell r="J2667">
            <v>22547.522965</v>
          </cell>
          <cell r="K2667">
            <v>3991.6667449999986</v>
          </cell>
          <cell r="L2667">
            <v>0.21511627906976735</v>
          </cell>
          <cell r="M2667">
            <v>24915.012876325</v>
          </cell>
        </row>
        <row r="2668">
          <cell r="B2668" t="str">
            <v>LANZA TELESCOPICA</v>
          </cell>
          <cell r="E2668">
            <v>34967.79</v>
          </cell>
          <cell r="F2668">
            <v>30072.2994</v>
          </cell>
          <cell r="G2668">
            <v>33219.400500000003</v>
          </cell>
          <cell r="H2668">
            <v>33079.529340000001</v>
          </cell>
          <cell r="I2668">
            <v>40195.474605000003</v>
          </cell>
          <cell r="J2668">
            <v>40195.474605000003</v>
          </cell>
          <cell r="K2668">
            <v>7115.9452650000021</v>
          </cell>
          <cell r="L2668">
            <v>0.21511627906976749</v>
          </cell>
          <cell r="M2668">
            <v>44415.999438525003</v>
          </cell>
        </row>
        <row r="2669">
          <cell r="B2669" t="str">
            <v>CAMPANA DOBLE BOQUILLA</v>
          </cell>
          <cell r="E2669">
            <v>12911.18</v>
          </cell>
          <cell r="F2669">
            <v>11103.614799999999</v>
          </cell>
          <cell r="G2669">
            <v>12265.621000000001</v>
          </cell>
          <cell r="H2669">
            <v>12213.976279999999</v>
          </cell>
          <cell r="I2669">
            <v>14841.401410000002</v>
          </cell>
          <cell r="J2669">
            <v>14841.401410000002</v>
          </cell>
          <cell r="K2669">
            <v>2627.4251300000033</v>
          </cell>
          <cell r="L2669">
            <v>0.21511627906976774</v>
          </cell>
          <cell r="M2669">
            <v>16399.748558050003</v>
          </cell>
        </row>
        <row r="2670">
          <cell r="B2670" t="str">
            <v>CUADRUPLE FIJO DELANTERO</v>
          </cell>
          <cell r="E2670">
            <v>49612.42</v>
          </cell>
          <cell r="F2670">
            <v>42666.681199999999</v>
          </cell>
          <cell r="G2670">
            <v>47131.798999999999</v>
          </cell>
          <cell r="H2670">
            <v>46933.349320000001</v>
          </cell>
          <cell r="I2670">
            <v>57029.476790000001</v>
          </cell>
          <cell r="J2670">
            <v>57029.476790000001</v>
          </cell>
          <cell r="K2670">
            <v>10096.127469999999</v>
          </cell>
          <cell r="L2670">
            <v>0.21511627906976744</v>
          </cell>
          <cell r="M2670">
            <v>63017.571852950001</v>
          </cell>
        </row>
        <row r="2671">
          <cell r="B2671" t="str">
            <v>ALARGADERA DE 0,5 m</v>
          </cell>
          <cell r="E2671">
            <v>8069.49</v>
          </cell>
          <cell r="F2671">
            <v>6939.7613999999994</v>
          </cell>
          <cell r="G2671">
            <v>7666.0154999999995</v>
          </cell>
          <cell r="H2671">
            <v>7633.7375399999992</v>
          </cell>
          <cell r="I2671">
            <v>9275.8787549999997</v>
          </cell>
          <cell r="J2671">
            <v>9275.8787549999997</v>
          </cell>
          <cell r="K2671">
            <v>1642.1412150000006</v>
          </cell>
          <cell r="L2671">
            <v>0.21511627906976755</v>
          </cell>
          <cell r="M2671">
            <v>10249.846024274999</v>
          </cell>
        </row>
        <row r="2672">
          <cell r="B2672" t="str">
            <v>ALARGADERA DE 1 m</v>
          </cell>
          <cell r="E2672">
            <v>10759.32</v>
          </cell>
          <cell r="F2672">
            <v>9253.0151999999998</v>
          </cell>
          <cell r="G2672">
            <v>10221.353999999999</v>
          </cell>
          <cell r="H2672">
            <v>10178.316719999999</v>
          </cell>
          <cell r="I2672">
            <v>12367.838339999998</v>
          </cell>
          <cell r="J2672">
            <v>12367.838339999998</v>
          </cell>
          <cell r="K2672">
            <v>2189.5216199999995</v>
          </cell>
          <cell r="L2672">
            <v>0.21511627906976741</v>
          </cell>
          <cell r="M2672">
            <v>13666.461365699997</v>
          </cell>
        </row>
        <row r="2673">
          <cell r="B2673" t="str">
            <v>ALARGADERA DE 1,5 m</v>
          </cell>
          <cell r="E2673">
            <v>15421.69</v>
          </cell>
          <cell r="F2673">
            <v>13262.653399999999</v>
          </cell>
          <cell r="G2673">
            <v>14650.6055</v>
          </cell>
          <cell r="H2673">
            <v>14588.918739999999</v>
          </cell>
          <cell r="I2673">
            <v>17727.232655</v>
          </cell>
          <cell r="J2673">
            <v>17727.232655</v>
          </cell>
          <cell r="K2673">
            <v>3138.3139150000006</v>
          </cell>
          <cell r="L2673">
            <v>0.21511627906976749</v>
          </cell>
          <cell r="M2673">
            <v>19588.592083774998</v>
          </cell>
        </row>
        <row r="2674">
          <cell r="B2674" t="str">
            <v>DOBLE BOQUILLA FIJA 50 cm</v>
          </cell>
          <cell r="E2674">
            <v>23790.05</v>
          </cell>
          <cell r="F2674">
            <v>20459.442999999999</v>
          </cell>
          <cell r="G2674">
            <v>22600.547500000001</v>
          </cell>
          <cell r="H2674">
            <v>22505.387299999999</v>
          </cell>
          <cell r="I2674">
            <v>27346.662475000001</v>
          </cell>
          <cell r="J2674">
            <v>27346.662475000001</v>
          </cell>
          <cell r="K2674">
            <v>4841.2751750000025</v>
          </cell>
          <cell r="L2674">
            <v>0.21511627906976757</v>
          </cell>
          <cell r="M2674">
            <v>30218.062034875002</v>
          </cell>
        </row>
        <row r="2675">
          <cell r="B2675" t="str">
            <v>DOBLE BOQUILLA EXTENSIBLE 40 a 70 cm</v>
          </cell>
          <cell r="E2675">
            <v>23311.86</v>
          </cell>
          <cell r="F2675">
            <v>20048.1996</v>
          </cell>
          <cell r="G2675">
            <v>22146.267</v>
          </cell>
          <cell r="H2675">
            <v>22053.019560000001</v>
          </cell>
          <cell r="I2675">
            <v>26796.983069999998</v>
          </cell>
          <cell r="J2675">
            <v>26796.983069999998</v>
          </cell>
          <cell r="K2675">
            <v>4743.9635099999978</v>
          </cell>
          <cell r="L2675">
            <v>0.21511627906976732</v>
          </cell>
          <cell r="M2675">
            <v>29610.666292349997</v>
          </cell>
        </row>
        <row r="2676">
          <cell r="B2676" t="str">
            <v>CODILLO PARA CALEADO</v>
          </cell>
          <cell r="E2676">
            <v>6575.14</v>
          </cell>
          <cell r="F2676">
            <v>5654.6203999999998</v>
          </cell>
          <cell r="G2676">
            <v>6246.3829999999998</v>
          </cell>
          <cell r="H2676">
            <v>6220.0824400000001</v>
          </cell>
          <cell r="I2676">
            <v>7558.1234299999996</v>
          </cell>
          <cell r="J2676">
            <v>7558.1234299999996</v>
          </cell>
          <cell r="K2676">
            <v>1338.0409899999995</v>
          </cell>
          <cell r="L2676">
            <v>0.21511627906976735</v>
          </cell>
          <cell r="M2676">
            <v>8351.7263901499991</v>
          </cell>
        </row>
        <row r="2677">
          <cell r="B2677" t="str">
            <v>CODILLO HERBICIDA PAST 8002</v>
          </cell>
          <cell r="E2677">
            <v>6575.14</v>
          </cell>
          <cell r="F2677">
            <v>5654.6203999999998</v>
          </cell>
          <cell r="G2677">
            <v>6246.3829999999998</v>
          </cell>
          <cell r="H2677">
            <v>6220.0824400000001</v>
          </cell>
          <cell r="I2677">
            <v>7558.1234299999996</v>
          </cell>
          <cell r="J2677">
            <v>7558.1234299999996</v>
          </cell>
          <cell r="K2677">
            <v>1338.0409899999995</v>
          </cell>
          <cell r="L2677">
            <v>0.21511627906976735</v>
          </cell>
          <cell r="M2677">
            <v>8351.7263901499991</v>
          </cell>
        </row>
        <row r="2678">
          <cell r="B2678" t="str">
            <v>PROBETA DOSIFICADORA (CAP. 50 cm3)</v>
          </cell>
          <cell r="E2678">
            <v>896.61</v>
          </cell>
          <cell r="F2678">
            <v>771.08460000000002</v>
          </cell>
          <cell r="G2678">
            <v>851.77949999999998</v>
          </cell>
          <cell r="H2678">
            <v>848.19306000000006</v>
          </cell>
          <cell r="I2678">
            <v>1030.6531949999999</v>
          </cell>
          <cell r="J2678">
            <v>1030.6531949999999</v>
          </cell>
          <cell r="K2678">
            <v>182.46013499999981</v>
          </cell>
          <cell r="L2678">
            <v>0.21511627906976721</v>
          </cell>
          <cell r="M2678">
            <v>1138.8717804749999</v>
          </cell>
        </row>
        <row r="2679">
          <cell r="B2679" t="str">
            <v>DOBLE BOQUILLA FLEXIBLE 50 cm</v>
          </cell>
          <cell r="E2679">
            <v>28452.42</v>
          </cell>
          <cell r="F2679">
            <v>24469.081199999997</v>
          </cell>
          <cell r="G2679">
            <v>27029.798999999999</v>
          </cell>
          <cell r="H2679">
            <v>26915.989319999997</v>
          </cell>
          <cell r="I2679">
            <v>32706.056789999999</v>
          </cell>
          <cell r="J2679">
            <v>32706.056789999999</v>
          </cell>
          <cell r="K2679">
            <v>5790.0674700000018</v>
          </cell>
          <cell r="L2679">
            <v>0.21511627906976752</v>
          </cell>
          <cell r="M2679">
            <v>36140.192752949995</v>
          </cell>
        </row>
        <row r="2680">
          <cell r="B2680" t="str">
            <v>ALARGADERA DE 0.25m FLEXIBLE</v>
          </cell>
          <cell r="E2680">
            <v>14525.08</v>
          </cell>
          <cell r="F2680">
            <v>12491.568799999999</v>
          </cell>
          <cell r="G2680">
            <v>13798.825999999999</v>
          </cell>
          <cell r="H2680">
            <v>13740.72568</v>
          </cell>
          <cell r="I2680">
            <v>16696.579460000001</v>
          </cell>
          <cell r="J2680">
            <v>16696.579460000001</v>
          </cell>
          <cell r="K2680">
            <v>2955.8537800000013</v>
          </cell>
          <cell r="L2680">
            <v>0.21511627906976755</v>
          </cell>
          <cell r="M2680">
            <v>18449.720303300001</v>
          </cell>
        </row>
        <row r="2681">
          <cell r="B2681" t="str">
            <v>CLAVADORA - ENGRAPADORA ELECTRICA</v>
          </cell>
          <cell r="E2681">
            <v>53292.35</v>
          </cell>
          <cell r="F2681">
            <v>45831.421000000002</v>
          </cell>
          <cell r="G2681">
            <v>50627.732499999998</v>
          </cell>
          <cell r="H2681">
            <v>50414.563099999999</v>
          </cell>
          <cell r="I2681">
            <v>61259.556324999998</v>
          </cell>
          <cell r="J2681">
            <v>61259.556324999998</v>
          </cell>
          <cell r="K2681">
            <v>10844.993224999998</v>
          </cell>
          <cell r="L2681">
            <v>0.21511627906976741</v>
          </cell>
          <cell r="M2681">
            <v>67691.80973912499</v>
          </cell>
        </row>
        <row r="2682">
          <cell r="B2682" t="str">
            <v>* MARTILLO DEMOLEDOR 2000W BLACK</v>
          </cell>
          <cell r="E2682">
            <v>994500</v>
          </cell>
          <cell r="F2682">
            <v>855270</v>
          </cell>
          <cell r="G2682">
            <v>944775</v>
          </cell>
          <cell r="H2682">
            <v>940797</v>
          </cell>
          <cell r="I2682">
            <v>1143177.75</v>
          </cell>
          <cell r="J2682">
            <v>1143177.75</v>
          </cell>
          <cell r="K2682">
            <v>202380.75</v>
          </cell>
          <cell r="L2682">
            <v>0.21511627906976744</v>
          </cell>
          <cell r="M2682">
            <v>1263211.4137500001</v>
          </cell>
        </row>
        <row r="2683">
          <cell r="B2683" t="str">
            <v>* MARTILLO DEMOLEDOR 70J - 2500W DP</v>
          </cell>
          <cell r="E2683">
            <v>1010252.07</v>
          </cell>
          <cell r="F2683">
            <v>868816.78019999992</v>
          </cell>
          <cell r="G2683">
            <v>959739.46649999998</v>
          </cell>
          <cell r="H2683">
            <v>955698.45821999991</v>
          </cell>
          <cell r="I2683">
            <v>1161284.754465</v>
          </cell>
          <cell r="J2683">
            <v>1161284.754465</v>
          </cell>
          <cell r="K2683">
            <v>205586.29624500009</v>
          </cell>
          <cell r="L2683">
            <v>0.21511627906976755</v>
          </cell>
          <cell r="M2683">
            <v>1283219.6536838249</v>
          </cell>
        </row>
        <row r="2684">
          <cell r="B2684" t="str">
            <v xml:space="preserve">* MINI TORNO PARA METAL </v>
          </cell>
          <cell r="E2684">
            <v>901255.68000000005</v>
          </cell>
          <cell r="F2684">
            <v>775079.8848</v>
          </cell>
          <cell r="G2684">
            <v>856192.89600000007</v>
          </cell>
          <cell r="H2684">
            <v>852587.87327999994</v>
          </cell>
          <cell r="I2684">
            <v>1035993.40416</v>
          </cell>
          <cell r="J2684">
            <v>1035993.40416</v>
          </cell>
          <cell r="K2684">
            <v>183405.53088000009</v>
          </cell>
          <cell r="L2684">
            <v>0.21511627906976757</v>
          </cell>
          <cell r="M2684">
            <v>1144772.7115968</v>
          </cell>
        </row>
        <row r="2685">
          <cell r="B2685" t="str">
            <v>* MOTOR 4T 15 HP A/E - WG420E</v>
          </cell>
          <cell r="E2685">
            <v>460498.23</v>
          </cell>
          <cell r="F2685">
            <v>396028.47779999999</v>
          </cell>
          <cell r="G2685">
            <v>437473.31849999999</v>
          </cell>
          <cell r="H2685">
            <v>435631.32558</v>
          </cell>
          <cell r="I2685">
            <v>529342.71538499999</v>
          </cell>
          <cell r="J2685">
            <v>529342.71538499999</v>
          </cell>
          <cell r="K2685">
            <v>93711.389804999984</v>
          </cell>
          <cell r="L2685">
            <v>0.21511627906976741</v>
          </cell>
          <cell r="M2685">
            <v>584923.70050042495</v>
          </cell>
        </row>
        <row r="2686">
          <cell r="B2686" t="str">
            <v>* MOTOR 4T 15 HP A/M - WG420</v>
          </cell>
          <cell r="E2686">
            <v>385620.47</v>
          </cell>
          <cell r="F2686">
            <v>331633.60419999994</v>
          </cell>
          <cell r="G2686">
            <v>366339.44649999996</v>
          </cell>
          <cell r="H2686">
            <v>364796.96461999993</v>
          </cell>
          <cell r="I2686">
            <v>443270.73026499996</v>
          </cell>
          <cell r="J2686">
            <v>443270.73026499996</v>
          </cell>
          <cell r="K2686">
            <v>78473.765645000036</v>
          </cell>
          <cell r="L2686">
            <v>0.21511627906976757</v>
          </cell>
          <cell r="M2686">
            <v>489814.15694282495</v>
          </cell>
        </row>
        <row r="2687">
          <cell r="B2687" t="str">
            <v>* MOTOR 4T 18 HP A/E - WG460E</v>
          </cell>
          <cell r="E2687">
            <v>563785.5</v>
          </cell>
          <cell r="F2687">
            <v>484855.53</v>
          </cell>
          <cell r="G2687">
            <v>535596.22499999998</v>
          </cell>
          <cell r="H2687">
            <v>533341.08299999998</v>
          </cell>
          <cell r="I2687">
            <v>648071.43224999995</v>
          </cell>
          <cell r="J2687">
            <v>648071.43224999995</v>
          </cell>
          <cell r="K2687">
            <v>114730.34924999997</v>
          </cell>
          <cell r="L2687">
            <v>0.21511627906976738</v>
          </cell>
          <cell r="M2687">
            <v>716118.93263624993</v>
          </cell>
        </row>
        <row r="2688">
          <cell r="B2688" t="str">
            <v xml:space="preserve">* GENERADOR 2,5KVA. 220V. GARDEN PLUS </v>
          </cell>
          <cell r="E2688">
            <v>261364.15</v>
          </cell>
          <cell r="F2688">
            <v>224773.16899999999</v>
          </cell>
          <cell r="G2688">
            <v>248295.9425</v>
          </cell>
          <cell r="H2688">
            <v>247250.4859</v>
          </cell>
          <cell r="I2688">
            <v>300438.090425</v>
          </cell>
          <cell r="J2688">
            <v>300438.090425</v>
          </cell>
          <cell r="K2688">
            <v>53187.604525000002</v>
          </cell>
          <cell r="L2688">
            <v>0.21511627906976746</v>
          </cell>
          <cell r="M2688">
            <v>331984.08991962502</v>
          </cell>
        </row>
        <row r="2689">
          <cell r="B2689" t="str">
            <v>* MOTOR 4T 18 HP A/M - WG460</v>
          </cell>
          <cell r="E2689">
            <v>475694.01</v>
          </cell>
          <cell r="F2689">
            <v>409096.84860000003</v>
          </cell>
          <cell r="G2689">
            <v>451909.30950000003</v>
          </cell>
          <cell r="H2689">
            <v>450006.53346000006</v>
          </cell>
          <cell r="I2689">
            <v>546810.26449500001</v>
          </cell>
          <cell r="J2689">
            <v>546810.26449500001</v>
          </cell>
          <cell r="K2689">
            <v>96803.731034999946</v>
          </cell>
          <cell r="L2689">
            <v>0.2151162790697673</v>
          </cell>
          <cell r="M2689">
            <v>604225.34226697497</v>
          </cell>
        </row>
        <row r="2690">
          <cell r="B2690" t="str">
            <v>* MOTOR EJE VERTICAL 6HP</v>
          </cell>
          <cell r="E2690">
            <v>306426.93</v>
          </cell>
          <cell r="F2690">
            <v>263527.15979999996</v>
          </cell>
          <cell r="G2690">
            <v>291105.58350000001</v>
          </cell>
          <cell r="H2690">
            <v>289879.87577999994</v>
          </cell>
          <cell r="I2690">
            <v>352237.75603500003</v>
          </cell>
          <cell r="J2690">
            <v>352237.75603500003</v>
          </cell>
          <cell r="K2690">
            <v>62357.880255000084</v>
          </cell>
          <cell r="L2690">
            <v>0.21511627906976777</v>
          </cell>
          <cell r="M2690">
            <v>389222.72041867505</v>
          </cell>
        </row>
        <row r="2691">
          <cell r="B2691" t="str">
            <v>* GUANTES ARMIDA PROTECCION CONTRA CALOR</v>
          </cell>
          <cell r="E2691">
            <v>16820.32</v>
          </cell>
          <cell r="F2691">
            <v>14465.475199999999</v>
          </cell>
          <cell r="G2691">
            <v>15979.304</v>
          </cell>
          <cell r="H2691">
            <v>15912.022719999999</v>
          </cell>
          <cell r="I2691">
            <v>19334.957839999999</v>
          </cell>
          <cell r="J2691">
            <v>19334.957839999999</v>
          </cell>
          <cell r="K2691">
            <v>3422.9351200000001</v>
          </cell>
          <cell r="L2691">
            <v>0.21511627906976746</v>
          </cell>
          <cell r="M2691">
            <v>21365.1284132</v>
          </cell>
        </row>
        <row r="2692">
          <cell r="B2692" t="str">
            <v xml:space="preserve">* SOPLA ASPIRADOR 26CC C/BOLSA </v>
          </cell>
          <cell r="E2692">
            <v>178385.26</v>
          </cell>
          <cell r="F2692">
            <v>153411.3236</v>
          </cell>
          <cell r="G2692">
            <v>169465.997</v>
          </cell>
          <cell r="H2692">
            <v>168752.45595999999</v>
          </cell>
          <cell r="I2692">
            <v>205053.85636999999</v>
          </cell>
          <cell r="J2692">
            <v>205053.85636999999</v>
          </cell>
          <cell r="K2692">
            <v>36301.400410000002</v>
          </cell>
          <cell r="L2692">
            <v>0.21511627906976746</v>
          </cell>
          <cell r="M2692">
            <v>226584.51128884999</v>
          </cell>
        </row>
        <row r="2693">
          <cell r="B2693" t="str">
            <v>* MOTOSIERRA 92CC ESPADA 24"</v>
          </cell>
          <cell r="E2693">
            <v>374056.31</v>
          </cell>
          <cell r="F2693">
            <v>321688.42660000001</v>
          </cell>
          <cell r="G2693">
            <v>355353.49449999997</v>
          </cell>
          <cell r="H2693">
            <v>353857.26926000003</v>
          </cell>
          <cell r="I2693">
            <v>429977.72834499995</v>
          </cell>
          <cell r="J2693">
            <v>429977.72834499995</v>
          </cell>
          <cell r="K2693">
            <v>76120.459084999922</v>
          </cell>
          <cell r="L2693">
            <v>0.21511627906976721</v>
          </cell>
          <cell r="M2693">
            <v>475125.38982122496</v>
          </cell>
        </row>
        <row r="2694">
          <cell r="B2694" t="str">
            <v>HOJA DE SIERRA CALADORA X 5 UNID</v>
          </cell>
          <cell r="E2694">
            <v>3552.82</v>
          </cell>
          <cell r="F2694">
            <v>3055.4252000000001</v>
          </cell>
          <cell r="G2694">
            <v>3375.1790000000001</v>
          </cell>
          <cell r="H2694">
            <v>3360.9677200000001</v>
          </cell>
          <cell r="I2694">
            <v>4083.96659</v>
          </cell>
          <cell r="J2694">
            <v>4083.96659</v>
          </cell>
          <cell r="K2694">
            <v>722.9988699999999</v>
          </cell>
          <cell r="L2694">
            <v>0.21511627906976741</v>
          </cell>
          <cell r="M2694">
            <v>4512.7830819499995</v>
          </cell>
        </row>
        <row r="2695">
          <cell r="B2695" t="str">
            <v>HOJA DE SIERRA CALADORA X 5 UNID</v>
          </cell>
          <cell r="E2695">
            <v>3552.82</v>
          </cell>
          <cell r="F2695">
            <v>3055.4252000000001</v>
          </cell>
          <cell r="G2695">
            <v>3375.1790000000001</v>
          </cell>
          <cell r="H2695">
            <v>3360.9677200000001</v>
          </cell>
          <cell r="I2695">
            <v>4083.96659</v>
          </cell>
          <cell r="J2695">
            <v>4083.96659</v>
          </cell>
          <cell r="K2695">
            <v>722.9988699999999</v>
          </cell>
          <cell r="L2695">
            <v>0.21511627906976741</v>
          </cell>
          <cell r="M2695">
            <v>4512.7830819499995</v>
          </cell>
        </row>
        <row r="2696">
          <cell r="B2696" t="str">
            <v>HOJA DE SIERRA CALADORA 5 UNIDAD</v>
          </cell>
          <cell r="E2696">
            <v>4441.03</v>
          </cell>
          <cell r="F2696">
            <v>3819.2857999999997</v>
          </cell>
          <cell r="G2696">
            <v>4218.9785000000002</v>
          </cell>
          <cell r="H2696">
            <v>4201.2143799999994</v>
          </cell>
          <cell r="I2696">
            <v>5104.9639850000003</v>
          </cell>
          <cell r="J2696">
            <v>5104.9639850000003</v>
          </cell>
          <cell r="K2696">
            <v>903.74960500000088</v>
          </cell>
          <cell r="L2696">
            <v>0.21511627906976769</v>
          </cell>
          <cell r="M2696">
            <v>5640.9852034250007</v>
          </cell>
        </row>
        <row r="2697">
          <cell r="B2697" t="str">
            <v>HOJA DE SIERRA CALADORA X 5 UNID</v>
          </cell>
          <cell r="E2697">
            <v>3552.82</v>
          </cell>
          <cell r="F2697">
            <v>3055.4252000000001</v>
          </cell>
          <cell r="G2697">
            <v>3375.1790000000001</v>
          </cell>
          <cell r="H2697">
            <v>3360.9677200000001</v>
          </cell>
          <cell r="I2697">
            <v>4083.96659</v>
          </cell>
          <cell r="J2697">
            <v>4083.96659</v>
          </cell>
          <cell r="K2697">
            <v>722.9988699999999</v>
          </cell>
          <cell r="L2697">
            <v>0.21511627906976741</v>
          </cell>
          <cell r="M2697">
            <v>4512.7830819499995</v>
          </cell>
        </row>
        <row r="2698">
          <cell r="B2698" t="str">
            <v>HOJA DE SIERRA CALADORA 5 UNID</v>
          </cell>
          <cell r="E2698">
            <v>4885.13</v>
          </cell>
          <cell r="F2698">
            <v>4201.2118</v>
          </cell>
          <cell r="G2698">
            <v>4640.8734999999997</v>
          </cell>
          <cell r="H2698">
            <v>4621.3329800000001</v>
          </cell>
          <cell r="I2698">
            <v>5615.4569349999992</v>
          </cell>
          <cell r="J2698">
            <v>5615.4569349999992</v>
          </cell>
          <cell r="K2698">
            <v>994.12395499999911</v>
          </cell>
          <cell r="L2698">
            <v>0.21511627906976724</v>
          </cell>
          <cell r="M2698">
            <v>6205.0799131749991</v>
          </cell>
        </row>
        <row r="2699">
          <cell r="B2699" t="str">
            <v>HOJA  SIERRA CALADORA POR 5 UNID</v>
          </cell>
          <cell r="E2699">
            <v>3552.82</v>
          </cell>
          <cell r="F2699">
            <v>3055.4252000000001</v>
          </cell>
          <cell r="G2699">
            <v>3375.1790000000001</v>
          </cell>
          <cell r="H2699">
            <v>3360.9677200000001</v>
          </cell>
          <cell r="I2699">
            <v>4083.96659</v>
          </cell>
          <cell r="J2699">
            <v>4083.96659</v>
          </cell>
          <cell r="K2699">
            <v>722.9988699999999</v>
          </cell>
          <cell r="L2699">
            <v>0.21511627906976741</v>
          </cell>
          <cell r="M2699">
            <v>4512.7830819499995</v>
          </cell>
        </row>
        <row r="2700">
          <cell r="B2700" t="str">
            <v>* MOTOVIBRADOR 7 HP C/ CABEZAL - WG38-1</v>
          </cell>
          <cell r="E2700">
            <v>369984.23</v>
          </cell>
          <cell r="F2700">
            <v>318186.43779999996</v>
          </cell>
          <cell r="G2700">
            <v>351485.01850000001</v>
          </cell>
          <cell r="H2700">
            <v>350005.08157999994</v>
          </cell>
          <cell r="I2700">
            <v>425296.872385</v>
          </cell>
          <cell r="J2700">
            <v>425296.872385</v>
          </cell>
          <cell r="K2700">
            <v>75291.790805000055</v>
          </cell>
          <cell r="L2700">
            <v>0.21511627906976763</v>
          </cell>
          <cell r="M2700">
            <v>469953.04398542497</v>
          </cell>
        </row>
        <row r="2701">
          <cell r="B2701" t="str">
            <v xml:space="preserve">* ROSCADORA DE CAÑOS 750 W 1/2-2" </v>
          </cell>
          <cell r="E2701">
            <v>811130.11</v>
          </cell>
          <cell r="F2701">
            <v>697571.8946</v>
          </cell>
          <cell r="G2701">
            <v>770573.60450000002</v>
          </cell>
          <cell r="H2701">
            <v>767329.08406000002</v>
          </cell>
          <cell r="I2701">
            <v>932394.061445</v>
          </cell>
          <cell r="J2701">
            <v>932394.061445</v>
          </cell>
          <cell r="K2701">
            <v>165064.97738499998</v>
          </cell>
          <cell r="L2701">
            <v>0.21511627906976741</v>
          </cell>
          <cell r="M2701">
            <v>1030295.437896725</v>
          </cell>
        </row>
        <row r="2702">
          <cell r="B2702" t="str">
            <v>TALADRO C/PERC. 13MM 750W</v>
          </cell>
          <cell r="E2702">
            <v>34695.54</v>
          </cell>
          <cell r="F2702">
            <v>29838.164400000001</v>
          </cell>
          <cell r="G2702">
            <v>32960.762999999999</v>
          </cell>
          <cell r="H2702">
            <v>32821.980840000004</v>
          </cell>
          <cell r="I2702">
            <v>39882.523229999999</v>
          </cell>
          <cell r="J2702">
            <v>39882.523229999999</v>
          </cell>
          <cell r="K2702">
            <v>7060.5423899999951</v>
          </cell>
          <cell r="L2702">
            <v>0.21511627906976727</v>
          </cell>
          <cell r="M2702">
            <v>44070.188169150002</v>
          </cell>
        </row>
        <row r="2703">
          <cell r="B2703" t="str">
            <v>* INFLADOR A BATERIA C/MEDIDOR DIGITAL</v>
          </cell>
          <cell r="E2703">
            <v>80077.14</v>
          </cell>
          <cell r="F2703">
            <v>68866.340400000001</v>
          </cell>
          <cell r="G2703">
            <v>76073.282999999996</v>
          </cell>
          <cell r="H2703">
            <v>75752.974440000005</v>
          </cell>
          <cell r="I2703">
            <v>92048.672429999991</v>
          </cell>
          <cell r="J2703">
            <v>92048.672429999991</v>
          </cell>
          <cell r="K2703">
            <v>16295.697989999986</v>
          </cell>
          <cell r="L2703">
            <v>0.21511627906976724</v>
          </cell>
          <cell r="M2703">
            <v>101713.78303514999</v>
          </cell>
        </row>
        <row r="2704">
          <cell r="B2704" t="str">
            <v>* ROTOMARTILLO 50mm 1600W DP</v>
          </cell>
          <cell r="E2704">
            <v>370706.44</v>
          </cell>
          <cell r="F2704">
            <v>318807.53840000002</v>
          </cell>
          <cell r="G2704">
            <v>352171.11800000002</v>
          </cell>
          <cell r="H2704">
            <v>350688.29224000004</v>
          </cell>
          <cell r="I2704">
            <v>426127.05278000003</v>
          </cell>
          <cell r="J2704">
            <v>426127.05278000003</v>
          </cell>
          <cell r="K2704">
            <v>75438.760539999988</v>
          </cell>
          <cell r="L2704">
            <v>0.21511627906976738</v>
          </cell>
          <cell r="M2704">
            <v>470870.39332190005</v>
          </cell>
        </row>
        <row r="2705">
          <cell r="B2705" t="str">
            <v xml:space="preserve">* CORTADORA PLASMA  8MM </v>
          </cell>
          <cell r="E2705">
            <v>252351.59</v>
          </cell>
          <cell r="F2705">
            <v>217022.36739999999</v>
          </cell>
          <cell r="G2705">
            <v>239734.0105</v>
          </cell>
          <cell r="H2705">
            <v>238724.60413999998</v>
          </cell>
          <cell r="I2705">
            <v>290078.15270500001</v>
          </cell>
          <cell r="J2705">
            <v>290078.15270500001</v>
          </cell>
          <cell r="K2705">
            <v>51353.548565000034</v>
          </cell>
          <cell r="L2705">
            <v>0.2151162790697676</v>
          </cell>
          <cell r="M2705">
            <v>320536.35873902502</v>
          </cell>
        </row>
        <row r="2706">
          <cell r="B2706" t="str">
            <v>* SACABOLLO 2000W C/CARRO</v>
          </cell>
          <cell r="E2706">
            <v>901255.68000000005</v>
          </cell>
          <cell r="F2706">
            <v>775079.8848</v>
          </cell>
          <cell r="G2706">
            <v>856192.89600000007</v>
          </cell>
          <cell r="H2706">
            <v>852587.87327999994</v>
          </cell>
          <cell r="I2706">
            <v>1035993.40416</v>
          </cell>
          <cell r="J2706">
            <v>1035993.40416</v>
          </cell>
          <cell r="K2706">
            <v>183405.53088000009</v>
          </cell>
          <cell r="L2706">
            <v>0.21511627906976757</v>
          </cell>
          <cell r="M2706">
            <v>1144772.7115968</v>
          </cell>
        </row>
        <row r="2707">
          <cell r="B2707" t="str">
            <v xml:space="preserve">* SOLDADORA INVERTER 105A </v>
          </cell>
          <cell r="E2707">
            <v>99138.12</v>
          </cell>
          <cell r="F2707">
            <v>85258.783199999991</v>
          </cell>
          <cell r="G2707">
            <v>94181.213999999993</v>
          </cell>
          <cell r="H2707">
            <v>93784.661519999994</v>
          </cell>
          <cell r="I2707">
            <v>113959.26893999999</v>
          </cell>
          <cell r="J2707">
            <v>113959.26893999999</v>
          </cell>
          <cell r="K2707">
            <v>20174.60742</v>
          </cell>
          <cell r="L2707">
            <v>0.21511627906976746</v>
          </cell>
          <cell r="M2707">
            <v>125924.99217869999</v>
          </cell>
        </row>
        <row r="2708">
          <cell r="B2708" t="str">
            <v xml:space="preserve">* SOLDADORA 220V-50Hz </v>
          </cell>
          <cell r="E2708">
            <v>288401.82</v>
          </cell>
          <cell r="F2708">
            <v>248025.56520000001</v>
          </cell>
          <cell r="G2708">
            <v>273981.72899999999</v>
          </cell>
          <cell r="H2708">
            <v>272828.12172</v>
          </cell>
          <cell r="I2708">
            <v>331517.89208999998</v>
          </cell>
          <cell r="J2708">
            <v>331517.89208999998</v>
          </cell>
          <cell r="K2708">
            <v>58689.770369999984</v>
          </cell>
          <cell r="L2708">
            <v>0.21511627906976738</v>
          </cell>
          <cell r="M2708">
            <v>366327.27075944998</v>
          </cell>
        </row>
        <row r="2709">
          <cell r="B2709" t="str">
            <v>* JUEGO ACCESORIOS P/TALADRO</v>
          </cell>
          <cell r="E2709">
            <v>42178.77</v>
          </cell>
          <cell r="F2709">
            <v>36273.742199999993</v>
          </cell>
          <cell r="G2709">
            <v>40069.8315</v>
          </cell>
          <cell r="H2709">
            <v>39901.116419999991</v>
          </cell>
          <cell r="I2709">
            <v>48484.496115000002</v>
          </cell>
          <cell r="J2709">
            <v>48484.496115000002</v>
          </cell>
          <cell r="K2709">
            <v>8583.3796950000105</v>
          </cell>
          <cell r="L2709">
            <v>0.21511627906976774</v>
          </cell>
          <cell r="M2709">
            <v>53575.368207075</v>
          </cell>
        </row>
        <row r="2710">
          <cell r="B2710" t="str">
            <v>CALEFACTOR HONGO KLD</v>
          </cell>
          <cell r="E2710">
            <v>231172.92</v>
          </cell>
          <cell r="F2710">
            <v>198808.71120000002</v>
          </cell>
          <cell r="G2710">
            <v>219614.274</v>
          </cell>
          <cell r="H2710">
            <v>218689.58232000002</v>
          </cell>
          <cell r="I2710">
            <v>265733.27153999999</v>
          </cell>
          <cell r="J2710">
            <v>265733.27153999999</v>
          </cell>
          <cell r="K2710">
            <v>47043.689219999971</v>
          </cell>
          <cell r="L2710">
            <v>0.2151162790697673</v>
          </cell>
          <cell r="M2710">
            <v>293635.2650517</v>
          </cell>
        </row>
        <row r="2711">
          <cell r="B2711" t="str">
            <v>* SIERRA CIRC PIE P/MADERA 250mm DP</v>
          </cell>
          <cell r="E2711">
            <v>342844.51</v>
          </cell>
          <cell r="F2711">
            <v>294846.27860000002</v>
          </cell>
          <cell r="G2711">
            <v>325702.28450000001</v>
          </cell>
          <cell r="H2711">
            <v>324330.90646000003</v>
          </cell>
          <cell r="I2711">
            <v>394099.76424500003</v>
          </cell>
          <cell r="J2711">
            <v>394099.76424500003</v>
          </cell>
          <cell r="K2711">
            <v>69768.857785</v>
          </cell>
          <cell r="L2711">
            <v>0.21511627906976744</v>
          </cell>
          <cell r="M2711">
            <v>435480.23949072504</v>
          </cell>
        </row>
        <row r="2712">
          <cell r="B2712" t="str">
            <v>JUEGO DE LLAVES COMBINADAS 12 PZAS.</v>
          </cell>
          <cell r="E2712">
            <v>56845.17</v>
          </cell>
          <cell r="F2712">
            <v>48886.8462</v>
          </cell>
          <cell r="G2712">
            <v>54002.911500000002</v>
          </cell>
          <cell r="H2712">
            <v>53775.53082</v>
          </cell>
          <cell r="I2712">
            <v>65343.522915000001</v>
          </cell>
          <cell r="J2712">
            <v>65343.522915000001</v>
          </cell>
          <cell r="K2712">
            <v>11567.992095000001</v>
          </cell>
          <cell r="L2712">
            <v>0.21511627906976746</v>
          </cell>
          <cell r="M2712">
            <v>72204.592821074999</v>
          </cell>
        </row>
        <row r="2713">
          <cell r="B2713" t="str">
            <v>JUEGO MECHA  ACERO RAPIDO 19 PZ</v>
          </cell>
          <cell r="E2713">
            <v>28422.59</v>
          </cell>
          <cell r="F2713">
            <v>24443.4274</v>
          </cell>
          <cell r="G2713">
            <v>27001.460500000001</v>
          </cell>
          <cell r="H2713">
            <v>26887.770140000001</v>
          </cell>
          <cell r="I2713">
            <v>32671.767205</v>
          </cell>
          <cell r="J2713">
            <v>32671.767205</v>
          </cell>
          <cell r="K2713">
            <v>5783.9970649999996</v>
          </cell>
          <cell r="L2713">
            <v>0.21511627906976741</v>
          </cell>
          <cell r="M2713">
            <v>36102.302761525003</v>
          </cell>
        </row>
        <row r="2714">
          <cell r="B2714" t="str">
            <v>JUEGO MECHA  ACERO RAPIDO 6 PZ</v>
          </cell>
          <cell r="E2714">
            <v>8882.06</v>
          </cell>
          <cell r="F2714">
            <v>7638.5715999999993</v>
          </cell>
          <cell r="G2714">
            <v>8437.9570000000003</v>
          </cell>
          <cell r="H2714">
            <v>8402.4287599999989</v>
          </cell>
          <cell r="I2714">
            <v>10209.927970000001</v>
          </cell>
          <cell r="J2714">
            <v>10209.927970000001</v>
          </cell>
          <cell r="K2714">
            <v>1807.4992100000018</v>
          </cell>
          <cell r="L2714">
            <v>0.21511627906976769</v>
          </cell>
          <cell r="M2714">
            <v>11281.970406850001</v>
          </cell>
        </row>
        <row r="2715">
          <cell r="B2715" t="str">
            <v>JUEGO DE MECHA DE VIDIA 5 PCS</v>
          </cell>
          <cell r="E2715">
            <v>4441.03</v>
          </cell>
          <cell r="F2715">
            <v>3819.2857999999997</v>
          </cell>
          <cell r="G2715">
            <v>4218.9785000000002</v>
          </cell>
          <cell r="H2715">
            <v>4201.2143799999994</v>
          </cell>
          <cell r="I2715">
            <v>5104.9639850000003</v>
          </cell>
          <cell r="J2715">
            <v>5104.9639850000003</v>
          </cell>
          <cell r="K2715">
            <v>903.74960500000088</v>
          </cell>
          <cell r="L2715">
            <v>0.21511627906976769</v>
          </cell>
          <cell r="M2715">
            <v>5640.9852034250007</v>
          </cell>
        </row>
        <row r="2716">
          <cell r="B2716" t="str">
            <v>TUERCA DE CAJA DE ENGRANAJES | | 10X1,25MM</v>
          </cell>
          <cell r="E2716">
            <v>536.14</v>
          </cell>
          <cell r="F2716">
            <v>461.0804</v>
          </cell>
          <cell r="G2716">
            <v>509.33299999999997</v>
          </cell>
          <cell r="H2716">
            <v>507.18844000000001</v>
          </cell>
          <cell r="I2716">
            <v>616.29292999999996</v>
          </cell>
          <cell r="J2716">
            <v>616.29292999999996</v>
          </cell>
          <cell r="K2716">
            <v>109.10448999999994</v>
          </cell>
          <cell r="L2716">
            <v>0.21511627906976732</v>
          </cell>
          <cell r="M2716">
            <v>681.00368764999996</v>
          </cell>
        </row>
        <row r="2717">
          <cell r="B2717" t="str">
            <v>PROTECTOR FACIAL TEJIDO | | TRAMA CERRADA</v>
          </cell>
          <cell r="E2717">
            <v>6540.63</v>
          </cell>
          <cell r="F2717">
            <v>5624.9418000000005</v>
          </cell>
          <cell r="G2717">
            <v>6213.5985000000001</v>
          </cell>
          <cell r="H2717">
            <v>6187.4359800000002</v>
          </cell>
          <cell r="I2717">
            <v>7518.4541850000005</v>
          </cell>
          <cell r="J2717">
            <v>7518.4541850000005</v>
          </cell>
          <cell r="K2717">
            <v>1331.0182050000003</v>
          </cell>
          <cell r="L2717">
            <v>0.21511627906976749</v>
          </cell>
          <cell r="M2717">
            <v>8307.8918744250004</v>
          </cell>
        </row>
        <row r="2718">
          <cell r="B2718" t="str">
            <v>CEPILLO METALICO | DESMALEZADORAS | Ø8"</v>
          </cell>
          <cell r="E2718">
            <v>8947.3700000000008</v>
          </cell>
          <cell r="F2718">
            <v>7694.7382000000007</v>
          </cell>
          <cell r="G2718">
            <v>8500.0015000000003</v>
          </cell>
          <cell r="H2718">
            <v>8464.2120200000008</v>
          </cell>
          <cell r="I2718">
            <v>10285.001815</v>
          </cell>
          <cell r="J2718">
            <v>10285.001815</v>
          </cell>
          <cell r="K2718">
            <v>1820.7897949999988</v>
          </cell>
          <cell r="L2718">
            <v>0.21511627906976727</v>
          </cell>
          <cell r="M2718">
            <v>11364.927005575</v>
          </cell>
        </row>
        <row r="2719">
          <cell r="B2719" t="str">
            <v>CEPILLO METALICO | DESMALEZADORAS | Ø6"</v>
          </cell>
          <cell r="E2719">
            <v>5263.16</v>
          </cell>
          <cell r="F2719">
            <v>4526.3176000000003</v>
          </cell>
          <cell r="G2719">
            <v>5000.0019999999995</v>
          </cell>
          <cell r="H2719">
            <v>4978.9493600000005</v>
          </cell>
          <cell r="I2719">
            <v>6050.0024199999989</v>
          </cell>
          <cell r="J2719">
            <v>6050.0024199999989</v>
          </cell>
          <cell r="K2719">
            <v>1071.0530599999984</v>
          </cell>
          <cell r="L2719">
            <v>0.2151162790697671</v>
          </cell>
          <cell r="M2719">
            <v>6685.2526740999983</v>
          </cell>
        </row>
        <row r="2720">
          <cell r="B2720" t="str">
            <v>ADAPTADOR MOTOSIERRA|DESMA Ø26MM 9 ESTRIAS|11" 3/8"LP 39 D</v>
          </cell>
          <cell r="E2720">
            <v>56016.84</v>
          </cell>
          <cell r="F2720">
            <v>48174.482399999994</v>
          </cell>
          <cell r="G2720">
            <v>53215.998</v>
          </cell>
          <cell r="H2720">
            <v>52991.930639999991</v>
          </cell>
          <cell r="I2720">
            <v>64391.357579999996</v>
          </cell>
          <cell r="J2720">
            <v>64391.357579999996</v>
          </cell>
          <cell r="K2720">
            <v>11399.426940000005</v>
          </cell>
          <cell r="L2720">
            <v>0.21511627906976757</v>
          </cell>
          <cell r="M2720">
            <v>71152.450125899995</v>
          </cell>
        </row>
        <row r="2721">
          <cell r="B2721" t="str">
            <v>ADAPTADOR CORTACERCOS | DESMA Ø26MM 9 ESTRIAS | D26MM 9 ESTR</v>
          </cell>
          <cell r="E2721">
            <v>69503.44</v>
          </cell>
          <cell r="F2721">
            <v>59772.958400000003</v>
          </cell>
          <cell r="G2721">
            <v>66028.267999999996</v>
          </cell>
          <cell r="H2721">
            <v>65750.254240000009</v>
          </cell>
          <cell r="I2721">
            <v>79894.204279999991</v>
          </cell>
          <cell r="J2721">
            <v>79894.204279999991</v>
          </cell>
          <cell r="K2721">
            <v>14143.950039999982</v>
          </cell>
          <cell r="L2721">
            <v>0.21511627906976713</v>
          </cell>
          <cell r="M2721">
            <v>88283.095729399996</v>
          </cell>
        </row>
        <row r="2722">
          <cell r="B2722" t="str">
            <v>CAJA DE ENGRANAJES | | Ø26MM (9 ESTRIAS / 9 TOOTHS)</v>
          </cell>
          <cell r="E2722">
            <v>14315.79</v>
          </cell>
          <cell r="F2722">
            <v>12311.579400000001</v>
          </cell>
          <cell r="G2722">
            <v>13600.0005</v>
          </cell>
          <cell r="H2722">
            <v>13542.73734</v>
          </cell>
          <cell r="I2722">
            <v>16456.000605000001</v>
          </cell>
          <cell r="J2722">
            <v>16456.000605000001</v>
          </cell>
          <cell r="K2722">
            <v>2913.2632650000014</v>
          </cell>
          <cell r="L2722">
            <v>0.21511627906976755</v>
          </cell>
          <cell r="M2722">
            <v>18183.880668525002</v>
          </cell>
        </row>
        <row r="2723">
          <cell r="B2723" t="str">
            <v>ACELERADOR | DC 26/33/43/52 | Ø19MM</v>
          </cell>
          <cell r="E2723">
            <v>9934.4599999999991</v>
          </cell>
          <cell r="F2723">
            <v>8543.6355999999996</v>
          </cell>
          <cell r="G2723">
            <v>9437.7369999999992</v>
          </cell>
          <cell r="H2723">
            <v>9397.9991599999994</v>
          </cell>
          <cell r="I2723">
            <v>11419.661769999999</v>
          </cell>
          <cell r="J2723">
            <v>11419.661769999999</v>
          </cell>
          <cell r="K2723">
            <v>2021.6626099999994</v>
          </cell>
          <cell r="L2723">
            <v>0.21511627906976738</v>
          </cell>
          <cell r="M2723">
            <v>12618.726255849999</v>
          </cell>
        </row>
        <row r="2724">
          <cell r="B2724" t="str">
            <v>EMBRAGUE DE ALUMINIO | DC 43/52CC |</v>
          </cell>
          <cell r="E2724">
            <v>4958.1499999999996</v>
          </cell>
          <cell r="F2724">
            <v>4264.009</v>
          </cell>
          <cell r="G2724">
            <v>4710.2424999999994</v>
          </cell>
          <cell r="H2724">
            <v>4690.4098999999997</v>
          </cell>
          <cell r="I2724">
            <v>5699.3934249999993</v>
          </cell>
          <cell r="J2724">
            <v>5699.3934249999993</v>
          </cell>
          <cell r="K2724">
            <v>1008.9835249999996</v>
          </cell>
          <cell r="L2724">
            <v>0.21511627906976738</v>
          </cell>
          <cell r="M2724">
            <v>6297.8297346249992</v>
          </cell>
        </row>
        <row r="2725">
          <cell r="B2725" t="str">
            <v>EMBRAGUE METALICO | DC 43/52CC |</v>
          </cell>
          <cell r="E2725">
            <v>5522.02</v>
          </cell>
          <cell r="F2725">
            <v>4748.9372000000003</v>
          </cell>
          <cell r="G2725">
            <v>5245.9190000000008</v>
          </cell>
          <cell r="H2725">
            <v>5223.8309200000003</v>
          </cell>
          <cell r="I2725">
            <v>6347.5619900000011</v>
          </cell>
          <cell r="J2725">
            <v>6347.5619900000011</v>
          </cell>
          <cell r="K2725">
            <v>1123.7310700000007</v>
          </cell>
          <cell r="L2725">
            <v>0.21511627906976757</v>
          </cell>
          <cell r="M2725">
            <v>7014.0559989500016</v>
          </cell>
        </row>
        <row r="2726">
          <cell r="B2726" t="str">
            <v>CARDAN | | 9 ESTRIAS - 153CM X Ø8MM</v>
          </cell>
          <cell r="E2726">
            <v>5099.12</v>
          </cell>
          <cell r="F2726">
            <v>4385.2431999999999</v>
          </cell>
          <cell r="G2726">
            <v>4844.1639999999998</v>
          </cell>
          <cell r="H2726">
            <v>4823.7675199999994</v>
          </cell>
          <cell r="I2726">
            <v>5861.4384399999999</v>
          </cell>
          <cell r="J2726">
            <v>5861.4384399999999</v>
          </cell>
          <cell r="K2726">
            <v>1037.6709200000005</v>
          </cell>
          <cell r="L2726">
            <v>0.21511627906976757</v>
          </cell>
          <cell r="M2726">
            <v>6476.8894762</v>
          </cell>
        </row>
        <row r="2727">
          <cell r="B2727" t="str">
            <v>TAPA DE ARRANQUE MOÑO | DC 33/43/52CC | (E,A) 66MM</v>
          </cell>
          <cell r="E2727">
            <v>4437.8900000000003</v>
          </cell>
          <cell r="F2727">
            <v>3816.5854000000004</v>
          </cell>
          <cell r="G2727">
            <v>4215.9955</v>
          </cell>
          <cell r="H2727">
            <v>4198.2439400000003</v>
          </cell>
          <cell r="I2727">
            <v>5101.3545549999999</v>
          </cell>
          <cell r="J2727">
            <v>5101.3545549999999</v>
          </cell>
          <cell r="K2727">
            <v>903.1106149999996</v>
          </cell>
          <cell r="L2727">
            <v>0.21511627906976732</v>
          </cell>
          <cell r="M2727">
            <v>5636.9967832749999</v>
          </cell>
        </row>
        <row r="2728">
          <cell r="B2728" t="str">
            <v>CAZOLETA DE ARRANQUE | DC 33/43/52CC | 2 TRINQUETES ALUM,</v>
          </cell>
          <cell r="E2728">
            <v>1368.42</v>
          </cell>
          <cell r="F2728">
            <v>1176.8412000000001</v>
          </cell>
          <cell r="G2728">
            <v>1299.999</v>
          </cell>
          <cell r="H2728">
            <v>1294.5253200000002</v>
          </cell>
          <cell r="I2728">
            <v>1572.9987900000001</v>
          </cell>
          <cell r="J2728">
            <v>1572.9987900000001</v>
          </cell>
          <cell r="K2728">
            <v>278.47346999999991</v>
          </cell>
          <cell r="L2728">
            <v>0.21511627906976732</v>
          </cell>
          <cell r="M2728">
            <v>1738.1636629500001</v>
          </cell>
        </row>
        <row r="2729">
          <cell r="B2729" t="str">
            <v>CABEZAL REFORZADO CORTE ALTO | DC 33/43/52CC | Ø10 X 1,25MM</v>
          </cell>
          <cell r="E2729">
            <v>8421.0499999999993</v>
          </cell>
          <cell r="F2729">
            <v>7242.1029999999992</v>
          </cell>
          <cell r="G2729">
            <v>7999.9974999999995</v>
          </cell>
          <cell r="H2729">
            <v>7966.3132999999989</v>
          </cell>
          <cell r="I2729">
            <v>9679.996975</v>
          </cell>
          <cell r="J2729">
            <v>9679.996975</v>
          </cell>
          <cell r="K2729">
            <v>1713.6836750000011</v>
          </cell>
          <cell r="L2729">
            <v>0.2151162790697676</v>
          </cell>
          <cell r="M2729">
            <v>10696.396657375</v>
          </cell>
        </row>
        <row r="2730">
          <cell r="B2730" t="str">
            <v>CABEZAL PORTA TANZA AUTOMATICO | | Ø10 X 1,25MM</v>
          </cell>
          <cell r="E2730">
            <v>4421.05</v>
          </cell>
          <cell r="F2730">
            <v>3802.1030000000001</v>
          </cell>
          <cell r="G2730">
            <v>4199.9975000000004</v>
          </cell>
          <cell r="H2730">
            <v>4182.3132999999998</v>
          </cell>
          <cell r="I2730">
            <v>5081.996975</v>
          </cell>
          <cell r="J2730">
            <v>5081.996975</v>
          </cell>
          <cell r="K2730">
            <v>899.68367500000022</v>
          </cell>
          <cell r="L2730">
            <v>0.21511627906976752</v>
          </cell>
          <cell r="M2730">
            <v>5615.6066573750004</v>
          </cell>
        </row>
        <row r="2731">
          <cell r="B2731" t="str">
            <v>CABEZAL PORTA TANZA AUTOMATICO REFORZADO | | Ø10 X 1,25MM</v>
          </cell>
          <cell r="E2731">
            <v>8736.84</v>
          </cell>
          <cell r="F2731">
            <v>7513.6823999999997</v>
          </cell>
          <cell r="G2731">
            <v>8299.9979999999996</v>
          </cell>
          <cell r="H2731">
            <v>8265.0506399999995</v>
          </cell>
          <cell r="I2731">
            <v>10042.997579999999</v>
          </cell>
          <cell r="J2731">
            <v>10042.997579999999</v>
          </cell>
          <cell r="K2731">
            <v>1777.9469399999998</v>
          </cell>
          <cell r="L2731">
            <v>0.21511627906976744</v>
          </cell>
          <cell r="M2731">
            <v>11097.512325899999</v>
          </cell>
        </row>
        <row r="2732">
          <cell r="B2732" t="str">
            <v>FILTRO DE COMBUSTIBLE | ZF-1 |</v>
          </cell>
          <cell r="E2732">
            <v>803.37</v>
          </cell>
          <cell r="F2732">
            <v>690.89819999999997</v>
          </cell>
          <cell r="G2732">
            <v>763.20150000000001</v>
          </cell>
          <cell r="H2732">
            <v>759.98802000000001</v>
          </cell>
          <cell r="I2732">
            <v>923.47381500000006</v>
          </cell>
          <cell r="J2732">
            <v>923.47381500000006</v>
          </cell>
          <cell r="K2732">
            <v>163.48579500000005</v>
          </cell>
          <cell r="L2732">
            <v>0.21511627906976752</v>
          </cell>
          <cell r="M2732">
            <v>1020.4385655750001</v>
          </cell>
        </row>
        <row r="2733">
          <cell r="B2733" t="str">
            <v>BOMBIN | | Ø15,5MM X 14MM</v>
          </cell>
          <cell r="E2733">
            <v>661.19</v>
          </cell>
          <cell r="F2733">
            <v>568.62340000000006</v>
          </cell>
          <cell r="G2733">
            <v>628.1305000000001</v>
          </cell>
          <cell r="H2733">
            <v>625.48574000000008</v>
          </cell>
          <cell r="I2733">
            <v>760.03790500000014</v>
          </cell>
          <cell r="J2733">
            <v>760.03790500000014</v>
          </cell>
          <cell r="K2733">
            <v>134.55216500000006</v>
          </cell>
          <cell r="L2733">
            <v>0.21511627906976752</v>
          </cell>
          <cell r="M2733">
            <v>839.84188502500012</v>
          </cell>
        </row>
        <row r="2734">
          <cell r="B2734" t="str">
            <v>BOMBIN | | Ø18,5MM X 19MM</v>
          </cell>
          <cell r="E2734">
            <v>718.48</v>
          </cell>
          <cell r="F2734">
            <v>617.89279999999997</v>
          </cell>
          <cell r="G2734">
            <v>682.55600000000004</v>
          </cell>
          <cell r="H2734">
            <v>679.68207999999993</v>
          </cell>
          <cell r="I2734">
            <v>825.89276000000007</v>
          </cell>
          <cell r="J2734">
            <v>825.89276000000007</v>
          </cell>
          <cell r="K2734">
            <v>146.21068000000014</v>
          </cell>
          <cell r="L2734">
            <v>0.21511627906976766</v>
          </cell>
          <cell r="M2734">
            <v>912.61149980000005</v>
          </cell>
        </row>
        <row r="2735">
          <cell r="B2735" t="str">
            <v>CAJA DE EMBRAGUE | | 9 ESTRIAS /Ø26MM</v>
          </cell>
          <cell r="E2735">
            <v>12168.42</v>
          </cell>
          <cell r="F2735">
            <v>10464.841199999999</v>
          </cell>
          <cell r="G2735">
            <v>11559.999</v>
          </cell>
          <cell r="H2735">
            <v>11511.325319999998</v>
          </cell>
          <cell r="I2735">
            <v>13987.59879</v>
          </cell>
          <cell r="J2735">
            <v>13987.59879</v>
          </cell>
          <cell r="K2735">
            <v>2476.2734700000019</v>
          </cell>
          <cell r="L2735">
            <v>0.21511627906976763</v>
          </cell>
          <cell r="M2735">
            <v>15456.296662950001</v>
          </cell>
        </row>
        <row r="2736">
          <cell r="B2736" t="str">
            <v>CAMPANA DE EMBRAGUE | DC 43/52CC | 9 ESTRIAS</v>
          </cell>
          <cell r="E2736">
            <v>4092.63</v>
          </cell>
          <cell r="F2736">
            <v>3519.6617999999999</v>
          </cell>
          <cell r="G2736">
            <v>3887.9985000000001</v>
          </cell>
          <cell r="H2736">
            <v>3871.6279799999998</v>
          </cell>
          <cell r="I2736">
            <v>4704.4781849999999</v>
          </cell>
          <cell r="J2736">
            <v>4704.4781849999999</v>
          </cell>
          <cell r="K2736">
            <v>832.85020500000019</v>
          </cell>
          <cell r="L2736">
            <v>0.21511627906976749</v>
          </cell>
          <cell r="M2736">
            <v>5198.4483944249996</v>
          </cell>
        </row>
        <row r="2737">
          <cell r="B2737" t="str">
            <v>TAPA DE ARRANQUE C/ALAMBRE | DC 26/33/43/52CC |</v>
          </cell>
          <cell r="E2737">
            <v>4151.58</v>
          </cell>
          <cell r="F2737">
            <v>3570.3588</v>
          </cell>
          <cell r="G2737">
            <v>3944.0009999999997</v>
          </cell>
          <cell r="H2737">
            <v>3927.3946799999999</v>
          </cell>
          <cell r="I2737">
            <v>4772.2412100000001</v>
          </cell>
          <cell r="J2737">
            <v>4772.2412100000001</v>
          </cell>
          <cell r="K2737">
            <v>844.84653000000026</v>
          </cell>
          <cell r="L2737">
            <v>0.21511627906976752</v>
          </cell>
          <cell r="M2737">
            <v>5273.3265370500003</v>
          </cell>
        </row>
        <row r="2738">
          <cell r="B2738" t="str">
            <v>TAPA DE ARRANQUE FACIL | DC 33/43/52CC | (E,A) 66MM</v>
          </cell>
          <cell r="E2738">
            <v>5010.53</v>
          </cell>
          <cell r="F2738">
            <v>4309.0558000000001</v>
          </cell>
          <cell r="G2738">
            <v>4760.0034999999998</v>
          </cell>
          <cell r="H2738">
            <v>4739.9613799999997</v>
          </cell>
          <cell r="I2738">
            <v>5759.6042349999998</v>
          </cell>
          <cell r="J2738">
            <v>5759.6042349999998</v>
          </cell>
          <cell r="K2738">
            <v>1019.6428550000001</v>
          </cell>
          <cell r="L2738">
            <v>0.21511627906976746</v>
          </cell>
          <cell r="M2738">
            <v>6364.3626796749995</v>
          </cell>
        </row>
        <row r="2739">
          <cell r="B2739" t="str">
            <v>TAPA DE ARRANQUE | DC 26CC | (E,A) 50MM</v>
          </cell>
          <cell r="E2739">
            <v>3941.05</v>
          </cell>
          <cell r="F2739">
            <v>3389.3029999999999</v>
          </cell>
          <cell r="G2739">
            <v>3743.9975000000004</v>
          </cell>
          <cell r="H2739">
            <v>3728.2332999999999</v>
          </cell>
          <cell r="I2739">
            <v>4530.2369750000007</v>
          </cell>
          <cell r="J2739">
            <v>4530.2369750000007</v>
          </cell>
          <cell r="K2739">
            <v>802.00367500000084</v>
          </cell>
          <cell r="L2739">
            <v>0.21511627906976769</v>
          </cell>
          <cell r="M2739">
            <v>5005.9118573750011</v>
          </cell>
        </row>
        <row r="2740">
          <cell r="B2740" t="str">
            <v>CAJA DE ENGRANAJES | | 7 ESTRIAS / Ø26MM</v>
          </cell>
          <cell r="E2740">
            <v>14315.79</v>
          </cell>
          <cell r="F2740">
            <v>12311.579400000001</v>
          </cell>
          <cell r="G2740">
            <v>13600.0005</v>
          </cell>
          <cell r="H2740">
            <v>13542.73734</v>
          </cell>
          <cell r="I2740">
            <v>16456.000605000001</v>
          </cell>
          <cell r="J2740">
            <v>16456.000605000001</v>
          </cell>
          <cell r="K2740">
            <v>2913.2632650000014</v>
          </cell>
          <cell r="L2740">
            <v>0.21511627906976755</v>
          </cell>
          <cell r="M2740">
            <v>18183.880668525002</v>
          </cell>
        </row>
        <row r="2741">
          <cell r="B2741" t="str">
            <v>RESORTE DE EMBRAGUE CORTO | DC 26/33/43/52CC | L: 42MM X Ø11</v>
          </cell>
          <cell r="E2741">
            <v>666.95</v>
          </cell>
          <cell r="F2741">
            <v>573.577</v>
          </cell>
          <cell r="G2741">
            <v>633.60250000000008</v>
          </cell>
          <cell r="H2741">
            <v>630.93470000000002</v>
          </cell>
          <cell r="I2741">
            <v>766.65902500000016</v>
          </cell>
          <cell r="J2741">
            <v>766.65902500000016</v>
          </cell>
          <cell r="K2741">
            <v>135.72432500000014</v>
          </cell>
          <cell r="L2741">
            <v>0.21511627906976766</v>
          </cell>
          <cell r="M2741">
            <v>847.15822262500012</v>
          </cell>
        </row>
        <row r="2742">
          <cell r="B2742" t="str">
            <v>SOPORTE BARRAL COMPLETO | | BARRAL Ø26MM/ MANILLAR Ø19MM</v>
          </cell>
          <cell r="E2742">
            <v>4189.6400000000003</v>
          </cell>
          <cell r="F2742">
            <v>3603.0904</v>
          </cell>
          <cell r="G2742">
            <v>3980.1580000000004</v>
          </cell>
          <cell r="H2742">
            <v>3963.3994400000001</v>
          </cell>
          <cell r="I2742">
            <v>4815.9911800000009</v>
          </cell>
          <cell r="J2742">
            <v>4815.9911800000009</v>
          </cell>
          <cell r="K2742">
            <v>852.59174000000075</v>
          </cell>
          <cell r="L2742">
            <v>0.21511627906976763</v>
          </cell>
          <cell r="M2742">
            <v>5321.6702539000007</v>
          </cell>
        </row>
        <row r="2743">
          <cell r="B2743" t="str">
            <v>CAZOLETA DE ARRANQUE | DC 26CC | 1 TRINQUETE ALUM,</v>
          </cell>
          <cell r="E2743">
            <v>1431.58</v>
          </cell>
          <cell r="F2743">
            <v>1231.1587999999999</v>
          </cell>
          <cell r="G2743">
            <v>1360.001</v>
          </cell>
          <cell r="H2743">
            <v>1354.27468</v>
          </cell>
          <cell r="I2743">
            <v>1645.60121</v>
          </cell>
          <cell r="J2743">
            <v>1645.60121</v>
          </cell>
          <cell r="K2743">
            <v>291.32653000000005</v>
          </cell>
          <cell r="L2743">
            <v>0.21511627906976749</v>
          </cell>
          <cell r="M2743">
            <v>1818.38933705</v>
          </cell>
        </row>
        <row r="2744">
          <cell r="B2744" t="str">
            <v>CAZOLETA DE ARRANQUE | DC 33/43/52CC | C/ALAMBRE</v>
          </cell>
          <cell r="E2744">
            <v>1052.6300000000001</v>
          </cell>
          <cell r="F2744">
            <v>905.26180000000011</v>
          </cell>
          <cell r="G2744">
            <v>999.99850000000015</v>
          </cell>
          <cell r="H2744">
            <v>995.78798000000006</v>
          </cell>
          <cell r="I2744">
            <v>1209.9981850000001</v>
          </cell>
          <cell r="J2744">
            <v>1209.9981850000001</v>
          </cell>
          <cell r="K2744">
            <v>214.21020500000009</v>
          </cell>
          <cell r="L2744">
            <v>0.21511627906976752</v>
          </cell>
          <cell r="M2744">
            <v>1337.0479944250001</v>
          </cell>
        </row>
        <row r="2745">
          <cell r="B2745" t="str">
            <v>CUCHILLA 3 PUNTAS | DC 33/43/52CC |</v>
          </cell>
          <cell r="E2745">
            <v>3316.55</v>
          </cell>
          <cell r="F2745">
            <v>2852.2330000000002</v>
          </cell>
          <cell r="G2745">
            <v>3150.7225000000003</v>
          </cell>
          <cell r="H2745">
            <v>3137.4563000000003</v>
          </cell>
          <cell r="I2745">
            <v>3812.3742250000005</v>
          </cell>
          <cell r="J2745">
            <v>3812.3742250000005</v>
          </cell>
          <cell r="K2745">
            <v>674.9179250000002</v>
          </cell>
          <cell r="L2745">
            <v>0.21511627906976749</v>
          </cell>
          <cell r="M2745">
            <v>4212.6735186250007</v>
          </cell>
        </row>
        <row r="2746">
          <cell r="B2746" t="str">
            <v>CONJUNTO DE CILINDRO, PISTON Y AROS | DC 43CC | Ø40MM</v>
          </cell>
          <cell r="E2746">
            <v>19028.77</v>
          </cell>
          <cell r="F2746">
            <v>16364.742200000001</v>
          </cell>
          <cell r="G2746">
            <v>18077.3315</v>
          </cell>
          <cell r="H2746">
            <v>18001.216420000001</v>
          </cell>
          <cell r="I2746">
            <v>21873.571114999999</v>
          </cell>
          <cell r="J2746">
            <v>21873.571114999999</v>
          </cell>
          <cell r="K2746">
            <v>3872.3546949999982</v>
          </cell>
          <cell r="L2746">
            <v>0.21511627906976732</v>
          </cell>
          <cell r="M2746">
            <v>24170.296082074998</v>
          </cell>
        </row>
        <row r="2747">
          <cell r="B2747" t="str">
            <v>CONJUNTO DE CILINDRO, PISTON Y AROS | DC 52CC | Ø44MM</v>
          </cell>
          <cell r="E2747">
            <v>19028.77</v>
          </cell>
          <cell r="F2747">
            <v>16364.742200000001</v>
          </cell>
          <cell r="G2747">
            <v>18077.3315</v>
          </cell>
          <cell r="H2747">
            <v>18001.216420000001</v>
          </cell>
          <cell r="I2747">
            <v>21873.571114999999</v>
          </cell>
          <cell r="J2747">
            <v>21873.571114999999</v>
          </cell>
          <cell r="K2747">
            <v>3872.3546949999982</v>
          </cell>
          <cell r="L2747">
            <v>0.21511627906976732</v>
          </cell>
          <cell r="M2747">
            <v>24170.296082074998</v>
          </cell>
        </row>
        <row r="2748">
          <cell r="B2748" t="str">
            <v>RESORTE DE TAPA | FS120/200/250/450 |</v>
          </cell>
          <cell r="E2748">
            <v>2752.67</v>
          </cell>
          <cell r="F2748">
            <v>2367.2961999999998</v>
          </cell>
          <cell r="G2748">
            <v>2615.0365000000002</v>
          </cell>
          <cell r="H2748">
            <v>2604.0258199999998</v>
          </cell>
          <cell r="I2748">
            <v>3164.1941650000003</v>
          </cell>
          <cell r="J2748">
            <v>3164.1941650000003</v>
          </cell>
          <cell r="K2748">
            <v>560.1683450000005</v>
          </cell>
          <cell r="L2748">
            <v>0.21511627906976766</v>
          </cell>
          <cell r="M2748">
            <v>3496.4345523250004</v>
          </cell>
        </row>
        <row r="2749">
          <cell r="B2749" t="str">
            <v>RESORTE DE TAPA | DC 43/52CC |</v>
          </cell>
          <cell r="E2749">
            <v>2102.4</v>
          </cell>
          <cell r="F2749">
            <v>1808.0640000000001</v>
          </cell>
          <cell r="G2749">
            <v>1997.2800000000002</v>
          </cell>
          <cell r="H2749">
            <v>1988.8704</v>
          </cell>
          <cell r="I2749">
            <v>2416.7088000000003</v>
          </cell>
          <cell r="J2749">
            <v>2416.7088000000003</v>
          </cell>
          <cell r="K2749">
            <v>427.83840000000032</v>
          </cell>
          <cell r="L2749">
            <v>0.2151162790697676</v>
          </cell>
          <cell r="M2749">
            <v>2670.4632240000005</v>
          </cell>
        </row>
        <row r="2750">
          <cell r="B2750" t="str">
            <v>JUEGO DE PISTON Y AROS | DC 26CC | Ø34MM</v>
          </cell>
          <cell r="E2750">
            <v>6158.6</v>
          </cell>
          <cell r="F2750">
            <v>5296.3960000000006</v>
          </cell>
          <cell r="G2750">
            <v>5850.67</v>
          </cell>
          <cell r="H2750">
            <v>5826.0356000000011</v>
          </cell>
          <cell r="I2750">
            <v>7079.3107</v>
          </cell>
          <cell r="J2750">
            <v>7079.3107</v>
          </cell>
          <cell r="K2750">
            <v>1253.2750999999989</v>
          </cell>
          <cell r="L2750">
            <v>0.21511627906976721</v>
          </cell>
          <cell r="M2750">
            <v>7822.6383235000003</v>
          </cell>
        </row>
        <row r="2751">
          <cell r="B2751" t="str">
            <v>JUEGO DE PISTON Y AROS | DC 33CC | Ø36MM</v>
          </cell>
          <cell r="E2751">
            <v>6158.6</v>
          </cell>
          <cell r="F2751">
            <v>5296.3960000000006</v>
          </cell>
          <cell r="G2751">
            <v>5850.67</v>
          </cell>
          <cell r="H2751">
            <v>5826.0356000000011</v>
          </cell>
          <cell r="I2751">
            <v>7079.3107</v>
          </cell>
          <cell r="J2751">
            <v>7079.3107</v>
          </cell>
          <cell r="K2751">
            <v>1253.2750999999989</v>
          </cell>
          <cell r="L2751">
            <v>0.21511627906976721</v>
          </cell>
          <cell r="M2751">
            <v>7822.6383235000003</v>
          </cell>
        </row>
        <row r="2752">
          <cell r="B2752" t="str">
            <v>JUEGO DE PISTON Y AROS | DC 43CC | Ø40MM</v>
          </cell>
          <cell r="E2752">
            <v>6158.6</v>
          </cell>
          <cell r="F2752">
            <v>5296.3960000000006</v>
          </cell>
          <cell r="G2752">
            <v>5850.67</v>
          </cell>
          <cell r="H2752">
            <v>5826.0356000000011</v>
          </cell>
          <cell r="I2752">
            <v>7079.3107</v>
          </cell>
          <cell r="J2752">
            <v>7079.3107</v>
          </cell>
          <cell r="K2752">
            <v>1253.2750999999989</v>
          </cell>
          <cell r="L2752">
            <v>0.21511627906976721</v>
          </cell>
          <cell r="M2752">
            <v>7822.6383235000003</v>
          </cell>
        </row>
        <row r="2753">
          <cell r="B2753" t="str">
            <v>SEGUROS DE PISTÓN | DC 43CC |</v>
          </cell>
          <cell r="E2753">
            <v>136.41999999999999</v>
          </cell>
          <cell r="F2753">
            <v>117.32119999999999</v>
          </cell>
          <cell r="G2753">
            <v>129.59899999999999</v>
          </cell>
          <cell r="H2753">
            <v>129.05331999999999</v>
          </cell>
          <cell r="I2753">
            <v>156.81478999999999</v>
          </cell>
          <cell r="J2753">
            <v>156.81478999999999</v>
          </cell>
          <cell r="K2753">
            <v>27.761470000000003</v>
          </cell>
          <cell r="L2753">
            <v>0.21511627906976749</v>
          </cell>
          <cell r="M2753">
            <v>173.28034294999998</v>
          </cell>
        </row>
        <row r="2754">
          <cell r="B2754" t="str">
            <v>JUEGO DE PISTON Y AROS | DC 52CC | Ø44MM</v>
          </cell>
          <cell r="E2754">
            <v>6221.75</v>
          </cell>
          <cell r="F2754">
            <v>5350.7049999999999</v>
          </cell>
          <cell r="G2754">
            <v>5910.6625000000004</v>
          </cell>
          <cell r="H2754">
            <v>5885.7754999999997</v>
          </cell>
          <cell r="I2754">
            <v>7151.9016250000004</v>
          </cell>
          <cell r="J2754">
            <v>7151.9016250000004</v>
          </cell>
          <cell r="K2754">
            <v>1266.1261250000007</v>
          </cell>
          <cell r="L2754">
            <v>0.21511627906976757</v>
          </cell>
          <cell r="M2754">
            <v>7902.8512956250006</v>
          </cell>
        </row>
        <row r="2755">
          <cell r="B2755" t="str">
            <v>SEGUROS DE PISTÓN | DC 52CC |</v>
          </cell>
          <cell r="E2755">
            <v>136.41999999999999</v>
          </cell>
          <cell r="F2755">
            <v>117.32119999999999</v>
          </cell>
          <cell r="G2755">
            <v>129.59899999999999</v>
          </cell>
          <cell r="H2755">
            <v>129.05331999999999</v>
          </cell>
          <cell r="I2755">
            <v>156.81478999999999</v>
          </cell>
          <cell r="J2755">
            <v>156.81478999999999</v>
          </cell>
          <cell r="K2755">
            <v>27.761470000000003</v>
          </cell>
          <cell r="L2755">
            <v>0.21511627906976749</v>
          </cell>
          <cell r="M2755">
            <v>173.28034294999998</v>
          </cell>
        </row>
        <row r="2756">
          <cell r="B2756" t="str">
            <v>PISTÓN | DC 52CC |</v>
          </cell>
          <cell r="E2756">
            <v>5522.02</v>
          </cell>
          <cell r="F2756">
            <v>4748.9372000000003</v>
          </cell>
          <cell r="G2756">
            <v>5245.9190000000008</v>
          </cell>
          <cell r="H2756">
            <v>5223.8309200000003</v>
          </cell>
          <cell r="I2756">
            <v>6347.5619900000011</v>
          </cell>
          <cell r="J2756">
            <v>6347.5619900000011</v>
          </cell>
          <cell r="K2756">
            <v>1123.7310700000007</v>
          </cell>
          <cell r="L2756">
            <v>0.21511627906976757</v>
          </cell>
          <cell r="M2756">
            <v>7014.0559989500016</v>
          </cell>
        </row>
        <row r="2757">
          <cell r="B2757" t="str">
            <v>JUEGO DE AROS | DC 33CC | 36 X 1,3MM</v>
          </cell>
          <cell r="E2757">
            <v>1316.49</v>
          </cell>
          <cell r="F2757">
            <v>1132.1813999999999</v>
          </cell>
          <cell r="G2757">
            <v>1250.6655000000001</v>
          </cell>
          <cell r="H2757">
            <v>1245.3995399999999</v>
          </cell>
          <cell r="I2757">
            <v>1513.305255</v>
          </cell>
          <cell r="J2757">
            <v>1513.305255</v>
          </cell>
          <cell r="K2757">
            <v>267.9057150000001</v>
          </cell>
          <cell r="L2757">
            <v>0.21511627906976755</v>
          </cell>
          <cell r="M2757">
            <v>1672.2023067749999</v>
          </cell>
        </row>
        <row r="2758">
          <cell r="B2758" t="str">
            <v>JUEGO DE AROS | DC 43CC | 40 X 1,3MM</v>
          </cell>
          <cell r="E2758">
            <v>1316.49</v>
          </cell>
          <cell r="F2758">
            <v>1132.1813999999999</v>
          </cell>
          <cell r="G2758">
            <v>1250.6655000000001</v>
          </cell>
          <cell r="H2758">
            <v>1245.3995399999999</v>
          </cell>
          <cell r="I2758">
            <v>1513.305255</v>
          </cell>
          <cell r="J2758">
            <v>1513.305255</v>
          </cell>
          <cell r="K2758">
            <v>267.9057150000001</v>
          </cell>
          <cell r="L2758">
            <v>0.21511627906976755</v>
          </cell>
          <cell r="M2758">
            <v>1672.2023067749999</v>
          </cell>
        </row>
        <row r="2759">
          <cell r="B2759" t="str">
            <v>JUEGO DE AROS | DC 52CC | 44 X 1,8 MM</v>
          </cell>
          <cell r="E2759">
            <v>1316.49</v>
          </cell>
          <cell r="F2759">
            <v>1132.1813999999999</v>
          </cell>
          <cell r="G2759">
            <v>1250.6655000000001</v>
          </cell>
          <cell r="H2759">
            <v>1245.3995399999999</v>
          </cell>
          <cell r="I2759">
            <v>1513.305255</v>
          </cell>
          <cell r="J2759">
            <v>1513.305255</v>
          </cell>
          <cell r="K2759">
            <v>267.9057150000001</v>
          </cell>
          <cell r="L2759">
            <v>0.21511627906976755</v>
          </cell>
          <cell r="M2759">
            <v>1672.2023067749999</v>
          </cell>
        </row>
        <row r="2760">
          <cell r="B2760" t="str">
            <v>JUEGO DE JUNTAS P/MOTOR | DC 26CC |</v>
          </cell>
          <cell r="E2760">
            <v>1317.22</v>
          </cell>
          <cell r="F2760">
            <v>1132.8091999999999</v>
          </cell>
          <cell r="G2760">
            <v>1251.3589999999999</v>
          </cell>
          <cell r="H2760">
            <v>1246.0901199999998</v>
          </cell>
          <cell r="I2760">
            <v>1514.1443899999999</v>
          </cell>
          <cell r="J2760">
            <v>1514.1443899999999</v>
          </cell>
          <cell r="K2760">
            <v>268.05427000000009</v>
          </cell>
          <cell r="L2760">
            <v>0.21511627906976755</v>
          </cell>
          <cell r="M2760">
            <v>1673.1295509499998</v>
          </cell>
        </row>
        <row r="2761">
          <cell r="B2761" t="str">
            <v>JUEGO DE JUNTAS P/MOTOR | DC 33CC |</v>
          </cell>
          <cell r="E2761">
            <v>2000.84</v>
          </cell>
          <cell r="F2761">
            <v>1720.7223999999999</v>
          </cell>
          <cell r="G2761">
            <v>1900.798</v>
          </cell>
          <cell r="H2761">
            <v>1892.7946399999998</v>
          </cell>
          <cell r="I2761">
            <v>2299.96558</v>
          </cell>
          <cell r="J2761">
            <v>2299.96558</v>
          </cell>
          <cell r="K2761">
            <v>407.1709400000002</v>
          </cell>
          <cell r="L2761">
            <v>0.21511627906976757</v>
          </cell>
          <cell r="M2761">
            <v>2541.4619659</v>
          </cell>
        </row>
        <row r="2762">
          <cell r="B2762" t="str">
            <v>JUNTAS Y DIAFRAGMA WALBRO | DC 26/33/43/52CC|WYJ-1 (4 PZAS)</v>
          </cell>
          <cell r="E2762">
            <v>1831.58</v>
          </cell>
          <cell r="F2762">
            <v>1575.1587999999999</v>
          </cell>
          <cell r="G2762">
            <v>1740.001</v>
          </cell>
          <cell r="H2762">
            <v>1732.6746799999999</v>
          </cell>
          <cell r="I2762">
            <v>2105.40121</v>
          </cell>
          <cell r="J2762">
            <v>2105.40121</v>
          </cell>
          <cell r="K2762">
            <v>372.72653000000014</v>
          </cell>
          <cell r="L2762">
            <v>0.21511627906976755</v>
          </cell>
          <cell r="M2762">
            <v>2326.4683370500002</v>
          </cell>
        </row>
        <row r="2763">
          <cell r="B2763" t="str">
            <v>AMORTIGUADOR DE CAJA DE EMBRAGUE | DC 43/52CC |</v>
          </cell>
          <cell r="E2763">
            <v>1897.77</v>
          </cell>
          <cell r="F2763">
            <v>1632.0821999999998</v>
          </cell>
          <cell r="G2763">
            <v>1802.8815</v>
          </cell>
          <cell r="H2763">
            <v>1795.2904199999998</v>
          </cell>
          <cell r="I2763">
            <v>2181.4866149999998</v>
          </cell>
          <cell r="J2763">
            <v>2181.4866149999998</v>
          </cell>
          <cell r="K2763">
            <v>386.19619499999999</v>
          </cell>
          <cell r="L2763">
            <v>0.21511627906976746</v>
          </cell>
          <cell r="M2763">
            <v>2410.5427095749997</v>
          </cell>
        </row>
        <row r="2764">
          <cell r="B2764" t="str">
            <v>VOLANTE MAGNETICO | DC 43/52CC |</v>
          </cell>
          <cell r="E2764">
            <v>10258.86</v>
          </cell>
          <cell r="F2764">
            <v>8822.6196</v>
          </cell>
          <cell r="G2764">
            <v>9745.9170000000013</v>
          </cell>
          <cell r="H2764">
            <v>9704.8815599999998</v>
          </cell>
          <cell r="I2764">
            <v>11792.559570000001</v>
          </cell>
          <cell r="J2764">
            <v>11792.559570000001</v>
          </cell>
          <cell r="K2764">
            <v>2087.6780100000014</v>
          </cell>
          <cell r="L2764">
            <v>0.2151162790697676</v>
          </cell>
          <cell r="M2764">
            <v>13030.778324850002</v>
          </cell>
        </row>
        <row r="2765">
          <cell r="B2765" t="str">
            <v>OJAL DE CABEZAL PORTA TANZA | CUADRADO |</v>
          </cell>
          <cell r="E2765">
            <v>526.32000000000005</v>
          </cell>
          <cell r="F2765">
            <v>452.63520000000005</v>
          </cell>
          <cell r="G2765">
            <v>500.00400000000002</v>
          </cell>
          <cell r="H2765">
            <v>497.89872000000008</v>
          </cell>
          <cell r="I2765">
            <v>605.00484000000006</v>
          </cell>
          <cell r="J2765">
            <v>605.00484000000006</v>
          </cell>
          <cell r="K2765">
            <v>107.10611999999998</v>
          </cell>
          <cell r="L2765">
            <v>0.21511627906976735</v>
          </cell>
          <cell r="M2765">
            <v>668.53034820000005</v>
          </cell>
        </row>
        <row r="2766">
          <cell r="B2766" t="str">
            <v>MANGUITO DE ARRANQUE SIN SOGA | DC 26/33/43/52CC |</v>
          </cell>
          <cell r="E2766">
            <v>547.20000000000005</v>
          </cell>
          <cell r="F2766">
            <v>470.59200000000004</v>
          </cell>
          <cell r="G2766">
            <v>519.84</v>
          </cell>
          <cell r="H2766">
            <v>517.65120000000002</v>
          </cell>
          <cell r="I2766">
            <v>629.00639999999999</v>
          </cell>
          <cell r="J2766">
            <v>629.00639999999999</v>
          </cell>
          <cell r="K2766">
            <v>111.35519999999997</v>
          </cell>
          <cell r="L2766">
            <v>0.21511627906976738</v>
          </cell>
          <cell r="M2766">
            <v>695.05207199999995</v>
          </cell>
        </row>
        <row r="2767">
          <cell r="B2767" t="str">
            <v>PROTECTOR/POLLERA | DC 26/33/43/52CC |</v>
          </cell>
          <cell r="E2767">
            <v>4410.95</v>
          </cell>
          <cell r="F2767">
            <v>3793.4169999999999</v>
          </cell>
          <cell r="G2767">
            <v>4190.4025000000001</v>
          </cell>
          <cell r="H2767">
            <v>4172.7587000000003</v>
          </cell>
          <cell r="I2767">
            <v>5070.387025</v>
          </cell>
          <cell r="J2767">
            <v>5070.387025</v>
          </cell>
          <cell r="K2767">
            <v>897.62832499999968</v>
          </cell>
          <cell r="L2767">
            <v>0.21511627906976735</v>
          </cell>
          <cell r="M2767">
            <v>5602.7776626249997</v>
          </cell>
        </row>
        <row r="2768">
          <cell r="B2768" t="str">
            <v>JUEGO DE JUNTAS P/MOTOR | DC 43/52CC |</v>
          </cell>
          <cell r="E2768">
            <v>1382.4</v>
          </cell>
          <cell r="F2768">
            <v>1188.864</v>
          </cell>
          <cell r="G2768">
            <v>1313.2800000000002</v>
          </cell>
          <cell r="H2768">
            <v>1307.7504000000001</v>
          </cell>
          <cell r="I2768">
            <v>1589.0688000000002</v>
          </cell>
          <cell r="J2768">
            <v>1589.0688000000002</v>
          </cell>
          <cell r="K2768">
            <v>281.31840000000011</v>
          </cell>
          <cell r="L2768">
            <v>0.21511627906976752</v>
          </cell>
          <cell r="M2768">
            <v>1755.9210240000002</v>
          </cell>
        </row>
        <row r="2769">
          <cell r="B2769" t="str">
            <v>BOBINA/MODULO DE ENCENDIDO | DC 43/52CC |</v>
          </cell>
          <cell r="E2769">
            <v>9783.86</v>
          </cell>
          <cell r="F2769">
            <v>8414.1196</v>
          </cell>
          <cell r="G2769">
            <v>9294.6670000000013</v>
          </cell>
          <cell r="H2769">
            <v>9255.5315599999994</v>
          </cell>
          <cell r="I2769">
            <v>11246.547070000001</v>
          </cell>
          <cell r="J2769">
            <v>11246.547070000001</v>
          </cell>
          <cell r="K2769">
            <v>1991.0155100000011</v>
          </cell>
          <cell r="L2769">
            <v>0.21511627906976757</v>
          </cell>
          <cell r="M2769">
            <v>12427.434512350001</v>
          </cell>
        </row>
        <row r="2770">
          <cell r="B2770" t="str">
            <v>BOBINA/MODULO DE ENCENDIDO | DC 33CC | 52MM</v>
          </cell>
          <cell r="E2770">
            <v>10537.54</v>
          </cell>
          <cell r="F2770">
            <v>9062.2844000000005</v>
          </cell>
          <cell r="G2770">
            <v>10010.663</v>
          </cell>
          <cell r="H2770">
            <v>9968.5128400000012</v>
          </cell>
          <cell r="I2770">
            <v>12112.90223</v>
          </cell>
          <cell r="J2770">
            <v>12112.90223</v>
          </cell>
          <cell r="K2770">
            <v>2144.3893899999985</v>
          </cell>
          <cell r="L2770">
            <v>0.21511627906976727</v>
          </cell>
          <cell r="M2770">
            <v>13384.756964149999</v>
          </cell>
        </row>
        <row r="2771">
          <cell r="B2771" t="str">
            <v>BOBINA/MODULO DE ENCENDIDO | DC 26CC |</v>
          </cell>
          <cell r="E2771">
            <v>10537.54</v>
          </cell>
          <cell r="F2771">
            <v>9062.2844000000005</v>
          </cell>
          <cell r="G2771">
            <v>10010.663</v>
          </cell>
          <cell r="H2771">
            <v>9968.5128400000012</v>
          </cell>
          <cell r="I2771">
            <v>12112.90223</v>
          </cell>
          <cell r="J2771">
            <v>12112.90223</v>
          </cell>
          <cell r="K2771">
            <v>2144.3893899999985</v>
          </cell>
          <cell r="L2771">
            <v>0.21511627906976727</v>
          </cell>
          <cell r="M2771">
            <v>13384.756964149999</v>
          </cell>
        </row>
        <row r="2772">
          <cell r="B2772" t="str">
            <v>BOBINA /MODULO DE ENCENDIDO | FS160/220/280 |</v>
          </cell>
          <cell r="E2772">
            <v>22666.67</v>
          </cell>
          <cell r="F2772">
            <v>19493.336199999998</v>
          </cell>
          <cell r="G2772">
            <v>21533.336499999998</v>
          </cell>
          <cell r="H2772">
            <v>21442.669819999999</v>
          </cell>
          <cell r="I2772">
            <v>26055.337164999997</v>
          </cell>
          <cell r="J2772">
            <v>26055.337164999997</v>
          </cell>
          <cell r="K2772">
            <v>4612.667344999998</v>
          </cell>
          <cell r="L2772">
            <v>0.21511627906976735</v>
          </cell>
          <cell r="M2772">
            <v>28791.147567324995</v>
          </cell>
        </row>
        <row r="2773">
          <cell r="B2773" t="str">
            <v>KIT DE REPARACION WALBRO | DC 26/33/43/52CC |WYJ-1 (4 PZAS)</v>
          </cell>
          <cell r="E2773">
            <v>4410.95</v>
          </cell>
          <cell r="F2773">
            <v>3793.4169999999999</v>
          </cell>
          <cell r="G2773">
            <v>4190.4025000000001</v>
          </cell>
          <cell r="H2773">
            <v>4172.7587000000003</v>
          </cell>
          <cell r="I2773">
            <v>5070.387025</v>
          </cell>
          <cell r="J2773">
            <v>5070.387025</v>
          </cell>
          <cell r="K2773">
            <v>897.62832499999968</v>
          </cell>
          <cell r="L2773">
            <v>0.21511627906976735</v>
          </cell>
          <cell r="M2773">
            <v>5602.7776626249997</v>
          </cell>
        </row>
        <row r="2774">
          <cell r="B2774" t="str">
            <v>TAPA DE TANQUE DE COMBUSTIBLE | DC 26/33/43/52CC | Ø33MM</v>
          </cell>
          <cell r="E2774">
            <v>1031.58</v>
          </cell>
          <cell r="F2774">
            <v>887.15879999999993</v>
          </cell>
          <cell r="G2774">
            <v>980.00099999999998</v>
          </cell>
          <cell r="H2774">
            <v>975.8746799999999</v>
          </cell>
          <cell r="I2774">
            <v>1185.8012100000001</v>
          </cell>
          <cell r="J2774">
            <v>1185.8012100000001</v>
          </cell>
          <cell r="K2774">
            <v>209.92653000000018</v>
          </cell>
          <cell r="L2774">
            <v>0.21511627906976766</v>
          </cell>
          <cell r="M2774">
            <v>1310.31033705</v>
          </cell>
        </row>
        <row r="2775">
          <cell r="B2775" t="str">
            <v>TAPA DE TANQUE DE COMBUSTIBLE | DC 43/52CC | Ø36MM</v>
          </cell>
          <cell r="E2775">
            <v>1263.1600000000001</v>
          </cell>
          <cell r="F2775">
            <v>1086.3176000000001</v>
          </cell>
          <cell r="G2775">
            <v>1200.0020000000002</v>
          </cell>
          <cell r="H2775">
            <v>1194.9493600000001</v>
          </cell>
          <cell r="I2775">
            <v>1452.0024200000003</v>
          </cell>
          <cell r="J2775">
            <v>1452.0024200000003</v>
          </cell>
          <cell r="K2775">
            <v>257.05306000000019</v>
          </cell>
          <cell r="L2775">
            <v>0.21511627906976757</v>
          </cell>
          <cell r="M2775">
            <v>1604.4626741000002</v>
          </cell>
        </row>
        <row r="2776">
          <cell r="B2776" t="str">
            <v>FILTRO DE AIRE | FS160/220/280 |</v>
          </cell>
          <cell r="E2776">
            <v>1333.33</v>
          </cell>
          <cell r="F2776">
            <v>1146.6637999999998</v>
          </cell>
          <cell r="G2776">
            <v>1266.6634999999999</v>
          </cell>
          <cell r="H2776">
            <v>1261.3301799999997</v>
          </cell>
          <cell r="I2776">
            <v>1532.6628349999999</v>
          </cell>
          <cell r="J2776">
            <v>1532.6628349999999</v>
          </cell>
          <cell r="K2776">
            <v>271.33265500000016</v>
          </cell>
          <cell r="L2776">
            <v>0.21511627906976763</v>
          </cell>
          <cell r="M2776">
            <v>1693.5924326749998</v>
          </cell>
        </row>
        <row r="2777">
          <cell r="B2777" t="str">
            <v>MANGUERA C/TAPON Y FILTRO | DC 26/33/43/52CC | WYJ-1(4 PZAS)</v>
          </cell>
          <cell r="E2777">
            <v>1232.28</v>
          </cell>
          <cell r="F2777">
            <v>1059.7608</v>
          </cell>
          <cell r="G2777">
            <v>1170.6659999999999</v>
          </cell>
          <cell r="H2777">
            <v>1165.7368799999999</v>
          </cell>
          <cell r="I2777">
            <v>1416.50586</v>
          </cell>
          <cell r="J2777">
            <v>1416.50586</v>
          </cell>
          <cell r="K2777">
            <v>250.76898000000006</v>
          </cell>
          <cell r="L2777">
            <v>0.21511627906976749</v>
          </cell>
          <cell r="M2777">
            <v>1565.2389753</v>
          </cell>
        </row>
        <row r="2778">
          <cell r="B2778" t="str">
            <v>FILTRO DE AIRE | FS120/200/250/450 |</v>
          </cell>
          <cell r="E2778">
            <v>1427.37</v>
          </cell>
          <cell r="F2778">
            <v>1227.5382</v>
          </cell>
          <cell r="G2778">
            <v>1356.0014999999999</v>
          </cell>
          <cell r="H2778">
            <v>1350.2920199999999</v>
          </cell>
          <cell r="I2778">
            <v>1640.7618149999998</v>
          </cell>
          <cell r="J2778">
            <v>1640.7618149999998</v>
          </cell>
          <cell r="K2778">
            <v>290.46979499999998</v>
          </cell>
          <cell r="L2778">
            <v>0.21511627906976744</v>
          </cell>
          <cell r="M2778">
            <v>1813.0418055749999</v>
          </cell>
        </row>
        <row r="2779">
          <cell r="B2779" t="str">
            <v>FILTRO DE AIRE | | CIRCULAR</v>
          </cell>
          <cell r="E2779">
            <v>301.64</v>
          </cell>
          <cell r="F2779">
            <v>259.41039999999998</v>
          </cell>
          <cell r="G2779">
            <v>286.55799999999999</v>
          </cell>
          <cell r="H2779">
            <v>285.35143999999997</v>
          </cell>
          <cell r="I2779">
            <v>346.73518000000001</v>
          </cell>
          <cell r="J2779">
            <v>346.73518000000001</v>
          </cell>
          <cell r="K2779">
            <v>61.383740000000046</v>
          </cell>
          <cell r="L2779">
            <v>0.21511627906976763</v>
          </cell>
          <cell r="M2779">
            <v>383.1423739</v>
          </cell>
        </row>
        <row r="2780">
          <cell r="B2780" t="str">
            <v>FILTRO DE AIRE | | RECTANGULAR</v>
          </cell>
          <cell r="E2780">
            <v>939.79</v>
          </cell>
          <cell r="F2780">
            <v>808.21939999999995</v>
          </cell>
          <cell r="G2780">
            <v>892.80049999999994</v>
          </cell>
          <cell r="H2780">
            <v>889.04133999999999</v>
          </cell>
          <cell r="I2780">
            <v>1080.288605</v>
          </cell>
          <cell r="J2780">
            <v>1080.288605</v>
          </cell>
          <cell r="K2780">
            <v>191.24726499999997</v>
          </cell>
          <cell r="L2780">
            <v>0.21511627906976741</v>
          </cell>
          <cell r="M2780">
            <v>1193.718908525</v>
          </cell>
        </row>
        <row r="2781">
          <cell r="B2781" t="str">
            <v>CARBURADOR | DC 43/52CC |</v>
          </cell>
          <cell r="E2781">
            <v>13073.68</v>
          </cell>
          <cell r="F2781">
            <v>11243.364799999999</v>
          </cell>
          <cell r="G2781">
            <v>12419.996000000001</v>
          </cell>
          <cell r="H2781">
            <v>12367.701279999999</v>
          </cell>
          <cell r="I2781">
            <v>15028.195160000001</v>
          </cell>
          <cell r="J2781">
            <v>15028.195160000001</v>
          </cell>
          <cell r="K2781">
            <v>2660.4938800000018</v>
          </cell>
          <cell r="L2781">
            <v>0.2151162790697676</v>
          </cell>
          <cell r="M2781">
            <v>16606.1556518</v>
          </cell>
        </row>
        <row r="2782">
          <cell r="B2782" t="str">
            <v>PLACA DE CARBURADOR COMPLETA | DC 26/33/43/52CC | C/PUNZUA</v>
          </cell>
          <cell r="E2782">
            <v>5522.02</v>
          </cell>
          <cell r="F2782">
            <v>4748.9372000000003</v>
          </cell>
          <cell r="G2782">
            <v>5245.9190000000008</v>
          </cell>
          <cell r="H2782">
            <v>5223.8309200000003</v>
          </cell>
          <cell r="I2782">
            <v>6347.5619900000011</v>
          </cell>
          <cell r="J2782">
            <v>6347.5619900000011</v>
          </cell>
          <cell r="K2782">
            <v>1123.7310700000007</v>
          </cell>
          <cell r="L2782">
            <v>0.21511627906976757</v>
          </cell>
          <cell r="M2782">
            <v>7014.0559989500016</v>
          </cell>
        </row>
        <row r="2783">
          <cell r="B2783" t="str">
            <v>BASE/BRIDA DE ADMISION | DC 26CC |</v>
          </cell>
          <cell r="E2783">
            <v>2137.2600000000002</v>
          </cell>
          <cell r="F2783">
            <v>1838.0436000000002</v>
          </cell>
          <cell r="G2783">
            <v>2030.3970000000002</v>
          </cell>
          <cell r="H2783">
            <v>2021.8479600000003</v>
          </cell>
          <cell r="I2783">
            <v>2456.7803700000004</v>
          </cell>
          <cell r="J2783">
            <v>2456.7803700000004</v>
          </cell>
          <cell r="K2783">
            <v>434.93241000000012</v>
          </cell>
          <cell r="L2783">
            <v>0.21511627906976746</v>
          </cell>
          <cell r="M2783">
            <v>2714.7423088500004</v>
          </cell>
        </row>
        <row r="2784">
          <cell r="B2784" t="str">
            <v>BASE/BRIDA DE ADMISION | DC 33CC |</v>
          </cell>
          <cell r="E2784">
            <v>2137.2600000000002</v>
          </cell>
          <cell r="F2784">
            <v>1838.0436000000002</v>
          </cell>
          <cell r="G2784">
            <v>2030.3970000000002</v>
          </cell>
          <cell r="H2784">
            <v>2021.8479600000003</v>
          </cell>
          <cell r="I2784">
            <v>2456.7803700000004</v>
          </cell>
          <cell r="J2784">
            <v>2456.7803700000004</v>
          </cell>
          <cell r="K2784">
            <v>434.93241000000012</v>
          </cell>
          <cell r="L2784">
            <v>0.21511627906976746</v>
          </cell>
          <cell r="M2784">
            <v>2714.7423088500004</v>
          </cell>
        </row>
        <row r="2785">
          <cell r="B2785" t="str">
            <v>BASE/BRIDA DE ADMISION | DC 43/52CC |</v>
          </cell>
          <cell r="E2785">
            <v>1794.69</v>
          </cell>
          <cell r="F2785">
            <v>1543.4334000000001</v>
          </cell>
          <cell r="G2785">
            <v>1704.9555</v>
          </cell>
          <cell r="H2785">
            <v>1697.7767400000002</v>
          </cell>
          <cell r="I2785">
            <v>2062.9961549999998</v>
          </cell>
          <cell r="J2785">
            <v>2062.9961549999998</v>
          </cell>
          <cell r="K2785">
            <v>365.21941499999957</v>
          </cell>
          <cell r="L2785">
            <v>0.21511627906976716</v>
          </cell>
          <cell r="M2785">
            <v>2279.610751275</v>
          </cell>
        </row>
        <row r="2786">
          <cell r="B2786" t="str">
            <v>TANQUE DE COMBUSTIBLE | DC 26CC |</v>
          </cell>
          <cell r="E2786">
            <v>5052.63</v>
          </cell>
          <cell r="F2786">
            <v>4345.2618000000002</v>
          </cell>
          <cell r="G2786">
            <v>4799.9984999999997</v>
          </cell>
          <cell r="H2786">
            <v>4779.7879800000001</v>
          </cell>
          <cell r="I2786">
            <v>5807.9981849999995</v>
          </cell>
          <cell r="J2786">
            <v>5807.9981849999995</v>
          </cell>
          <cell r="K2786">
            <v>1028.2102049999994</v>
          </cell>
          <cell r="L2786">
            <v>0.21511627906976732</v>
          </cell>
          <cell r="M2786">
            <v>6417.8379944249991</v>
          </cell>
        </row>
        <row r="2787">
          <cell r="B2787" t="str">
            <v>TANQUE DE COMBUSTIBLE 4 AGUJEROS | DC 43/52CC |</v>
          </cell>
          <cell r="E2787">
            <v>5052.63</v>
          </cell>
          <cell r="F2787">
            <v>4345.2618000000002</v>
          </cell>
          <cell r="G2787">
            <v>4799.9984999999997</v>
          </cell>
          <cell r="H2787">
            <v>4779.7879800000001</v>
          </cell>
          <cell r="I2787">
            <v>5807.9981849999995</v>
          </cell>
          <cell r="J2787">
            <v>5807.9981849999995</v>
          </cell>
          <cell r="K2787">
            <v>1028.2102049999994</v>
          </cell>
          <cell r="L2787">
            <v>0.21511627906976732</v>
          </cell>
          <cell r="M2787">
            <v>6417.8379944249991</v>
          </cell>
        </row>
        <row r="2788">
          <cell r="B2788" t="str">
            <v>TANQUE DE COMBUSTIBLE 2 AGUJEROS | DC 43/52CC | CENTRADO</v>
          </cell>
          <cell r="E2788">
            <v>4158.6000000000004</v>
          </cell>
          <cell r="F2788">
            <v>3576.3960000000002</v>
          </cell>
          <cell r="G2788">
            <v>3950.6700000000005</v>
          </cell>
          <cell r="H2788">
            <v>3934.0356000000002</v>
          </cell>
          <cell r="I2788">
            <v>4780.3107000000009</v>
          </cell>
          <cell r="J2788">
            <v>4780.3107000000009</v>
          </cell>
          <cell r="K2788">
            <v>846.27510000000075</v>
          </cell>
          <cell r="L2788">
            <v>0.21511627906976763</v>
          </cell>
          <cell r="M2788">
            <v>5282.2433235000008</v>
          </cell>
        </row>
        <row r="2789">
          <cell r="B2789" t="str">
            <v>BUJIA | 2T | Ø13,8</v>
          </cell>
          <cell r="E2789">
            <v>1389.47</v>
          </cell>
          <cell r="F2789">
            <v>1194.9441999999999</v>
          </cell>
          <cell r="G2789">
            <v>1319.9965</v>
          </cell>
          <cell r="H2789">
            <v>1314.4386199999999</v>
          </cell>
          <cell r="I2789">
            <v>1597.1957649999999</v>
          </cell>
          <cell r="J2789">
            <v>1597.1957649999999</v>
          </cell>
          <cell r="K2789">
            <v>282.75714500000004</v>
          </cell>
          <cell r="L2789">
            <v>0.21511627906976749</v>
          </cell>
          <cell r="M2789">
            <v>1764.9013203249999</v>
          </cell>
        </row>
        <row r="2790">
          <cell r="B2790" t="str">
            <v>BUJIA BOSCH | FS160/220/280 |</v>
          </cell>
          <cell r="E2790">
            <v>2631.58</v>
          </cell>
          <cell r="F2790">
            <v>2263.1588000000002</v>
          </cell>
          <cell r="G2790">
            <v>2500.0009999999997</v>
          </cell>
          <cell r="H2790">
            <v>2489.4746800000003</v>
          </cell>
          <cell r="I2790">
            <v>3025.0012099999994</v>
          </cell>
          <cell r="J2790">
            <v>3025.0012099999994</v>
          </cell>
          <cell r="K2790">
            <v>535.52652999999918</v>
          </cell>
          <cell r="L2790">
            <v>0.2151162790697671</v>
          </cell>
          <cell r="M2790">
            <v>3342.6263370499992</v>
          </cell>
        </row>
        <row r="2791">
          <cell r="B2791" t="str">
            <v>BUJIA NGK | BPMR7A |</v>
          </cell>
          <cell r="E2791">
            <v>9934.48</v>
          </cell>
          <cell r="F2791">
            <v>8543.6527999999998</v>
          </cell>
          <cell r="G2791">
            <v>9437.7559999999994</v>
          </cell>
          <cell r="H2791">
            <v>9398.0180799999998</v>
          </cell>
          <cell r="I2791">
            <v>11419.68476</v>
          </cell>
          <cell r="J2791">
            <v>11419.68476</v>
          </cell>
          <cell r="K2791">
            <v>2021.6666800000003</v>
          </cell>
          <cell r="L2791">
            <v>0.21511627906976746</v>
          </cell>
          <cell r="M2791">
            <v>12618.7516598</v>
          </cell>
        </row>
        <row r="2792">
          <cell r="B2792" t="str">
            <v>ARNES UNIVERSAL | REFUERZO HOMBROS | 4119 710 9001</v>
          </cell>
          <cell r="E2792">
            <v>10913.68</v>
          </cell>
          <cell r="F2792">
            <v>9385.7648000000008</v>
          </cell>
          <cell r="G2792">
            <v>10367.996000000001</v>
          </cell>
          <cell r="H2792">
            <v>10324.341280000001</v>
          </cell>
          <cell r="I2792">
            <v>12545.275160000001</v>
          </cell>
          <cell r="J2792">
            <v>12545.275160000001</v>
          </cell>
          <cell r="K2792">
            <v>2220.9338800000005</v>
          </cell>
          <cell r="L2792">
            <v>0.21511627906976749</v>
          </cell>
          <cell r="M2792">
            <v>13862.5290518</v>
          </cell>
        </row>
        <row r="2793">
          <cell r="B2793" t="str">
            <v>BUJIA | 2T - 3 ELECTRODOS | Ø13,8</v>
          </cell>
          <cell r="E2793">
            <v>1578.95</v>
          </cell>
          <cell r="F2793">
            <v>1357.8969999999999</v>
          </cell>
          <cell r="G2793">
            <v>1500.0025000000001</v>
          </cell>
          <cell r="H2793">
            <v>1493.6867</v>
          </cell>
          <cell r="I2793">
            <v>1815.003025</v>
          </cell>
          <cell r="J2793">
            <v>1815.003025</v>
          </cell>
          <cell r="K2793">
            <v>321.31632500000001</v>
          </cell>
          <cell r="L2793">
            <v>0.21511627906976746</v>
          </cell>
          <cell r="M2793">
            <v>2005.578342625</v>
          </cell>
        </row>
        <row r="2794">
          <cell r="B2794" t="str">
            <v>CAPUCHON DE BUJIA + RESORTE | 2T (17070) |</v>
          </cell>
          <cell r="E2794">
            <v>684.91</v>
          </cell>
          <cell r="F2794">
            <v>589.02260000000001</v>
          </cell>
          <cell r="G2794">
            <v>650.66449999999998</v>
          </cell>
          <cell r="H2794">
            <v>647.92485999999997</v>
          </cell>
          <cell r="I2794">
            <v>787.30404499999997</v>
          </cell>
          <cell r="J2794">
            <v>787.30404499999997</v>
          </cell>
          <cell r="K2794">
            <v>139.37918500000001</v>
          </cell>
          <cell r="L2794">
            <v>0.21511627906976746</v>
          </cell>
          <cell r="M2794">
            <v>869.97096972500003</v>
          </cell>
        </row>
        <row r="2795">
          <cell r="B2795" t="str">
            <v>SILENCIADOR/ESCAPE | DC 26/33/43/52CC |</v>
          </cell>
          <cell r="E2795">
            <v>6069.22</v>
          </cell>
          <cell r="F2795">
            <v>5219.5291999999999</v>
          </cell>
          <cell r="G2795">
            <v>5765.759</v>
          </cell>
          <cell r="H2795">
            <v>5741.4821199999997</v>
          </cell>
          <cell r="I2795">
            <v>6976.5683900000004</v>
          </cell>
          <cell r="J2795">
            <v>6976.5683900000004</v>
          </cell>
          <cell r="K2795">
            <v>1235.0862700000007</v>
          </cell>
          <cell r="L2795">
            <v>0.21511627906976757</v>
          </cell>
          <cell r="M2795">
            <v>7709.1080709500002</v>
          </cell>
        </row>
        <row r="2796">
          <cell r="B2796" t="str">
            <v>CUCHILLA CIRCULAR | DC 33/43/52CC | 80 DIENTES</v>
          </cell>
          <cell r="E2796">
            <v>7574.4</v>
          </cell>
          <cell r="F2796">
            <v>6513.9839999999995</v>
          </cell>
          <cell r="G2796">
            <v>7195.6799999999994</v>
          </cell>
          <cell r="H2796">
            <v>7165.3823999999995</v>
          </cell>
          <cell r="I2796">
            <v>8706.7727999999988</v>
          </cell>
          <cell r="J2796">
            <v>8706.7727999999988</v>
          </cell>
          <cell r="K2796">
            <v>1541.3903999999993</v>
          </cell>
          <cell r="L2796">
            <v>0.21511627906976735</v>
          </cell>
          <cell r="M2796">
            <v>9620.9839439999996</v>
          </cell>
        </row>
        <row r="2797">
          <cell r="B2797" t="str">
            <v>RESORTE MAYOR P/ ARRANQUE FÁCIL | DC 43/52CC (17013) |</v>
          </cell>
          <cell r="E2797">
            <v>991.33</v>
          </cell>
          <cell r="F2797">
            <v>852.54380000000003</v>
          </cell>
          <cell r="G2797">
            <v>941.76350000000002</v>
          </cell>
          <cell r="H2797">
            <v>937.79818</v>
          </cell>
          <cell r="I2797">
            <v>1139.533835</v>
          </cell>
          <cell r="J2797">
            <v>1139.533835</v>
          </cell>
          <cell r="K2797">
            <v>201.73565499999995</v>
          </cell>
          <cell r="L2797">
            <v>0.21511627906976738</v>
          </cell>
          <cell r="M2797">
            <v>1259.184887675</v>
          </cell>
        </row>
        <row r="2798">
          <cell r="B2798" t="str">
            <v>CIGUEÑAL COMPLETO | DC 43/52CC |</v>
          </cell>
          <cell r="E2798">
            <v>13232.28</v>
          </cell>
          <cell r="F2798">
            <v>11379.7608</v>
          </cell>
          <cell r="G2798">
            <v>12570.666000000001</v>
          </cell>
          <cell r="H2798">
            <v>12517.73688</v>
          </cell>
          <cell r="I2798">
            <v>15210.505860000001</v>
          </cell>
          <cell r="J2798">
            <v>15210.505860000001</v>
          </cell>
          <cell r="K2798">
            <v>2692.7689800000007</v>
          </cell>
          <cell r="L2798">
            <v>0.21511627906976749</v>
          </cell>
          <cell r="M2798">
            <v>16807.608975300001</v>
          </cell>
        </row>
        <row r="2799">
          <cell r="B2799" t="str">
            <v>RODAMIENTO DE AGUJAS | DC 43/52CC | Ø10 X Ø14 X 15MM</v>
          </cell>
          <cell r="E2799">
            <v>1317.22</v>
          </cell>
          <cell r="F2799">
            <v>1132.8091999999999</v>
          </cell>
          <cell r="G2799">
            <v>1251.3589999999999</v>
          </cell>
          <cell r="H2799">
            <v>1246.0901199999998</v>
          </cell>
          <cell r="I2799">
            <v>1514.1443899999999</v>
          </cell>
          <cell r="J2799">
            <v>1514.1443899999999</v>
          </cell>
          <cell r="K2799">
            <v>268.05427000000009</v>
          </cell>
          <cell r="L2799">
            <v>0.21511627906976755</v>
          </cell>
          <cell r="M2799">
            <v>1673.1295509499998</v>
          </cell>
        </row>
        <row r="2800">
          <cell r="B2800" t="str">
            <v>RODAMIENTO DE AGUJAS | DC 26CC | Ø10 X Ø13 X 12MM</v>
          </cell>
          <cell r="E2800">
            <v>1658.27</v>
          </cell>
          <cell r="F2800">
            <v>1426.1122</v>
          </cell>
          <cell r="G2800">
            <v>1575.3564999999999</v>
          </cell>
          <cell r="H2800">
            <v>1568.72342</v>
          </cell>
          <cell r="I2800">
            <v>1906.1813649999999</v>
          </cell>
          <cell r="J2800">
            <v>1906.1813649999999</v>
          </cell>
          <cell r="K2800">
            <v>337.45794499999988</v>
          </cell>
          <cell r="L2800">
            <v>0.21511627906976735</v>
          </cell>
          <cell r="M2800">
            <v>2106.330408325</v>
          </cell>
        </row>
        <row r="2801">
          <cell r="B2801" t="str">
            <v>CUCHILLA 2 PUNTAS | DC 33/43/52CC | 12" CENTRO Ø 25,4MM</v>
          </cell>
          <cell r="E2801">
            <v>4138.1099999999997</v>
          </cell>
          <cell r="F2801">
            <v>3558.7745999999997</v>
          </cell>
          <cell r="G2801">
            <v>3931.2044999999998</v>
          </cell>
          <cell r="H2801">
            <v>3914.6520599999999</v>
          </cell>
          <cell r="I2801">
            <v>4756.7574449999993</v>
          </cell>
          <cell r="J2801">
            <v>4756.7574449999993</v>
          </cell>
          <cell r="K2801">
            <v>842.10538499999939</v>
          </cell>
          <cell r="L2801">
            <v>0.2151162790697673</v>
          </cell>
          <cell r="M2801">
            <v>5256.2169767249989</v>
          </cell>
        </row>
        <row r="2802">
          <cell r="B2802" t="str">
            <v>CABLE ACELERADOR | DC 43/52CC |</v>
          </cell>
          <cell r="E2802">
            <v>1253.33</v>
          </cell>
          <cell r="F2802">
            <v>1077.8637999999999</v>
          </cell>
          <cell r="G2802">
            <v>1190.6634999999999</v>
          </cell>
          <cell r="H2802">
            <v>1185.6501799999999</v>
          </cell>
          <cell r="I2802">
            <v>1440.7028349999998</v>
          </cell>
          <cell r="J2802">
            <v>1440.7028349999998</v>
          </cell>
          <cell r="K2802">
            <v>255.05265499999996</v>
          </cell>
          <cell r="L2802">
            <v>0.21511627906976744</v>
          </cell>
          <cell r="M2802">
            <v>1591.9766326749998</v>
          </cell>
        </row>
        <row r="2803">
          <cell r="B2803" t="str">
            <v>JUEGO DE RETENES PLÁSTICOS | DC 43/52CC |</v>
          </cell>
          <cell r="E2803">
            <v>991.33</v>
          </cell>
          <cell r="F2803">
            <v>852.54380000000003</v>
          </cell>
          <cell r="G2803">
            <v>941.76350000000002</v>
          </cell>
          <cell r="H2803">
            <v>937.79818</v>
          </cell>
          <cell r="I2803">
            <v>1139.533835</v>
          </cell>
          <cell r="J2803">
            <v>1139.533835</v>
          </cell>
          <cell r="K2803">
            <v>201.73565499999995</v>
          </cell>
          <cell r="L2803">
            <v>0.21511627906976738</v>
          </cell>
          <cell r="M2803">
            <v>1259.184887675</v>
          </cell>
        </row>
        <row r="2804">
          <cell r="B2804" t="str">
            <v>RETÉN | DC 43/52CC | GRANDE Ø35X15X5 MM</v>
          </cell>
          <cell r="E2804">
            <v>547.20000000000005</v>
          </cell>
          <cell r="F2804">
            <v>470.59200000000004</v>
          </cell>
          <cell r="G2804">
            <v>519.84</v>
          </cell>
          <cell r="H2804">
            <v>517.65120000000002</v>
          </cell>
          <cell r="I2804">
            <v>629.00639999999999</v>
          </cell>
          <cell r="J2804">
            <v>629.00639999999999</v>
          </cell>
          <cell r="K2804">
            <v>111.35519999999997</v>
          </cell>
          <cell r="L2804">
            <v>0.21511627906976738</v>
          </cell>
          <cell r="M2804">
            <v>695.05207199999995</v>
          </cell>
        </row>
        <row r="2805">
          <cell r="B2805" t="str">
            <v>JUEGO DE RETENES PLÁSTICOS | DC 33CC |</v>
          </cell>
          <cell r="E2805">
            <v>991.33</v>
          </cell>
          <cell r="F2805">
            <v>852.54380000000003</v>
          </cell>
          <cell r="G2805">
            <v>941.76350000000002</v>
          </cell>
          <cell r="H2805">
            <v>937.79818</v>
          </cell>
          <cell r="I2805">
            <v>1139.533835</v>
          </cell>
          <cell r="J2805">
            <v>1139.533835</v>
          </cell>
          <cell r="K2805">
            <v>201.73565499999995</v>
          </cell>
          <cell r="L2805">
            <v>0.21511627906976738</v>
          </cell>
          <cell r="M2805">
            <v>1259.184887675</v>
          </cell>
        </row>
        <row r="2806">
          <cell r="B2806" t="str">
            <v>JUEGO DE RETENES PLÁSTICOS | DC 26CC |</v>
          </cell>
          <cell r="E2806">
            <v>991.33</v>
          </cell>
          <cell r="F2806">
            <v>852.54380000000003</v>
          </cell>
          <cell r="G2806">
            <v>941.76350000000002</v>
          </cell>
          <cell r="H2806">
            <v>937.79818</v>
          </cell>
          <cell r="I2806">
            <v>1139.533835</v>
          </cell>
          <cell r="J2806">
            <v>1139.533835</v>
          </cell>
          <cell r="K2806">
            <v>201.73565499999995</v>
          </cell>
          <cell r="L2806">
            <v>0.21511627906976738</v>
          </cell>
          <cell r="M2806">
            <v>1259.184887675</v>
          </cell>
        </row>
        <row r="2807">
          <cell r="B2807" t="str">
            <v>ARNES UNIVERSAL | REFUERZO ESPALDA |</v>
          </cell>
          <cell r="E2807">
            <v>14075.65</v>
          </cell>
          <cell r="F2807">
            <v>12105.058999999999</v>
          </cell>
          <cell r="G2807">
            <v>13371.8675</v>
          </cell>
          <cell r="H2807">
            <v>13315.564899999999</v>
          </cell>
          <cell r="I2807">
            <v>16179.959675</v>
          </cell>
          <cell r="J2807">
            <v>16179.959675</v>
          </cell>
          <cell r="K2807">
            <v>2864.3947750000007</v>
          </cell>
          <cell r="L2807">
            <v>0.21511627906976749</v>
          </cell>
          <cell r="M2807">
            <v>17878.855440874999</v>
          </cell>
        </row>
        <row r="2808">
          <cell r="B2808" t="str">
            <v>CONJUNTO DE CILINDRO, PISTON Y AROS | ECHO 4300 |</v>
          </cell>
          <cell r="E2808">
            <v>43543.86</v>
          </cell>
          <cell r="F2808">
            <v>37447.719599999997</v>
          </cell>
          <cell r="G2808">
            <v>41366.667000000001</v>
          </cell>
          <cell r="H2808">
            <v>41192.491559999995</v>
          </cell>
          <cell r="I2808">
            <v>50053.667070000003</v>
          </cell>
          <cell r="J2808">
            <v>50053.667070000003</v>
          </cell>
          <cell r="K2808">
            <v>8861.1755100000082</v>
          </cell>
          <cell r="L2808">
            <v>0.21511627906976766</v>
          </cell>
          <cell r="M2808">
            <v>55309.30211235</v>
          </cell>
        </row>
        <row r="2809">
          <cell r="B2809" t="str">
            <v>JUEGO DE PISTON Y AROS | ECHO 4300 |</v>
          </cell>
          <cell r="E2809">
            <v>9148.07</v>
          </cell>
          <cell r="F2809">
            <v>7867.3401999999996</v>
          </cell>
          <cell r="G2809">
            <v>8690.6664999999994</v>
          </cell>
          <cell r="H2809">
            <v>8654.0742200000004</v>
          </cell>
          <cell r="I2809">
            <v>10515.706464999999</v>
          </cell>
          <cell r="J2809">
            <v>10515.706464999999</v>
          </cell>
          <cell r="K2809">
            <v>1861.6322449999989</v>
          </cell>
          <cell r="L2809">
            <v>0.2151162790697673</v>
          </cell>
          <cell r="M2809">
            <v>11619.855643825</v>
          </cell>
        </row>
        <row r="2810">
          <cell r="B2810" t="str">
            <v>JUEGO DE TONILLOS PARA EMBRAGUE + ARANDELAS | 33/43/52CC |</v>
          </cell>
          <cell r="E2810">
            <v>1658.27</v>
          </cell>
          <cell r="F2810">
            <v>1426.1122</v>
          </cell>
          <cell r="G2810">
            <v>1575.3564999999999</v>
          </cell>
          <cell r="H2810">
            <v>1568.72342</v>
          </cell>
          <cell r="I2810">
            <v>1906.1813649999999</v>
          </cell>
          <cell r="J2810">
            <v>1906.1813649999999</v>
          </cell>
          <cell r="K2810">
            <v>337.45794499999988</v>
          </cell>
          <cell r="L2810">
            <v>0.21511627906976735</v>
          </cell>
          <cell r="M2810">
            <v>2106.330408325</v>
          </cell>
        </row>
        <row r="2811">
          <cell r="B2811" t="str">
            <v>KIT AMOLADORA 720W + TALADRO 650W</v>
          </cell>
          <cell r="E2811">
            <v>110137.52</v>
          </cell>
          <cell r="F2811">
            <v>94718.267200000002</v>
          </cell>
          <cell r="G2811">
            <v>104630.644</v>
          </cell>
          <cell r="H2811">
            <v>104190.09392</v>
          </cell>
          <cell r="I2811">
            <v>126603.07923999999</v>
          </cell>
          <cell r="J2811">
            <v>126603.07923999999</v>
          </cell>
          <cell r="K2811">
            <v>22412.985319999992</v>
          </cell>
          <cell r="L2811">
            <v>0.21511627906976738</v>
          </cell>
          <cell r="M2811">
            <v>139896.40256019999</v>
          </cell>
        </row>
        <row r="2812">
          <cell r="B2812" t="str">
            <v>CAJA DE ENGRANAJES | | 9 ESTRIAS / Ø28MM</v>
          </cell>
          <cell r="E2812">
            <v>14315.79</v>
          </cell>
          <cell r="F2812">
            <v>12311.579400000001</v>
          </cell>
          <cell r="G2812">
            <v>13600.0005</v>
          </cell>
          <cell r="H2812">
            <v>13542.73734</v>
          </cell>
          <cell r="I2812">
            <v>16456.000605000001</v>
          </cell>
          <cell r="J2812">
            <v>16456.000605000001</v>
          </cell>
          <cell r="K2812">
            <v>2913.2632650000014</v>
          </cell>
          <cell r="L2812">
            <v>0.21511627906976755</v>
          </cell>
          <cell r="M2812">
            <v>18183.880668525002</v>
          </cell>
        </row>
        <row r="2813">
          <cell r="B2813" t="str">
            <v>MANILLAR | DC 26/33/43/52CC | Ø19MM</v>
          </cell>
          <cell r="E2813">
            <v>10361.94</v>
          </cell>
          <cell r="F2813">
            <v>8911.2684000000008</v>
          </cell>
          <cell r="G2813">
            <v>9843.8430000000008</v>
          </cell>
          <cell r="H2813">
            <v>9802.3952400000016</v>
          </cell>
          <cell r="I2813">
            <v>11911.05003</v>
          </cell>
          <cell r="J2813">
            <v>11911.05003</v>
          </cell>
          <cell r="K2813">
            <v>2108.6547899999987</v>
          </cell>
          <cell r="L2813">
            <v>0.21511627906976727</v>
          </cell>
          <cell r="M2813">
            <v>13161.71028315</v>
          </cell>
        </row>
        <row r="2814">
          <cell r="B2814" t="str">
            <v>EMBRAGUE METALICO | DC 26CC |</v>
          </cell>
          <cell r="E2814">
            <v>4410.95</v>
          </cell>
          <cell r="F2814">
            <v>3793.4169999999999</v>
          </cell>
          <cell r="G2814">
            <v>4190.4025000000001</v>
          </cell>
          <cell r="H2814">
            <v>4172.7587000000003</v>
          </cell>
          <cell r="I2814">
            <v>5070.387025</v>
          </cell>
          <cell r="J2814">
            <v>5070.387025</v>
          </cell>
          <cell r="K2814">
            <v>897.62832499999968</v>
          </cell>
          <cell r="L2814">
            <v>0.21511627906976735</v>
          </cell>
          <cell r="M2814">
            <v>5602.7776626249997</v>
          </cell>
        </row>
        <row r="2815">
          <cell r="B2815" t="str">
            <v>BARRAL + CARDAN | | Ø 28MM / 9 ESTRIAS - 1,50 MTS</v>
          </cell>
          <cell r="E2815">
            <v>22124.49</v>
          </cell>
          <cell r="F2815">
            <v>19027.061400000002</v>
          </cell>
          <cell r="G2815">
            <v>21018.265500000001</v>
          </cell>
          <cell r="H2815">
            <v>20929.767540000001</v>
          </cell>
          <cell r="I2815">
            <v>25432.101255000001</v>
          </cell>
          <cell r="J2815">
            <v>25432.101255000001</v>
          </cell>
          <cell r="K2815">
            <v>4502.3337150000007</v>
          </cell>
          <cell r="L2815">
            <v>0.21511627906976746</v>
          </cell>
          <cell r="M2815">
            <v>28102.471886775002</v>
          </cell>
        </row>
        <row r="2816">
          <cell r="B2816" t="str">
            <v>CABEZAL PORTA TANZA | DC 26CC |</v>
          </cell>
          <cell r="E2816">
            <v>7368.42</v>
          </cell>
          <cell r="F2816">
            <v>6336.8411999999998</v>
          </cell>
          <cell r="G2816">
            <v>6999.9989999999998</v>
          </cell>
          <cell r="H2816">
            <v>6970.5253199999997</v>
          </cell>
          <cell r="I2816">
            <v>8469.9987899999996</v>
          </cell>
          <cell r="J2816">
            <v>8469.9987899999996</v>
          </cell>
          <cell r="K2816">
            <v>1499.4734699999999</v>
          </cell>
          <cell r="L2816">
            <v>0.21511627906976744</v>
          </cell>
          <cell r="M2816">
            <v>9359.3486629500003</v>
          </cell>
        </row>
        <row r="2817">
          <cell r="B2817" t="str">
            <v>CARDAN | | 7 ESTRIAS - 153 CM X Ø8MM</v>
          </cell>
          <cell r="E2817">
            <v>6069.22</v>
          </cell>
          <cell r="F2817">
            <v>5219.5291999999999</v>
          </cell>
          <cell r="G2817">
            <v>5765.759</v>
          </cell>
          <cell r="H2817">
            <v>5741.4821199999997</v>
          </cell>
          <cell r="I2817">
            <v>6976.5683900000004</v>
          </cell>
          <cell r="J2817">
            <v>6976.5683900000004</v>
          </cell>
          <cell r="K2817">
            <v>1235.0862700000007</v>
          </cell>
          <cell r="L2817">
            <v>0.21511627906976757</v>
          </cell>
          <cell r="M2817">
            <v>7709.1080709500002</v>
          </cell>
        </row>
        <row r="2818">
          <cell r="B2818" t="str">
            <v>RESORTE CENTRAL PORTA TANZA | DC 43/52CC |</v>
          </cell>
          <cell r="E2818">
            <v>1111.07</v>
          </cell>
          <cell r="F2818">
            <v>955.52019999999993</v>
          </cell>
          <cell r="G2818">
            <v>1055.5165</v>
          </cell>
          <cell r="H2818">
            <v>1051.07222</v>
          </cell>
          <cell r="I2818">
            <v>1277.1749649999999</v>
          </cell>
          <cell r="J2818">
            <v>1277.1749649999999</v>
          </cell>
          <cell r="K2818">
            <v>226.10274499999991</v>
          </cell>
          <cell r="L2818">
            <v>0.21511627906976735</v>
          </cell>
          <cell r="M2818">
            <v>1411.2783363249998</v>
          </cell>
        </row>
        <row r="2819">
          <cell r="B2819" t="str">
            <v>PAR CONICO | DC 26/33/43/52CC | 9 ESTRIAS</v>
          </cell>
          <cell r="E2819">
            <v>5522.02</v>
          </cell>
          <cell r="F2819">
            <v>4748.9372000000003</v>
          </cell>
          <cell r="G2819">
            <v>5245.9190000000008</v>
          </cell>
          <cell r="H2819">
            <v>5223.8309200000003</v>
          </cell>
          <cell r="I2819">
            <v>6347.5619900000011</v>
          </cell>
          <cell r="J2819">
            <v>6347.5619900000011</v>
          </cell>
          <cell r="K2819">
            <v>1123.7310700000007</v>
          </cell>
          <cell r="L2819">
            <v>0.21511627906976757</v>
          </cell>
          <cell r="M2819">
            <v>7014.0559989500016</v>
          </cell>
        </row>
        <row r="2820">
          <cell r="B2820" t="str">
            <v>PAR CONICO | DC 26/33/43/52CC | 7 ESTRIAS</v>
          </cell>
          <cell r="E2820">
            <v>5522.02</v>
          </cell>
          <cell r="F2820">
            <v>4748.9372000000003</v>
          </cell>
          <cell r="G2820">
            <v>5245.9190000000008</v>
          </cell>
          <cell r="H2820">
            <v>5223.8309200000003</v>
          </cell>
          <cell r="I2820">
            <v>6347.5619900000011</v>
          </cell>
          <cell r="J2820">
            <v>6347.5619900000011</v>
          </cell>
          <cell r="K2820">
            <v>1123.7310700000007</v>
          </cell>
          <cell r="L2820">
            <v>0.21511627906976757</v>
          </cell>
          <cell r="M2820">
            <v>7014.0559989500016</v>
          </cell>
        </row>
        <row r="2821">
          <cell r="B2821" t="str">
            <v>TAPA DE ARRANQUE GAMMA VIEJA | DC 33/43/52CC | (E,A) 71MM</v>
          </cell>
          <cell r="E2821">
            <v>3894.74</v>
          </cell>
          <cell r="F2821">
            <v>3349.4763999999996</v>
          </cell>
          <cell r="G2821">
            <v>3700.0029999999997</v>
          </cell>
          <cell r="H2821">
            <v>3684.4240399999994</v>
          </cell>
          <cell r="I2821">
            <v>4477.0036299999992</v>
          </cell>
          <cell r="J2821">
            <v>4477.0036299999992</v>
          </cell>
          <cell r="K2821">
            <v>792.57958999999983</v>
          </cell>
          <cell r="L2821">
            <v>0.21511627906976744</v>
          </cell>
          <cell r="M2821">
            <v>4947.0890111499994</v>
          </cell>
        </row>
        <row r="2822">
          <cell r="B2822" t="str">
            <v>CAZOLETA DE ARRANQUE | HUSQ 143 / GAMMA VIEJA |</v>
          </cell>
          <cell r="E2822">
            <v>1527.02</v>
          </cell>
          <cell r="F2822">
            <v>1313.2372</v>
          </cell>
          <cell r="G2822">
            <v>1450.6689999999999</v>
          </cell>
          <cell r="H2822">
            <v>1444.5609200000001</v>
          </cell>
          <cell r="I2822">
            <v>1755.3094899999999</v>
          </cell>
          <cell r="J2822">
            <v>1755.3094899999999</v>
          </cell>
          <cell r="K2822">
            <v>310.74856999999975</v>
          </cell>
          <cell r="L2822">
            <v>0.21511627906976724</v>
          </cell>
          <cell r="M2822">
            <v>1939.6169864499998</v>
          </cell>
        </row>
        <row r="2823">
          <cell r="B2823" t="str">
            <v>SOPORTE DE TANQUE DE COMBUSTIBLE | DC 43/52CC (17069) |</v>
          </cell>
          <cell r="E2823">
            <v>2947.37</v>
          </cell>
          <cell r="F2823">
            <v>2534.7381999999998</v>
          </cell>
          <cell r="G2823">
            <v>2800.0014999999999</v>
          </cell>
          <cell r="H2823">
            <v>2788.2120199999999</v>
          </cell>
          <cell r="I2823">
            <v>3388.0018149999996</v>
          </cell>
          <cell r="J2823">
            <v>3388.0018149999996</v>
          </cell>
          <cell r="K2823">
            <v>599.78979499999969</v>
          </cell>
          <cell r="L2823">
            <v>0.21511627906976732</v>
          </cell>
          <cell r="M2823">
            <v>3743.7420055749994</v>
          </cell>
        </row>
        <row r="2824">
          <cell r="B2824" t="str">
            <v>RESORTE DE EMBRAGUE | DC 33/43/52CC |</v>
          </cell>
          <cell r="E2824">
            <v>666.95</v>
          </cell>
          <cell r="F2824">
            <v>573.577</v>
          </cell>
          <cell r="G2824">
            <v>633.60250000000008</v>
          </cell>
          <cell r="H2824">
            <v>630.93470000000002</v>
          </cell>
          <cell r="I2824">
            <v>766.65902500000016</v>
          </cell>
          <cell r="J2824">
            <v>766.65902500000016</v>
          </cell>
          <cell r="K2824">
            <v>135.72432500000014</v>
          </cell>
          <cell r="L2824">
            <v>0.21511627906976766</v>
          </cell>
          <cell r="M2824">
            <v>847.15822262500012</v>
          </cell>
        </row>
        <row r="2825">
          <cell r="B2825" t="str">
            <v>JUEGO DE AROS | DC 26CC | 34 X 1MM</v>
          </cell>
          <cell r="E2825">
            <v>1316.49</v>
          </cell>
          <cell r="F2825">
            <v>1132.1813999999999</v>
          </cell>
          <cell r="G2825">
            <v>1250.6655000000001</v>
          </cell>
          <cell r="H2825">
            <v>1245.3995399999999</v>
          </cell>
          <cell r="I2825">
            <v>1513.305255</v>
          </cell>
          <cell r="J2825">
            <v>1513.305255</v>
          </cell>
          <cell r="K2825">
            <v>267.9057150000001</v>
          </cell>
          <cell r="L2825">
            <v>0.21511627906976755</v>
          </cell>
          <cell r="M2825">
            <v>1672.2023067749999</v>
          </cell>
        </row>
        <row r="2826">
          <cell r="B2826" t="str">
            <v>CARBURADOR | DC 26/33CC |</v>
          </cell>
          <cell r="E2826">
            <v>15389.47</v>
          </cell>
          <cell r="F2826">
            <v>13234.9442</v>
          </cell>
          <cell r="G2826">
            <v>14619.996499999999</v>
          </cell>
          <cell r="H2826">
            <v>14558.438620000001</v>
          </cell>
          <cell r="I2826">
            <v>17690.195765</v>
          </cell>
          <cell r="J2826">
            <v>17690.195765</v>
          </cell>
          <cell r="K2826">
            <v>3131.7571449999996</v>
          </cell>
          <cell r="L2826">
            <v>0.21511627906976741</v>
          </cell>
          <cell r="M2826">
            <v>19547.666320324999</v>
          </cell>
        </row>
        <row r="2827">
          <cell r="B2827" t="str">
            <v>CONJUNTO DE CILINDRO, PISTON Y AROS | DC 33CC | Ø36MM</v>
          </cell>
          <cell r="E2827">
            <v>18371.93</v>
          </cell>
          <cell r="F2827">
            <v>15799.8598</v>
          </cell>
          <cell r="G2827">
            <v>17453.333500000001</v>
          </cell>
          <cell r="H2827">
            <v>17379.84578</v>
          </cell>
          <cell r="I2827">
            <v>21118.533535000002</v>
          </cell>
          <cell r="J2827">
            <v>21118.533535000002</v>
          </cell>
          <cell r="K2827">
            <v>3738.6877550000027</v>
          </cell>
          <cell r="L2827">
            <v>0.2151162790697676</v>
          </cell>
          <cell r="M2827">
            <v>23335.979556175003</v>
          </cell>
        </row>
        <row r="2828">
          <cell r="B2828" t="str">
            <v>CARBURADOR | FS55 38 45 | ZAMA C1Q- S97 OEM 4137-120- 0614</v>
          </cell>
          <cell r="E2828">
            <v>25316.49</v>
          </cell>
          <cell r="F2828">
            <v>21772.181400000001</v>
          </cell>
          <cell r="G2828">
            <v>24050.665500000003</v>
          </cell>
          <cell r="H2828">
            <v>23949.399540000002</v>
          </cell>
          <cell r="I2828">
            <v>29101.305255000003</v>
          </cell>
          <cell r="J2828">
            <v>29101.305255000003</v>
          </cell>
          <cell r="K2828">
            <v>5151.9057150000008</v>
          </cell>
          <cell r="L2828">
            <v>0.21511627906976746</v>
          </cell>
          <cell r="M2828">
            <v>32156.942306775003</v>
          </cell>
        </row>
        <row r="2829">
          <cell r="B2829" t="str">
            <v>BUJE TANQUE DE COMBUSTIBLE | DC 43/52CC | Ø19MM</v>
          </cell>
          <cell r="E2829">
            <v>411.23</v>
          </cell>
          <cell r="F2829">
            <v>353.65780000000001</v>
          </cell>
          <cell r="G2829">
            <v>390.66849999999999</v>
          </cell>
          <cell r="H2829">
            <v>389.02358000000004</v>
          </cell>
          <cell r="I2829">
            <v>472.70888500000001</v>
          </cell>
          <cell r="J2829">
            <v>472.70888500000001</v>
          </cell>
          <cell r="K2829">
            <v>83.685304999999971</v>
          </cell>
          <cell r="L2829">
            <v>0.21511627906976735</v>
          </cell>
          <cell r="M2829">
            <v>522.34331792500006</v>
          </cell>
        </row>
        <row r="2830">
          <cell r="B2830" t="str">
            <v>BUJE TANQUE DE COMBUSTIBLE | DC 43/52CC | Ø22MM</v>
          </cell>
          <cell r="E2830">
            <v>520.70000000000005</v>
          </cell>
          <cell r="F2830">
            <v>447.80200000000002</v>
          </cell>
          <cell r="G2830">
            <v>494.66500000000002</v>
          </cell>
          <cell r="H2830">
            <v>492.58220000000006</v>
          </cell>
          <cell r="I2830">
            <v>598.54465000000005</v>
          </cell>
          <cell r="J2830">
            <v>598.54465000000005</v>
          </cell>
          <cell r="K2830">
            <v>105.96244999999999</v>
          </cell>
          <cell r="L2830">
            <v>0.21511627906976741</v>
          </cell>
          <cell r="M2830">
            <v>661.39183825000009</v>
          </cell>
        </row>
        <row r="2831">
          <cell r="B2831" t="str">
            <v>TAPA FILTRERA COMPLETA | DC 43/52CC |</v>
          </cell>
          <cell r="E2831">
            <v>4514.0200000000004</v>
          </cell>
          <cell r="F2831">
            <v>3882.0572000000002</v>
          </cell>
          <cell r="G2831">
            <v>4288.3190000000004</v>
          </cell>
          <cell r="H2831">
            <v>4270.2629200000001</v>
          </cell>
          <cell r="I2831">
            <v>5188.8659900000002</v>
          </cell>
          <cell r="J2831">
            <v>5188.8659900000002</v>
          </cell>
          <cell r="K2831">
            <v>918.60307000000012</v>
          </cell>
          <cell r="L2831">
            <v>0.21511627906976746</v>
          </cell>
          <cell r="M2831">
            <v>5733.6969189500005</v>
          </cell>
        </row>
        <row r="2832">
          <cell r="B2832" t="str">
            <v>TAPA FILTRERA COMPLETA | DC 26CC |</v>
          </cell>
          <cell r="E2832">
            <v>6426.99</v>
          </cell>
          <cell r="F2832">
            <v>5527.2114000000001</v>
          </cell>
          <cell r="G2832">
            <v>6105.6404999999995</v>
          </cell>
          <cell r="H2832">
            <v>6079.9325399999998</v>
          </cell>
          <cell r="I2832">
            <v>7387.8250049999997</v>
          </cell>
          <cell r="J2832">
            <v>7387.8250049999997</v>
          </cell>
          <cell r="K2832">
            <v>1307.8924649999999</v>
          </cell>
          <cell r="L2832">
            <v>0.21511627906976744</v>
          </cell>
          <cell r="M2832">
            <v>8163.5466305249993</v>
          </cell>
        </row>
        <row r="2833">
          <cell r="B2833" t="str">
            <v>TANQUE DE COMBUSTIBLE 2 AGUJEROS |DC 43/52CC|AGUJERO COSTADO</v>
          </cell>
          <cell r="E2833">
            <v>4357.8900000000003</v>
          </cell>
          <cell r="F2833">
            <v>3747.7854000000002</v>
          </cell>
          <cell r="G2833">
            <v>4139.9955</v>
          </cell>
          <cell r="H2833">
            <v>4122.56394</v>
          </cell>
          <cell r="I2833">
            <v>5009.3945549999999</v>
          </cell>
          <cell r="J2833">
            <v>5009.3945549999999</v>
          </cell>
          <cell r="K2833">
            <v>886.83061499999985</v>
          </cell>
          <cell r="L2833">
            <v>0.21511627906976741</v>
          </cell>
          <cell r="M2833">
            <v>5535.3809832749994</v>
          </cell>
        </row>
        <row r="2834">
          <cell r="B2834" t="str">
            <v>CABEZAL PORTA TANZA CORTE BAJO | DC 43/52CC | Ø10 X 1,25MM</v>
          </cell>
          <cell r="E2834">
            <v>7894.74</v>
          </cell>
          <cell r="F2834">
            <v>6789.4763999999996</v>
          </cell>
          <cell r="G2834">
            <v>7500.0029999999997</v>
          </cell>
          <cell r="H2834">
            <v>7468.4240399999999</v>
          </cell>
          <cell r="I2834">
            <v>9075.0036299999992</v>
          </cell>
          <cell r="J2834">
            <v>9075.0036299999992</v>
          </cell>
          <cell r="K2834">
            <v>1606.5795899999994</v>
          </cell>
          <cell r="L2834">
            <v>0.21511627906976735</v>
          </cell>
          <cell r="M2834">
            <v>10027.879011149998</v>
          </cell>
        </row>
        <row r="2835">
          <cell r="B2835" t="str">
            <v>CONJUNTO DE CILINDRO, PISTON Y AROS | DC 26CC | Ø34MM</v>
          </cell>
          <cell r="E2835">
            <v>16105.26</v>
          </cell>
          <cell r="F2835">
            <v>13850.5236</v>
          </cell>
          <cell r="G2835">
            <v>15299.996999999999</v>
          </cell>
          <cell r="H2835">
            <v>15235.57596</v>
          </cell>
          <cell r="I2835">
            <v>18512.996370000001</v>
          </cell>
          <cell r="J2835">
            <v>18512.996370000001</v>
          </cell>
          <cell r="K2835">
            <v>3277.4204100000006</v>
          </cell>
          <cell r="L2835">
            <v>0.21511627906976749</v>
          </cell>
          <cell r="M2835">
            <v>20456.86098885</v>
          </cell>
        </row>
        <row r="2836">
          <cell r="B2836" t="str">
            <v>CARBURADOR | FS160/220/280 |</v>
          </cell>
          <cell r="E2836">
            <v>15842.81</v>
          </cell>
          <cell r="F2836">
            <v>13624.816599999998</v>
          </cell>
          <cell r="G2836">
            <v>15050.6695</v>
          </cell>
          <cell r="H2836">
            <v>14987.298259999998</v>
          </cell>
          <cell r="I2836">
            <v>18211.310095000001</v>
          </cell>
          <cell r="J2836">
            <v>18211.310095000001</v>
          </cell>
          <cell r="K2836">
            <v>3224.011835000003</v>
          </cell>
          <cell r="L2836">
            <v>0.21511627906976769</v>
          </cell>
          <cell r="M2836">
            <v>20123.497654974999</v>
          </cell>
        </row>
        <row r="2837">
          <cell r="B2837" t="str">
            <v>SENSOR DE FLUJO/AUTOMATICO BOMBA PRESURIZADORA | |</v>
          </cell>
          <cell r="E2837">
            <v>30746.61</v>
          </cell>
          <cell r="F2837">
            <v>26442.084600000002</v>
          </cell>
          <cell r="G2837">
            <v>29209.279500000001</v>
          </cell>
          <cell r="H2837">
            <v>29086.293060000004</v>
          </cell>
          <cell r="I2837">
            <v>35343.228195000003</v>
          </cell>
          <cell r="J2837">
            <v>35343.228195000003</v>
          </cell>
          <cell r="K2837">
            <v>6256.9351349999997</v>
          </cell>
          <cell r="L2837">
            <v>0.21511627906976741</v>
          </cell>
          <cell r="M2837">
            <v>39054.267155475005</v>
          </cell>
        </row>
        <row r="2838">
          <cell r="B2838" t="str">
            <v>CARBURADOR | ECHO 4300 |</v>
          </cell>
          <cell r="E2838">
            <v>25632.28</v>
          </cell>
          <cell r="F2838">
            <v>22043.7608</v>
          </cell>
          <cell r="G2838">
            <v>24350.665999999997</v>
          </cell>
          <cell r="H2838">
            <v>24248.136879999998</v>
          </cell>
          <cell r="I2838">
            <v>29464.305859999997</v>
          </cell>
          <cell r="J2838">
            <v>29464.305859999997</v>
          </cell>
          <cell r="K2838">
            <v>5216.1689799999986</v>
          </cell>
          <cell r="L2838">
            <v>0.21511627906976741</v>
          </cell>
          <cell r="M2838">
            <v>32558.057975299995</v>
          </cell>
        </row>
        <row r="2839">
          <cell r="B2839" t="str">
            <v>FILTRO DE COMBUSTIBLE | | Ø20 X 32MM</v>
          </cell>
          <cell r="E2839">
            <v>1264.17</v>
          </cell>
          <cell r="F2839">
            <v>1087.1862000000001</v>
          </cell>
          <cell r="G2839">
            <v>1200.9615000000001</v>
          </cell>
          <cell r="H2839">
            <v>1195.9048200000002</v>
          </cell>
          <cell r="I2839">
            <v>1453.1634150000002</v>
          </cell>
          <cell r="J2839">
            <v>1453.1634150000002</v>
          </cell>
          <cell r="K2839">
            <v>257.25859500000001</v>
          </cell>
          <cell r="L2839">
            <v>0.21511627906976741</v>
          </cell>
          <cell r="M2839">
            <v>1605.7455735750002</v>
          </cell>
        </row>
        <row r="2840">
          <cell r="B2840" t="str">
            <v>FILTRO DE COMBUSTIBLE | | Ø6,3MM</v>
          </cell>
          <cell r="E2840">
            <v>1658.27</v>
          </cell>
          <cell r="F2840">
            <v>1426.1122</v>
          </cell>
          <cell r="G2840">
            <v>1575.3564999999999</v>
          </cell>
          <cell r="H2840">
            <v>1568.72342</v>
          </cell>
          <cell r="I2840">
            <v>1906.1813649999999</v>
          </cell>
          <cell r="J2840">
            <v>1906.1813649999999</v>
          </cell>
          <cell r="K2840">
            <v>337.45794499999988</v>
          </cell>
          <cell r="L2840">
            <v>0.21511627906976735</v>
          </cell>
          <cell r="M2840">
            <v>2106.330408325</v>
          </cell>
        </row>
        <row r="2841">
          <cell r="B2841" t="str">
            <v>FILTRO DE COMBUSTIBLE | | Ø5,3MM</v>
          </cell>
          <cell r="E2841">
            <v>1658.27</v>
          </cell>
          <cell r="F2841">
            <v>1426.1122</v>
          </cell>
          <cell r="G2841">
            <v>1575.3564999999999</v>
          </cell>
          <cell r="H2841">
            <v>1568.72342</v>
          </cell>
          <cell r="I2841">
            <v>1906.1813649999999</v>
          </cell>
          <cell r="J2841">
            <v>1906.1813649999999</v>
          </cell>
          <cell r="K2841">
            <v>337.45794499999988</v>
          </cell>
          <cell r="L2841">
            <v>0.21511627906976735</v>
          </cell>
          <cell r="M2841">
            <v>2106.330408325</v>
          </cell>
        </row>
        <row r="2842">
          <cell r="B2842" t="str">
            <v>FILTRO DE COMBUSTIBLE | MS170/210/230/290 | Ø 8MM</v>
          </cell>
          <cell r="E2842">
            <v>1658.27</v>
          </cell>
          <cell r="F2842">
            <v>1426.1122</v>
          </cell>
          <cell r="G2842">
            <v>1575.3564999999999</v>
          </cell>
          <cell r="H2842">
            <v>1568.72342</v>
          </cell>
          <cell r="I2842">
            <v>1906.1813649999999</v>
          </cell>
          <cell r="J2842">
            <v>1906.1813649999999</v>
          </cell>
          <cell r="K2842">
            <v>337.45794499999988</v>
          </cell>
          <cell r="L2842">
            <v>0.21511627906976735</v>
          </cell>
          <cell r="M2842">
            <v>2106.330408325</v>
          </cell>
        </row>
        <row r="2843">
          <cell r="B2843" t="str">
            <v>FILTRERA DE AIRE COMPLETA | HUSQ 143 |</v>
          </cell>
          <cell r="E2843">
            <v>4514.0200000000004</v>
          </cell>
          <cell r="F2843">
            <v>3882.0572000000002</v>
          </cell>
          <cell r="G2843">
            <v>4288.3190000000004</v>
          </cell>
          <cell r="H2843">
            <v>4270.2629200000001</v>
          </cell>
          <cell r="I2843">
            <v>5188.8659900000002</v>
          </cell>
          <cell r="J2843">
            <v>5188.8659900000002</v>
          </cell>
          <cell r="K2843">
            <v>918.60307000000012</v>
          </cell>
          <cell r="L2843">
            <v>0.21511627906976746</v>
          </cell>
          <cell r="M2843">
            <v>5733.6969189500005</v>
          </cell>
        </row>
        <row r="2844">
          <cell r="B2844" t="str">
            <v>ACELERADOR | HUSQ 143 |</v>
          </cell>
          <cell r="E2844">
            <v>22056.28</v>
          </cell>
          <cell r="F2844">
            <v>18968.400799999999</v>
          </cell>
          <cell r="G2844">
            <v>20953.466</v>
          </cell>
          <cell r="H2844">
            <v>20865.240879999998</v>
          </cell>
          <cell r="I2844">
            <v>25353.693859999999</v>
          </cell>
          <cell r="J2844">
            <v>25353.693859999999</v>
          </cell>
          <cell r="K2844">
            <v>4488.4529800000018</v>
          </cell>
          <cell r="L2844">
            <v>0.21511627906976755</v>
          </cell>
          <cell r="M2844">
            <v>28015.831715299999</v>
          </cell>
        </row>
        <row r="2845">
          <cell r="B2845" t="str">
            <v>CABLE ACELERADOR | HUSQ 143 |</v>
          </cell>
          <cell r="E2845">
            <v>3291.23</v>
          </cell>
          <cell r="F2845">
            <v>2830.4578000000001</v>
          </cell>
          <cell r="G2845">
            <v>3126.6684999999998</v>
          </cell>
          <cell r="H2845">
            <v>3113.5035800000001</v>
          </cell>
          <cell r="I2845">
            <v>3783.2688849999995</v>
          </cell>
          <cell r="J2845">
            <v>3783.2688849999995</v>
          </cell>
          <cell r="K2845">
            <v>669.76530499999944</v>
          </cell>
          <cell r="L2845">
            <v>0.21511627906976727</v>
          </cell>
          <cell r="M2845">
            <v>4180.5121179249991</v>
          </cell>
        </row>
        <row r="2846">
          <cell r="B2846" t="str">
            <v>CAJA DE ENGRANAJES | HUSQ 143 |</v>
          </cell>
          <cell r="E2846">
            <v>29052.63</v>
          </cell>
          <cell r="F2846">
            <v>24985.2618</v>
          </cell>
          <cell r="G2846">
            <v>27599.998500000002</v>
          </cell>
          <cell r="H2846">
            <v>27483.787980000001</v>
          </cell>
          <cell r="I2846">
            <v>33395.998185000004</v>
          </cell>
          <cell r="J2846">
            <v>33395.998185000004</v>
          </cell>
          <cell r="K2846">
            <v>5912.210205000003</v>
          </cell>
          <cell r="L2846">
            <v>0.21511627906976755</v>
          </cell>
          <cell r="M2846">
            <v>36902.577994425003</v>
          </cell>
        </row>
        <row r="2847">
          <cell r="B2847" t="str">
            <v>EMBREAGUE | HUSQ 143 |</v>
          </cell>
          <cell r="E2847">
            <v>8668.7999999999993</v>
          </cell>
          <cell r="F2847">
            <v>7455.1679999999997</v>
          </cell>
          <cell r="G2847">
            <v>8235.3599999999988</v>
          </cell>
          <cell r="H2847">
            <v>8200.6847999999991</v>
          </cell>
          <cell r="I2847">
            <v>9964.7855999999992</v>
          </cell>
          <cell r="J2847">
            <v>9964.7855999999992</v>
          </cell>
          <cell r="K2847">
            <v>1764.1008000000002</v>
          </cell>
          <cell r="L2847">
            <v>0.21511627906976749</v>
          </cell>
          <cell r="M2847">
            <v>11011.088087999999</v>
          </cell>
        </row>
        <row r="2848">
          <cell r="B2848" t="str">
            <v>CABEZAL PORTA TANZA AUTO REFORZADO |HUSQ 143| Ø12 X 1,75MM</v>
          </cell>
          <cell r="E2848">
            <v>8736.84</v>
          </cell>
          <cell r="F2848">
            <v>7513.6823999999997</v>
          </cell>
          <cell r="G2848">
            <v>8299.9979999999996</v>
          </cell>
          <cell r="H2848">
            <v>8265.0506399999995</v>
          </cell>
          <cell r="I2848">
            <v>10042.997579999999</v>
          </cell>
          <cell r="J2848">
            <v>10042.997579999999</v>
          </cell>
          <cell r="K2848">
            <v>1777.9469399999998</v>
          </cell>
          <cell r="L2848">
            <v>0.21511627906976744</v>
          </cell>
          <cell r="M2848">
            <v>11097.512325899999</v>
          </cell>
        </row>
        <row r="2849">
          <cell r="B2849" t="str">
            <v>CAMPANA DE EMBRAGUE | HUSQ 143 |</v>
          </cell>
          <cell r="E2849">
            <v>9488.84</v>
          </cell>
          <cell r="F2849">
            <v>8160.4023999999999</v>
          </cell>
          <cell r="G2849">
            <v>9014.398000000001</v>
          </cell>
          <cell r="H2849">
            <v>8976.4426399999993</v>
          </cell>
          <cell r="I2849">
            <v>10907.421580000002</v>
          </cell>
          <cell r="J2849">
            <v>10907.421580000002</v>
          </cell>
          <cell r="K2849">
            <v>1930.9789400000027</v>
          </cell>
          <cell r="L2849">
            <v>0.21511627906976777</v>
          </cell>
          <cell r="M2849">
            <v>12052.700845900003</v>
          </cell>
        </row>
        <row r="2850">
          <cell r="B2850" t="str">
            <v>CONJUNTO DE CILINDRO, PISTON Y AROS | HUSQ 143 R2 | Ø40MM</v>
          </cell>
          <cell r="E2850">
            <v>25473.68</v>
          </cell>
          <cell r="F2850">
            <v>21907.364799999999</v>
          </cell>
          <cell r="G2850">
            <v>24199.995999999999</v>
          </cell>
          <cell r="H2850">
            <v>24098.101279999999</v>
          </cell>
          <cell r="I2850">
            <v>29281.995159999999</v>
          </cell>
          <cell r="J2850">
            <v>29281.995159999999</v>
          </cell>
          <cell r="K2850">
            <v>5183.8938799999996</v>
          </cell>
          <cell r="L2850">
            <v>0.21511627906976744</v>
          </cell>
          <cell r="M2850">
            <v>32356.6046518</v>
          </cell>
        </row>
        <row r="2851">
          <cell r="B2851" t="str">
            <v>JUEGO DE AROS | HUSQ 143 | 40 X 1,3MM</v>
          </cell>
          <cell r="E2851">
            <v>1789.47</v>
          </cell>
          <cell r="F2851">
            <v>1538.9441999999999</v>
          </cell>
          <cell r="G2851">
            <v>1699.9965</v>
          </cell>
          <cell r="H2851">
            <v>1692.83862</v>
          </cell>
          <cell r="I2851">
            <v>2056.9957650000001</v>
          </cell>
          <cell r="J2851">
            <v>2056.9957650000001</v>
          </cell>
          <cell r="K2851">
            <v>364.15714500000013</v>
          </cell>
          <cell r="L2851">
            <v>0.21511627906976752</v>
          </cell>
          <cell r="M2851">
            <v>2272.9803203250003</v>
          </cell>
        </row>
        <row r="2852">
          <cell r="B2852" t="str">
            <v>JUEGO DE JUNTAS P/MOTOR | HUSQ 143 | 40MM</v>
          </cell>
          <cell r="E2852">
            <v>1982.65</v>
          </cell>
          <cell r="F2852">
            <v>1705.0790000000002</v>
          </cell>
          <cell r="G2852">
            <v>1883.5175000000002</v>
          </cell>
          <cell r="H2852">
            <v>1875.5869000000002</v>
          </cell>
          <cell r="I2852">
            <v>2279.0561750000002</v>
          </cell>
          <cell r="J2852">
            <v>2279.0561750000002</v>
          </cell>
          <cell r="K2852">
            <v>403.46927499999993</v>
          </cell>
          <cell r="L2852">
            <v>0.21511627906976738</v>
          </cell>
          <cell r="M2852">
            <v>2518.3570733750003</v>
          </cell>
        </row>
        <row r="2853">
          <cell r="B2853" t="str">
            <v>BOBINA/MODULO DE ENCENDIDO | HUSQ 143 |</v>
          </cell>
          <cell r="E2853">
            <v>18196.490000000002</v>
          </cell>
          <cell r="F2853">
            <v>15648.981400000001</v>
          </cell>
          <cell r="G2853">
            <v>17286.665500000003</v>
          </cell>
          <cell r="H2853">
            <v>17213.879540000002</v>
          </cell>
          <cell r="I2853">
            <v>20916.865255000004</v>
          </cell>
          <cell r="J2853">
            <v>20916.865255000004</v>
          </cell>
          <cell r="K2853">
            <v>3702.9857150000025</v>
          </cell>
          <cell r="L2853">
            <v>0.21511627906976757</v>
          </cell>
          <cell r="M2853">
            <v>23113.136106775004</v>
          </cell>
        </row>
        <row r="2854">
          <cell r="B2854" t="str">
            <v>CARBURADOR | HUSQ 143 |</v>
          </cell>
          <cell r="E2854">
            <v>15768.42</v>
          </cell>
          <cell r="F2854">
            <v>13560.841199999999</v>
          </cell>
          <cell r="G2854">
            <v>14979.999</v>
          </cell>
          <cell r="H2854">
            <v>14916.925319999998</v>
          </cell>
          <cell r="I2854">
            <v>18125.798790000001</v>
          </cell>
          <cell r="J2854">
            <v>18125.798790000001</v>
          </cell>
          <cell r="K2854">
            <v>3208.8734700000023</v>
          </cell>
          <cell r="L2854">
            <v>0.21511627906976763</v>
          </cell>
          <cell r="M2854">
            <v>20029.00766295</v>
          </cell>
        </row>
        <row r="2855">
          <cell r="B2855" t="str">
            <v>ESCAPE DE SILENCIADOR | HUSQ 143 |</v>
          </cell>
          <cell r="E2855">
            <v>7933.64</v>
          </cell>
          <cell r="F2855">
            <v>6822.9304000000002</v>
          </cell>
          <cell r="G2855">
            <v>7536.9580000000005</v>
          </cell>
          <cell r="H2855">
            <v>7505.2234399999998</v>
          </cell>
          <cell r="I2855">
            <v>9119.7191800000001</v>
          </cell>
          <cell r="J2855">
            <v>9119.7191800000001</v>
          </cell>
          <cell r="K2855">
            <v>1614.4957400000003</v>
          </cell>
          <cell r="L2855">
            <v>0.21511627906976749</v>
          </cell>
          <cell r="M2855">
            <v>10077.2896939</v>
          </cell>
        </row>
        <row r="2856">
          <cell r="B2856" t="str">
            <v>JUNTA DE ADMISION | DC 26CC |</v>
          </cell>
          <cell r="E2856">
            <v>307.70999999999998</v>
          </cell>
          <cell r="F2856">
            <v>264.63059999999996</v>
          </cell>
          <cell r="G2856">
            <v>292.3245</v>
          </cell>
          <cell r="H2856">
            <v>291.09365999999994</v>
          </cell>
          <cell r="I2856">
            <v>353.71264500000001</v>
          </cell>
          <cell r="J2856">
            <v>353.71264500000001</v>
          </cell>
          <cell r="K2856">
            <v>62.618985000000066</v>
          </cell>
          <cell r="L2856">
            <v>0.21511627906976771</v>
          </cell>
          <cell r="M2856">
            <v>390.85247272499998</v>
          </cell>
        </row>
        <row r="2857">
          <cell r="B2857" t="str">
            <v>JUNTA DE ADMISION | DC 33CC |</v>
          </cell>
          <cell r="E2857">
            <v>307.70999999999998</v>
          </cell>
          <cell r="F2857">
            <v>264.63059999999996</v>
          </cell>
          <cell r="G2857">
            <v>292.3245</v>
          </cell>
          <cell r="H2857">
            <v>291.09365999999994</v>
          </cell>
          <cell r="I2857">
            <v>353.71264500000001</v>
          </cell>
          <cell r="J2857">
            <v>353.71264500000001</v>
          </cell>
          <cell r="K2857">
            <v>62.618985000000066</v>
          </cell>
          <cell r="L2857">
            <v>0.21511627906976771</v>
          </cell>
          <cell r="M2857">
            <v>390.85247272499998</v>
          </cell>
        </row>
        <row r="2858">
          <cell r="B2858" t="str">
            <v>JUNTA DE ADMISION | DC 43/52CC |</v>
          </cell>
          <cell r="E2858">
            <v>307.70999999999998</v>
          </cell>
          <cell r="F2858">
            <v>264.63059999999996</v>
          </cell>
          <cell r="G2858">
            <v>292.3245</v>
          </cell>
          <cell r="H2858">
            <v>291.09365999999994</v>
          </cell>
          <cell r="I2858">
            <v>353.71264500000001</v>
          </cell>
          <cell r="J2858">
            <v>353.71264500000001</v>
          </cell>
          <cell r="K2858">
            <v>62.618985000000066</v>
          </cell>
          <cell r="L2858">
            <v>0.21511627906976771</v>
          </cell>
          <cell r="M2858">
            <v>390.85247272499998</v>
          </cell>
        </row>
        <row r="2859">
          <cell r="B2859" t="str">
            <v>JUNTA DE CARBURADOR | DC 26CC |</v>
          </cell>
          <cell r="E2859">
            <v>204.63</v>
          </cell>
          <cell r="F2859">
            <v>175.98179999999999</v>
          </cell>
          <cell r="G2859">
            <v>194.39849999999998</v>
          </cell>
          <cell r="H2859">
            <v>193.57997999999998</v>
          </cell>
          <cell r="I2859">
            <v>235.22218499999997</v>
          </cell>
          <cell r="J2859">
            <v>235.22218499999997</v>
          </cell>
          <cell r="K2859">
            <v>41.64220499999999</v>
          </cell>
          <cell r="L2859">
            <v>0.21511627906976741</v>
          </cell>
          <cell r="M2859">
            <v>259.92051442499996</v>
          </cell>
        </row>
        <row r="2860">
          <cell r="B2860" t="str">
            <v>JUNTA DE CARBURADOR | DC 33CC |</v>
          </cell>
          <cell r="E2860">
            <v>307.70999999999998</v>
          </cell>
          <cell r="F2860">
            <v>264.63059999999996</v>
          </cell>
          <cell r="G2860">
            <v>292.3245</v>
          </cell>
          <cell r="H2860">
            <v>291.09365999999994</v>
          </cell>
          <cell r="I2860">
            <v>353.71264500000001</v>
          </cell>
          <cell r="J2860">
            <v>353.71264500000001</v>
          </cell>
          <cell r="K2860">
            <v>62.618985000000066</v>
          </cell>
          <cell r="L2860">
            <v>0.21511627906976771</v>
          </cell>
          <cell r="M2860">
            <v>390.85247272499998</v>
          </cell>
        </row>
        <row r="2861">
          <cell r="B2861" t="str">
            <v>JUNTA DE CARBURADOR | DC 43/52CC |</v>
          </cell>
          <cell r="E2861">
            <v>307.70999999999998</v>
          </cell>
          <cell r="F2861">
            <v>264.63059999999996</v>
          </cell>
          <cell r="G2861">
            <v>292.3245</v>
          </cell>
          <cell r="H2861">
            <v>291.09365999999994</v>
          </cell>
          <cell r="I2861">
            <v>353.71264500000001</v>
          </cell>
          <cell r="J2861">
            <v>353.71264500000001</v>
          </cell>
          <cell r="K2861">
            <v>62.618985000000066</v>
          </cell>
          <cell r="L2861">
            <v>0.21511627906976771</v>
          </cell>
          <cell r="M2861">
            <v>390.85247272499998</v>
          </cell>
        </row>
        <row r="2862">
          <cell r="B2862" t="str">
            <v>JUNTA DE CILINDRO | DC 26CC |</v>
          </cell>
          <cell r="E2862">
            <v>410.78</v>
          </cell>
          <cell r="F2862">
            <v>353.27079999999995</v>
          </cell>
          <cell r="G2862">
            <v>390.24099999999999</v>
          </cell>
          <cell r="H2862">
            <v>388.59787999999992</v>
          </cell>
          <cell r="I2862">
            <v>472.19160999999997</v>
          </cell>
          <cell r="J2862">
            <v>472.19160999999997</v>
          </cell>
          <cell r="K2862">
            <v>83.59373000000005</v>
          </cell>
          <cell r="L2862">
            <v>0.21511627906976763</v>
          </cell>
          <cell r="M2862">
            <v>521.77172904999998</v>
          </cell>
        </row>
        <row r="2863">
          <cell r="B2863" t="str">
            <v>JUNTA DE CILINDRO | DC 33CC |</v>
          </cell>
          <cell r="E2863">
            <v>410.78</v>
          </cell>
          <cell r="F2863">
            <v>353.27079999999995</v>
          </cell>
          <cell r="G2863">
            <v>390.24099999999999</v>
          </cell>
          <cell r="H2863">
            <v>388.59787999999992</v>
          </cell>
          <cell r="I2863">
            <v>472.19160999999997</v>
          </cell>
          <cell r="J2863">
            <v>472.19160999999997</v>
          </cell>
          <cell r="K2863">
            <v>83.59373000000005</v>
          </cell>
          <cell r="L2863">
            <v>0.21511627906976763</v>
          </cell>
          <cell r="M2863">
            <v>521.77172904999998</v>
          </cell>
        </row>
        <row r="2864">
          <cell r="B2864" t="str">
            <v>JUNTA DE CILINDRO | DC 43/52CC |</v>
          </cell>
          <cell r="E2864">
            <v>410.78</v>
          </cell>
          <cell r="F2864">
            <v>353.27079999999995</v>
          </cell>
          <cell r="G2864">
            <v>390.24099999999999</v>
          </cell>
          <cell r="H2864">
            <v>388.59787999999992</v>
          </cell>
          <cell r="I2864">
            <v>472.19160999999997</v>
          </cell>
          <cell r="J2864">
            <v>472.19160999999997</v>
          </cell>
          <cell r="K2864">
            <v>83.59373000000005</v>
          </cell>
          <cell r="L2864">
            <v>0.21511627906976763</v>
          </cell>
          <cell r="M2864">
            <v>521.77172904999998</v>
          </cell>
        </row>
        <row r="2865">
          <cell r="B2865" t="str">
            <v>JUNTAS DE CARTER | DC 26CC |</v>
          </cell>
          <cell r="E2865">
            <v>666.95</v>
          </cell>
          <cell r="F2865">
            <v>573.577</v>
          </cell>
          <cell r="G2865">
            <v>633.60250000000008</v>
          </cell>
          <cell r="H2865">
            <v>630.93470000000002</v>
          </cell>
          <cell r="I2865">
            <v>766.65902500000016</v>
          </cell>
          <cell r="J2865">
            <v>766.65902500000016</v>
          </cell>
          <cell r="K2865">
            <v>135.72432500000014</v>
          </cell>
          <cell r="L2865">
            <v>0.21511627906976766</v>
          </cell>
          <cell r="M2865">
            <v>847.15822262500012</v>
          </cell>
        </row>
        <row r="2866">
          <cell r="B2866" t="str">
            <v>JUNTAS DE CARTER | DC 33CC |</v>
          </cell>
          <cell r="E2866">
            <v>666.95</v>
          </cell>
          <cell r="F2866">
            <v>573.577</v>
          </cell>
          <cell r="G2866">
            <v>633.60250000000008</v>
          </cell>
          <cell r="H2866">
            <v>630.93470000000002</v>
          </cell>
          <cell r="I2866">
            <v>766.65902500000016</v>
          </cell>
          <cell r="J2866">
            <v>766.65902500000016</v>
          </cell>
          <cell r="K2866">
            <v>135.72432500000014</v>
          </cell>
          <cell r="L2866">
            <v>0.21511627906976766</v>
          </cell>
          <cell r="M2866">
            <v>847.15822262500012</v>
          </cell>
        </row>
        <row r="2867">
          <cell r="B2867" t="str">
            <v>JUNTAS DE CARTER | DC 43/52CC |</v>
          </cell>
          <cell r="E2867">
            <v>666.95</v>
          </cell>
          <cell r="F2867">
            <v>573.577</v>
          </cell>
          <cell r="G2867">
            <v>633.60250000000008</v>
          </cell>
          <cell r="H2867">
            <v>630.93470000000002</v>
          </cell>
          <cell r="I2867">
            <v>766.65902500000016</v>
          </cell>
          <cell r="J2867">
            <v>766.65902500000016</v>
          </cell>
          <cell r="K2867">
            <v>135.72432500000014</v>
          </cell>
          <cell r="L2867">
            <v>0.21511627906976766</v>
          </cell>
          <cell r="M2867">
            <v>847.15822262500012</v>
          </cell>
        </row>
        <row r="2868">
          <cell r="B2868" t="str">
            <v>OJAL DE BRONCE PARA CARRETEL PORTA TANZA NACIONAL | |</v>
          </cell>
          <cell r="E2868">
            <v>1183.83</v>
          </cell>
          <cell r="F2868">
            <v>1018.0937999999999</v>
          </cell>
          <cell r="G2868">
            <v>1124.6385</v>
          </cell>
          <cell r="H2868">
            <v>1119.9031799999998</v>
          </cell>
          <cell r="I2868">
            <v>1360.8125850000001</v>
          </cell>
          <cell r="J2868">
            <v>1360.8125850000001</v>
          </cell>
          <cell r="K2868">
            <v>240.90940500000033</v>
          </cell>
          <cell r="L2868">
            <v>0.21511627906976777</v>
          </cell>
          <cell r="M2868">
            <v>1503.6979064250002</v>
          </cell>
        </row>
        <row r="2869">
          <cell r="B2869" t="str">
            <v>CABEZAL PROFESIONAL REFORZADO | DC 43/52CC | 10X1,25MM</v>
          </cell>
          <cell r="E2869">
            <v>21921.4</v>
          </cell>
          <cell r="F2869">
            <v>18852.404000000002</v>
          </cell>
          <cell r="G2869">
            <v>20825.330000000002</v>
          </cell>
          <cell r="H2869">
            <v>20737.644400000001</v>
          </cell>
          <cell r="I2869">
            <v>25198.649300000001</v>
          </cell>
          <cell r="J2869">
            <v>25198.649300000001</v>
          </cell>
          <cell r="K2869">
            <v>4461.0048999999999</v>
          </cell>
          <cell r="L2869">
            <v>0.21511627906976744</v>
          </cell>
          <cell r="M2869">
            <v>27844.507476500003</v>
          </cell>
        </row>
        <row r="2870">
          <cell r="B2870" t="str">
            <v>CABEZAL PROFESIONAL REFORZADO | FS160/220/280 | 12X1,5MM</v>
          </cell>
          <cell r="E2870">
            <v>19729.12</v>
          </cell>
          <cell r="F2870">
            <v>16967.0432</v>
          </cell>
          <cell r="G2870">
            <v>18742.664000000001</v>
          </cell>
          <cell r="H2870">
            <v>18663.747520000001</v>
          </cell>
          <cell r="I2870">
            <v>22678.623439999999</v>
          </cell>
          <cell r="J2870">
            <v>22678.623439999999</v>
          </cell>
          <cell r="K2870">
            <v>4014.8759199999986</v>
          </cell>
          <cell r="L2870">
            <v>0.21511627906976735</v>
          </cell>
          <cell r="M2870">
            <v>25059.878901199998</v>
          </cell>
        </row>
        <row r="2871">
          <cell r="B2871" t="str">
            <v>CABEZAL PROFESIONAL REFORZADO | HUSQ 143 | 12X1,75MM</v>
          </cell>
          <cell r="E2871">
            <v>15049.82</v>
          </cell>
          <cell r="F2871">
            <v>12942.8452</v>
          </cell>
          <cell r="G2871">
            <v>14297.329</v>
          </cell>
          <cell r="H2871">
            <v>14237.129720000001</v>
          </cell>
          <cell r="I2871">
            <v>17299.768089999998</v>
          </cell>
          <cell r="J2871">
            <v>17299.768089999998</v>
          </cell>
          <cell r="K2871">
            <v>3062.6383699999969</v>
          </cell>
          <cell r="L2871">
            <v>0.21511627906976721</v>
          </cell>
          <cell r="M2871">
            <v>19116.243739449998</v>
          </cell>
        </row>
        <row r="2872">
          <cell r="B2872" t="str">
            <v>CABEZAL PROFESIONAL REFORZADO | FS55/120/200/250 | 10X1MM</v>
          </cell>
          <cell r="E2872">
            <v>19729.12</v>
          </cell>
          <cell r="F2872">
            <v>16967.0432</v>
          </cell>
          <cell r="G2872">
            <v>18742.664000000001</v>
          </cell>
          <cell r="H2872">
            <v>18663.747520000001</v>
          </cell>
          <cell r="I2872">
            <v>22678.623439999999</v>
          </cell>
          <cell r="J2872">
            <v>22678.623439999999</v>
          </cell>
          <cell r="K2872">
            <v>4014.8759199999986</v>
          </cell>
          <cell r="L2872">
            <v>0.21511627906976735</v>
          </cell>
          <cell r="M2872">
            <v>25059.878901199998</v>
          </cell>
        </row>
        <row r="2873">
          <cell r="B2873" t="str">
            <v>ACELERADOR REFORZADO | DC 26/33/43/52CC | Ø19MM</v>
          </cell>
          <cell r="E2873">
            <v>11028.88</v>
          </cell>
          <cell r="F2873">
            <v>9484.8367999999991</v>
          </cell>
          <cell r="G2873">
            <v>10477.436</v>
          </cell>
          <cell r="H2873">
            <v>10433.320479999998</v>
          </cell>
          <cell r="I2873">
            <v>12677.697560000001</v>
          </cell>
          <cell r="J2873">
            <v>12677.697560000001</v>
          </cell>
          <cell r="K2873">
            <v>2244.377080000002</v>
          </cell>
          <cell r="L2873">
            <v>0.21511627906976766</v>
          </cell>
          <cell r="M2873">
            <v>14008.855803800001</v>
          </cell>
        </row>
        <row r="2874">
          <cell r="B2874" t="str">
            <v>MANILLAR REFORZADO | DC 26/33/43/52CC | Ø19MM</v>
          </cell>
          <cell r="E2874">
            <v>13234.36</v>
          </cell>
          <cell r="F2874">
            <v>11381.5496</v>
          </cell>
          <cell r="G2874">
            <v>12572.642</v>
          </cell>
          <cell r="H2874">
            <v>12519.70456</v>
          </cell>
          <cell r="I2874">
            <v>15212.89682</v>
          </cell>
          <cell r="J2874">
            <v>15212.89682</v>
          </cell>
          <cell r="K2874">
            <v>2693.1922599999998</v>
          </cell>
          <cell r="L2874">
            <v>0.21511627906976744</v>
          </cell>
          <cell r="M2874">
            <v>16810.2509861</v>
          </cell>
        </row>
        <row r="2875">
          <cell r="B2875" t="str">
            <v>JUEGO DE RETENES METÁLICOS | FS160/220/280 | Ø12X20X5</v>
          </cell>
          <cell r="E2875">
            <v>3522.69</v>
          </cell>
          <cell r="F2875">
            <v>3029.5133999999998</v>
          </cell>
          <cell r="G2875">
            <v>3346.5554999999999</v>
          </cell>
          <cell r="H2875">
            <v>3332.4647399999999</v>
          </cell>
          <cell r="I2875">
            <v>4049.3321550000001</v>
          </cell>
          <cell r="J2875">
            <v>4049.3321550000001</v>
          </cell>
          <cell r="K2875">
            <v>716.86741500000016</v>
          </cell>
          <cell r="L2875">
            <v>0.21511627906976749</v>
          </cell>
          <cell r="M2875">
            <v>4474.5120312750005</v>
          </cell>
        </row>
        <row r="2876">
          <cell r="B2876" t="str">
            <v>KIT DE REPARACION ZAMA | FS160/220/280 | RB-13</v>
          </cell>
          <cell r="E2876">
            <v>5625.09</v>
          </cell>
          <cell r="F2876">
            <v>4837.5774000000001</v>
          </cell>
          <cell r="G2876">
            <v>5343.8355000000001</v>
          </cell>
          <cell r="H2876">
            <v>5321.3351400000001</v>
          </cell>
          <cell r="I2876">
            <v>6466.0409550000004</v>
          </cell>
          <cell r="J2876">
            <v>6466.0409550000004</v>
          </cell>
          <cell r="K2876">
            <v>1144.7058150000003</v>
          </cell>
          <cell r="L2876">
            <v>0.21511627906976749</v>
          </cell>
          <cell r="M2876">
            <v>7144.9752552750006</v>
          </cell>
        </row>
        <row r="2877">
          <cell r="B2877" t="str">
            <v>RODAMIENTO DE AGUJAS | FS160/220/280 |</v>
          </cell>
          <cell r="E2877">
            <v>2052.38</v>
          </cell>
          <cell r="F2877">
            <v>1765.0468000000001</v>
          </cell>
          <cell r="G2877">
            <v>1949.7610000000002</v>
          </cell>
          <cell r="H2877">
            <v>1941.5514800000001</v>
          </cell>
          <cell r="I2877">
            <v>2359.21081</v>
          </cell>
          <cell r="J2877">
            <v>2359.21081</v>
          </cell>
          <cell r="K2877">
            <v>417.65932999999995</v>
          </cell>
          <cell r="L2877">
            <v>0.21511627906976741</v>
          </cell>
          <cell r="M2877">
            <v>2606.9279450499998</v>
          </cell>
        </row>
        <row r="2878">
          <cell r="B2878" t="str">
            <v>TRINQUETE + GUIA + ARANDELA | FS160/220/280/55 |</v>
          </cell>
          <cell r="E2878">
            <v>1761.35</v>
          </cell>
          <cell r="F2878">
            <v>1514.761</v>
          </cell>
          <cell r="G2878">
            <v>1673.2824999999998</v>
          </cell>
          <cell r="H2878">
            <v>1666.2371000000001</v>
          </cell>
          <cell r="I2878">
            <v>2024.6718249999997</v>
          </cell>
          <cell r="J2878">
            <v>2024.6718249999997</v>
          </cell>
          <cell r="K2878">
            <v>358.43472499999962</v>
          </cell>
          <cell r="L2878">
            <v>0.21511627906976721</v>
          </cell>
          <cell r="M2878">
            <v>2237.2623666249997</v>
          </cell>
        </row>
        <row r="2879">
          <cell r="B2879" t="str">
            <v>TRINQUETE | FS120/200/250/160/220/280/55 |</v>
          </cell>
          <cell r="E2879">
            <v>444.13</v>
          </cell>
          <cell r="F2879">
            <v>381.95179999999999</v>
          </cell>
          <cell r="G2879">
            <v>421.92349999999999</v>
          </cell>
          <cell r="H2879">
            <v>420.14697999999999</v>
          </cell>
          <cell r="I2879">
            <v>510.52743499999997</v>
          </cell>
          <cell r="J2879">
            <v>510.52743499999997</v>
          </cell>
          <cell r="K2879">
            <v>90.380454999999984</v>
          </cell>
          <cell r="L2879">
            <v>0.21511627906976741</v>
          </cell>
          <cell r="M2879">
            <v>564.13281567499996</v>
          </cell>
        </row>
        <row r="2880">
          <cell r="B2880" t="str">
            <v>TAPA FILTRERA DE AIRE | FS160/220/280 |</v>
          </cell>
          <cell r="E2880">
            <v>8753.68</v>
          </cell>
          <cell r="F2880">
            <v>7528.1648000000005</v>
          </cell>
          <cell r="G2880">
            <v>8315.996000000001</v>
          </cell>
          <cell r="H2880">
            <v>8280.98128</v>
          </cell>
          <cell r="I2880">
            <v>10062.355160000001</v>
          </cell>
          <cell r="J2880">
            <v>10062.355160000001</v>
          </cell>
          <cell r="K2880">
            <v>1781.373880000001</v>
          </cell>
          <cell r="L2880">
            <v>0.21511627906976757</v>
          </cell>
          <cell r="M2880">
            <v>11118.902451800001</v>
          </cell>
        </row>
        <row r="2881">
          <cell r="B2881" t="str">
            <v>CARCAZA | FS160/220/280 |</v>
          </cell>
          <cell r="E2881">
            <v>19850.810000000001</v>
          </cell>
          <cell r="F2881">
            <v>17071.696599999999</v>
          </cell>
          <cell r="G2881">
            <v>18858.269500000002</v>
          </cell>
          <cell r="H2881">
            <v>18778.866259999999</v>
          </cell>
          <cell r="I2881">
            <v>22818.506095000004</v>
          </cell>
          <cell r="J2881">
            <v>22818.506095000004</v>
          </cell>
          <cell r="K2881">
            <v>4039.6398350000054</v>
          </cell>
          <cell r="L2881">
            <v>0.21511627906976774</v>
          </cell>
          <cell r="M2881">
            <v>25214.449234975003</v>
          </cell>
        </row>
        <row r="2882">
          <cell r="B2882" t="str">
            <v>JUNTA DE CILINDRO | FS160/220/280 |</v>
          </cell>
          <cell r="E2882">
            <v>512.34</v>
          </cell>
          <cell r="F2882">
            <v>440.61240000000004</v>
          </cell>
          <cell r="G2882">
            <v>486.72300000000001</v>
          </cell>
          <cell r="H2882">
            <v>484.67364000000003</v>
          </cell>
          <cell r="I2882">
            <v>588.93483000000003</v>
          </cell>
          <cell r="J2882">
            <v>588.93483000000003</v>
          </cell>
          <cell r="K2882">
            <v>104.26119</v>
          </cell>
          <cell r="L2882">
            <v>0.21511627906976744</v>
          </cell>
          <cell r="M2882">
            <v>650.77298715000006</v>
          </cell>
        </row>
        <row r="2883">
          <cell r="B2883" t="str">
            <v>JUNTA DE ESCAPE | FS160/220/280 |</v>
          </cell>
          <cell r="E2883">
            <v>307.70999999999998</v>
          </cell>
          <cell r="F2883">
            <v>264.63059999999996</v>
          </cell>
          <cell r="G2883">
            <v>292.3245</v>
          </cell>
          <cell r="H2883">
            <v>291.09365999999994</v>
          </cell>
          <cell r="I2883">
            <v>353.71264500000001</v>
          </cell>
          <cell r="J2883">
            <v>353.71264500000001</v>
          </cell>
          <cell r="K2883">
            <v>62.618985000000066</v>
          </cell>
          <cell r="L2883">
            <v>0.21511627906976771</v>
          </cell>
          <cell r="M2883">
            <v>390.85247272499998</v>
          </cell>
        </row>
        <row r="2884">
          <cell r="B2884" t="str">
            <v>RODAMIENTO | | 6201 - Ø32 X Ø12 X 10</v>
          </cell>
          <cell r="E2884">
            <v>2649.6</v>
          </cell>
          <cell r="F2884">
            <v>2278.6559999999999</v>
          </cell>
          <cell r="G2884">
            <v>2517.12</v>
          </cell>
          <cell r="H2884">
            <v>2506.5216</v>
          </cell>
          <cell r="I2884">
            <v>3045.7151999999996</v>
          </cell>
          <cell r="J2884">
            <v>3045.7151999999996</v>
          </cell>
          <cell r="K2884">
            <v>539.19359999999961</v>
          </cell>
          <cell r="L2884">
            <v>0.21511627906976727</v>
          </cell>
          <cell r="M2884">
            <v>3365.5152959999996</v>
          </cell>
        </row>
        <row r="2885">
          <cell r="B2885" t="str">
            <v>CAÑO DE MANILLAR | FS160/220/280 |</v>
          </cell>
          <cell r="E2885">
            <v>10000</v>
          </cell>
          <cell r="F2885">
            <v>8600</v>
          </cell>
          <cell r="G2885">
            <v>9500</v>
          </cell>
          <cell r="H2885">
            <v>9460</v>
          </cell>
          <cell r="I2885">
            <v>11495</v>
          </cell>
          <cell r="J2885">
            <v>11495</v>
          </cell>
          <cell r="K2885">
            <v>2035</v>
          </cell>
          <cell r="L2885">
            <v>0.21511627906976744</v>
          </cell>
          <cell r="M2885">
            <v>12701.975</v>
          </cell>
        </row>
        <row r="2886">
          <cell r="B2886" t="str">
            <v>ACELERADOR | FS160/220/280 | Ø21,8</v>
          </cell>
          <cell r="E2886">
            <v>16687.3</v>
          </cell>
          <cell r="F2886">
            <v>14351.078</v>
          </cell>
          <cell r="G2886">
            <v>15852.934999999999</v>
          </cell>
          <cell r="H2886">
            <v>15786.185799999999</v>
          </cell>
          <cell r="I2886">
            <v>19182.051349999998</v>
          </cell>
          <cell r="J2886">
            <v>19182.051349999998</v>
          </cell>
          <cell r="K2886">
            <v>3395.8655499999986</v>
          </cell>
          <cell r="L2886">
            <v>0.21511627906976735</v>
          </cell>
          <cell r="M2886">
            <v>21196.166741749999</v>
          </cell>
        </row>
        <row r="2887">
          <cell r="B2887" t="str">
            <v>CABLE ACELERADOR | FS160/220/280 |</v>
          </cell>
          <cell r="E2887">
            <v>5352.98</v>
          </cell>
          <cell r="F2887">
            <v>4603.5627999999997</v>
          </cell>
          <cell r="G2887">
            <v>5085.3309999999992</v>
          </cell>
          <cell r="H2887">
            <v>5063.9190799999997</v>
          </cell>
          <cell r="I2887">
            <v>6153.2505099999989</v>
          </cell>
          <cell r="J2887">
            <v>6153.2505099999989</v>
          </cell>
          <cell r="K2887">
            <v>1089.3314299999993</v>
          </cell>
          <cell r="L2887">
            <v>0.21511627906976732</v>
          </cell>
          <cell r="M2887">
            <v>6799.3418135499987</v>
          </cell>
        </row>
        <row r="2888">
          <cell r="B2888" t="str">
            <v>CAMPANA DE EMBRAGUE | FS160/220/280 |</v>
          </cell>
          <cell r="E2888">
            <v>9711.66</v>
          </cell>
          <cell r="F2888">
            <v>8352.0275999999994</v>
          </cell>
          <cell r="G2888">
            <v>9226.0769999999993</v>
          </cell>
          <cell r="H2888">
            <v>9187.2303599999996</v>
          </cell>
          <cell r="I2888">
            <v>11163.553169999999</v>
          </cell>
          <cell r="J2888">
            <v>11163.553169999999</v>
          </cell>
          <cell r="K2888">
            <v>1976.3228099999997</v>
          </cell>
          <cell r="L2888">
            <v>0.21511627906976741</v>
          </cell>
          <cell r="M2888">
            <v>12335.72625285</v>
          </cell>
        </row>
        <row r="2889">
          <cell r="B2889" t="str">
            <v>BASE/BRIDA DE ADMISION | FS160/220/280 |</v>
          </cell>
          <cell r="E2889">
            <v>1881.09</v>
          </cell>
          <cell r="F2889">
            <v>1617.7374</v>
          </cell>
          <cell r="G2889">
            <v>1787.0355</v>
          </cell>
          <cell r="H2889">
            <v>1779.5111400000001</v>
          </cell>
          <cell r="I2889">
            <v>2162.3129549999999</v>
          </cell>
          <cell r="J2889">
            <v>2162.3129549999999</v>
          </cell>
          <cell r="K2889">
            <v>382.80181499999981</v>
          </cell>
          <cell r="L2889">
            <v>0.21511627906976732</v>
          </cell>
          <cell r="M2889">
            <v>2389.3558152749997</v>
          </cell>
        </row>
        <row r="2890">
          <cell r="B2890" t="str">
            <v>JUNTAS Y DIAFRAGMA | MS 210/230/250 | GND-29/35/33</v>
          </cell>
          <cell r="E2890">
            <v>2666.67</v>
          </cell>
          <cell r="F2890">
            <v>2293.3362000000002</v>
          </cell>
          <cell r="G2890">
            <v>2533.3364999999999</v>
          </cell>
          <cell r="H2890">
            <v>2522.6698200000001</v>
          </cell>
          <cell r="I2890">
            <v>3065.3371649999999</v>
          </cell>
          <cell r="J2890">
            <v>3065.3371649999999</v>
          </cell>
          <cell r="K2890">
            <v>542.66734499999984</v>
          </cell>
          <cell r="L2890">
            <v>0.21511627906976738</v>
          </cell>
          <cell r="M2890">
            <v>3387.1975673249999</v>
          </cell>
        </row>
        <row r="2891">
          <cell r="B2891" t="str">
            <v>JUNTAS Y DIAFRAGMA ZAMA | FS 450/ MS 170 | GND-28</v>
          </cell>
          <cell r="E2891">
            <v>2119.3000000000002</v>
          </cell>
          <cell r="F2891">
            <v>1822.5980000000002</v>
          </cell>
          <cell r="G2891">
            <v>2013.3350000000003</v>
          </cell>
          <cell r="H2891">
            <v>2004.8578000000002</v>
          </cell>
          <cell r="I2891">
            <v>2436.1353500000005</v>
          </cell>
          <cell r="J2891">
            <v>2436.1353500000005</v>
          </cell>
          <cell r="K2891">
            <v>431.27755000000025</v>
          </cell>
          <cell r="L2891">
            <v>0.21511627906976755</v>
          </cell>
          <cell r="M2891">
            <v>2691.9295617500006</v>
          </cell>
        </row>
        <row r="2892">
          <cell r="B2892" t="str">
            <v>JUNTAS Y DIAFRAGMA ZAMA | FS160/220/280 | GND-7</v>
          </cell>
          <cell r="E2892">
            <v>3419.62</v>
          </cell>
          <cell r="F2892">
            <v>2940.8732</v>
          </cell>
          <cell r="G2892">
            <v>3248.6390000000001</v>
          </cell>
          <cell r="H2892">
            <v>3234.9605200000001</v>
          </cell>
          <cell r="I2892">
            <v>3930.8531900000003</v>
          </cell>
          <cell r="J2892">
            <v>3930.8531900000003</v>
          </cell>
          <cell r="K2892">
            <v>695.89267000000018</v>
          </cell>
          <cell r="L2892">
            <v>0.21511627906976749</v>
          </cell>
          <cell r="M2892">
            <v>4343.5927749500006</v>
          </cell>
        </row>
        <row r="2893">
          <cell r="B2893" t="str">
            <v>JUNTAS Y DIAFRAGMA ZAMA|FS120/200/250/450 MOD VIEJO | GND-98</v>
          </cell>
          <cell r="E2893">
            <v>2116.4899999999998</v>
          </cell>
          <cell r="F2893">
            <v>1820.1813999999997</v>
          </cell>
          <cell r="G2893">
            <v>2010.6654999999998</v>
          </cell>
          <cell r="H2893">
            <v>2002.1995399999996</v>
          </cell>
          <cell r="I2893">
            <v>2432.9052549999997</v>
          </cell>
          <cell r="J2893">
            <v>2432.9052549999997</v>
          </cell>
          <cell r="K2893">
            <v>430.70571500000005</v>
          </cell>
          <cell r="L2893">
            <v>0.21511627906976752</v>
          </cell>
          <cell r="M2893">
            <v>2688.3603067749996</v>
          </cell>
        </row>
        <row r="2894">
          <cell r="B2894" t="str">
            <v>CABLE ACELERADOR | FS 450 |</v>
          </cell>
          <cell r="E2894">
            <v>1804.91</v>
          </cell>
          <cell r="F2894">
            <v>1552.2226000000001</v>
          </cell>
          <cell r="G2894">
            <v>1714.6645000000001</v>
          </cell>
          <cell r="H2894">
            <v>1707.4448600000001</v>
          </cell>
          <cell r="I2894">
            <v>2074.7440449999999</v>
          </cell>
          <cell r="J2894">
            <v>2074.7440449999999</v>
          </cell>
          <cell r="K2894">
            <v>367.29918499999985</v>
          </cell>
          <cell r="L2894">
            <v>0.21511627906976735</v>
          </cell>
          <cell r="M2894">
            <v>2292.5921697250001</v>
          </cell>
        </row>
        <row r="2895">
          <cell r="B2895" t="str">
            <v>JUNTAS Y DIAFRAGMA ZAMA | FS 38/55/85 | GND-56</v>
          </cell>
          <cell r="E2895">
            <v>2116.4899999999998</v>
          </cell>
          <cell r="F2895">
            <v>1820.1813999999997</v>
          </cell>
          <cell r="G2895">
            <v>2010.6654999999998</v>
          </cell>
          <cell r="H2895">
            <v>2002.1995399999996</v>
          </cell>
          <cell r="I2895">
            <v>2432.9052549999997</v>
          </cell>
          <cell r="J2895">
            <v>2432.9052549999997</v>
          </cell>
          <cell r="K2895">
            <v>430.70571500000005</v>
          </cell>
          <cell r="L2895">
            <v>0.21511627906976752</v>
          </cell>
          <cell r="M2895">
            <v>2688.3603067749996</v>
          </cell>
        </row>
        <row r="2896">
          <cell r="B2896" t="str">
            <v>JUNTAS Y DIAFRAGMA ZAMA | ECHO 4300 | GND-61</v>
          </cell>
          <cell r="E2896">
            <v>3419.62</v>
          </cell>
          <cell r="F2896">
            <v>2940.8732</v>
          </cell>
          <cell r="G2896">
            <v>3248.6390000000001</v>
          </cell>
          <cell r="H2896">
            <v>3234.9605200000001</v>
          </cell>
          <cell r="I2896">
            <v>3930.8531900000003</v>
          </cell>
          <cell r="J2896">
            <v>3930.8531900000003</v>
          </cell>
          <cell r="K2896">
            <v>695.89267000000018</v>
          </cell>
          <cell r="L2896">
            <v>0.21511627906976749</v>
          </cell>
          <cell r="M2896">
            <v>4343.5927749500006</v>
          </cell>
        </row>
        <row r="2897">
          <cell r="B2897" t="str">
            <v>KIT DE REPARACION ZAMA | ECHO 4300 | RB-113</v>
          </cell>
          <cell r="E2897">
            <v>4958.1499999999996</v>
          </cell>
          <cell r="F2897">
            <v>4264.009</v>
          </cell>
          <cell r="G2897">
            <v>4710.2424999999994</v>
          </cell>
          <cell r="H2897">
            <v>4690.4098999999997</v>
          </cell>
          <cell r="I2897">
            <v>5699.3934249999993</v>
          </cell>
          <cell r="J2897">
            <v>5699.3934249999993</v>
          </cell>
          <cell r="K2897">
            <v>1008.9835249999996</v>
          </cell>
          <cell r="L2897">
            <v>0.21511627906976738</v>
          </cell>
          <cell r="M2897">
            <v>6297.8297346249992</v>
          </cell>
        </row>
        <row r="2898">
          <cell r="B2898" t="str">
            <v>CAJA DE ENGRANAJES | FS160/220/280/450 |</v>
          </cell>
          <cell r="E2898">
            <v>39689.82</v>
          </cell>
          <cell r="F2898">
            <v>34133.245199999998</v>
          </cell>
          <cell r="G2898">
            <v>37705.328999999998</v>
          </cell>
          <cell r="H2898">
            <v>37546.56972</v>
          </cell>
          <cell r="I2898">
            <v>45623.448089999998</v>
          </cell>
          <cell r="J2898">
            <v>45623.448089999998</v>
          </cell>
          <cell r="K2898">
            <v>8076.8783699999985</v>
          </cell>
          <cell r="L2898">
            <v>0.21511627906976741</v>
          </cell>
          <cell r="M2898">
            <v>50413.910139449996</v>
          </cell>
        </row>
        <row r="2899">
          <cell r="B2899" t="str">
            <v>CAPUCHON DE BUJIA | FS160/220/280 |</v>
          </cell>
          <cell r="E2899">
            <v>1263.1600000000001</v>
          </cell>
          <cell r="F2899">
            <v>1086.3176000000001</v>
          </cell>
          <cell r="G2899">
            <v>1200.0020000000002</v>
          </cell>
          <cell r="H2899">
            <v>1194.9493600000001</v>
          </cell>
          <cell r="I2899">
            <v>1452.0024200000003</v>
          </cell>
          <cell r="J2899">
            <v>1452.0024200000003</v>
          </cell>
          <cell r="K2899">
            <v>257.05306000000019</v>
          </cell>
          <cell r="L2899">
            <v>0.21511627906976757</v>
          </cell>
          <cell r="M2899">
            <v>1604.4626741000002</v>
          </cell>
        </row>
        <row r="2900">
          <cell r="B2900" t="str">
            <v>EMBRAGUE | FS160/220/280 |</v>
          </cell>
          <cell r="E2900">
            <v>9934.48</v>
          </cell>
          <cell r="F2900">
            <v>8543.6527999999998</v>
          </cell>
          <cell r="G2900">
            <v>9437.7559999999994</v>
          </cell>
          <cell r="H2900">
            <v>9398.0180799999998</v>
          </cell>
          <cell r="I2900">
            <v>11419.68476</v>
          </cell>
          <cell r="J2900">
            <v>11419.68476</v>
          </cell>
          <cell r="K2900">
            <v>2021.6666800000003</v>
          </cell>
          <cell r="L2900">
            <v>0.21511627906976746</v>
          </cell>
          <cell r="M2900">
            <v>12618.7516598</v>
          </cell>
        </row>
        <row r="2901">
          <cell r="B2901" t="str">
            <v>TENSOR DE ACELERADOR | FS160/220/280 |</v>
          </cell>
          <cell r="E2901">
            <v>1658.27</v>
          </cell>
          <cell r="F2901">
            <v>1426.1122</v>
          </cell>
          <cell r="G2901">
            <v>1575.3564999999999</v>
          </cell>
          <cell r="H2901">
            <v>1568.72342</v>
          </cell>
          <cell r="I2901">
            <v>1906.1813649999999</v>
          </cell>
          <cell r="J2901">
            <v>1906.1813649999999</v>
          </cell>
          <cell r="K2901">
            <v>337.45794499999988</v>
          </cell>
          <cell r="L2901">
            <v>0.21511627906976735</v>
          </cell>
          <cell r="M2901">
            <v>2106.330408325</v>
          </cell>
        </row>
        <row r="2902">
          <cell r="B2902" t="str">
            <v>CAZOLETA DE ARRANQUE | FS160/220/280 |</v>
          </cell>
          <cell r="E2902">
            <v>4579.6499999999996</v>
          </cell>
          <cell r="F2902">
            <v>3938.4989999999998</v>
          </cell>
          <cell r="G2902">
            <v>4350.6674999999996</v>
          </cell>
          <cell r="H2902">
            <v>4332.3489</v>
          </cell>
          <cell r="I2902">
            <v>5264.3076749999991</v>
          </cell>
          <cell r="J2902">
            <v>5264.3076749999991</v>
          </cell>
          <cell r="K2902">
            <v>931.95877499999915</v>
          </cell>
          <cell r="L2902">
            <v>0.21511627906976724</v>
          </cell>
          <cell r="M2902">
            <v>5817.0599808749994</v>
          </cell>
        </row>
        <row r="2903">
          <cell r="B2903" t="str">
            <v>JUEGO DE RETENES PLASTICOS|FS 55/120/200/250/450| Ø22X12X7MM</v>
          </cell>
          <cell r="E2903">
            <v>2910.88</v>
          </cell>
          <cell r="F2903">
            <v>2503.3568</v>
          </cell>
          <cell r="G2903">
            <v>2765.3360000000002</v>
          </cell>
          <cell r="H2903">
            <v>2753.6924800000002</v>
          </cell>
          <cell r="I2903">
            <v>3346.05656</v>
          </cell>
          <cell r="J2903">
            <v>3346.05656</v>
          </cell>
          <cell r="K2903">
            <v>592.36407999999983</v>
          </cell>
          <cell r="L2903">
            <v>0.21511627906976738</v>
          </cell>
          <cell r="M2903">
            <v>3697.3924987999999</v>
          </cell>
        </row>
        <row r="2904">
          <cell r="B2904" t="str">
            <v>RESORTE | FS55 |</v>
          </cell>
          <cell r="E2904">
            <v>1111.07</v>
          </cell>
          <cell r="F2904">
            <v>955.52019999999993</v>
          </cell>
          <cell r="G2904">
            <v>1055.5165</v>
          </cell>
          <cell r="H2904">
            <v>1051.07222</v>
          </cell>
          <cell r="I2904">
            <v>1277.1749649999999</v>
          </cell>
          <cell r="J2904">
            <v>1277.1749649999999</v>
          </cell>
          <cell r="K2904">
            <v>226.10274499999991</v>
          </cell>
          <cell r="L2904">
            <v>0.21511627906976735</v>
          </cell>
          <cell r="M2904">
            <v>1411.2783363249998</v>
          </cell>
        </row>
        <row r="2905">
          <cell r="B2905" t="str">
            <v>RESORTE | FS120/200/250 |</v>
          </cell>
          <cell r="E2905">
            <v>1111.07</v>
          </cell>
          <cell r="F2905">
            <v>955.52019999999993</v>
          </cell>
          <cell r="G2905">
            <v>1055.5165</v>
          </cell>
          <cell r="H2905">
            <v>1051.07222</v>
          </cell>
          <cell r="I2905">
            <v>1277.1749649999999</v>
          </cell>
          <cell r="J2905">
            <v>1277.1749649999999</v>
          </cell>
          <cell r="K2905">
            <v>226.10274499999991</v>
          </cell>
          <cell r="L2905">
            <v>0.21511627906976735</v>
          </cell>
          <cell r="M2905">
            <v>1411.2783363249998</v>
          </cell>
        </row>
        <row r="2906">
          <cell r="B2906" t="str">
            <v>TAPA DE ARRANQUE | FS160/220/280 |</v>
          </cell>
          <cell r="E2906">
            <v>12210.53</v>
          </cell>
          <cell r="F2906">
            <v>10501.0558</v>
          </cell>
          <cell r="G2906">
            <v>11600.003500000001</v>
          </cell>
          <cell r="H2906">
            <v>11551.16138</v>
          </cell>
          <cell r="I2906">
            <v>14036.004235</v>
          </cell>
          <cell r="J2906">
            <v>14036.004235</v>
          </cell>
          <cell r="K2906">
            <v>2484.8428550000008</v>
          </cell>
          <cell r="L2906">
            <v>0.21511627906976752</v>
          </cell>
          <cell r="M2906">
            <v>15509.784679675</v>
          </cell>
        </row>
        <row r="2907">
          <cell r="B2907" t="str">
            <v>RESORTE DE EMBRAGUE | FS160/220/280 |</v>
          </cell>
          <cell r="E2907">
            <v>991.33</v>
          </cell>
          <cell r="F2907">
            <v>852.54380000000003</v>
          </cell>
          <cell r="G2907">
            <v>941.76350000000002</v>
          </cell>
          <cell r="H2907">
            <v>937.79818</v>
          </cell>
          <cell r="I2907">
            <v>1139.533835</v>
          </cell>
          <cell r="J2907">
            <v>1139.533835</v>
          </cell>
          <cell r="K2907">
            <v>201.73565499999995</v>
          </cell>
          <cell r="L2907">
            <v>0.21511627906976738</v>
          </cell>
          <cell r="M2907">
            <v>1259.184887675</v>
          </cell>
        </row>
        <row r="2908">
          <cell r="B2908" t="str">
            <v>VOLANTE MAGNETICO | FS160/220/280 |</v>
          </cell>
          <cell r="E2908">
            <v>26467.23</v>
          </cell>
          <cell r="F2908">
            <v>22761.817800000001</v>
          </cell>
          <cell r="G2908">
            <v>25143.8685</v>
          </cell>
          <cell r="H2908">
            <v>25037.99958</v>
          </cell>
          <cell r="I2908">
            <v>30424.080884999999</v>
          </cell>
          <cell r="J2908">
            <v>30424.080884999999</v>
          </cell>
          <cell r="K2908">
            <v>5386.0813049999997</v>
          </cell>
          <cell r="L2908">
            <v>0.21511627906976744</v>
          </cell>
          <cell r="M2908">
            <v>33618.609377925</v>
          </cell>
        </row>
        <row r="2909">
          <cell r="B2909" t="str">
            <v>JUEGO DE AROS | FS160 | 35 X 1,5MM</v>
          </cell>
          <cell r="E2909">
            <v>2432.2800000000002</v>
          </cell>
          <cell r="F2909">
            <v>2091.7608</v>
          </cell>
          <cell r="G2909">
            <v>2310.6660000000002</v>
          </cell>
          <cell r="H2909">
            <v>2300.9368800000002</v>
          </cell>
          <cell r="I2909">
            <v>2795.9058600000003</v>
          </cell>
          <cell r="J2909">
            <v>2795.9058600000003</v>
          </cell>
          <cell r="K2909">
            <v>494.9689800000001</v>
          </cell>
          <cell r="L2909">
            <v>0.21511627906976746</v>
          </cell>
          <cell r="M2909">
            <v>3089.4759753000003</v>
          </cell>
        </row>
        <row r="2910">
          <cell r="B2910" t="str">
            <v>JUEGO DE AROS | FS220 | 38 X 1,5MM</v>
          </cell>
          <cell r="E2910">
            <v>1927.02</v>
          </cell>
          <cell r="F2910">
            <v>1657.2372</v>
          </cell>
          <cell r="G2910">
            <v>1830.6689999999999</v>
          </cell>
          <cell r="H2910">
            <v>1822.96092</v>
          </cell>
          <cell r="I2910">
            <v>2215.1094899999998</v>
          </cell>
          <cell r="J2910">
            <v>2215.1094899999998</v>
          </cell>
          <cell r="K2910">
            <v>392.14856999999984</v>
          </cell>
          <cell r="L2910">
            <v>0.21511627906976735</v>
          </cell>
          <cell r="M2910">
            <v>2447.69598645</v>
          </cell>
        </row>
        <row r="2911">
          <cell r="B2911" t="str">
            <v>JUEGO DE AROS | FS280 | 40 X 1,5MM</v>
          </cell>
          <cell r="E2911">
            <v>1783.86</v>
          </cell>
          <cell r="F2911">
            <v>1534.1196</v>
          </cell>
          <cell r="G2911">
            <v>1694.6669999999999</v>
          </cell>
          <cell r="H2911">
            <v>1687.5315599999999</v>
          </cell>
          <cell r="I2911">
            <v>2050.5470700000001</v>
          </cell>
          <cell r="J2911">
            <v>2050.5470700000001</v>
          </cell>
          <cell r="K2911">
            <v>363.01551000000018</v>
          </cell>
          <cell r="L2911">
            <v>0.21511627906976755</v>
          </cell>
          <cell r="M2911">
            <v>2265.8545123500003</v>
          </cell>
        </row>
        <row r="2912">
          <cell r="B2912" t="str">
            <v>CONJUNTO DE CILINDRO, PISTON Y AROS | FS220 | Ø38MM</v>
          </cell>
          <cell r="E2912">
            <v>29347.37</v>
          </cell>
          <cell r="F2912">
            <v>25238.7382</v>
          </cell>
          <cell r="G2912">
            <v>27880.001499999998</v>
          </cell>
          <cell r="H2912">
            <v>27762.61202</v>
          </cell>
          <cell r="I2912">
            <v>33734.801814999999</v>
          </cell>
          <cell r="J2912">
            <v>33734.801814999999</v>
          </cell>
          <cell r="K2912">
            <v>5972.1897949999984</v>
          </cell>
          <cell r="L2912">
            <v>0.21511627906976738</v>
          </cell>
          <cell r="M2912">
            <v>37276.956005574997</v>
          </cell>
        </row>
        <row r="2913">
          <cell r="B2913" t="str">
            <v>CONJUNTO DE CILINDRO, PISTON Y AROS | FS280 | Ø40MM</v>
          </cell>
          <cell r="E2913">
            <v>29347.37</v>
          </cell>
          <cell r="F2913">
            <v>25238.7382</v>
          </cell>
          <cell r="G2913">
            <v>27880.001499999998</v>
          </cell>
          <cell r="H2913">
            <v>27762.61202</v>
          </cell>
          <cell r="I2913">
            <v>33734.801814999999</v>
          </cell>
          <cell r="J2913">
            <v>33734.801814999999</v>
          </cell>
          <cell r="K2913">
            <v>5972.1897949999984</v>
          </cell>
          <cell r="L2913">
            <v>0.21511627906976738</v>
          </cell>
          <cell r="M2913">
            <v>37276.956005574997</v>
          </cell>
        </row>
        <row r="2914">
          <cell r="B2914" t="str">
            <v>CAMPANA DE EMBRAGUE | FS55 | EJE ?</v>
          </cell>
          <cell r="E2914">
            <v>11045.56</v>
          </cell>
          <cell r="F2914">
            <v>9499.1815999999999</v>
          </cell>
          <cell r="G2914">
            <v>10493.281999999999</v>
          </cell>
          <cell r="H2914">
            <v>10449.099759999999</v>
          </cell>
          <cell r="I2914">
            <v>12696.871219999999</v>
          </cell>
          <cell r="J2914">
            <v>12696.871219999999</v>
          </cell>
          <cell r="K2914">
            <v>2247.7714599999999</v>
          </cell>
          <cell r="L2914">
            <v>0.21511627906976746</v>
          </cell>
          <cell r="M2914">
            <v>14030.042698099998</v>
          </cell>
        </row>
        <row r="2915">
          <cell r="B2915" t="str">
            <v>CAMPANA DE EMBRAGUE | FS120/200/250/025 |</v>
          </cell>
          <cell r="E2915">
            <v>11028.88</v>
          </cell>
          <cell r="F2915">
            <v>9484.8367999999991</v>
          </cell>
          <cell r="G2915">
            <v>10477.436</v>
          </cell>
          <cell r="H2915">
            <v>10433.320479999998</v>
          </cell>
          <cell r="I2915">
            <v>12677.697560000001</v>
          </cell>
          <cell r="J2915">
            <v>12677.697560000001</v>
          </cell>
          <cell r="K2915">
            <v>2244.377080000002</v>
          </cell>
          <cell r="L2915">
            <v>0.21511627906976766</v>
          </cell>
          <cell r="M2915">
            <v>14008.855803800001</v>
          </cell>
        </row>
        <row r="2916">
          <cell r="B2916" t="str">
            <v>JUEGO DE PISTON Y AROS | FS160 | Ø35MM</v>
          </cell>
          <cell r="E2916">
            <v>7003.51</v>
          </cell>
          <cell r="F2916">
            <v>6023.0186000000003</v>
          </cell>
          <cell r="G2916">
            <v>6653.3344999999999</v>
          </cell>
          <cell r="H2916">
            <v>6625.3204600000008</v>
          </cell>
          <cell r="I2916">
            <v>8050.5347449999999</v>
          </cell>
          <cell r="J2916">
            <v>8050.5347449999999</v>
          </cell>
          <cell r="K2916">
            <v>1425.2142849999991</v>
          </cell>
          <cell r="L2916">
            <v>0.21511627906976727</v>
          </cell>
          <cell r="M2916">
            <v>8895.8408932250004</v>
          </cell>
        </row>
        <row r="2917">
          <cell r="B2917" t="str">
            <v>JUEGO DE PISTON Y AROS | FS220 | Ø38MM</v>
          </cell>
          <cell r="E2917">
            <v>8547.3700000000008</v>
          </cell>
          <cell r="F2917">
            <v>7350.7382000000007</v>
          </cell>
          <cell r="G2917">
            <v>8120.0015000000003</v>
          </cell>
          <cell r="H2917">
            <v>8085.8120200000012</v>
          </cell>
          <cell r="I2917">
            <v>9825.2018150000004</v>
          </cell>
          <cell r="J2917">
            <v>9825.2018150000004</v>
          </cell>
          <cell r="K2917">
            <v>1739.3897949999991</v>
          </cell>
          <cell r="L2917">
            <v>0.2151162790697673</v>
          </cell>
          <cell r="M2917">
            <v>10856.848005575001</v>
          </cell>
        </row>
        <row r="2918">
          <cell r="B2918" t="str">
            <v>JUEGO DE PISTON Y AROS | FS280 | Ø40MM</v>
          </cell>
          <cell r="E2918">
            <v>9687.02</v>
          </cell>
          <cell r="F2918">
            <v>8330.8371999999999</v>
          </cell>
          <cell r="G2918">
            <v>9202.6689999999999</v>
          </cell>
          <cell r="H2918">
            <v>9163.9209200000005</v>
          </cell>
          <cell r="I2918">
            <v>11135.22949</v>
          </cell>
          <cell r="J2918">
            <v>11135.22949</v>
          </cell>
          <cell r="K2918">
            <v>1971.3085699999992</v>
          </cell>
          <cell r="L2918">
            <v>0.21511627906976735</v>
          </cell>
          <cell r="M2918">
            <v>12304.42858645</v>
          </cell>
        </row>
        <row r="2919">
          <cell r="B2919" t="str">
            <v>CIGUEÑAL COMPLETO | FS160/220/280 |</v>
          </cell>
          <cell r="E2919">
            <v>25052.63</v>
          </cell>
          <cell r="F2919">
            <v>21545.2618</v>
          </cell>
          <cell r="G2919">
            <v>23799.998500000002</v>
          </cell>
          <cell r="H2919">
            <v>23699.787980000001</v>
          </cell>
          <cell r="I2919">
            <v>28797.998185</v>
          </cell>
          <cell r="J2919">
            <v>28797.998185</v>
          </cell>
          <cell r="K2919">
            <v>5098.2102049999994</v>
          </cell>
          <cell r="L2919">
            <v>0.21511627906976741</v>
          </cell>
          <cell r="M2919">
            <v>31821.787994425002</v>
          </cell>
        </row>
        <row r="2920">
          <cell r="B2920" t="str">
            <v>CIGUEÑAL COMPLETO | FS120/200/250 |</v>
          </cell>
          <cell r="E2920">
            <v>27379.65</v>
          </cell>
          <cell r="F2920">
            <v>23546.499</v>
          </cell>
          <cell r="G2920">
            <v>26010.667500000003</v>
          </cell>
          <cell r="H2920">
            <v>25901.1489</v>
          </cell>
          <cell r="I2920">
            <v>31472.907675000002</v>
          </cell>
          <cell r="J2920">
            <v>31472.907675000002</v>
          </cell>
          <cell r="K2920">
            <v>5571.7587750000021</v>
          </cell>
          <cell r="L2920">
            <v>0.21511627906976752</v>
          </cell>
          <cell r="M2920">
            <v>34777.562980875002</v>
          </cell>
        </row>
        <row r="2921">
          <cell r="B2921" t="str">
            <v>CIGUEÑAL COMPLETO | FS450 |</v>
          </cell>
          <cell r="E2921">
            <v>29684.21</v>
          </cell>
          <cell r="F2921">
            <v>25528.420599999998</v>
          </cell>
          <cell r="G2921">
            <v>28199.999499999998</v>
          </cell>
          <cell r="H2921">
            <v>28081.262659999997</v>
          </cell>
          <cell r="I2921">
            <v>34121.999394999999</v>
          </cell>
          <cell r="J2921">
            <v>34121.999394999999</v>
          </cell>
          <cell r="K2921">
            <v>6040.7367350000022</v>
          </cell>
          <cell r="L2921">
            <v>0.21511627906976755</v>
          </cell>
          <cell r="M2921">
            <v>37704.809331475</v>
          </cell>
        </row>
        <row r="2922">
          <cell r="B2922" t="str">
            <v>RODAMIENTO DE AGUJAS | FS280 | Ø10X14X13MM</v>
          </cell>
          <cell r="E2922">
            <v>2308.5500000000002</v>
          </cell>
          <cell r="F2922">
            <v>1985.3530000000001</v>
          </cell>
          <cell r="G2922">
            <v>2193.1225000000004</v>
          </cell>
          <cell r="H2922">
            <v>2183.8883000000001</v>
          </cell>
          <cell r="I2922">
            <v>2653.6782250000006</v>
          </cell>
          <cell r="J2922">
            <v>2653.6782250000006</v>
          </cell>
          <cell r="K2922">
            <v>469.78992500000049</v>
          </cell>
          <cell r="L2922">
            <v>0.21511627906976766</v>
          </cell>
          <cell r="M2922">
            <v>2932.3144386250005</v>
          </cell>
        </row>
        <row r="2923">
          <cell r="B2923" t="str">
            <v>RODAMIENTO DE AGUJAS | | D: 10 X D:13 X L: 12,5MM</v>
          </cell>
          <cell r="E2923">
            <v>1982.65</v>
          </cell>
          <cell r="F2923">
            <v>1705.0790000000002</v>
          </cell>
          <cell r="G2923">
            <v>1883.5175000000002</v>
          </cell>
          <cell r="H2923">
            <v>1875.5869000000002</v>
          </cell>
          <cell r="I2923">
            <v>2279.0561750000002</v>
          </cell>
          <cell r="J2923">
            <v>2279.0561750000002</v>
          </cell>
          <cell r="K2923">
            <v>403.46927499999993</v>
          </cell>
          <cell r="L2923">
            <v>0.21511627906976738</v>
          </cell>
          <cell r="M2923">
            <v>2518.3570733750003</v>
          </cell>
        </row>
        <row r="2924">
          <cell r="B2924" t="str">
            <v>RODAMIENTO DE AGUJAS | | D: 10 X D:13 X L: 10MM</v>
          </cell>
          <cell r="E2924">
            <v>1538.53</v>
          </cell>
          <cell r="F2924">
            <v>1323.1358</v>
          </cell>
          <cell r="G2924">
            <v>1461.6034999999999</v>
          </cell>
          <cell r="H2924">
            <v>1455.44938</v>
          </cell>
          <cell r="I2924">
            <v>1768.5402349999999</v>
          </cell>
          <cell r="J2924">
            <v>1768.5402349999999</v>
          </cell>
          <cell r="K2924">
            <v>313.09085499999992</v>
          </cell>
          <cell r="L2924">
            <v>0.21511627906976738</v>
          </cell>
          <cell r="M2924">
            <v>1954.236959675</v>
          </cell>
        </row>
        <row r="2925">
          <cell r="B2925" t="str">
            <v>TAPA DE ARRANQUE | FS55 |</v>
          </cell>
          <cell r="E2925">
            <v>7894.74</v>
          </cell>
          <cell r="F2925">
            <v>6789.4763999999996</v>
          </cell>
          <cell r="G2925">
            <v>7500.0029999999997</v>
          </cell>
          <cell r="H2925">
            <v>7468.4240399999999</v>
          </cell>
          <cell r="I2925">
            <v>9075.0036299999992</v>
          </cell>
          <cell r="J2925">
            <v>9075.0036299999992</v>
          </cell>
          <cell r="K2925">
            <v>1606.5795899999994</v>
          </cell>
          <cell r="L2925">
            <v>0.21511627906976735</v>
          </cell>
          <cell r="M2925">
            <v>10027.879011149998</v>
          </cell>
        </row>
        <row r="2926">
          <cell r="B2926" t="str">
            <v>TAPA DE ARRANQUE | FS120/200/250 |</v>
          </cell>
          <cell r="E2926">
            <v>10797.19</v>
          </cell>
          <cell r="F2926">
            <v>9285.5833999999995</v>
          </cell>
          <cell r="G2926">
            <v>10257.3305</v>
          </cell>
          <cell r="H2926">
            <v>10214.141739999999</v>
          </cell>
          <cell r="I2926">
            <v>12411.369905</v>
          </cell>
          <cell r="J2926">
            <v>12411.369905</v>
          </cell>
          <cell r="K2926">
            <v>2197.2281650000004</v>
          </cell>
          <cell r="L2926">
            <v>0.21511627906976749</v>
          </cell>
          <cell r="M2926">
            <v>13714.563745025</v>
          </cell>
        </row>
        <row r="2927">
          <cell r="B2927" t="str">
            <v>TAPA DE ARRANQUE | FS450 |</v>
          </cell>
          <cell r="E2927">
            <v>13684.21</v>
          </cell>
          <cell r="F2927">
            <v>11768.420599999999</v>
          </cell>
          <cell r="G2927">
            <v>12999.9995</v>
          </cell>
          <cell r="H2927">
            <v>12945.26266</v>
          </cell>
          <cell r="I2927">
            <v>15729.999394999999</v>
          </cell>
          <cell r="J2927">
            <v>15729.999394999999</v>
          </cell>
          <cell r="K2927">
            <v>2784.7367349999986</v>
          </cell>
          <cell r="L2927">
            <v>0.21511627906976732</v>
          </cell>
          <cell r="M2927">
            <v>17381.649331474997</v>
          </cell>
        </row>
        <row r="2928">
          <cell r="B2928" t="str">
            <v>JUEGO DE JUNTAS P/MOTOR | FS160/220/280 |</v>
          </cell>
          <cell r="E2928">
            <v>1162.6099999999999</v>
          </cell>
          <cell r="F2928">
            <v>999.8445999999999</v>
          </cell>
          <cell r="G2928">
            <v>1104.4794999999999</v>
          </cell>
          <cell r="H2928">
            <v>1099.8290599999998</v>
          </cell>
          <cell r="I2928">
            <v>1336.4201949999999</v>
          </cell>
          <cell r="J2928">
            <v>1336.4201949999999</v>
          </cell>
          <cell r="K2928">
            <v>236.59113500000012</v>
          </cell>
          <cell r="L2928">
            <v>0.2151162790697676</v>
          </cell>
          <cell r="M2928">
            <v>1476.7443154749999</v>
          </cell>
        </row>
        <row r="2929">
          <cell r="B2929" t="str">
            <v>JUNTAS | FS160/220/280 |</v>
          </cell>
          <cell r="E2929">
            <v>1317.22</v>
          </cell>
          <cell r="F2929">
            <v>1132.8091999999999</v>
          </cell>
          <cell r="G2929">
            <v>1251.3589999999999</v>
          </cell>
          <cell r="H2929">
            <v>1246.0901199999998</v>
          </cell>
          <cell r="I2929">
            <v>1514.1443899999999</v>
          </cell>
          <cell r="J2929">
            <v>1514.1443899999999</v>
          </cell>
          <cell r="K2929">
            <v>268.05427000000009</v>
          </cell>
          <cell r="L2929">
            <v>0.21511627906976755</v>
          </cell>
          <cell r="M2929">
            <v>1673.1295509499998</v>
          </cell>
        </row>
        <row r="2930">
          <cell r="B2930" t="str">
            <v>EMBRAGUE | FS55 |</v>
          </cell>
          <cell r="E2930">
            <v>8821.89</v>
          </cell>
          <cell r="F2930">
            <v>7586.8253999999997</v>
          </cell>
          <cell r="G2930">
            <v>8380.7955000000002</v>
          </cell>
          <cell r="H2930">
            <v>8345.5079399999995</v>
          </cell>
          <cell r="I2930">
            <v>10140.762555000001</v>
          </cell>
          <cell r="J2930">
            <v>10140.762555000001</v>
          </cell>
          <cell r="K2930">
            <v>1795.2546150000016</v>
          </cell>
          <cell r="L2930">
            <v>0.21511627906976766</v>
          </cell>
          <cell r="M2930">
            <v>11205.542623275001</v>
          </cell>
        </row>
        <row r="2931">
          <cell r="B2931" t="str">
            <v>EMBRAGUE | FS120/200/250/450 |</v>
          </cell>
          <cell r="E2931">
            <v>9934.48</v>
          </cell>
          <cell r="F2931">
            <v>8543.6527999999998</v>
          </cell>
          <cell r="G2931">
            <v>9437.7559999999994</v>
          </cell>
          <cell r="H2931">
            <v>9398.0180799999998</v>
          </cell>
          <cell r="I2931">
            <v>11419.68476</v>
          </cell>
          <cell r="J2931">
            <v>11419.68476</v>
          </cell>
          <cell r="K2931">
            <v>2021.6666800000003</v>
          </cell>
          <cell r="L2931">
            <v>0.21511627906976746</v>
          </cell>
          <cell r="M2931">
            <v>12618.7516598</v>
          </cell>
        </row>
        <row r="2932">
          <cell r="B2932" t="str">
            <v>BOBINA/MODULO DE ENCENDIDO | FS450 |</v>
          </cell>
          <cell r="E2932">
            <v>25052.63</v>
          </cell>
          <cell r="F2932">
            <v>21545.2618</v>
          </cell>
          <cell r="G2932">
            <v>23799.998500000002</v>
          </cell>
          <cell r="H2932">
            <v>23699.787980000001</v>
          </cell>
          <cell r="I2932">
            <v>28797.998185</v>
          </cell>
          <cell r="J2932">
            <v>28797.998185</v>
          </cell>
          <cell r="K2932">
            <v>5098.2102049999994</v>
          </cell>
          <cell r="L2932">
            <v>0.21511627906976741</v>
          </cell>
          <cell r="M2932">
            <v>31821.787994425002</v>
          </cell>
        </row>
        <row r="2933">
          <cell r="B2933" t="str">
            <v>AMORTIGUADOR DE CAJA DE EMBRAGUE | FS160/220/280 |</v>
          </cell>
          <cell r="E2933">
            <v>6616.42</v>
          </cell>
          <cell r="F2933">
            <v>5690.1211999999996</v>
          </cell>
          <cell r="G2933">
            <v>6285.5990000000002</v>
          </cell>
          <cell r="H2933">
            <v>6259.1333199999999</v>
          </cell>
          <cell r="I2933">
            <v>7605.5747900000006</v>
          </cell>
          <cell r="J2933">
            <v>7605.5747900000006</v>
          </cell>
          <cell r="K2933">
            <v>1346.4414700000007</v>
          </cell>
          <cell r="L2933">
            <v>0.21511627906976755</v>
          </cell>
          <cell r="M2933">
            <v>8404.1601429500006</v>
          </cell>
        </row>
        <row r="2934">
          <cell r="B2934" t="str">
            <v>AMORTIGUADOR DE CAJA DE EMBRAGUE | FS120/200/250 |</v>
          </cell>
          <cell r="E2934">
            <v>6616.42</v>
          </cell>
          <cell r="F2934">
            <v>5690.1211999999996</v>
          </cell>
          <cell r="G2934">
            <v>6285.5990000000002</v>
          </cell>
          <cell r="H2934">
            <v>6259.1333199999999</v>
          </cell>
          <cell r="I2934">
            <v>7605.5747900000006</v>
          </cell>
          <cell r="J2934">
            <v>7605.5747900000006</v>
          </cell>
          <cell r="K2934">
            <v>1346.4414700000007</v>
          </cell>
          <cell r="L2934">
            <v>0.21511627906976755</v>
          </cell>
          <cell r="M2934">
            <v>8404.1601429500006</v>
          </cell>
        </row>
        <row r="2935">
          <cell r="B2935" t="str">
            <v>TAPA DE TANQUE DE COMBUSTIBLE | FS120/200/250 |</v>
          </cell>
          <cell r="E2935">
            <v>2610.5300000000002</v>
          </cell>
          <cell r="F2935">
            <v>2245.0558000000001</v>
          </cell>
          <cell r="G2935">
            <v>2480.0035000000003</v>
          </cell>
          <cell r="H2935">
            <v>2469.5613800000001</v>
          </cell>
          <cell r="I2935">
            <v>3000.8042350000005</v>
          </cell>
          <cell r="J2935">
            <v>3000.8042350000005</v>
          </cell>
          <cell r="K2935">
            <v>531.24285500000042</v>
          </cell>
          <cell r="L2935">
            <v>0.2151162790697676</v>
          </cell>
          <cell r="M2935">
            <v>3315.8886796750007</v>
          </cell>
        </row>
        <row r="2936">
          <cell r="B2936" t="str">
            <v>TAPA DE TANQUE DE COMBUSTIBLE | FS160/220/280 |</v>
          </cell>
          <cell r="E2936">
            <v>2327.02</v>
          </cell>
          <cell r="F2936">
            <v>2001.2372</v>
          </cell>
          <cell r="G2936">
            <v>2210.6689999999999</v>
          </cell>
          <cell r="H2936">
            <v>2201.3609200000001</v>
          </cell>
          <cell r="I2936">
            <v>2674.90949</v>
          </cell>
          <cell r="J2936">
            <v>2674.90949</v>
          </cell>
          <cell r="K2936">
            <v>473.54856999999993</v>
          </cell>
          <cell r="L2936">
            <v>0.21511627906976741</v>
          </cell>
          <cell r="M2936">
            <v>2955.7749864500001</v>
          </cell>
        </row>
        <row r="2937">
          <cell r="B2937" t="str">
            <v>RESORTE RETRACTIL | FS55 |</v>
          </cell>
          <cell r="E2937">
            <v>2872.42</v>
          </cell>
          <cell r="F2937">
            <v>2470.2811999999999</v>
          </cell>
          <cell r="G2937">
            <v>2728.799</v>
          </cell>
          <cell r="H2937">
            <v>2717.3093199999998</v>
          </cell>
          <cell r="I2937">
            <v>3301.8467900000001</v>
          </cell>
          <cell r="J2937">
            <v>3301.8467900000001</v>
          </cell>
          <cell r="K2937">
            <v>584.53747000000021</v>
          </cell>
          <cell r="L2937">
            <v>0.21511627906976752</v>
          </cell>
          <cell r="M2937">
            <v>3648.5407029500002</v>
          </cell>
        </row>
        <row r="2938">
          <cell r="B2938" t="str">
            <v>MANGUERA DE COMBUSTIBLE | FS55 |</v>
          </cell>
          <cell r="E2938">
            <v>4480.67</v>
          </cell>
          <cell r="F2938">
            <v>3853.3762000000002</v>
          </cell>
          <cell r="G2938">
            <v>4256.6365000000005</v>
          </cell>
          <cell r="H2938">
            <v>4238.7138199999999</v>
          </cell>
          <cell r="I2938">
            <v>5150.5301650000001</v>
          </cell>
          <cell r="J2938">
            <v>5150.5301650000001</v>
          </cell>
          <cell r="K2938">
            <v>911.81634500000018</v>
          </cell>
          <cell r="L2938">
            <v>0.21511627906976749</v>
          </cell>
          <cell r="M2938">
            <v>5691.3358323250004</v>
          </cell>
        </row>
        <row r="2939">
          <cell r="B2939" t="str">
            <v>CARCAZA SOLA P/FILTRO DE AIRE | FS160/220/280 | P/17055</v>
          </cell>
          <cell r="E2939">
            <v>4204.91</v>
          </cell>
          <cell r="F2939">
            <v>3616.2226000000001</v>
          </cell>
          <cell r="G2939">
            <v>3994.6644999999999</v>
          </cell>
          <cell r="H2939">
            <v>3977.8448600000002</v>
          </cell>
          <cell r="I2939">
            <v>4833.5440449999996</v>
          </cell>
          <cell r="J2939">
            <v>4833.5440449999996</v>
          </cell>
          <cell r="K2939">
            <v>855.69918499999949</v>
          </cell>
          <cell r="L2939">
            <v>0.2151162790697673</v>
          </cell>
          <cell r="M2939">
            <v>5341.0661697249998</v>
          </cell>
        </row>
        <row r="2940">
          <cell r="B2940" t="str">
            <v>TANQUE DE COMBUSTIBLE | FS120/200/250 |</v>
          </cell>
          <cell r="E2940">
            <v>13302.46</v>
          </cell>
          <cell r="F2940">
            <v>11440.115599999999</v>
          </cell>
          <cell r="G2940">
            <v>12637.337</v>
          </cell>
          <cell r="H2940">
            <v>12584.12716</v>
          </cell>
          <cell r="I2940">
            <v>15291.177769999998</v>
          </cell>
          <cell r="J2940">
            <v>15291.177769999998</v>
          </cell>
          <cell r="K2940">
            <v>2707.0506099999984</v>
          </cell>
          <cell r="L2940">
            <v>0.21511627906976732</v>
          </cell>
          <cell r="M2940">
            <v>16896.751435849998</v>
          </cell>
        </row>
        <row r="2941">
          <cell r="B2941" t="str">
            <v>TANQUE DE COMBUSTIBLE | FS160/220/280 |</v>
          </cell>
          <cell r="E2941">
            <v>37578.949999999997</v>
          </cell>
          <cell r="F2941">
            <v>32317.896999999997</v>
          </cell>
          <cell r="G2941">
            <v>35700.002499999995</v>
          </cell>
          <cell r="H2941">
            <v>35549.686699999998</v>
          </cell>
          <cell r="I2941">
            <v>43197.003024999991</v>
          </cell>
          <cell r="J2941">
            <v>43197.003024999991</v>
          </cell>
          <cell r="K2941">
            <v>7647.3163249999925</v>
          </cell>
          <cell r="L2941">
            <v>0.21511627906976724</v>
          </cell>
          <cell r="M2941">
            <v>47732.688342624991</v>
          </cell>
        </row>
        <row r="2942">
          <cell r="B2942" t="str">
            <v>RESORTE DE TAPA | FS160/220/280/360/420/550 |</v>
          </cell>
          <cell r="E2942">
            <v>2872.42</v>
          </cell>
          <cell r="F2942">
            <v>2470.2811999999999</v>
          </cell>
          <cell r="G2942">
            <v>2728.799</v>
          </cell>
          <cell r="H2942">
            <v>2717.3093199999998</v>
          </cell>
          <cell r="I2942">
            <v>3301.8467900000001</v>
          </cell>
          <cell r="J2942">
            <v>3301.8467900000001</v>
          </cell>
          <cell r="K2942">
            <v>584.53747000000021</v>
          </cell>
          <cell r="L2942">
            <v>0.21511627906976752</v>
          </cell>
          <cell r="M2942">
            <v>3648.5407029500002</v>
          </cell>
        </row>
        <row r="2943">
          <cell r="B2943" t="str">
            <v>SILENCIADOR | FS160/220/280 |</v>
          </cell>
          <cell r="E2943">
            <v>11028.88</v>
          </cell>
          <cell r="F2943">
            <v>9484.8367999999991</v>
          </cell>
          <cell r="G2943">
            <v>10477.436</v>
          </cell>
          <cell r="H2943">
            <v>10433.320479999998</v>
          </cell>
          <cell r="I2943">
            <v>12677.697560000001</v>
          </cell>
          <cell r="J2943">
            <v>12677.697560000001</v>
          </cell>
          <cell r="K2943">
            <v>2244.377080000002</v>
          </cell>
          <cell r="L2943">
            <v>0.21511627906976766</v>
          </cell>
          <cell r="M2943">
            <v>14008.855803800001</v>
          </cell>
        </row>
        <row r="2944">
          <cell r="B2944" t="str">
            <v>CEBADOR | FS120/200/160/250/220/280 |</v>
          </cell>
          <cell r="E2944">
            <v>1894.74</v>
          </cell>
          <cell r="F2944">
            <v>1629.4764</v>
          </cell>
          <cell r="G2944">
            <v>1800.0029999999999</v>
          </cell>
          <cell r="H2944">
            <v>1792.4240400000001</v>
          </cell>
          <cell r="I2944">
            <v>2178.0036299999997</v>
          </cell>
          <cell r="J2944">
            <v>2178.0036299999997</v>
          </cell>
          <cell r="K2944">
            <v>385.5795899999996</v>
          </cell>
          <cell r="L2944">
            <v>0.21511627906976721</v>
          </cell>
          <cell r="M2944">
            <v>2406.6940111499998</v>
          </cell>
        </row>
        <row r="2945">
          <cell r="B2945" t="str">
            <v>KIT DE REPARACION ZAMA | FS55 | RB 100</v>
          </cell>
          <cell r="E2945">
            <v>5522.02</v>
          </cell>
          <cell r="F2945">
            <v>4748.9372000000003</v>
          </cell>
          <cell r="G2945">
            <v>5245.9190000000008</v>
          </cell>
          <cell r="H2945">
            <v>5223.8309200000003</v>
          </cell>
          <cell r="I2945">
            <v>6347.5619900000011</v>
          </cell>
          <cell r="J2945">
            <v>6347.5619900000011</v>
          </cell>
          <cell r="K2945">
            <v>1123.7310700000007</v>
          </cell>
          <cell r="L2945">
            <v>0.21511627906976757</v>
          </cell>
          <cell r="M2945">
            <v>7014.0559989500016</v>
          </cell>
        </row>
        <row r="2946">
          <cell r="B2946" t="str">
            <v>CABLE ACELERADOR | FS55 |</v>
          </cell>
          <cell r="E2946">
            <v>2821.05</v>
          </cell>
          <cell r="F2946">
            <v>2426.1030000000001</v>
          </cell>
          <cell r="G2946">
            <v>2679.9975000000004</v>
          </cell>
          <cell r="H2946">
            <v>2668.7132999999999</v>
          </cell>
          <cell r="I2946">
            <v>3242.7969750000002</v>
          </cell>
          <cell r="J2946">
            <v>3242.7969750000002</v>
          </cell>
          <cell r="K2946">
            <v>574.08367500000031</v>
          </cell>
          <cell r="L2946">
            <v>0.21511627906976757</v>
          </cell>
          <cell r="M2946">
            <v>3583.2906573750001</v>
          </cell>
        </row>
        <row r="2947">
          <cell r="B2947" t="str">
            <v>CARDAN FLEXIBLE | FS 55 |</v>
          </cell>
          <cell r="E2947">
            <v>8821.89</v>
          </cell>
          <cell r="F2947">
            <v>7586.8253999999997</v>
          </cell>
          <cell r="G2947">
            <v>8380.7955000000002</v>
          </cell>
          <cell r="H2947">
            <v>8345.5079399999995</v>
          </cell>
          <cell r="I2947">
            <v>10140.762555000001</v>
          </cell>
          <cell r="J2947">
            <v>10140.762555000001</v>
          </cell>
          <cell r="K2947">
            <v>1795.2546150000016</v>
          </cell>
          <cell r="L2947">
            <v>0.21511627906976766</v>
          </cell>
          <cell r="M2947">
            <v>11205.542623275001</v>
          </cell>
        </row>
        <row r="2948">
          <cell r="B2948" t="str">
            <v xml:space="preserve">JUNTA DE CILINDRO | FS120/200/250 | </v>
          </cell>
          <cell r="E2948">
            <v>2444.66</v>
          </cell>
          <cell r="F2948">
            <v>2102.4076</v>
          </cell>
          <cell r="G2948">
            <v>2322.4269999999997</v>
          </cell>
          <cell r="H2948">
            <v>2312.6483600000001</v>
          </cell>
          <cell r="I2948">
            <v>2810.1366699999994</v>
          </cell>
          <cell r="J2948">
            <v>2810.1366699999994</v>
          </cell>
          <cell r="K2948">
            <v>497.48830999999927</v>
          </cell>
          <cell r="L2948">
            <v>0.2151162790697671</v>
          </cell>
          <cell r="M2948">
            <v>3105.2010203499995</v>
          </cell>
        </row>
        <row r="2949">
          <cell r="B2949" t="str">
            <v>CAJA DE ENGRANAJES | FS55/120/200/250 | 10 X 1MM</v>
          </cell>
          <cell r="E2949">
            <v>35073.68</v>
          </cell>
          <cell r="F2949">
            <v>30163.364799999999</v>
          </cell>
          <cell r="G2949">
            <v>33319.995999999999</v>
          </cell>
          <cell r="H2949">
            <v>33179.701280000001</v>
          </cell>
          <cell r="I2949">
            <v>40317.195159999996</v>
          </cell>
          <cell r="J2949">
            <v>40317.195159999996</v>
          </cell>
          <cell r="K2949">
            <v>7137.4938799999945</v>
          </cell>
          <cell r="L2949">
            <v>0.21511627906976727</v>
          </cell>
          <cell r="M2949">
            <v>44550.500651799994</v>
          </cell>
        </row>
        <row r="2950">
          <cell r="B2950" t="str">
            <v>CONJUNTO DE CILINDRO, PISTON Y AROS | FS55 | Ø34MM</v>
          </cell>
          <cell r="E2950">
            <v>27552.28</v>
          </cell>
          <cell r="F2950">
            <v>23694.960799999997</v>
          </cell>
          <cell r="G2950">
            <v>26174.665999999997</v>
          </cell>
          <cell r="H2950">
            <v>26064.456879999998</v>
          </cell>
          <cell r="I2950">
            <v>31671.345859999998</v>
          </cell>
          <cell r="J2950">
            <v>31671.345859999998</v>
          </cell>
          <cell r="K2950">
            <v>5606.8889799999997</v>
          </cell>
          <cell r="L2950">
            <v>0.21511627906976744</v>
          </cell>
          <cell r="M2950">
            <v>34996.837175299996</v>
          </cell>
        </row>
        <row r="2951">
          <cell r="B2951" t="str">
            <v>CONJUNTO DE CILINDRO, PISTON Y AROS | FS250 | Ø40MM</v>
          </cell>
          <cell r="E2951">
            <v>29943.86</v>
          </cell>
          <cell r="F2951">
            <v>25751.7196</v>
          </cell>
          <cell r="G2951">
            <v>28446.667000000001</v>
          </cell>
          <cell r="H2951">
            <v>28326.89156</v>
          </cell>
          <cell r="I2951">
            <v>34420.467069999999</v>
          </cell>
          <cell r="J2951">
            <v>34420.467069999999</v>
          </cell>
          <cell r="K2951">
            <v>6093.5755099999988</v>
          </cell>
          <cell r="L2951">
            <v>0.21511627906976741</v>
          </cell>
          <cell r="M2951">
            <v>38034.616112349999</v>
          </cell>
        </row>
        <row r="2952">
          <cell r="B2952" t="str">
            <v>JUEGO DE PISTON Y AROS | FS55 | Ø34MM</v>
          </cell>
          <cell r="E2952">
            <v>6947.37</v>
          </cell>
          <cell r="F2952">
            <v>5974.7381999999998</v>
          </cell>
          <cell r="G2952">
            <v>6600.0015000000003</v>
          </cell>
          <cell r="H2952">
            <v>6572.2120199999999</v>
          </cell>
          <cell r="I2952">
            <v>7986.0018150000005</v>
          </cell>
          <cell r="J2952">
            <v>7986.0018150000005</v>
          </cell>
          <cell r="K2952">
            <v>1413.7897950000006</v>
          </cell>
          <cell r="L2952">
            <v>0.21511627906976755</v>
          </cell>
          <cell r="M2952">
            <v>8824.5320055749999</v>
          </cell>
        </row>
        <row r="2953">
          <cell r="B2953" t="str">
            <v>JUEGO DE PISTON Y AROS | FS250 | Ø40MM</v>
          </cell>
          <cell r="E2953">
            <v>7038.6</v>
          </cell>
          <cell r="F2953">
            <v>6053.1959999999999</v>
          </cell>
          <cell r="G2953">
            <v>6686.67</v>
          </cell>
          <cell r="H2953">
            <v>6658.5155999999997</v>
          </cell>
          <cell r="I2953">
            <v>8090.8706999999995</v>
          </cell>
          <cell r="J2953">
            <v>8090.8706999999995</v>
          </cell>
          <cell r="K2953">
            <v>1432.3550999999998</v>
          </cell>
          <cell r="L2953">
            <v>0.21511627906976741</v>
          </cell>
          <cell r="M2953">
            <v>8940.4121235000002</v>
          </cell>
        </row>
        <row r="2954">
          <cell r="B2954" t="str">
            <v>JUEGO DE AROS | FS55 | 34 X 1,2MM</v>
          </cell>
          <cell r="E2954">
            <v>1783.86</v>
          </cell>
          <cell r="F2954">
            <v>1534.1196</v>
          </cell>
          <cell r="G2954">
            <v>1694.6669999999999</v>
          </cell>
          <cell r="H2954">
            <v>1687.5315599999999</v>
          </cell>
          <cell r="I2954">
            <v>2050.5470700000001</v>
          </cell>
          <cell r="J2954">
            <v>2050.5470700000001</v>
          </cell>
          <cell r="K2954">
            <v>363.01551000000018</v>
          </cell>
          <cell r="L2954">
            <v>0.21511627906976755</v>
          </cell>
          <cell r="M2954">
            <v>2265.8545123500003</v>
          </cell>
        </row>
        <row r="2955">
          <cell r="B2955" t="str">
            <v>JUEGO DE AROS | FS250 | 40 X 1,5MM</v>
          </cell>
          <cell r="E2955">
            <v>1789.47</v>
          </cell>
          <cell r="F2955">
            <v>1538.9441999999999</v>
          </cell>
          <cell r="G2955">
            <v>1699.9965</v>
          </cell>
          <cell r="H2955">
            <v>1692.83862</v>
          </cell>
          <cell r="I2955">
            <v>2056.9957650000001</v>
          </cell>
          <cell r="J2955">
            <v>2056.9957650000001</v>
          </cell>
          <cell r="K2955">
            <v>364.15714500000013</v>
          </cell>
          <cell r="L2955">
            <v>0.21511627906976752</v>
          </cell>
          <cell r="M2955">
            <v>2272.9803203250003</v>
          </cell>
        </row>
        <row r="2956">
          <cell r="B2956" t="str">
            <v>CAJA DE EMBRAGUE | FS160/220/280 |</v>
          </cell>
          <cell r="E2956">
            <v>56244.21</v>
          </cell>
          <cell r="F2956">
            <v>48370.020599999996</v>
          </cell>
          <cell r="G2956">
            <v>53431.999499999998</v>
          </cell>
          <cell r="H2956">
            <v>53207.022659999995</v>
          </cell>
          <cell r="I2956">
            <v>64652.719394999993</v>
          </cell>
          <cell r="J2956">
            <v>64652.719394999993</v>
          </cell>
          <cell r="K2956">
            <v>11445.696734999998</v>
          </cell>
          <cell r="L2956">
            <v>0.21511627906976741</v>
          </cell>
          <cell r="M2956">
            <v>71441.254931474992</v>
          </cell>
        </row>
        <row r="2957">
          <cell r="B2957" t="str">
            <v>POLEA DE ARRANQUE | FS160/220/280 |</v>
          </cell>
          <cell r="E2957">
            <v>3419.62</v>
          </cell>
          <cell r="F2957">
            <v>2940.8732</v>
          </cell>
          <cell r="G2957">
            <v>3248.6390000000001</v>
          </cell>
          <cell r="H2957">
            <v>3234.9605200000001</v>
          </cell>
          <cell r="I2957">
            <v>3930.8531900000003</v>
          </cell>
          <cell r="J2957">
            <v>3930.8531900000003</v>
          </cell>
          <cell r="K2957">
            <v>695.89267000000018</v>
          </cell>
          <cell r="L2957">
            <v>0.21511627906976749</v>
          </cell>
          <cell r="M2957">
            <v>4343.5927749500006</v>
          </cell>
        </row>
        <row r="2958">
          <cell r="B2958" t="str">
            <v>POLEA DE ARRANQUE | FS 55 - 120/200/250 - 450 |</v>
          </cell>
          <cell r="E2958">
            <v>3316.55</v>
          </cell>
          <cell r="F2958">
            <v>2852.2330000000002</v>
          </cell>
          <cell r="G2958">
            <v>3150.7225000000003</v>
          </cell>
          <cell r="H2958">
            <v>3137.4563000000003</v>
          </cell>
          <cell r="I2958">
            <v>3812.3742250000005</v>
          </cell>
          <cell r="J2958">
            <v>3812.3742250000005</v>
          </cell>
          <cell r="K2958">
            <v>674.9179250000002</v>
          </cell>
          <cell r="L2958">
            <v>0.21511627906976749</v>
          </cell>
          <cell r="M2958">
            <v>4212.6735186250007</v>
          </cell>
        </row>
        <row r="2959">
          <cell r="B2959" t="str">
            <v>TUERCA DE CAJA | FS160/220/280/450 | M12 X 1,5MM</v>
          </cell>
          <cell r="E2959">
            <v>936.14</v>
          </cell>
          <cell r="F2959">
            <v>805.08039999999994</v>
          </cell>
          <cell r="G2959">
            <v>889.33299999999997</v>
          </cell>
          <cell r="H2959">
            <v>885.58843999999999</v>
          </cell>
          <cell r="I2959">
            <v>1076.09293</v>
          </cell>
          <cell r="J2959">
            <v>1076.09293</v>
          </cell>
          <cell r="K2959">
            <v>190.50449000000003</v>
          </cell>
          <cell r="L2959">
            <v>0.21511627906976749</v>
          </cell>
          <cell r="M2959">
            <v>1189.08268765</v>
          </cell>
        </row>
        <row r="2960">
          <cell r="B2960" t="str">
            <v>TUERCA DE CAJA | FS55/120/200/250 | M10*1MM</v>
          </cell>
          <cell r="E2960">
            <v>854.74</v>
          </cell>
          <cell r="F2960">
            <v>735.07640000000004</v>
          </cell>
          <cell r="G2960">
            <v>812.00300000000004</v>
          </cell>
          <cell r="H2960">
            <v>808.58404000000007</v>
          </cell>
          <cell r="I2960">
            <v>982.52363000000003</v>
          </cell>
          <cell r="J2960">
            <v>982.52363000000003</v>
          </cell>
          <cell r="K2960">
            <v>173.93958999999995</v>
          </cell>
          <cell r="L2960">
            <v>0.21511627906976735</v>
          </cell>
          <cell r="M2960">
            <v>1085.68861115</v>
          </cell>
        </row>
        <row r="2961">
          <cell r="B2961" t="str">
            <v>SET PLATOS DE APRIETE | FS160/220/280 | 4 PIEZAS</v>
          </cell>
          <cell r="E2961">
            <v>9369.09</v>
          </cell>
          <cell r="F2961">
            <v>8057.4174000000003</v>
          </cell>
          <cell r="G2961">
            <v>8900.6355000000003</v>
          </cell>
          <cell r="H2961">
            <v>8863.1591399999998</v>
          </cell>
          <cell r="I2961">
            <v>10769.768955</v>
          </cell>
          <cell r="J2961">
            <v>10769.768955</v>
          </cell>
          <cell r="K2961">
            <v>1906.6098149999998</v>
          </cell>
          <cell r="L2961">
            <v>0.21511627906976744</v>
          </cell>
          <cell r="M2961">
            <v>11900.594695275</v>
          </cell>
        </row>
        <row r="2962">
          <cell r="B2962" t="str">
            <v>SET PLATOS DE APRIETE | FS120/200/250 | 2 PIEZAS</v>
          </cell>
          <cell r="E2962">
            <v>6069.22</v>
          </cell>
          <cell r="F2962">
            <v>5219.5291999999999</v>
          </cell>
          <cell r="G2962">
            <v>5765.759</v>
          </cell>
          <cell r="H2962">
            <v>5741.4821199999997</v>
          </cell>
          <cell r="I2962">
            <v>6976.5683900000004</v>
          </cell>
          <cell r="J2962">
            <v>6976.5683900000004</v>
          </cell>
          <cell r="K2962">
            <v>1235.0862700000007</v>
          </cell>
          <cell r="L2962">
            <v>0.21511627906976757</v>
          </cell>
          <cell r="M2962">
            <v>7709.1080709500002</v>
          </cell>
        </row>
        <row r="2963">
          <cell r="B2963" t="str">
            <v>TAZA CUBRE CUCHILLA | FS160/220/280 | CENTRO Ø15MM</v>
          </cell>
          <cell r="E2963">
            <v>2204.91</v>
          </cell>
          <cell r="F2963">
            <v>1896.2225999999998</v>
          </cell>
          <cell r="G2963">
            <v>2094.6644999999999</v>
          </cell>
          <cell r="H2963">
            <v>2085.8448599999997</v>
          </cell>
          <cell r="I2963">
            <v>2534.5440449999996</v>
          </cell>
          <cell r="J2963">
            <v>2534.5440449999996</v>
          </cell>
          <cell r="K2963">
            <v>448.69918499999994</v>
          </cell>
          <cell r="L2963">
            <v>0.21511627906976744</v>
          </cell>
          <cell r="M2963">
            <v>2800.6711697249993</v>
          </cell>
        </row>
        <row r="2964">
          <cell r="B2964" t="str">
            <v>TAZA CUBRE CUCHILLA | FS120/200/250 | CENTRO Ø12MM</v>
          </cell>
          <cell r="E2964">
            <v>2204.91</v>
          </cell>
          <cell r="F2964">
            <v>1896.2225999999998</v>
          </cell>
          <cell r="G2964">
            <v>2094.6644999999999</v>
          </cell>
          <cell r="H2964">
            <v>2085.8448599999997</v>
          </cell>
          <cell r="I2964">
            <v>2534.5440449999996</v>
          </cell>
          <cell r="J2964">
            <v>2534.5440449999996</v>
          </cell>
          <cell r="K2964">
            <v>448.69918499999994</v>
          </cell>
          <cell r="L2964">
            <v>0.21511627906976744</v>
          </cell>
          <cell r="M2964">
            <v>2800.6711697249993</v>
          </cell>
        </row>
        <row r="2965">
          <cell r="B2965" t="str">
            <v>MANGUERA DE COMBUSTIBLE | FS120/250/450 |</v>
          </cell>
          <cell r="E2965">
            <v>4506.4399999999996</v>
          </cell>
          <cell r="F2965">
            <v>3875.5383999999995</v>
          </cell>
          <cell r="G2965">
            <v>4281.1179999999995</v>
          </cell>
          <cell r="H2965">
            <v>4263.092239999999</v>
          </cell>
          <cell r="I2965">
            <v>5180.1527799999994</v>
          </cell>
          <cell r="J2965">
            <v>5180.1527799999994</v>
          </cell>
          <cell r="K2965">
            <v>917.0605400000004</v>
          </cell>
          <cell r="L2965">
            <v>0.21511627906976757</v>
          </cell>
          <cell r="M2965">
            <v>5724.0688218999994</v>
          </cell>
        </row>
        <row r="2966">
          <cell r="B2966" t="str">
            <v>CUCHILLA 3 PUNTAS PREMIUM | FS160/220/280/450 | CENTRO Ø20MM</v>
          </cell>
          <cell r="E2966">
            <v>13234.36</v>
          </cell>
          <cell r="F2966">
            <v>11381.5496</v>
          </cell>
          <cell r="G2966">
            <v>12572.642</v>
          </cell>
          <cell r="H2966">
            <v>12519.70456</v>
          </cell>
          <cell r="I2966">
            <v>15212.89682</v>
          </cell>
          <cell r="J2966">
            <v>15212.89682</v>
          </cell>
          <cell r="K2966">
            <v>2693.1922599999998</v>
          </cell>
          <cell r="L2966">
            <v>0.21511627906976744</v>
          </cell>
          <cell r="M2966">
            <v>16810.2509861</v>
          </cell>
        </row>
        <row r="2967">
          <cell r="B2967" t="str">
            <v>ACELERADOR | FS120/200/250 |</v>
          </cell>
          <cell r="E2967">
            <v>22056.28</v>
          </cell>
          <cell r="F2967">
            <v>18968.400799999999</v>
          </cell>
          <cell r="G2967">
            <v>20953.466</v>
          </cell>
          <cell r="H2967">
            <v>20865.240879999998</v>
          </cell>
          <cell r="I2967">
            <v>25353.693859999999</v>
          </cell>
          <cell r="J2967">
            <v>25353.693859999999</v>
          </cell>
          <cell r="K2967">
            <v>4488.4529800000018</v>
          </cell>
          <cell r="L2967">
            <v>0.21511627906976755</v>
          </cell>
          <cell r="M2967">
            <v>28015.831715299999</v>
          </cell>
        </row>
        <row r="2968">
          <cell r="B2968" t="str">
            <v>CONJUNTO DE CILINDRO, PISTON Y AROS | FS160 | Ø35MM</v>
          </cell>
          <cell r="E2968">
            <v>29347.37</v>
          </cell>
          <cell r="F2968">
            <v>25238.7382</v>
          </cell>
          <cell r="G2968">
            <v>27880.001499999998</v>
          </cell>
          <cell r="H2968">
            <v>27762.61202</v>
          </cell>
          <cell r="I2968">
            <v>33734.801814999999</v>
          </cell>
          <cell r="J2968">
            <v>33734.801814999999</v>
          </cell>
          <cell r="K2968">
            <v>5972.1897949999984</v>
          </cell>
          <cell r="L2968">
            <v>0.21511627906976738</v>
          </cell>
          <cell r="M2968">
            <v>37276.956005574997</v>
          </cell>
        </row>
        <row r="2969">
          <cell r="B2969" t="str">
            <v>CABEZAL PORTA TANZA | FS160/220/280 | AUTO CUT 40-2</v>
          </cell>
          <cell r="E2969">
            <v>8790.18</v>
          </cell>
          <cell r="F2969">
            <v>7559.5547999999999</v>
          </cell>
          <cell r="G2969">
            <v>8350.6710000000003</v>
          </cell>
          <cell r="H2969">
            <v>8315.5102800000004</v>
          </cell>
          <cell r="I2969">
            <v>10104.31191</v>
          </cell>
          <cell r="J2969">
            <v>10104.31191</v>
          </cell>
          <cell r="K2969">
            <v>1788.8016299999999</v>
          </cell>
          <cell r="L2969">
            <v>0.21511627906976744</v>
          </cell>
          <cell r="M2969">
            <v>11165.264660550001</v>
          </cell>
        </row>
        <row r="2970">
          <cell r="B2970" t="str">
            <v>CABEZAL PORTA TANZA | FS120/200/250 | AUTO CUT 25-2</v>
          </cell>
          <cell r="E2970">
            <v>7632.28</v>
          </cell>
          <cell r="F2970">
            <v>6563.7608</v>
          </cell>
          <cell r="G2970">
            <v>7250.6659999999993</v>
          </cell>
          <cell r="H2970">
            <v>7220.13688</v>
          </cell>
          <cell r="I2970">
            <v>8773.3058599999986</v>
          </cell>
          <cell r="J2970">
            <v>8773.3058599999986</v>
          </cell>
          <cell r="K2970">
            <v>1553.1689799999986</v>
          </cell>
          <cell r="L2970">
            <v>0.21511627906976724</v>
          </cell>
          <cell r="M2970">
            <v>9694.5029752999981</v>
          </cell>
        </row>
        <row r="2971">
          <cell r="B2971" t="str">
            <v>CARBURADOR | FS120/200/250 |</v>
          </cell>
          <cell r="E2971">
            <v>20526.32</v>
          </cell>
          <cell r="F2971">
            <v>17652.635200000001</v>
          </cell>
          <cell r="G2971">
            <v>19500.004000000001</v>
          </cell>
          <cell r="H2971">
            <v>19417.898720000001</v>
          </cell>
          <cell r="I2971">
            <v>23595.004840000001</v>
          </cell>
          <cell r="J2971">
            <v>23595.004840000001</v>
          </cell>
          <cell r="K2971">
            <v>4177.1061200000004</v>
          </cell>
          <cell r="L2971">
            <v>0.21511627906976746</v>
          </cell>
          <cell r="M2971">
            <v>26072.480348200002</v>
          </cell>
        </row>
        <row r="2972">
          <cell r="B2972" t="str">
            <v>BOBINA/MODULO DE ENCENDIDO | FS120 |</v>
          </cell>
          <cell r="E2972">
            <v>29824.560000000001</v>
          </cell>
          <cell r="F2972">
            <v>25649.121599999999</v>
          </cell>
          <cell r="G2972">
            <v>28333.332000000002</v>
          </cell>
          <cell r="H2972">
            <v>28214.033759999998</v>
          </cell>
          <cell r="I2972">
            <v>34283.331720000002</v>
          </cell>
          <cell r="J2972">
            <v>34283.331720000002</v>
          </cell>
          <cell r="K2972">
            <v>6069.2979600000035</v>
          </cell>
          <cell r="L2972">
            <v>0.21511627906976757</v>
          </cell>
          <cell r="M2972">
            <v>37883.0815506</v>
          </cell>
        </row>
        <row r="2973">
          <cell r="B2973" t="str">
            <v>CONJUNTO DE CILINDRO, PISTON Y AROS | FS450 | Ø42MM</v>
          </cell>
          <cell r="E2973">
            <v>46941.75</v>
          </cell>
          <cell r="F2973">
            <v>40369.904999999999</v>
          </cell>
          <cell r="G2973">
            <v>44594.662499999999</v>
          </cell>
          <cell r="H2973">
            <v>44406.895499999999</v>
          </cell>
          <cell r="I2973">
            <v>53959.541624999998</v>
          </cell>
          <cell r="J2973">
            <v>53959.541624999998</v>
          </cell>
          <cell r="K2973">
            <v>9552.6461249999993</v>
          </cell>
          <cell r="L2973">
            <v>0.21511627906976744</v>
          </cell>
          <cell r="M2973">
            <v>59625.293495624996</v>
          </cell>
        </row>
        <row r="2974">
          <cell r="B2974" t="str">
            <v>JUEGO DE PISTON Y AROS | FS450 | Ø42MM</v>
          </cell>
          <cell r="E2974">
            <v>9716.49</v>
          </cell>
          <cell r="F2974">
            <v>8356.1813999999995</v>
          </cell>
          <cell r="G2974">
            <v>9230.6654999999992</v>
          </cell>
          <cell r="H2974">
            <v>9191.79954</v>
          </cell>
          <cell r="I2974">
            <v>11169.105254999999</v>
          </cell>
          <cell r="J2974">
            <v>11169.105254999999</v>
          </cell>
          <cell r="K2974">
            <v>1977.3057149999986</v>
          </cell>
          <cell r="L2974">
            <v>0.2151162790697673</v>
          </cell>
          <cell r="M2974">
            <v>12341.861306774998</v>
          </cell>
        </row>
        <row r="2975">
          <cell r="B2975" t="str">
            <v>JUEGO DE AROS | FS450 | 42 X 1MM</v>
          </cell>
          <cell r="E2975">
            <v>1783.86</v>
          </cell>
          <cell r="F2975">
            <v>1534.1196</v>
          </cell>
          <cell r="G2975">
            <v>1694.6669999999999</v>
          </cell>
          <cell r="H2975">
            <v>1687.5315599999999</v>
          </cell>
          <cell r="I2975">
            <v>2050.5470700000001</v>
          </cell>
          <cell r="J2975">
            <v>2050.5470700000001</v>
          </cell>
          <cell r="K2975">
            <v>363.01551000000018</v>
          </cell>
          <cell r="L2975">
            <v>0.21511627906976755</v>
          </cell>
          <cell r="M2975">
            <v>2265.8545123500003</v>
          </cell>
        </row>
        <row r="2976">
          <cell r="B2976" t="str">
            <v>CARBURADOR | FS450 |</v>
          </cell>
          <cell r="E2976">
            <v>21052.63</v>
          </cell>
          <cell r="F2976">
            <v>18105.2618</v>
          </cell>
          <cell r="G2976">
            <v>19999.998500000002</v>
          </cell>
          <cell r="H2976">
            <v>19915.787980000001</v>
          </cell>
          <cell r="I2976">
            <v>24199.998185</v>
          </cell>
          <cell r="J2976">
            <v>24199.998185</v>
          </cell>
          <cell r="K2976">
            <v>4284.2102049999994</v>
          </cell>
          <cell r="L2976">
            <v>0.21511627906976741</v>
          </cell>
          <cell r="M2976">
            <v>26740.997994425001</v>
          </cell>
        </row>
        <row r="2977">
          <cell r="B2977" t="str">
            <v>* AMOLADORA DE BANCO 550W 8´</v>
          </cell>
          <cell r="E2977">
            <v>92774.46</v>
          </cell>
          <cell r="F2977">
            <v>79786.035600000003</v>
          </cell>
          <cell r="G2977">
            <v>88135.737000000008</v>
          </cell>
          <cell r="H2977">
            <v>87764.639160000006</v>
          </cell>
          <cell r="I2977">
            <v>106644.24177000001</v>
          </cell>
          <cell r="J2977">
            <v>106644.24177000001</v>
          </cell>
          <cell r="K2977">
            <v>18879.602610000002</v>
          </cell>
          <cell r="L2977">
            <v>0.21511627906976744</v>
          </cell>
          <cell r="M2977">
            <v>117841.88715585001</v>
          </cell>
        </row>
        <row r="2978">
          <cell r="B2978" t="str">
            <v>AFILADOR MECHAS/HERRAMIENTAS 65W</v>
          </cell>
          <cell r="E2978">
            <v>61246.239999999998</v>
          </cell>
          <cell r="F2978">
            <v>52671.766399999993</v>
          </cell>
          <cell r="G2978">
            <v>58183.928</v>
          </cell>
          <cell r="H2978">
            <v>57938.943039999991</v>
          </cell>
          <cell r="I2978">
            <v>70402.552880000003</v>
          </cell>
          <cell r="J2978">
            <v>70402.552880000003</v>
          </cell>
          <cell r="K2978">
            <v>12463.609840000012</v>
          </cell>
          <cell r="L2978">
            <v>0.21511627906976769</v>
          </cell>
          <cell r="M2978">
            <v>77794.820932400005</v>
          </cell>
        </row>
        <row r="2979">
          <cell r="B2979" t="str">
            <v>FRESADORA ROUTER 1300W ENC 1/4-6-8MM</v>
          </cell>
          <cell r="E2979">
            <v>185027.86</v>
          </cell>
          <cell r="F2979">
            <v>159123.95959999997</v>
          </cell>
          <cell r="G2979">
            <v>175776.46699999998</v>
          </cell>
          <cell r="H2979">
            <v>175036.35555999997</v>
          </cell>
          <cell r="I2979">
            <v>212689.52506999997</v>
          </cell>
          <cell r="J2979">
            <v>212689.52506999997</v>
          </cell>
          <cell r="K2979">
            <v>37653.169510000007</v>
          </cell>
          <cell r="L2979">
            <v>0.21511627906976752</v>
          </cell>
          <cell r="M2979">
            <v>235021.92520234996</v>
          </cell>
        </row>
        <row r="2980">
          <cell r="B2980" t="str">
            <v xml:space="preserve">MINITORNO DE MANO 180W </v>
          </cell>
          <cell r="E2980">
            <v>51306.76</v>
          </cell>
          <cell r="F2980">
            <v>44123.813600000001</v>
          </cell>
          <cell r="G2980">
            <v>48741.421999999999</v>
          </cell>
          <cell r="H2980">
            <v>48536.194960000001</v>
          </cell>
          <cell r="I2980">
            <v>58977.120620000002</v>
          </cell>
          <cell r="J2980">
            <v>58977.120620000002</v>
          </cell>
          <cell r="K2980">
            <v>10440.925660000001</v>
          </cell>
          <cell r="L2980">
            <v>0.21511627906976746</v>
          </cell>
          <cell r="M2980">
            <v>65169.718285100003</v>
          </cell>
        </row>
        <row r="2981">
          <cell r="B2981" t="str">
            <v>COMBO AMOLADORA 115MM 720W + TALADRO 13MM 700W</v>
          </cell>
          <cell r="E2981">
            <v>91468.44</v>
          </cell>
          <cell r="F2981">
            <v>78662.858399999997</v>
          </cell>
          <cell r="G2981">
            <v>86895.017999999996</v>
          </cell>
          <cell r="H2981">
            <v>86529.144239999994</v>
          </cell>
          <cell r="I2981">
            <v>105142.97177999999</v>
          </cell>
          <cell r="J2981">
            <v>105142.97177999999</v>
          </cell>
          <cell r="K2981">
            <v>18613.827539999998</v>
          </cell>
          <cell r="L2981">
            <v>0.21511627906976744</v>
          </cell>
          <cell r="M2981">
            <v>116182.9838169</v>
          </cell>
        </row>
        <row r="2982">
          <cell r="B2982" t="str">
            <v>TALADRO INALAMBRICO 12V 1 BAT/CAR</v>
          </cell>
          <cell r="E2982">
            <v>87770.38</v>
          </cell>
          <cell r="F2982">
            <v>75482.526800000007</v>
          </cell>
          <cell r="G2982">
            <v>83381.861000000004</v>
          </cell>
          <cell r="H2982">
            <v>83030.779480000012</v>
          </cell>
          <cell r="I2982">
            <v>100892.05181</v>
          </cell>
          <cell r="J2982">
            <v>100892.05181</v>
          </cell>
          <cell r="K2982">
            <v>17861.272329999993</v>
          </cell>
          <cell r="L2982">
            <v>0.21511627906976732</v>
          </cell>
          <cell r="M2982">
            <v>111485.71725005</v>
          </cell>
        </row>
        <row r="2983">
          <cell r="B2983" t="str">
            <v>MANGUERA TIPO TYGON | Ø4XØ2MM | 1MT</v>
          </cell>
          <cell r="E2983">
            <v>1179.28</v>
          </cell>
          <cell r="F2983">
            <v>1014.1808</v>
          </cell>
          <cell r="G2983">
            <v>1120.316</v>
          </cell>
          <cell r="H2983">
            <v>1115.59888</v>
          </cell>
          <cell r="I2983">
            <v>1355.5823600000001</v>
          </cell>
          <cell r="J2983">
            <v>1355.5823600000001</v>
          </cell>
          <cell r="K2983">
            <v>239.9834800000001</v>
          </cell>
          <cell r="L2983">
            <v>0.21511627906976752</v>
          </cell>
          <cell r="M2983">
            <v>1497.9185078</v>
          </cell>
        </row>
        <row r="2984">
          <cell r="B2984" t="str">
            <v>MANGUERA TIPO TYGON | Ø5,5XØ3,5MM | 1MT</v>
          </cell>
          <cell r="E2984">
            <v>1555.2</v>
          </cell>
          <cell r="F2984">
            <v>1337.472</v>
          </cell>
          <cell r="G2984">
            <v>1477.44</v>
          </cell>
          <cell r="H2984">
            <v>1471.2192</v>
          </cell>
          <cell r="I2984">
            <v>1787.7024000000001</v>
          </cell>
          <cell r="J2984">
            <v>1787.7024000000001</v>
          </cell>
          <cell r="K2984">
            <v>316.48320000000012</v>
          </cell>
          <cell r="L2984">
            <v>0.21511627906976752</v>
          </cell>
          <cell r="M2984">
            <v>1975.4111520000001</v>
          </cell>
        </row>
        <row r="2985">
          <cell r="B2985" t="str">
            <v>MANGUERA TIPO TYGON | Ø5XØ2,5MM | 1MT</v>
          </cell>
          <cell r="E2985">
            <v>1453.64</v>
          </cell>
          <cell r="F2985">
            <v>1250.1304</v>
          </cell>
          <cell r="G2985">
            <v>1380.9580000000001</v>
          </cell>
          <cell r="H2985">
            <v>1375.1434400000001</v>
          </cell>
          <cell r="I2985">
            <v>1670.9591800000001</v>
          </cell>
          <cell r="J2985">
            <v>1670.9591800000001</v>
          </cell>
          <cell r="K2985">
            <v>295.81574000000001</v>
          </cell>
          <cell r="L2985">
            <v>0.21511627906976744</v>
          </cell>
          <cell r="M2985">
            <v>1846.4098939</v>
          </cell>
        </row>
        <row r="2986">
          <cell r="B2986" t="str">
            <v>EXTRACTOR DE POLEAS DE 3 GARRAS - 3 PULGADAS</v>
          </cell>
          <cell r="E2986">
            <v>17218.400000000001</v>
          </cell>
          <cell r="F2986">
            <v>14807.824000000001</v>
          </cell>
          <cell r="G2986">
            <v>16357.480000000001</v>
          </cell>
          <cell r="H2986">
            <v>16288.606400000001</v>
          </cell>
          <cell r="I2986">
            <v>19792.550800000001</v>
          </cell>
          <cell r="J2986">
            <v>19792.550800000001</v>
          </cell>
          <cell r="K2986">
            <v>3503.9444000000003</v>
          </cell>
          <cell r="L2986">
            <v>0.21511627906976746</v>
          </cell>
          <cell r="M2986">
            <v>21870.768634</v>
          </cell>
        </row>
        <row r="2987">
          <cell r="B2987" t="str">
            <v>EXTRACTOR DE POLEAS DE 3 GARRAS - 4 PULGADAS</v>
          </cell>
          <cell r="E2987">
            <v>22957.86</v>
          </cell>
          <cell r="F2987">
            <v>19743.759600000001</v>
          </cell>
          <cell r="G2987">
            <v>21809.967000000001</v>
          </cell>
          <cell r="H2987">
            <v>21718.135560000002</v>
          </cell>
          <cell r="I2987">
            <v>26390.06007</v>
          </cell>
          <cell r="J2987">
            <v>26390.06007</v>
          </cell>
          <cell r="K2987">
            <v>4671.9245099999971</v>
          </cell>
          <cell r="L2987">
            <v>0.2151162790697673</v>
          </cell>
          <cell r="M2987">
            <v>29161.016377349999</v>
          </cell>
        </row>
        <row r="2988">
          <cell r="B2988" t="str">
            <v>EXTRACTOR DE POLEAS DE 3 GARRAS - 6 PULGADAS</v>
          </cell>
          <cell r="E2988">
            <v>33001.93</v>
          </cell>
          <cell r="F2988">
            <v>28381.659800000001</v>
          </cell>
          <cell r="G2988">
            <v>31351.833500000001</v>
          </cell>
          <cell r="H2988">
            <v>31219.825780000003</v>
          </cell>
          <cell r="I2988">
            <v>37935.718535</v>
          </cell>
          <cell r="J2988">
            <v>37935.718535</v>
          </cell>
          <cell r="K2988">
            <v>6715.8927549999971</v>
          </cell>
          <cell r="L2988">
            <v>0.21511627906976732</v>
          </cell>
          <cell r="M2988">
            <v>41918.968981174999</v>
          </cell>
        </row>
        <row r="2989">
          <cell r="B2989" t="str">
            <v>PINZA SACA FILTROS AJUSTABLE 58 A 88MM</v>
          </cell>
          <cell r="E2989">
            <v>14348.66</v>
          </cell>
          <cell r="F2989">
            <v>12339.847599999999</v>
          </cell>
          <cell r="G2989">
            <v>13631.226999999999</v>
          </cell>
          <cell r="H2989">
            <v>13573.832359999999</v>
          </cell>
          <cell r="I2989">
            <v>16493.784669999997</v>
          </cell>
          <cell r="J2989">
            <v>16493.784669999997</v>
          </cell>
          <cell r="K2989">
            <v>2919.9523099999988</v>
          </cell>
          <cell r="L2989">
            <v>0.21511627906976738</v>
          </cell>
          <cell r="M2989">
            <v>18225.632060349995</v>
          </cell>
        </row>
        <row r="2990">
          <cell r="B2990" t="str">
            <v>PINZA SACA FILTROS AJUSTABLE 63 A 116MM</v>
          </cell>
          <cell r="E2990">
            <v>15783.53</v>
          </cell>
          <cell r="F2990">
            <v>13573.835800000001</v>
          </cell>
          <cell r="G2990">
            <v>14994.353500000001</v>
          </cell>
          <cell r="H2990">
            <v>14931.21938</v>
          </cell>
          <cell r="I2990">
            <v>18143.167735000003</v>
          </cell>
          <cell r="J2990">
            <v>18143.167735000003</v>
          </cell>
          <cell r="K2990">
            <v>3211.9483550000023</v>
          </cell>
          <cell r="L2990">
            <v>0.21511627906976757</v>
          </cell>
          <cell r="M2990">
            <v>20048.200347175003</v>
          </cell>
        </row>
        <row r="2991">
          <cell r="B2991" t="str">
            <v>EXTRACTOR/SEPARADOR DE RÓTULAS UNIVERSAL</v>
          </cell>
          <cell r="E2991">
            <v>30132.19</v>
          </cell>
          <cell r="F2991">
            <v>25913.683399999998</v>
          </cell>
          <cell r="G2991">
            <v>28625.5805</v>
          </cell>
          <cell r="H2991">
            <v>28505.051739999999</v>
          </cell>
          <cell r="I2991">
            <v>34636.952405000004</v>
          </cell>
          <cell r="J2991">
            <v>34636.952405000004</v>
          </cell>
          <cell r="K2991">
            <v>6131.9006650000047</v>
          </cell>
          <cell r="L2991">
            <v>0.2151162790697676</v>
          </cell>
          <cell r="M2991">
            <v>38273.832407525006</v>
          </cell>
        </row>
        <row r="2992">
          <cell r="B2992" t="str">
            <v>BANDEJA MAGNETICA CIRCULAR DE ACERO INOX.</v>
          </cell>
          <cell r="E2992">
            <v>7174.33</v>
          </cell>
          <cell r="F2992">
            <v>6169.9237999999996</v>
          </cell>
          <cell r="G2992">
            <v>6815.6134999999995</v>
          </cell>
          <cell r="H2992">
            <v>6786.9161799999993</v>
          </cell>
          <cell r="I2992">
            <v>8246.8923349999986</v>
          </cell>
          <cell r="J2992">
            <v>8246.8923349999986</v>
          </cell>
          <cell r="K2992">
            <v>1459.9761549999994</v>
          </cell>
          <cell r="L2992">
            <v>0.21511627906976738</v>
          </cell>
          <cell r="M2992">
            <v>9112.8160301749976</v>
          </cell>
        </row>
        <row r="2993">
          <cell r="B2993" t="str">
            <v>LLAVE P/TAPA DE BOMBA DE COMBUSTIBLE</v>
          </cell>
          <cell r="E2993">
            <v>17218.400000000001</v>
          </cell>
          <cell r="F2993">
            <v>14807.824000000001</v>
          </cell>
          <cell r="G2993">
            <v>16357.480000000001</v>
          </cell>
          <cell r="H2993">
            <v>16288.606400000001</v>
          </cell>
          <cell r="I2993">
            <v>19792.550800000001</v>
          </cell>
          <cell r="J2993">
            <v>19792.550800000001</v>
          </cell>
          <cell r="K2993">
            <v>3503.9444000000003</v>
          </cell>
          <cell r="L2993">
            <v>0.21511627906976746</v>
          </cell>
          <cell r="M2993">
            <v>21870.768634</v>
          </cell>
        </row>
        <row r="2994">
          <cell r="B2994" t="str">
            <v>AMOLADORA ANG. 4 1/2" 720W</v>
          </cell>
          <cell r="E2994">
            <v>47370.98</v>
          </cell>
          <cell r="F2994">
            <v>40739.042800000003</v>
          </cell>
          <cell r="G2994">
            <v>45002.431000000004</v>
          </cell>
          <cell r="H2994">
            <v>44812.947080000005</v>
          </cell>
          <cell r="I2994">
            <v>54452.941510000004</v>
          </cell>
          <cell r="J2994">
            <v>54452.941510000004</v>
          </cell>
          <cell r="K2994">
            <v>9639.9944299999988</v>
          </cell>
          <cell r="L2994">
            <v>0.21511627906976738</v>
          </cell>
          <cell r="M2994">
            <v>60170.500368550005</v>
          </cell>
        </row>
        <row r="2995">
          <cell r="B2995" t="str">
            <v>* SOLD. INVERTER TIG MMA 160A.</v>
          </cell>
          <cell r="E2995">
            <v>224107.81</v>
          </cell>
          <cell r="F2995">
            <v>192732.71659999999</v>
          </cell>
          <cell r="G2995">
            <v>212902.41949999999</v>
          </cell>
          <cell r="H2995">
            <v>212005.98825999998</v>
          </cell>
          <cell r="I2995">
            <v>257611.92759499999</v>
          </cell>
          <cell r="J2995">
            <v>257611.92759499999</v>
          </cell>
          <cell r="K2995">
            <v>45605.939335000003</v>
          </cell>
          <cell r="L2995">
            <v>0.21511627906976746</v>
          </cell>
          <cell r="M2995">
            <v>284661.17999247496</v>
          </cell>
        </row>
        <row r="2996">
          <cell r="B2996" t="str">
            <v>LIJA DE BANDA 75X533MM 100</v>
          </cell>
          <cell r="E2996">
            <v>7401.72</v>
          </cell>
          <cell r="F2996">
            <v>6365.4791999999998</v>
          </cell>
          <cell r="G2996">
            <v>7031.634</v>
          </cell>
          <cell r="H2996">
            <v>7002.0271199999997</v>
          </cell>
          <cell r="I2996">
            <v>8508.2771400000001</v>
          </cell>
          <cell r="J2996">
            <v>8508.2771400000001</v>
          </cell>
          <cell r="K2996">
            <v>1506.2500200000004</v>
          </cell>
          <cell r="L2996">
            <v>0.21511627906976752</v>
          </cell>
          <cell r="M2996">
            <v>9401.6462396999996</v>
          </cell>
        </row>
        <row r="2997">
          <cell r="B2997" t="str">
            <v>LIJA DE BANDA 75X533MM 150</v>
          </cell>
          <cell r="E2997">
            <v>7401.72</v>
          </cell>
          <cell r="F2997">
            <v>6365.4791999999998</v>
          </cell>
          <cell r="G2997">
            <v>7031.634</v>
          </cell>
          <cell r="H2997">
            <v>7002.0271199999997</v>
          </cell>
          <cell r="I2997">
            <v>8508.2771400000001</v>
          </cell>
          <cell r="J2997">
            <v>8508.2771400000001</v>
          </cell>
          <cell r="K2997">
            <v>1506.2500200000004</v>
          </cell>
          <cell r="L2997">
            <v>0.21511627906976752</v>
          </cell>
          <cell r="M2997">
            <v>9401.6462396999996</v>
          </cell>
        </row>
        <row r="2998">
          <cell r="B2998" t="str">
            <v>LIJA DE BANDA 75X533MM 40</v>
          </cell>
          <cell r="E2998">
            <v>7401.72</v>
          </cell>
          <cell r="F2998">
            <v>6365.4791999999998</v>
          </cell>
          <cell r="G2998">
            <v>7031.634</v>
          </cell>
          <cell r="H2998">
            <v>7002.0271199999997</v>
          </cell>
          <cell r="I2998">
            <v>8508.2771400000001</v>
          </cell>
          <cell r="J2998">
            <v>8508.2771400000001</v>
          </cell>
          <cell r="K2998">
            <v>1506.2500200000004</v>
          </cell>
          <cell r="L2998">
            <v>0.21511627906976752</v>
          </cell>
          <cell r="M2998">
            <v>9401.6462396999996</v>
          </cell>
        </row>
        <row r="2999">
          <cell r="B2999" t="str">
            <v>LIJA DE BANDA 75X533MM 60</v>
          </cell>
          <cell r="E2999">
            <v>7401.72</v>
          </cell>
          <cell r="F2999">
            <v>6365.4791999999998</v>
          </cell>
          <cell r="G2999">
            <v>7031.634</v>
          </cell>
          <cell r="H2999">
            <v>7002.0271199999997</v>
          </cell>
          <cell r="I2999">
            <v>8508.2771400000001</v>
          </cell>
          <cell r="J2999">
            <v>8508.2771400000001</v>
          </cell>
          <cell r="K2999">
            <v>1506.2500200000004</v>
          </cell>
          <cell r="L2999">
            <v>0.21511627906976752</v>
          </cell>
          <cell r="M2999">
            <v>9401.6462396999996</v>
          </cell>
        </row>
        <row r="3000">
          <cell r="B3000" t="str">
            <v>LIJA DE BANDA 75X533MM 80</v>
          </cell>
          <cell r="E3000">
            <v>7401.72</v>
          </cell>
          <cell r="F3000">
            <v>6365.4791999999998</v>
          </cell>
          <cell r="G3000">
            <v>7031.634</v>
          </cell>
          <cell r="H3000">
            <v>7002.0271199999997</v>
          </cell>
          <cell r="I3000">
            <v>8508.2771400000001</v>
          </cell>
          <cell r="J3000">
            <v>8508.2771400000001</v>
          </cell>
          <cell r="K3000">
            <v>1506.2500200000004</v>
          </cell>
          <cell r="L3000">
            <v>0.21511627906976752</v>
          </cell>
          <cell r="M3000">
            <v>9401.6462396999996</v>
          </cell>
        </row>
        <row r="3001">
          <cell r="B3001" t="str">
            <v xml:space="preserve">LIJADORA ORBITAL 1/3 HOJA </v>
          </cell>
          <cell r="E3001">
            <v>45375</v>
          </cell>
          <cell r="F3001">
            <v>39022.5</v>
          </cell>
          <cell r="G3001">
            <v>43106.25</v>
          </cell>
          <cell r="H3001">
            <v>42924.75</v>
          </cell>
          <cell r="I3001">
            <v>52158.5625</v>
          </cell>
          <cell r="J3001">
            <v>52158.5625</v>
          </cell>
          <cell r="K3001">
            <v>9233.8125</v>
          </cell>
          <cell r="L3001">
            <v>0.21511627906976744</v>
          </cell>
          <cell r="M3001">
            <v>57635.211562500001</v>
          </cell>
        </row>
        <row r="3002">
          <cell r="B3002" t="str">
            <v xml:space="preserve">LIJADORA DE BANDA 810W  </v>
          </cell>
          <cell r="E3002">
            <v>118427.44</v>
          </cell>
          <cell r="F3002">
            <v>101847.5984</v>
          </cell>
          <cell r="G3002">
            <v>112506.068</v>
          </cell>
          <cell r="H3002">
            <v>112032.35824</v>
          </cell>
          <cell r="I3002">
            <v>136132.34227999998</v>
          </cell>
          <cell r="J3002">
            <v>136132.34227999998</v>
          </cell>
          <cell r="K3002">
            <v>24099.984039999981</v>
          </cell>
          <cell r="L3002">
            <v>0.21511627906976727</v>
          </cell>
          <cell r="M3002">
            <v>150426.23821939999</v>
          </cell>
        </row>
        <row r="3003">
          <cell r="B3003" t="str">
            <v xml:space="preserve">* PISTOLA DE PINTAR P/TEXTURADO - GRAV. </v>
          </cell>
          <cell r="E3003">
            <v>43260.27</v>
          </cell>
          <cell r="F3003">
            <v>37203.832199999997</v>
          </cell>
          <cell r="G3003">
            <v>41097.256499999996</v>
          </cell>
          <cell r="H3003">
            <v>40924.215419999993</v>
          </cell>
          <cell r="I3003">
            <v>49727.680364999993</v>
          </cell>
          <cell r="J3003">
            <v>49727.680364999993</v>
          </cell>
          <cell r="K3003">
            <v>8803.4649449999997</v>
          </cell>
          <cell r="L3003">
            <v>0.21511627906976746</v>
          </cell>
          <cell r="M3003">
            <v>54949.086803324994</v>
          </cell>
        </row>
        <row r="3004">
          <cell r="B3004" t="str">
            <v xml:space="preserve">* COMPRESOR DIRECTO 50L.2,5 HP C/KIT </v>
          </cell>
          <cell r="E3004">
            <v>256607.52</v>
          </cell>
          <cell r="F3004">
            <v>220682.46719999998</v>
          </cell>
          <cell r="G3004">
            <v>243777.144</v>
          </cell>
          <cell r="H3004">
            <v>242750.71391999998</v>
          </cell>
          <cell r="I3004">
            <v>294970.34424000001</v>
          </cell>
          <cell r="J3004">
            <v>294970.34424000001</v>
          </cell>
          <cell r="K3004">
            <v>52219.630320000026</v>
          </cell>
          <cell r="L3004">
            <v>0.21511627906976757</v>
          </cell>
          <cell r="M3004">
            <v>325942.2303852</v>
          </cell>
        </row>
        <row r="3005">
          <cell r="B3005" t="str">
            <v>* SIERRA INGLETAD 255mm CAB/DESPL. DP</v>
          </cell>
          <cell r="E3005">
            <v>406247.96</v>
          </cell>
          <cell r="F3005">
            <v>349373.24560000002</v>
          </cell>
          <cell r="G3005">
            <v>385935.56200000003</v>
          </cell>
          <cell r="H3005">
            <v>384310.57016</v>
          </cell>
          <cell r="I3005">
            <v>466982.03002000006</v>
          </cell>
          <cell r="J3005">
            <v>466982.03002000006</v>
          </cell>
          <cell r="K3005">
            <v>82671.459860000061</v>
          </cell>
          <cell r="L3005">
            <v>0.2151162790697676</v>
          </cell>
          <cell r="M3005">
            <v>516015.14317210007</v>
          </cell>
        </row>
        <row r="3006">
          <cell r="B3006" t="str">
            <v>CAMILLA DE MECANICO 100X49CM 6RUEDAS GIRATORIAS</v>
          </cell>
          <cell r="E3006">
            <v>88820.58</v>
          </cell>
          <cell r="F3006">
            <v>76385.698799999998</v>
          </cell>
          <cell r="G3006">
            <v>84379.551000000007</v>
          </cell>
          <cell r="H3006">
            <v>84024.268679999994</v>
          </cell>
          <cell r="I3006">
            <v>102099.25671000002</v>
          </cell>
          <cell r="J3006">
            <v>102099.25671000002</v>
          </cell>
          <cell r="K3006">
            <v>18074.988030000022</v>
          </cell>
          <cell r="L3006">
            <v>0.21511627906976771</v>
          </cell>
          <cell r="M3006">
            <v>112819.67866455001</v>
          </cell>
        </row>
        <row r="3007">
          <cell r="B3007" t="str">
            <v>* SIERRA INGLETEADORA 2000W</v>
          </cell>
          <cell r="E3007">
            <v>345312.5</v>
          </cell>
          <cell r="F3007">
            <v>296968.75</v>
          </cell>
          <cell r="G3007">
            <v>328046.875</v>
          </cell>
          <cell r="H3007">
            <v>326665.625</v>
          </cell>
          <cell r="I3007">
            <v>396936.71875</v>
          </cell>
          <cell r="J3007">
            <v>396936.71875</v>
          </cell>
          <cell r="K3007">
            <v>70271.09375</v>
          </cell>
          <cell r="L3007">
            <v>0.21511627906976744</v>
          </cell>
          <cell r="M3007">
            <v>438615.07421875</v>
          </cell>
        </row>
        <row r="3008">
          <cell r="B3008" t="str">
            <v>* SOLD. MIG-MMA 200A.</v>
          </cell>
          <cell r="E3008">
            <v>509032.12</v>
          </cell>
          <cell r="F3008">
            <v>437767.62319999997</v>
          </cell>
          <cell r="G3008">
            <v>483580.51399999997</v>
          </cell>
          <cell r="H3008">
            <v>481544.38551999995</v>
          </cell>
          <cell r="I3008">
            <v>585132.42193999991</v>
          </cell>
          <cell r="J3008">
            <v>585132.42193999991</v>
          </cell>
          <cell r="K3008">
            <v>103588.03641999996</v>
          </cell>
          <cell r="L3008">
            <v>0.21511627906976738</v>
          </cell>
          <cell r="M3008">
            <v>646571.32624369988</v>
          </cell>
        </row>
        <row r="3009">
          <cell r="B3009" t="str">
            <v xml:space="preserve">CARGADOR DE BATERIA 20A  </v>
          </cell>
          <cell r="E3009">
            <v>138165.35</v>
          </cell>
          <cell r="F3009">
            <v>118822.201</v>
          </cell>
          <cell r="G3009">
            <v>131257.08250000002</v>
          </cell>
          <cell r="H3009">
            <v>130704.42110000001</v>
          </cell>
          <cell r="I3009">
            <v>158821.06982500001</v>
          </cell>
          <cell r="J3009">
            <v>158821.06982500001</v>
          </cell>
          <cell r="K3009">
            <v>28116.648725000006</v>
          </cell>
          <cell r="L3009">
            <v>0.21511627906976749</v>
          </cell>
          <cell r="M3009">
            <v>175497.28215662501</v>
          </cell>
        </row>
        <row r="3010">
          <cell r="B3010" t="str">
            <v xml:space="preserve">CARGADOR ARRANCADOR 12/24V </v>
          </cell>
          <cell r="E3010">
            <v>197379.07</v>
          </cell>
          <cell r="F3010">
            <v>169746.00020000001</v>
          </cell>
          <cell r="G3010">
            <v>187510.1165</v>
          </cell>
          <cell r="H3010">
            <v>186720.60022000002</v>
          </cell>
          <cell r="I3010">
            <v>226887.240965</v>
          </cell>
          <cell r="J3010">
            <v>226887.240965</v>
          </cell>
          <cell r="K3010">
            <v>40166.640744999982</v>
          </cell>
          <cell r="L3010">
            <v>0.21511627906976732</v>
          </cell>
          <cell r="M3010">
            <v>250710.401266325</v>
          </cell>
        </row>
        <row r="3011">
          <cell r="B3011" t="str">
            <v xml:space="preserve">* SOLDADORA INVERTER - MULTIPROCES </v>
          </cell>
          <cell r="E3011">
            <v>748042.21</v>
          </cell>
          <cell r="F3011">
            <v>643316.30059999996</v>
          </cell>
          <cell r="G3011">
            <v>710640.09950000001</v>
          </cell>
          <cell r="H3011">
            <v>707647.93065999995</v>
          </cell>
          <cell r="I3011">
            <v>859874.520395</v>
          </cell>
          <cell r="J3011">
            <v>859874.520395</v>
          </cell>
          <cell r="K3011">
            <v>152226.58973500005</v>
          </cell>
          <cell r="L3011">
            <v>0.21511627906976752</v>
          </cell>
          <cell r="M3011">
            <v>950161.34503647499</v>
          </cell>
        </row>
        <row r="3012">
          <cell r="B3012" t="str">
            <v xml:space="preserve">CORTACESPED 1000W 320MM </v>
          </cell>
          <cell r="E3012">
            <v>154880</v>
          </cell>
          <cell r="F3012">
            <v>133196.79999999999</v>
          </cell>
          <cell r="G3012">
            <v>147136</v>
          </cell>
          <cell r="H3012">
            <v>146516.47999999998</v>
          </cell>
          <cell r="I3012">
            <v>178034.56</v>
          </cell>
          <cell r="J3012">
            <v>178034.56</v>
          </cell>
          <cell r="K3012">
            <v>31518.080000000016</v>
          </cell>
          <cell r="L3012">
            <v>0.21511627906976757</v>
          </cell>
          <cell r="M3012">
            <v>196728.1888</v>
          </cell>
        </row>
        <row r="3013">
          <cell r="B3013" t="str">
            <v xml:space="preserve">CARGADOR DE BATERIA 40A  </v>
          </cell>
          <cell r="E3013">
            <v>197379.07</v>
          </cell>
          <cell r="F3013">
            <v>169746.00020000001</v>
          </cell>
          <cell r="G3013">
            <v>187510.1165</v>
          </cell>
          <cell r="H3013">
            <v>186720.60022000002</v>
          </cell>
          <cell r="I3013">
            <v>226887.240965</v>
          </cell>
          <cell r="J3013">
            <v>226887.240965</v>
          </cell>
          <cell r="K3013">
            <v>40166.640744999982</v>
          </cell>
          <cell r="L3013">
            <v>0.21511627906976732</v>
          </cell>
          <cell r="M3013">
            <v>250710.401266325</v>
          </cell>
        </row>
        <row r="3014">
          <cell r="B3014" t="str">
            <v xml:space="preserve">* SOLDADORA INVERTER 30-160A </v>
          </cell>
          <cell r="E3014">
            <v>396552.5</v>
          </cell>
          <cell r="F3014">
            <v>341035.15</v>
          </cell>
          <cell r="G3014">
            <v>376724.875</v>
          </cell>
          <cell r="H3014">
            <v>375138.66500000004</v>
          </cell>
          <cell r="I3014">
            <v>455837.09875</v>
          </cell>
          <cell r="J3014">
            <v>455837.09875</v>
          </cell>
          <cell r="K3014">
            <v>80698.433749999967</v>
          </cell>
          <cell r="L3014">
            <v>0.21511627906976732</v>
          </cell>
          <cell r="M3014">
            <v>503699.99411874998</v>
          </cell>
        </row>
        <row r="3015">
          <cell r="B3015" t="str">
            <v xml:space="preserve">* DESMALEZADORA 52CC </v>
          </cell>
          <cell r="E3015">
            <v>119698.02</v>
          </cell>
          <cell r="F3015">
            <v>102940.2972</v>
          </cell>
          <cell r="G3015">
            <v>113713.11900000001</v>
          </cell>
          <cell r="H3015">
            <v>113234.32692000001</v>
          </cell>
          <cell r="I3015">
            <v>137592.87398999999</v>
          </cell>
          <cell r="J3015">
            <v>137592.87398999999</v>
          </cell>
          <cell r="K3015">
            <v>24358.547069999986</v>
          </cell>
          <cell r="L3015">
            <v>0.2151162790697673</v>
          </cell>
          <cell r="M3015">
            <v>152040.12575894999</v>
          </cell>
        </row>
        <row r="3016">
          <cell r="B3016" t="str">
            <v xml:space="preserve">* SOLDADORA INVERTER 30-180A </v>
          </cell>
          <cell r="E3016">
            <v>450627.84000000003</v>
          </cell>
          <cell r="F3016">
            <v>387539.9424</v>
          </cell>
          <cell r="G3016">
            <v>428096.44800000003</v>
          </cell>
          <cell r="H3016">
            <v>426293.93663999997</v>
          </cell>
          <cell r="I3016">
            <v>517996.70208000002</v>
          </cell>
          <cell r="J3016">
            <v>517996.70208000002</v>
          </cell>
          <cell r="K3016">
            <v>91702.765440000047</v>
          </cell>
          <cell r="L3016">
            <v>0.21511627906976757</v>
          </cell>
          <cell r="M3016">
            <v>572386.35579840001</v>
          </cell>
        </row>
        <row r="3017">
          <cell r="B3017" t="str">
            <v xml:space="preserve">* SOLDADORA INVERTER MIG-MAG DUAL </v>
          </cell>
          <cell r="E3017">
            <v>1469046.76</v>
          </cell>
          <cell r="F3017">
            <v>1263380.2135999999</v>
          </cell>
          <cell r="G3017">
            <v>1395594.422</v>
          </cell>
          <cell r="H3017">
            <v>1389718.2349599998</v>
          </cell>
          <cell r="I3017">
            <v>1688669.2506200001</v>
          </cell>
          <cell r="J3017">
            <v>1688669.2506200001</v>
          </cell>
          <cell r="K3017">
            <v>298951.01566000027</v>
          </cell>
          <cell r="L3017">
            <v>0.21511627906976766</v>
          </cell>
          <cell r="M3017">
            <v>1865979.5219351</v>
          </cell>
        </row>
        <row r="3018">
          <cell r="B3018" t="str">
            <v xml:space="preserve">* SOLDADORA MIG MAG 250A </v>
          </cell>
          <cell r="E3018">
            <v>1442009.09</v>
          </cell>
          <cell r="F3018">
            <v>1240127.8174000001</v>
          </cell>
          <cell r="G3018">
            <v>1369908.6355000001</v>
          </cell>
          <cell r="H3018">
            <v>1364140.5991400001</v>
          </cell>
          <cell r="I3018">
            <v>1657589.4489550001</v>
          </cell>
          <cell r="J3018">
            <v>1657589.4489550001</v>
          </cell>
          <cell r="K3018">
            <v>293448.84981500008</v>
          </cell>
          <cell r="L3018">
            <v>0.21511627906976749</v>
          </cell>
          <cell r="M3018">
            <v>1831636.3410952752</v>
          </cell>
        </row>
        <row r="3019">
          <cell r="B3019" t="str">
            <v>BARREFONDO ROBOT LIBERTY 200 INALAMBRICO</v>
          </cell>
          <cell r="E3019">
            <v>2856263.23</v>
          </cell>
          <cell r="F3019">
            <v>2456386.3777999999</v>
          </cell>
          <cell r="G3019">
            <v>2713450.0685000001</v>
          </cell>
          <cell r="H3019">
            <v>2702025.0155799999</v>
          </cell>
          <cell r="I3019">
            <v>3283274.5828849999</v>
          </cell>
          <cell r="J3019">
            <v>3283274.5828849999</v>
          </cell>
          <cell r="K3019">
            <v>581249.56730500003</v>
          </cell>
          <cell r="L3019">
            <v>0.21511627906976746</v>
          </cell>
          <cell r="M3019">
            <v>3628018.4140879251</v>
          </cell>
        </row>
        <row r="3020">
          <cell r="B3020" t="str">
            <v xml:space="preserve">BARREFONDO ROBOT LIBERTY 300 INALAMBRICO </v>
          </cell>
          <cell r="E3020">
            <v>3360606.36</v>
          </cell>
          <cell r="F3020">
            <v>2890121.4696</v>
          </cell>
          <cell r="G3020">
            <v>3192576.0419999999</v>
          </cell>
          <cell r="H3020">
            <v>3179133.61656</v>
          </cell>
          <cell r="I3020">
            <v>3863017.01082</v>
          </cell>
          <cell r="J3020">
            <v>3863017.01082</v>
          </cell>
          <cell r="K3020">
            <v>683883.39425999997</v>
          </cell>
          <cell r="L3020">
            <v>0.21511627906976744</v>
          </cell>
          <cell r="M3020">
            <v>4268633.7969560996</v>
          </cell>
        </row>
        <row r="3021">
          <cell r="B3021" t="str">
            <v xml:space="preserve">ATORNILLADOR DE IMPACTO A BAT. 250NM </v>
          </cell>
          <cell r="E3021">
            <v>226875</v>
          </cell>
          <cell r="F3021">
            <v>195112.5</v>
          </cell>
          <cell r="G3021">
            <v>215531.25</v>
          </cell>
          <cell r="H3021">
            <v>214623.75</v>
          </cell>
          <cell r="I3021">
            <v>260792.8125</v>
          </cell>
          <cell r="J3021">
            <v>260792.8125</v>
          </cell>
          <cell r="K3021">
            <v>46169.0625</v>
          </cell>
          <cell r="L3021">
            <v>0.21511627906976744</v>
          </cell>
          <cell r="M3021">
            <v>288176.05781249999</v>
          </cell>
        </row>
        <row r="3022">
          <cell r="B3022" t="str">
            <v xml:space="preserve">LLAVE DE IMPACTO 900W       </v>
          </cell>
          <cell r="E3022">
            <v>121000</v>
          </cell>
          <cell r="F3022">
            <v>104060</v>
          </cell>
          <cell r="G3022">
            <v>114950</v>
          </cell>
          <cell r="H3022">
            <v>114466</v>
          </cell>
          <cell r="I3022">
            <v>139089.5</v>
          </cell>
          <cell r="J3022">
            <v>139089.5</v>
          </cell>
          <cell r="K3022">
            <v>24623.5</v>
          </cell>
          <cell r="L3022">
            <v>0.21511627906976744</v>
          </cell>
          <cell r="M3022">
            <v>153693.89749999999</v>
          </cell>
        </row>
        <row r="3023">
          <cell r="B3023" t="str">
            <v>* CORTACERCO A EXPLOSIÓN 23CC 60CM</v>
          </cell>
          <cell r="E3023">
            <v>234326.48</v>
          </cell>
          <cell r="F3023">
            <v>201520.77280000001</v>
          </cell>
          <cell r="G3023">
            <v>222610.15600000002</v>
          </cell>
          <cell r="H3023">
            <v>221672.85008</v>
          </cell>
          <cell r="I3023">
            <v>269358.28876000002</v>
          </cell>
          <cell r="J3023">
            <v>269358.28876000002</v>
          </cell>
          <cell r="K3023">
            <v>47685.438680000021</v>
          </cell>
          <cell r="L3023">
            <v>0.21511627906976755</v>
          </cell>
          <cell r="M3023">
            <v>297640.90907980001</v>
          </cell>
        </row>
        <row r="3024">
          <cell r="B3024" t="str">
            <v xml:space="preserve">LUSTRA LIJADORA 1300W      </v>
          </cell>
          <cell r="E3024">
            <v>142112.93</v>
          </cell>
          <cell r="F3024">
            <v>122217.11979999999</v>
          </cell>
          <cell r="G3024">
            <v>135007.28349999999</v>
          </cell>
          <cell r="H3024">
            <v>134438.83177999998</v>
          </cell>
          <cell r="I3024">
            <v>163358.813035</v>
          </cell>
          <cell r="J3024">
            <v>163358.813035</v>
          </cell>
          <cell r="K3024">
            <v>28919.981255000021</v>
          </cell>
          <cell r="L3024">
            <v>0.21511627906976763</v>
          </cell>
          <cell r="M3024">
            <v>180511.488403675</v>
          </cell>
        </row>
        <row r="3025">
          <cell r="B3025" t="str">
            <v xml:space="preserve">* SOLDADORA MIG MAG VOLTAJE 380V 5 </v>
          </cell>
          <cell r="E3025">
            <v>2163013.63</v>
          </cell>
          <cell r="F3025">
            <v>1860191.7217999999</v>
          </cell>
          <cell r="G3025">
            <v>2054862.9484999999</v>
          </cell>
          <cell r="H3025">
            <v>2046210.8939799999</v>
          </cell>
          <cell r="I3025">
            <v>2486384.1676849998</v>
          </cell>
          <cell r="J3025">
            <v>2486384.1676849998</v>
          </cell>
          <cell r="K3025">
            <v>440173.27370499982</v>
          </cell>
          <cell r="L3025">
            <v>0.21511627906976735</v>
          </cell>
          <cell r="M3025">
            <v>2747454.5052919248</v>
          </cell>
        </row>
        <row r="3026">
          <cell r="B3026" t="str">
            <v>* TORNO P/METAL 520MM 550W</v>
          </cell>
          <cell r="E3026">
            <v>2433390.34</v>
          </cell>
          <cell r="F3026">
            <v>2092715.6923999998</v>
          </cell>
          <cell r="G3026">
            <v>2311720.8229999999</v>
          </cell>
          <cell r="H3026">
            <v>2301987.2616399997</v>
          </cell>
          <cell r="I3026">
            <v>2797182.1958299996</v>
          </cell>
          <cell r="J3026">
            <v>2797182.1958299996</v>
          </cell>
          <cell r="K3026">
            <v>495194.93418999994</v>
          </cell>
          <cell r="L3026">
            <v>0.21511627906976744</v>
          </cell>
          <cell r="M3026">
            <v>3090886.3263921496</v>
          </cell>
        </row>
        <row r="3027">
          <cell r="B3027" t="str">
            <v xml:space="preserve">BOMBA SUMERGIBLE 3 EN 1 250W </v>
          </cell>
          <cell r="E3027">
            <v>75004.05</v>
          </cell>
          <cell r="F3027">
            <v>64503.483</v>
          </cell>
          <cell r="G3027">
            <v>71253.847500000003</v>
          </cell>
          <cell r="H3027">
            <v>70953.831300000005</v>
          </cell>
          <cell r="I3027">
            <v>86217.155475000007</v>
          </cell>
          <cell r="J3027">
            <v>86217.155475000007</v>
          </cell>
          <cell r="K3027">
            <v>15263.324175000002</v>
          </cell>
          <cell r="L3027">
            <v>0.21511627906976744</v>
          </cell>
          <cell r="M3027">
            <v>95269.956799875014</v>
          </cell>
        </row>
        <row r="3028">
          <cell r="B3028" t="str">
            <v>BOMBA SUMERGIBLE AGUA LIMPIA 400W</v>
          </cell>
          <cell r="E3028">
            <v>67108.88</v>
          </cell>
          <cell r="F3028">
            <v>57713.636800000007</v>
          </cell>
          <cell r="G3028">
            <v>63753.436000000002</v>
          </cell>
          <cell r="H3028">
            <v>63485.00048000001</v>
          </cell>
          <cell r="I3028">
            <v>77141.657560000007</v>
          </cell>
          <cell r="J3028">
            <v>77141.657560000007</v>
          </cell>
          <cell r="K3028">
            <v>13656.657079999997</v>
          </cell>
          <cell r="L3028">
            <v>0.21511627906976735</v>
          </cell>
          <cell r="M3028">
            <v>85241.531603800002</v>
          </cell>
        </row>
        <row r="3029">
          <cell r="B3029" t="str">
            <v>BOMBA SUMERGIBLE A/LIMPIA 900W</v>
          </cell>
          <cell r="E3029">
            <v>142112.93</v>
          </cell>
          <cell r="F3029">
            <v>122217.11979999999</v>
          </cell>
          <cell r="G3029">
            <v>135007.28349999999</v>
          </cell>
          <cell r="H3029">
            <v>134438.83177999998</v>
          </cell>
          <cell r="I3029">
            <v>163358.813035</v>
          </cell>
          <cell r="J3029">
            <v>163358.813035</v>
          </cell>
          <cell r="K3029">
            <v>28919.981255000021</v>
          </cell>
          <cell r="L3029">
            <v>0.21511627906976763</v>
          </cell>
          <cell r="M3029">
            <v>180511.488403675</v>
          </cell>
        </row>
        <row r="3030">
          <cell r="B3030" t="str">
            <v>LLAVE MANDRIL 13MM</v>
          </cell>
          <cell r="E3030">
            <v>1776.41</v>
          </cell>
          <cell r="F3030">
            <v>1527.7126000000001</v>
          </cell>
          <cell r="G3030">
            <v>1687.5895</v>
          </cell>
          <cell r="H3030">
            <v>1680.48386</v>
          </cell>
          <cell r="I3030">
            <v>2041.983295</v>
          </cell>
          <cell r="J3030">
            <v>2041.983295</v>
          </cell>
          <cell r="K3030">
            <v>361.49943499999995</v>
          </cell>
          <cell r="L3030">
            <v>0.21511627906976741</v>
          </cell>
          <cell r="M3030">
            <v>2256.3915409749998</v>
          </cell>
        </row>
        <row r="3031">
          <cell r="B3031" t="str">
            <v xml:space="preserve">MORSA BANCO C BASE GIRATORIA 3" </v>
          </cell>
          <cell r="E3031">
            <v>47370.98</v>
          </cell>
          <cell r="F3031">
            <v>40739.042800000003</v>
          </cell>
          <cell r="G3031">
            <v>45002.431000000004</v>
          </cell>
          <cell r="H3031">
            <v>44812.947080000005</v>
          </cell>
          <cell r="I3031">
            <v>54452.941510000004</v>
          </cell>
          <cell r="J3031">
            <v>54452.941510000004</v>
          </cell>
          <cell r="K3031">
            <v>9639.9944299999988</v>
          </cell>
          <cell r="L3031">
            <v>0.21511627906976738</v>
          </cell>
          <cell r="M3031">
            <v>60170.500368550005</v>
          </cell>
        </row>
        <row r="3032">
          <cell r="B3032" t="str">
            <v xml:space="preserve">MORSA BANCO C BASE GIRATORIA 4" </v>
          </cell>
          <cell r="E3032">
            <v>65135.09</v>
          </cell>
          <cell r="F3032">
            <v>56016.1774</v>
          </cell>
          <cell r="G3032">
            <v>61878.335499999994</v>
          </cell>
          <cell r="H3032">
            <v>61617.795140000002</v>
          </cell>
          <cell r="I3032">
            <v>74872.785954999999</v>
          </cell>
          <cell r="J3032">
            <v>74872.785954999999</v>
          </cell>
          <cell r="K3032">
            <v>13254.990814999997</v>
          </cell>
          <cell r="L3032">
            <v>0.21511627906976738</v>
          </cell>
          <cell r="M3032">
            <v>82734.428480275004</v>
          </cell>
        </row>
        <row r="3033">
          <cell r="B3033" t="str">
            <v xml:space="preserve">MORSA BANCO C BASE GIRATORIA 5" </v>
          </cell>
          <cell r="E3033">
            <v>108558.49</v>
          </cell>
          <cell r="F3033">
            <v>93360.301399999997</v>
          </cell>
          <cell r="G3033">
            <v>103130.5655</v>
          </cell>
          <cell r="H3033">
            <v>102696.33154</v>
          </cell>
          <cell r="I3033">
            <v>124787.98425499999</v>
          </cell>
          <cell r="J3033">
            <v>124787.98425499999</v>
          </cell>
          <cell r="K3033">
            <v>22091.652714999989</v>
          </cell>
          <cell r="L3033">
            <v>0.21511627906976735</v>
          </cell>
          <cell r="M3033">
            <v>137890.72260177499</v>
          </cell>
        </row>
        <row r="3034">
          <cell r="B3034" t="str">
            <v xml:space="preserve">MORSA BANCO C BASE GIRATORIA 6" </v>
          </cell>
          <cell r="E3034">
            <v>148034.29999999999</v>
          </cell>
          <cell r="F3034">
            <v>127309.49799999999</v>
          </cell>
          <cell r="G3034">
            <v>140632.58499999999</v>
          </cell>
          <cell r="H3034">
            <v>140040.44779999999</v>
          </cell>
          <cell r="I3034">
            <v>170165.42784999998</v>
          </cell>
          <cell r="J3034">
            <v>170165.42784999998</v>
          </cell>
          <cell r="K3034">
            <v>30124.980049999984</v>
          </cell>
          <cell r="L3034">
            <v>0.21511627906976732</v>
          </cell>
          <cell r="M3034">
            <v>188032.79777424998</v>
          </cell>
        </row>
        <row r="3035">
          <cell r="B3035" t="str">
            <v>MORSA BANCO C BASE GIRATORIA 8"</v>
          </cell>
          <cell r="E3035">
            <v>209221.82</v>
          </cell>
          <cell r="F3035">
            <v>179930.76519999999</v>
          </cell>
          <cell r="G3035">
            <v>198760.72899999999</v>
          </cell>
          <cell r="H3035">
            <v>197923.84172</v>
          </cell>
          <cell r="I3035">
            <v>240500.48209</v>
          </cell>
          <cell r="J3035">
            <v>240500.48209</v>
          </cell>
          <cell r="K3035">
            <v>42576.640370000008</v>
          </cell>
          <cell r="L3035">
            <v>0.21511627906976749</v>
          </cell>
          <cell r="M3035">
            <v>265753.03270945</v>
          </cell>
        </row>
        <row r="3036">
          <cell r="B3036" t="str">
            <v>* MOTOR EJE VERTICAL 5HP</v>
          </cell>
          <cell r="E3036">
            <v>261364.15</v>
          </cell>
          <cell r="F3036">
            <v>224773.16899999999</v>
          </cell>
          <cell r="G3036">
            <v>248295.9425</v>
          </cell>
          <cell r="H3036">
            <v>247250.4859</v>
          </cell>
          <cell r="I3036">
            <v>300438.090425</v>
          </cell>
          <cell r="J3036">
            <v>300438.090425</v>
          </cell>
          <cell r="K3036">
            <v>53187.604525000002</v>
          </cell>
          <cell r="L3036">
            <v>0.21511627906976746</v>
          </cell>
          <cell r="M3036">
            <v>331984.08991962502</v>
          </cell>
        </row>
        <row r="3037">
          <cell r="B3037" t="str">
            <v>* TORNO P/METAL 750MM 550W</v>
          </cell>
          <cell r="E3037">
            <v>3064269.31</v>
          </cell>
          <cell r="F3037">
            <v>2635271.6066000001</v>
          </cell>
          <cell r="G3037">
            <v>2911055.8445000001</v>
          </cell>
          <cell r="H3037">
            <v>2898798.7672600001</v>
          </cell>
          <cell r="I3037">
            <v>3522377.5718450001</v>
          </cell>
          <cell r="J3037">
            <v>3522377.5718450001</v>
          </cell>
          <cell r="K3037">
            <v>623578.80458500003</v>
          </cell>
          <cell r="L3037">
            <v>0.21511627906976744</v>
          </cell>
          <cell r="M3037">
            <v>3892227.2168887253</v>
          </cell>
        </row>
        <row r="3038">
          <cell r="B3038" t="str">
            <v xml:space="preserve">BOMBA PRESURIZADORA 1/4 HP </v>
          </cell>
          <cell r="E3038">
            <v>98689.54</v>
          </cell>
          <cell r="F3038">
            <v>84873.004399999991</v>
          </cell>
          <cell r="G3038">
            <v>93755.062999999995</v>
          </cell>
          <cell r="H3038">
            <v>93360.304839999997</v>
          </cell>
          <cell r="I3038">
            <v>113443.62622999999</v>
          </cell>
          <cell r="J3038">
            <v>113443.62622999999</v>
          </cell>
          <cell r="K3038">
            <v>20083.321389999997</v>
          </cell>
          <cell r="L3038">
            <v>0.21511627906976741</v>
          </cell>
          <cell r="M3038">
            <v>125355.20698414999</v>
          </cell>
        </row>
        <row r="3039">
          <cell r="B3039" t="str">
            <v>* TORNO PARA MADERA COPIADOR 1000M</v>
          </cell>
          <cell r="E3039">
            <v>596700</v>
          </cell>
          <cell r="F3039">
            <v>513162</v>
          </cell>
          <cell r="G3039">
            <v>566865</v>
          </cell>
          <cell r="H3039">
            <v>564478.19999999995</v>
          </cell>
          <cell r="I3039">
            <v>685906.65</v>
          </cell>
          <cell r="J3039">
            <v>685906.65</v>
          </cell>
          <cell r="K3039">
            <v>121428.45000000007</v>
          </cell>
          <cell r="L3039">
            <v>0.21511627906976757</v>
          </cell>
          <cell r="M3039">
            <v>757926.84825000004</v>
          </cell>
        </row>
        <row r="3040">
          <cell r="B3040" t="str">
            <v>* TRACTOR CORTACESPED BATERIA 80V-38" DP</v>
          </cell>
          <cell r="E3040">
            <v>5538934.0700000003</v>
          </cell>
          <cell r="F3040">
            <v>4763483.3002000004</v>
          </cell>
          <cell r="G3040">
            <v>5261987.3665000005</v>
          </cell>
          <cell r="H3040">
            <v>5239831.6302200006</v>
          </cell>
          <cell r="I3040">
            <v>6367004.7134650005</v>
          </cell>
          <cell r="J3040">
            <v>6367004.7134650005</v>
          </cell>
          <cell r="K3040">
            <v>1127173.0832449999</v>
          </cell>
          <cell r="L3040">
            <v>0.21511627906976738</v>
          </cell>
          <cell r="M3040">
            <v>7035540.2083788253</v>
          </cell>
        </row>
        <row r="3041">
          <cell r="B3041" t="str">
            <v>JGO. PICOS X 5 (0°,15°,25°,40° Y ESPUMA) P/HID.</v>
          </cell>
          <cell r="E3041">
            <v>19737.91</v>
          </cell>
          <cell r="F3041">
            <v>16974.602599999998</v>
          </cell>
          <cell r="G3041">
            <v>18751.014500000001</v>
          </cell>
          <cell r="H3041">
            <v>18672.062859999998</v>
          </cell>
          <cell r="I3041">
            <v>22688.727545000002</v>
          </cell>
          <cell r="J3041">
            <v>22688.727545000002</v>
          </cell>
          <cell r="K3041">
            <v>4016.6646850000034</v>
          </cell>
          <cell r="L3041">
            <v>0.21511627906976763</v>
          </cell>
          <cell r="M3041">
            <v>25071.043937225</v>
          </cell>
        </row>
        <row r="3042">
          <cell r="B3042" t="str">
            <v xml:space="preserve">BOMBA PRESURIZADORA 1/8 HP </v>
          </cell>
          <cell r="E3042">
            <v>47370.98</v>
          </cell>
          <cell r="F3042">
            <v>40739.042800000003</v>
          </cell>
          <cell r="G3042">
            <v>45002.431000000004</v>
          </cell>
          <cell r="H3042">
            <v>44812.947080000005</v>
          </cell>
          <cell r="I3042">
            <v>54452.941510000004</v>
          </cell>
          <cell r="J3042">
            <v>54452.941510000004</v>
          </cell>
          <cell r="K3042">
            <v>9639.9944299999988</v>
          </cell>
          <cell r="L3042">
            <v>0.21511627906976738</v>
          </cell>
          <cell r="M3042">
            <v>60170.500368550005</v>
          </cell>
        </row>
        <row r="3043">
          <cell r="B3043" t="str">
            <v>* TRANSPALET 2.500 Kg DE 550mm CROSS</v>
          </cell>
          <cell r="E3043">
            <v>508168.03</v>
          </cell>
          <cell r="F3043">
            <v>437024.50580000004</v>
          </cell>
          <cell r="G3043">
            <v>482759.62850000005</v>
          </cell>
          <cell r="H3043">
            <v>480726.95638000005</v>
          </cell>
          <cell r="I3043">
            <v>584139.15048500011</v>
          </cell>
          <cell r="J3043">
            <v>584139.15048500011</v>
          </cell>
          <cell r="K3043">
            <v>103412.19410500006</v>
          </cell>
          <cell r="L3043">
            <v>0.21511627906976755</v>
          </cell>
          <cell r="M3043">
            <v>645473.76128592517</v>
          </cell>
        </row>
        <row r="3044">
          <cell r="B3044" t="str">
            <v>CRIQUET BOTELLA 20TN</v>
          </cell>
          <cell r="E3044">
            <v>118427.44</v>
          </cell>
          <cell r="F3044">
            <v>101847.5984</v>
          </cell>
          <cell r="G3044">
            <v>112506.068</v>
          </cell>
          <cell r="H3044">
            <v>112032.35824</v>
          </cell>
          <cell r="I3044">
            <v>136132.34227999998</v>
          </cell>
          <cell r="J3044">
            <v>136132.34227999998</v>
          </cell>
          <cell r="K3044">
            <v>24099.984039999981</v>
          </cell>
          <cell r="L3044">
            <v>0.21511627906976727</v>
          </cell>
          <cell r="M3044">
            <v>150426.23821939999</v>
          </cell>
        </row>
        <row r="3045">
          <cell r="B3045" t="str">
            <v>AEROSOL ANTIADHERENTE 440ML</v>
          </cell>
          <cell r="E3045">
            <v>1996.5</v>
          </cell>
          <cell r="F3045">
            <v>1716.99</v>
          </cell>
          <cell r="G3045">
            <v>1896.675</v>
          </cell>
          <cell r="H3045">
            <v>1888.6890000000001</v>
          </cell>
          <cell r="I3045">
            <v>2294.9767499999998</v>
          </cell>
          <cell r="J3045">
            <v>2294.9767499999998</v>
          </cell>
          <cell r="K3045">
            <v>406.28774999999973</v>
          </cell>
          <cell r="L3045">
            <v>0.2151162790697673</v>
          </cell>
          <cell r="M3045">
            <v>2535.9493087499995</v>
          </cell>
        </row>
        <row r="3046">
          <cell r="B3046" t="str">
            <v>PASTA ANTIADHERENTE X 550GR</v>
          </cell>
          <cell r="E3046">
            <v>3962.75</v>
          </cell>
          <cell r="F3046">
            <v>3407.9650000000001</v>
          </cell>
          <cell r="G3046">
            <v>3764.6125000000002</v>
          </cell>
          <cell r="H3046">
            <v>3748.7615000000001</v>
          </cell>
          <cell r="I3046">
            <v>4555.1811250000001</v>
          </cell>
          <cell r="J3046">
            <v>4555.1811250000001</v>
          </cell>
          <cell r="K3046">
            <v>806.419625</v>
          </cell>
          <cell r="L3046">
            <v>0.21511627906976744</v>
          </cell>
          <cell r="M3046">
            <v>5033.4751431249997</v>
          </cell>
        </row>
        <row r="3047">
          <cell r="B3047" t="str">
            <v>BOMBA SUMERGIBLE. 4" 1,5HP 110L/M</v>
          </cell>
          <cell r="E3047">
            <v>213169.4</v>
          </cell>
          <cell r="F3047">
            <v>183325.68400000001</v>
          </cell>
          <cell r="G3047">
            <v>202510.93</v>
          </cell>
          <cell r="H3047">
            <v>201658.2524</v>
          </cell>
          <cell r="I3047">
            <v>245038.22529999999</v>
          </cell>
          <cell r="J3047">
            <v>245038.22529999999</v>
          </cell>
          <cell r="K3047">
            <v>43379.972899999993</v>
          </cell>
          <cell r="L3047">
            <v>0.21511627906976741</v>
          </cell>
          <cell r="M3047">
            <v>270767.23895649996</v>
          </cell>
        </row>
        <row r="3048">
          <cell r="B3048" t="str">
            <v>BOMBA SUMERGIBLE. 2" 0,5HP 15L/M</v>
          </cell>
          <cell r="E3048">
            <v>120795.99</v>
          </cell>
          <cell r="F3048">
            <v>103884.5514</v>
          </cell>
          <cell r="G3048">
            <v>114756.1905</v>
          </cell>
          <cell r="H3048">
            <v>114273.00654</v>
          </cell>
          <cell r="I3048">
            <v>138854.99050499999</v>
          </cell>
          <cell r="J3048">
            <v>138854.99050499999</v>
          </cell>
          <cell r="K3048">
            <v>24581.983964999992</v>
          </cell>
          <cell r="L3048">
            <v>0.21511627906976738</v>
          </cell>
          <cell r="M3048">
            <v>153434.76450802499</v>
          </cell>
        </row>
        <row r="3049">
          <cell r="B3049" t="str">
            <v>* TRANSPALET 2.500 Kg DE 685mm CROSS</v>
          </cell>
          <cell r="E3049">
            <v>530860.38</v>
          </cell>
          <cell r="F3049">
            <v>456539.92680000002</v>
          </cell>
          <cell r="G3049">
            <v>504317.36100000003</v>
          </cell>
          <cell r="H3049">
            <v>502193.91948000004</v>
          </cell>
          <cell r="I3049">
            <v>610224.00681000005</v>
          </cell>
          <cell r="J3049">
            <v>610224.00681000005</v>
          </cell>
          <cell r="K3049">
            <v>108030.08733000001</v>
          </cell>
          <cell r="L3049">
            <v>0.21511627906976744</v>
          </cell>
          <cell r="M3049">
            <v>674297.5275250501</v>
          </cell>
        </row>
        <row r="3050">
          <cell r="B3050" t="str">
            <v>* VIBROAPISONADOR /M.HONDA 5,5HP 80KG</v>
          </cell>
          <cell r="E3050">
            <v>1762832.05</v>
          </cell>
          <cell r="F3050">
            <v>1516035.5630000001</v>
          </cell>
          <cell r="G3050">
            <v>1674690.4475</v>
          </cell>
          <cell r="H3050">
            <v>1667639.1193000001</v>
          </cell>
          <cell r="I3050">
            <v>2026375.441475</v>
          </cell>
          <cell r="J3050">
            <v>2026375.441475</v>
          </cell>
          <cell r="K3050">
            <v>358736.32217499986</v>
          </cell>
          <cell r="L3050">
            <v>0.21511627906976735</v>
          </cell>
          <cell r="M3050">
            <v>2239144.8628298752</v>
          </cell>
        </row>
        <row r="3051">
          <cell r="B3051" t="str">
            <v>ELECTRODOS 6013 X KG 2,0 MM</v>
          </cell>
          <cell r="E3051">
            <v>5723.99</v>
          </cell>
          <cell r="F3051">
            <v>4922.6314000000002</v>
          </cell>
          <cell r="G3051">
            <v>5437.7905000000001</v>
          </cell>
          <cell r="H3051">
            <v>5414.8945400000002</v>
          </cell>
          <cell r="I3051">
            <v>6579.7265050000005</v>
          </cell>
          <cell r="J3051">
            <v>6579.7265050000005</v>
          </cell>
          <cell r="K3051">
            <v>1164.8319650000003</v>
          </cell>
          <cell r="L3051">
            <v>0.21511627906976749</v>
          </cell>
          <cell r="M3051">
            <v>7270.5977880250002</v>
          </cell>
        </row>
        <row r="3052">
          <cell r="B3052" t="str">
            <v>ELECTRODOS 6013 X KG 2,5 MM</v>
          </cell>
          <cell r="E3052">
            <v>5131.8599999999997</v>
          </cell>
          <cell r="F3052">
            <v>4413.3995999999997</v>
          </cell>
          <cell r="G3052">
            <v>4875.2669999999998</v>
          </cell>
          <cell r="H3052">
            <v>4854.73956</v>
          </cell>
          <cell r="I3052">
            <v>5899.0730699999995</v>
          </cell>
          <cell r="J3052">
            <v>5899.0730699999995</v>
          </cell>
          <cell r="K3052">
            <v>1044.3335099999995</v>
          </cell>
          <cell r="L3052">
            <v>0.21511627906976732</v>
          </cell>
          <cell r="M3052">
            <v>6518.4757423499996</v>
          </cell>
        </row>
        <row r="3053">
          <cell r="B3053" t="str">
            <v>ELECTRODOS 6013 X KG 3,25 MM</v>
          </cell>
          <cell r="E3053">
            <v>4934.4799999999996</v>
          </cell>
          <cell r="F3053">
            <v>4243.6527999999998</v>
          </cell>
          <cell r="G3053">
            <v>4687.7559999999994</v>
          </cell>
          <cell r="H3053">
            <v>4668.0180799999998</v>
          </cell>
          <cell r="I3053">
            <v>5672.1847599999992</v>
          </cell>
          <cell r="J3053">
            <v>5672.1847599999992</v>
          </cell>
          <cell r="K3053">
            <v>1004.1666799999994</v>
          </cell>
          <cell r="L3053">
            <v>0.21511627906976732</v>
          </cell>
          <cell r="M3053">
            <v>6267.7641597999991</v>
          </cell>
        </row>
        <row r="3054">
          <cell r="B3054" t="str">
            <v>* VIBROAPISONADOR /M.LONCIN 4HP 80KG</v>
          </cell>
          <cell r="E3054">
            <v>1433882.53</v>
          </cell>
          <cell r="F3054">
            <v>1233138.9758000001</v>
          </cell>
          <cell r="G3054">
            <v>1362188.4035</v>
          </cell>
          <cell r="H3054">
            <v>1356452.8733800002</v>
          </cell>
          <cell r="I3054">
            <v>1648247.968235</v>
          </cell>
          <cell r="J3054">
            <v>1648247.968235</v>
          </cell>
          <cell r="K3054">
            <v>291795.0948549998</v>
          </cell>
          <cell r="L3054">
            <v>0.21511627906976727</v>
          </cell>
          <cell r="M3054">
            <v>1821314.004899675</v>
          </cell>
        </row>
        <row r="3055">
          <cell r="B3055" t="str">
            <v>CRIQUET BOTELLA  2TN</v>
          </cell>
          <cell r="E3055">
            <v>39475.81</v>
          </cell>
          <cell r="F3055">
            <v>33949.196599999996</v>
          </cell>
          <cell r="G3055">
            <v>37502.019499999995</v>
          </cell>
          <cell r="H3055">
            <v>37344.116259999995</v>
          </cell>
          <cell r="I3055">
            <v>45377.44359499999</v>
          </cell>
          <cell r="J3055">
            <v>45377.44359499999</v>
          </cell>
          <cell r="K3055">
            <v>8033.3273349999945</v>
          </cell>
          <cell r="L3055">
            <v>0.21511627906976732</v>
          </cell>
          <cell r="M3055">
            <v>50142.075172474986</v>
          </cell>
        </row>
        <row r="3056">
          <cell r="B3056" t="str">
            <v>CRIQUET BOTELLA  30TN</v>
          </cell>
          <cell r="E3056">
            <v>138165.35</v>
          </cell>
          <cell r="F3056">
            <v>118822.201</v>
          </cell>
          <cell r="G3056">
            <v>131257.08250000002</v>
          </cell>
          <cell r="H3056">
            <v>130704.42110000001</v>
          </cell>
          <cell r="I3056">
            <v>158821.06982500001</v>
          </cell>
          <cell r="J3056">
            <v>158821.06982500001</v>
          </cell>
          <cell r="K3056">
            <v>28116.648725000006</v>
          </cell>
          <cell r="L3056">
            <v>0.21511627906976749</v>
          </cell>
          <cell r="M3056">
            <v>175497.28215662501</v>
          </cell>
        </row>
        <row r="3057">
          <cell r="B3057" t="str">
            <v>ALAMBRE P/MIG 0,6MM X 5KG</v>
          </cell>
          <cell r="E3057">
            <v>30250</v>
          </cell>
          <cell r="F3057">
            <v>26015</v>
          </cell>
          <cell r="G3057">
            <v>28737.5</v>
          </cell>
          <cell r="H3057">
            <v>28616.5</v>
          </cell>
          <cell r="I3057">
            <v>34772.375</v>
          </cell>
          <cell r="J3057">
            <v>34772.375</v>
          </cell>
          <cell r="K3057">
            <v>6155.875</v>
          </cell>
          <cell r="L3057">
            <v>0.21511627906976744</v>
          </cell>
          <cell r="M3057">
            <v>38423.474374999998</v>
          </cell>
        </row>
        <row r="3058">
          <cell r="B3058" t="str">
            <v>ALAMBRE P/MIG 0,9MM 5KG</v>
          </cell>
          <cell r="E3058">
            <v>22687.5</v>
          </cell>
          <cell r="F3058">
            <v>19511.25</v>
          </cell>
          <cell r="G3058">
            <v>21553.125</v>
          </cell>
          <cell r="H3058">
            <v>21462.375</v>
          </cell>
          <cell r="I3058">
            <v>26079.28125</v>
          </cell>
          <cell r="J3058">
            <v>26079.28125</v>
          </cell>
          <cell r="K3058">
            <v>4616.90625</v>
          </cell>
          <cell r="L3058">
            <v>0.21511627906976744</v>
          </cell>
          <cell r="M3058">
            <v>28817.60578125</v>
          </cell>
        </row>
        <row r="3059">
          <cell r="B3059" t="str">
            <v>ALAMBRE P/MIG 1,2MM 15KG</v>
          </cell>
          <cell r="E3059">
            <v>60500</v>
          </cell>
          <cell r="F3059">
            <v>52030</v>
          </cell>
          <cell r="G3059">
            <v>57475</v>
          </cell>
          <cell r="H3059">
            <v>57233</v>
          </cell>
          <cell r="I3059">
            <v>69544.75</v>
          </cell>
          <cell r="J3059">
            <v>69544.75</v>
          </cell>
          <cell r="K3059">
            <v>12311.75</v>
          </cell>
          <cell r="L3059">
            <v>0.21511627906976744</v>
          </cell>
          <cell r="M3059">
            <v>76846.948749999996</v>
          </cell>
        </row>
        <row r="3060">
          <cell r="B3060" t="str">
            <v xml:space="preserve">* ZANJEADORA 15HP </v>
          </cell>
          <cell r="E3060">
            <v>5407534.0800000001</v>
          </cell>
          <cell r="F3060">
            <v>4650479.3087999998</v>
          </cell>
          <cell r="G3060">
            <v>5137157.3760000002</v>
          </cell>
          <cell r="H3060">
            <v>5115527.2396799996</v>
          </cell>
          <cell r="I3060">
            <v>6215960.4249600004</v>
          </cell>
          <cell r="J3060">
            <v>6215960.4249600004</v>
          </cell>
          <cell r="K3060">
            <v>1100433.1852800008</v>
          </cell>
          <cell r="L3060">
            <v>0.2151162790697676</v>
          </cell>
          <cell r="M3060">
            <v>6868636.2695808001</v>
          </cell>
        </row>
        <row r="3061">
          <cell r="B3061" t="str">
            <v>CRIQUE HIDRAULICO EXTRA CHATO 3TN</v>
          </cell>
          <cell r="E3061">
            <v>226875</v>
          </cell>
          <cell r="F3061">
            <v>195112.5</v>
          </cell>
          <cell r="G3061">
            <v>215531.25</v>
          </cell>
          <cell r="H3061">
            <v>214623.75</v>
          </cell>
          <cell r="I3061">
            <v>260792.8125</v>
          </cell>
          <cell r="J3061">
            <v>260792.8125</v>
          </cell>
          <cell r="K3061">
            <v>46169.0625</v>
          </cell>
          <cell r="L3061">
            <v>0.21511627906976744</v>
          </cell>
          <cell r="M3061">
            <v>288176.05781249999</v>
          </cell>
        </row>
        <row r="3062">
          <cell r="B3062" t="str">
            <v>CAJÓN DE HERRAMIETAS 45 KG</v>
          </cell>
          <cell r="E3062">
            <v>95657.76</v>
          </cell>
          <cell r="F3062">
            <v>82265.673599999995</v>
          </cell>
          <cell r="G3062">
            <v>90874.871999999988</v>
          </cell>
          <cell r="H3062">
            <v>90492.240959999996</v>
          </cell>
          <cell r="I3062">
            <v>109958.59511999998</v>
          </cell>
          <cell r="J3062">
            <v>109958.59511999998</v>
          </cell>
          <cell r="K3062">
            <v>19466.354159999988</v>
          </cell>
          <cell r="L3062">
            <v>0.21511627906976732</v>
          </cell>
          <cell r="M3062">
            <v>121504.24760759999</v>
          </cell>
        </row>
        <row r="3063">
          <cell r="B3063" t="str">
            <v>CAJÓN DE HERRAMIETAS 50 KG</v>
          </cell>
          <cell r="E3063">
            <v>130732.27</v>
          </cell>
          <cell r="F3063">
            <v>112429.7522</v>
          </cell>
          <cell r="G3063">
            <v>124195.6565</v>
          </cell>
          <cell r="H3063">
            <v>123672.72742000001</v>
          </cell>
          <cell r="I3063">
            <v>150276.74436499999</v>
          </cell>
          <cell r="J3063">
            <v>150276.74436499999</v>
          </cell>
          <cell r="K3063">
            <v>26604.016944999981</v>
          </cell>
          <cell r="L3063">
            <v>0.21511627906976727</v>
          </cell>
          <cell r="M3063">
            <v>166055.80252332499</v>
          </cell>
        </row>
        <row r="3064">
          <cell r="B3064" t="str">
            <v>* CARPIDORA 52CC</v>
          </cell>
          <cell r="E3064">
            <v>198900</v>
          </cell>
          <cell r="F3064">
            <v>171054</v>
          </cell>
          <cell r="G3064">
            <v>188955</v>
          </cell>
          <cell r="H3064">
            <v>188159.4</v>
          </cell>
          <cell r="I3064">
            <v>228635.55</v>
          </cell>
          <cell r="J3064">
            <v>228635.55</v>
          </cell>
          <cell r="K3064">
            <v>40476.149999999994</v>
          </cell>
          <cell r="L3064">
            <v>0.21511627906976741</v>
          </cell>
          <cell r="M3064">
            <v>252642.28274999998</v>
          </cell>
        </row>
        <row r="3065">
          <cell r="B3065" t="str">
            <v xml:space="preserve">SET 4 ESCUADRAS MAGNETICAS 3"  </v>
          </cell>
          <cell r="E3065">
            <v>16777.22</v>
          </cell>
          <cell r="F3065">
            <v>14428.409200000002</v>
          </cell>
          <cell r="G3065">
            <v>15938.359</v>
          </cell>
          <cell r="H3065">
            <v>15871.250120000002</v>
          </cell>
          <cell r="I3065">
            <v>19285.414390000002</v>
          </cell>
          <cell r="J3065">
            <v>19285.414390000002</v>
          </cell>
          <cell r="K3065">
            <v>3414.1642699999993</v>
          </cell>
          <cell r="L3065">
            <v>0.21511627906976735</v>
          </cell>
          <cell r="M3065">
            <v>21310.38290095</v>
          </cell>
        </row>
        <row r="3066">
          <cell r="B3066" t="str">
            <v>ENGALLETADORA 760W</v>
          </cell>
          <cell r="E3066">
            <v>90750</v>
          </cell>
          <cell r="F3066">
            <v>78045</v>
          </cell>
          <cell r="G3066">
            <v>86212.5</v>
          </cell>
          <cell r="H3066">
            <v>85849.5</v>
          </cell>
          <cell r="I3066">
            <v>104317.125</v>
          </cell>
          <cell r="J3066">
            <v>104317.125</v>
          </cell>
          <cell r="K3066">
            <v>18467.625</v>
          </cell>
          <cell r="L3066">
            <v>0.21511627906976744</v>
          </cell>
          <cell r="M3066">
            <v>115270.423125</v>
          </cell>
        </row>
        <row r="3067">
          <cell r="B3067" t="str">
            <v xml:space="preserve">* ESTACION DE SOLDADO LAPIZ SIMPLE </v>
          </cell>
          <cell r="E3067">
            <v>49614.5</v>
          </cell>
          <cell r="F3067">
            <v>42668.47</v>
          </cell>
          <cell r="G3067">
            <v>47133.775000000001</v>
          </cell>
          <cell r="H3067">
            <v>46935.317000000003</v>
          </cell>
          <cell r="I3067">
            <v>57031.867750000005</v>
          </cell>
          <cell r="J3067">
            <v>57031.867750000005</v>
          </cell>
          <cell r="K3067">
            <v>10096.550750000002</v>
          </cell>
          <cell r="L3067">
            <v>0.21511627906976746</v>
          </cell>
          <cell r="M3067">
            <v>63020.213863750003</v>
          </cell>
        </row>
        <row r="3068">
          <cell r="B3068" t="str">
            <v>ALAMBRE P/MIG 0,6MM X 1KG FLUX</v>
          </cell>
          <cell r="E3068">
            <v>13612.5</v>
          </cell>
          <cell r="F3068">
            <v>11706.75</v>
          </cell>
          <cell r="G3068">
            <v>12931.875</v>
          </cell>
          <cell r="H3068">
            <v>12877.424999999999</v>
          </cell>
          <cell r="I3068">
            <v>15647.56875</v>
          </cell>
          <cell r="J3068">
            <v>15647.56875</v>
          </cell>
          <cell r="K3068">
            <v>2770.1437500000011</v>
          </cell>
          <cell r="L3068">
            <v>0.21511627906976755</v>
          </cell>
          <cell r="M3068">
            <v>17290.563468749999</v>
          </cell>
        </row>
        <row r="3069">
          <cell r="B3069" t="str">
            <v>ALAMBRE P/MIG 0,8MM X 5KG FLUX</v>
          </cell>
          <cell r="E3069">
            <v>37812.5</v>
          </cell>
          <cell r="F3069">
            <v>32518.75</v>
          </cell>
          <cell r="G3069">
            <v>35921.875</v>
          </cell>
          <cell r="H3069">
            <v>35770.625</v>
          </cell>
          <cell r="I3069">
            <v>43465.46875</v>
          </cell>
          <cell r="J3069">
            <v>43465.46875</v>
          </cell>
          <cell r="K3069">
            <v>7694.84375</v>
          </cell>
          <cell r="L3069">
            <v>0.21511627906976744</v>
          </cell>
          <cell r="M3069">
            <v>48029.342968750003</v>
          </cell>
        </row>
        <row r="3070">
          <cell r="B3070" t="str">
            <v>ALAMBRE P/MIG 0,9MM X 0,5KG FLUX</v>
          </cell>
          <cell r="E3070">
            <v>6050</v>
          </cell>
          <cell r="F3070">
            <v>5203</v>
          </cell>
          <cell r="G3070">
            <v>5747.5</v>
          </cell>
          <cell r="H3070">
            <v>5723.3</v>
          </cell>
          <cell r="I3070">
            <v>6954.4750000000004</v>
          </cell>
          <cell r="J3070">
            <v>6954.4750000000004</v>
          </cell>
          <cell r="K3070">
            <v>1231.1750000000002</v>
          </cell>
          <cell r="L3070">
            <v>0.21511627906976746</v>
          </cell>
          <cell r="M3070">
            <v>7684.6948750000001</v>
          </cell>
        </row>
        <row r="3071">
          <cell r="B3071" t="str">
            <v>ALAMBRE P/MIG 0,9MM X 5KG FLUX</v>
          </cell>
          <cell r="E3071">
            <v>42350</v>
          </cell>
          <cell r="F3071">
            <v>36421</v>
          </cell>
          <cell r="G3071">
            <v>40232.5</v>
          </cell>
          <cell r="H3071">
            <v>40063.1</v>
          </cell>
          <cell r="I3071">
            <v>48681.324999999997</v>
          </cell>
          <cell r="J3071">
            <v>48681.324999999997</v>
          </cell>
          <cell r="K3071">
            <v>8618.2249999999985</v>
          </cell>
          <cell r="L3071">
            <v>0.21511627906976741</v>
          </cell>
          <cell r="M3071">
            <v>53792.864124999993</v>
          </cell>
        </row>
        <row r="3072">
          <cell r="B3072" t="str">
            <v>CONSERVADORA 80LTS RACING</v>
          </cell>
          <cell r="E3072">
            <v>196991.87</v>
          </cell>
          <cell r="F3072">
            <v>169413.00819999998</v>
          </cell>
          <cell r="G3072">
            <v>187142.27650000001</v>
          </cell>
          <cell r="H3072">
            <v>186354.30901999999</v>
          </cell>
          <cell r="I3072">
            <v>226442.154565</v>
          </cell>
          <cell r="J3072">
            <v>226442.154565</v>
          </cell>
          <cell r="K3072">
            <v>40087.845545000018</v>
          </cell>
          <cell r="L3072">
            <v>0.21511627906976755</v>
          </cell>
          <cell r="M3072">
            <v>250218.58079432501</v>
          </cell>
        </row>
        <row r="3073">
          <cell r="B3073" t="str">
            <v>CRIQUET BOTELLA  8TN</v>
          </cell>
          <cell r="E3073">
            <v>59213.72</v>
          </cell>
          <cell r="F3073">
            <v>50923.799200000001</v>
          </cell>
          <cell r="G3073">
            <v>56253.034</v>
          </cell>
          <cell r="H3073">
            <v>56016.179120000001</v>
          </cell>
          <cell r="I3073">
            <v>68066.171139999991</v>
          </cell>
          <cell r="J3073">
            <v>68066.171139999991</v>
          </cell>
          <cell r="K3073">
            <v>12049.992019999991</v>
          </cell>
          <cell r="L3073">
            <v>0.21511627906976727</v>
          </cell>
          <cell r="M3073">
            <v>75213.119109699997</v>
          </cell>
        </row>
        <row r="3074">
          <cell r="B3074" t="str">
            <v>CRIQUET BOTELLA 12TN</v>
          </cell>
          <cell r="E3074">
            <v>78951.63</v>
          </cell>
          <cell r="F3074">
            <v>67898.401800000007</v>
          </cell>
          <cell r="G3074">
            <v>75004.048500000004</v>
          </cell>
          <cell r="H3074">
            <v>74688.241980000006</v>
          </cell>
          <cell r="I3074">
            <v>90754.898685000007</v>
          </cell>
          <cell r="J3074">
            <v>90754.898685000007</v>
          </cell>
          <cell r="K3074">
            <v>16066.656705000001</v>
          </cell>
          <cell r="L3074">
            <v>0.21511627906976744</v>
          </cell>
          <cell r="M3074">
            <v>100284.16304692501</v>
          </cell>
        </row>
        <row r="3075">
          <cell r="B3075" t="str">
            <v>* ZORRA ELECTRICA 2500KG</v>
          </cell>
          <cell r="E3075">
            <v>18025113.600000001</v>
          </cell>
          <cell r="F3075">
            <v>15501597.696</v>
          </cell>
          <cell r="G3075">
            <v>17123857.920000002</v>
          </cell>
          <cell r="H3075">
            <v>17051757.465599999</v>
          </cell>
          <cell r="I3075">
            <v>20719868.0832</v>
          </cell>
          <cell r="J3075">
            <v>20719868.0832</v>
          </cell>
          <cell r="K3075">
            <v>3668110.6176000014</v>
          </cell>
          <cell r="L3075">
            <v>0.21511627906976755</v>
          </cell>
          <cell r="M3075">
            <v>22895454.231936</v>
          </cell>
        </row>
        <row r="3076">
          <cell r="B3076" t="str">
            <v>* SIERRA INGLETEADORA TELESCOPICA A BATERIA</v>
          </cell>
          <cell r="E3076">
            <v>276250</v>
          </cell>
          <cell r="F3076">
            <v>237575</v>
          </cell>
          <cell r="G3076">
            <v>262437.5</v>
          </cell>
          <cell r="H3076">
            <v>261332.5</v>
          </cell>
          <cell r="I3076">
            <v>317549.375</v>
          </cell>
          <cell r="J3076">
            <v>317549.375</v>
          </cell>
          <cell r="K3076">
            <v>56216.875</v>
          </cell>
          <cell r="L3076">
            <v>0.21511627906976744</v>
          </cell>
          <cell r="M3076">
            <v>350892.05937500001</v>
          </cell>
        </row>
        <row r="3077">
          <cell r="B3077" t="str">
            <v>* IONIZADOR SOLAR PARA PILETAS</v>
          </cell>
          <cell r="E3077">
            <v>54075.34</v>
          </cell>
          <cell r="F3077">
            <v>46504.792399999998</v>
          </cell>
          <cell r="G3077">
            <v>51371.572999999997</v>
          </cell>
          <cell r="H3077">
            <v>51155.271639999999</v>
          </cell>
          <cell r="I3077">
            <v>62159.603329999998</v>
          </cell>
          <cell r="J3077">
            <v>62159.603329999998</v>
          </cell>
          <cell r="K3077">
            <v>11004.331689999999</v>
          </cell>
          <cell r="L3077">
            <v>0.21511627906976744</v>
          </cell>
          <cell r="M3077">
            <v>68686.361679649999</v>
          </cell>
        </row>
        <row r="3078">
          <cell r="B3078" t="str">
            <v>LATEX X 4L.</v>
          </cell>
          <cell r="E3078">
            <v>6534</v>
          </cell>
          <cell r="F3078">
            <v>5619.24</v>
          </cell>
          <cell r="G3078">
            <v>6207.3</v>
          </cell>
          <cell r="H3078">
            <v>6181.1639999999998</v>
          </cell>
          <cell r="I3078">
            <v>7510.8330000000005</v>
          </cell>
          <cell r="J3078">
            <v>7510.8330000000005</v>
          </cell>
          <cell r="K3078">
            <v>1329.6690000000008</v>
          </cell>
          <cell r="L3078">
            <v>0.21511627906976757</v>
          </cell>
          <cell r="M3078">
            <v>8299.4704650000003</v>
          </cell>
        </row>
        <row r="3079">
          <cell r="B3079" t="str">
            <v xml:space="preserve">* LIJADORA DE BANCO MULTIPLE 440W </v>
          </cell>
          <cell r="E3079">
            <v>216301.36</v>
          </cell>
          <cell r="F3079">
            <v>186019.16959999999</v>
          </cell>
          <cell r="G3079">
            <v>205486.29199999999</v>
          </cell>
          <cell r="H3079">
            <v>204621.08656</v>
          </cell>
          <cell r="I3079">
            <v>248638.41331999999</v>
          </cell>
          <cell r="J3079">
            <v>248638.41331999999</v>
          </cell>
          <cell r="K3079">
            <v>44017.326759999996</v>
          </cell>
          <cell r="L3079">
            <v>0.21511627906976744</v>
          </cell>
          <cell r="M3079">
            <v>274745.4467186</v>
          </cell>
        </row>
        <row r="3080">
          <cell r="B3080" t="str">
            <v>* COMPRESOR DIRECTO 50L.2,5 HP SEMI SILENCIOSO</v>
          </cell>
          <cell r="E3080">
            <v>287189.5</v>
          </cell>
          <cell r="F3080">
            <v>246982.97</v>
          </cell>
          <cell r="G3080">
            <v>272830.02500000002</v>
          </cell>
          <cell r="H3080">
            <v>271681.26699999999</v>
          </cell>
          <cell r="I3080">
            <v>330124.33025</v>
          </cell>
          <cell r="J3080">
            <v>330124.33025</v>
          </cell>
          <cell r="K3080">
            <v>58443.063250000007</v>
          </cell>
          <cell r="L3080">
            <v>0.21511627906976746</v>
          </cell>
          <cell r="M3080">
            <v>364787.38492624997</v>
          </cell>
        </row>
        <row r="3081">
          <cell r="B3081" t="str">
            <v>SELLADOR 10L.</v>
          </cell>
          <cell r="E3081">
            <v>10164</v>
          </cell>
          <cell r="F3081">
            <v>8741.0400000000009</v>
          </cell>
          <cell r="G3081">
            <v>9655.7999999999993</v>
          </cell>
          <cell r="H3081">
            <v>9615.1440000000002</v>
          </cell>
          <cell r="I3081">
            <v>11683.518</v>
          </cell>
          <cell r="J3081">
            <v>11683.518</v>
          </cell>
          <cell r="K3081">
            <v>2068.3739999999998</v>
          </cell>
          <cell r="L3081">
            <v>0.21511627906976741</v>
          </cell>
          <cell r="M3081">
            <v>12910.28739</v>
          </cell>
        </row>
        <row r="3082">
          <cell r="B3082" t="str">
            <v>SELLADOR 1L.</v>
          </cell>
          <cell r="E3082">
            <v>1452</v>
          </cell>
          <cell r="F3082">
            <v>1248.72</v>
          </cell>
          <cell r="G3082">
            <v>1379.4</v>
          </cell>
          <cell r="H3082">
            <v>1373.5920000000001</v>
          </cell>
          <cell r="I3082">
            <v>1669.0740000000001</v>
          </cell>
          <cell r="J3082">
            <v>1669.0740000000001</v>
          </cell>
          <cell r="K3082">
            <v>295.48199999999997</v>
          </cell>
          <cell r="L3082">
            <v>0.21511627906976741</v>
          </cell>
          <cell r="M3082">
            <v>1844.3267700000001</v>
          </cell>
        </row>
        <row r="3083">
          <cell r="B3083" t="str">
            <v>SELLADOR 20L.</v>
          </cell>
          <cell r="E3083">
            <v>21780</v>
          </cell>
          <cell r="F3083">
            <v>18730.8</v>
          </cell>
          <cell r="G3083">
            <v>20691</v>
          </cell>
          <cell r="H3083">
            <v>20603.879999999997</v>
          </cell>
          <cell r="I3083">
            <v>25036.11</v>
          </cell>
          <cell r="J3083">
            <v>25036.11</v>
          </cell>
          <cell r="K3083">
            <v>4432.2300000000032</v>
          </cell>
          <cell r="L3083">
            <v>0.21511627906976763</v>
          </cell>
          <cell r="M3083">
            <v>27664.901550000002</v>
          </cell>
        </row>
        <row r="3084">
          <cell r="B3084" t="str">
            <v>SELLADOR 4L.</v>
          </cell>
          <cell r="E3084">
            <v>3630</v>
          </cell>
          <cell r="F3084">
            <v>3121.8</v>
          </cell>
          <cell r="G3084">
            <v>3448.5</v>
          </cell>
          <cell r="H3084">
            <v>3433.9800000000005</v>
          </cell>
          <cell r="I3084">
            <v>4172.6849999999995</v>
          </cell>
          <cell r="J3084">
            <v>4172.6849999999995</v>
          </cell>
          <cell r="K3084">
            <v>738.70499999999902</v>
          </cell>
          <cell r="L3084">
            <v>0.21511627906976713</v>
          </cell>
          <cell r="M3084">
            <v>4610.8169249999992</v>
          </cell>
        </row>
        <row r="3085">
          <cell r="B3085" t="str">
            <v xml:space="preserve">LENTES SEGURIDAD CRISTAL </v>
          </cell>
          <cell r="E3085">
            <v>1381.65</v>
          </cell>
          <cell r="F3085">
            <v>1188.2190000000001</v>
          </cell>
          <cell r="G3085">
            <v>1312.5675000000001</v>
          </cell>
          <cell r="H3085">
            <v>1307.0409</v>
          </cell>
          <cell r="I3085">
            <v>1588.2066750000001</v>
          </cell>
          <cell r="J3085">
            <v>1588.2066750000001</v>
          </cell>
          <cell r="K3085">
            <v>281.16577500000017</v>
          </cell>
          <cell r="L3085">
            <v>0.21511627906976757</v>
          </cell>
          <cell r="M3085">
            <v>1754.9683758750002</v>
          </cell>
        </row>
        <row r="3086">
          <cell r="B3086" t="str">
            <v>* ZORRA HIDRÁULICA 2TON 1150X520MM</v>
          </cell>
          <cell r="E3086">
            <v>360502.27</v>
          </cell>
          <cell r="F3086">
            <v>310031.9522</v>
          </cell>
          <cell r="G3086">
            <v>342477.15650000004</v>
          </cell>
          <cell r="H3086">
            <v>341035.14741999999</v>
          </cell>
          <cell r="I3086">
            <v>414397.35936500004</v>
          </cell>
          <cell r="J3086">
            <v>414397.35936500004</v>
          </cell>
          <cell r="K3086">
            <v>73362.211945000046</v>
          </cell>
          <cell r="L3086">
            <v>0.21511627906976757</v>
          </cell>
          <cell r="M3086">
            <v>457909.08209832502</v>
          </cell>
        </row>
        <row r="3087">
          <cell r="B3087" t="str">
            <v>LUSTRA PULIDORA DETAILING 600W</v>
          </cell>
          <cell r="E3087">
            <v>211750</v>
          </cell>
          <cell r="F3087">
            <v>182105</v>
          </cell>
          <cell r="G3087">
            <v>201162.5</v>
          </cell>
          <cell r="H3087">
            <v>200315.5</v>
          </cell>
          <cell r="I3087">
            <v>243406.625</v>
          </cell>
          <cell r="J3087">
            <v>243406.625</v>
          </cell>
          <cell r="K3087">
            <v>43091.125</v>
          </cell>
          <cell r="L3087">
            <v>0.21511627906976744</v>
          </cell>
          <cell r="M3087">
            <v>268964.32062499999</v>
          </cell>
        </row>
        <row r="3088">
          <cell r="B3088" t="str">
            <v xml:space="preserve">ROUTER CON CUATRO BASES   </v>
          </cell>
          <cell r="E3088">
            <v>211750</v>
          </cell>
          <cell r="F3088">
            <v>182105</v>
          </cell>
          <cell r="G3088">
            <v>201162.5</v>
          </cell>
          <cell r="H3088">
            <v>200315.5</v>
          </cell>
          <cell r="I3088">
            <v>243406.625</v>
          </cell>
          <cell r="J3088">
            <v>243406.625</v>
          </cell>
          <cell r="K3088">
            <v>43091.125</v>
          </cell>
          <cell r="L3088">
            <v>0.21511627906976744</v>
          </cell>
          <cell r="M3088">
            <v>268964.32062499999</v>
          </cell>
        </row>
        <row r="3089">
          <cell r="B3089" t="str">
            <v xml:space="preserve">* SIERRA SIN FIN 220MM250W </v>
          </cell>
          <cell r="E3089">
            <v>237575</v>
          </cell>
          <cell r="F3089">
            <v>204314.5</v>
          </cell>
          <cell r="G3089">
            <v>225696.25</v>
          </cell>
          <cell r="H3089">
            <v>224745.95</v>
          </cell>
          <cell r="I3089">
            <v>273092.46250000002</v>
          </cell>
          <cell r="J3089">
            <v>273092.46250000002</v>
          </cell>
          <cell r="K3089">
            <v>48346.512500000012</v>
          </cell>
          <cell r="L3089">
            <v>0.21511627906976749</v>
          </cell>
          <cell r="M3089">
            <v>301767.17106250004</v>
          </cell>
        </row>
        <row r="3090">
          <cell r="B3090" t="str">
            <v xml:space="preserve">BOMBA ELEVADORA 25M 0,5HP </v>
          </cell>
          <cell r="E3090">
            <v>185536.33</v>
          </cell>
          <cell r="F3090">
            <v>159561.2438</v>
          </cell>
          <cell r="G3090">
            <v>176259.5135</v>
          </cell>
          <cell r="H3090">
            <v>175517.36817999999</v>
          </cell>
          <cell r="I3090">
            <v>213274.01133499999</v>
          </cell>
          <cell r="J3090">
            <v>213274.01133499999</v>
          </cell>
          <cell r="K3090">
            <v>37756.643154999998</v>
          </cell>
          <cell r="L3090">
            <v>0.21511627906976744</v>
          </cell>
          <cell r="M3090">
            <v>235667.78252517499</v>
          </cell>
        </row>
        <row r="3091">
          <cell r="B3091" t="str">
            <v>SET DE HERRAMIENTAS DE INSPECCION</v>
          </cell>
          <cell r="E3091">
            <v>21316.94</v>
          </cell>
          <cell r="F3091">
            <v>18332.5684</v>
          </cell>
          <cell r="G3091">
            <v>20251.092999999997</v>
          </cell>
          <cell r="H3091">
            <v>20165.825239999998</v>
          </cell>
          <cell r="I3091">
            <v>24503.822529999998</v>
          </cell>
          <cell r="J3091">
            <v>24503.822529999998</v>
          </cell>
          <cell r="K3091">
            <v>4337.9972899999993</v>
          </cell>
          <cell r="L3091">
            <v>0.21511627906976744</v>
          </cell>
          <cell r="M3091">
            <v>27076.723895649997</v>
          </cell>
        </row>
        <row r="3092">
          <cell r="B3092" t="str">
            <v>LIJADORA ROTO ORBITAL 300W</v>
          </cell>
          <cell r="E3092">
            <v>67108.88</v>
          </cell>
          <cell r="F3092">
            <v>57713.636800000007</v>
          </cell>
          <cell r="G3092">
            <v>63753.436000000002</v>
          </cell>
          <cell r="H3092">
            <v>63485.00048000001</v>
          </cell>
          <cell r="I3092">
            <v>77141.657560000007</v>
          </cell>
          <cell r="J3092">
            <v>77141.657560000007</v>
          </cell>
          <cell r="K3092">
            <v>13656.657079999997</v>
          </cell>
          <cell r="L3092">
            <v>0.21511627906976735</v>
          </cell>
          <cell r="M3092">
            <v>85241.531603800002</v>
          </cell>
        </row>
        <row r="3093">
          <cell r="B3093" t="str">
            <v xml:space="preserve">* ZORRA HIDRÁULICA 3TON 1220X685MM </v>
          </cell>
          <cell r="E3093">
            <v>504703.18</v>
          </cell>
          <cell r="F3093">
            <v>434044.73479999998</v>
          </cell>
          <cell r="G3093">
            <v>479468.02100000001</v>
          </cell>
          <cell r="H3093">
            <v>477449.20827999996</v>
          </cell>
          <cell r="I3093">
            <v>580156.30541000003</v>
          </cell>
          <cell r="J3093">
            <v>580156.30541000003</v>
          </cell>
          <cell r="K3093">
            <v>102707.09713000007</v>
          </cell>
          <cell r="L3093">
            <v>0.2151162790697676</v>
          </cell>
          <cell r="M3093">
            <v>641072.71747805004</v>
          </cell>
        </row>
        <row r="3094">
          <cell r="B3094" t="str">
            <v xml:space="preserve">BOMBA SUMERGIBLE INOX. A. SUC. 750W </v>
          </cell>
          <cell r="E3094">
            <v>110532.28</v>
          </cell>
          <cell r="F3094">
            <v>95057.760800000004</v>
          </cell>
          <cell r="G3094">
            <v>105005.666</v>
          </cell>
          <cell r="H3094">
            <v>104563.53688</v>
          </cell>
          <cell r="I3094">
            <v>127056.85586</v>
          </cell>
          <cell r="J3094">
            <v>127056.85586</v>
          </cell>
          <cell r="K3094">
            <v>22493.318979999996</v>
          </cell>
          <cell r="L3094">
            <v>0.21511627906976741</v>
          </cell>
          <cell r="M3094">
            <v>140397.8257253</v>
          </cell>
        </row>
        <row r="3095">
          <cell r="B3095" t="str">
            <v>POLICARBONATO MASCARA FOTOSENSIBLE</v>
          </cell>
          <cell r="E3095">
            <v>84.7</v>
          </cell>
          <cell r="F3095">
            <v>72.841999999999999</v>
          </cell>
          <cell r="G3095">
            <v>80.465000000000003</v>
          </cell>
          <cell r="H3095">
            <v>80.126199999999997</v>
          </cell>
          <cell r="I3095">
            <v>97.362650000000002</v>
          </cell>
          <cell r="J3095">
            <v>97.362650000000002</v>
          </cell>
          <cell r="K3095">
            <v>17.236450000000005</v>
          </cell>
          <cell r="L3095">
            <v>0.21511627906976752</v>
          </cell>
          <cell r="M3095">
            <v>107.58572825</v>
          </cell>
        </row>
        <row r="3096">
          <cell r="B3096" t="str">
            <v xml:space="preserve">BOMBA SUMERGIBLE 3 EN 1 400W </v>
          </cell>
          <cell r="E3096">
            <v>88820.58</v>
          </cell>
          <cell r="F3096">
            <v>76385.698799999998</v>
          </cell>
          <cell r="G3096">
            <v>84379.551000000007</v>
          </cell>
          <cell r="H3096">
            <v>84024.268679999994</v>
          </cell>
          <cell r="I3096">
            <v>102099.25671000002</v>
          </cell>
          <cell r="J3096">
            <v>102099.25671000002</v>
          </cell>
          <cell r="K3096">
            <v>18074.988030000022</v>
          </cell>
          <cell r="L3096">
            <v>0.21511627906976771</v>
          </cell>
          <cell r="M3096">
            <v>112819.67866455001</v>
          </cell>
        </row>
        <row r="3097">
          <cell r="B3097" t="str">
            <v xml:space="preserve">BOMBA SUMERGIBLE 3 EN 1 750W </v>
          </cell>
          <cell r="E3097">
            <v>98689.54</v>
          </cell>
          <cell r="F3097">
            <v>84873.004399999991</v>
          </cell>
          <cell r="G3097">
            <v>93755.062999999995</v>
          </cell>
          <cell r="H3097">
            <v>93360.304839999997</v>
          </cell>
          <cell r="I3097">
            <v>113443.62622999999</v>
          </cell>
          <cell r="J3097">
            <v>113443.62622999999</v>
          </cell>
          <cell r="K3097">
            <v>20083.321389999997</v>
          </cell>
          <cell r="L3097">
            <v>0.21511627906976741</v>
          </cell>
          <cell r="M3097">
            <v>125355.20698414999</v>
          </cell>
        </row>
        <row r="3098">
          <cell r="B3098" t="str">
            <v>* TERMOFUSORA 800W C/BOQUILLAS Y MALETIN</v>
          </cell>
          <cell r="E3098">
            <v>43260.27</v>
          </cell>
          <cell r="F3098">
            <v>37203.832199999997</v>
          </cell>
          <cell r="G3098">
            <v>41097.256499999996</v>
          </cell>
          <cell r="H3098">
            <v>40924.215419999993</v>
          </cell>
          <cell r="I3098">
            <v>49727.680364999993</v>
          </cell>
          <cell r="J3098">
            <v>49727.680364999993</v>
          </cell>
          <cell r="K3098">
            <v>8803.4649449999997</v>
          </cell>
          <cell r="L3098">
            <v>0.21511627906976746</v>
          </cell>
          <cell r="M3098">
            <v>54949.086803324994</v>
          </cell>
        </row>
        <row r="3099">
          <cell r="B3099" t="str">
            <v>* TERMOFUSORA 1500W C/BOQUILLAS Y MALETIN</v>
          </cell>
          <cell r="E3099">
            <v>72100.45</v>
          </cell>
          <cell r="F3099">
            <v>62006.386999999995</v>
          </cell>
          <cell r="G3099">
            <v>68495.427499999991</v>
          </cell>
          <cell r="H3099">
            <v>68207.025699999998</v>
          </cell>
          <cell r="I3099">
            <v>82879.467274999988</v>
          </cell>
          <cell r="J3099">
            <v>82879.467274999988</v>
          </cell>
          <cell r="K3099">
            <v>14672.44157499999</v>
          </cell>
          <cell r="L3099">
            <v>0.2151162790697673</v>
          </cell>
          <cell r="M3099">
            <v>91581.811338874992</v>
          </cell>
        </row>
        <row r="3100">
          <cell r="B3100" t="str">
            <v>BOQUILLA 20MM</v>
          </cell>
          <cell r="E3100">
            <v>2467.2399999999998</v>
          </cell>
          <cell r="F3100">
            <v>2121.8263999999999</v>
          </cell>
          <cell r="G3100">
            <v>2343.8779999999997</v>
          </cell>
          <cell r="H3100">
            <v>2334.0090399999999</v>
          </cell>
          <cell r="I3100">
            <v>2836.0923799999996</v>
          </cell>
          <cell r="J3100">
            <v>2836.0923799999996</v>
          </cell>
          <cell r="K3100">
            <v>502.08333999999968</v>
          </cell>
          <cell r="L3100">
            <v>0.21511627906976732</v>
          </cell>
          <cell r="M3100">
            <v>3133.8820798999996</v>
          </cell>
        </row>
        <row r="3101">
          <cell r="B3101" t="str">
            <v>BOQUILLA 25MM</v>
          </cell>
          <cell r="E3101">
            <v>2960.69</v>
          </cell>
          <cell r="F3101">
            <v>2546.1934000000001</v>
          </cell>
          <cell r="G3101">
            <v>2812.6554999999998</v>
          </cell>
          <cell r="H3101">
            <v>2800.8127400000003</v>
          </cell>
          <cell r="I3101">
            <v>3403.3131549999998</v>
          </cell>
          <cell r="J3101">
            <v>3403.3131549999998</v>
          </cell>
          <cell r="K3101">
            <v>602.50041499999952</v>
          </cell>
          <cell r="L3101">
            <v>0.21511627906976724</v>
          </cell>
          <cell r="M3101">
            <v>3760.6610362749998</v>
          </cell>
        </row>
        <row r="3102">
          <cell r="B3102" t="str">
            <v>BOQUILLA 32MM</v>
          </cell>
          <cell r="E3102">
            <v>3947.58</v>
          </cell>
          <cell r="F3102">
            <v>3394.9187999999999</v>
          </cell>
          <cell r="G3102">
            <v>3750.201</v>
          </cell>
          <cell r="H3102">
            <v>3734.41068</v>
          </cell>
          <cell r="I3102">
            <v>4537.7432099999996</v>
          </cell>
          <cell r="J3102">
            <v>4537.7432099999996</v>
          </cell>
          <cell r="K3102">
            <v>803.33252999999968</v>
          </cell>
          <cell r="L3102">
            <v>0.21511627906976735</v>
          </cell>
          <cell r="M3102">
            <v>5014.2062470499995</v>
          </cell>
        </row>
        <row r="3103">
          <cell r="B3103" t="str">
            <v>BOQUILLA 40MM</v>
          </cell>
          <cell r="E3103">
            <v>4539.72</v>
          </cell>
          <cell r="F3103">
            <v>3904.1592000000001</v>
          </cell>
          <cell r="G3103">
            <v>4312.7340000000004</v>
          </cell>
          <cell r="H3103">
            <v>4294.5751200000004</v>
          </cell>
          <cell r="I3103">
            <v>5218.4081400000005</v>
          </cell>
          <cell r="J3103">
            <v>5218.4081400000005</v>
          </cell>
          <cell r="K3103">
            <v>923.83302000000003</v>
          </cell>
          <cell r="L3103">
            <v>0.21511627906976744</v>
          </cell>
          <cell r="M3103">
            <v>5766.3409947</v>
          </cell>
        </row>
        <row r="3104">
          <cell r="B3104" t="str">
            <v>BOQUILLA 50MM</v>
          </cell>
          <cell r="E3104">
            <v>4934.4799999999996</v>
          </cell>
          <cell r="F3104">
            <v>4243.6527999999998</v>
          </cell>
          <cell r="G3104">
            <v>4687.7559999999994</v>
          </cell>
          <cell r="H3104">
            <v>4668.0180799999998</v>
          </cell>
          <cell r="I3104">
            <v>5672.1847599999992</v>
          </cell>
          <cell r="J3104">
            <v>5672.1847599999992</v>
          </cell>
          <cell r="K3104">
            <v>1004.1666799999994</v>
          </cell>
          <cell r="L3104">
            <v>0.21511627906976732</v>
          </cell>
          <cell r="M3104">
            <v>6267.7641597999991</v>
          </cell>
        </row>
        <row r="3105">
          <cell r="B3105" t="str">
            <v>BOQUILLA 63MM</v>
          </cell>
          <cell r="E3105">
            <v>6908.27</v>
          </cell>
          <cell r="F3105">
            <v>5941.1122000000005</v>
          </cell>
          <cell r="G3105">
            <v>6562.8565000000008</v>
          </cell>
          <cell r="H3105">
            <v>6535.2234200000003</v>
          </cell>
          <cell r="I3105">
            <v>7941.0563650000004</v>
          </cell>
          <cell r="J3105">
            <v>7941.0563650000004</v>
          </cell>
          <cell r="K3105">
            <v>1405.8329450000001</v>
          </cell>
          <cell r="L3105">
            <v>0.21511627906976746</v>
          </cell>
          <cell r="M3105">
            <v>8774.8672833250002</v>
          </cell>
        </row>
        <row r="3106">
          <cell r="B3106" t="str">
            <v>ASPIRADORA LAVATAPIZADOS 20L</v>
          </cell>
          <cell r="E3106">
            <v>234387.65</v>
          </cell>
          <cell r="F3106">
            <v>201573.37899999999</v>
          </cell>
          <cell r="G3106">
            <v>222668.26749999999</v>
          </cell>
          <cell r="H3106">
            <v>221730.7169</v>
          </cell>
          <cell r="I3106">
            <v>269428.60367499996</v>
          </cell>
          <cell r="J3106">
            <v>269428.60367499996</v>
          </cell>
          <cell r="K3106">
            <v>47697.886774999963</v>
          </cell>
          <cell r="L3106">
            <v>0.21511627906976727</v>
          </cell>
          <cell r="M3106">
            <v>297718.60706087493</v>
          </cell>
        </row>
        <row r="3107">
          <cell r="B3107" t="str">
            <v>LIJA VELCRO X 6 125MM 120</v>
          </cell>
          <cell r="E3107">
            <v>2269.86</v>
          </cell>
          <cell r="F3107">
            <v>1952.0796</v>
          </cell>
          <cell r="G3107">
            <v>2156.3670000000002</v>
          </cell>
          <cell r="H3107">
            <v>2147.2875600000002</v>
          </cell>
          <cell r="I3107">
            <v>2609.2040700000002</v>
          </cell>
          <cell r="J3107">
            <v>2609.2040700000002</v>
          </cell>
          <cell r="K3107">
            <v>461.91651000000002</v>
          </cell>
          <cell r="L3107">
            <v>0.21511627906976744</v>
          </cell>
          <cell r="M3107">
            <v>2883.17049735</v>
          </cell>
        </row>
        <row r="3108">
          <cell r="B3108" t="str">
            <v>LIJA VELCRO X 6 125MM 180</v>
          </cell>
          <cell r="E3108">
            <v>2269.86</v>
          </cell>
          <cell r="F3108">
            <v>1952.0796</v>
          </cell>
          <cell r="G3108">
            <v>2156.3670000000002</v>
          </cell>
          <cell r="H3108">
            <v>2147.2875600000002</v>
          </cell>
          <cell r="I3108">
            <v>2609.2040700000002</v>
          </cell>
          <cell r="J3108">
            <v>2609.2040700000002</v>
          </cell>
          <cell r="K3108">
            <v>461.91651000000002</v>
          </cell>
          <cell r="L3108">
            <v>0.21511627906976744</v>
          </cell>
          <cell r="M3108">
            <v>2883.17049735</v>
          </cell>
        </row>
        <row r="3109">
          <cell r="B3109" t="str">
            <v>LIJA VELCRO X 6 125MM 40</v>
          </cell>
          <cell r="E3109">
            <v>2269.86</v>
          </cell>
          <cell r="F3109">
            <v>1952.0796</v>
          </cell>
          <cell r="G3109">
            <v>2156.3670000000002</v>
          </cell>
          <cell r="H3109">
            <v>2147.2875600000002</v>
          </cell>
          <cell r="I3109">
            <v>2609.2040700000002</v>
          </cell>
          <cell r="J3109">
            <v>2609.2040700000002</v>
          </cell>
          <cell r="K3109">
            <v>461.91651000000002</v>
          </cell>
          <cell r="L3109">
            <v>0.21511627906976744</v>
          </cell>
          <cell r="M3109">
            <v>2883.17049735</v>
          </cell>
        </row>
        <row r="3110">
          <cell r="B3110" t="str">
            <v>LIJA VELCRO X 6 125MM 60</v>
          </cell>
          <cell r="E3110">
            <v>2269.86</v>
          </cell>
          <cell r="F3110">
            <v>1952.0796</v>
          </cell>
          <cell r="G3110">
            <v>2156.3670000000002</v>
          </cell>
          <cell r="H3110">
            <v>2147.2875600000002</v>
          </cell>
          <cell r="I3110">
            <v>2609.2040700000002</v>
          </cell>
          <cell r="J3110">
            <v>2609.2040700000002</v>
          </cell>
          <cell r="K3110">
            <v>461.91651000000002</v>
          </cell>
          <cell r="L3110">
            <v>0.21511627906976744</v>
          </cell>
          <cell r="M3110">
            <v>2883.17049735</v>
          </cell>
        </row>
        <row r="3111">
          <cell r="B3111" t="str">
            <v>LIJA VELCRO X 6 125MM 80</v>
          </cell>
          <cell r="E3111">
            <v>2269.86</v>
          </cell>
          <cell r="F3111">
            <v>1952.0796</v>
          </cell>
          <cell r="G3111">
            <v>2156.3670000000002</v>
          </cell>
          <cell r="H3111">
            <v>2147.2875600000002</v>
          </cell>
          <cell r="I3111">
            <v>2609.2040700000002</v>
          </cell>
          <cell r="J3111">
            <v>2609.2040700000002</v>
          </cell>
          <cell r="K3111">
            <v>461.91651000000002</v>
          </cell>
          <cell r="L3111">
            <v>0.21511627906976744</v>
          </cell>
          <cell r="M3111">
            <v>2883.17049735</v>
          </cell>
        </row>
        <row r="3112">
          <cell r="B3112" t="str">
            <v>* APAREJO ELECTRICO 300KG</v>
          </cell>
          <cell r="E3112">
            <v>177631.86</v>
          </cell>
          <cell r="F3112">
            <v>152763.39959999998</v>
          </cell>
          <cell r="G3112">
            <v>168750.26699999999</v>
          </cell>
          <cell r="H3112">
            <v>168039.73955999996</v>
          </cell>
          <cell r="I3112">
            <v>204187.82306999998</v>
          </cell>
          <cell r="J3112">
            <v>204187.82306999998</v>
          </cell>
          <cell r="K3112">
            <v>36148.083510000026</v>
          </cell>
          <cell r="L3112">
            <v>0.21511627906976766</v>
          </cell>
          <cell r="M3112">
            <v>225627.54449234999</v>
          </cell>
        </row>
        <row r="3113">
          <cell r="B3113" t="str">
            <v>* APAREJO ELECTRICO 500KG</v>
          </cell>
          <cell r="E3113">
            <v>262529.44</v>
          </cell>
          <cell r="F3113">
            <v>225775.31839999999</v>
          </cell>
          <cell r="G3113">
            <v>249402.96799999999</v>
          </cell>
          <cell r="H3113">
            <v>248352.85024</v>
          </cell>
          <cell r="I3113">
            <v>301777.59127999999</v>
          </cell>
          <cell r="J3113">
            <v>301777.59127999999</v>
          </cell>
          <cell r="K3113">
            <v>53424.741039999994</v>
          </cell>
          <cell r="L3113">
            <v>0.21511627906976741</v>
          </cell>
          <cell r="M3113">
            <v>333464.23836439999</v>
          </cell>
        </row>
        <row r="3114">
          <cell r="B3114" t="str">
            <v>* APAREJO ELECTRICO 1000KG</v>
          </cell>
          <cell r="E3114">
            <v>355263.72</v>
          </cell>
          <cell r="F3114">
            <v>305526.79919999995</v>
          </cell>
          <cell r="G3114">
            <v>337500.53399999999</v>
          </cell>
          <cell r="H3114">
            <v>336079.47911999992</v>
          </cell>
          <cell r="I3114">
            <v>408375.64613999997</v>
          </cell>
          <cell r="J3114">
            <v>408375.64613999997</v>
          </cell>
          <cell r="K3114">
            <v>72296.167020000052</v>
          </cell>
          <cell r="L3114">
            <v>0.21511627906976766</v>
          </cell>
          <cell r="M3114">
            <v>451255.08898469998</v>
          </cell>
        </row>
        <row r="3115">
          <cell r="B3115" t="str">
            <v>* LIJADORA ROTO ORBITAL NEUM. 6"</v>
          </cell>
          <cell r="E3115">
            <v>55326.02</v>
          </cell>
          <cell r="F3115">
            <v>47580.377199999995</v>
          </cell>
          <cell r="G3115">
            <v>52559.718999999997</v>
          </cell>
          <cell r="H3115">
            <v>52338.414919999996</v>
          </cell>
          <cell r="I3115">
            <v>63597.259989999999</v>
          </cell>
          <cell r="J3115">
            <v>63597.259989999999</v>
          </cell>
          <cell r="K3115">
            <v>11258.845070000003</v>
          </cell>
          <cell r="L3115">
            <v>0.21511627906976752</v>
          </cell>
          <cell r="M3115">
            <v>70274.972288949997</v>
          </cell>
        </row>
        <row r="3116">
          <cell r="B3116" t="str">
            <v>MINI ANDAMIO PORT. CAP. CARGA 227KG 4 RUEDAS</v>
          </cell>
          <cell r="E3116">
            <v>217116.98</v>
          </cell>
          <cell r="F3116">
            <v>186720.60279999999</v>
          </cell>
          <cell r="G3116">
            <v>206261.13099999999</v>
          </cell>
          <cell r="H3116">
            <v>205392.66308</v>
          </cell>
          <cell r="I3116">
            <v>249575.96850999998</v>
          </cell>
          <cell r="J3116">
            <v>249575.96850999998</v>
          </cell>
          <cell r="K3116">
            <v>44183.305429999979</v>
          </cell>
          <cell r="L3116">
            <v>0.21511627906976735</v>
          </cell>
          <cell r="M3116">
            <v>275781.44520354999</v>
          </cell>
        </row>
        <row r="3117">
          <cell r="B3117" t="str">
            <v>* ROTOMARTILLO 32MM 1050W C/M BRUTE</v>
          </cell>
          <cell r="E3117">
            <v>114871.54</v>
          </cell>
          <cell r="F3117">
            <v>98789.524399999995</v>
          </cell>
          <cell r="G3117">
            <v>109127.96299999999</v>
          </cell>
          <cell r="H3117">
            <v>108668.47683999999</v>
          </cell>
          <cell r="I3117">
            <v>132044.83523</v>
          </cell>
          <cell r="J3117">
            <v>132044.83523</v>
          </cell>
          <cell r="K3117">
            <v>23376.358390000009</v>
          </cell>
          <cell r="L3117">
            <v>0.21511627906976755</v>
          </cell>
          <cell r="M3117">
            <v>145909.54292914999</v>
          </cell>
        </row>
        <row r="3118">
          <cell r="B3118" t="str">
            <v>MATE 300 ML ROSA</v>
          </cell>
          <cell r="E3118">
            <v>15942.96</v>
          </cell>
          <cell r="F3118">
            <v>13710.945599999999</v>
          </cell>
          <cell r="G3118">
            <v>15145.812</v>
          </cell>
          <cell r="H3118">
            <v>15082.040159999999</v>
          </cell>
          <cell r="I3118">
            <v>18326.432519999998</v>
          </cell>
          <cell r="J3118">
            <v>18326.432519999998</v>
          </cell>
          <cell r="K3118">
            <v>3244.3923599999998</v>
          </cell>
          <cell r="L3118">
            <v>0.21511627906976746</v>
          </cell>
          <cell r="M3118">
            <v>20250.707934599999</v>
          </cell>
        </row>
        <row r="3119">
          <cell r="B3119" t="str">
            <v>MULTI CORTADORA OSCILANTE</v>
          </cell>
          <cell r="E3119">
            <v>142112.93</v>
          </cell>
          <cell r="F3119">
            <v>122217.11979999999</v>
          </cell>
          <cell r="G3119">
            <v>135007.28349999999</v>
          </cell>
          <cell r="H3119">
            <v>134438.83177999998</v>
          </cell>
          <cell r="I3119">
            <v>163358.813035</v>
          </cell>
          <cell r="J3119">
            <v>163358.813035</v>
          </cell>
          <cell r="K3119">
            <v>28919.981255000021</v>
          </cell>
          <cell r="L3119">
            <v>0.21511627906976763</v>
          </cell>
          <cell r="M3119">
            <v>180511.488403675</v>
          </cell>
        </row>
        <row r="3120">
          <cell r="B3120" t="str">
            <v>* TESTER DIG. 1000V BLACK</v>
          </cell>
          <cell r="E3120">
            <v>34531.25</v>
          </cell>
          <cell r="F3120">
            <v>29696.875</v>
          </cell>
          <cell r="G3120">
            <v>32804.6875</v>
          </cell>
          <cell r="H3120">
            <v>32666.5625</v>
          </cell>
          <cell r="I3120">
            <v>39693.671875</v>
          </cell>
          <cell r="J3120">
            <v>39693.671875</v>
          </cell>
          <cell r="K3120">
            <v>7027.109375</v>
          </cell>
          <cell r="L3120">
            <v>0.21511627906976744</v>
          </cell>
          <cell r="M3120">
            <v>43861.507421875001</v>
          </cell>
        </row>
        <row r="3121">
          <cell r="B3121" t="str">
            <v>* TESTER DIG. 600V BLACK</v>
          </cell>
          <cell r="E3121">
            <v>19890</v>
          </cell>
          <cell r="F3121">
            <v>17105.400000000001</v>
          </cell>
          <cell r="G3121">
            <v>18895.5</v>
          </cell>
          <cell r="H3121">
            <v>18815.940000000002</v>
          </cell>
          <cell r="I3121">
            <v>22863.555</v>
          </cell>
          <cell r="J3121">
            <v>22863.555</v>
          </cell>
          <cell r="K3121">
            <v>4047.614999999998</v>
          </cell>
          <cell r="L3121">
            <v>0.2151162790697673</v>
          </cell>
          <cell r="M3121">
            <v>25264.228275000001</v>
          </cell>
        </row>
        <row r="3122">
          <cell r="B3122" t="str">
            <v>* MARTILLO DEMOLEDOR 1300W BLACK</v>
          </cell>
          <cell r="E3122">
            <v>165750</v>
          </cell>
          <cell r="F3122">
            <v>142545</v>
          </cell>
          <cell r="G3122">
            <v>157462.5</v>
          </cell>
          <cell r="H3122">
            <v>156799.5</v>
          </cell>
          <cell r="I3122">
            <v>190529.625</v>
          </cell>
          <cell r="J3122">
            <v>190529.625</v>
          </cell>
          <cell r="K3122">
            <v>33730.125</v>
          </cell>
          <cell r="L3122">
            <v>0.21511627906976744</v>
          </cell>
          <cell r="M3122">
            <v>210535.235625</v>
          </cell>
        </row>
        <row r="3123">
          <cell r="B3123" t="str">
            <v>*CLAVADORA NEUMATICA PALLETERA</v>
          </cell>
          <cell r="E3123">
            <v>360502.27</v>
          </cell>
          <cell r="F3123">
            <v>310031.9522</v>
          </cell>
          <cell r="G3123">
            <v>342477.15650000004</v>
          </cell>
          <cell r="H3123">
            <v>341035.14741999999</v>
          </cell>
          <cell r="I3123">
            <v>414397.35936500004</v>
          </cell>
          <cell r="J3123">
            <v>414397.35936500004</v>
          </cell>
          <cell r="K3123">
            <v>73362.211945000046</v>
          </cell>
          <cell r="L3123">
            <v>0.21511627906976757</v>
          </cell>
          <cell r="M3123">
            <v>457909.08209832502</v>
          </cell>
        </row>
        <row r="3124">
          <cell r="B3124" t="str">
            <v xml:space="preserve">*LLAVE IMP. IND. 1" PESADA EN KIT </v>
          </cell>
          <cell r="E3124">
            <v>314207.3</v>
          </cell>
          <cell r="F3124">
            <v>270218.27799999999</v>
          </cell>
          <cell r="G3124">
            <v>298496.935</v>
          </cell>
          <cell r="H3124">
            <v>297240.10580000002</v>
          </cell>
          <cell r="I3124">
            <v>361181.29135000001</v>
          </cell>
          <cell r="J3124">
            <v>361181.29135000001</v>
          </cell>
          <cell r="K3124">
            <v>63941.185549999995</v>
          </cell>
          <cell r="L3124">
            <v>0.21511627906976741</v>
          </cell>
          <cell r="M3124">
            <v>399105.32694175001</v>
          </cell>
        </row>
        <row r="3125">
          <cell r="B3125" t="str">
            <v>MORSA ESQ. ANCHO MORDAZAS 100mm</v>
          </cell>
          <cell r="E3125">
            <v>102637.12</v>
          </cell>
          <cell r="F3125">
            <v>88267.92319999999</v>
          </cell>
          <cell r="G3125">
            <v>97505.263999999996</v>
          </cell>
          <cell r="H3125">
            <v>97094.715519999983</v>
          </cell>
          <cell r="I3125">
            <v>117981.36943999999</v>
          </cell>
          <cell r="J3125">
            <v>117981.36943999999</v>
          </cell>
          <cell r="K3125">
            <v>20886.653920000012</v>
          </cell>
          <cell r="L3125">
            <v>0.2151162790697676</v>
          </cell>
          <cell r="M3125">
            <v>130369.4132312</v>
          </cell>
        </row>
        <row r="3126">
          <cell r="B3126" t="str">
            <v xml:space="preserve">MORSA ESQ. ANCHO MORDAZAS 60mm </v>
          </cell>
          <cell r="E3126">
            <v>49344.77</v>
          </cell>
          <cell r="F3126">
            <v>42436.502199999995</v>
          </cell>
          <cell r="G3126">
            <v>46877.531499999997</v>
          </cell>
          <cell r="H3126">
            <v>46680.152419999999</v>
          </cell>
          <cell r="I3126">
            <v>56721.813114999997</v>
          </cell>
          <cell r="J3126">
            <v>56721.813114999997</v>
          </cell>
          <cell r="K3126">
            <v>10041.660694999999</v>
          </cell>
          <cell r="L3126">
            <v>0.21511627906976741</v>
          </cell>
          <cell r="M3126">
            <v>62677.603492074995</v>
          </cell>
        </row>
        <row r="3127">
          <cell r="B3127" t="str">
            <v xml:space="preserve">MORSA ESQ. ANCHO MORDAZAS 75mm </v>
          </cell>
          <cell r="E3127">
            <v>76977.84</v>
          </cell>
          <cell r="F3127">
            <v>66200.9424</v>
          </cell>
          <cell r="G3127">
            <v>73128.948000000004</v>
          </cell>
          <cell r="H3127">
            <v>72821.036640000006</v>
          </cell>
          <cell r="I3127">
            <v>88486.02708</v>
          </cell>
          <cell r="J3127">
            <v>88486.02708</v>
          </cell>
          <cell r="K3127">
            <v>15664.990439999994</v>
          </cell>
          <cell r="L3127">
            <v>0.21511627906976735</v>
          </cell>
          <cell r="M3127">
            <v>97777.059923399996</v>
          </cell>
        </row>
        <row r="3128">
          <cell r="B3128" t="str">
            <v>* KIT SOLD. IRON100 + 2 ESC. MAGN.</v>
          </cell>
          <cell r="E3128">
            <v>117163.24</v>
          </cell>
          <cell r="F3128">
            <v>100760.3864</v>
          </cell>
          <cell r="G3128">
            <v>111305.07800000001</v>
          </cell>
          <cell r="H3128">
            <v>110836.42504</v>
          </cell>
          <cell r="I3128">
            <v>134679.14438000001</v>
          </cell>
          <cell r="J3128">
            <v>134679.14438000001</v>
          </cell>
          <cell r="K3128">
            <v>23842.719340000011</v>
          </cell>
          <cell r="L3128">
            <v>0.21511627906976755</v>
          </cell>
          <cell r="M3128">
            <v>148820.45453990001</v>
          </cell>
        </row>
        <row r="3129">
          <cell r="B3129" t="str">
            <v>* KIT SOLD. IRON140 + 2 ESC. MAGN.</v>
          </cell>
          <cell r="E3129">
            <v>189263.69</v>
          </cell>
          <cell r="F3129">
            <v>162766.77340000001</v>
          </cell>
          <cell r="G3129">
            <v>179800.5055</v>
          </cell>
          <cell r="H3129">
            <v>179043.45074</v>
          </cell>
          <cell r="I3129">
            <v>217558.61165500002</v>
          </cell>
          <cell r="J3129">
            <v>217558.61165500002</v>
          </cell>
          <cell r="K3129">
            <v>38515.160915000015</v>
          </cell>
          <cell r="L3129">
            <v>0.21511627906976752</v>
          </cell>
          <cell r="M3129">
            <v>240402.26587877501</v>
          </cell>
        </row>
        <row r="3130">
          <cell r="B3130" t="str">
            <v xml:space="preserve">* SOLD. INV.  IRON180 + 2 ESC. </v>
          </cell>
          <cell r="E3130">
            <v>198276.25</v>
          </cell>
          <cell r="F3130">
            <v>170517.57500000001</v>
          </cell>
          <cell r="G3130">
            <v>188362.4375</v>
          </cell>
          <cell r="H3130">
            <v>187569.33250000002</v>
          </cell>
          <cell r="I3130">
            <v>227918.549375</v>
          </cell>
          <cell r="J3130">
            <v>227918.549375</v>
          </cell>
          <cell r="K3130">
            <v>40349.216874999984</v>
          </cell>
          <cell r="L3130">
            <v>0.21511627906976732</v>
          </cell>
          <cell r="M3130">
            <v>251849.99705937499</v>
          </cell>
        </row>
        <row r="3131">
          <cell r="B3131" t="str">
            <v>MECHA FOSTER 26MM</v>
          </cell>
          <cell r="E3131">
            <v>5329.23</v>
          </cell>
          <cell r="F3131">
            <v>4583.1377999999995</v>
          </cell>
          <cell r="G3131">
            <v>5062.7684999999992</v>
          </cell>
          <cell r="H3131">
            <v>5041.451579999999</v>
          </cell>
          <cell r="I3131">
            <v>6125.9498849999991</v>
          </cell>
          <cell r="J3131">
            <v>6125.9498849999991</v>
          </cell>
          <cell r="K3131">
            <v>1084.4983050000001</v>
          </cell>
          <cell r="L3131">
            <v>0.21511627906976749</v>
          </cell>
          <cell r="M3131">
            <v>6769.1746229249993</v>
          </cell>
        </row>
        <row r="3132">
          <cell r="B3132" t="str">
            <v>MECHA FOSTER 35MM</v>
          </cell>
          <cell r="E3132">
            <v>7105.65</v>
          </cell>
          <cell r="F3132">
            <v>6110.8589999999995</v>
          </cell>
          <cell r="G3132">
            <v>6750.3674999999994</v>
          </cell>
          <cell r="H3132">
            <v>6721.9448999999995</v>
          </cell>
          <cell r="I3132">
            <v>8167.9446749999988</v>
          </cell>
          <cell r="J3132">
            <v>8167.9446749999988</v>
          </cell>
          <cell r="K3132">
            <v>1445.9997749999993</v>
          </cell>
          <cell r="L3132">
            <v>0.21511627906976735</v>
          </cell>
          <cell r="M3132">
            <v>9025.5788658749989</v>
          </cell>
        </row>
        <row r="3133">
          <cell r="B3133" t="str">
            <v>MANDRIL MET. 13MM C/LLAVE</v>
          </cell>
          <cell r="E3133">
            <v>5862.16</v>
          </cell>
          <cell r="F3133">
            <v>5041.4575999999997</v>
          </cell>
          <cell r="G3133">
            <v>5569.0519999999997</v>
          </cell>
          <cell r="H3133">
            <v>5545.6033600000001</v>
          </cell>
          <cell r="I3133">
            <v>6738.5529200000001</v>
          </cell>
          <cell r="J3133">
            <v>6738.5529200000001</v>
          </cell>
          <cell r="K3133">
            <v>1192.94956</v>
          </cell>
          <cell r="L3133">
            <v>0.21511627906976744</v>
          </cell>
          <cell r="M3133">
            <v>7446.1009765999997</v>
          </cell>
        </row>
        <row r="3134">
          <cell r="B3134" t="str">
            <v>MANDRIL METALICO 13MM+ADAPTADOR</v>
          </cell>
          <cell r="E3134">
            <v>7993.85</v>
          </cell>
          <cell r="F3134">
            <v>6874.7110000000002</v>
          </cell>
          <cell r="G3134">
            <v>7594.1575000000003</v>
          </cell>
          <cell r="H3134">
            <v>7562.1821</v>
          </cell>
          <cell r="I3134">
            <v>9188.9305750000003</v>
          </cell>
          <cell r="J3134">
            <v>9188.9305750000003</v>
          </cell>
          <cell r="K3134">
            <v>1626.7484750000003</v>
          </cell>
          <cell r="L3134">
            <v>0.21511627906976749</v>
          </cell>
          <cell r="M3134">
            <v>10153.768285375001</v>
          </cell>
        </row>
        <row r="3135">
          <cell r="B3135" t="str">
            <v xml:space="preserve">ALISADOR DE PARED ELECT. 750W C/BOLSA P/POLVO </v>
          </cell>
          <cell r="E3135">
            <v>296068.61</v>
          </cell>
          <cell r="F3135">
            <v>254619.00459999999</v>
          </cell>
          <cell r="G3135">
            <v>281265.17949999997</v>
          </cell>
          <cell r="H3135">
            <v>280080.90505999996</v>
          </cell>
          <cell r="I3135">
            <v>340330.86719499994</v>
          </cell>
          <cell r="J3135">
            <v>340330.86719499994</v>
          </cell>
          <cell r="K3135">
            <v>60249.96213499998</v>
          </cell>
          <cell r="L3135">
            <v>0.21511627906976741</v>
          </cell>
          <cell r="M3135">
            <v>376065.60825047491</v>
          </cell>
        </row>
        <row r="3136">
          <cell r="B3136" t="str">
            <v>ARENADORA NEUMATICA PORTATIL</v>
          </cell>
          <cell r="E3136">
            <v>296068.61</v>
          </cell>
          <cell r="F3136">
            <v>254619.00459999999</v>
          </cell>
          <cell r="G3136">
            <v>281265.17949999997</v>
          </cell>
          <cell r="H3136">
            <v>280080.90505999996</v>
          </cell>
          <cell r="I3136">
            <v>340330.86719499994</v>
          </cell>
          <cell r="J3136">
            <v>340330.86719499994</v>
          </cell>
          <cell r="K3136">
            <v>60249.96213499998</v>
          </cell>
          <cell r="L3136">
            <v>0.21511627906976741</v>
          </cell>
          <cell r="M3136">
            <v>376065.60825047491</v>
          </cell>
        </row>
        <row r="3137">
          <cell r="B3137" t="str">
            <v xml:space="preserve">ELECTROSIERRA A BATERIA </v>
          </cell>
          <cell r="E3137">
            <v>97702.64</v>
          </cell>
          <cell r="F3137">
            <v>84024.270399999994</v>
          </cell>
          <cell r="G3137">
            <v>92817.508000000002</v>
          </cell>
          <cell r="H3137">
            <v>92426.697439999989</v>
          </cell>
          <cell r="I3137">
            <v>112309.18468000001</v>
          </cell>
          <cell r="J3137">
            <v>112309.18468000001</v>
          </cell>
          <cell r="K3137">
            <v>19882.487240000017</v>
          </cell>
          <cell r="L3137">
            <v>0.21511627906976766</v>
          </cell>
          <cell r="M3137">
            <v>124101.64907140001</v>
          </cell>
        </row>
        <row r="3138">
          <cell r="B3138" t="str">
            <v xml:space="preserve">* MOTOSIERRA 62CC 22" </v>
          </cell>
          <cell r="E3138">
            <v>102850</v>
          </cell>
          <cell r="F3138">
            <v>88451</v>
          </cell>
          <cell r="G3138">
            <v>97707.5</v>
          </cell>
          <cell r="H3138">
            <v>97296.1</v>
          </cell>
          <cell r="I3138">
            <v>118226.075</v>
          </cell>
          <cell r="J3138">
            <v>118226.075</v>
          </cell>
          <cell r="K3138">
            <v>20929.974999999991</v>
          </cell>
          <cell r="L3138">
            <v>0.21511627906976735</v>
          </cell>
          <cell r="M3138">
            <v>130639.812875</v>
          </cell>
        </row>
        <row r="3139">
          <cell r="B3139" t="str">
            <v>* MOTOSIERRA PROFESIONAL 45,4CC 18"</v>
          </cell>
          <cell r="E3139">
            <v>149175</v>
          </cell>
          <cell r="F3139">
            <v>128290.5</v>
          </cell>
          <cell r="G3139">
            <v>141716.25</v>
          </cell>
          <cell r="H3139">
            <v>141119.54999999999</v>
          </cell>
          <cell r="I3139">
            <v>171476.66250000001</v>
          </cell>
          <cell r="J3139">
            <v>171476.66250000001</v>
          </cell>
          <cell r="K3139">
            <v>30357.112500000017</v>
          </cell>
          <cell r="L3139">
            <v>0.21511627906976757</v>
          </cell>
          <cell r="M3139">
            <v>189481.71206250001</v>
          </cell>
        </row>
        <row r="3140">
          <cell r="B3140" t="str">
            <v>MEZCLADOR MULTIUSO 1250W</v>
          </cell>
          <cell r="E3140">
            <v>115466.76</v>
          </cell>
          <cell r="F3140">
            <v>99301.4136</v>
          </cell>
          <cell r="G3140">
            <v>109693.42199999999</v>
          </cell>
          <cell r="H3140">
            <v>109231.55496000001</v>
          </cell>
          <cell r="I3140">
            <v>132729.04061999999</v>
          </cell>
          <cell r="J3140">
            <v>132729.04061999999</v>
          </cell>
          <cell r="K3140">
            <v>23497.485659999977</v>
          </cell>
          <cell r="L3140">
            <v>0.21511627906976721</v>
          </cell>
          <cell r="M3140">
            <v>146665.58988509999</v>
          </cell>
        </row>
        <row r="3141">
          <cell r="B3141" t="str">
            <v>REGULADOR AUTOMATICO DE PRESION</v>
          </cell>
          <cell r="E3141">
            <v>78951.63</v>
          </cell>
          <cell r="F3141">
            <v>67898.401800000007</v>
          </cell>
          <cell r="G3141">
            <v>75004.048500000004</v>
          </cell>
          <cell r="H3141">
            <v>74688.241980000006</v>
          </cell>
          <cell r="I3141">
            <v>90754.898685000007</v>
          </cell>
          <cell r="J3141">
            <v>90754.898685000007</v>
          </cell>
          <cell r="K3141">
            <v>16066.656705000001</v>
          </cell>
          <cell r="L3141">
            <v>0.21511627906976744</v>
          </cell>
          <cell r="M3141">
            <v>100284.16304692501</v>
          </cell>
        </row>
        <row r="3142">
          <cell r="B3142" t="str">
            <v>SENSOR DE FLUJO DE AGUA</v>
          </cell>
          <cell r="E3142">
            <v>49344.77</v>
          </cell>
          <cell r="F3142">
            <v>42436.502199999995</v>
          </cell>
          <cell r="G3142">
            <v>46877.531499999997</v>
          </cell>
          <cell r="H3142">
            <v>46680.152419999999</v>
          </cell>
          <cell r="I3142">
            <v>56721.813114999997</v>
          </cell>
          <cell r="J3142">
            <v>56721.813114999997</v>
          </cell>
          <cell r="K3142">
            <v>10041.660694999999</v>
          </cell>
          <cell r="L3142">
            <v>0.21511627906976741</v>
          </cell>
          <cell r="M3142">
            <v>62677.603492074995</v>
          </cell>
        </row>
        <row r="3143">
          <cell r="B3143" t="str">
            <v>* APAREJO ELECTRICO 300kg.</v>
          </cell>
          <cell r="E3143">
            <v>171238.58</v>
          </cell>
          <cell r="F3143">
            <v>147265.17879999999</v>
          </cell>
          <cell r="G3143">
            <v>162676.65099999998</v>
          </cell>
          <cell r="H3143">
            <v>161991.69667999999</v>
          </cell>
          <cell r="I3143">
            <v>196838.74770999997</v>
          </cell>
          <cell r="J3143">
            <v>196838.74770999997</v>
          </cell>
          <cell r="K3143">
            <v>34847.051029999973</v>
          </cell>
          <cell r="L3143">
            <v>0.2151162790697673</v>
          </cell>
          <cell r="M3143">
            <v>217506.81621954998</v>
          </cell>
        </row>
        <row r="3144">
          <cell r="B3144" t="str">
            <v>* APAREJO ELECTRICO 500kg.</v>
          </cell>
          <cell r="E3144">
            <v>225313.92000000001</v>
          </cell>
          <cell r="F3144">
            <v>193769.9712</v>
          </cell>
          <cell r="G3144">
            <v>214048.22400000002</v>
          </cell>
          <cell r="H3144">
            <v>213146.96831999999</v>
          </cell>
          <cell r="I3144">
            <v>258998.35104000001</v>
          </cell>
          <cell r="J3144">
            <v>258998.35104000001</v>
          </cell>
          <cell r="K3144">
            <v>45851.382720000023</v>
          </cell>
          <cell r="L3144">
            <v>0.21511627906976757</v>
          </cell>
          <cell r="M3144">
            <v>286193.1778992</v>
          </cell>
        </row>
        <row r="3145">
          <cell r="B3145" t="str">
            <v xml:space="preserve">ASPIRADORA TACHO METALICO 60L. KLD </v>
          </cell>
          <cell r="E3145">
            <v>315766.89</v>
          </cell>
          <cell r="F3145">
            <v>271559.52539999998</v>
          </cell>
          <cell r="G3145">
            <v>299978.54550000001</v>
          </cell>
          <cell r="H3145">
            <v>298715.47794000001</v>
          </cell>
          <cell r="I3145">
            <v>362974.04005499999</v>
          </cell>
          <cell r="J3145">
            <v>362974.04005499999</v>
          </cell>
          <cell r="K3145">
            <v>64258.562114999979</v>
          </cell>
          <cell r="L3145">
            <v>0.21511627906976735</v>
          </cell>
          <cell r="M3145">
            <v>401086.31426077499</v>
          </cell>
        </row>
        <row r="3146">
          <cell r="B3146" t="str">
            <v>APAREJO CADENA 1TN 3M.</v>
          </cell>
          <cell r="E3146">
            <v>78951.63</v>
          </cell>
          <cell r="F3146">
            <v>67898.401800000007</v>
          </cell>
          <cell r="G3146">
            <v>75004.048500000004</v>
          </cell>
          <cell r="H3146">
            <v>74688.241980000006</v>
          </cell>
          <cell r="I3146">
            <v>90754.898685000007</v>
          </cell>
          <cell r="J3146">
            <v>90754.898685000007</v>
          </cell>
          <cell r="K3146">
            <v>16066.656705000001</v>
          </cell>
          <cell r="L3146">
            <v>0.21511627906976744</v>
          </cell>
          <cell r="M3146">
            <v>100284.16304692501</v>
          </cell>
        </row>
        <row r="3147">
          <cell r="B3147" t="str">
            <v>APAREJO CADENA 2TN 3M.</v>
          </cell>
          <cell r="E3147">
            <v>92768.16</v>
          </cell>
          <cell r="F3147">
            <v>79780.617599999998</v>
          </cell>
          <cell r="G3147">
            <v>88129.752000000008</v>
          </cell>
          <cell r="H3147">
            <v>87758.679359999995</v>
          </cell>
          <cell r="I3147">
            <v>106636.99992</v>
          </cell>
          <cell r="J3147">
            <v>106636.99992</v>
          </cell>
          <cell r="K3147">
            <v>18878.320560000007</v>
          </cell>
          <cell r="L3147">
            <v>0.21511627906976755</v>
          </cell>
          <cell r="M3147">
            <v>117833.88491160001</v>
          </cell>
        </row>
        <row r="3148">
          <cell r="B3148" t="str">
            <v>APAREJO CADENA 2TN 5M.</v>
          </cell>
          <cell r="E3148">
            <v>118427.44</v>
          </cell>
          <cell r="F3148">
            <v>101847.5984</v>
          </cell>
          <cell r="G3148">
            <v>112506.068</v>
          </cell>
          <cell r="H3148">
            <v>112032.35824</v>
          </cell>
          <cell r="I3148">
            <v>136132.34227999998</v>
          </cell>
          <cell r="J3148">
            <v>136132.34227999998</v>
          </cell>
          <cell r="K3148">
            <v>24099.984039999981</v>
          </cell>
          <cell r="L3148">
            <v>0.21511627906976727</v>
          </cell>
          <cell r="M3148">
            <v>150426.23821939999</v>
          </cell>
        </row>
        <row r="3149">
          <cell r="B3149" t="str">
            <v>APAREJO CADENA 3TN 5M.</v>
          </cell>
          <cell r="E3149">
            <v>217116.98</v>
          </cell>
          <cell r="F3149">
            <v>186720.60279999999</v>
          </cell>
          <cell r="G3149">
            <v>206261.13099999999</v>
          </cell>
          <cell r="H3149">
            <v>205392.66308</v>
          </cell>
          <cell r="I3149">
            <v>249575.96850999998</v>
          </cell>
          <cell r="J3149">
            <v>249575.96850999998</v>
          </cell>
          <cell r="K3149">
            <v>44183.305429999979</v>
          </cell>
          <cell r="L3149">
            <v>0.21511627906976735</v>
          </cell>
          <cell r="M3149">
            <v>275781.44520354999</v>
          </cell>
        </row>
        <row r="3150">
          <cell r="B3150" t="str">
            <v>*NIVEL LASER 515MM BLACK</v>
          </cell>
          <cell r="E3150">
            <v>75968.75</v>
          </cell>
          <cell r="F3150">
            <v>65333.125</v>
          </cell>
          <cell r="G3150">
            <v>72170.3125</v>
          </cell>
          <cell r="H3150">
            <v>71866.4375</v>
          </cell>
          <cell r="I3150">
            <v>87326.078125</v>
          </cell>
          <cell r="J3150">
            <v>87326.078125</v>
          </cell>
          <cell r="K3150">
            <v>15459.640625</v>
          </cell>
          <cell r="L3150">
            <v>0.21511627906976744</v>
          </cell>
          <cell r="M3150">
            <v>96495.316328125002</v>
          </cell>
        </row>
        <row r="3151">
          <cell r="B3151" t="str">
            <v>SOPORTE TV MOVIL - EXT.  23" A 65" 40 Kgs - U.SLIM.</v>
          </cell>
          <cell r="E3151">
            <v>46919.14</v>
          </cell>
          <cell r="F3151">
            <v>40350.460399999996</v>
          </cell>
          <cell r="G3151">
            <v>44573.182999999997</v>
          </cell>
          <cell r="H3151">
            <v>44385.506439999997</v>
          </cell>
          <cell r="I3151">
            <v>53933.551429999992</v>
          </cell>
          <cell r="J3151">
            <v>53933.551429999992</v>
          </cell>
          <cell r="K3151">
            <v>9548.0449899999949</v>
          </cell>
          <cell r="L3151">
            <v>0.21511627906976735</v>
          </cell>
          <cell r="M3151">
            <v>59596.57433014999</v>
          </cell>
        </row>
        <row r="3152">
          <cell r="B3152" t="str">
            <v>GRIFERIA CUELLO BAJO PESADO</v>
          </cell>
          <cell r="E3152">
            <v>39126.75</v>
          </cell>
          <cell r="F3152">
            <v>33649.004999999997</v>
          </cell>
          <cell r="G3152">
            <v>37170.412499999999</v>
          </cell>
          <cell r="H3152">
            <v>37013.905499999993</v>
          </cell>
          <cell r="I3152">
            <v>44976.199124999999</v>
          </cell>
          <cell r="J3152">
            <v>44976.199124999999</v>
          </cell>
          <cell r="K3152">
            <v>7962.2936250000057</v>
          </cell>
          <cell r="L3152">
            <v>0.21511627906976763</v>
          </cell>
          <cell r="M3152">
            <v>49698.700033125002</v>
          </cell>
        </row>
        <row r="3153">
          <cell r="B3153" t="str">
            <v>GRIFERIA CUELLO ALTO</v>
          </cell>
          <cell r="E3153">
            <v>33396</v>
          </cell>
          <cell r="F3153">
            <v>28720.559999999998</v>
          </cell>
          <cell r="G3153">
            <v>31726.2</v>
          </cell>
          <cell r="H3153">
            <v>31592.615999999998</v>
          </cell>
          <cell r="I3153">
            <v>38388.701999999997</v>
          </cell>
          <cell r="J3153">
            <v>38388.701999999997</v>
          </cell>
          <cell r="K3153">
            <v>6796.0859999999993</v>
          </cell>
          <cell r="L3153">
            <v>0.21511627906976744</v>
          </cell>
          <cell r="M3153">
            <v>42419.51571</v>
          </cell>
        </row>
        <row r="3154">
          <cell r="B3154" t="str">
            <v>ORGANIZADOR HERRAMIENTAS PARED</v>
          </cell>
          <cell r="E3154">
            <v>191315.52</v>
          </cell>
          <cell r="F3154">
            <v>164531.34719999999</v>
          </cell>
          <cell r="G3154">
            <v>181749.74399999998</v>
          </cell>
          <cell r="H3154">
            <v>180984.48191999999</v>
          </cell>
          <cell r="I3154">
            <v>219917.19023999997</v>
          </cell>
          <cell r="J3154">
            <v>219917.19023999997</v>
          </cell>
          <cell r="K3154">
            <v>38932.708319999976</v>
          </cell>
          <cell r="L3154">
            <v>0.21511627906976732</v>
          </cell>
          <cell r="M3154">
            <v>243008.49521519998</v>
          </cell>
        </row>
        <row r="3155">
          <cell r="B3155" t="str">
            <v>AMOLADORA ANGULAR OREBRO 7 180MM 2000V</v>
          </cell>
          <cell r="E3155">
            <v>104407.88</v>
          </cell>
          <cell r="F3155">
            <v>89790.776800000007</v>
          </cell>
          <cell r="G3155">
            <v>99187.486000000004</v>
          </cell>
          <cell r="H3155">
            <v>98769.854480000009</v>
          </cell>
          <cell r="I3155">
            <v>120016.85806</v>
          </cell>
          <cell r="J3155">
            <v>120016.85806</v>
          </cell>
          <cell r="K3155">
            <v>21247.00357999999</v>
          </cell>
          <cell r="L3155">
            <v>0.21511627906976732</v>
          </cell>
          <cell r="M3155">
            <v>132618.62815629999</v>
          </cell>
        </row>
        <row r="3156">
          <cell r="B3156" t="str">
            <v>KIT DE BOCALLAVES 108 PCS OREBRO</v>
          </cell>
          <cell r="E3156">
            <v>50100</v>
          </cell>
          <cell r="F3156">
            <v>43086</v>
          </cell>
          <cell r="G3156">
            <v>47595</v>
          </cell>
          <cell r="H3156">
            <v>47394.6</v>
          </cell>
          <cell r="I3156">
            <v>57589.95</v>
          </cell>
          <cell r="J3156">
            <v>57589.95</v>
          </cell>
          <cell r="K3156">
            <v>10195.349999999999</v>
          </cell>
          <cell r="L3156">
            <v>0.21511627906976741</v>
          </cell>
          <cell r="M3156">
            <v>63636.894749999999</v>
          </cell>
        </row>
        <row r="3157">
          <cell r="B3157" t="str">
            <v xml:space="preserve">LLAVE IMPACTO 1/2" 20V OREBRO </v>
          </cell>
          <cell r="E3157">
            <v>128000</v>
          </cell>
          <cell r="F3157">
            <v>110080</v>
          </cell>
          <cell r="G3157">
            <v>121600</v>
          </cell>
          <cell r="H3157">
            <v>121088</v>
          </cell>
          <cell r="I3157">
            <v>147136</v>
          </cell>
          <cell r="J3157">
            <v>147136</v>
          </cell>
          <cell r="K3157">
            <v>26048</v>
          </cell>
          <cell r="L3157">
            <v>0.21511627906976744</v>
          </cell>
          <cell r="M3157">
            <v>162585.28</v>
          </cell>
        </row>
        <row r="3158">
          <cell r="B3158" t="str">
            <v>* ROTOMARTILLO SDS PLUS 5,5JL OREBRO</v>
          </cell>
          <cell r="E3158">
            <v>112216.89</v>
          </cell>
          <cell r="F3158">
            <v>96506.525399999999</v>
          </cell>
          <cell r="G3158">
            <v>106606.04549999999</v>
          </cell>
          <cell r="H3158">
            <v>106157.17793999999</v>
          </cell>
          <cell r="I3158">
            <v>128993.31505499998</v>
          </cell>
          <cell r="J3158">
            <v>128993.31505499998</v>
          </cell>
          <cell r="K3158">
            <v>22836.13711499999</v>
          </cell>
          <cell r="L3158">
            <v>0.21511627906976735</v>
          </cell>
          <cell r="M3158">
            <v>142537.61313577497</v>
          </cell>
        </row>
        <row r="3159">
          <cell r="B3159" t="str">
            <v>PISTOLA DE CALOR 2000W</v>
          </cell>
          <cell r="E3159">
            <v>44975.7</v>
          </cell>
          <cell r="F3159">
            <v>38679.101999999999</v>
          </cell>
          <cell r="G3159">
            <v>42726.914999999994</v>
          </cell>
          <cell r="H3159">
            <v>42547.012199999997</v>
          </cell>
          <cell r="I3159">
            <v>51699.567149999988</v>
          </cell>
          <cell r="J3159">
            <v>51699.567149999988</v>
          </cell>
          <cell r="K3159">
            <v>9152.5549499999906</v>
          </cell>
          <cell r="L3159">
            <v>0.21511627906976724</v>
          </cell>
          <cell r="M3159">
            <v>57128.021700749989</v>
          </cell>
        </row>
        <row r="3160">
          <cell r="B3160" t="str">
            <v>TALADRO ATORNILLADOR 300W</v>
          </cell>
          <cell r="E3160">
            <v>34267.199999999997</v>
          </cell>
          <cell r="F3160">
            <v>29469.791999999998</v>
          </cell>
          <cell r="G3160">
            <v>32553.839999999997</v>
          </cell>
          <cell r="H3160">
            <v>32416.771199999996</v>
          </cell>
          <cell r="I3160">
            <v>39390.146399999998</v>
          </cell>
          <cell r="J3160">
            <v>39390.146399999998</v>
          </cell>
          <cell r="K3160">
            <v>6973.3752000000022</v>
          </cell>
          <cell r="L3160">
            <v>0.21511627906976755</v>
          </cell>
          <cell r="M3160">
            <v>43526.111771999997</v>
          </cell>
        </row>
        <row r="3161">
          <cell r="B3161" t="str">
            <v>TALADRO 10MM C/PERC. 20V 2 BAT. C/M</v>
          </cell>
          <cell r="E3161">
            <v>59144.800000000003</v>
          </cell>
          <cell r="F3161">
            <v>50864.528000000006</v>
          </cell>
          <cell r="G3161">
            <v>56187.560000000005</v>
          </cell>
          <cell r="H3161">
            <v>55950.980800000005</v>
          </cell>
          <cell r="I3161">
            <v>67986.9476</v>
          </cell>
          <cell r="J3161">
            <v>67986.9476</v>
          </cell>
          <cell r="K3161">
            <v>12035.966799999995</v>
          </cell>
          <cell r="L3161">
            <v>0.21511627906976732</v>
          </cell>
          <cell r="M3161">
            <v>75125.577097999994</v>
          </cell>
        </row>
        <row r="3162">
          <cell r="B3162" t="str">
            <v>* TERMOFUSORA ELÉCTRICA 1000 W | 20-63 MM | MALETÍN</v>
          </cell>
          <cell r="E3162">
            <v>34080.69</v>
          </cell>
          <cell r="F3162">
            <v>29309.393400000001</v>
          </cell>
          <cell r="G3162">
            <v>32376.655500000001</v>
          </cell>
          <cell r="H3162">
            <v>32240.332740000002</v>
          </cell>
          <cell r="I3162">
            <v>39175.753154999999</v>
          </cell>
          <cell r="J3162">
            <v>39175.753154999999</v>
          </cell>
          <cell r="K3162">
            <v>6935.4204149999969</v>
          </cell>
          <cell r="L3162">
            <v>0.21511627906976732</v>
          </cell>
          <cell r="M3162">
            <v>43289.207236274997</v>
          </cell>
        </row>
        <row r="3163">
          <cell r="B3163" t="str">
            <v>TALADRO PERCUTOR 650W CON KIT Y MALETN</v>
          </cell>
          <cell r="E3163">
            <v>44975.7</v>
          </cell>
          <cell r="F3163">
            <v>38679.101999999999</v>
          </cell>
          <cell r="G3163">
            <v>42726.914999999994</v>
          </cell>
          <cell r="H3163">
            <v>42547.012199999997</v>
          </cell>
          <cell r="I3163">
            <v>51699.567149999988</v>
          </cell>
          <cell r="J3163">
            <v>51699.567149999988</v>
          </cell>
          <cell r="K3163">
            <v>9152.5549499999906</v>
          </cell>
          <cell r="L3163">
            <v>0.21511627906976724</v>
          </cell>
          <cell r="M3163">
            <v>57128.021700749989</v>
          </cell>
        </row>
        <row r="3164">
          <cell r="B3164" t="str">
            <v>JUEGO DE TUBOS 108 PZS</v>
          </cell>
          <cell r="E3164">
            <v>50100</v>
          </cell>
          <cell r="F3164">
            <v>43086</v>
          </cell>
          <cell r="G3164">
            <v>47595</v>
          </cell>
          <cell r="H3164">
            <v>47394.6</v>
          </cell>
          <cell r="I3164">
            <v>57589.95</v>
          </cell>
          <cell r="J3164">
            <v>57589.95</v>
          </cell>
          <cell r="K3164">
            <v>10195.349999999999</v>
          </cell>
          <cell r="L3164">
            <v>0.21511627906976741</v>
          </cell>
          <cell r="M3164">
            <v>63636.894749999999</v>
          </cell>
        </row>
        <row r="3165">
          <cell r="B3165" t="str">
            <v>PAVA ELECTRICA 2.0L</v>
          </cell>
          <cell r="E3165">
            <v>20000</v>
          </cell>
          <cell r="F3165">
            <v>17200</v>
          </cell>
          <cell r="G3165">
            <v>19000</v>
          </cell>
          <cell r="H3165">
            <v>18920</v>
          </cell>
          <cell r="I3165">
            <v>22990</v>
          </cell>
          <cell r="J3165">
            <v>22990</v>
          </cell>
          <cell r="K3165">
            <v>4070</v>
          </cell>
          <cell r="L3165">
            <v>0.21511627906976744</v>
          </cell>
          <cell r="M3165">
            <v>25403.95</v>
          </cell>
        </row>
        <row r="3166">
          <cell r="B3166" t="str">
            <v>FILTRO C/VULV.  P/30 000 L.</v>
          </cell>
          <cell r="E3166">
            <v>121648.56</v>
          </cell>
          <cell r="F3166">
            <v>104617.7616</v>
          </cell>
          <cell r="G3166">
            <v>115566.132</v>
          </cell>
          <cell r="H3166">
            <v>115079.53776000001</v>
          </cell>
          <cell r="I3166">
            <v>139835.01971999998</v>
          </cell>
          <cell r="J3166">
            <v>139835.01971999998</v>
          </cell>
          <cell r="K3166">
            <v>24755.481959999976</v>
          </cell>
          <cell r="L3166">
            <v>0.21511627906976721</v>
          </cell>
          <cell r="M3166">
            <v>154517.69679059999</v>
          </cell>
        </row>
        <row r="3167">
          <cell r="B3167" t="str">
            <v>FILTRO C/VULV.  P/50 000 L.</v>
          </cell>
          <cell r="E3167">
            <v>145635.6</v>
          </cell>
          <cell r="F3167">
            <v>125246.61600000001</v>
          </cell>
          <cell r="G3167">
            <v>138353.82</v>
          </cell>
          <cell r="H3167">
            <v>137771.2776</v>
          </cell>
          <cell r="I3167">
            <v>167408.12220000001</v>
          </cell>
          <cell r="J3167">
            <v>167408.12220000001</v>
          </cell>
          <cell r="K3167">
            <v>29636.844600000011</v>
          </cell>
          <cell r="L3167">
            <v>0.21511627906976752</v>
          </cell>
          <cell r="M3167">
            <v>184985.97503100001</v>
          </cell>
        </row>
        <row r="3168">
          <cell r="B3168" t="str">
            <v xml:space="preserve">CASCADA C/LUZ LED 300-25 4W </v>
          </cell>
          <cell r="E3168">
            <v>48188.25</v>
          </cell>
          <cell r="F3168">
            <v>41441.894999999997</v>
          </cell>
          <cell r="G3168">
            <v>45778.837500000001</v>
          </cell>
          <cell r="H3168">
            <v>45586.084499999997</v>
          </cell>
          <cell r="I3168">
            <v>55392.393375</v>
          </cell>
          <cell r="J3168">
            <v>55392.393375</v>
          </cell>
          <cell r="K3168">
            <v>9806.3088750000024</v>
          </cell>
          <cell r="L3168">
            <v>0.21511627906976752</v>
          </cell>
          <cell r="M3168">
            <v>61208.594679374997</v>
          </cell>
        </row>
        <row r="3169">
          <cell r="B3169" t="str">
            <v>CASCADA C/LUZ LED 600-25 8W</v>
          </cell>
          <cell r="E3169">
            <v>80313.75</v>
          </cell>
          <cell r="F3169">
            <v>69069.824999999997</v>
          </cell>
          <cell r="G3169">
            <v>76298.0625</v>
          </cell>
          <cell r="H3169">
            <v>75976.807499999995</v>
          </cell>
          <cell r="I3169">
            <v>92320.655624999999</v>
          </cell>
          <cell r="J3169">
            <v>92320.655624999999</v>
          </cell>
          <cell r="K3169">
            <v>16343.848125000004</v>
          </cell>
          <cell r="L3169">
            <v>0.21511627906976752</v>
          </cell>
          <cell r="M3169">
            <v>102014.324465625</v>
          </cell>
        </row>
        <row r="3170">
          <cell r="B3170" t="str">
            <v>PISTOLA CALOR 1600W</v>
          </cell>
          <cell r="E3170">
            <v>35528.230000000003</v>
          </cell>
          <cell r="F3170">
            <v>30554.277800000003</v>
          </cell>
          <cell r="G3170">
            <v>33751.818500000001</v>
          </cell>
          <cell r="H3170">
            <v>33609.705580000002</v>
          </cell>
          <cell r="I3170">
            <v>40839.700385000004</v>
          </cell>
          <cell r="J3170">
            <v>40839.700385000004</v>
          </cell>
          <cell r="K3170">
            <v>7229.9948050000021</v>
          </cell>
          <cell r="L3170">
            <v>0.21511627906976749</v>
          </cell>
          <cell r="M3170">
            <v>45127.868925425006</v>
          </cell>
        </row>
        <row r="3171">
          <cell r="B3171" t="str">
            <v xml:space="preserve">PISTOLA DE CALOR 2000W       </v>
          </cell>
          <cell r="E3171">
            <v>68062.5</v>
          </cell>
          <cell r="F3171">
            <v>58533.75</v>
          </cell>
          <cell r="G3171">
            <v>64659.375</v>
          </cell>
          <cell r="H3171">
            <v>64387.125</v>
          </cell>
          <cell r="I3171">
            <v>78237.84375</v>
          </cell>
          <cell r="J3171">
            <v>78237.84375</v>
          </cell>
          <cell r="K3171">
            <v>13850.71875</v>
          </cell>
          <cell r="L3171">
            <v>0.21511627906976744</v>
          </cell>
          <cell r="M3171">
            <v>86452.817343749994</v>
          </cell>
        </row>
        <row r="3172">
          <cell r="B3172" t="str">
            <v>PRENSA ESQUINERA 45º a 90º</v>
          </cell>
          <cell r="E3172">
            <v>19737.91</v>
          </cell>
          <cell r="F3172">
            <v>16974.602599999998</v>
          </cell>
          <cell r="G3172">
            <v>18751.014500000001</v>
          </cell>
          <cell r="H3172">
            <v>18672.062859999998</v>
          </cell>
          <cell r="I3172">
            <v>22688.727545000002</v>
          </cell>
          <cell r="J3172">
            <v>22688.727545000002</v>
          </cell>
          <cell r="K3172">
            <v>4016.6646850000034</v>
          </cell>
          <cell r="L3172">
            <v>0.21511627906976763</v>
          </cell>
          <cell r="M3172">
            <v>25071.043937225</v>
          </cell>
        </row>
        <row r="3173">
          <cell r="B3173" t="str">
            <v>SET 8 PRENSAS</v>
          </cell>
          <cell r="E3173">
            <v>15987.7</v>
          </cell>
          <cell r="F3173">
            <v>13749.422</v>
          </cell>
          <cell r="G3173">
            <v>15188.315000000001</v>
          </cell>
          <cell r="H3173">
            <v>15124.3642</v>
          </cell>
          <cell r="I3173">
            <v>18377.861150000001</v>
          </cell>
          <cell r="J3173">
            <v>18377.861150000001</v>
          </cell>
          <cell r="K3173">
            <v>3253.4969500000007</v>
          </cell>
          <cell r="L3173">
            <v>0.21511627906976749</v>
          </cell>
          <cell r="M3173">
            <v>20307.536570750002</v>
          </cell>
        </row>
        <row r="3174">
          <cell r="B3174" t="str">
            <v>* MOTOSIERRA 52CC 20" GP + 2 ACEITE 2T 100CC</v>
          </cell>
          <cell r="E3174">
            <v>86924.27</v>
          </cell>
          <cell r="F3174">
            <v>74754.872199999998</v>
          </cell>
          <cell r="G3174">
            <v>82578.056500000006</v>
          </cell>
          <cell r="H3174">
            <v>82230.359419999993</v>
          </cell>
          <cell r="I3174">
            <v>99919.448365000004</v>
          </cell>
          <cell r="J3174">
            <v>99919.448365000004</v>
          </cell>
          <cell r="K3174">
            <v>17689.08894500001</v>
          </cell>
          <cell r="L3174">
            <v>0.21511627906976757</v>
          </cell>
          <cell r="M3174">
            <v>110410.990443325</v>
          </cell>
        </row>
        <row r="3175">
          <cell r="B3175" t="str">
            <v xml:space="preserve">PULIDORA INALAMBRICA </v>
          </cell>
          <cell r="E3175">
            <v>278784</v>
          </cell>
          <cell r="F3175">
            <v>239754.23999999999</v>
          </cell>
          <cell r="G3175">
            <v>264844.79999999999</v>
          </cell>
          <cell r="H3175">
            <v>263729.66399999999</v>
          </cell>
          <cell r="I3175">
            <v>320462.20799999998</v>
          </cell>
          <cell r="J3175">
            <v>320462.20799999998</v>
          </cell>
          <cell r="K3175">
            <v>56732.543999999994</v>
          </cell>
          <cell r="L3175">
            <v>0.21511627906976744</v>
          </cell>
          <cell r="M3175">
            <v>354110.73983999999</v>
          </cell>
        </row>
        <row r="3176">
          <cell r="B3176" t="str">
            <v>PUNTAL TELSCOPICO 1,7-3 M.</v>
          </cell>
          <cell r="E3176">
            <v>47370.98</v>
          </cell>
          <cell r="F3176">
            <v>40739.042800000003</v>
          </cell>
          <cell r="G3176">
            <v>45002.431000000004</v>
          </cell>
          <cell r="H3176">
            <v>44812.947080000005</v>
          </cell>
          <cell r="I3176">
            <v>54452.941510000004</v>
          </cell>
          <cell r="J3176">
            <v>54452.941510000004</v>
          </cell>
          <cell r="K3176">
            <v>9639.9944299999988</v>
          </cell>
          <cell r="L3176">
            <v>0.21511627906976738</v>
          </cell>
          <cell r="M3176">
            <v>60170.500368550005</v>
          </cell>
        </row>
        <row r="3177">
          <cell r="B3177" t="str">
            <v xml:space="preserve">DISCO P/AFILADOR CADENA </v>
          </cell>
          <cell r="E3177">
            <v>7895.16</v>
          </cell>
          <cell r="F3177">
            <v>6789.8375999999998</v>
          </cell>
          <cell r="G3177">
            <v>7500.402</v>
          </cell>
          <cell r="H3177">
            <v>7468.8213599999999</v>
          </cell>
          <cell r="I3177">
            <v>9075.4864199999993</v>
          </cell>
          <cell r="J3177">
            <v>9075.4864199999993</v>
          </cell>
          <cell r="K3177">
            <v>1606.6650599999994</v>
          </cell>
          <cell r="L3177">
            <v>0.21511627906976735</v>
          </cell>
          <cell r="M3177">
            <v>10028.412494099999</v>
          </cell>
        </row>
        <row r="3178">
          <cell r="B3178" t="str">
            <v xml:space="preserve">* ROTO MARTILLO HORIZONTAL 1100W </v>
          </cell>
          <cell r="E3178">
            <v>138125</v>
          </cell>
          <cell r="F3178">
            <v>118787.5</v>
          </cell>
          <cell r="G3178">
            <v>131218.75</v>
          </cell>
          <cell r="H3178">
            <v>130666.25</v>
          </cell>
          <cell r="I3178">
            <v>158774.6875</v>
          </cell>
          <cell r="J3178">
            <v>158774.6875</v>
          </cell>
          <cell r="K3178">
            <v>28108.4375</v>
          </cell>
          <cell r="L3178">
            <v>0.21511627906976744</v>
          </cell>
          <cell r="M3178">
            <v>175446.02968750001</v>
          </cell>
        </row>
        <row r="3179">
          <cell r="B3179" t="str">
            <v>* ROTO MARTILLO INALAMBRICO</v>
          </cell>
          <cell r="E3179">
            <v>194671.23</v>
          </cell>
          <cell r="F3179">
            <v>167417.25780000002</v>
          </cell>
          <cell r="G3179">
            <v>184937.6685</v>
          </cell>
          <cell r="H3179">
            <v>184158.98358000003</v>
          </cell>
          <cell r="I3179">
            <v>223774.578885</v>
          </cell>
          <cell r="J3179">
            <v>223774.578885</v>
          </cell>
          <cell r="K3179">
            <v>39615.595304999966</v>
          </cell>
          <cell r="L3179">
            <v>0.21511627906976721</v>
          </cell>
          <cell r="M3179">
            <v>247270.90966792498</v>
          </cell>
        </row>
        <row r="3180">
          <cell r="B3180" t="str">
            <v>BARREFONDO ROBOT S100</v>
          </cell>
          <cell r="E3180">
            <v>2183805.73</v>
          </cell>
          <cell r="F3180">
            <v>1878072.9277999999</v>
          </cell>
          <cell r="G3180">
            <v>2074615.4435000001</v>
          </cell>
          <cell r="H3180">
            <v>2065880.22058</v>
          </cell>
          <cell r="I3180">
            <v>2510284.6866350002</v>
          </cell>
          <cell r="J3180">
            <v>2510284.6866350002</v>
          </cell>
          <cell r="K3180">
            <v>444404.4660550002</v>
          </cell>
          <cell r="L3180">
            <v>0.21511627906976755</v>
          </cell>
          <cell r="M3180">
            <v>2773864.5787316752</v>
          </cell>
        </row>
        <row r="3181">
          <cell r="B3181" t="str">
            <v>BARREFONDO ROBOT S200</v>
          </cell>
          <cell r="E3181">
            <v>2710003.73</v>
          </cell>
          <cell r="F3181">
            <v>2330603.2078</v>
          </cell>
          <cell r="G3181">
            <v>2574503.5435000001</v>
          </cell>
          <cell r="H3181">
            <v>2563663.5285800002</v>
          </cell>
          <cell r="I3181">
            <v>3115149.2876350004</v>
          </cell>
          <cell r="J3181">
            <v>3115149.2876350004</v>
          </cell>
          <cell r="K3181">
            <v>551485.75905500026</v>
          </cell>
          <cell r="L3181">
            <v>0.21511627906976752</v>
          </cell>
          <cell r="M3181">
            <v>3442239.9628366753</v>
          </cell>
        </row>
        <row r="3182">
          <cell r="B3182" t="str">
            <v>BARREFONDO ROBOT S300I</v>
          </cell>
          <cell r="E3182">
            <v>3508547.01</v>
          </cell>
          <cell r="F3182">
            <v>3017350.4285999998</v>
          </cell>
          <cell r="G3182">
            <v>3333119.6594999996</v>
          </cell>
          <cell r="H3182">
            <v>3319085.4714599997</v>
          </cell>
          <cell r="I3182">
            <v>4033074.7879949994</v>
          </cell>
          <cell r="J3182">
            <v>4033074.7879949994</v>
          </cell>
          <cell r="K3182">
            <v>713989.31653499976</v>
          </cell>
          <cell r="L3182">
            <v>0.21511627906976738</v>
          </cell>
          <cell r="M3182">
            <v>4456547.6407344742</v>
          </cell>
        </row>
        <row r="3183">
          <cell r="B3183" t="str">
            <v xml:space="preserve">BOMBA CENTRIF 1.5HP 1100W 100L/M </v>
          </cell>
          <cell r="E3183">
            <v>355282.33</v>
          </cell>
          <cell r="F3183">
            <v>305542.80379999999</v>
          </cell>
          <cell r="G3183">
            <v>337518.21350000001</v>
          </cell>
          <cell r="H3183">
            <v>336097.08418000001</v>
          </cell>
          <cell r="I3183">
            <v>408397.03833500005</v>
          </cell>
          <cell r="J3183">
            <v>408397.03833500005</v>
          </cell>
          <cell r="K3183">
            <v>72299.954155000043</v>
          </cell>
          <cell r="L3183">
            <v>0.21511627906976757</v>
          </cell>
          <cell r="M3183">
            <v>451278.72736017505</v>
          </cell>
        </row>
        <row r="3184">
          <cell r="B3184" t="str">
            <v xml:space="preserve">SIERRA CIRCULAR 2200W  9"   </v>
          </cell>
          <cell r="E3184">
            <v>236854.89</v>
          </cell>
          <cell r="F3184">
            <v>203695.20540000001</v>
          </cell>
          <cell r="G3184">
            <v>225012.14550000001</v>
          </cell>
          <cell r="H3184">
            <v>224064.72594</v>
          </cell>
          <cell r="I3184">
            <v>272264.69605500001</v>
          </cell>
          <cell r="J3184">
            <v>272264.69605500001</v>
          </cell>
          <cell r="K3184">
            <v>48199.970115000004</v>
          </cell>
          <cell r="L3184">
            <v>0.21511627906976746</v>
          </cell>
          <cell r="M3184">
            <v>300852.489140775</v>
          </cell>
        </row>
        <row r="3185">
          <cell r="B3185" t="str">
            <v xml:space="preserve">SIERRA CALADORA 450W      </v>
          </cell>
          <cell r="E3185">
            <v>63161.3</v>
          </cell>
          <cell r="F3185">
            <v>54318.718000000001</v>
          </cell>
          <cell r="G3185">
            <v>60003.235000000001</v>
          </cell>
          <cell r="H3185">
            <v>59750.589800000002</v>
          </cell>
          <cell r="I3185">
            <v>72603.914350000006</v>
          </cell>
          <cell r="J3185">
            <v>72603.914350000006</v>
          </cell>
          <cell r="K3185">
            <v>12853.324550000005</v>
          </cell>
          <cell r="L3185">
            <v>0.21511627906976752</v>
          </cell>
          <cell r="M3185">
            <v>80227.325356750007</v>
          </cell>
        </row>
        <row r="3186">
          <cell r="B3186" t="str">
            <v xml:space="preserve">SIERRA CALADORA 710W        </v>
          </cell>
          <cell r="E3186">
            <v>102637.12</v>
          </cell>
          <cell r="F3186">
            <v>88267.92319999999</v>
          </cell>
          <cell r="G3186">
            <v>97505.263999999996</v>
          </cell>
          <cell r="H3186">
            <v>97094.715519999983</v>
          </cell>
          <cell r="I3186">
            <v>117981.36943999999</v>
          </cell>
          <cell r="J3186">
            <v>117981.36943999999</v>
          </cell>
          <cell r="K3186">
            <v>20886.653920000012</v>
          </cell>
          <cell r="L3186">
            <v>0.2151162790697676</v>
          </cell>
          <cell r="M3186">
            <v>130369.4132312</v>
          </cell>
        </row>
        <row r="3187">
          <cell r="B3187" t="str">
            <v xml:space="preserve">KIT ASPIRADORA + HIDROLAVADORA A BAT. C/BATERIA </v>
          </cell>
          <cell r="E3187">
            <v>257579.69</v>
          </cell>
          <cell r="F3187">
            <v>221518.53340000001</v>
          </cell>
          <cell r="G3187">
            <v>244700.70550000001</v>
          </cell>
          <cell r="H3187">
            <v>243670.38674000002</v>
          </cell>
          <cell r="I3187">
            <v>296087.85365499998</v>
          </cell>
          <cell r="J3187">
            <v>296087.85365499998</v>
          </cell>
          <cell r="K3187">
            <v>52417.466914999968</v>
          </cell>
          <cell r="L3187">
            <v>0.2151162790697673</v>
          </cell>
          <cell r="M3187">
            <v>327177.078288775</v>
          </cell>
        </row>
        <row r="3188">
          <cell r="B3188" t="str">
            <v>SET DE LLAVE, TUBOS Y HERR.  108 PCS</v>
          </cell>
          <cell r="E3188">
            <v>79059.960000000006</v>
          </cell>
          <cell r="F3188">
            <v>67991.565600000002</v>
          </cell>
          <cell r="G3188">
            <v>75106.962</v>
          </cell>
          <cell r="H3188">
            <v>74790.722160000005</v>
          </cell>
          <cell r="I3188">
            <v>90879.424020000006</v>
          </cell>
          <cell r="J3188">
            <v>90879.424020000006</v>
          </cell>
          <cell r="K3188">
            <v>16088.701860000001</v>
          </cell>
          <cell r="L3188">
            <v>0.21511627906976744</v>
          </cell>
          <cell r="M3188">
            <v>100421.7635421</v>
          </cell>
        </row>
        <row r="3189">
          <cell r="B3189" t="str">
            <v xml:space="preserve">SET KIT HERRAMIENTAS 108p. </v>
          </cell>
          <cell r="E3189">
            <v>85002.5</v>
          </cell>
          <cell r="F3189">
            <v>73102.149999999994</v>
          </cell>
          <cell r="G3189">
            <v>80752.375</v>
          </cell>
          <cell r="H3189">
            <v>80412.364999999991</v>
          </cell>
          <cell r="I3189">
            <v>97710.373749999999</v>
          </cell>
          <cell r="J3189">
            <v>97710.373749999999</v>
          </cell>
          <cell r="K3189">
            <v>17298.008750000008</v>
          </cell>
          <cell r="L3189">
            <v>0.21511627906976757</v>
          </cell>
          <cell r="M3189">
            <v>107969.96299375</v>
          </cell>
        </row>
        <row r="3190">
          <cell r="B3190" t="str">
            <v>SET DE LLAVE, TUBOS Y HERR.  171 PCS</v>
          </cell>
          <cell r="E3190">
            <v>120697.5</v>
          </cell>
          <cell r="F3190">
            <v>103799.85</v>
          </cell>
          <cell r="G3190">
            <v>114662.625</v>
          </cell>
          <cell r="H3190">
            <v>114179.83500000001</v>
          </cell>
          <cell r="I3190">
            <v>138741.77625</v>
          </cell>
          <cell r="J3190">
            <v>138741.77625</v>
          </cell>
          <cell r="K3190">
            <v>24561.941249999989</v>
          </cell>
          <cell r="L3190">
            <v>0.21511627906976732</v>
          </cell>
          <cell r="M3190">
            <v>153309.66275625001</v>
          </cell>
        </row>
        <row r="3191">
          <cell r="B3191" t="str">
            <v>SET DE LLAVE, TUBOS Y HERR.  186 PCS</v>
          </cell>
          <cell r="E3191">
            <v>148055.6</v>
          </cell>
          <cell r="F3191">
            <v>127327.81600000001</v>
          </cell>
          <cell r="G3191">
            <v>140652.82</v>
          </cell>
          <cell r="H3191">
            <v>140060.59760000001</v>
          </cell>
          <cell r="I3191">
            <v>170189.91220000002</v>
          </cell>
          <cell r="J3191">
            <v>170189.91220000002</v>
          </cell>
          <cell r="K3191">
            <v>30129.314600000012</v>
          </cell>
          <cell r="L3191">
            <v>0.21511627906976752</v>
          </cell>
          <cell r="M3191">
            <v>188059.85298100003</v>
          </cell>
        </row>
        <row r="3192">
          <cell r="B3192" t="str">
            <v>SET DE LLAVE, TUBOS Y HERR.  215 PCS</v>
          </cell>
          <cell r="E3192">
            <v>148674.14000000001</v>
          </cell>
          <cell r="F3192">
            <v>127859.76040000001</v>
          </cell>
          <cell r="G3192">
            <v>141240.43300000002</v>
          </cell>
          <cell r="H3192">
            <v>140645.73644000001</v>
          </cell>
          <cell r="I3192">
            <v>170900.92393000002</v>
          </cell>
          <cell r="J3192">
            <v>170900.92393000002</v>
          </cell>
          <cell r="K3192">
            <v>30255.187490000011</v>
          </cell>
          <cell r="L3192">
            <v>0.21511627906976752</v>
          </cell>
          <cell r="M3192">
            <v>188845.52094265001</v>
          </cell>
        </row>
        <row r="3193">
          <cell r="B3193" t="str">
            <v>SET DE LLAVE Y TUBOS 216 PCS</v>
          </cell>
          <cell r="E3193">
            <v>138802.13</v>
          </cell>
          <cell r="F3193">
            <v>119369.8318</v>
          </cell>
          <cell r="G3193">
            <v>131862.02350000001</v>
          </cell>
          <cell r="H3193">
            <v>131306.81498</v>
          </cell>
          <cell r="I3193">
            <v>159553.048435</v>
          </cell>
          <cell r="J3193">
            <v>159553.048435</v>
          </cell>
          <cell r="K3193">
            <v>28246.233455000009</v>
          </cell>
          <cell r="L3193">
            <v>0.21511627906976752</v>
          </cell>
          <cell r="M3193">
            <v>176306.11852067499</v>
          </cell>
        </row>
        <row r="3194">
          <cell r="B3194" t="str">
            <v>SET 108 HERRAMIENTAS GARDEN PLUS</v>
          </cell>
          <cell r="E3194">
            <v>64372</v>
          </cell>
          <cell r="F3194">
            <v>55359.92</v>
          </cell>
          <cell r="G3194">
            <v>61153.4</v>
          </cell>
          <cell r="H3194">
            <v>60895.911999999997</v>
          </cell>
          <cell r="I3194">
            <v>73995.614000000001</v>
          </cell>
          <cell r="J3194">
            <v>73995.614000000001</v>
          </cell>
          <cell r="K3194">
            <v>13099.702000000005</v>
          </cell>
          <cell r="L3194">
            <v>0.21511627906976752</v>
          </cell>
          <cell r="M3194">
            <v>81765.153470000005</v>
          </cell>
        </row>
        <row r="3195">
          <cell r="B3195" t="str">
            <v>SET 150 HERR. RACING ROJO</v>
          </cell>
          <cell r="E3195">
            <v>287778.69</v>
          </cell>
          <cell r="F3195">
            <v>247489.6734</v>
          </cell>
          <cell r="G3195">
            <v>273389.75550000003</v>
          </cell>
          <cell r="H3195">
            <v>272238.64074</v>
          </cell>
          <cell r="I3195">
            <v>330801.60415500001</v>
          </cell>
          <cell r="J3195">
            <v>330801.60415500001</v>
          </cell>
          <cell r="K3195">
            <v>58562.963415000006</v>
          </cell>
          <cell r="L3195">
            <v>0.21511627906976746</v>
          </cell>
          <cell r="M3195">
            <v>365535.77259127499</v>
          </cell>
        </row>
        <row r="3196">
          <cell r="B3196" t="str">
            <v>RENOVADOR SILICONADO (12)</v>
          </cell>
          <cell r="E3196">
            <v>4065.45</v>
          </cell>
          <cell r="F3196">
            <v>3496.2869999999998</v>
          </cell>
          <cell r="G3196">
            <v>3862.1774999999998</v>
          </cell>
          <cell r="H3196">
            <v>3845.9156999999996</v>
          </cell>
          <cell r="I3196">
            <v>4673.2347749999999</v>
          </cell>
          <cell r="J3196">
            <v>4673.2347749999999</v>
          </cell>
          <cell r="K3196">
            <v>827.31907500000034</v>
          </cell>
          <cell r="L3196">
            <v>0.21511627906976755</v>
          </cell>
          <cell r="M3196">
            <v>5163.9244263749997</v>
          </cell>
        </row>
        <row r="3197">
          <cell r="B3197" t="str">
            <v>SILICONA ACETICA TRANSPARENTE 78%</v>
          </cell>
          <cell r="E3197">
            <v>1900</v>
          </cell>
          <cell r="F3197">
            <v>1634</v>
          </cell>
          <cell r="G3197">
            <v>1805</v>
          </cell>
          <cell r="H3197">
            <v>1797.4</v>
          </cell>
          <cell r="I3197">
            <v>2184.0500000000002</v>
          </cell>
          <cell r="J3197">
            <v>2184.0500000000002</v>
          </cell>
          <cell r="K3197">
            <v>386.65000000000009</v>
          </cell>
          <cell r="L3197">
            <v>0.21511627906976749</v>
          </cell>
          <cell r="M3197">
            <v>2413.3752500000001</v>
          </cell>
        </row>
        <row r="3198">
          <cell r="B3198" t="str">
            <v>BARREFONDO ROBOT M600</v>
          </cell>
          <cell r="E3198">
            <v>4466798.9400000004</v>
          </cell>
          <cell r="F3198">
            <v>3841447.0884000002</v>
          </cell>
          <cell r="G3198">
            <v>4243458.9930000007</v>
          </cell>
          <cell r="H3198">
            <v>4225591.7972400002</v>
          </cell>
          <cell r="I3198">
            <v>5134585.3815300008</v>
          </cell>
          <cell r="J3198">
            <v>5134585.3815300008</v>
          </cell>
          <cell r="K3198">
            <v>908993.58429000061</v>
          </cell>
          <cell r="L3198">
            <v>0.21511627906976757</v>
          </cell>
          <cell r="M3198">
            <v>5673716.8465906512</v>
          </cell>
        </row>
        <row r="3199">
          <cell r="B3199" t="str">
            <v>BARREFONDO ROBOT M700</v>
          </cell>
          <cell r="E3199">
            <v>5462036.04</v>
          </cell>
          <cell r="F3199">
            <v>4697350.9944000002</v>
          </cell>
          <cell r="G3199">
            <v>5188934.2379999999</v>
          </cell>
          <cell r="H3199">
            <v>5167086.0938400002</v>
          </cell>
          <cell r="I3199">
            <v>6278610.4279800002</v>
          </cell>
          <cell r="J3199">
            <v>6278610.4279800002</v>
          </cell>
          <cell r="K3199">
            <v>1111524.3341399999</v>
          </cell>
          <cell r="L3199">
            <v>0.21511627906976741</v>
          </cell>
          <cell r="M3199">
            <v>6937864.5229179002</v>
          </cell>
        </row>
        <row r="3200">
          <cell r="B3200" t="str">
            <v xml:space="preserve">BOMBA CENTRIF 2HP 110L/M 1500W </v>
          </cell>
          <cell r="E3200">
            <v>325675.46999999997</v>
          </cell>
          <cell r="F3200">
            <v>280080.90419999999</v>
          </cell>
          <cell r="G3200">
            <v>309391.69649999996</v>
          </cell>
          <cell r="H3200">
            <v>308088.99462000001</v>
          </cell>
          <cell r="I3200">
            <v>374363.95276499994</v>
          </cell>
          <cell r="J3200">
            <v>374363.95276499994</v>
          </cell>
          <cell r="K3200">
            <v>66274.958144999924</v>
          </cell>
          <cell r="L3200">
            <v>0.21511627906976719</v>
          </cell>
          <cell r="M3200">
            <v>413672.16780532495</v>
          </cell>
        </row>
        <row r="3201">
          <cell r="B3201" t="str">
            <v>CALEFACTOR CAÑON DIESEL/KEROS. 26000K</v>
          </cell>
          <cell r="E3201">
            <v>446258.89</v>
          </cell>
          <cell r="F3201">
            <v>383782.64540000004</v>
          </cell>
          <cell r="G3201">
            <v>423945.94550000003</v>
          </cell>
          <cell r="H3201">
            <v>422160.90994000004</v>
          </cell>
          <cell r="I3201">
            <v>512974.59405500005</v>
          </cell>
          <cell r="J3201">
            <v>512974.59405500005</v>
          </cell>
          <cell r="K3201">
            <v>90813.684115000011</v>
          </cell>
          <cell r="L3201">
            <v>0.21511627906976744</v>
          </cell>
          <cell r="M3201">
            <v>566836.92643077509</v>
          </cell>
        </row>
        <row r="3202">
          <cell r="B3202" t="str">
            <v>SET DE MECHA ESCALONADA 1</v>
          </cell>
          <cell r="E3202">
            <v>26646.17</v>
          </cell>
          <cell r="F3202">
            <v>22915.706199999997</v>
          </cell>
          <cell r="G3202">
            <v>25313.861499999999</v>
          </cell>
          <cell r="H3202">
            <v>25207.276819999995</v>
          </cell>
          <cell r="I3202">
            <v>30629.772414999999</v>
          </cell>
          <cell r="J3202">
            <v>30629.772414999999</v>
          </cell>
          <cell r="K3202">
            <v>5422.495595000004</v>
          </cell>
          <cell r="L3202">
            <v>0.21511627906976763</v>
          </cell>
          <cell r="M3202">
            <v>33845.898518574999</v>
          </cell>
        </row>
        <row r="3203">
          <cell r="B3203" t="str">
            <v>SET DE MECHA ESCALONADA 2</v>
          </cell>
          <cell r="E3203">
            <v>30199</v>
          </cell>
          <cell r="F3203">
            <v>25971.14</v>
          </cell>
          <cell r="G3203">
            <v>28689.05</v>
          </cell>
          <cell r="H3203">
            <v>28568.254000000001</v>
          </cell>
          <cell r="I3203">
            <v>34713.750500000002</v>
          </cell>
          <cell r="J3203">
            <v>34713.750500000002</v>
          </cell>
          <cell r="K3203">
            <v>6145.4965000000011</v>
          </cell>
          <cell r="L3203">
            <v>0.21511627906976746</v>
          </cell>
          <cell r="M3203">
            <v>38358.6943025</v>
          </cell>
        </row>
        <row r="3204">
          <cell r="B3204" t="str">
            <v>SET DE MECHA ESCALONADA 3</v>
          </cell>
          <cell r="E3204">
            <v>40857.47</v>
          </cell>
          <cell r="F3204">
            <v>35137.424200000001</v>
          </cell>
          <cell r="G3204">
            <v>38814.5965</v>
          </cell>
          <cell r="H3204">
            <v>38651.166620000004</v>
          </cell>
          <cell r="I3204">
            <v>46965.661764999997</v>
          </cell>
          <cell r="J3204">
            <v>46965.661764999997</v>
          </cell>
          <cell r="K3204">
            <v>8314.4951449999935</v>
          </cell>
          <cell r="L3204">
            <v>0.21511627906976724</v>
          </cell>
          <cell r="M3204">
            <v>51897.056250324997</v>
          </cell>
        </row>
        <row r="3205">
          <cell r="B3205" t="str">
            <v>SOPLADOR INALÁMBRICO</v>
          </cell>
          <cell r="E3205">
            <v>213169.4</v>
          </cell>
          <cell r="F3205">
            <v>183325.68400000001</v>
          </cell>
          <cell r="G3205">
            <v>202510.93</v>
          </cell>
          <cell r="H3205">
            <v>201658.2524</v>
          </cell>
          <cell r="I3205">
            <v>245038.22529999999</v>
          </cell>
          <cell r="J3205">
            <v>245038.22529999999</v>
          </cell>
          <cell r="K3205">
            <v>43379.972899999993</v>
          </cell>
          <cell r="L3205">
            <v>0.21511627906976741</v>
          </cell>
          <cell r="M3205">
            <v>270767.23895649996</v>
          </cell>
        </row>
        <row r="3206">
          <cell r="B3206" t="str">
            <v>SOPLADOR INALAMBRICO (IRON VOLT)</v>
          </cell>
          <cell r="E3206">
            <v>151250</v>
          </cell>
          <cell r="F3206">
            <v>130075</v>
          </cell>
          <cell r="G3206">
            <v>143687.5</v>
          </cell>
          <cell r="H3206">
            <v>143082.5</v>
          </cell>
          <cell r="I3206">
            <v>173861.875</v>
          </cell>
          <cell r="J3206">
            <v>173861.875</v>
          </cell>
          <cell r="K3206">
            <v>30779.375</v>
          </cell>
          <cell r="L3206">
            <v>0.21511627906976744</v>
          </cell>
          <cell r="M3206">
            <v>192117.37187500001</v>
          </cell>
        </row>
        <row r="3207">
          <cell r="B3207" t="str">
            <v xml:space="preserve">ELECTROBOMBA AUTOCEB. 0,33HP 220V </v>
          </cell>
          <cell r="E3207">
            <v>205603.20000000001</v>
          </cell>
          <cell r="F3207">
            <v>176818.75200000001</v>
          </cell>
          <cell r="G3207">
            <v>195323.04</v>
          </cell>
          <cell r="H3207">
            <v>194500.62720000002</v>
          </cell>
          <cell r="I3207">
            <v>236340.87840000002</v>
          </cell>
          <cell r="J3207">
            <v>236340.87840000002</v>
          </cell>
          <cell r="K3207">
            <v>41840.251199999999</v>
          </cell>
          <cell r="L3207">
            <v>0.21511627906976741</v>
          </cell>
          <cell r="M3207">
            <v>261156.67063200002</v>
          </cell>
        </row>
        <row r="3208">
          <cell r="B3208" t="str">
            <v>ELECTROBOMBA AUTOCEB. 0,50HP 220V</v>
          </cell>
          <cell r="E3208">
            <v>214170</v>
          </cell>
          <cell r="F3208">
            <v>184186.2</v>
          </cell>
          <cell r="G3208">
            <v>203461.5</v>
          </cell>
          <cell r="H3208">
            <v>202604.82</v>
          </cell>
          <cell r="I3208">
            <v>246188.41500000001</v>
          </cell>
          <cell r="J3208">
            <v>246188.41500000001</v>
          </cell>
          <cell r="K3208">
            <v>43583.595000000001</v>
          </cell>
          <cell r="L3208">
            <v>0.21511627906976744</v>
          </cell>
          <cell r="M3208">
            <v>272038.19857499999</v>
          </cell>
        </row>
        <row r="3209">
          <cell r="B3209" t="str">
            <v xml:space="preserve">ELECTROBOMBA AUTOCEB. 0,75HP 220V </v>
          </cell>
          <cell r="E3209">
            <v>222736.8</v>
          </cell>
          <cell r="F3209">
            <v>191553.64799999999</v>
          </cell>
          <cell r="G3209">
            <v>211599.96</v>
          </cell>
          <cell r="H3209">
            <v>210709.0128</v>
          </cell>
          <cell r="I3209">
            <v>256035.95159999997</v>
          </cell>
          <cell r="J3209">
            <v>256035.95159999997</v>
          </cell>
          <cell r="K3209">
            <v>45326.938799999974</v>
          </cell>
          <cell r="L3209">
            <v>0.21511627906976732</v>
          </cell>
          <cell r="M3209">
            <v>282919.72651799995</v>
          </cell>
        </row>
        <row r="3210">
          <cell r="B3210" t="str">
            <v>SIERRA SABLE 1010W BLACK</v>
          </cell>
          <cell r="E3210">
            <v>121000</v>
          </cell>
          <cell r="F3210">
            <v>104060</v>
          </cell>
          <cell r="G3210">
            <v>114950</v>
          </cell>
          <cell r="H3210">
            <v>114466</v>
          </cell>
          <cell r="I3210">
            <v>139089.5</v>
          </cell>
          <cell r="J3210">
            <v>139089.5</v>
          </cell>
          <cell r="K3210">
            <v>24623.5</v>
          </cell>
          <cell r="L3210">
            <v>0.21511627906976744</v>
          </cell>
          <cell r="M3210">
            <v>153693.89749999999</v>
          </cell>
        </row>
        <row r="3211">
          <cell r="B3211" t="str">
            <v>SIERRA SABLE A BAT. BLACK</v>
          </cell>
          <cell r="E3211">
            <v>151250</v>
          </cell>
          <cell r="F3211">
            <v>130075</v>
          </cell>
          <cell r="G3211">
            <v>143687.5</v>
          </cell>
          <cell r="H3211">
            <v>143082.5</v>
          </cell>
          <cell r="I3211">
            <v>173861.875</v>
          </cell>
          <cell r="J3211">
            <v>173861.875</v>
          </cell>
          <cell r="K3211">
            <v>30779.375</v>
          </cell>
          <cell r="L3211">
            <v>0.21511627906976744</v>
          </cell>
          <cell r="M3211">
            <v>192117.37187500001</v>
          </cell>
        </row>
        <row r="3212">
          <cell r="B3212" t="str">
            <v>CALEFACTOR CAÑON DIESEL/KEROS. 53000K</v>
          </cell>
          <cell r="E3212">
            <v>626661.42000000004</v>
          </cell>
          <cell r="F3212">
            <v>538928.82120000001</v>
          </cell>
          <cell r="G3212">
            <v>595328.34900000005</v>
          </cell>
          <cell r="H3212">
            <v>592821.70331999997</v>
          </cell>
          <cell r="I3212">
            <v>720347.30229000002</v>
          </cell>
          <cell r="J3212">
            <v>720347.30229000002</v>
          </cell>
          <cell r="K3212">
            <v>127525.59897000005</v>
          </cell>
          <cell r="L3212">
            <v>0.21511627906976755</v>
          </cell>
          <cell r="M3212">
            <v>795983.76903045003</v>
          </cell>
        </row>
        <row r="3213">
          <cell r="B3213" t="str">
            <v>CALEFACTOR TRIANGULAR P/GARRAFA</v>
          </cell>
          <cell r="E3213">
            <v>526117.68000000005</v>
          </cell>
          <cell r="F3213">
            <v>452461.20480000007</v>
          </cell>
          <cell r="G3213">
            <v>499811.79600000003</v>
          </cell>
          <cell r="H3213">
            <v>497707.32528000011</v>
          </cell>
          <cell r="I3213">
            <v>604772.2731600001</v>
          </cell>
          <cell r="J3213">
            <v>604772.2731600001</v>
          </cell>
          <cell r="K3213">
            <v>107064.94787999999</v>
          </cell>
          <cell r="L3213">
            <v>0.21511627906976738</v>
          </cell>
          <cell r="M3213">
            <v>668273.36184180016</v>
          </cell>
        </row>
        <row r="3214">
          <cell r="B3214" t="str">
            <v xml:space="preserve">BOMBA AUTOASPIRANTE DE 1,1HP </v>
          </cell>
          <cell r="E3214">
            <v>124348.82</v>
          </cell>
          <cell r="F3214">
            <v>106939.9852</v>
          </cell>
          <cell r="G3214">
            <v>118131.379</v>
          </cell>
          <cell r="H3214">
            <v>117633.98371999999</v>
          </cell>
          <cell r="I3214">
            <v>142938.96859</v>
          </cell>
          <cell r="J3214">
            <v>142938.96859</v>
          </cell>
          <cell r="K3214">
            <v>25304.984870000015</v>
          </cell>
          <cell r="L3214">
            <v>0.21511627906976757</v>
          </cell>
          <cell r="M3214">
            <v>157947.56029195001</v>
          </cell>
        </row>
        <row r="3215">
          <cell r="B3215" t="str">
            <v>ATORNILLADOR C/ TORQUE</v>
          </cell>
          <cell r="E3215">
            <v>44410.29</v>
          </cell>
          <cell r="F3215">
            <v>38192.849399999999</v>
          </cell>
          <cell r="G3215">
            <v>42189.775500000003</v>
          </cell>
          <cell r="H3215">
            <v>42012.134339999997</v>
          </cell>
          <cell r="I3215">
            <v>51049.628355000008</v>
          </cell>
          <cell r="J3215">
            <v>51049.628355000008</v>
          </cell>
          <cell r="K3215">
            <v>9037.4940150000111</v>
          </cell>
          <cell r="L3215">
            <v>0.21511627906976771</v>
          </cell>
          <cell r="M3215">
            <v>56409.839332275005</v>
          </cell>
        </row>
        <row r="3216">
          <cell r="B3216" t="str">
            <v xml:space="preserve">TALADRO ATORNILLADOR C PERCUSION </v>
          </cell>
          <cell r="E3216">
            <v>60500</v>
          </cell>
          <cell r="F3216">
            <v>52030</v>
          </cell>
          <cell r="G3216">
            <v>57475</v>
          </cell>
          <cell r="H3216">
            <v>57233</v>
          </cell>
          <cell r="I3216">
            <v>69544.75</v>
          </cell>
          <cell r="J3216">
            <v>69544.75</v>
          </cell>
          <cell r="K3216">
            <v>12311.75</v>
          </cell>
          <cell r="L3216">
            <v>0.21511627906976744</v>
          </cell>
          <cell r="M3216">
            <v>76846.948749999996</v>
          </cell>
        </row>
        <row r="3217">
          <cell r="B3217" t="str">
            <v>* TALADRO DE BANCO DE 13MM ROSCA 1/2"</v>
          </cell>
          <cell r="E3217">
            <v>138125</v>
          </cell>
          <cell r="F3217">
            <v>118787.5</v>
          </cell>
          <cell r="G3217">
            <v>131218.75</v>
          </cell>
          <cell r="H3217">
            <v>130666.25</v>
          </cell>
          <cell r="I3217">
            <v>158774.6875</v>
          </cell>
          <cell r="J3217">
            <v>158774.6875</v>
          </cell>
          <cell r="K3217">
            <v>28108.4375</v>
          </cell>
          <cell r="L3217">
            <v>0.21511627906976744</v>
          </cell>
          <cell r="M3217">
            <v>175446.02968750001</v>
          </cell>
        </row>
        <row r="3218">
          <cell r="B3218" t="str">
            <v>* TALADRO DE BANCO DE 16MM ROSCA 5/8"</v>
          </cell>
          <cell r="E3218">
            <v>193375</v>
          </cell>
          <cell r="F3218">
            <v>166302.5</v>
          </cell>
          <cell r="G3218">
            <v>183706.25</v>
          </cell>
          <cell r="H3218">
            <v>182932.75</v>
          </cell>
          <cell r="I3218">
            <v>222284.5625</v>
          </cell>
          <cell r="J3218">
            <v>222284.5625</v>
          </cell>
          <cell r="K3218">
            <v>39351.8125</v>
          </cell>
          <cell r="L3218">
            <v>0.21511627906976744</v>
          </cell>
          <cell r="M3218">
            <v>245624.4415625</v>
          </cell>
        </row>
        <row r="3219">
          <cell r="B3219" t="str">
            <v>CARGADOR ARRANCADOR 12/24V</v>
          </cell>
          <cell r="E3219">
            <v>345413.38</v>
          </cell>
          <cell r="F3219">
            <v>297055.50679999997</v>
          </cell>
          <cell r="G3219">
            <v>328142.71100000001</v>
          </cell>
          <cell r="H3219">
            <v>326761.05747999996</v>
          </cell>
          <cell r="I3219">
            <v>397052.68031000003</v>
          </cell>
          <cell r="J3219">
            <v>397052.68031000003</v>
          </cell>
          <cell r="K3219">
            <v>70291.622830000066</v>
          </cell>
          <cell r="L3219">
            <v>0.21511627906976766</v>
          </cell>
          <cell r="M3219">
            <v>438743.21174255002</v>
          </cell>
        </row>
        <row r="3220">
          <cell r="B3220" t="str">
            <v>CARGADOR ARRANCADOR DE BATERIA</v>
          </cell>
          <cell r="E3220">
            <v>493447.67999999999</v>
          </cell>
          <cell r="F3220">
            <v>424365.0048</v>
          </cell>
          <cell r="G3220">
            <v>468775.29599999997</v>
          </cell>
          <cell r="H3220">
            <v>466801.50527999998</v>
          </cell>
          <cell r="I3220">
            <v>567218.10815999995</v>
          </cell>
          <cell r="J3220">
            <v>567218.10815999995</v>
          </cell>
          <cell r="K3220">
            <v>100416.60287999996</v>
          </cell>
          <cell r="L3220">
            <v>0.21511627906976738</v>
          </cell>
          <cell r="M3220">
            <v>626776.00951679994</v>
          </cell>
        </row>
        <row r="3221">
          <cell r="B3221" t="str">
            <v>CARGADOR ARRANCADOR DE BATERIA C/C.REMOTO</v>
          </cell>
          <cell r="E3221">
            <v>1105322.8</v>
          </cell>
          <cell r="F3221">
            <v>950577.60800000001</v>
          </cell>
          <cell r="G3221">
            <v>1050056.6600000001</v>
          </cell>
          <cell r="H3221">
            <v>1045635.3688000001</v>
          </cell>
          <cell r="I3221">
            <v>1270568.5586000001</v>
          </cell>
          <cell r="J3221">
            <v>1270568.5586000001</v>
          </cell>
          <cell r="K3221">
            <v>224933.18980000005</v>
          </cell>
          <cell r="L3221">
            <v>0.21511627906976749</v>
          </cell>
          <cell r="M3221">
            <v>1403978.257253</v>
          </cell>
        </row>
        <row r="3222">
          <cell r="B3222" t="str">
            <v xml:space="preserve">MORSAS PLANA P/ TAL. 3" </v>
          </cell>
          <cell r="E3222">
            <v>19737.91</v>
          </cell>
          <cell r="F3222">
            <v>16974.602599999998</v>
          </cell>
          <cell r="G3222">
            <v>18751.014500000001</v>
          </cell>
          <cell r="H3222">
            <v>18672.062859999998</v>
          </cell>
          <cell r="I3222">
            <v>22688.727545000002</v>
          </cell>
          <cell r="J3222">
            <v>22688.727545000002</v>
          </cell>
          <cell r="K3222">
            <v>4016.6646850000034</v>
          </cell>
          <cell r="L3222">
            <v>0.21511627906976763</v>
          </cell>
          <cell r="M3222">
            <v>25071.043937225</v>
          </cell>
        </row>
        <row r="3223">
          <cell r="B3223" t="str">
            <v xml:space="preserve">MORSAS PLANA P/ TAL. 4" </v>
          </cell>
          <cell r="E3223">
            <v>22698.59</v>
          </cell>
          <cell r="F3223">
            <v>19520.787400000001</v>
          </cell>
          <cell r="G3223">
            <v>21563.660500000002</v>
          </cell>
          <cell r="H3223">
            <v>21472.866140000002</v>
          </cell>
          <cell r="I3223">
            <v>26092.029205000003</v>
          </cell>
          <cell r="J3223">
            <v>26092.029205000003</v>
          </cell>
          <cell r="K3223">
            <v>4619.1630650000006</v>
          </cell>
          <cell r="L3223">
            <v>0.21511627906976746</v>
          </cell>
          <cell r="M3223">
            <v>28831.692271525004</v>
          </cell>
        </row>
        <row r="3224">
          <cell r="B3224" t="str">
            <v xml:space="preserve">MORSA 2 EJES P/ PERF. MORD. 75mm </v>
          </cell>
          <cell r="E3224">
            <v>82899.210000000006</v>
          </cell>
          <cell r="F3224">
            <v>71293.320600000006</v>
          </cell>
          <cell r="G3224">
            <v>78754.249500000005</v>
          </cell>
          <cell r="H3224">
            <v>78422.652660000007</v>
          </cell>
          <cell r="I3224">
            <v>95292.641895000008</v>
          </cell>
          <cell r="J3224">
            <v>95292.641895000008</v>
          </cell>
          <cell r="K3224">
            <v>16869.989235000001</v>
          </cell>
          <cell r="L3224">
            <v>0.21511627906976744</v>
          </cell>
          <cell r="M3224">
            <v>105298.369293975</v>
          </cell>
        </row>
        <row r="3225">
          <cell r="B3225" t="str">
            <v>MORSA 2 EJES P/ PERF. MORD 100mm</v>
          </cell>
          <cell r="E3225">
            <v>90794.37</v>
          </cell>
          <cell r="F3225">
            <v>78083.158199999991</v>
          </cell>
          <cell r="G3225">
            <v>86254.651499999993</v>
          </cell>
          <cell r="H3225">
            <v>85891.474019999994</v>
          </cell>
          <cell r="I3225">
            <v>104368.12831499999</v>
          </cell>
          <cell r="J3225">
            <v>104368.12831499999</v>
          </cell>
          <cell r="K3225">
            <v>18476.654295</v>
          </cell>
          <cell r="L3225">
            <v>0.21511627906976746</v>
          </cell>
          <cell r="M3225">
            <v>115326.78178807499</v>
          </cell>
        </row>
        <row r="3226">
          <cell r="B3226" t="str">
            <v xml:space="preserve">MORSA  2 EJES P/ PERF MORD 125mm </v>
          </cell>
          <cell r="E3226">
            <v>98689.54</v>
          </cell>
          <cell r="F3226">
            <v>84873.004399999991</v>
          </cell>
          <cell r="G3226">
            <v>93755.062999999995</v>
          </cell>
          <cell r="H3226">
            <v>93360.304839999997</v>
          </cell>
          <cell r="I3226">
            <v>113443.62622999999</v>
          </cell>
          <cell r="J3226">
            <v>113443.62622999999</v>
          </cell>
          <cell r="K3226">
            <v>20083.321389999997</v>
          </cell>
          <cell r="L3226">
            <v>0.21511627906976741</v>
          </cell>
          <cell r="M3226">
            <v>125355.20698414999</v>
          </cell>
        </row>
        <row r="3227">
          <cell r="B3227" t="str">
            <v xml:space="preserve">MORSA 2 EJES P/ PERF. MORD 150mm </v>
          </cell>
          <cell r="E3227">
            <v>171719.79</v>
          </cell>
          <cell r="F3227">
            <v>147679.01939999999</v>
          </cell>
          <cell r="G3227">
            <v>163133.80050000001</v>
          </cell>
          <cell r="H3227">
            <v>162446.92134</v>
          </cell>
          <cell r="I3227">
            <v>197391.89860500002</v>
          </cell>
          <cell r="J3227">
            <v>197391.89860500002</v>
          </cell>
          <cell r="K3227">
            <v>34944.977265000023</v>
          </cell>
          <cell r="L3227">
            <v>0.21511627906976757</v>
          </cell>
          <cell r="M3227">
            <v>218118.04795852501</v>
          </cell>
        </row>
        <row r="3228">
          <cell r="B3228" t="str">
            <v>* MESA RODANTE METALICA CON 3 ESTANTES</v>
          </cell>
          <cell r="E3228">
            <v>90125.57</v>
          </cell>
          <cell r="F3228">
            <v>77507.9902</v>
          </cell>
          <cell r="G3228">
            <v>85619.291500000007</v>
          </cell>
          <cell r="H3228">
            <v>85258.789220000006</v>
          </cell>
          <cell r="I3228">
            <v>103599.34271500001</v>
          </cell>
          <cell r="J3228">
            <v>103599.34271500001</v>
          </cell>
          <cell r="K3228">
            <v>18340.553495</v>
          </cell>
          <cell r="L3228">
            <v>0.21511627906976744</v>
          </cell>
          <cell r="M3228">
            <v>114477.27370007501</v>
          </cell>
        </row>
        <row r="3229">
          <cell r="B3229" t="str">
            <v>TERMO PICO DOBLE 1/2L.</v>
          </cell>
          <cell r="E3229">
            <v>22309.38</v>
          </cell>
          <cell r="F3229">
            <v>19186.066800000001</v>
          </cell>
          <cell r="G3229">
            <v>21193.911</v>
          </cell>
          <cell r="H3229">
            <v>21104.673480000001</v>
          </cell>
          <cell r="I3229">
            <v>25644.632310000001</v>
          </cell>
          <cell r="J3229">
            <v>25644.632310000001</v>
          </cell>
          <cell r="K3229">
            <v>4539.9588299999996</v>
          </cell>
          <cell r="L3229">
            <v>0.21511627906976741</v>
          </cell>
          <cell r="M3229">
            <v>28337.318702550001</v>
          </cell>
        </row>
        <row r="3230">
          <cell r="B3230" t="str">
            <v>TALADRO ATORNILLAD 12V</v>
          </cell>
          <cell r="E3230">
            <v>88820.58</v>
          </cell>
          <cell r="F3230">
            <v>76385.698799999998</v>
          </cell>
          <cell r="G3230">
            <v>84379.551000000007</v>
          </cell>
          <cell r="H3230">
            <v>84024.268679999994</v>
          </cell>
          <cell r="I3230">
            <v>102099.25671000002</v>
          </cell>
          <cell r="J3230">
            <v>102099.25671000002</v>
          </cell>
          <cell r="K3230">
            <v>18074.988030000022</v>
          </cell>
          <cell r="L3230">
            <v>0.21511627906976771</v>
          </cell>
          <cell r="M3230">
            <v>112819.67866455001</v>
          </cell>
        </row>
        <row r="3231">
          <cell r="B3231" t="str">
            <v>TALADRO DE IMPACTO ELECTRICO</v>
          </cell>
          <cell r="E3231">
            <v>71056.47</v>
          </cell>
          <cell r="F3231">
            <v>61108.564200000001</v>
          </cell>
          <cell r="G3231">
            <v>67503.646500000003</v>
          </cell>
          <cell r="H3231">
            <v>67219.420620000004</v>
          </cell>
          <cell r="I3231">
            <v>81679.412265000006</v>
          </cell>
          <cell r="J3231">
            <v>81679.412265000006</v>
          </cell>
          <cell r="K3231">
            <v>14459.991645000002</v>
          </cell>
          <cell r="L3231">
            <v>0.21511627906976746</v>
          </cell>
          <cell r="M3231">
            <v>90255.750552825004</v>
          </cell>
        </row>
        <row r="3232">
          <cell r="B3232" t="str">
            <v>TALADRO A BATERIA C/PERCUTOR</v>
          </cell>
          <cell r="E3232">
            <v>151250</v>
          </cell>
          <cell r="F3232">
            <v>130075</v>
          </cell>
          <cell r="G3232">
            <v>143687.5</v>
          </cell>
          <cell r="H3232">
            <v>143082.5</v>
          </cell>
          <cell r="I3232">
            <v>173861.875</v>
          </cell>
          <cell r="J3232">
            <v>173861.875</v>
          </cell>
          <cell r="K3232">
            <v>30779.375</v>
          </cell>
          <cell r="L3232">
            <v>0.21511627906976744</v>
          </cell>
          <cell r="M3232">
            <v>192117.37187500001</v>
          </cell>
        </row>
        <row r="3233">
          <cell r="B3233" t="str">
            <v xml:space="preserve">TERMO INOX. VERDE 1,3L. </v>
          </cell>
          <cell r="E3233">
            <v>43045.99</v>
          </cell>
          <cell r="F3233">
            <v>37019.551399999997</v>
          </cell>
          <cell r="G3233">
            <v>40893.690499999997</v>
          </cell>
          <cell r="H3233">
            <v>40721.506539999995</v>
          </cell>
          <cell r="I3233">
            <v>49481.365504999994</v>
          </cell>
          <cell r="J3233">
            <v>49481.365504999994</v>
          </cell>
          <cell r="K3233">
            <v>8759.8589649999994</v>
          </cell>
          <cell r="L3233">
            <v>0.21511627906976746</v>
          </cell>
          <cell r="M3233">
            <v>54676.908883024997</v>
          </cell>
        </row>
        <row r="3234">
          <cell r="B3234" t="str">
            <v xml:space="preserve">TERMO INOX. VERDE 1L. </v>
          </cell>
          <cell r="E3234">
            <v>35074.51</v>
          </cell>
          <cell r="F3234">
            <v>30164.078600000001</v>
          </cell>
          <cell r="G3234">
            <v>33320.784500000002</v>
          </cell>
          <cell r="H3234">
            <v>33180.48646</v>
          </cell>
          <cell r="I3234">
            <v>40318.149245000001</v>
          </cell>
          <cell r="J3234">
            <v>40318.149245000001</v>
          </cell>
          <cell r="K3234">
            <v>7137.6627850000004</v>
          </cell>
          <cell r="L3234">
            <v>0.21511627906976746</v>
          </cell>
          <cell r="M3234">
            <v>44551.554915724999</v>
          </cell>
        </row>
        <row r="3235">
          <cell r="B3235" t="str">
            <v xml:space="preserve">TERMO INOX. VERDE 750ML. </v>
          </cell>
          <cell r="E3235">
            <v>23914.44</v>
          </cell>
          <cell r="F3235">
            <v>20566.418399999999</v>
          </cell>
          <cell r="G3235">
            <v>22718.717999999997</v>
          </cell>
          <cell r="H3235">
            <v>22623.060239999999</v>
          </cell>
          <cell r="I3235">
            <v>27489.648779999996</v>
          </cell>
          <cell r="J3235">
            <v>27489.648779999996</v>
          </cell>
          <cell r="K3235">
            <v>4866.588539999997</v>
          </cell>
          <cell r="L3235">
            <v>0.21511627906976732</v>
          </cell>
          <cell r="M3235">
            <v>30376.061901899997</v>
          </cell>
        </row>
        <row r="3236">
          <cell r="B3236" t="str">
            <v>TALADRO PERCUTOR</v>
          </cell>
          <cell r="E3236">
            <v>121000</v>
          </cell>
          <cell r="F3236">
            <v>104060</v>
          </cell>
          <cell r="G3236">
            <v>114950</v>
          </cell>
          <cell r="H3236">
            <v>114466</v>
          </cell>
          <cell r="I3236">
            <v>139089.5</v>
          </cell>
          <cell r="J3236">
            <v>139089.5</v>
          </cell>
          <cell r="K3236">
            <v>24623.5</v>
          </cell>
          <cell r="L3236">
            <v>0.21511627906976744</v>
          </cell>
          <cell r="M3236">
            <v>153693.89749999999</v>
          </cell>
        </row>
        <row r="3237">
          <cell r="B3237" t="str">
            <v xml:space="preserve">TALADRO PERCUTOR 710W </v>
          </cell>
          <cell r="E3237">
            <v>46976.22</v>
          </cell>
          <cell r="F3237">
            <v>40399.549200000001</v>
          </cell>
          <cell r="G3237">
            <v>44627.409</v>
          </cell>
          <cell r="H3237">
            <v>44439.504119999998</v>
          </cell>
          <cell r="I3237">
            <v>53999.16489</v>
          </cell>
          <cell r="J3237">
            <v>53999.16489</v>
          </cell>
          <cell r="K3237">
            <v>9559.6607700000022</v>
          </cell>
          <cell r="L3237">
            <v>0.21511627906976749</v>
          </cell>
          <cell r="M3237">
            <v>59669.077203449997</v>
          </cell>
        </row>
        <row r="3238">
          <cell r="B3238" t="str">
            <v>SOPORTE TV FIJO 14" A 42"</v>
          </cell>
          <cell r="E3238">
            <v>4172.72</v>
          </cell>
          <cell r="F3238">
            <v>3588.5392000000002</v>
          </cell>
          <cell r="G3238">
            <v>3964.0840000000003</v>
          </cell>
          <cell r="H3238">
            <v>3947.3931200000002</v>
          </cell>
          <cell r="I3238">
            <v>4796.5416400000004</v>
          </cell>
          <cell r="J3238">
            <v>4796.5416400000004</v>
          </cell>
          <cell r="K3238">
            <v>849.14852000000019</v>
          </cell>
          <cell r="L3238">
            <v>0.21511627906976749</v>
          </cell>
          <cell r="M3238">
            <v>5300.1785122000001</v>
          </cell>
        </row>
        <row r="3239">
          <cell r="B3239" t="str">
            <v>SOPORTE TV MOVIL 14" A 55"</v>
          </cell>
          <cell r="E3239">
            <v>9622.23</v>
          </cell>
          <cell r="F3239">
            <v>8275.1178</v>
          </cell>
          <cell r="G3239">
            <v>9141.1185000000005</v>
          </cell>
          <cell r="H3239">
            <v>9102.6295800000007</v>
          </cell>
          <cell r="I3239">
            <v>11060.753385</v>
          </cell>
          <cell r="J3239">
            <v>11060.753385</v>
          </cell>
          <cell r="K3239">
            <v>1958.1238049999993</v>
          </cell>
          <cell r="L3239">
            <v>0.21511627906976735</v>
          </cell>
          <cell r="M3239">
            <v>12222.132490425</v>
          </cell>
        </row>
        <row r="3240">
          <cell r="B3240" t="str">
            <v>SOPORTE TV FIJO 23" A 63"</v>
          </cell>
          <cell r="E3240">
            <v>10754.9</v>
          </cell>
          <cell r="F3240">
            <v>9249.2139999999999</v>
          </cell>
          <cell r="G3240">
            <v>10217.154999999999</v>
          </cell>
          <cell r="H3240">
            <v>10174.135399999999</v>
          </cell>
          <cell r="I3240">
            <v>12362.757549999998</v>
          </cell>
          <cell r="J3240">
            <v>12362.757549999998</v>
          </cell>
          <cell r="K3240">
            <v>2188.6221499999992</v>
          </cell>
          <cell r="L3240">
            <v>0.21511627906976738</v>
          </cell>
          <cell r="M3240">
            <v>13660.847092749998</v>
          </cell>
        </row>
        <row r="3241">
          <cell r="B3241" t="str">
            <v>LIMPIAFONDO CEPILLO ALA DELTA</v>
          </cell>
          <cell r="E3241">
            <v>13345.92</v>
          </cell>
          <cell r="F3241">
            <v>11477.4912</v>
          </cell>
          <cell r="G3241">
            <v>12678.624</v>
          </cell>
          <cell r="H3241">
            <v>12625.240320000001</v>
          </cell>
          <cell r="I3241">
            <v>15341.135039999999</v>
          </cell>
          <cell r="J3241">
            <v>15341.135039999999</v>
          </cell>
          <cell r="K3241">
            <v>2715.8947199999984</v>
          </cell>
          <cell r="L3241">
            <v>0.2151162790697673</v>
          </cell>
          <cell r="M3241">
            <v>16951.954219200001</v>
          </cell>
        </row>
        <row r="3242">
          <cell r="B3242" t="str">
            <v>LIMPIAFONDO 8 RUEDAS</v>
          </cell>
          <cell r="E3242">
            <v>13745.68</v>
          </cell>
          <cell r="F3242">
            <v>11821.284799999999</v>
          </cell>
          <cell r="G3242">
            <v>13058.396000000001</v>
          </cell>
          <cell r="H3242">
            <v>13003.413279999999</v>
          </cell>
          <cell r="I3242">
            <v>15800.659160000001</v>
          </cell>
          <cell r="J3242">
            <v>15800.659160000001</v>
          </cell>
          <cell r="K3242">
            <v>2797.2458800000022</v>
          </cell>
          <cell r="L3242">
            <v>0.21511627906976763</v>
          </cell>
          <cell r="M3242">
            <v>17459.7283718</v>
          </cell>
        </row>
        <row r="3243">
          <cell r="B3243" t="str">
            <v>LIMPIAFONDO 8 ESFERAS</v>
          </cell>
          <cell r="E3243">
            <v>16544.009999999998</v>
          </cell>
          <cell r="F3243">
            <v>14227.848599999998</v>
          </cell>
          <cell r="G3243">
            <v>15716.809499999999</v>
          </cell>
          <cell r="H3243">
            <v>15650.633459999997</v>
          </cell>
          <cell r="I3243">
            <v>19017.339495</v>
          </cell>
          <cell r="J3243">
            <v>19017.339495</v>
          </cell>
          <cell r="K3243">
            <v>3366.7060350000029</v>
          </cell>
          <cell r="L3243">
            <v>0.21511627906976766</v>
          </cell>
          <cell r="M3243">
            <v>21014.160141975</v>
          </cell>
        </row>
        <row r="3244">
          <cell r="B3244" t="str">
            <v>LIMPIAFONDO 3 RUEDAS JUMBO</v>
          </cell>
          <cell r="E3244">
            <v>17528.05</v>
          </cell>
          <cell r="F3244">
            <v>15074.123</v>
          </cell>
          <cell r="G3244">
            <v>16651.647499999999</v>
          </cell>
          <cell r="H3244">
            <v>16581.5353</v>
          </cell>
          <cell r="I3244">
            <v>20148.493474999999</v>
          </cell>
          <cell r="J3244">
            <v>20148.493474999999</v>
          </cell>
          <cell r="K3244">
            <v>3566.9581749999998</v>
          </cell>
          <cell r="L3244">
            <v>0.21511627906976744</v>
          </cell>
          <cell r="M3244">
            <v>22264.085289874998</v>
          </cell>
        </row>
        <row r="3245">
          <cell r="B3245" t="str">
            <v>LIMPIAFONDO JUMBO CEPILLO</v>
          </cell>
          <cell r="E3245">
            <v>19988.12</v>
          </cell>
          <cell r="F3245">
            <v>17189.783199999998</v>
          </cell>
          <cell r="G3245">
            <v>18988.714</v>
          </cell>
          <cell r="H3245">
            <v>18908.761519999996</v>
          </cell>
          <cell r="I3245">
            <v>22976.343939999999</v>
          </cell>
          <cell r="J3245">
            <v>22976.343939999999</v>
          </cell>
          <cell r="K3245">
            <v>4067.5824200000025</v>
          </cell>
          <cell r="L3245">
            <v>0.2151162790697676</v>
          </cell>
          <cell r="M3245">
            <v>25388.860053699998</v>
          </cell>
        </row>
        <row r="3246">
          <cell r="B3246" t="str">
            <v>LIMPIAFONDO CEPILLO ALA DELTA MINI</v>
          </cell>
          <cell r="E3246">
            <v>10147.82</v>
          </cell>
          <cell r="F3246">
            <v>8727.1252000000004</v>
          </cell>
          <cell r="G3246">
            <v>9640.4290000000001</v>
          </cell>
          <cell r="H3246">
            <v>9599.8377199999995</v>
          </cell>
          <cell r="I3246">
            <v>11664.919089999999</v>
          </cell>
          <cell r="J3246">
            <v>11664.919089999999</v>
          </cell>
          <cell r="K3246">
            <v>2065.0813699999999</v>
          </cell>
          <cell r="L3246">
            <v>0.21511627906976744</v>
          </cell>
          <cell r="M3246">
            <v>12889.73559445</v>
          </cell>
        </row>
        <row r="3247">
          <cell r="B3247" t="str">
            <v>LIMPIAFONDO 3 RUEDAS JUMBO CEPILLO</v>
          </cell>
          <cell r="E3247">
            <v>21218.16</v>
          </cell>
          <cell r="F3247">
            <v>18247.617599999998</v>
          </cell>
          <cell r="G3247">
            <v>20157.252</v>
          </cell>
          <cell r="H3247">
            <v>20072.379359999999</v>
          </cell>
          <cell r="I3247">
            <v>24390.27492</v>
          </cell>
          <cell r="J3247">
            <v>24390.27492</v>
          </cell>
          <cell r="K3247">
            <v>4317.8955600000008</v>
          </cell>
          <cell r="L3247">
            <v>0.21511627906976749</v>
          </cell>
          <cell r="M3247">
            <v>26951.253786599998</v>
          </cell>
        </row>
        <row r="3248">
          <cell r="B3248" t="str">
            <v>LIMPIAFONDO CEPILLO</v>
          </cell>
          <cell r="E3248">
            <v>13345.92</v>
          </cell>
          <cell r="F3248">
            <v>11477.4912</v>
          </cell>
          <cell r="G3248">
            <v>12678.624</v>
          </cell>
          <cell r="H3248">
            <v>12625.240320000001</v>
          </cell>
          <cell r="I3248">
            <v>15341.135039999999</v>
          </cell>
          <cell r="J3248">
            <v>15341.135039999999</v>
          </cell>
          <cell r="K3248">
            <v>2715.8947199999984</v>
          </cell>
          <cell r="L3248">
            <v>0.2151162790697673</v>
          </cell>
          <cell r="M3248">
            <v>16951.954219200001</v>
          </cell>
        </row>
        <row r="3249">
          <cell r="B3249" t="str">
            <v>CEPILLO CURVO</v>
          </cell>
          <cell r="E3249">
            <v>8210.51</v>
          </cell>
          <cell r="F3249">
            <v>7061.0385999999999</v>
          </cell>
          <cell r="G3249">
            <v>7799.9845000000005</v>
          </cell>
          <cell r="H3249">
            <v>7767.14246</v>
          </cell>
          <cell r="I3249">
            <v>9437.9812450000009</v>
          </cell>
          <cell r="J3249">
            <v>9437.9812450000009</v>
          </cell>
          <cell r="K3249">
            <v>1670.8387850000008</v>
          </cell>
          <cell r="L3249">
            <v>0.21511627906976755</v>
          </cell>
          <cell r="M3249">
            <v>10428.969275725001</v>
          </cell>
        </row>
        <row r="3250">
          <cell r="B3250" t="str">
            <v>CEPILLO RECTO</v>
          </cell>
          <cell r="E3250">
            <v>7072.72</v>
          </cell>
          <cell r="F3250">
            <v>6082.5392000000002</v>
          </cell>
          <cell r="G3250">
            <v>6719.0839999999998</v>
          </cell>
          <cell r="H3250">
            <v>6690.7931200000003</v>
          </cell>
          <cell r="I3250">
            <v>8130.0916399999996</v>
          </cell>
          <cell r="J3250">
            <v>8130.0916399999996</v>
          </cell>
          <cell r="K3250">
            <v>1439.2985199999994</v>
          </cell>
          <cell r="L3250">
            <v>0.21511627906976735</v>
          </cell>
          <cell r="M3250">
            <v>8983.7512621999995</v>
          </cell>
        </row>
        <row r="3251">
          <cell r="B3251" t="str">
            <v>CEPILLO RECTO CERDA INOX</v>
          </cell>
          <cell r="E3251">
            <v>18481.330000000002</v>
          </cell>
          <cell r="F3251">
            <v>15893.943800000001</v>
          </cell>
          <cell r="G3251">
            <v>17557.263500000001</v>
          </cell>
          <cell r="H3251">
            <v>17483.338180000002</v>
          </cell>
          <cell r="I3251">
            <v>21244.288834999999</v>
          </cell>
          <cell r="J3251">
            <v>21244.288834999999</v>
          </cell>
          <cell r="K3251">
            <v>3760.9506549999969</v>
          </cell>
          <cell r="L3251">
            <v>0.21511627906976724</v>
          </cell>
          <cell r="M3251">
            <v>23474.939162675</v>
          </cell>
        </row>
        <row r="3252">
          <cell r="B3252" t="str">
            <v>ESCOBILLA DE ESPUMA</v>
          </cell>
          <cell r="E3252">
            <v>6519.2</v>
          </cell>
          <cell r="F3252">
            <v>5606.5119999999997</v>
          </cell>
          <cell r="G3252">
            <v>6193.24</v>
          </cell>
          <cell r="H3252">
            <v>6167.1632</v>
          </cell>
          <cell r="I3252">
            <v>7493.8203999999996</v>
          </cell>
          <cell r="J3252">
            <v>7493.8203999999996</v>
          </cell>
          <cell r="K3252">
            <v>1326.6571999999996</v>
          </cell>
          <cell r="L3252">
            <v>0.21511627906976738</v>
          </cell>
          <cell r="M3252">
            <v>8280.671542</v>
          </cell>
        </row>
        <row r="3253">
          <cell r="B3253" t="str">
            <v>CEPILLO CURVO MINI</v>
          </cell>
          <cell r="E3253">
            <v>7226.47</v>
          </cell>
          <cell r="F3253">
            <v>6214.7641999999996</v>
          </cell>
          <cell r="G3253">
            <v>6865.1464999999998</v>
          </cell>
          <cell r="H3253">
            <v>6836.2406199999996</v>
          </cell>
          <cell r="I3253">
            <v>8306.8272649999999</v>
          </cell>
          <cell r="J3253">
            <v>8306.8272649999999</v>
          </cell>
          <cell r="K3253">
            <v>1470.5866450000003</v>
          </cell>
          <cell r="L3253">
            <v>0.21511627906976749</v>
          </cell>
          <cell r="M3253">
            <v>9179.044127825</v>
          </cell>
        </row>
        <row r="3254">
          <cell r="B3254" t="str">
            <v xml:space="preserve">LIMPIAFONDO CEPILLO REDONDO </v>
          </cell>
          <cell r="E3254">
            <v>9655.7999999999993</v>
          </cell>
          <cell r="F3254">
            <v>8303.9879999999994</v>
          </cell>
          <cell r="G3254">
            <v>9173.0099999999984</v>
          </cell>
          <cell r="H3254">
            <v>9134.3868000000002</v>
          </cell>
          <cell r="I3254">
            <v>11099.342099999998</v>
          </cell>
          <cell r="J3254">
            <v>11099.342099999998</v>
          </cell>
          <cell r="K3254">
            <v>1964.9552999999978</v>
          </cell>
          <cell r="L3254">
            <v>0.21511627906976719</v>
          </cell>
          <cell r="M3254">
            <v>12264.773020499997</v>
          </cell>
        </row>
        <row r="3255">
          <cell r="B3255" t="str">
            <v>LIMPIAFONDO CEPILLO REDONDO A. INOX</v>
          </cell>
          <cell r="E3255">
            <v>14422.2</v>
          </cell>
          <cell r="F3255">
            <v>12403.092000000001</v>
          </cell>
          <cell r="G3255">
            <v>13701.09</v>
          </cell>
          <cell r="H3255">
            <v>13643.4012</v>
          </cell>
          <cell r="I3255">
            <v>16578.318899999998</v>
          </cell>
          <cell r="J3255">
            <v>16578.318899999998</v>
          </cell>
          <cell r="K3255">
            <v>2934.9176999999981</v>
          </cell>
          <cell r="L3255">
            <v>0.2151162790697673</v>
          </cell>
          <cell r="M3255">
            <v>18319.042384499997</v>
          </cell>
        </row>
        <row r="3256">
          <cell r="B3256" t="str">
            <v>BOYA MEDIANO</v>
          </cell>
          <cell r="E3256">
            <v>3751.62</v>
          </cell>
          <cell r="F3256">
            <v>3226.3932</v>
          </cell>
          <cell r="G3256">
            <v>3564.0389999999998</v>
          </cell>
          <cell r="H3256">
            <v>3549.0325199999997</v>
          </cell>
          <cell r="I3256">
            <v>4312.4871899999998</v>
          </cell>
          <cell r="J3256">
            <v>4312.4871899999998</v>
          </cell>
          <cell r="K3256">
            <v>763.45467000000008</v>
          </cell>
          <cell r="L3256">
            <v>0.21511627906976749</v>
          </cell>
          <cell r="M3256">
            <v>4765.2983449499998</v>
          </cell>
        </row>
        <row r="3257">
          <cell r="B3257" t="str">
            <v>BOYA MARGARITA</v>
          </cell>
          <cell r="E3257">
            <v>6765.21</v>
          </cell>
          <cell r="F3257">
            <v>5818.0806000000002</v>
          </cell>
          <cell r="G3257">
            <v>6426.9494999999997</v>
          </cell>
          <cell r="H3257">
            <v>6399.8886600000005</v>
          </cell>
          <cell r="I3257">
            <v>7776.6088949999994</v>
          </cell>
          <cell r="J3257">
            <v>7776.6088949999994</v>
          </cell>
          <cell r="K3257">
            <v>1376.7202349999989</v>
          </cell>
          <cell r="L3257">
            <v>0.21511627906976724</v>
          </cell>
          <cell r="M3257">
            <v>8593.1528289749986</v>
          </cell>
        </row>
        <row r="3258">
          <cell r="B3258" t="str">
            <v>SACAHOJAS METALICO 32MM</v>
          </cell>
          <cell r="E3258">
            <v>10486.08</v>
          </cell>
          <cell r="F3258">
            <v>9018.0288</v>
          </cell>
          <cell r="G3258">
            <v>9961.7759999999998</v>
          </cell>
          <cell r="H3258">
            <v>9919.8316799999993</v>
          </cell>
          <cell r="I3258">
            <v>12053.748960000001</v>
          </cell>
          <cell r="J3258">
            <v>12053.748960000001</v>
          </cell>
          <cell r="K3258">
            <v>2133.9172800000015</v>
          </cell>
          <cell r="L3258">
            <v>0.2151162790697676</v>
          </cell>
          <cell r="M3258">
            <v>13319.392600800002</v>
          </cell>
        </row>
        <row r="3259">
          <cell r="B3259" t="str">
            <v xml:space="preserve">SACAHOJAS PLASTICO 32MM MEDIANO </v>
          </cell>
          <cell r="E3259">
            <v>5904.18</v>
          </cell>
          <cell r="F3259">
            <v>5077.5947999999999</v>
          </cell>
          <cell r="G3259">
            <v>5608.9710000000005</v>
          </cell>
          <cell r="H3259">
            <v>5585.3542799999996</v>
          </cell>
          <cell r="I3259">
            <v>6786.85491</v>
          </cell>
          <cell r="J3259">
            <v>6786.85491</v>
          </cell>
          <cell r="K3259">
            <v>1201.5006300000005</v>
          </cell>
          <cell r="L3259">
            <v>0.21511627906976755</v>
          </cell>
          <cell r="M3259">
            <v>7499.47467555</v>
          </cell>
        </row>
        <row r="3260">
          <cell r="B3260" t="str">
            <v>MANGO ALUMINIO TELESCOPICO X 3,00 M</v>
          </cell>
          <cell r="E3260">
            <v>23714.41</v>
          </cell>
          <cell r="F3260">
            <v>20394.392599999999</v>
          </cell>
          <cell r="G3260">
            <v>22528.6895</v>
          </cell>
          <cell r="H3260">
            <v>22433.831859999998</v>
          </cell>
          <cell r="I3260">
            <v>27259.714295000002</v>
          </cell>
          <cell r="J3260">
            <v>27259.714295000002</v>
          </cell>
          <cell r="K3260">
            <v>4825.8824350000032</v>
          </cell>
          <cell r="L3260">
            <v>0.2151162790697676</v>
          </cell>
          <cell r="M3260">
            <v>30121.984295975002</v>
          </cell>
        </row>
        <row r="3261">
          <cell r="B3261" t="str">
            <v>MANGO ALUMINIO TELESCOPICO X 4,00 M</v>
          </cell>
          <cell r="E3261">
            <v>30850.45</v>
          </cell>
          <cell r="F3261">
            <v>26531.387000000002</v>
          </cell>
          <cell r="G3261">
            <v>29307.927500000002</v>
          </cell>
          <cell r="H3261">
            <v>29184.525700000002</v>
          </cell>
          <cell r="I3261">
            <v>35462.592275000003</v>
          </cell>
          <cell r="J3261">
            <v>35462.592275000003</v>
          </cell>
          <cell r="K3261">
            <v>6278.0665750000007</v>
          </cell>
          <cell r="L3261">
            <v>0.21511627906976746</v>
          </cell>
          <cell r="M3261">
            <v>39186.164463875</v>
          </cell>
        </row>
        <row r="3262">
          <cell r="B3262" t="str">
            <v>MANGO ALUMINIO TELESCOPICO X 5,00 M</v>
          </cell>
          <cell r="E3262">
            <v>33346.699999999997</v>
          </cell>
          <cell r="F3262">
            <v>28678.161999999997</v>
          </cell>
          <cell r="G3262">
            <v>31679.364999999998</v>
          </cell>
          <cell r="H3262">
            <v>31545.978199999998</v>
          </cell>
          <cell r="I3262">
            <v>38332.031649999997</v>
          </cell>
          <cell r="J3262">
            <v>38332.031649999997</v>
          </cell>
          <cell r="K3262">
            <v>6786.0534499999994</v>
          </cell>
          <cell r="L3262">
            <v>0.21511627906976744</v>
          </cell>
          <cell r="M3262">
            <v>42356.894973249997</v>
          </cell>
        </row>
        <row r="3263">
          <cell r="B3263" t="str">
            <v>NICHO LED P/FIBRA (ROSCA INT 1/2")</v>
          </cell>
          <cell r="E3263">
            <v>2183.3200000000002</v>
          </cell>
          <cell r="F3263">
            <v>1877.6552000000001</v>
          </cell>
          <cell r="G3263">
            <v>2074.154</v>
          </cell>
          <cell r="H3263">
            <v>2065.4207200000001</v>
          </cell>
          <cell r="I3263">
            <v>2509.7263400000002</v>
          </cell>
          <cell r="J3263">
            <v>2509.7263400000002</v>
          </cell>
          <cell r="K3263">
            <v>444.30562000000009</v>
          </cell>
          <cell r="L3263">
            <v>0.21511627906976749</v>
          </cell>
          <cell r="M3263">
            <v>2773.2476057000003</v>
          </cell>
        </row>
        <row r="3264">
          <cell r="B3264" t="str">
            <v>NICHO P/VINILO</v>
          </cell>
          <cell r="E3264">
            <v>3136.6</v>
          </cell>
          <cell r="F3264">
            <v>2697.4759999999997</v>
          </cell>
          <cell r="G3264">
            <v>2979.77</v>
          </cell>
          <cell r="H3264">
            <v>2967.2235999999998</v>
          </cell>
          <cell r="I3264">
            <v>3605.5217000000002</v>
          </cell>
          <cell r="J3264">
            <v>3605.5217000000002</v>
          </cell>
          <cell r="K3264">
            <v>638.29810000000043</v>
          </cell>
          <cell r="L3264">
            <v>0.2151162790697676</v>
          </cell>
          <cell r="M3264">
            <v>3984.1014785000002</v>
          </cell>
        </row>
        <row r="3265">
          <cell r="B3265" t="str">
            <v>HIPER LED 9W ABS  RGB</v>
          </cell>
          <cell r="E3265">
            <v>22509.7</v>
          </cell>
          <cell r="F3265">
            <v>19358.342000000001</v>
          </cell>
          <cell r="G3265">
            <v>21384.215</v>
          </cell>
          <cell r="H3265">
            <v>21294.176200000002</v>
          </cell>
          <cell r="I3265">
            <v>25874.900150000001</v>
          </cell>
          <cell r="J3265">
            <v>25874.900150000001</v>
          </cell>
          <cell r="K3265">
            <v>4580.7239499999996</v>
          </cell>
          <cell r="L3265">
            <v>0.21511627906976741</v>
          </cell>
          <cell r="M3265">
            <v>28591.764665750001</v>
          </cell>
        </row>
        <row r="3266">
          <cell r="B3266" t="str">
            <v>HIPER LED 9W INOX. 316L RGB</v>
          </cell>
          <cell r="E3266">
            <v>28106.37</v>
          </cell>
          <cell r="F3266">
            <v>24171.478199999998</v>
          </cell>
          <cell r="G3266">
            <v>26701.051499999998</v>
          </cell>
          <cell r="H3266">
            <v>26588.626019999996</v>
          </cell>
          <cell r="I3266">
            <v>32308.272314999998</v>
          </cell>
          <cell r="J3266">
            <v>32308.272314999998</v>
          </cell>
          <cell r="K3266">
            <v>5719.6462950000023</v>
          </cell>
          <cell r="L3266">
            <v>0.21511627906976755</v>
          </cell>
          <cell r="M3266">
            <v>35700.640908075002</v>
          </cell>
        </row>
        <row r="3267">
          <cell r="B3267" t="str">
            <v>COMANDO SMD BASICO</v>
          </cell>
          <cell r="E3267">
            <v>88461.25</v>
          </cell>
          <cell r="F3267">
            <v>76076.675000000003</v>
          </cell>
          <cell r="G3267">
            <v>84038.1875</v>
          </cell>
          <cell r="H3267">
            <v>83684.342499999999</v>
          </cell>
          <cell r="I3267">
            <v>101686.206875</v>
          </cell>
          <cell r="J3267">
            <v>101686.206875</v>
          </cell>
          <cell r="K3267">
            <v>18001.864375000005</v>
          </cell>
          <cell r="L3267">
            <v>0.21511627906976749</v>
          </cell>
          <cell r="M3267">
            <v>112363.25859687501</v>
          </cell>
        </row>
        <row r="3268">
          <cell r="B3268" t="str">
            <v>ADAPTADOR P/CANO 50MM</v>
          </cell>
          <cell r="E3268">
            <v>4182.13</v>
          </cell>
          <cell r="F3268">
            <v>3596.6318000000001</v>
          </cell>
          <cell r="G3268">
            <v>3973.0235000000002</v>
          </cell>
          <cell r="H3268">
            <v>3956.2949800000001</v>
          </cell>
          <cell r="I3268">
            <v>4807.3584350000001</v>
          </cell>
          <cell r="J3268">
            <v>4807.3584350000001</v>
          </cell>
          <cell r="K3268">
            <v>851.06345499999998</v>
          </cell>
          <cell r="L3268">
            <v>0.21511627906976744</v>
          </cell>
          <cell r="M3268">
            <v>5312.131070675</v>
          </cell>
        </row>
        <row r="3269">
          <cell r="B3269" t="str">
            <v xml:space="preserve">ACOPLE LED P/TUBERIA 25MM </v>
          </cell>
          <cell r="E3269">
            <v>2890.59</v>
          </cell>
          <cell r="F3269">
            <v>2485.9074000000001</v>
          </cell>
          <cell r="G3269">
            <v>2746.0605</v>
          </cell>
          <cell r="H3269">
            <v>2734.4981400000001</v>
          </cell>
          <cell r="I3269">
            <v>3322.733205</v>
          </cell>
          <cell r="J3269">
            <v>3322.733205</v>
          </cell>
          <cell r="K3269">
            <v>588.23506499999985</v>
          </cell>
          <cell r="L3269">
            <v>0.21511627906976738</v>
          </cell>
          <cell r="M3269">
            <v>3671.6201915249999</v>
          </cell>
        </row>
        <row r="3270">
          <cell r="B3270" t="str">
            <v>VENTILADOR 2 EN 1 30"</v>
          </cell>
          <cell r="E3270">
            <v>149998.99</v>
          </cell>
          <cell r="F3270">
            <v>128999.13139999998</v>
          </cell>
          <cell r="G3270">
            <v>142499.0405</v>
          </cell>
          <cell r="H3270">
            <v>141899.04453999997</v>
          </cell>
          <cell r="I3270">
            <v>172423.83900500002</v>
          </cell>
          <cell r="J3270">
            <v>172423.83900500002</v>
          </cell>
          <cell r="K3270">
            <v>30524.794465000043</v>
          </cell>
          <cell r="L3270">
            <v>0.2151162790697678</v>
          </cell>
          <cell r="M3270">
            <v>190528.34210052501</v>
          </cell>
        </row>
        <row r="3271">
          <cell r="B3271" t="str">
            <v>VENTILADOR PORTATIL A BATERIA (IRON VOLT)</v>
          </cell>
          <cell r="E3271">
            <v>45375</v>
          </cell>
          <cell r="F3271">
            <v>39022.5</v>
          </cell>
          <cell r="G3271">
            <v>43106.25</v>
          </cell>
          <cell r="H3271">
            <v>42924.75</v>
          </cell>
          <cell r="I3271">
            <v>52158.5625</v>
          </cell>
          <cell r="J3271">
            <v>52158.5625</v>
          </cell>
          <cell r="K3271">
            <v>9233.8125</v>
          </cell>
          <cell r="L3271">
            <v>0.21511627906976744</v>
          </cell>
          <cell r="M3271">
            <v>57635.211562500001</v>
          </cell>
        </row>
        <row r="3272">
          <cell r="B3272" t="str">
            <v xml:space="preserve">VASO TERMICO 1.2L. C/TAPA Y MANIJA </v>
          </cell>
          <cell r="E3272">
            <v>19965</v>
          </cell>
          <cell r="F3272">
            <v>17169.900000000001</v>
          </cell>
          <cell r="G3272">
            <v>18966.75</v>
          </cell>
          <cell r="H3272">
            <v>18886.890000000003</v>
          </cell>
          <cell r="I3272">
            <v>22949.767500000002</v>
          </cell>
          <cell r="J3272">
            <v>22949.767500000002</v>
          </cell>
          <cell r="K3272">
            <v>4062.8774999999987</v>
          </cell>
          <cell r="L3272">
            <v>0.21511627906976732</v>
          </cell>
          <cell r="M3272">
            <v>25359.493087500003</v>
          </cell>
        </row>
        <row r="3273">
          <cell r="B3273" t="str">
            <v xml:space="preserve">VASO TERMICO 430ML </v>
          </cell>
          <cell r="E3273">
            <v>9982.5</v>
          </cell>
          <cell r="F3273">
            <v>8584.9500000000007</v>
          </cell>
          <cell r="G3273">
            <v>9483.375</v>
          </cell>
          <cell r="H3273">
            <v>9443.4450000000015</v>
          </cell>
          <cell r="I3273">
            <v>11474.883750000001</v>
          </cell>
          <cell r="J3273">
            <v>11474.883750000001</v>
          </cell>
          <cell r="K3273">
            <v>2031.4387499999993</v>
          </cell>
          <cell r="L3273">
            <v>0.21511627906976732</v>
          </cell>
          <cell r="M3273">
            <v>12679.746543750001</v>
          </cell>
        </row>
        <row r="3274">
          <cell r="B3274" t="str">
            <v>* PISTOLA DE PINTAR MINI - GRAVEDAD</v>
          </cell>
          <cell r="E3274">
            <v>21630.14</v>
          </cell>
          <cell r="F3274">
            <v>18601.920399999999</v>
          </cell>
          <cell r="G3274">
            <v>20548.632999999998</v>
          </cell>
          <cell r="H3274">
            <v>20462.112439999997</v>
          </cell>
          <cell r="I3274">
            <v>24863.845929999996</v>
          </cell>
          <cell r="J3274">
            <v>24863.845929999996</v>
          </cell>
          <cell r="K3274">
            <v>4401.7334899999987</v>
          </cell>
          <cell r="L3274">
            <v>0.21511627906976741</v>
          </cell>
          <cell r="M3274">
            <v>27474.549752649997</v>
          </cell>
        </row>
        <row r="3275">
          <cell r="B3275" t="str">
            <v>CORTACESPED 6,5HP 20"</v>
          </cell>
          <cell r="E3275">
            <v>409600.49</v>
          </cell>
          <cell r="F3275">
            <v>352256.42139999999</v>
          </cell>
          <cell r="G3275">
            <v>389120.46549999999</v>
          </cell>
          <cell r="H3275">
            <v>387482.06354</v>
          </cell>
          <cell r="I3275">
            <v>470835.763255</v>
          </cell>
          <cell r="J3275">
            <v>470835.763255</v>
          </cell>
          <cell r="K3275">
            <v>83353.699714999995</v>
          </cell>
          <cell r="L3275">
            <v>0.21511627906976744</v>
          </cell>
          <cell r="M3275">
            <v>520273.51839677501</v>
          </cell>
        </row>
        <row r="3276">
          <cell r="B3276" t="str">
            <v>RODILLERAS DE GOMA EVA 200 x 170 MM</v>
          </cell>
          <cell r="E3276">
            <v>8340.14</v>
          </cell>
          <cell r="F3276">
            <v>7172.5203999999994</v>
          </cell>
          <cell r="G3276">
            <v>7923.1329999999998</v>
          </cell>
          <cell r="H3276">
            <v>7889.7724399999997</v>
          </cell>
          <cell r="I3276">
            <v>9586.9909299999999</v>
          </cell>
          <cell r="J3276">
            <v>9586.9909299999999</v>
          </cell>
          <cell r="K3276">
            <v>1697.2184900000002</v>
          </cell>
          <cell r="L3276">
            <v>0.21511627906976746</v>
          </cell>
          <cell r="M3276">
            <v>10593.624977650001</v>
          </cell>
        </row>
        <row r="3277">
          <cell r="B3277" t="str">
            <v>JUEGO TUBO ENC. 1/2" 25PZAS.</v>
          </cell>
          <cell r="E3277">
            <v>93271.6</v>
          </cell>
          <cell r="F3277">
            <v>80213.576000000001</v>
          </cell>
          <cell r="G3277">
            <v>88608.02</v>
          </cell>
          <cell r="H3277">
            <v>88234.933600000004</v>
          </cell>
          <cell r="I3277">
            <v>107215.70420000001</v>
          </cell>
          <cell r="J3277">
            <v>107215.70420000001</v>
          </cell>
          <cell r="K3277">
            <v>18980.770600000003</v>
          </cell>
          <cell r="L3277">
            <v>0.21511627906976746</v>
          </cell>
          <cell r="M3277">
            <v>118473.353141</v>
          </cell>
        </row>
        <row r="3278">
          <cell r="B3278" t="str">
            <v>JUEGO TUBO ENC. 1/2" 24PZAS.</v>
          </cell>
          <cell r="E3278">
            <v>96811.24</v>
          </cell>
          <cell r="F3278">
            <v>83257.666400000002</v>
          </cell>
          <cell r="G3278">
            <v>91970.678</v>
          </cell>
          <cell r="H3278">
            <v>91583.433040000004</v>
          </cell>
          <cell r="I3278">
            <v>111284.52038</v>
          </cell>
          <cell r="J3278">
            <v>111284.52038</v>
          </cell>
          <cell r="K3278">
            <v>19701.087339999998</v>
          </cell>
          <cell r="L3278">
            <v>0.21511627906976741</v>
          </cell>
          <cell r="M3278">
            <v>122969.3950199</v>
          </cell>
        </row>
        <row r="3279">
          <cell r="B3279" t="str">
            <v xml:space="preserve">CONTROLADOR P/CASCADA LED 60W/110V-220C-12V </v>
          </cell>
          <cell r="E3279">
            <v>96376.5</v>
          </cell>
          <cell r="F3279">
            <v>82883.789999999994</v>
          </cell>
          <cell r="G3279">
            <v>91557.675000000003</v>
          </cell>
          <cell r="H3279">
            <v>91172.168999999994</v>
          </cell>
          <cell r="I3279">
            <v>110784.78675</v>
          </cell>
          <cell r="J3279">
            <v>110784.78675</v>
          </cell>
          <cell r="K3279">
            <v>19612.617750000005</v>
          </cell>
          <cell r="L3279">
            <v>0.21511627906976752</v>
          </cell>
          <cell r="M3279">
            <v>122417.18935874999</v>
          </cell>
        </row>
        <row r="3280">
          <cell r="B3280" t="str">
            <v>* CORTACERAMICA DE 60CM</v>
          </cell>
          <cell r="E3280">
            <v>44509.71</v>
          </cell>
          <cell r="F3280">
            <v>38278.350599999998</v>
          </cell>
          <cell r="G3280">
            <v>42284.224499999997</v>
          </cell>
          <cell r="H3280">
            <v>42106.185659999996</v>
          </cell>
          <cell r="I3280">
            <v>51163.911644999993</v>
          </cell>
          <cell r="J3280">
            <v>51163.911644999993</v>
          </cell>
          <cell r="K3280">
            <v>9057.7259849999973</v>
          </cell>
          <cell r="L3280">
            <v>0.21511627906976741</v>
          </cell>
          <cell r="M3280">
            <v>56536.122367724995</v>
          </cell>
        </row>
        <row r="3281">
          <cell r="B3281" t="str">
            <v xml:space="preserve">CORTACESPED 6,5HP 20" C/BOLSA </v>
          </cell>
          <cell r="E3281">
            <v>600747.57999999996</v>
          </cell>
          <cell r="F3281">
            <v>516642.91879999998</v>
          </cell>
          <cell r="G3281">
            <v>570710.201</v>
          </cell>
          <cell r="H3281">
            <v>568307.21068000002</v>
          </cell>
          <cell r="I3281">
            <v>690559.34320999996</v>
          </cell>
          <cell r="J3281">
            <v>690559.34320999996</v>
          </cell>
          <cell r="K3281">
            <v>122252.13252999994</v>
          </cell>
          <cell r="L3281">
            <v>0.21511627906976732</v>
          </cell>
          <cell r="M3281">
            <v>763068.07424704998</v>
          </cell>
        </row>
        <row r="3282">
          <cell r="B3282" t="str">
            <v>* FUMIGADOR 52CC 28L - FNW52</v>
          </cell>
          <cell r="E3282">
            <v>346348.44</v>
          </cell>
          <cell r="F3282">
            <v>297859.65840000001</v>
          </cell>
          <cell r="G3282">
            <v>329031.01799999998</v>
          </cell>
          <cell r="H3282">
            <v>327645.62424000003</v>
          </cell>
          <cell r="I3282">
            <v>398127.53177999996</v>
          </cell>
          <cell r="J3282">
            <v>398127.53177999996</v>
          </cell>
          <cell r="K3282">
            <v>70481.907539999927</v>
          </cell>
          <cell r="L3282">
            <v>0.21511627906976719</v>
          </cell>
          <cell r="M3282">
            <v>439930.92261689994</v>
          </cell>
        </row>
        <row r="3283">
          <cell r="B3283" t="str">
            <v>* CALEFACTOR KEROS/DIESEL 25800KC</v>
          </cell>
          <cell r="E3283">
            <v>611203.13</v>
          </cell>
          <cell r="F3283">
            <v>525634.69180000003</v>
          </cell>
          <cell r="G3283">
            <v>580642.97349999996</v>
          </cell>
          <cell r="H3283">
            <v>578198.16098000004</v>
          </cell>
          <cell r="I3283">
            <v>702577.99793499999</v>
          </cell>
          <cell r="J3283">
            <v>702577.99793499999</v>
          </cell>
          <cell r="K3283">
            <v>124379.83695499995</v>
          </cell>
          <cell r="L3283">
            <v>0.21511627906976732</v>
          </cell>
          <cell r="M3283">
            <v>776348.687718175</v>
          </cell>
        </row>
        <row r="3284">
          <cell r="B3284" t="str">
            <v>* CALEFACTOR KEROS/DIESEL 43000KC</v>
          </cell>
          <cell r="E3284">
            <v>733443.75</v>
          </cell>
          <cell r="F3284">
            <v>630761.625</v>
          </cell>
          <cell r="G3284">
            <v>696771.5625</v>
          </cell>
          <cell r="H3284">
            <v>693837.78749999998</v>
          </cell>
          <cell r="I3284">
            <v>843093.59062499995</v>
          </cell>
          <cell r="J3284">
            <v>843093.59062499995</v>
          </cell>
          <cell r="K3284">
            <v>149255.80312499998</v>
          </cell>
          <cell r="L3284">
            <v>0.21511627906976741</v>
          </cell>
          <cell r="M3284">
            <v>931618.41764062492</v>
          </cell>
        </row>
        <row r="3285">
          <cell r="B3285" t="str">
            <v>PORTA BOLA P/REMOLQUE 2" 1590KG</v>
          </cell>
          <cell r="E3285">
            <v>19998.990000000002</v>
          </cell>
          <cell r="F3285">
            <v>17199.131400000002</v>
          </cell>
          <cell r="G3285">
            <v>18999.040500000003</v>
          </cell>
          <cell r="H3285">
            <v>18919.044540000003</v>
          </cell>
          <cell r="I3285">
            <v>22988.839005000002</v>
          </cell>
          <cell r="J3285">
            <v>22988.839005000002</v>
          </cell>
          <cell r="K3285">
            <v>4069.794464999999</v>
          </cell>
          <cell r="L3285">
            <v>0.21511627906976735</v>
          </cell>
          <cell r="M3285">
            <v>25402.667100525003</v>
          </cell>
        </row>
        <row r="3286">
          <cell r="B3286" t="str">
            <v>* MARTILLO DEMOLEDOR HEX 60J C/M</v>
          </cell>
          <cell r="E3286">
            <v>328582.8</v>
          </cell>
          <cell r="F3286">
            <v>282581.20799999998</v>
          </cell>
          <cell r="G3286">
            <v>312153.65999999997</v>
          </cell>
          <cell r="H3286">
            <v>310839.32879999996</v>
          </cell>
          <cell r="I3286">
            <v>377705.92859999998</v>
          </cell>
          <cell r="J3286">
            <v>377705.92859999998</v>
          </cell>
          <cell r="K3286">
            <v>66866.599800000025</v>
          </cell>
          <cell r="L3286">
            <v>0.21511627906976755</v>
          </cell>
          <cell r="M3286">
            <v>417365.05110300001</v>
          </cell>
        </row>
        <row r="3287">
          <cell r="B3287" t="str">
            <v>* MARTILLO DEMOLEDOR HEX 85J C/M MET.</v>
          </cell>
          <cell r="E3287">
            <v>684547.5</v>
          </cell>
          <cell r="F3287">
            <v>588710.85</v>
          </cell>
          <cell r="G3287">
            <v>650320.125</v>
          </cell>
          <cell r="H3287">
            <v>647581.93499999994</v>
          </cell>
          <cell r="I3287">
            <v>786887.35125000007</v>
          </cell>
          <cell r="J3287">
            <v>786887.35125000007</v>
          </cell>
          <cell r="K3287">
            <v>139305.41625000013</v>
          </cell>
          <cell r="L3287">
            <v>0.21511627906976766</v>
          </cell>
          <cell r="M3287">
            <v>869510.52313125005</v>
          </cell>
        </row>
        <row r="3288">
          <cell r="B3288" t="str">
            <v>CORTACESPED 6,5HP 22" 3EN1 AUTOPULSADA</v>
          </cell>
          <cell r="E3288">
            <v>773689.49</v>
          </cell>
          <cell r="F3288">
            <v>665372.96140000003</v>
          </cell>
          <cell r="G3288">
            <v>735005.01549999998</v>
          </cell>
          <cell r="H3288">
            <v>731910.25754000002</v>
          </cell>
          <cell r="I3288">
            <v>889356.0687549999</v>
          </cell>
          <cell r="J3288">
            <v>889356.0687549999</v>
          </cell>
          <cell r="K3288">
            <v>157445.81121499988</v>
          </cell>
          <cell r="L3288">
            <v>0.21511627906976727</v>
          </cell>
          <cell r="M3288">
            <v>982738.4559742749</v>
          </cell>
        </row>
        <row r="3289">
          <cell r="B3289" t="str">
            <v>TALADRO A BATERIA 10MM 2 BATERIAS 18V</v>
          </cell>
          <cell r="E3289">
            <v>65280</v>
          </cell>
          <cell r="F3289">
            <v>56140.800000000003</v>
          </cell>
          <cell r="G3289">
            <v>62016</v>
          </cell>
          <cell r="H3289">
            <v>61754.880000000005</v>
          </cell>
          <cell r="I3289">
            <v>75039.360000000001</v>
          </cell>
          <cell r="J3289">
            <v>75039.360000000001</v>
          </cell>
          <cell r="K3289">
            <v>13284.479999999996</v>
          </cell>
          <cell r="L3289">
            <v>0.21511627906976735</v>
          </cell>
          <cell r="M3289">
            <v>82918.492800000007</v>
          </cell>
        </row>
        <row r="3290">
          <cell r="B3290" t="str">
            <v>CRIQUET CARRITO SET+CAMILLA- SOP/TACOS</v>
          </cell>
          <cell r="E3290">
            <v>250958.83</v>
          </cell>
          <cell r="F3290">
            <v>215824.59379999997</v>
          </cell>
          <cell r="G3290">
            <v>238410.8885</v>
          </cell>
          <cell r="H3290">
            <v>237407.05317999999</v>
          </cell>
          <cell r="I3290">
            <v>288477.175085</v>
          </cell>
          <cell r="J3290">
            <v>288477.175085</v>
          </cell>
          <cell r="K3290">
            <v>51070.121905000007</v>
          </cell>
          <cell r="L3290">
            <v>0.21511627906976749</v>
          </cell>
          <cell r="M3290">
            <v>318767.27846892498</v>
          </cell>
        </row>
        <row r="3291">
          <cell r="B3291" t="str">
            <v>CORTACESPED 6,5HP 22" 3EN1 R/A AUTOPULSADA</v>
          </cell>
          <cell r="E3291">
            <v>728178</v>
          </cell>
          <cell r="F3291">
            <v>626233.07999999996</v>
          </cell>
          <cell r="G3291">
            <v>691769.1</v>
          </cell>
          <cell r="H3291">
            <v>688856.38799999992</v>
          </cell>
          <cell r="I3291">
            <v>837040.61100000003</v>
          </cell>
          <cell r="J3291">
            <v>837040.61100000003</v>
          </cell>
          <cell r="K3291">
            <v>148184.22300000011</v>
          </cell>
          <cell r="L3291">
            <v>0.21511627906976763</v>
          </cell>
          <cell r="M3291">
            <v>924929.87515500002</v>
          </cell>
        </row>
        <row r="3292">
          <cell r="B3292" t="str">
            <v>CORTADORA CESPED C/B BAT DOBLE 18V FLEX ONE - S/B</v>
          </cell>
          <cell r="E3292">
            <v>421617.83</v>
          </cell>
          <cell r="F3292">
            <v>362591.33380000002</v>
          </cell>
          <cell r="G3292">
            <v>400536.93849999999</v>
          </cell>
          <cell r="H3292">
            <v>398850.46718000004</v>
          </cell>
          <cell r="I3292">
            <v>484649.69558499998</v>
          </cell>
          <cell r="J3292">
            <v>484649.69558499998</v>
          </cell>
          <cell r="K3292">
            <v>85799.228404999943</v>
          </cell>
          <cell r="L3292">
            <v>0.21511627906976727</v>
          </cell>
          <cell r="M3292">
            <v>535537.91362142493</v>
          </cell>
        </row>
        <row r="3293">
          <cell r="B3293" t="str">
            <v>CORTADORA CESPED ROBOT 18V 160mm DP</v>
          </cell>
          <cell r="E3293">
            <v>863943.86</v>
          </cell>
          <cell r="F3293">
            <v>742991.71959999995</v>
          </cell>
          <cell r="G3293">
            <v>820746.66700000002</v>
          </cell>
          <cell r="H3293">
            <v>817290.8915599999</v>
          </cell>
          <cell r="I3293">
            <v>993103.46707000001</v>
          </cell>
          <cell r="J3293">
            <v>993103.46707000001</v>
          </cell>
          <cell r="K3293">
            <v>175812.57551000011</v>
          </cell>
          <cell r="L3293">
            <v>0.2151162790697676</v>
          </cell>
          <cell r="M3293">
            <v>1097379.3311123501</v>
          </cell>
        </row>
        <row r="3294">
          <cell r="B3294" t="str">
            <v>* KIT AIRE 5 PIEZAS C/PIST. GRAVEDAD</v>
          </cell>
          <cell r="E3294">
            <v>40378.53</v>
          </cell>
          <cell r="F3294">
            <v>34725.535799999998</v>
          </cell>
          <cell r="G3294">
            <v>38359.603499999997</v>
          </cell>
          <cell r="H3294">
            <v>38198.089379999998</v>
          </cell>
          <cell r="I3294">
            <v>46415.120234999995</v>
          </cell>
          <cell r="J3294">
            <v>46415.120234999995</v>
          </cell>
          <cell r="K3294">
            <v>8217.0308549999972</v>
          </cell>
          <cell r="L3294">
            <v>0.21511627906976738</v>
          </cell>
          <cell r="M3294">
            <v>51288.707859674993</v>
          </cell>
        </row>
        <row r="3295">
          <cell r="B3295" t="str">
            <v>PULVERIZADOR/ESPUMADOR 2 LTS</v>
          </cell>
          <cell r="E3295">
            <v>8523.7900000000009</v>
          </cell>
          <cell r="F3295">
            <v>7330.4594000000006</v>
          </cell>
          <cell r="G3295">
            <v>8097.6005000000005</v>
          </cell>
          <cell r="H3295">
            <v>8063.5053400000006</v>
          </cell>
          <cell r="I3295">
            <v>9798.0966050000006</v>
          </cell>
          <cell r="J3295">
            <v>9798.0966050000006</v>
          </cell>
          <cell r="K3295">
            <v>1734.591265</v>
          </cell>
          <cell r="L3295">
            <v>0.21511627906976744</v>
          </cell>
          <cell r="M3295">
            <v>10826.896748525001</v>
          </cell>
        </row>
        <row r="3296">
          <cell r="B3296" t="str">
            <v>* AMOLADORA DE BANCO 375W 6´</v>
          </cell>
          <cell r="E3296">
            <v>86560.25</v>
          </cell>
          <cell r="F3296">
            <v>74441.815000000002</v>
          </cell>
          <cell r="G3296">
            <v>82232.237500000003</v>
          </cell>
          <cell r="H3296">
            <v>81885.996500000008</v>
          </cell>
          <cell r="I3296">
            <v>99501.007375000001</v>
          </cell>
          <cell r="J3296">
            <v>99501.007375000001</v>
          </cell>
          <cell r="K3296">
            <v>17615.010874999993</v>
          </cell>
          <cell r="L3296">
            <v>0.21511627906976732</v>
          </cell>
          <cell r="M3296">
            <v>109948.613149375</v>
          </cell>
        </row>
        <row r="3297">
          <cell r="B3297" t="str">
            <v>* CLAVADORA - ENGRAPADORA NEUM.</v>
          </cell>
          <cell r="E3297">
            <v>59227.05</v>
          </cell>
          <cell r="F3297">
            <v>50935.262999999999</v>
          </cell>
          <cell r="G3297">
            <v>56265.697500000002</v>
          </cell>
          <cell r="H3297">
            <v>56028.789299999997</v>
          </cell>
          <cell r="I3297">
            <v>68081.493975000005</v>
          </cell>
          <cell r="J3297">
            <v>68081.493975000005</v>
          </cell>
          <cell r="K3297">
            <v>12052.704675000008</v>
          </cell>
          <cell r="L3297">
            <v>0.2151162790697676</v>
          </cell>
          <cell r="M3297">
            <v>75230.050842375</v>
          </cell>
        </row>
        <row r="3298">
          <cell r="B3298" t="str">
            <v>COMPRESOR 12V. C/ACCESORIOS</v>
          </cell>
          <cell r="E3298">
            <v>81384.600000000006</v>
          </cell>
          <cell r="F3298">
            <v>69990.756000000008</v>
          </cell>
          <cell r="G3298">
            <v>77315.37000000001</v>
          </cell>
          <cell r="H3298">
            <v>76989.831600000005</v>
          </cell>
          <cell r="I3298">
            <v>93551.597700000013</v>
          </cell>
          <cell r="J3298">
            <v>93551.597700000013</v>
          </cell>
          <cell r="K3298">
            <v>16561.766100000008</v>
          </cell>
          <cell r="L3298">
            <v>0.21511627906976752</v>
          </cell>
          <cell r="M3298">
            <v>103374.51545850001</v>
          </cell>
        </row>
        <row r="3299">
          <cell r="B3299" t="str">
            <v>* COMPRESOR DIRECTO 50L.2,5 HP C/KIT</v>
          </cell>
          <cell r="E3299">
            <v>246779.37</v>
          </cell>
          <cell r="F3299">
            <v>212230.25819999998</v>
          </cell>
          <cell r="G3299">
            <v>234440.40150000001</v>
          </cell>
          <cell r="H3299">
            <v>233453.28401999999</v>
          </cell>
          <cell r="I3299">
            <v>283672.88581499999</v>
          </cell>
          <cell r="J3299">
            <v>283672.88581499999</v>
          </cell>
          <cell r="K3299">
            <v>50219.601794999995</v>
          </cell>
          <cell r="L3299">
            <v>0.21511627906976744</v>
          </cell>
          <cell r="M3299">
            <v>313458.53882557497</v>
          </cell>
        </row>
        <row r="3300">
          <cell r="B3300" t="str">
            <v>ELECTROSIERRA 16" 2000W</v>
          </cell>
          <cell r="E3300">
            <v>122543.59</v>
          </cell>
          <cell r="F3300">
            <v>105387.4874</v>
          </cell>
          <cell r="G3300">
            <v>116416.4105</v>
          </cell>
          <cell r="H3300">
            <v>115926.23613999999</v>
          </cell>
          <cell r="I3300">
            <v>140863.85670499998</v>
          </cell>
          <cell r="J3300">
            <v>140863.85670499998</v>
          </cell>
          <cell r="K3300">
            <v>24937.62056499999</v>
          </cell>
          <cell r="L3300">
            <v>0.21511627906976738</v>
          </cell>
          <cell r="M3300">
            <v>155654.56165902497</v>
          </cell>
        </row>
        <row r="3301">
          <cell r="B3301" t="str">
            <v>CORTADORA CESPED ROBOT 18V 220mm DP</v>
          </cell>
          <cell r="E3301">
            <v>1273054.74</v>
          </cell>
          <cell r="F3301">
            <v>1094827.0763999999</v>
          </cell>
          <cell r="G3301">
            <v>1209402.003</v>
          </cell>
          <cell r="H3301">
            <v>1204309.7840399998</v>
          </cell>
          <cell r="I3301">
            <v>1463376.4236300001</v>
          </cell>
          <cell r="J3301">
            <v>1463376.4236300001</v>
          </cell>
          <cell r="K3301">
            <v>259066.63959000027</v>
          </cell>
          <cell r="L3301">
            <v>0.21511627906976769</v>
          </cell>
          <cell r="M3301">
            <v>1617030.9481111502</v>
          </cell>
        </row>
        <row r="3302">
          <cell r="B3302" t="str">
            <v>* MARTILLO ROTATIVO SDS PLUS 800W C/ACC</v>
          </cell>
          <cell r="E3302">
            <v>92316.12</v>
          </cell>
          <cell r="F3302">
            <v>79391.863199999993</v>
          </cell>
          <cell r="G3302">
            <v>87700.313999999998</v>
          </cell>
          <cell r="H3302">
            <v>87331.049519999986</v>
          </cell>
          <cell r="I3302">
            <v>106117.37994</v>
          </cell>
          <cell r="J3302">
            <v>106117.37994</v>
          </cell>
          <cell r="K3302">
            <v>18786.330420000013</v>
          </cell>
          <cell r="L3302">
            <v>0.21511627906976763</v>
          </cell>
          <cell r="M3302">
            <v>117259.7048337</v>
          </cell>
        </row>
        <row r="3303">
          <cell r="B3303" t="str">
            <v>SIERRA CIRCULAR 7-1/4 1600W</v>
          </cell>
          <cell r="E3303">
            <v>119935.2</v>
          </cell>
          <cell r="F3303">
            <v>103144.272</v>
          </cell>
          <cell r="G3303">
            <v>113938.44</v>
          </cell>
          <cell r="H3303">
            <v>113458.6992</v>
          </cell>
          <cell r="I3303">
            <v>137865.51240000001</v>
          </cell>
          <cell r="J3303">
            <v>137865.51240000001</v>
          </cell>
          <cell r="K3303">
            <v>24406.813200000004</v>
          </cell>
          <cell r="L3303">
            <v>0.21511627906976746</v>
          </cell>
          <cell r="M3303">
            <v>152341.391202</v>
          </cell>
        </row>
        <row r="3304">
          <cell r="B3304" t="str">
            <v>* SOLD. INVERTER 200AMP/TEC IGBT</v>
          </cell>
          <cell r="E3304">
            <v>174541.27</v>
          </cell>
          <cell r="F3304">
            <v>150105.49219999998</v>
          </cell>
          <cell r="G3304">
            <v>165814.2065</v>
          </cell>
          <cell r="H3304">
            <v>165116.04141999997</v>
          </cell>
          <cell r="I3304">
            <v>200635.18986499999</v>
          </cell>
          <cell r="J3304">
            <v>200635.18986499999</v>
          </cell>
          <cell r="K3304">
            <v>35519.148445000028</v>
          </cell>
          <cell r="L3304">
            <v>0.21511627906976766</v>
          </cell>
          <cell r="M3304">
            <v>221701.88480082498</v>
          </cell>
        </row>
        <row r="3305">
          <cell r="B3305" t="str">
            <v>* SOLD. MIG-MMA 130A.</v>
          </cell>
          <cell r="E3305">
            <v>251412.23</v>
          </cell>
          <cell r="F3305">
            <v>216214.5178</v>
          </cell>
          <cell r="G3305">
            <v>238841.61850000001</v>
          </cell>
          <cell r="H3305">
            <v>237835.96958</v>
          </cell>
          <cell r="I3305">
            <v>288998.35838500003</v>
          </cell>
          <cell r="J3305">
            <v>288998.35838500003</v>
          </cell>
          <cell r="K3305">
            <v>51162.388805000024</v>
          </cell>
          <cell r="L3305">
            <v>0.21511627906976755</v>
          </cell>
          <cell r="M3305">
            <v>319343.18601542502</v>
          </cell>
        </row>
        <row r="3306">
          <cell r="B3306" t="str">
            <v>CRIQUET BAJA 500KG T/CARRO 68CM</v>
          </cell>
          <cell r="E3306">
            <v>594889.84</v>
          </cell>
          <cell r="F3306">
            <v>511605.26239999995</v>
          </cell>
          <cell r="G3306">
            <v>565145.348</v>
          </cell>
          <cell r="H3306">
            <v>562765.78863999993</v>
          </cell>
          <cell r="I3306">
            <v>683825.87107999995</v>
          </cell>
          <cell r="J3306">
            <v>683825.87107999995</v>
          </cell>
          <cell r="K3306">
            <v>121060.08244000003</v>
          </cell>
          <cell r="L3306">
            <v>0.21511627906976752</v>
          </cell>
          <cell r="M3306">
            <v>755627.5875434</v>
          </cell>
        </row>
        <row r="3307">
          <cell r="B3307" t="str">
            <v>* TALADRO BANCO 16MM 500W C/MORSA</v>
          </cell>
          <cell r="E3307">
            <v>177681.15</v>
          </cell>
          <cell r="F3307">
            <v>152805.78899999999</v>
          </cell>
          <cell r="G3307">
            <v>168797.0925</v>
          </cell>
          <cell r="H3307">
            <v>168086.36789999998</v>
          </cell>
          <cell r="I3307">
            <v>204244.481925</v>
          </cell>
          <cell r="J3307">
            <v>204244.481925</v>
          </cell>
          <cell r="K3307">
            <v>36158.114025000017</v>
          </cell>
          <cell r="L3307">
            <v>0.21511627906976757</v>
          </cell>
          <cell r="M3307">
            <v>225690.152527125</v>
          </cell>
        </row>
        <row r="3308">
          <cell r="B3308" t="str">
            <v>LLAVE DE IMPACTO INALAMBRICA GP</v>
          </cell>
          <cell r="E3308">
            <v>136791</v>
          </cell>
          <cell r="F3308">
            <v>117640.26</v>
          </cell>
          <cell r="G3308">
            <v>129951.45</v>
          </cell>
          <cell r="H3308">
            <v>129404.28599999999</v>
          </cell>
          <cell r="I3308">
            <v>157241.25449999998</v>
          </cell>
          <cell r="J3308">
            <v>157241.25449999998</v>
          </cell>
          <cell r="K3308">
            <v>27836.968499999988</v>
          </cell>
          <cell r="L3308">
            <v>0.21511627906976735</v>
          </cell>
          <cell r="M3308">
            <v>173751.58622249999</v>
          </cell>
        </row>
        <row r="3309">
          <cell r="B3309" t="str">
            <v>MINI TORNO 150W</v>
          </cell>
          <cell r="E3309">
            <v>70464.33</v>
          </cell>
          <cell r="F3309">
            <v>60599.323799999998</v>
          </cell>
          <cell r="G3309">
            <v>66941.113500000007</v>
          </cell>
          <cell r="H3309">
            <v>66659.256179999997</v>
          </cell>
          <cell r="I3309">
            <v>80998.747335000007</v>
          </cell>
          <cell r="J3309">
            <v>80998.747335000007</v>
          </cell>
          <cell r="K3309">
            <v>14339.491155000011</v>
          </cell>
          <cell r="L3309">
            <v>0.2151162790697676</v>
          </cell>
          <cell r="M3309">
            <v>89503.61580517501</v>
          </cell>
        </row>
        <row r="3310">
          <cell r="B3310" t="str">
            <v>LICUADORA JARRA VIDRIO 1,5L</v>
          </cell>
          <cell r="E3310">
            <v>54613.35</v>
          </cell>
          <cell r="F3310">
            <v>46967.481</v>
          </cell>
          <cell r="G3310">
            <v>51882.682499999995</v>
          </cell>
          <cell r="H3310">
            <v>51664.229099999997</v>
          </cell>
          <cell r="I3310">
            <v>62778.045824999994</v>
          </cell>
          <cell r="J3310">
            <v>62778.045824999994</v>
          </cell>
          <cell r="K3310">
            <v>11113.816724999997</v>
          </cell>
          <cell r="L3310">
            <v>0.21511627906976741</v>
          </cell>
          <cell r="M3310">
            <v>69369.740636624992</v>
          </cell>
        </row>
        <row r="3311">
          <cell r="B3311" t="str">
            <v>* LLAVE DE IMPACTO 1/2" NEUMATICA C/KIT</v>
          </cell>
          <cell r="E3311">
            <v>74175.61</v>
          </cell>
          <cell r="F3311">
            <v>63791.024599999997</v>
          </cell>
          <cell r="G3311">
            <v>70466.829500000007</v>
          </cell>
          <cell r="H3311">
            <v>70170.127059999999</v>
          </cell>
          <cell r="I3311">
            <v>85264.863695000007</v>
          </cell>
          <cell r="J3311">
            <v>85264.863695000007</v>
          </cell>
          <cell r="K3311">
            <v>15094.736635000008</v>
          </cell>
          <cell r="L3311">
            <v>0.21511627906976757</v>
          </cell>
          <cell r="M3311">
            <v>94217.674382975005</v>
          </cell>
        </row>
        <row r="3312">
          <cell r="B3312" t="str">
            <v>FREIDORA S/ACEITE 3,5L.</v>
          </cell>
          <cell r="E3312">
            <v>80313.75</v>
          </cell>
          <cell r="F3312">
            <v>69069.824999999997</v>
          </cell>
          <cell r="G3312">
            <v>76298.0625</v>
          </cell>
          <cell r="H3312">
            <v>75976.807499999995</v>
          </cell>
          <cell r="I3312">
            <v>92320.655624999999</v>
          </cell>
          <cell r="J3312">
            <v>92320.655624999999</v>
          </cell>
          <cell r="K3312">
            <v>16343.848125000004</v>
          </cell>
          <cell r="L3312">
            <v>0.21511627906976752</v>
          </cell>
          <cell r="M3312">
            <v>102014.324465625</v>
          </cell>
        </row>
        <row r="3313">
          <cell r="B3313" t="str">
            <v>AMOLADORA ANGULAR 4-1/2" 115MM 750W</v>
          </cell>
          <cell r="E3313">
            <v>29448.38</v>
          </cell>
          <cell r="F3313">
            <v>25325.606800000001</v>
          </cell>
          <cell r="G3313">
            <v>27975.960999999999</v>
          </cell>
          <cell r="H3313">
            <v>27858.167480000004</v>
          </cell>
          <cell r="I3313">
            <v>33850.912810000002</v>
          </cell>
          <cell r="J3313">
            <v>33850.912810000002</v>
          </cell>
          <cell r="K3313">
            <v>5992.7453299999979</v>
          </cell>
          <cell r="L3313">
            <v>0.21511627906976735</v>
          </cell>
          <cell r="M3313">
            <v>37405.258655049998</v>
          </cell>
        </row>
        <row r="3314">
          <cell r="B3314" t="str">
            <v>BOMBA PERIFERICA 1/2"</v>
          </cell>
          <cell r="E3314">
            <v>33796.78</v>
          </cell>
          <cell r="F3314">
            <v>29065.230799999998</v>
          </cell>
          <cell r="G3314">
            <v>32106.940999999999</v>
          </cell>
          <cell r="H3314">
            <v>31971.753879999997</v>
          </cell>
          <cell r="I3314">
            <v>38849.398609999997</v>
          </cell>
          <cell r="J3314">
            <v>38849.398609999997</v>
          </cell>
          <cell r="K3314">
            <v>6877.64473</v>
          </cell>
          <cell r="L3314">
            <v>0.21511627906976746</v>
          </cell>
          <cell r="M3314">
            <v>42928.585464049997</v>
          </cell>
        </row>
        <row r="3315">
          <cell r="B3315" t="str">
            <v>LUSTRALIJADORA ANGULAR P/AUTOS 7" 1400W</v>
          </cell>
          <cell r="E3315">
            <v>94234.8</v>
          </cell>
          <cell r="F3315">
            <v>81041.928</v>
          </cell>
          <cell r="G3315">
            <v>89523.06</v>
          </cell>
          <cell r="H3315">
            <v>89146.120800000004</v>
          </cell>
          <cell r="I3315">
            <v>108322.9026</v>
          </cell>
          <cell r="J3315">
            <v>108322.9026</v>
          </cell>
          <cell r="K3315">
            <v>19176.781799999997</v>
          </cell>
          <cell r="L3315">
            <v>0.21511627906976741</v>
          </cell>
          <cell r="M3315">
            <v>119696.807373</v>
          </cell>
        </row>
        <row r="3316">
          <cell r="B3316" t="str">
            <v>LLAVE DE IMPACTO 1/2" 21V 2 BAT Y MALETIN ORYX</v>
          </cell>
          <cell r="E3316">
            <v>143672.38</v>
          </cell>
          <cell r="F3316">
            <v>123558.24679999999</v>
          </cell>
          <cell r="G3316">
            <v>136488.761</v>
          </cell>
          <cell r="H3316">
            <v>135914.07147999998</v>
          </cell>
          <cell r="I3316">
            <v>165151.40080999999</v>
          </cell>
          <cell r="J3316">
            <v>165151.40080999999</v>
          </cell>
          <cell r="K3316">
            <v>29237.329330000008</v>
          </cell>
          <cell r="L3316">
            <v>0.21511627906976752</v>
          </cell>
          <cell r="M3316">
            <v>182492.29789505</v>
          </cell>
        </row>
        <row r="3317">
          <cell r="B3317" t="str">
            <v>JUEGO DE HERRAMIENTAS 123 PCS GP</v>
          </cell>
          <cell r="E3317">
            <v>80465</v>
          </cell>
          <cell r="F3317">
            <v>69199.899999999994</v>
          </cell>
          <cell r="G3317">
            <v>76441.75</v>
          </cell>
          <cell r="H3317">
            <v>76119.89</v>
          </cell>
          <cell r="I3317">
            <v>92494.517500000002</v>
          </cell>
          <cell r="J3317">
            <v>92494.517500000002</v>
          </cell>
          <cell r="K3317">
            <v>16374.627500000002</v>
          </cell>
          <cell r="L3317">
            <v>0.21511627906976746</v>
          </cell>
          <cell r="M3317">
            <v>102206.4418375</v>
          </cell>
        </row>
        <row r="3318">
          <cell r="B3318" t="str">
            <v>JUEGO DE LLAVES 46 PCS GP</v>
          </cell>
          <cell r="E3318">
            <v>18570.68</v>
          </cell>
          <cell r="F3318">
            <v>15970.784799999999</v>
          </cell>
          <cell r="G3318">
            <v>17642.146000000001</v>
          </cell>
          <cell r="H3318">
            <v>17567.863279999998</v>
          </cell>
          <cell r="I3318">
            <v>21346.996660000001</v>
          </cell>
          <cell r="J3318">
            <v>21346.996660000001</v>
          </cell>
          <cell r="K3318">
            <v>3779.1333800000029</v>
          </cell>
          <cell r="L3318">
            <v>0.21511627906976763</v>
          </cell>
          <cell r="M3318">
            <v>23588.431309300002</v>
          </cell>
        </row>
        <row r="3319">
          <cell r="B3319" t="str">
            <v>VASO TERMICO 510ML C/TAPA</v>
          </cell>
          <cell r="E3319">
            <v>11994.13</v>
          </cell>
          <cell r="F3319">
            <v>10314.951799999999</v>
          </cell>
          <cell r="G3319">
            <v>11394.423499999999</v>
          </cell>
          <cell r="H3319">
            <v>11346.446979999999</v>
          </cell>
          <cell r="I3319">
            <v>13787.252434999999</v>
          </cell>
          <cell r="J3319">
            <v>13787.252434999999</v>
          </cell>
          <cell r="K3319">
            <v>2440.8054549999997</v>
          </cell>
          <cell r="L3319">
            <v>0.21511627906976744</v>
          </cell>
          <cell r="M3319">
            <v>15234.913940674998</v>
          </cell>
        </row>
        <row r="3320">
          <cell r="B3320" t="str">
            <v>PISTOLA APLICADORA P/C 9" 230MM</v>
          </cell>
          <cell r="E3320">
            <v>3415.3</v>
          </cell>
          <cell r="F3320">
            <v>2937.1580000000004</v>
          </cell>
          <cell r="G3320">
            <v>3244.5350000000003</v>
          </cell>
          <cell r="H3320">
            <v>3230.8738000000003</v>
          </cell>
          <cell r="I3320">
            <v>3925.8873500000004</v>
          </cell>
          <cell r="J3320">
            <v>3925.8873500000004</v>
          </cell>
          <cell r="K3320">
            <v>695.01355000000012</v>
          </cell>
          <cell r="L3320">
            <v>0.21511627906976746</v>
          </cell>
          <cell r="M3320">
            <v>4338.1055217500007</v>
          </cell>
        </row>
        <row r="3321">
          <cell r="B3321" t="str">
            <v>LLAVE LAVATORIO 300 MM 12"</v>
          </cell>
          <cell r="E3321">
            <v>14244.39</v>
          </cell>
          <cell r="F3321">
            <v>12250.1754</v>
          </cell>
          <cell r="G3321">
            <v>13532.1705</v>
          </cell>
          <cell r="H3321">
            <v>13475.192940000001</v>
          </cell>
          <cell r="I3321">
            <v>16373.926305000001</v>
          </cell>
          <cell r="J3321">
            <v>16373.926305000001</v>
          </cell>
          <cell r="K3321">
            <v>2898.733365</v>
          </cell>
          <cell r="L3321">
            <v>0.21511627906976744</v>
          </cell>
          <cell r="M3321">
            <v>18093.188567025001</v>
          </cell>
        </row>
        <row r="3322">
          <cell r="B3322" t="str">
            <v>CEPILLO DE ALAMBRE 10" 250 MM P/ ACERO Y MADERA</v>
          </cell>
          <cell r="E3322">
            <v>1905.56</v>
          </cell>
          <cell r="F3322">
            <v>1638.7815999999998</v>
          </cell>
          <cell r="G3322">
            <v>1810.2819999999999</v>
          </cell>
          <cell r="H3322">
            <v>1802.6597599999998</v>
          </cell>
          <cell r="I3322">
            <v>2190.4412199999997</v>
          </cell>
          <cell r="J3322">
            <v>2190.4412199999997</v>
          </cell>
          <cell r="K3322">
            <v>387.78145999999992</v>
          </cell>
          <cell r="L3322">
            <v>0.21511627906976744</v>
          </cell>
          <cell r="M3322">
            <v>2420.4375480999997</v>
          </cell>
        </row>
        <row r="3323">
          <cell r="B3323" t="str">
            <v>PISTOLA PARA INFLAR NEUMÁTICOS 12 BAR</v>
          </cell>
          <cell r="E3323">
            <v>16993.95</v>
          </cell>
          <cell r="F3323">
            <v>14614.797</v>
          </cell>
          <cell r="G3323">
            <v>16144.252500000001</v>
          </cell>
          <cell r="H3323">
            <v>16076.2767</v>
          </cell>
          <cell r="I3323">
            <v>19534.545525000001</v>
          </cell>
          <cell r="J3323">
            <v>19534.545525000001</v>
          </cell>
          <cell r="K3323">
            <v>3458.268825000001</v>
          </cell>
          <cell r="L3323">
            <v>0.21511627906976749</v>
          </cell>
          <cell r="M3323">
            <v>21585.672805125003</v>
          </cell>
        </row>
        <row r="3324">
          <cell r="B3324" t="str">
            <v>CORTAVIDRIO METALICO PROFESIONAL 130 MM</v>
          </cell>
          <cell r="E3324">
            <v>4706.28</v>
          </cell>
          <cell r="F3324">
            <v>4047.4007999999994</v>
          </cell>
          <cell r="G3324">
            <v>4470.9659999999994</v>
          </cell>
          <cell r="H3324">
            <v>4452.140879999999</v>
          </cell>
          <cell r="I3324">
            <v>5409.8688599999996</v>
          </cell>
          <cell r="J3324">
            <v>5409.8688599999996</v>
          </cell>
          <cell r="K3324">
            <v>957.72798000000057</v>
          </cell>
          <cell r="L3324">
            <v>0.21511627906976763</v>
          </cell>
          <cell r="M3324">
            <v>5977.9050902999998</v>
          </cell>
        </row>
        <row r="3325">
          <cell r="B3325" t="str">
            <v>CRIQUE TIPO TIJERA DE 1 TONELADA</v>
          </cell>
          <cell r="E3325">
            <v>34268.94</v>
          </cell>
          <cell r="F3325">
            <v>29471.288400000001</v>
          </cell>
          <cell r="G3325">
            <v>32555.493000000002</v>
          </cell>
          <cell r="H3325">
            <v>32418.417240000002</v>
          </cell>
          <cell r="I3325">
            <v>39392.146530000005</v>
          </cell>
          <cell r="J3325">
            <v>39392.146530000005</v>
          </cell>
          <cell r="K3325">
            <v>6973.7292900000029</v>
          </cell>
          <cell r="L3325">
            <v>0.21511627906976752</v>
          </cell>
          <cell r="M3325">
            <v>43528.321915650005</v>
          </cell>
        </row>
        <row r="3326">
          <cell r="B3326" t="str">
            <v>MARTILLO COMBINADO DE GOMA Y PLÁSTICO 35 MM</v>
          </cell>
          <cell r="E3326">
            <v>9264.8700000000008</v>
          </cell>
          <cell r="F3326">
            <v>7967.7882000000009</v>
          </cell>
          <cell r="G3326">
            <v>8801.6265000000003</v>
          </cell>
          <cell r="H3326">
            <v>8764.5670200000004</v>
          </cell>
          <cell r="I3326">
            <v>10649.968065000001</v>
          </cell>
          <cell r="J3326">
            <v>10649.968065000001</v>
          </cell>
          <cell r="K3326">
            <v>1885.4010450000005</v>
          </cell>
          <cell r="L3326">
            <v>0.21511627906976749</v>
          </cell>
          <cell r="M3326">
            <v>11768.214711825001</v>
          </cell>
        </row>
        <row r="3327">
          <cell r="B3327" t="str">
            <v>MALACATE MANUAL 2000 KG</v>
          </cell>
          <cell r="E3327">
            <v>48704.55</v>
          </cell>
          <cell r="F3327">
            <v>41885.913</v>
          </cell>
          <cell r="G3327">
            <v>46269.322500000002</v>
          </cell>
          <cell r="H3327">
            <v>46074.504300000001</v>
          </cell>
          <cell r="I3327">
            <v>55985.880225000001</v>
          </cell>
          <cell r="J3327">
            <v>55985.880225000001</v>
          </cell>
          <cell r="K3327">
            <v>9911.3759250000003</v>
          </cell>
          <cell r="L3327">
            <v>0.21511627906976744</v>
          </cell>
          <cell r="M3327">
            <v>61864.397648625003</v>
          </cell>
        </row>
        <row r="3328">
          <cell r="B3328" t="str">
            <v>MALACATE MANUAL 500 KG</v>
          </cell>
          <cell r="E3328">
            <v>49992.66</v>
          </cell>
          <cell r="F3328">
            <v>42993.687600000005</v>
          </cell>
          <cell r="G3328">
            <v>47493.027000000002</v>
          </cell>
          <cell r="H3328">
            <v>47293.056360000002</v>
          </cell>
          <cell r="I3328">
            <v>57466.562669999999</v>
          </cell>
          <cell r="J3328">
            <v>57466.562669999999</v>
          </cell>
          <cell r="K3328">
            <v>10173.506309999997</v>
          </cell>
          <cell r="L3328">
            <v>0.21511627906976738</v>
          </cell>
          <cell r="M3328">
            <v>63500.551750350001</v>
          </cell>
        </row>
        <row r="3329">
          <cell r="B3329" t="str">
            <v>BALANZA DE COCINA DIGITAL 5 KG PLATEADO</v>
          </cell>
          <cell r="E3329">
            <v>13131.04</v>
          </cell>
          <cell r="F3329">
            <v>11292.6944</v>
          </cell>
          <cell r="G3329">
            <v>12474.488000000001</v>
          </cell>
          <cell r="H3329">
            <v>12421.96384</v>
          </cell>
          <cell r="I3329">
            <v>15094.130480000002</v>
          </cell>
          <cell r="J3329">
            <v>15094.130480000002</v>
          </cell>
          <cell r="K3329">
            <v>2672.1666400000013</v>
          </cell>
          <cell r="L3329">
            <v>0.21511627906976755</v>
          </cell>
          <cell r="M3329">
            <v>16679.014180400001</v>
          </cell>
        </row>
        <row r="3330">
          <cell r="B3330" t="str">
            <v>BALANZA DE COCINA DIGITAL 5 KG NEGRO</v>
          </cell>
          <cell r="E3330">
            <v>13609.52</v>
          </cell>
          <cell r="F3330">
            <v>11704.1872</v>
          </cell>
          <cell r="G3330">
            <v>12929.044</v>
          </cell>
          <cell r="H3330">
            <v>12874.60592</v>
          </cell>
          <cell r="I3330">
            <v>15644.143239999999</v>
          </cell>
          <cell r="J3330">
            <v>15644.143239999999</v>
          </cell>
          <cell r="K3330">
            <v>2769.5373199999995</v>
          </cell>
          <cell r="L3330">
            <v>0.21511627906976741</v>
          </cell>
          <cell r="M3330">
            <v>17286.7782802</v>
          </cell>
        </row>
        <row r="3331">
          <cell r="B3331" t="str">
            <v>BALANZA DE COCINA ELECTRONICA 5 KG</v>
          </cell>
          <cell r="E3331">
            <v>13212.49</v>
          </cell>
          <cell r="F3331">
            <v>11362.741399999999</v>
          </cell>
          <cell r="G3331">
            <v>12551.8655</v>
          </cell>
          <cell r="H3331">
            <v>12499.015539999999</v>
          </cell>
          <cell r="I3331">
            <v>15187.757255</v>
          </cell>
          <cell r="J3331">
            <v>15187.757255</v>
          </cell>
          <cell r="K3331">
            <v>2688.7417150000019</v>
          </cell>
          <cell r="L3331">
            <v>0.21511627906976763</v>
          </cell>
          <cell r="M3331">
            <v>16782.471766775001</v>
          </cell>
        </row>
        <row r="3332">
          <cell r="B3332" t="str">
            <v>BALANZA DE COCINA CON BOWL 5 KG</v>
          </cell>
          <cell r="E3332">
            <v>13609.52</v>
          </cell>
          <cell r="F3332">
            <v>11704.1872</v>
          </cell>
          <cell r="G3332">
            <v>12929.044</v>
          </cell>
          <cell r="H3332">
            <v>12874.60592</v>
          </cell>
          <cell r="I3332">
            <v>15644.143239999999</v>
          </cell>
          <cell r="J3332">
            <v>15644.143239999999</v>
          </cell>
          <cell r="K3332">
            <v>2769.5373199999995</v>
          </cell>
          <cell r="L3332">
            <v>0.21511627906976741</v>
          </cell>
          <cell r="M3332">
            <v>17286.7782802</v>
          </cell>
        </row>
        <row r="3333">
          <cell r="B3333" t="str">
            <v>VENTOSA TRIPLE 75KG MAX.</v>
          </cell>
          <cell r="E3333">
            <v>15895.47</v>
          </cell>
          <cell r="F3333">
            <v>13670.1042</v>
          </cell>
          <cell r="G3333">
            <v>15100.6965</v>
          </cell>
          <cell r="H3333">
            <v>15037.11462</v>
          </cell>
          <cell r="I3333">
            <v>18271.842765000001</v>
          </cell>
          <cell r="J3333">
            <v>18271.842765000001</v>
          </cell>
          <cell r="K3333">
            <v>3234.7281450000009</v>
          </cell>
          <cell r="L3333">
            <v>0.21511627906976749</v>
          </cell>
          <cell r="M3333">
            <v>20190.386255325</v>
          </cell>
        </row>
        <row r="3334">
          <cell r="B3334" t="str">
            <v>VENTOSA DOBLE 50KG MAX.</v>
          </cell>
          <cell r="E3334">
            <v>11054.02</v>
          </cell>
          <cell r="F3334">
            <v>9506.4572000000007</v>
          </cell>
          <cell r="G3334">
            <v>10501.319</v>
          </cell>
          <cell r="H3334">
            <v>10457.102920000001</v>
          </cell>
          <cell r="I3334">
            <v>12706.59599</v>
          </cell>
          <cell r="J3334">
            <v>12706.59599</v>
          </cell>
          <cell r="K3334">
            <v>2249.4930699999986</v>
          </cell>
          <cell r="L3334">
            <v>0.2151162790697673</v>
          </cell>
          <cell r="M3334">
            <v>14040.78856895</v>
          </cell>
        </row>
        <row r="3335">
          <cell r="B3335" t="str">
            <v>VENTOSA SIMPLE 25KG MAX.</v>
          </cell>
          <cell r="E3335">
            <v>5884.43</v>
          </cell>
          <cell r="F3335">
            <v>5060.6098000000002</v>
          </cell>
          <cell r="G3335">
            <v>5590.2085000000006</v>
          </cell>
          <cell r="H3335">
            <v>5566.6707800000004</v>
          </cell>
          <cell r="I3335">
            <v>6764.152285000001</v>
          </cell>
          <cell r="J3335">
            <v>6764.152285000001</v>
          </cell>
          <cell r="K3335">
            <v>1197.4815050000007</v>
          </cell>
          <cell r="L3335">
            <v>0.21511627906976755</v>
          </cell>
          <cell r="M3335">
            <v>7474.3882749250015</v>
          </cell>
        </row>
        <row r="3336">
          <cell r="B3336" t="str">
            <v>CORTADOR PISO LAMINADO 300 MM x 12 MM ESPESOR</v>
          </cell>
          <cell r="E3336">
            <v>80602.960000000006</v>
          </cell>
          <cell r="F3336">
            <v>69318.545600000012</v>
          </cell>
          <cell r="G3336">
            <v>76572.812000000005</v>
          </cell>
          <cell r="H3336">
            <v>76250.400160000019</v>
          </cell>
          <cell r="I3336">
            <v>92653.10252</v>
          </cell>
          <cell r="J3336">
            <v>92653.10252</v>
          </cell>
          <cell r="K3336">
            <v>16402.702359999981</v>
          </cell>
          <cell r="L3336">
            <v>0.21511627906976713</v>
          </cell>
          <cell r="M3336">
            <v>102381.6782846</v>
          </cell>
        </row>
        <row r="3337">
          <cell r="B3337" t="str">
            <v>HOJAS DE REPUESTO PARA CUTTER 18 MM (PACK x 10</v>
          </cell>
          <cell r="E3337">
            <v>868.93</v>
          </cell>
          <cell r="F3337">
            <v>747.27979999999991</v>
          </cell>
          <cell r="G3337">
            <v>825.48349999999994</v>
          </cell>
          <cell r="H3337">
            <v>822.00777999999991</v>
          </cell>
          <cell r="I3337">
            <v>998.83503499999995</v>
          </cell>
          <cell r="J3337">
            <v>998.83503499999995</v>
          </cell>
          <cell r="K3337">
            <v>176.82725500000004</v>
          </cell>
          <cell r="L3337">
            <v>0.21511627906976752</v>
          </cell>
          <cell r="M3337">
            <v>1103.712713675</v>
          </cell>
        </row>
        <row r="3338">
          <cell r="B3338" t="str">
            <v>REPUESTO HOJA TRAPEZOIDAL 19 x 61 MM (PACK x 10</v>
          </cell>
          <cell r="E3338">
            <v>901.96</v>
          </cell>
          <cell r="F3338">
            <v>775.68560000000002</v>
          </cell>
          <cell r="G3338">
            <v>856.86200000000008</v>
          </cell>
          <cell r="H3338">
            <v>853.25416000000007</v>
          </cell>
          <cell r="I3338">
            <v>1036.8030200000001</v>
          </cell>
          <cell r="J3338">
            <v>1036.8030200000001</v>
          </cell>
          <cell r="K3338">
            <v>183.54885999999999</v>
          </cell>
          <cell r="L3338">
            <v>0.21511627906976741</v>
          </cell>
          <cell r="M3338">
            <v>1145.6673371000002</v>
          </cell>
        </row>
        <row r="3339">
          <cell r="B3339" t="str">
            <v>INFLADOR MANUAL 160 PSI</v>
          </cell>
          <cell r="E3339">
            <v>10245.5</v>
          </cell>
          <cell r="F3339">
            <v>8811.1299999999992</v>
          </cell>
          <cell r="G3339">
            <v>9733.2250000000004</v>
          </cell>
          <cell r="H3339">
            <v>9692.2429999999986</v>
          </cell>
          <cell r="I3339">
            <v>11777.20225</v>
          </cell>
          <cell r="J3339">
            <v>11777.20225</v>
          </cell>
          <cell r="K3339">
            <v>2084.9592500000017</v>
          </cell>
          <cell r="L3339">
            <v>0.21511627906976766</v>
          </cell>
          <cell r="M3339">
            <v>13013.80848625</v>
          </cell>
        </row>
        <row r="3340">
          <cell r="B3340" t="str">
            <v>SET DE ALICATES AISLADOS 3 PZS (HASTA 1000W)</v>
          </cell>
          <cell r="E3340">
            <v>29423.22</v>
          </cell>
          <cell r="F3340">
            <v>25303.9692</v>
          </cell>
          <cell r="G3340">
            <v>27952.059000000001</v>
          </cell>
          <cell r="H3340">
            <v>27834.366119999999</v>
          </cell>
          <cell r="I3340">
            <v>33821.991390000003</v>
          </cell>
          <cell r="J3340">
            <v>33821.991390000003</v>
          </cell>
          <cell r="K3340">
            <v>5987.6252700000041</v>
          </cell>
          <cell r="L3340">
            <v>0.2151162790697676</v>
          </cell>
          <cell r="M3340">
            <v>37373.30048595</v>
          </cell>
        </row>
        <row r="3341">
          <cell r="B3341" t="str">
            <v>CEPILLADORA DE BANCO 90 MM</v>
          </cell>
          <cell r="E3341">
            <v>11714.4</v>
          </cell>
          <cell r="F3341">
            <v>10074.384</v>
          </cell>
          <cell r="G3341">
            <v>11128.68</v>
          </cell>
          <cell r="H3341">
            <v>11081.822400000001</v>
          </cell>
          <cell r="I3341">
            <v>13465.702800000001</v>
          </cell>
          <cell r="J3341">
            <v>13465.702800000001</v>
          </cell>
          <cell r="K3341">
            <v>2383.8804</v>
          </cell>
          <cell r="L3341">
            <v>0.21511627906976744</v>
          </cell>
          <cell r="M3341">
            <v>14879.601594000002</v>
          </cell>
        </row>
        <row r="3342">
          <cell r="B3342" t="str">
            <v>CEPILLO CARPINTERO BLOCK N° 2</v>
          </cell>
          <cell r="E3342">
            <v>25358.71</v>
          </cell>
          <cell r="F3342">
            <v>21808.490599999997</v>
          </cell>
          <cell r="G3342">
            <v>24090.7745</v>
          </cell>
          <cell r="H3342">
            <v>23989.339659999998</v>
          </cell>
          <cell r="I3342">
            <v>29149.837144999998</v>
          </cell>
          <cell r="J3342">
            <v>29149.837144999998</v>
          </cell>
          <cell r="K3342">
            <v>5160.4974849999999</v>
          </cell>
          <cell r="L3342">
            <v>0.21511627906976746</v>
          </cell>
          <cell r="M3342">
            <v>32210.570045224998</v>
          </cell>
        </row>
        <row r="3343">
          <cell r="B3343" t="str">
            <v>CEPILLO CARPINTERO N°4 - 250 MM</v>
          </cell>
          <cell r="E3343">
            <v>64893.66</v>
          </cell>
          <cell r="F3343">
            <v>55808.547600000005</v>
          </cell>
          <cell r="G3343">
            <v>61648.977000000006</v>
          </cell>
          <cell r="H3343">
            <v>61389.402360000007</v>
          </cell>
          <cell r="I3343">
            <v>74595.262170000002</v>
          </cell>
          <cell r="J3343">
            <v>74595.262170000002</v>
          </cell>
          <cell r="K3343">
            <v>13205.859809999994</v>
          </cell>
          <cell r="L3343">
            <v>0.21511627906976732</v>
          </cell>
          <cell r="M3343">
            <v>82427.764697849998</v>
          </cell>
        </row>
        <row r="3344">
          <cell r="B3344" t="str">
            <v>CEPILLO CARPINTERO N°5 - 350 MM</v>
          </cell>
          <cell r="E3344">
            <v>74083.09</v>
          </cell>
          <cell r="F3344">
            <v>63711.457399999999</v>
          </cell>
          <cell r="G3344">
            <v>70378.935499999992</v>
          </cell>
          <cell r="H3344">
            <v>70082.603139999992</v>
          </cell>
          <cell r="I3344">
            <v>85158.511954999994</v>
          </cell>
          <cell r="J3344">
            <v>85158.511954999994</v>
          </cell>
          <cell r="K3344">
            <v>15075.908815000003</v>
          </cell>
          <cell r="L3344">
            <v>0.21511627906976749</v>
          </cell>
          <cell r="M3344">
            <v>94100.155710274994</v>
          </cell>
        </row>
        <row r="3345">
          <cell r="B3345" t="str">
            <v>CUTTER METÁLICO AUTO-LOCK 19 x 61 MM</v>
          </cell>
          <cell r="E3345">
            <v>2925.81</v>
          </cell>
          <cell r="F3345">
            <v>2516.1965999999998</v>
          </cell>
          <cell r="G3345">
            <v>2779.5194999999999</v>
          </cell>
          <cell r="H3345">
            <v>2767.8162599999996</v>
          </cell>
          <cell r="I3345">
            <v>3363.2185949999998</v>
          </cell>
          <cell r="J3345">
            <v>3363.2185949999998</v>
          </cell>
          <cell r="K3345">
            <v>595.40233500000022</v>
          </cell>
          <cell r="L3345">
            <v>0.21511627906976755</v>
          </cell>
          <cell r="M3345">
            <v>3716.3565474749998</v>
          </cell>
        </row>
        <row r="3346">
          <cell r="B3346" t="str">
            <v>JUEGO DE DESTORNILLADORES AISLADOS 1000V 7 PZ</v>
          </cell>
          <cell r="E3346">
            <v>18043.37</v>
          </cell>
          <cell r="F3346">
            <v>15517.298199999999</v>
          </cell>
          <cell r="G3346">
            <v>17141.201499999999</v>
          </cell>
          <cell r="H3346">
            <v>17069.028019999998</v>
          </cell>
          <cell r="I3346">
            <v>20740.853814999999</v>
          </cell>
          <cell r="J3346">
            <v>20740.853814999999</v>
          </cell>
          <cell r="K3346">
            <v>3671.8257950000007</v>
          </cell>
          <cell r="L3346">
            <v>0.21511627906976752</v>
          </cell>
          <cell r="M3346">
            <v>22918.643465574998</v>
          </cell>
        </row>
        <row r="3347">
          <cell r="B3347" t="str">
            <v>CEPILLO CARPINTERO N°2 - 163 MM</v>
          </cell>
          <cell r="E3347">
            <v>6496.55</v>
          </cell>
          <cell r="F3347">
            <v>5587.0330000000004</v>
          </cell>
          <cell r="G3347">
            <v>6171.7224999999999</v>
          </cell>
          <cell r="H3347">
            <v>6145.7363000000005</v>
          </cell>
          <cell r="I3347">
            <v>7467.7842249999994</v>
          </cell>
          <cell r="J3347">
            <v>7467.7842249999994</v>
          </cell>
          <cell r="K3347">
            <v>1322.0479249999989</v>
          </cell>
          <cell r="L3347">
            <v>0.21511627906976724</v>
          </cell>
          <cell r="M3347">
            <v>8251.9015686249986</v>
          </cell>
        </row>
        <row r="3348">
          <cell r="B3348" t="str">
            <v>EMBUDO FLEXIBLE 2 EN 1 (145 MM)</v>
          </cell>
          <cell r="E3348">
            <v>1988.34</v>
          </cell>
          <cell r="F3348">
            <v>1709.9723999999999</v>
          </cell>
          <cell r="G3348">
            <v>1888.923</v>
          </cell>
          <cell r="H3348">
            <v>1880.9696399999998</v>
          </cell>
          <cell r="I3348">
            <v>2285.59683</v>
          </cell>
          <cell r="J3348">
            <v>2285.59683</v>
          </cell>
          <cell r="K3348">
            <v>404.62719000000016</v>
          </cell>
          <cell r="L3348">
            <v>0.21511627906976755</v>
          </cell>
          <cell r="M3348">
            <v>2525.5844971500001</v>
          </cell>
        </row>
        <row r="3349">
          <cell r="B3349" t="str">
            <v>PORTA CINTA DE EMBALAJE 135 MM</v>
          </cell>
          <cell r="E3349">
            <v>8793.86</v>
          </cell>
          <cell r="F3349">
            <v>7562.7196000000004</v>
          </cell>
          <cell r="G3349">
            <v>8354.1670000000013</v>
          </cell>
          <cell r="H3349">
            <v>8318.9915600000004</v>
          </cell>
          <cell r="I3349">
            <v>10108.542070000001</v>
          </cell>
          <cell r="J3349">
            <v>10108.542070000001</v>
          </cell>
          <cell r="K3349">
            <v>1789.5505100000009</v>
          </cell>
          <cell r="L3349">
            <v>0.21511627906976755</v>
          </cell>
          <cell r="M3349">
            <v>11169.938987350002</v>
          </cell>
        </row>
        <row r="3350">
          <cell r="B3350" t="str">
            <v>MANDRIL AUTOAJUSTABLE 13MM</v>
          </cell>
          <cell r="E3350">
            <v>6958.67</v>
          </cell>
          <cell r="F3350">
            <v>5984.4561999999996</v>
          </cell>
          <cell r="G3350">
            <v>6610.7365</v>
          </cell>
          <cell r="H3350">
            <v>6582.9018199999991</v>
          </cell>
          <cell r="I3350">
            <v>7998.9911649999995</v>
          </cell>
          <cell r="J3350">
            <v>7998.9911649999995</v>
          </cell>
          <cell r="K3350">
            <v>1416.0893450000003</v>
          </cell>
          <cell r="L3350">
            <v>0.21511627906976752</v>
          </cell>
          <cell r="M3350">
            <v>8838.8852373249993</v>
          </cell>
        </row>
        <row r="3351">
          <cell r="B3351" t="str">
            <v>MANDRIL 13MM</v>
          </cell>
          <cell r="E3351">
            <v>6138.64</v>
          </cell>
          <cell r="F3351">
            <v>5279.2304000000004</v>
          </cell>
          <cell r="G3351">
            <v>5831.7080000000005</v>
          </cell>
          <cell r="H3351">
            <v>5807.15344</v>
          </cell>
          <cell r="I3351">
            <v>7056.366680000001</v>
          </cell>
          <cell r="J3351">
            <v>7056.366680000001</v>
          </cell>
          <cell r="K3351">
            <v>1249.213240000001</v>
          </cell>
          <cell r="L3351">
            <v>0.2151162790697676</v>
          </cell>
          <cell r="M3351">
            <v>7797.2851814000014</v>
          </cell>
        </row>
        <row r="3352">
          <cell r="B3352" t="str">
            <v>* COMPRESOR D. 2,5 HP 50L. 220V + KIT 5PZAS.</v>
          </cell>
          <cell r="E3352">
            <v>218026.42</v>
          </cell>
          <cell r="F3352">
            <v>187502.7212</v>
          </cell>
          <cell r="G3352">
            <v>207125.09900000002</v>
          </cell>
          <cell r="H3352">
            <v>206252.99332000001</v>
          </cell>
          <cell r="I3352">
            <v>250621.36979000003</v>
          </cell>
          <cell r="J3352">
            <v>250621.36979000003</v>
          </cell>
          <cell r="K3352">
            <v>44368.376470000017</v>
          </cell>
          <cell r="L3352">
            <v>0.21511627906976752</v>
          </cell>
          <cell r="M3352">
            <v>276936.61361795</v>
          </cell>
        </row>
        <row r="3353">
          <cell r="B3353" t="str">
            <v>* PODADORA DE ALTURA DE 2.40MTS 26cc</v>
          </cell>
          <cell r="E3353">
            <v>219017.45</v>
          </cell>
          <cell r="F3353">
            <v>188355.00700000001</v>
          </cell>
          <cell r="G3353">
            <v>208066.57750000001</v>
          </cell>
          <cell r="H3353">
            <v>207190.50770000002</v>
          </cell>
          <cell r="I3353">
            <v>251760.55877500001</v>
          </cell>
          <cell r="J3353">
            <v>251760.55877500001</v>
          </cell>
          <cell r="K3353">
            <v>44570.051074999996</v>
          </cell>
          <cell r="L3353">
            <v>0.21511627906976741</v>
          </cell>
          <cell r="M3353">
            <v>278195.41744637501</v>
          </cell>
        </row>
        <row r="3354">
          <cell r="B3354" t="str">
            <v>* LIJADORA COMBINADA BANDA Y RODILLO</v>
          </cell>
          <cell r="E3354">
            <v>277551.18</v>
          </cell>
          <cell r="F3354">
            <v>238694.0148</v>
          </cell>
          <cell r="G3354">
            <v>263673.62099999998</v>
          </cell>
          <cell r="H3354">
            <v>262563.41628</v>
          </cell>
          <cell r="I3354">
            <v>319045.08140999998</v>
          </cell>
          <cell r="J3354">
            <v>319045.08140999998</v>
          </cell>
          <cell r="K3354">
            <v>56481.665129999979</v>
          </cell>
          <cell r="L3354">
            <v>0.21511627906976735</v>
          </cell>
          <cell r="M3354">
            <v>352544.81495804997</v>
          </cell>
        </row>
        <row r="3355">
          <cell r="B3355" t="str">
            <v>* MOTOSIERRA 72CC ESPADA 28"</v>
          </cell>
          <cell r="E3355">
            <v>289968.45</v>
          </cell>
          <cell r="F3355">
            <v>249372.867</v>
          </cell>
          <cell r="G3355">
            <v>275470.02750000003</v>
          </cell>
          <cell r="H3355">
            <v>274310.15370000002</v>
          </cell>
          <cell r="I3355">
            <v>333318.73327500001</v>
          </cell>
          <cell r="J3355">
            <v>333318.73327500001</v>
          </cell>
          <cell r="K3355">
            <v>59008.579574999982</v>
          </cell>
          <cell r="L3355">
            <v>0.21511627906976735</v>
          </cell>
          <cell r="M3355">
            <v>368317.20026887499</v>
          </cell>
        </row>
        <row r="3356">
          <cell r="B3356" t="str">
            <v>BOMBA DE ACEITE | ADAPTADOR MOTOSIERRA |</v>
          </cell>
          <cell r="E3356">
            <v>3769.77</v>
          </cell>
          <cell r="F3356">
            <v>3242.0021999999999</v>
          </cell>
          <cell r="G3356">
            <v>3581.2815000000001</v>
          </cell>
          <cell r="H3356">
            <v>3566.2024200000001</v>
          </cell>
          <cell r="I3356">
            <v>4333.3506150000003</v>
          </cell>
          <cell r="J3356">
            <v>4333.3506150000003</v>
          </cell>
          <cell r="K3356">
            <v>767.14819500000021</v>
          </cell>
          <cell r="L3356">
            <v>0.21511627906976749</v>
          </cell>
          <cell r="M3356">
            <v>4788.3524295750003</v>
          </cell>
        </row>
        <row r="3357">
          <cell r="B3357" t="str">
            <v>ANILLO DE PIÑON | ADAPTADOR MOTOSIERRA | 3/8 LP</v>
          </cell>
          <cell r="E3357">
            <v>2513.1799999999998</v>
          </cell>
          <cell r="F3357">
            <v>2161.3347999999996</v>
          </cell>
          <cell r="G3357">
            <v>2387.5209999999997</v>
          </cell>
          <cell r="H3357">
            <v>2377.4682799999996</v>
          </cell>
          <cell r="I3357">
            <v>2888.9004099999997</v>
          </cell>
          <cell r="J3357">
            <v>2888.9004099999997</v>
          </cell>
          <cell r="K3357">
            <v>511.43213000000014</v>
          </cell>
          <cell r="L3357">
            <v>0.21511627906976755</v>
          </cell>
          <cell r="M3357">
            <v>3192.2349530499996</v>
          </cell>
        </row>
        <row r="3358">
          <cell r="B3358" t="str">
            <v>PAR CONICO | ADAPTADOR MOTOSIERRA | 9 ESTRIAS</v>
          </cell>
          <cell r="E3358">
            <v>2549.56</v>
          </cell>
          <cell r="F3358">
            <v>2192.6215999999999</v>
          </cell>
          <cell r="G3358">
            <v>2422.0819999999999</v>
          </cell>
          <cell r="H3358">
            <v>2411.8837599999997</v>
          </cell>
          <cell r="I3358">
            <v>2930.71922</v>
          </cell>
          <cell r="J3358">
            <v>2930.71922</v>
          </cell>
          <cell r="K3358">
            <v>518.83546000000024</v>
          </cell>
          <cell r="L3358">
            <v>0.21511627906976757</v>
          </cell>
          <cell r="M3358">
            <v>3238.4447381</v>
          </cell>
        </row>
        <row r="3359">
          <cell r="B3359" t="str">
            <v>JUEGO DE CUCHILLAS | ADAPTADOR CORTA CERCO | 43 CM</v>
          </cell>
          <cell r="E3359">
            <v>25636.49</v>
          </cell>
          <cell r="F3359">
            <v>22047.381400000002</v>
          </cell>
          <cell r="G3359">
            <v>24354.665500000003</v>
          </cell>
          <cell r="H3359">
            <v>24252.119540000003</v>
          </cell>
          <cell r="I3359">
            <v>29469.145255000003</v>
          </cell>
          <cell r="J3359">
            <v>29469.145255000003</v>
          </cell>
          <cell r="K3359">
            <v>5217.0257149999998</v>
          </cell>
          <cell r="L3359">
            <v>0.21511627906976741</v>
          </cell>
          <cell r="M3359">
            <v>32563.405506775001</v>
          </cell>
        </row>
        <row r="3360">
          <cell r="B3360" t="str">
            <v>BIELA DE TRACCION | ADAPTADOR CORTA CERCO |</v>
          </cell>
          <cell r="E3360">
            <v>2513.1799999999998</v>
          </cell>
          <cell r="F3360">
            <v>2161.3347999999996</v>
          </cell>
          <cell r="G3360">
            <v>2387.5209999999997</v>
          </cell>
          <cell r="H3360">
            <v>2377.4682799999996</v>
          </cell>
          <cell r="I3360">
            <v>2888.9004099999997</v>
          </cell>
          <cell r="J3360">
            <v>2888.9004099999997</v>
          </cell>
          <cell r="K3360">
            <v>511.43213000000014</v>
          </cell>
          <cell r="L3360">
            <v>0.21511627906976755</v>
          </cell>
          <cell r="M3360">
            <v>3192.2349530499996</v>
          </cell>
        </row>
        <row r="3361">
          <cell r="B3361" t="str">
            <v>ENGRANAJE | ADAPTADOR CORTA CERCO |</v>
          </cell>
          <cell r="E3361">
            <v>6175.33</v>
          </cell>
          <cell r="F3361">
            <v>5310.7838000000002</v>
          </cell>
          <cell r="G3361">
            <v>5866.5635000000002</v>
          </cell>
          <cell r="H3361">
            <v>5841.8621800000001</v>
          </cell>
          <cell r="I3361">
            <v>7098.541835</v>
          </cell>
          <cell r="J3361">
            <v>7098.541835</v>
          </cell>
          <cell r="K3361">
            <v>1256.6796549999999</v>
          </cell>
          <cell r="L3361">
            <v>0.21511627906976744</v>
          </cell>
          <cell r="M3361">
            <v>7843.8887276750002</v>
          </cell>
        </row>
        <row r="3362">
          <cell r="B3362" t="str">
            <v>CORONA DE TRACCION | ADAPTADOR CORTA CERCO |</v>
          </cell>
          <cell r="E3362">
            <v>5744.84</v>
          </cell>
          <cell r="F3362">
            <v>4940.5623999999998</v>
          </cell>
          <cell r="G3362">
            <v>5457.598</v>
          </cell>
          <cell r="H3362">
            <v>5434.6186399999997</v>
          </cell>
          <cell r="I3362">
            <v>6603.6935800000001</v>
          </cell>
          <cell r="J3362">
            <v>6603.6935800000001</v>
          </cell>
          <cell r="K3362">
            <v>1169.0749400000004</v>
          </cell>
          <cell r="L3362">
            <v>0.21511627906976752</v>
          </cell>
          <cell r="M3362">
            <v>7297.0814059000004</v>
          </cell>
        </row>
        <row r="3363">
          <cell r="B3363" t="str">
            <v>ADAPTADOR MOTOBOMBA | DESMA Ø26MM 9 ESTRIAS | 1 PULG.</v>
          </cell>
          <cell r="E3363">
            <v>36085.61</v>
          </cell>
          <cell r="F3363">
            <v>31033.624599999999</v>
          </cell>
          <cell r="G3363">
            <v>34281.3295</v>
          </cell>
          <cell r="H3363">
            <v>34136.987059999999</v>
          </cell>
          <cell r="I3363">
            <v>41480.408694999998</v>
          </cell>
          <cell r="J3363">
            <v>41480.408694999998</v>
          </cell>
          <cell r="K3363">
            <v>7343.4216349999988</v>
          </cell>
          <cell r="L3363">
            <v>0.21511627906976741</v>
          </cell>
          <cell r="M3363">
            <v>45835.851607974997</v>
          </cell>
        </row>
        <row r="3364">
          <cell r="B3364" t="str">
            <v>ADAPTADOR SOPLADORA | DESMA Ø26MM 9 ESTRIAS |</v>
          </cell>
          <cell r="E3364">
            <v>63014.74</v>
          </cell>
          <cell r="F3364">
            <v>54192.676399999997</v>
          </cell>
          <cell r="G3364">
            <v>59864.002999999997</v>
          </cell>
          <cell r="H3364">
            <v>59611.944039999995</v>
          </cell>
          <cell r="I3364">
            <v>72435.443629999994</v>
          </cell>
          <cell r="J3364">
            <v>72435.443629999994</v>
          </cell>
          <cell r="K3364">
            <v>12823.499589999999</v>
          </cell>
          <cell r="L3364">
            <v>0.21511627906976746</v>
          </cell>
          <cell r="M3364">
            <v>80041.165211149986</v>
          </cell>
        </row>
        <row r="3365">
          <cell r="B3365" t="str">
            <v>SOPORTE BARRAL COMPLETO | | BARRAL Ø28MM/ MANILLAR Ø19MM</v>
          </cell>
          <cell r="E3365">
            <v>4873.26</v>
          </cell>
          <cell r="F3365">
            <v>4191.0036</v>
          </cell>
          <cell r="G3365">
            <v>4629.5969999999998</v>
          </cell>
          <cell r="H3365">
            <v>4610.1039600000004</v>
          </cell>
          <cell r="I3365">
            <v>5601.8123699999996</v>
          </cell>
          <cell r="J3365">
            <v>5601.8123699999996</v>
          </cell>
          <cell r="K3365">
            <v>991.70840999999928</v>
          </cell>
          <cell r="L3365">
            <v>0.21511627906976727</v>
          </cell>
          <cell r="M3365">
            <v>6190.0026688499993</v>
          </cell>
        </row>
        <row r="3366">
          <cell r="B3366" t="str">
            <v>VALVULA PICO DE PATO | DC 26/43/52CC |</v>
          </cell>
          <cell r="E3366">
            <v>789.73</v>
          </cell>
          <cell r="F3366">
            <v>679.16779999999994</v>
          </cell>
          <cell r="G3366">
            <v>750.24350000000004</v>
          </cell>
          <cell r="H3366">
            <v>747.08457999999996</v>
          </cell>
          <cell r="I3366">
            <v>907.79463500000008</v>
          </cell>
          <cell r="J3366">
            <v>907.79463500000008</v>
          </cell>
          <cell r="K3366">
            <v>160.71005500000012</v>
          </cell>
          <cell r="L3366">
            <v>0.21511627906976763</v>
          </cell>
          <cell r="M3366">
            <v>1003.1130716750001</v>
          </cell>
        </row>
        <row r="3367">
          <cell r="B3367" t="str">
            <v>JUEGO DE GATILLO DE ACELERADOR | DC 33/43/52CC |</v>
          </cell>
          <cell r="E3367">
            <v>2476.8000000000002</v>
          </cell>
          <cell r="F3367">
            <v>2130.0480000000002</v>
          </cell>
          <cell r="G3367">
            <v>2352.96</v>
          </cell>
          <cell r="H3367">
            <v>2343.0528000000004</v>
          </cell>
          <cell r="I3367">
            <v>2847.0816</v>
          </cell>
          <cell r="J3367">
            <v>2847.0816</v>
          </cell>
          <cell r="K3367">
            <v>504.02879999999959</v>
          </cell>
          <cell r="L3367">
            <v>0.21511627906976724</v>
          </cell>
          <cell r="M3367">
            <v>3146.0251680000001</v>
          </cell>
        </row>
        <row r="3368">
          <cell r="B3368" t="str">
            <v>CAJA DE EMBRAGUE | | 9 ESTRIAS /Ø28MM</v>
          </cell>
          <cell r="E3368">
            <v>10140.35</v>
          </cell>
          <cell r="F3368">
            <v>8720.7010000000009</v>
          </cell>
          <cell r="G3368">
            <v>9633.3325000000004</v>
          </cell>
          <cell r="H3368">
            <v>9592.7711000000018</v>
          </cell>
          <cell r="I3368">
            <v>11656.332325000001</v>
          </cell>
          <cell r="J3368">
            <v>11656.332325000001</v>
          </cell>
          <cell r="K3368">
            <v>2063.5612249999995</v>
          </cell>
          <cell r="L3368">
            <v>0.21511627906976735</v>
          </cell>
          <cell r="M3368">
            <v>12880.247219125002</v>
          </cell>
        </row>
        <row r="3369">
          <cell r="B3369" t="str">
            <v>TAPA DE ARRANQUE | DC 63CC | BRS 63 - G1841</v>
          </cell>
          <cell r="E3369">
            <v>8753.68</v>
          </cell>
          <cell r="F3369">
            <v>7528.1648000000005</v>
          </cell>
          <cell r="G3369">
            <v>8315.996000000001</v>
          </cell>
          <cell r="H3369">
            <v>8280.98128</v>
          </cell>
          <cell r="I3369">
            <v>10062.355160000001</v>
          </cell>
          <cell r="J3369">
            <v>10062.355160000001</v>
          </cell>
          <cell r="K3369">
            <v>1781.373880000001</v>
          </cell>
          <cell r="L3369">
            <v>0.21511627906976757</v>
          </cell>
          <cell r="M3369">
            <v>11118.902451800001</v>
          </cell>
        </row>
        <row r="3370">
          <cell r="B3370" t="str">
            <v>CABEZAL PORTA TANZA AUTOMATIC|NEGRO REFORZADO | Ø10 X 1,25MM</v>
          </cell>
          <cell r="E3370">
            <v>7104.56</v>
          </cell>
          <cell r="F3370">
            <v>6109.9216000000006</v>
          </cell>
          <cell r="G3370">
            <v>6749.3320000000003</v>
          </cell>
          <cell r="H3370">
            <v>6720.9137600000004</v>
          </cell>
          <cell r="I3370">
            <v>8166.6917200000007</v>
          </cell>
          <cell r="J3370">
            <v>8166.6917200000007</v>
          </cell>
          <cell r="K3370">
            <v>1445.7779600000003</v>
          </cell>
          <cell r="L3370">
            <v>0.21511627906976749</v>
          </cell>
          <cell r="M3370">
            <v>9024.1943506000007</v>
          </cell>
        </row>
        <row r="3371">
          <cell r="B3371" t="str">
            <v>CABEZAL ARAÑA | | Ø10 X 1,25MM</v>
          </cell>
          <cell r="E3371">
            <v>6885.61</v>
          </cell>
          <cell r="F3371">
            <v>5921.6245999999992</v>
          </cell>
          <cell r="G3371">
            <v>6541.3294999999998</v>
          </cell>
          <cell r="H3371">
            <v>6513.7870599999987</v>
          </cell>
          <cell r="I3371">
            <v>7915.0086949999995</v>
          </cell>
          <cell r="J3371">
            <v>7915.0086949999995</v>
          </cell>
          <cell r="K3371">
            <v>1401.2216350000008</v>
          </cell>
          <cell r="L3371">
            <v>0.2151162790697676</v>
          </cell>
          <cell r="M3371">
            <v>8746.084607974999</v>
          </cell>
        </row>
        <row r="3372">
          <cell r="B3372" t="str">
            <v>CABEZAL ARAÑA | UNIVERSAL |</v>
          </cell>
          <cell r="E3372">
            <v>6885.61</v>
          </cell>
          <cell r="F3372">
            <v>5921.6245999999992</v>
          </cell>
          <cell r="G3372">
            <v>6541.3294999999998</v>
          </cell>
          <cell r="H3372">
            <v>6513.7870599999987</v>
          </cell>
          <cell r="I3372">
            <v>7915.0086949999995</v>
          </cell>
          <cell r="J3372">
            <v>7915.0086949999995</v>
          </cell>
          <cell r="K3372">
            <v>1401.2216350000008</v>
          </cell>
          <cell r="L3372">
            <v>0.2151162790697676</v>
          </cell>
          <cell r="M3372">
            <v>8746.084607974999</v>
          </cell>
        </row>
        <row r="3373">
          <cell r="B3373" t="str">
            <v>CABEZAL ARAÑA | UNIVERSAL REFORZADO |</v>
          </cell>
          <cell r="E3373">
            <v>6885.61</v>
          </cell>
          <cell r="F3373">
            <v>5921.6245999999992</v>
          </cell>
          <cell r="G3373">
            <v>6541.3294999999998</v>
          </cell>
          <cell r="H3373">
            <v>6513.7870599999987</v>
          </cell>
          <cell r="I3373">
            <v>7915.0086949999995</v>
          </cell>
          <cell r="J3373">
            <v>7915.0086949999995</v>
          </cell>
          <cell r="K3373">
            <v>1401.2216350000008</v>
          </cell>
          <cell r="L3373">
            <v>0.2151162790697676</v>
          </cell>
          <cell r="M3373">
            <v>8746.084607974999</v>
          </cell>
        </row>
        <row r="3374">
          <cell r="B3374" t="str">
            <v>ADAPTADOR ORILLADORA | | Ø26MM 9 ESTRIAS</v>
          </cell>
          <cell r="E3374">
            <v>63950.879999999997</v>
          </cell>
          <cell r="F3374">
            <v>54997.756799999996</v>
          </cell>
          <cell r="G3374">
            <v>60753.335999999996</v>
          </cell>
          <cell r="H3374">
            <v>60497.532479999994</v>
          </cell>
          <cell r="I3374">
            <v>73511.536559999993</v>
          </cell>
          <cell r="J3374">
            <v>73511.536559999993</v>
          </cell>
          <cell r="K3374">
            <v>13014.004079999999</v>
          </cell>
          <cell r="L3374">
            <v>0.21511627906976744</v>
          </cell>
          <cell r="M3374">
            <v>81230.247898799993</v>
          </cell>
        </row>
        <row r="3375">
          <cell r="B3375" t="str">
            <v>CUCHILLA | ADAPTADOR ORILLADORA |</v>
          </cell>
          <cell r="E3375">
            <v>6155.62</v>
          </cell>
          <cell r="F3375">
            <v>5293.8332</v>
          </cell>
          <cell r="G3375">
            <v>5847.8389999999999</v>
          </cell>
          <cell r="H3375">
            <v>5823.2165199999999</v>
          </cell>
          <cell r="I3375">
            <v>7075.88519</v>
          </cell>
          <cell r="J3375">
            <v>7075.88519</v>
          </cell>
          <cell r="K3375">
            <v>1252.66867</v>
          </cell>
          <cell r="L3375">
            <v>0.21511627906976744</v>
          </cell>
          <cell r="M3375">
            <v>7818.8531349499999</v>
          </cell>
        </row>
        <row r="3376">
          <cell r="B3376" t="str">
            <v>ARNES PROFESIONAL | REFORZADO |</v>
          </cell>
          <cell r="E3376">
            <v>22620.07</v>
          </cell>
          <cell r="F3376">
            <v>19453.260200000001</v>
          </cell>
          <cell r="G3376">
            <v>21489.066500000001</v>
          </cell>
          <cell r="H3376">
            <v>21398.586220000001</v>
          </cell>
          <cell r="I3376">
            <v>26001.770465000001</v>
          </cell>
          <cell r="J3376">
            <v>26001.770465000001</v>
          </cell>
          <cell r="K3376">
            <v>4603.1842450000004</v>
          </cell>
          <cell r="L3376">
            <v>0.21511627906976744</v>
          </cell>
          <cell r="M3376">
            <v>28731.956363825</v>
          </cell>
        </row>
        <row r="3377">
          <cell r="B3377" t="str">
            <v>EMBRAGUE | GAMMA 63CC |</v>
          </cell>
          <cell r="E3377">
            <v>11541.22</v>
          </cell>
          <cell r="F3377">
            <v>9925.4491999999991</v>
          </cell>
          <cell r="G3377">
            <v>10964.159</v>
          </cell>
          <cell r="H3377">
            <v>10917.994119999999</v>
          </cell>
          <cell r="I3377">
            <v>13266.632389999999</v>
          </cell>
          <cell r="J3377">
            <v>13266.632389999999</v>
          </cell>
          <cell r="K3377">
            <v>2348.6382699999995</v>
          </cell>
          <cell r="L3377">
            <v>0.21511627906976741</v>
          </cell>
          <cell r="M3377">
            <v>14659.628790949999</v>
          </cell>
        </row>
        <row r="3378">
          <cell r="B3378" t="str">
            <v>TAPA DE ARRANQUE | HONDA UMK 435 |</v>
          </cell>
          <cell r="E3378">
            <v>4210.53</v>
          </cell>
          <cell r="F3378">
            <v>3621.0557999999996</v>
          </cell>
          <cell r="G3378">
            <v>4000.0034999999998</v>
          </cell>
          <cell r="H3378">
            <v>3983.1613799999996</v>
          </cell>
          <cell r="I3378">
            <v>4840.0042349999994</v>
          </cell>
          <cell r="J3378">
            <v>4840.0042349999994</v>
          </cell>
          <cell r="K3378">
            <v>856.84285499999987</v>
          </cell>
          <cell r="L3378">
            <v>0.21511627906976744</v>
          </cell>
          <cell r="M3378">
            <v>5348.2046796749992</v>
          </cell>
        </row>
        <row r="3379">
          <cell r="B3379" t="str">
            <v>TAPA DE ARRANQUE | HONDA UMK 450 |</v>
          </cell>
          <cell r="E3379">
            <v>9473.68</v>
          </cell>
          <cell r="F3379">
            <v>8147.3648000000003</v>
          </cell>
          <cell r="G3379">
            <v>8999.996000000001</v>
          </cell>
          <cell r="H3379">
            <v>8962.1012800000008</v>
          </cell>
          <cell r="I3379">
            <v>10889.99516</v>
          </cell>
          <cell r="J3379">
            <v>10889.99516</v>
          </cell>
          <cell r="K3379">
            <v>1927.8938799999996</v>
          </cell>
          <cell r="L3379">
            <v>0.21511627906976738</v>
          </cell>
          <cell r="M3379">
            <v>12033.4446518</v>
          </cell>
        </row>
        <row r="3380">
          <cell r="B3380" t="str">
            <v>EMBRAGUE | HONDA UMK 435 |</v>
          </cell>
          <cell r="E3380">
            <v>8206.48</v>
          </cell>
          <cell r="F3380">
            <v>7057.5727999999999</v>
          </cell>
          <cell r="G3380">
            <v>7796.1559999999999</v>
          </cell>
          <cell r="H3380">
            <v>7763.3300799999997</v>
          </cell>
          <cell r="I3380">
            <v>9433.3487600000008</v>
          </cell>
          <cell r="J3380">
            <v>9433.3487600000008</v>
          </cell>
          <cell r="K3380">
            <v>1670.018680000001</v>
          </cell>
          <cell r="L3380">
            <v>0.21511627906976757</v>
          </cell>
          <cell r="M3380">
            <v>10423.8503798</v>
          </cell>
        </row>
        <row r="3381">
          <cell r="B3381" t="str">
            <v>FILTRO DE AIRE | HONDA UMK 435 |</v>
          </cell>
          <cell r="E3381">
            <v>2564.7199999999998</v>
          </cell>
          <cell r="F3381">
            <v>2205.6591999999996</v>
          </cell>
          <cell r="G3381">
            <v>2436.4839999999999</v>
          </cell>
          <cell r="H3381">
            <v>2426.2251199999996</v>
          </cell>
          <cell r="I3381">
            <v>2948.1456399999997</v>
          </cell>
          <cell r="J3381">
            <v>2948.1456399999997</v>
          </cell>
          <cell r="K3381">
            <v>521.92052000000012</v>
          </cell>
          <cell r="L3381">
            <v>0.21511627906976752</v>
          </cell>
          <cell r="M3381">
            <v>3257.7009321999994</v>
          </cell>
        </row>
        <row r="3382">
          <cell r="B3382" t="str">
            <v>JUEGO DE PISTON Y AROS | HONDA UMK 435 |</v>
          </cell>
          <cell r="E3382">
            <v>7842.81</v>
          </cell>
          <cell r="F3382">
            <v>6744.8166000000001</v>
          </cell>
          <cell r="G3382">
            <v>7450.6695</v>
          </cell>
          <cell r="H3382">
            <v>7419.2982600000005</v>
          </cell>
          <cell r="I3382">
            <v>9015.3100950000007</v>
          </cell>
          <cell r="J3382">
            <v>9015.3100950000007</v>
          </cell>
          <cell r="K3382">
            <v>1596.0118350000002</v>
          </cell>
          <cell r="L3382">
            <v>0.21511627906976746</v>
          </cell>
          <cell r="M3382">
            <v>9961.9176549750009</v>
          </cell>
        </row>
        <row r="3383">
          <cell r="B3383" t="str">
            <v>JUEGO DE AROS | HONDA UMK 435 |</v>
          </cell>
          <cell r="E3383">
            <v>3374.04</v>
          </cell>
          <cell r="F3383">
            <v>2901.6743999999999</v>
          </cell>
          <cell r="G3383">
            <v>3205.3379999999997</v>
          </cell>
          <cell r="H3383">
            <v>3191.84184</v>
          </cell>
          <cell r="I3383">
            <v>3878.4589799999994</v>
          </cell>
          <cell r="J3383">
            <v>3878.4589799999994</v>
          </cell>
          <cell r="K3383">
            <v>686.61713999999938</v>
          </cell>
          <cell r="L3383">
            <v>0.21511627906976724</v>
          </cell>
          <cell r="M3383">
            <v>4285.6971728999997</v>
          </cell>
        </row>
        <row r="3384">
          <cell r="B3384" t="str">
            <v>CARBURADOR | HONDA GX35 UMK 435 |</v>
          </cell>
          <cell r="E3384">
            <v>19157.89</v>
          </cell>
          <cell r="F3384">
            <v>16475.785400000001</v>
          </cell>
          <cell r="G3384">
            <v>18199.995500000001</v>
          </cell>
          <cell r="H3384">
            <v>18123.363939999999</v>
          </cell>
          <cell r="I3384">
            <v>22021.994555000001</v>
          </cell>
          <cell r="J3384">
            <v>22021.994555000001</v>
          </cell>
          <cell r="K3384">
            <v>3898.6306150000019</v>
          </cell>
          <cell r="L3384">
            <v>0.21511627906976755</v>
          </cell>
          <cell r="M3384">
            <v>24334.303983275</v>
          </cell>
        </row>
        <row r="3385">
          <cell r="B3385" t="str">
            <v>BALANCIN DE VALVULA (ADMISION) | HONDA UMK 435 |</v>
          </cell>
          <cell r="E3385">
            <v>5129.43</v>
          </cell>
          <cell r="F3385">
            <v>4411.3098</v>
          </cell>
          <cell r="G3385">
            <v>4872.9585000000006</v>
          </cell>
          <cell r="H3385">
            <v>4852.4407799999999</v>
          </cell>
          <cell r="I3385">
            <v>5896.2797850000006</v>
          </cell>
          <cell r="J3385">
            <v>5896.2797850000006</v>
          </cell>
          <cell r="K3385">
            <v>1043.8390050000007</v>
          </cell>
          <cell r="L3385">
            <v>0.2151162790697676</v>
          </cell>
          <cell r="M3385">
            <v>6515.3891624250009</v>
          </cell>
        </row>
        <row r="3386">
          <cell r="B3386" t="str">
            <v>CORREA DE DISTRIBUCION | HONDA UMK 435 |</v>
          </cell>
          <cell r="E3386">
            <v>5984.34</v>
          </cell>
          <cell r="F3386">
            <v>5146.5324000000001</v>
          </cell>
          <cell r="G3386">
            <v>5685.1230000000005</v>
          </cell>
          <cell r="H3386">
            <v>5661.1856399999997</v>
          </cell>
          <cell r="I3386">
            <v>6878.9988300000005</v>
          </cell>
          <cell r="J3386">
            <v>6878.9988300000005</v>
          </cell>
          <cell r="K3386">
            <v>1217.8131900000008</v>
          </cell>
          <cell r="L3386">
            <v>0.21511627906976757</v>
          </cell>
          <cell r="M3386">
            <v>7601.29370715</v>
          </cell>
        </row>
        <row r="3387">
          <cell r="B3387" t="str">
            <v>ARBOL DE LEVAS | HONDA UMK 435 |</v>
          </cell>
          <cell r="E3387">
            <v>6839.24</v>
          </cell>
          <cell r="F3387">
            <v>5881.7464</v>
          </cell>
          <cell r="G3387">
            <v>6497.2780000000002</v>
          </cell>
          <cell r="H3387">
            <v>6469.9210400000002</v>
          </cell>
          <cell r="I3387">
            <v>7861.7063800000005</v>
          </cell>
          <cell r="J3387">
            <v>7861.7063800000005</v>
          </cell>
          <cell r="K3387">
            <v>1391.7853400000004</v>
          </cell>
          <cell r="L3387">
            <v>0.21511627906976749</v>
          </cell>
          <cell r="M3387">
            <v>8687.1855499000012</v>
          </cell>
        </row>
        <row r="3388">
          <cell r="B3388" t="str">
            <v>JUEGO DE JUNTAS PARA MOTOR | HONDA UMK 435 |</v>
          </cell>
          <cell r="E3388">
            <v>3419.62</v>
          </cell>
          <cell r="F3388">
            <v>2940.8732</v>
          </cell>
          <cell r="G3388">
            <v>3248.6390000000001</v>
          </cell>
          <cell r="H3388">
            <v>3234.9605200000001</v>
          </cell>
          <cell r="I3388">
            <v>3930.8531900000003</v>
          </cell>
          <cell r="J3388">
            <v>3930.8531900000003</v>
          </cell>
          <cell r="K3388">
            <v>695.89267000000018</v>
          </cell>
          <cell r="L3388">
            <v>0.21511627906976749</v>
          </cell>
          <cell r="M3388">
            <v>4343.5927749500006</v>
          </cell>
        </row>
        <row r="3389">
          <cell r="B3389" t="str">
            <v>CAZOLETA DE ARRANQUE | HONDA UMK 435 |</v>
          </cell>
          <cell r="E3389">
            <v>1473.68</v>
          </cell>
          <cell r="F3389">
            <v>1267.3648000000001</v>
          </cell>
          <cell r="G3389">
            <v>1399.9960000000001</v>
          </cell>
          <cell r="H3389">
            <v>1394.1012800000001</v>
          </cell>
          <cell r="I3389">
            <v>1693.9951600000002</v>
          </cell>
          <cell r="J3389">
            <v>1693.9951600000002</v>
          </cell>
          <cell r="K3389">
            <v>299.89388000000008</v>
          </cell>
          <cell r="L3389">
            <v>0.21511627906976749</v>
          </cell>
          <cell r="M3389">
            <v>1871.8646518000003</v>
          </cell>
        </row>
        <row r="3390">
          <cell r="B3390" t="str">
            <v>ARANDELA CENTRADORA | DC 6 ESTRIAS |</v>
          </cell>
          <cell r="E3390">
            <v>2137.2600000000002</v>
          </cell>
          <cell r="F3390">
            <v>1838.0436000000002</v>
          </cell>
          <cell r="G3390">
            <v>2030.3970000000002</v>
          </cell>
          <cell r="H3390">
            <v>2021.8479600000003</v>
          </cell>
          <cell r="I3390">
            <v>2456.7803700000004</v>
          </cell>
          <cell r="J3390">
            <v>2456.7803700000004</v>
          </cell>
          <cell r="K3390">
            <v>434.93241000000012</v>
          </cell>
          <cell r="L3390">
            <v>0.21511627906976746</v>
          </cell>
          <cell r="M3390">
            <v>2714.7423088500004</v>
          </cell>
        </row>
        <row r="3391">
          <cell r="B3391" t="str">
            <v>PROTECTOR AUDITIVO | ENDOAURAL |</v>
          </cell>
          <cell r="E3391">
            <v>1009.52</v>
          </cell>
          <cell r="F3391">
            <v>868.18719999999996</v>
          </cell>
          <cell r="G3391">
            <v>959.04399999999998</v>
          </cell>
          <cell r="H3391">
            <v>955.00591999999995</v>
          </cell>
          <cell r="I3391">
            <v>1160.4432400000001</v>
          </cell>
          <cell r="J3391">
            <v>1160.4432400000001</v>
          </cell>
          <cell r="K3391">
            <v>205.43732000000011</v>
          </cell>
          <cell r="L3391">
            <v>0.21511627906976757</v>
          </cell>
          <cell r="M3391">
            <v>1282.2897802</v>
          </cell>
        </row>
        <row r="3392">
          <cell r="B3392" t="str">
            <v>PROTECTOR AUDITIVO | |</v>
          </cell>
          <cell r="E3392">
            <v>8549.0499999999993</v>
          </cell>
          <cell r="F3392">
            <v>7352.1829999999991</v>
          </cell>
          <cell r="G3392">
            <v>8121.5974999999989</v>
          </cell>
          <cell r="H3392">
            <v>8087.4012999999995</v>
          </cell>
          <cell r="I3392">
            <v>9827.1329749999986</v>
          </cell>
          <cell r="J3392">
            <v>9827.1329749999986</v>
          </cell>
          <cell r="K3392">
            <v>1739.7316749999991</v>
          </cell>
          <cell r="L3392">
            <v>0.21511627906976735</v>
          </cell>
          <cell r="M3392">
            <v>10858.981937374998</v>
          </cell>
        </row>
        <row r="3393">
          <cell r="B3393" t="str">
            <v>DISCO DE CORTE CON CADENA | Ø235 X 25,4MM |</v>
          </cell>
          <cell r="E3393">
            <v>16755.509999999998</v>
          </cell>
          <cell r="F3393">
            <v>14409.738599999999</v>
          </cell>
          <cell r="G3393">
            <v>15917.734499999999</v>
          </cell>
          <cell r="H3393">
            <v>15850.712459999999</v>
          </cell>
          <cell r="I3393">
            <v>19260.458744999996</v>
          </cell>
          <cell r="J3393">
            <v>19260.458744999996</v>
          </cell>
          <cell r="K3393">
            <v>3409.7462849999974</v>
          </cell>
          <cell r="L3393">
            <v>0.2151162790697673</v>
          </cell>
          <cell r="M3393">
            <v>21282.806913224995</v>
          </cell>
        </row>
        <row r="3394">
          <cell r="B3394" t="str">
            <v>PROTECTOR FACIAL PROFESIONAL | CON PROTECCION AUDITIVA |</v>
          </cell>
          <cell r="E3394">
            <v>49755.79</v>
          </cell>
          <cell r="F3394">
            <v>42789.979399999997</v>
          </cell>
          <cell r="G3394">
            <v>47268.000500000002</v>
          </cell>
          <cell r="H3394">
            <v>47068.977339999998</v>
          </cell>
          <cell r="I3394">
            <v>57194.280605</v>
          </cell>
          <cell r="J3394">
            <v>57194.280605</v>
          </cell>
          <cell r="K3394">
            <v>10125.303265000002</v>
          </cell>
          <cell r="L3394">
            <v>0.21511627906976749</v>
          </cell>
          <cell r="M3394">
            <v>63199.680068524998</v>
          </cell>
        </row>
        <row r="3395">
          <cell r="B3395" t="str">
            <v>BARRAL + CARDAN | | Ø 26MM / 9 ESTRIAS - 1,50 MTS</v>
          </cell>
          <cell r="E3395">
            <v>20768.84</v>
          </cell>
          <cell r="F3395">
            <v>17861.202399999998</v>
          </cell>
          <cell r="G3395">
            <v>19730.398000000001</v>
          </cell>
          <cell r="H3395">
            <v>19647.322639999999</v>
          </cell>
          <cell r="I3395">
            <v>23873.781580000003</v>
          </cell>
          <cell r="J3395">
            <v>23873.781580000003</v>
          </cell>
          <cell r="K3395">
            <v>4226.4589400000041</v>
          </cell>
          <cell r="L3395">
            <v>0.21511627906976766</v>
          </cell>
          <cell r="M3395">
            <v>26380.528645900002</v>
          </cell>
        </row>
        <row r="3396">
          <cell r="B3396" t="str">
            <v>BARRAL 2 PIEZAS+CARDAN 26MM|76CM 9 ESTRIAS|CON ACOPLE</v>
          </cell>
          <cell r="E3396">
            <v>22099.65</v>
          </cell>
          <cell r="F3396">
            <v>19005.699000000001</v>
          </cell>
          <cell r="G3396">
            <v>20994.667500000003</v>
          </cell>
          <cell r="H3396">
            <v>20906.268899999999</v>
          </cell>
          <cell r="I3396">
            <v>25403.547675000002</v>
          </cell>
          <cell r="J3396">
            <v>25403.547675000002</v>
          </cell>
          <cell r="K3396">
            <v>4497.2787750000025</v>
          </cell>
          <cell r="L3396">
            <v>0.21511627906976757</v>
          </cell>
          <cell r="M3396">
            <v>28070.920180875</v>
          </cell>
        </row>
        <row r="3397">
          <cell r="B3397" t="str">
            <v>FILTRO DE AIRE | HUSQ 143 |</v>
          </cell>
          <cell r="E3397">
            <v>1932.63</v>
          </cell>
          <cell r="F3397">
            <v>1662.0617999999999</v>
          </cell>
          <cell r="G3397">
            <v>1835.9985000000001</v>
          </cell>
          <cell r="H3397">
            <v>1828.2679800000001</v>
          </cell>
          <cell r="I3397">
            <v>2221.5581850000003</v>
          </cell>
          <cell r="J3397">
            <v>2221.5581850000003</v>
          </cell>
          <cell r="K3397">
            <v>393.29020500000024</v>
          </cell>
          <cell r="L3397">
            <v>0.21511627906976757</v>
          </cell>
          <cell r="M3397">
            <v>2454.8217944250005</v>
          </cell>
        </row>
        <row r="3398">
          <cell r="B3398" t="str">
            <v>MANGUERA DE TANQUE | FS160/220/280 | Ø3.1X5.7X53MM</v>
          </cell>
          <cell r="E3398">
            <v>1455.16</v>
          </cell>
          <cell r="F3398">
            <v>1251.4376</v>
          </cell>
          <cell r="G3398">
            <v>1382.402</v>
          </cell>
          <cell r="H3398">
            <v>1376.5813599999999</v>
          </cell>
          <cell r="I3398">
            <v>1672.70642</v>
          </cell>
          <cell r="J3398">
            <v>1672.70642</v>
          </cell>
          <cell r="K3398">
            <v>296.12506000000008</v>
          </cell>
          <cell r="L3398">
            <v>0.21511627906976752</v>
          </cell>
          <cell r="M3398">
            <v>1848.3405941000001</v>
          </cell>
        </row>
        <row r="3399">
          <cell r="B3399" t="str">
            <v>CARDAN | FS 120/200/250 | 153,5 CM</v>
          </cell>
          <cell r="E3399">
            <v>8688.51</v>
          </cell>
          <cell r="F3399">
            <v>7472.1185999999998</v>
          </cell>
          <cell r="G3399">
            <v>8254.0845000000008</v>
          </cell>
          <cell r="H3399">
            <v>8219.3304599999992</v>
          </cell>
          <cell r="I3399">
            <v>9987.4422450000002</v>
          </cell>
          <cell r="J3399">
            <v>9987.4422450000002</v>
          </cell>
          <cell r="K3399">
            <v>1768.111785000001</v>
          </cell>
          <cell r="L3399">
            <v>0.21511627906976757</v>
          </cell>
          <cell r="M3399">
            <v>11036.123680725001</v>
          </cell>
        </row>
        <row r="3400">
          <cell r="B3400" t="str">
            <v>CARDAN | FS 160/220/280 | 161 CM</v>
          </cell>
          <cell r="E3400">
            <v>8688.51</v>
          </cell>
          <cell r="F3400">
            <v>7472.1185999999998</v>
          </cell>
          <cell r="G3400">
            <v>8254.0845000000008</v>
          </cell>
          <cell r="H3400">
            <v>8219.3304599999992</v>
          </cell>
          <cell r="I3400">
            <v>9987.4422450000002</v>
          </cell>
          <cell r="J3400">
            <v>9987.4422450000002</v>
          </cell>
          <cell r="K3400">
            <v>1768.111785000001</v>
          </cell>
          <cell r="L3400">
            <v>0.21511627906976757</v>
          </cell>
          <cell r="M3400">
            <v>11036.123680725001</v>
          </cell>
        </row>
        <row r="3401">
          <cell r="B3401" t="str">
            <v>MANGUERA DE COMBUSTIBLE | FS 160/220/280 | Ø 5,1 MM X 1MTS</v>
          </cell>
          <cell r="E3401">
            <v>2563.8200000000002</v>
          </cell>
          <cell r="F3401">
            <v>2204.8852000000002</v>
          </cell>
          <cell r="G3401">
            <v>2435.6290000000004</v>
          </cell>
          <cell r="H3401">
            <v>2425.37372</v>
          </cell>
          <cell r="I3401">
            <v>2947.1110900000003</v>
          </cell>
          <cell r="J3401">
            <v>2947.1110900000003</v>
          </cell>
          <cell r="K3401">
            <v>521.73737000000028</v>
          </cell>
          <cell r="L3401">
            <v>0.21511627906976755</v>
          </cell>
          <cell r="M3401">
            <v>3256.5577544500002</v>
          </cell>
        </row>
        <row r="3402">
          <cell r="B3402" t="str">
            <v>SILENCIADOR | FS 120/200/250 |</v>
          </cell>
          <cell r="E3402">
            <v>14533.33</v>
          </cell>
          <cell r="F3402">
            <v>12498.6638</v>
          </cell>
          <cell r="G3402">
            <v>13806.663500000001</v>
          </cell>
          <cell r="H3402">
            <v>13748.53018</v>
          </cell>
          <cell r="I3402">
            <v>16706.062835000001</v>
          </cell>
          <cell r="J3402">
            <v>16706.062835000001</v>
          </cell>
          <cell r="K3402">
            <v>2957.5326550000009</v>
          </cell>
          <cell r="L3402">
            <v>0.21511627906976752</v>
          </cell>
          <cell r="M3402">
            <v>18460.199432674999</v>
          </cell>
        </row>
        <row r="3403">
          <cell r="B3403" t="str">
            <v>TANQUE DE COMBUSTIBLE | FS450 |</v>
          </cell>
          <cell r="E3403">
            <v>16842.11</v>
          </cell>
          <cell r="F3403">
            <v>14484.214599999999</v>
          </cell>
          <cell r="G3403">
            <v>16000.004500000001</v>
          </cell>
          <cell r="H3403">
            <v>15932.636059999999</v>
          </cell>
          <cell r="I3403">
            <v>19360.005445000003</v>
          </cell>
          <cell r="J3403">
            <v>19360.005445000003</v>
          </cell>
          <cell r="K3403">
            <v>3427.3693850000036</v>
          </cell>
          <cell r="L3403">
            <v>0.21511627906976769</v>
          </cell>
          <cell r="M3403">
            <v>21392.806016725004</v>
          </cell>
        </row>
        <row r="3404">
          <cell r="B3404" t="str">
            <v>CAMPANA DE EMBRAGUE | FS450 |</v>
          </cell>
          <cell r="E3404">
            <v>12567.41</v>
          </cell>
          <cell r="F3404">
            <v>10807.972599999999</v>
          </cell>
          <cell r="G3404">
            <v>11939.039499999999</v>
          </cell>
          <cell r="H3404">
            <v>11888.769859999999</v>
          </cell>
          <cell r="I3404">
            <v>14446.237794999999</v>
          </cell>
          <cell r="J3404">
            <v>14446.237794999999</v>
          </cell>
          <cell r="K3404">
            <v>2557.4679350000006</v>
          </cell>
          <cell r="L3404">
            <v>0.21511627906976752</v>
          </cell>
          <cell r="M3404">
            <v>15963.092763474999</v>
          </cell>
        </row>
        <row r="3405">
          <cell r="B3405" t="str">
            <v>FILTRO DE AIRE | FS 235 |</v>
          </cell>
          <cell r="E3405">
            <v>1928.42</v>
          </cell>
          <cell r="F3405">
            <v>1658.4412</v>
          </cell>
          <cell r="G3405">
            <v>1831.999</v>
          </cell>
          <cell r="H3405">
            <v>1824.28532</v>
          </cell>
          <cell r="I3405">
            <v>2216.7187899999999</v>
          </cell>
          <cell r="J3405">
            <v>2216.7187899999999</v>
          </cell>
          <cell r="K3405">
            <v>392.43346999999994</v>
          </cell>
          <cell r="L3405">
            <v>0.21511627906976741</v>
          </cell>
          <cell r="M3405">
            <v>2449.4742629499997</v>
          </cell>
        </row>
        <row r="3406">
          <cell r="B3406" t="str">
            <v>FILTRO DE AIRE | FS 460 |</v>
          </cell>
          <cell r="E3406">
            <v>2423.86</v>
          </cell>
          <cell r="F3406">
            <v>2084.5196000000001</v>
          </cell>
          <cell r="G3406">
            <v>2302.6669999999999</v>
          </cell>
          <cell r="H3406">
            <v>2292.97156</v>
          </cell>
          <cell r="I3406">
            <v>2786.2270699999999</v>
          </cell>
          <cell r="J3406">
            <v>2786.2270699999999</v>
          </cell>
          <cell r="K3406">
            <v>493.25550999999996</v>
          </cell>
          <cell r="L3406">
            <v>0.21511627906976744</v>
          </cell>
          <cell r="M3406">
            <v>3078.7809123500001</v>
          </cell>
        </row>
        <row r="3407">
          <cell r="B3407" t="str">
            <v>CONJUNTO DE CILINDRO, PISTON Y AROS | FS120 | 35MM</v>
          </cell>
          <cell r="E3407">
            <v>30091.23</v>
          </cell>
          <cell r="F3407">
            <v>25878.4578</v>
          </cell>
          <cell r="G3407">
            <v>28586.6685</v>
          </cell>
          <cell r="H3407">
            <v>28466.30358</v>
          </cell>
          <cell r="I3407">
            <v>34589.868885000004</v>
          </cell>
          <cell r="J3407">
            <v>34589.868885000004</v>
          </cell>
          <cell r="K3407">
            <v>6123.5653050000037</v>
          </cell>
          <cell r="L3407">
            <v>0.21511627906976757</v>
          </cell>
          <cell r="M3407">
            <v>38221.805117925003</v>
          </cell>
        </row>
        <row r="3408">
          <cell r="B3408" t="str">
            <v>JUEGO DE PISTON Y AROS | FS120 | Ø35MM</v>
          </cell>
          <cell r="E3408">
            <v>8769.1200000000008</v>
          </cell>
          <cell r="F3408">
            <v>7541.4432000000006</v>
          </cell>
          <cell r="G3408">
            <v>8330.6640000000007</v>
          </cell>
          <cell r="H3408">
            <v>8295.5875200000009</v>
          </cell>
          <cell r="I3408">
            <v>10080.103440000001</v>
          </cell>
          <cell r="J3408">
            <v>10080.103440000001</v>
          </cell>
          <cell r="K3408">
            <v>1784.5159199999998</v>
          </cell>
          <cell r="L3408">
            <v>0.21511627906976741</v>
          </cell>
          <cell r="M3408">
            <v>11138.514301200001</v>
          </cell>
        </row>
        <row r="3409">
          <cell r="B3409" t="str">
            <v>* MEZCLADOR ELECTRICO 1400W VEL VARIABLE</v>
          </cell>
          <cell r="E3409">
            <v>124072.21</v>
          </cell>
          <cell r="F3409">
            <v>106702.10060000001</v>
          </cell>
          <cell r="G3409">
            <v>117868.59950000001</v>
          </cell>
          <cell r="H3409">
            <v>117372.31066</v>
          </cell>
          <cell r="I3409">
            <v>142621.00539500001</v>
          </cell>
          <cell r="J3409">
            <v>142621.00539500001</v>
          </cell>
          <cell r="K3409">
            <v>25248.694735000012</v>
          </cell>
          <cell r="L3409">
            <v>0.21511627906976755</v>
          </cell>
          <cell r="M3409">
            <v>157596.21096147501</v>
          </cell>
        </row>
        <row r="3410">
          <cell r="B3410" t="str">
            <v xml:space="preserve">* BORDEADORA 600W TELSCOPICA    </v>
          </cell>
          <cell r="E3410">
            <v>89044.06</v>
          </cell>
          <cell r="F3410">
            <v>76577.891600000003</v>
          </cell>
          <cell r="G3410">
            <v>84591.857000000004</v>
          </cell>
          <cell r="H3410">
            <v>84235.680760000003</v>
          </cell>
          <cell r="I3410">
            <v>102356.14697</v>
          </cell>
          <cell r="J3410">
            <v>102356.14697</v>
          </cell>
          <cell r="K3410">
            <v>18120.466209999999</v>
          </cell>
          <cell r="L3410">
            <v>0.21511627906976741</v>
          </cell>
          <cell r="M3410">
            <v>113103.54240185001</v>
          </cell>
        </row>
        <row r="3411">
          <cell r="B3411" t="str">
            <v>CRIQUET BAJA 500KG TELE 1.8M</v>
          </cell>
          <cell r="E3411">
            <v>408431.83</v>
          </cell>
          <cell r="F3411">
            <v>351251.3738</v>
          </cell>
          <cell r="G3411">
            <v>388010.23850000004</v>
          </cell>
          <cell r="H3411">
            <v>386376.51118000003</v>
          </cell>
          <cell r="I3411">
            <v>469492.38858500007</v>
          </cell>
          <cell r="J3411">
            <v>469492.38858500007</v>
          </cell>
          <cell r="K3411">
            <v>83115.877405000036</v>
          </cell>
          <cell r="L3411">
            <v>0.21511627906976752</v>
          </cell>
          <cell r="M3411">
            <v>518789.0893864251</v>
          </cell>
        </row>
        <row r="3412">
          <cell r="B3412" t="str">
            <v>MAZA DE GOMA C/MAD. 250GR</v>
          </cell>
          <cell r="E3412">
            <v>5124.0200000000004</v>
          </cell>
          <cell r="F3412">
            <v>4406.6572000000006</v>
          </cell>
          <cell r="G3412">
            <v>4867.8190000000004</v>
          </cell>
          <cell r="H3412">
            <v>4847.3229200000005</v>
          </cell>
          <cell r="I3412">
            <v>5890.0609900000009</v>
          </cell>
          <cell r="J3412">
            <v>5890.0609900000009</v>
          </cell>
          <cell r="K3412">
            <v>1042.7380700000003</v>
          </cell>
          <cell r="L3412">
            <v>0.21511627906976749</v>
          </cell>
          <cell r="M3412">
            <v>6508.517393950001</v>
          </cell>
        </row>
        <row r="3413">
          <cell r="B3413" t="str">
            <v>MAZA DE GOMA C/MAD. 350GR</v>
          </cell>
          <cell r="E3413">
            <v>5496.67</v>
          </cell>
          <cell r="F3413">
            <v>4727.1361999999999</v>
          </cell>
          <cell r="G3413">
            <v>5221.8365000000003</v>
          </cell>
          <cell r="H3413">
            <v>5199.8498199999995</v>
          </cell>
          <cell r="I3413">
            <v>6318.4221649999999</v>
          </cell>
          <cell r="J3413">
            <v>6318.4221649999999</v>
          </cell>
          <cell r="K3413">
            <v>1118.5723450000005</v>
          </cell>
          <cell r="L3413">
            <v>0.21511627906976755</v>
          </cell>
          <cell r="M3413">
            <v>6981.8564923249996</v>
          </cell>
        </row>
        <row r="3414">
          <cell r="B3414" t="str">
            <v xml:space="preserve">CUTTER 18MM METALICO </v>
          </cell>
          <cell r="E3414">
            <v>2794.92</v>
          </cell>
          <cell r="F3414">
            <v>2403.6311999999998</v>
          </cell>
          <cell r="G3414">
            <v>2655.174</v>
          </cell>
          <cell r="H3414">
            <v>2643.9943199999998</v>
          </cell>
          <cell r="I3414">
            <v>3212.7605400000002</v>
          </cell>
          <cell r="J3414">
            <v>3212.7605400000002</v>
          </cell>
          <cell r="K3414">
            <v>568.76622000000043</v>
          </cell>
          <cell r="L3414">
            <v>0.21511627906976763</v>
          </cell>
          <cell r="M3414">
            <v>3550.1003967000001</v>
          </cell>
        </row>
        <row r="3415">
          <cell r="B3415" t="str">
            <v>CORTA TUBO 3-32 MM</v>
          </cell>
          <cell r="E3415">
            <v>9816.1299999999992</v>
          </cell>
          <cell r="F3415">
            <v>8441.871799999999</v>
          </cell>
          <cell r="G3415">
            <v>9325.3234999999986</v>
          </cell>
          <cell r="H3415">
            <v>9286.058979999998</v>
          </cell>
          <cell r="I3415">
            <v>11283.641434999998</v>
          </cell>
          <cell r="J3415">
            <v>11283.641434999998</v>
          </cell>
          <cell r="K3415">
            <v>1997.5824549999998</v>
          </cell>
          <cell r="L3415">
            <v>0.21511627906976746</v>
          </cell>
          <cell r="M3415">
            <v>12468.423785674997</v>
          </cell>
        </row>
        <row r="3416">
          <cell r="B3416" t="str">
            <v>TIJERA CORTA TUBO HASTA 42MM</v>
          </cell>
          <cell r="E3416">
            <v>9816.1299999999992</v>
          </cell>
          <cell r="F3416">
            <v>8441.871799999999</v>
          </cell>
          <cell r="G3416">
            <v>9325.3234999999986</v>
          </cell>
          <cell r="H3416">
            <v>9286.058979999998</v>
          </cell>
          <cell r="I3416">
            <v>11283.641434999998</v>
          </cell>
          <cell r="J3416">
            <v>11283.641434999998</v>
          </cell>
          <cell r="K3416">
            <v>1997.5824549999998</v>
          </cell>
          <cell r="L3416">
            <v>0.21511627906976746</v>
          </cell>
          <cell r="M3416">
            <v>12468.423785674997</v>
          </cell>
        </row>
        <row r="3417">
          <cell r="B3417" t="str">
            <v xml:space="preserve">ESCALERA MET. ARTICULADA 3X4 </v>
          </cell>
          <cell r="E3417">
            <v>109315.94</v>
          </cell>
          <cell r="F3417">
            <v>94011.708400000003</v>
          </cell>
          <cell r="G3417">
            <v>103850.143</v>
          </cell>
          <cell r="H3417">
            <v>103412.87924000001</v>
          </cell>
          <cell r="I3417">
            <v>125658.67302999999</v>
          </cell>
          <cell r="J3417">
            <v>125658.67302999999</v>
          </cell>
          <cell r="K3417">
            <v>22245.793789999982</v>
          </cell>
          <cell r="L3417">
            <v>0.21511627906976724</v>
          </cell>
          <cell r="M3417">
            <v>138852.83369815</v>
          </cell>
        </row>
        <row r="3418">
          <cell r="B3418" t="str">
            <v>BANCO PORTA HERRAMIENTAS 3 CAJONES</v>
          </cell>
          <cell r="E3418">
            <v>215636.64</v>
          </cell>
          <cell r="F3418">
            <v>185447.5104</v>
          </cell>
          <cell r="G3418">
            <v>204854.80800000002</v>
          </cell>
          <cell r="H3418">
            <v>203992.26144</v>
          </cell>
          <cell r="I3418">
            <v>247874.31768000004</v>
          </cell>
          <cell r="J3418">
            <v>247874.31768000004</v>
          </cell>
          <cell r="K3418">
            <v>43882.056240000034</v>
          </cell>
          <cell r="L3418">
            <v>0.2151162790697676</v>
          </cell>
          <cell r="M3418">
            <v>273901.12103640003</v>
          </cell>
        </row>
        <row r="3419">
          <cell r="B3419" t="str">
            <v>CRIQUET EXTRA CHATO 3TN</v>
          </cell>
          <cell r="E3419">
            <v>299659.53000000003</v>
          </cell>
          <cell r="F3419">
            <v>257707.19580000002</v>
          </cell>
          <cell r="G3419">
            <v>284676.55350000004</v>
          </cell>
          <cell r="H3419">
            <v>283477.91538000002</v>
          </cell>
          <cell r="I3419">
            <v>344458.62973500002</v>
          </cell>
          <cell r="J3419">
            <v>344458.62973500002</v>
          </cell>
          <cell r="K3419">
            <v>60980.714355000004</v>
          </cell>
          <cell r="L3419">
            <v>0.21511627906976744</v>
          </cell>
          <cell r="M3419">
            <v>380626.78585717501</v>
          </cell>
        </row>
        <row r="3420">
          <cell r="B3420" t="str">
            <v>TANZA REDONDA 1,5MM X KG</v>
          </cell>
          <cell r="E3420">
            <v>13055.45</v>
          </cell>
          <cell r="F3420">
            <v>11227.687</v>
          </cell>
          <cell r="G3420">
            <v>12402.677500000002</v>
          </cell>
          <cell r="H3420">
            <v>12350.4557</v>
          </cell>
          <cell r="I3420">
            <v>15007.239775000002</v>
          </cell>
          <cell r="J3420">
            <v>15007.239775000002</v>
          </cell>
          <cell r="K3420">
            <v>2656.7840750000014</v>
          </cell>
          <cell r="L3420">
            <v>0.21511627906976755</v>
          </cell>
          <cell r="M3420">
            <v>16582.999951375001</v>
          </cell>
        </row>
        <row r="3421">
          <cell r="B3421" t="str">
            <v>TANZA REDONDA 2,0MM X KG</v>
          </cell>
          <cell r="E3421">
            <v>13055.45</v>
          </cell>
          <cell r="F3421">
            <v>11227.687</v>
          </cell>
          <cell r="G3421">
            <v>12402.677500000002</v>
          </cell>
          <cell r="H3421">
            <v>12350.4557</v>
          </cell>
          <cell r="I3421">
            <v>15007.239775000002</v>
          </cell>
          <cell r="J3421">
            <v>15007.239775000002</v>
          </cell>
          <cell r="K3421">
            <v>2656.7840750000014</v>
          </cell>
          <cell r="L3421">
            <v>0.21511627906976755</v>
          </cell>
          <cell r="M3421">
            <v>16582.999951375001</v>
          </cell>
        </row>
        <row r="3422">
          <cell r="B3422" t="str">
            <v>TANZA REDONDA 2,5MM X KG</v>
          </cell>
          <cell r="E3422">
            <v>13055.45</v>
          </cell>
          <cell r="F3422">
            <v>11227.687</v>
          </cell>
          <cell r="G3422">
            <v>12402.677500000002</v>
          </cell>
          <cell r="H3422">
            <v>12350.4557</v>
          </cell>
          <cell r="I3422">
            <v>15007.239775000002</v>
          </cell>
          <cell r="J3422">
            <v>15007.239775000002</v>
          </cell>
          <cell r="K3422">
            <v>2656.7840750000014</v>
          </cell>
          <cell r="L3422">
            <v>0.21511627906976755</v>
          </cell>
          <cell r="M3422">
            <v>16582.999951375001</v>
          </cell>
        </row>
        <row r="3423">
          <cell r="B3423" t="str">
            <v>TANZA REDONDA 3,0MM X KG</v>
          </cell>
          <cell r="E3423">
            <v>13055.45</v>
          </cell>
          <cell r="F3423">
            <v>11227.687</v>
          </cell>
          <cell r="G3423">
            <v>12402.677500000002</v>
          </cell>
          <cell r="H3423">
            <v>12350.4557</v>
          </cell>
          <cell r="I3423">
            <v>15007.239775000002</v>
          </cell>
          <cell r="J3423">
            <v>15007.239775000002</v>
          </cell>
          <cell r="K3423">
            <v>2656.7840750000014</v>
          </cell>
          <cell r="L3423">
            <v>0.21511627906976755</v>
          </cell>
          <cell r="M3423">
            <v>16582.999951375001</v>
          </cell>
        </row>
        <row r="3424">
          <cell r="B3424" t="str">
            <v>TANZA CUADRADA 1,5MM X KG</v>
          </cell>
          <cell r="E3424">
            <v>13530.19</v>
          </cell>
          <cell r="F3424">
            <v>11635.963400000001</v>
          </cell>
          <cell r="G3424">
            <v>12853.6805</v>
          </cell>
          <cell r="H3424">
            <v>12799.559740000001</v>
          </cell>
          <cell r="I3424">
            <v>15552.953405</v>
          </cell>
          <cell r="J3424">
            <v>15552.953405</v>
          </cell>
          <cell r="K3424">
            <v>2753.3936649999996</v>
          </cell>
          <cell r="L3424">
            <v>0.21511627906976741</v>
          </cell>
          <cell r="M3424">
            <v>17186.013512525002</v>
          </cell>
        </row>
        <row r="3425">
          <cell r="B3425" t="str">
            <v>TANZA CUADRADA 2,0MM X KG</v>
          </cell>
          <cell r="E3425">
            <v>13530.19</v>
          </cell>
          <cell r="F3425">
            <v>11635.963400000001</v>
          </cell>
          <cell r="G3425">
            <v>12853.6805</v>
          </cell>
          <cell r="H3425">
            <v>12799.559740000001</v>
          </cell>
          <cell r="I3425">
            <v>15552.953405</v>
          </cell>
          <cell r="J3425">
            <v>15552.953405</v>
          </cell>
          <cell r="K3425">
            <v>2753.3936649999996</v>
          </cell>
          <cell r="L3425">
            <v>0.21511627906976741</v>
          </cell>
          <cell r="M3425">
            <v>17186.013512525002</v>
          </cell>
        </row>
        <row r="3426">
          <cell r="B3426" t="str">
            <v>TANZA CUADRADA 2,5MM X KG</v>
          </cell>
          <cell r="E3426">
            <v>13530.19</v>
          </cell>
          <cell r="F3426">
            <v>11635.963400000001</v>
          </cell>
          <cell r="G3426">
            <v>12853.6805</v>
          </cell>
          <cell r="H3426">
            <v>12799.559740000001</v>
          </cell>
          <cell r="I3426">
            <v>15552.953405</v>
          </cell>
          <cell r="J3426">
            <v>15552.953405</v>
          </cell>
          <cell r="K3426">
            <v>2753.3936649999996</v>
          </cell>
          <cell r="L3426">
            <v>0.21511627906976741</v>
          </cell>
          <cell r="M3426">
            <v>17186.013512525002</v>
          </cell>
        </row>
        <row r="3427">
          <cell r="B3427" t="str">
            <v>TANZA CUADRADA 3,0MM X KG</v>
          </cell>
          <cell r="E3427">
            <v>13530.19</v>
          </cell>
          <cell r="F3427">
            <v>11635.963400000001</v>
          </cell>
          <cell r="G3427">
            <v>12853.6805</v>
          </cell>
          <cell r="H3427">
            <v>12799.559740000001</v>
          </cell>
          <cell r="I3427">
            <v>15552.953405</v>
          </cell>
          <cell r="J3427">
            <v>15552.953405</v>
          </cell>
          <cell r="K3427">
            <v>2753.3936649999996</v>
          </cell>
          <cell r="L3427">
            <v>0.21511627906976741</v>
          </cell>
          <cell r="M3427">
            <v>17186.013512525002</v>
          </cell>
        </row>
        <row r="3428">
          <cell r="B3428" t="str">
            <v>TANZA P/ALBANIL 0,80MM X 100M</v>
          </cell>
          <cell r="E3428">
            <v>2598.6</v>
          </cell>
          <cell r="F3428">
            <v>2234.7959999999998</v>
          </cell>
          <cell r="G3428">
            <v>2468.67</v>
          </cell>
          <cell r="H3428">
            <v>2458.2755999999999</v>
          </cell>
          <cell r="I3428">
            <v>2987.0907000000002</v>
          </cell>
          <cell r="J3428">
            <v>2987.0907000000002</v>
          </cell>
          <cell r="K3428">
            <v>528.81510000000026</v>
          </cell>
          <cell r="L3428">
            <v>0.21511627906976755</v>
          </cell>
          <cell r="M3428">
            <v>3300.7352235000003</v>
          </cell>
        </row>
        <row r="3429">
          <cell r="B3429" t="str">
            <v xml:space="preserve">* SOLDADORA INV. MMA 165A. 220V </v>
          </cell>
          <cell r="E3429">
            <v>141668.74</v>
          </cell>
          <cell r="F3429">
            <v>121835.1164</v>
          </cell>
          <cell r="G3429">
            <v>134585.30299999999</v>
          </cell>
          <cell r="H3429">
            <v>134018.62804000001</v>
          </cell>
          <cell r="I3429">
            <v>162848.21662999998</v>
          </cell>
          <cell r="J3429">
            <v>162848.21662999998</v>
          </cell>
          <cell r="K3429">
            <v>28829.58858999997</v>
          </cell>
          <cell r="L3429">
            <v>0.21511627906976721</v>
          </cell>
          <cell r="M3429">
            <v>179947.27937614999</v>
          </cell>
        </row>
        <row r="3430">
          <cell r="B3430" t="str">
            <v>* SOLDADORA INV. MMA/TIG 240A. 220V</v>
          </cell>
          <cell r="E3430">
            <v>294855.25</v>
          </cell>
          <cell r="F3430">
            <v>253575.51500000001</v>
          </cell>
          <cell r="G3430">
            <v>280112.48749999999</v>
          </cell>
          <cell r="H3430">
            <v>278933.06650000002</v>
          </cell>
          <cell r="I3430">
            <v>338936.10987499997</v>
          </cell>
          <cell r="J3430">
            <v>338936.10987499997</v>
          </cell>
          <cell r="K3430">
            <v>60003.04337499995</v>
          </cell>
          <cell r="L3430">
            <v>0.21511627906976724</v>
          </cell>
          <cell r="M3430">
            <v>374524.40141187498</v>
          </cell>
        </row>
        <row r="3431">
          <cell r="B3431" t="str">
            <v>* SOLDADORA INV. MMA/TIG 290A. 220V</v>
          </cell>
          <cell r="E3431">
            <v>391604.63</v>
          </cell>
          <cell r="F3431">
            <v>336779.98180000001</v>
          </cell>
          <cell r="G3431">
            <v>372024.39850000001</v>
          </cell>
          <cell r="H3431">
            <v>370457.97998</v>
          </cell>
          <cell r="I3431">
            <v>450149.52218500001</v>
          </cell>
          <cell r="J3431">
            <v>450149.52218500001</v>
          </cell>
          <cell r="K3431">
            <v>79691.542205000005</v>
          </cell>
          <cell r="L3431">
            <v>0.21511627906976746</v>
          </cell>
          <cell r="M3431">
            <v>497415.22201442503</v>
          </cell>
        </row>
        <row r="3432">
          <cell r="B3432" t="str">
            <v>* SOLDADORA INV. MMA/MIG/TIG 300A. 220V</v>
          </cell>
          <cell r="E3432">
            <v>1439722.92</v>
          </cell>
          <cell r="F3432">
            <v>1238161.7111999998</v>
          </cell>
          <cell r="G3432">
            <v>1367736.774</v>
          </cell>
          <cell r="H3432">
            <v>1361977.8823199999</v>
          </cell>
          <cell r="I3432">
            <v>1654961.49654</v>
          </cell>
          <cell r="J3432">
            <v>1654961.49654</v>
          </cell>
          <cell r="K3432">
            <v>292983.6142200001</v>
          </cell>
          <cell r="L3432">
            <v>0.21511627906976755</v>
          </cell>
          <cell r="M3432">
            <v>1828732.4536766999</v>
          </cell>
        </row>
        <row r="3433">
          <cell r="B3433" t="str">
            <v>ASPIRADORA INALAMBRICA 10L. 3 EN 1</v>
          </cell>
          <cell r="E3433">
            <v>162412.25</v>
          </cell>
          <cell r="F3433">
            <v>139674.535</v>
          </cell>
          <cell r="G3433">
            <v>154291.63750000001</v>
          </cell>
          <cell r="H3433">
            <v>153641.98850000001</v>
          </cell>
          <cell r="I3433">
            <v>186692.881375</v>
          </cell>
          <cell r="J3433">
            <v>186692.881375</v>
          </cell>
          <cell r="K3433">
            <v>33050.89287499999</v>
          </cell>
          <cell r="L3433">
            <v>0.21511627906976738</v>
          </cell>
          <cell r="M3433">
            <v>206295.63391937499</v>
          </cell>
        </row>
        <row r="3434">
          <cell r="B3434" t="str">
            <v xml:space="preserve">* MOTOR NAFTERO 4T 6.5HP A/MANUAL </v>
          </cell>
          <cell r="E3434">
            <v>198192.8</v>
          </cell>
          <cell r="F3434">
            <v>170445.80799999999</v>
          </cell>
          <cell r="G3434">
            <v>188283.15999999997</v>
          </cell>
          <cell r="H3434">
            <v>187490.38879999999</v>
          </cell>
          <cell r="I3434">
            <v>227822.62359999996</v>
          </cell>
          <cell r="J3434">
            <v>227822.62359999996</v>
          </cell>
          <cell r="K3434">
            <v>40332.234799999977</v>
          </cell>
          <cell r="L3434">
            <v>0.21511627906976732</v>
          </cell>
          <cell r="M3434">
            <v>251743.99907799996</v>
          </cell>
        </row>
        <row r="3435">
          <cell r="B3435" t="str">
            <v xml:space="preserve">SET KIT HERRAMIENTAS 9PZ. </v>
          </cell>
          <cell r="E3435">
            <v>34267.199999999997</v>
          </cell>
          <cell r="F3435">
            <v>29469.791999999998</v>
          </cell>
          <cell r="G3435">
            <v>32553.839999999997</v>
          </cell>
          <cell r="H3435">
            <v>32416.771199999996</v>
          </cell>
          <cell r="I3435">
            <v>39390.146399999998</v>
          </cell>
          <cell r="J3435">
            <v>39390.146399999998</v>
          </cell>
          <cell r="K3435">
            <v>6973.3752000000022</v>
          </cell>
          <cell r="L3435">
            <v>0.21511627906976755</v>
          </cell>
          <cell r="M3435">
            <v>43526.111771999997</v>
          </cell>
        </row>
        <row r="3436">
          <cell r="B3436" t="str">
            <v>ASPIRADORA 15L. 1000W</v>
          </cell>
          <cell r="E3436">
            <v>78707.48</v>
          </cell>
          <cell r="F3436">
            <v>67688.432799999995</v>
          </cell>
          <cell r="G3436">
            <v>74772.106</v>
          </cell>
          <cell r="H3436">
            <v>74457.276079999996</v>
          </cell>
          <cell r="I3436">
            <v>90474.248259999993</v>
          </cell>
          <cell r="J3436">
            <v>90474.248259999993</v>
          </cell>
          <cell r="K3436">
            <v>16016.972179999997</v>
          </cell>
          <cell r="L3436">
            <v>0.21511627906976741</v>
          </cell>
          <cell r="M3436">
            <v>99974.044327299998</v>
          </cell>
        </row>
        <row r="3437">
          <cell r="B3437" t="str">
            <v>ASPIRADORA 20L. 1200W</v>
          </cell>
          <cell r="E3437">
            <v>86203.43</v>
          </cell>
          <cell r="F3437">
            <v>74134.949799999988</v>
          </cell>
          <cell r="G3437">
            <v>81893.258499999996</v>
          </cell>
          <cell r="H3437">
            <v>81548.444779999991</v>
          </cell>
          <cell r="I3437">
            <v>99090.842784999986</v>
          </cell>
          <cell r="J3437">
            <v>99090.842784999986</v>
          </cell>
          <cell r="K3437">
            <v>17542.398004999995</v>
          </cell>
          <cell r="L3437">
            <v>0.21511627906976741</v>
          </cell>
          <cell r="M3437">
            <v>109495.38127742498</v>
          </cell>
        </row>
        <row r="3438">
          <cell r="B3438" t="str">
            <v>SOPORTE TV FIJO 40" A 70"</v>
          </cell>
          <cell r="E3438">
            <v>14367.24</v>
          </cell>
          <cell r="F3438">
            <v>12355.8264</v>
          </cell>
          <cell r="G3438">
            <v>13648.878000000001</v>
          </cell>
          <cell r="H3438">
            <v>13591.40904</v>
          </cell>
          <cell r="I3438">
            <v>16515.142380000001</v>
          </cell>
          <cell r="J3438">
            <v>16515.142380000001</v>
          </cell>
          <cell r="K3438">
            <v>2923.7333400000007</v>
          </cell>
          <cell r="L3438">
            <v>0.21511627906976749</v>
          </cell>
          <cell r="M3438">
            <v>18249.232329900002</v>
          </cell>
        </row>
        <row r="3439">
          <cell r="B3439" t="str">
            <v xml:space="preserve">* MOTO TALADRO 26CC REVERSIBLE </v>
          </cell>
          <cell r="E3439">
            <v>249756.98</v>
          </cell>
          <cell r="F3439">
            <v>214791.00280000002</v>
          </cell>
          <cell r="G3439">
            <v>237269.13099999999</v>
          </cell>
          <cell r="H3439">
            <v>236270.10308000003</v>
          </cell>
          <cell r="I3439">
            <v>287095.64850999997</v>
          </cell>
          <cell r="J3439">
            <v>287095.64850999997</v>
          </cell>
          <cell r="K3439">
            <v>50825.54542999994</v>
          </cell>
          <cell r="L3439">
            <v>0.21511627906976716</v>
          </cell>
          <cell r="M3439">
            <v>317240.69160354999</v>
          </cell>
        </row>
        <row r="3440">
          <cell r="B3440" t="str">
            <v>TORCHA TIG C/G C/E BORNE 13MM</v>
          </cell>
          <cell r="E3440">
            <v>82655.22</v>
          </cell>
          <cell r="F3440">
            <v>71083.489199999996</v>
          </cell>
          <cell r="G3440">
            <v>78522.459000000003</v>
          </cell>
          <cell r="H3440">
            <v>78191.83812</v>
          </cell>
          <cell r="I3440">
            <v>95012.175390000004</v>
          </cell>
          <cell r="J3440">
            <v>95012.175390000004</v>
          </cell>
          <cell r="K3440">
            <v>16820.337270000004</v>
          </cell>
          <cell r="L3440">
            <v>0.21511627906976749</v>
          </cell>
          <cell r="M3440">
            <v>104988.45380595</v>
          </cell>
        </row>
        <row r="3441">
          <cell r="B3441" t="str">
            <v xml:space="preserve">ELEVADOR DE MOTOR CON RAMPA </v>
          </cell>
          <cell r="E3441">
            <v>986895.35999999999</v>
          </cell>
          <cell r="F3441">
            <v>848730.00959999999</v>
          </cell>
          <cell r="G3441">
            <v>937550.59199999995</v>
          </cell>
          <cell r="H3441">
            <v>933603.01055999997</v>
          </cell>
          <cell r="I3441">
            <v>1134436.2163199999</v>
          </cell>
          <cell r="J3441">
            <v>1134436.2163199999</v>
          </cell>
          <cell r="K3441">
            <v>200833.20575999992</v>
          </cell>
          <cell r="L3441">
            <v>0.21511627906976738</v>
          </cell>
          <cell r="M3441">
            <v>1253552.0190335999</v>
          </cell>
        </row>
        <row r="3442">
          <cell r="B3442" t="str">
            <v>ASPIRADORA TACHO METALICO 20L.</v>
          </cell>
          <cell r="E3442">
            <v>76833.490000000005</v>
          </cell>
          <cell r="F3442">
            <v>66076.801399999997</v>
          </cell>
          <cell r="G3442">
            <v>72991.815500000012</v>
          </cell>
          <cell r="H3442">
            <v>72684.481539999993</v>
          </cell>
          <cell r="I3442">
            <v>88320.096755000006</v>
          </cell>
          <cell r="J3442">
            <v>88320.096755000006</v>
          </cell>
          <cell r="K3442">
            <v>15635.615215000013</v>
          </cell>
          <cell r="L3442">
            <v>0.21511627906976763</v>
          </cell>
          <cell r="M3442">
            <v>97593.706914275012</v>
          </cell>
        </row>
        <row r="3443">
          <cell r="B3443" t="str">
            <v xml:space="preserve">ASPIRADORA TACHO METALICO 30L. KLD </v>
          </cell>
          <cell r="E3443">
            <v>84329.44</v>
          </cell>
          <cell r="F3443">
            <v>72523.318400000004</v>
          </cell>
          <cell r="G3443">
            <v>80112.968000000008</v>
          </cell>
          <cell r="H3443">
            <v>79775.650240000003</v>
          </cell>
          <cell r="I3443">
            <v>96936.691280000014</v>
          </cell>
          <cell r="J3443">
            <v>96936.691280000014</v>
          </cell>
          <cell r="K3443">
            <v>17161.041040000011</v>
          </cell>
          <cell r="L3443">
            <v>0.21511627906976757</v>
          </cell>
          <cell r="M3443">
            <v>107115.04386440001</v>
          </cell>
        </row>
        <row r="3444">
          <cell r="B3444" t="str">
            <v xml:space="preserve">ASPIRADORA TACHO METALICO 40L. KLD </v>
          </cell>
          <cell r="E3444">
            <v>103069.31</v>
          </cell>
          <cell r="F3444">
            <v>88639.606599999999</v>
          </cell>
          <cell r="G3444">
            <v>97915.844499999992</v>
          </cell>
          <cell r="H3444">
            <v>97503.567259999996</v>
          </cell>
          <cell r="I3444">
            <v>118478.17184499999</v>
          </cell>
          <cell r="J3444">
            <v>118478.17184499999</v>
          </cell>
          <cell r="K3444">
            <v>20974.604584999994</v>
          </cell>
          <cell r="L3444">
            <v>0.21511627906976738</v>
          </cell>
          <cell r="M3444">
            <v>130918.37988872499</v>
          </cell>
        </row>
        <row r="3445">
          <cell r="B3445" t="str">
            <v>LIMPIA ALFOMBRA TACHO MET. 23L.</v>
          </cell>
          <cell r="E3445">
            <v>156477.96</v>
          </cell>
          <cell r="F3445">
            <v>134571.04559999998</v>
          </cell>
          <cell r="G3445">
            <v>148654.06200000001</v>
          </cell>
          <cell r="H3445">
            <v>148028.15015999999</v>
          </cell>
          <cell r="I3445">
            <v>179871.41502000001</v>
          </cell>
          <cell r="J3445">
            <v>179871.41502000001</v>
          </cell>
          <cell r="K3445">
            <v>31843.264860000025</v>
          </cell>
          <cell r="L3445">
            <v>0.21511627906976763</v>
          </cell>
          <cell r="M3445">
            <v>198757.91359710001</v>
          </cell>
        </row>
        <row r="3446">
          <cell r="B3446" t="str">
            <v>PRECINTO NYLON 2.5x100mm BLAN CROSS</v>
          </cell>
          <cell r="E3446">
            <v>803.75</v>
          </cell>
          <cell r="F3446">
            <v>691.22500000000002</v>
          </cell>
          <cell r="G3446">
            <v>763.5625</v>
          </cell>
          <cell r="H3446">
            <v>760.34750000000008</v>
          </cell>
          <cell r="I3446">
            <v>923.91062499999998</v>
          </cell>
          <cell r="J3446">
            <v>923.91062499999998</v>
          </cell>
          <cell r="K3446">
            <v>163.5631249999999</v>
          </cell>
          <cell r="L3446">
            <v>0.2151162790697673</v>
          </cell>
          <cell r="M3446">
            <v>1020.921240625</v>
          </cell>
        </row>
        <row r="3447">
          <cell r="B3447" t="str">
            <v>PRECINTO NYLON 2.5x100mm NEGR CROSS</v>
          </cell>
          <cell r="E3447">
            <v>803.75</v>
          </cell>
          <cell r="F3447">
            <v>691.22500000000002</v>
          </cell>
          <cell r="G3447">
            <v>763.5625</v>
          </cell>
          <cell r="H3447">
            <v>760.34750000000008</v>
          </cell>
          <cell r="I3447">
            <v>923.91062499999998</v>
          </cell>
          <cell r="J3447">
            <v>923.91062499999998</v>
          </cell>
          <cell r="K3447">
            <v>163.5631249999999</v>
          </cell>
          <cell r="L3447">
            <v>0.2151162790697673</v>
          </cell>
          <cell r="M3447">
            <v>1020.921240625</v>
          </cell>
        </row>
        <row r="3448">
          <cell r="B3448" t="str">
            <v>PRECINTO NYLON 3.6x150mm BLAN CROSS</v>
          </cell>
          <cell r="E3448">
            <v>2050.69</v>
          </cell>
          <cell r="F3448">
            <v>1763.5934</v>
          </cell>
          <cell r="G3448">
            <v>1948.1555000000001</v>
          </cell>
          <cell r="H3448">
            <v>1939.9527399999999</v>
          </cell>
          <cell r="I3448">
            <v>2357.2681550000002</v>
          </cell>
          <cell r="J3448">
            <v>2357.2681550000002</v>
          </cell>
          <cell r="K3448">
            <v>417.31541500000026</v>
          </cell>
          <cell r="L3448">
            <v>0.21511627906976757</v>
          </cell>
          <cell r="M3448">
            <v>2604.781311275</v>
          </cell>
        </row>
        <row r="3449">
          <cell r="B3449" t="str">
            <v>PRECINTO NYLON 3.6x150mm NEGR CROSS</v>
          </cell>
          <cell r="E3449">
            <v>2050.69</v>
          </cell>
          <cell r="F3449">
            <v>1763.5934</v>
          </cell>
          <cell r="G3449">
            <v>1948.1555000000001</v>
          </cell>
          <cell r="H3449">
            <v>1939.9527399999999</v>
          </cell>
          <cell r="I3449">
            <v>2357.2681550000002</v>
          </cell>
          <cell r="J3449">
            <v>2357.2681550000002</v>
          </cell>
          <cell r="K3449">
            <v>417.31541500000026</v>
          </cell>
          <cell r="L3449">
            <v>0.21511627906976757</v>
          </cell>
          <cell r="M3449">
            <v>2604.781311275</v>
          </cell>
        </row>
        <row r="3450">
          <cell r="B3450" t="str">
            <v>PRECINTO NYLON 3.6x200mm BLAN CROSS</v>
          </cell>
          <cell r="E3450">
            <v>2646.36</v>
          </cell>
          <cell r="F3450">
            <v>2275.8696</v>
          </cell>
          <cell r="G3450">
            <v>2514.0419999999999</v>
          </cell>
          <cell r="H3450">
            <v>2503.4565600000001</v>
          </cell>
          <cell r="I3450">
            <v>3041.99082</v>
          </cell>
          <cell r="J3450">
            <v>3041.99082</v>
          </cell>
          <cell r="K3450">
            <v>538.5342599999999</v>
          </cell>
          <cell r="L3450">
            <v>0.21511627906976741</v>
          </cell>
          <cell r="M3450">
            <v>3361.3998560999999</v>
          </cell>
        </row>
        <row r="3451">
          <cell r="B3451" t="str">
            <v>PRECINTO NYLON 3.6x200mm NEGR CROSS</v>
          </cell>
          <cell r="E3451">
            <v>2646.36</v>
          </cell>
          <cell r="F3451">
            <v>2275.8696</v>
          </cell>
          <cell r="G3451">
            <v>2514.0419999999999</v>
          </cell>
          <cell r="H3451">
            <v>2503.4565600000001</v>
          </cell>
          <cell r="I3451">
            <v>3041.99082</v>
          </cell>
          <cell r="J3451">
            <v>3041.99082</v>
          </cell>
          <cell r="K3451">
            <v>538.5342599999999</v>
          </cell>
          <cell r="L3451">
            <v>0.21511627906976741</v>
          </cell>
          <cell r="M3451">
            <v>3361.3998560999999</v>
          </cell>
        </row>
        <row r="3452">
          <cell r="B3452" t="str">
            <v>PRECINTO NYLON 3.6x250mm BLAN CROSS</v>
          </cell>
          <cell r="E3452">
            <v>3438.85</v>
          </cell>
          <cell r="F3452">
            <v>2957.4110000000001</v>
          </cell>
          <cell r="G3452">
            <v>3266.9074999999998</v>
          </cell>
          <cell r="H3452">
            <v>3253.1521000000002</v>
          </cell>
          <cell r="I3452">
            <v>3952.9580749999996</v>
          </cell>
          <cell r="J3452">
            <v>3952.9580749999996</v>
          </cell>
          <cell r="K3452">
            <v>699.80597499999931</v>
          </cell>
          <cell r="L3452">
            <v>0.21511627906976721</v>
          </cell>
          <cell r="M3452">
            <v>4368.0186728749995</v>
          </cell>
        </row>
        <row r="3453">
          <cell r="B3453" t="str">
            <v>PRECINTO NYLON 3.6x250mm NEGR CROSS</v>
          </cell>
          <cell r="E3453">
            <v>3438.85</v>
          </cell>
          <cell r="F3453">
            <v>2957.4110000000001</v>
          </cell>
          <cell r="G3453">
            <v>3266.9074999999998</v>
          </cell>
          <cell r="H3453">
            <v>3253.1521000000002</v>
          </cell>
          <cell r="I3453">
            <v>3952.9580749999996</v>
          </cell>
          <cell r="J3453">
            <v>3952.9580749999996</v>
          </cell>
          <cell r="K3453">
            <v>699.80597499999931</v>
          </cell>
          <cell r="L3453">
            <v>0.21511627906976721</v>
          </cell>
          <cell r="M3453">
            <v>4368.0186728749995</v>
          </cell>
        </row>
        <row r="3454">
          <cell r="B3454" t="str">
            <v>PRECINTO NYLON 4.8x200mm BLAN CROSS</v>
          </cell>
          <cell r="E3454">
            <v>3569.55</v>
          </cell>
          <cell r="F3454">
            <v>3069.8130000000001</v>
          </cell>
          <cell r="G3454">
            <v>3391.0725000000002</v>
          </cell>
          <cell r="H3454">
            <v>3376.7943</v>
          </cell>
          <cell r="I3454">
            <v>4103.197725</v>
          </cell>
          <cell r="J3454">
            <v>4103.197725</v>
          </cell>
          <cell r="K3454">
            <v>726.40342499999997</v>
          </cell>
          <cell r="L3454">
            <v>0.21511627906976744</v>
          </cell>
          <cell r="M3454">
            <v>4534.0334861250003</v>
          </cell>
        </row>
        <row r="3455">
          <cell r="B3455" t="str">
            <v>PRECINTO NYLON 4.8x200mm NEGR CROSS</v>
          </cell>
          <cell r="E3455">
            <v>3569.55</v>
          </cell>
          <cell r="F3455">
            <v>3069.8130000000001</v>
          </cell>
          <cell r="G3455">
            <v>3391.0725000000002</v>
          </cell>
          <cell r="H3455">
            <v>3376.7943</v>
          </cell>
          <cell r="I3455">
            <v>4103.197725</v>
          </cell>
          <cell r="J3455">
            <v>4103.197725</v>
          </cell>
          <cell r="K3455">
            <v>726.40342499999997</v>
          </cell>
          <cell r="L3455">
            <v>0.21511627906976744</v>
          </cell>
          <cell r="M3455">
            <v>4534.0334861250003</v>
          </cell>
        </row>
        <row r="3456">
          <cell r="B3456" t="str">
            <v>PRECINTO NYLON 4.8x300mm BLAN CROSS</v>
          </cell>
          <cell r="E3456">
            <v>5386.63</v>
          </cell>
          <cell r="F3456">
            <v>4632.5018</v>
          </cell>
          <cell r="G3456">
            <v>5117.2984999999999</v>
          </cell>
          <cell r="H3456">
            <v>5095.75198</v>
          </cell>
          <cell r="I3456">
            <v>6191.9311849999995</v>
          </cell>
          <cell r="J3456">
            <v>6191.9311849999995</v>
          </cell>
          <cell r="K3456">
            <v>1096.1792049999995</v>
          </cell>
          <cell r="L3456">
            <v>0.21511627906976732</v>
          </cell>
          <cell r="M3456">
            <v>6842.0839594249992</v>
          </cell>
        </row>
        <row r="3457">
          <cell r="B3457" t="str">
            <v>PRECINTO NYLON 4.8x300mm NEGR CROSS</v>
          </cell>
          <cell r="E3457">
            <v>5386.63</v>
          </cell>
          <cell r="F3457">
            <v>4632.5018</v>
          </cell>
          <cell r="G3457">
            <v>5117.2984999999999</v>
          </cell>
          <cell r="H3457">
            <v>5095.75198</v>
          </cell>
          <cell r="I3457">
            <v>6191.9311849999995</v>
          </cell>
          <cell r="J3457">
            <v>6191.9311849999995</v>
          </cell>
          <cell r="K3457">
            <v>1096.1792049999995</v>
          </cell>
          <cell r="L3457">
            <v>0.21511627906976732</v>
          </cell>
          <cell r="M3457">
            <v>6842.0839594249992</v>
          </cell>
        </row>
        <row r="3458">
          <cell r="B3458" t="str">
            <v>PRECINTO NYLON 4.8x400mm BLAN CROSS</v>
          </cell>
          <cell r="E3458">
            <v>7685.2</v>
          </cell>
          <cell r="F3458">
            <v>6609.2719999999999</v>
          </cell>
          <cell r="G3458">
            <v>7300.94</v>
          </cell>
          <cell r="H3458">
            <v>7270.1992</v>
          </cell>
          <cell r="I3458">
            <v>8834.1373999999996</v>
          </cell>
          <cell r="J3458">
            <v>8834.1373999999996</v>
          </cell>
          <cell r="K3458">
            <v>1563.9381999999996</v>
          </cell>
          <cell r="L3458">
            <v>0.21511627906976738</v>
          </cell>
          <cell r="M3458">
            <v>9761.7218269999994</v>
          </cell>
        </row>
        <row r="3459">
          <cell r="B3459" t="str">
            <v>PRECINTO NYLON 4.8x400mm NEGR CROSS</v>
          </cell>
          <cell r="E3459">
            <v>7685.2</v>
          </cell>
          <cell r="F3459">
            <v>6609.2719999999999</v>
          </cell>
          <cell r="G3459">
            <v>7300.94</v>
          </cell>
          <cell r="H3459">
            <v>7270.1992</v>
          </cell>
          <cell r="I3459">
            <v>8834.1373999999996</v>
          </cell>
          <cell r="J3459">
            <v>8834.1373999999996</v>
          </cell>
          <cell r="K3459">
            <v>1563.9381999999996</v>
          </cell>
          <cell r="L3459">
            <v>0.21511627906976738</v>
          </cell>
          <cell r="M3459">
            <v>9761.7218269999994</v>
          </cell>
        </row>
        <row r="3460">
          <cell r="B3460" t="str">
            <v>PRECINTO NYLON 7.2x450mm BLAN CROSS</v>
          </cell>
          <cell r="E3460">
            <v>15235.19</v>
          </cell>
          <cell r="F3460">
            <v>13102.2634</v>
          </cell>
          <cell r="G3460">
            <v>14473.4305</v>
          </cell>
          <cell r="H3460">
            <v>14412.489740000001</v>
          </cell>
          <cell r="I3460">
            <v>17512.850904999999</v>
          </cell>
          <cell r="J3460">
            <v>17512.850904999999</v>
          </cell>
          <cell r="K3460">
            <v>3100.3611649999984</v>
          </cell>
          <cell r="L3460">
            <v>0.21511627906976732</v>
          </cell>
          <cell r="M3460">
            <v>19351.700250024998</v>
          </cell>
        </row>
        <row r="3461">
          <cell r="B3461" t="str">
            <v>PRECINTO NYLON 7.2x450mm NEGR CROSS</v>
          </cell>
          <cell r="E3461">
            <v>15235.19</v>
          </cell>
          <cell r="F3461">
            <v>13102.2634</v>
          </cell>
          <cell r="G3461">
            <v>14473.4305</v>
          </cell>
          <cell r="H3461">
            <v>14412.489740000001</v>
          </cell>
          <cell r="I3461">
            <v>17512.850904999999</v>
          </cell>
          <cell r="J3461">
            <v>17512.850904999999</v>
          </cell>
          <cell r="K3461">
            <v>3100.3611649999984</v>
          </cell>
          <cell r="L3461">
            <v>0.21511627906976732</v>
          </cell>
          <cell r="M3461">
            <v>19351.700250024998</v>
          </cell>
        </row>
        <row r="3462">
          <cell r="B3462" t="str">
            <v>PRECINTO NYLON 7.2x550mm BLAN CROSS</v>
          </cell>
          <cell r="E3462">
            <v>17616.39</v>
          </cell>
          <cell r="F3462">
            <v>15150.095399999998</v>
          </cell>
          <cell r="G3462">
            <v>16735.570499999998</v>
          </cell>
          <cell r="H3462">
            <v>16665.104939999997</v>
          </cell>
          <cell r="I3462">
            <v>20250.040304999999</v>
          </cell>
          <cell r="J3462">
            <v>20250.040304999999</v>
          </cell>
          <cell r="K3462">
            <v>3584.9353650000012</v>
          </cell>
          <cell r="L3462">
            <v>0.21511627906976755</v>
          </cell>
          <cell r="M3462">
            <v>22376.294537024998</v>
          </cell>
        </row>
        <row r="3463">
          <cell r="B3463" t="str">
            <v>PRECINTO NYLON 7.2x550mm NEGR CROSS</v>
          </cell>
          <cell r="E3463">
            <v>17616.39</v>
          </cell>
          <cell r="F3463">
            <v>15150.095399999998</v>
          </cell>
          <cell r="G3463">
            <v>16735.570499999998</v>
          </cell>
          <cell r="H3463">
            <v>16665.104939999997</v>
          </cell>
          <cell r="I3463">
            <v>20250.040304999999</v>
          </cell>
          <cell r="J3463">
            <v>20250.040304999999</v>
          </cell>
          <cell r="K3463">
            <v>3584.9353650000012</v>
          </cell>
          <cell r="L3463">
            <v>0.21511627906976755</v>
          </cell>
          <cell r="M3463">
            <v>22376.294537024998</v>
          </cell>
        </row>
        <row r="3464">
          <cell r="B3464" t="str">
            <v>PRECINTO NYLON REUS 7.6x250mm N. CR</v>
          </cell>
          <cell r="E3464">
            <v>13135.67</v>
          </cell>
          <cell r="F3464">
            <v>11296.6762</v>
          </cell>
          <cell r="G3464">
            <v>12478.886500000001</v>
          </cell>
          <cell r="H3464">
            <v>12426.34382</v>
          </cell>
          <cell r="I3464">
            <v>15099.452665000001</v>
          </cell>
          <cell r="J3464">
            <v>15099.452665000001</v>
          </cell>
          <cell r="K3464">
            <v>2673.1088450000007</v>
          </cell>
          <cell r="L3464">
            <v>0.21511627906976749</v>
          </cell>
          <cell r="M3464">
            <v>16684.895194825</v>
          </cell>
        </row>
        <row r="3465">
          <cell r="B3465" t="str">
            <v>DISCO SIERRA 115x2,0x22,2mm 24D MAD-CR</v>
          </cell>
          <cell r="E3465">
            <v>4915.6400000000003</v>
          </cell>
          <cell r="F3465">
            <v>4227.4503999999997</v>
          </cell>
          <cell r="G3465">
            <v>4669.8580000000002</v>
          </cell>
          <cell r="H3465">
            <v>4650.1954399999995</v>
          </cell>
          <cell r="I3465">
            <v>5650.5281800000002</v>
          </cell>
          <cell r="J3465">
            <v>5650.5281800000002</v>
          </cell>
          <cell r="K3465">
            <v>1000.3327400000007</v>
          </cell>
          <cell r="L3465">
            <v>0.21511627906976763</v>
          </cell>
          <cell r="M3465">
            <v>6243.8336389000006</v>
          </cell>
        </row>
        <row r="3466">
          <cell r="B3466" t="str">
            <v>DISCO SIERRA 115x2,0x22,2mm 40D MAD-CR</v>
          </cell>
          <cell r="E3466">
            <v>7239.76</v>
          </cell>
          <cell r="F3466">
            <v>6226.1936000000005</v>
          </cell>
          <cell r="G3466">
            <v>6877.7719999999999</v>
          </cell>
          <cell r="H3466">
            <v>6848.8129600000011</v>
          </cell>
          <cell r="I3466">
            <v>8322.10412</v>
          </cell>
          <cell r="J3466">
            <v>8322.10412</v>
          </cell>
          <cell r="K3466">
            <v>1473.2911599999989</v>
          </cell>
          <cell r="L3466">
            <v>0.21511627906976724</v>
          </cell>
          <cell r="M3466">
            <v>9195.9250525999996</v>
          </cell>
        </row>
        <row r="3467">
          <cell r="B3467" t="str">
            <v>DISCO SIERRA 165x2,2x15,8mm 24D MAD-CR</v>
          </cell>
          <cell r="E3467">
            <v>6506.62</v>
          </cell>
          <cell r="F3467">
            <v>5595.6931999999997</v>
          </cell>
          <cell r="G3467">
            <v>6181.2889999999998</v>
          </cell>
          <cell r="H3467">
            <v>6155.2625199999993</v>
          </cell>
          <cell r="I3467">
            <v>7479.3596899999993</v>
          </cell>
          <cell r="J3467">
            <v>7479.3596899999993</v>
          </cell>
          <cell r="K3467">
            <v>1324.09717</v>
          </cell>
          <cell r="L3467">
            <v>0.21511627906976746</v>
          </cell>
          <cell r="M3467">
            <v>8264.692457449999</v>
          </cell>
        </row>
        <row r="3468">
          <cell r="B3468" t="str">
            <v>DISCO SIERRA 165x2,2x15.8mm 40D MAD-CR</v>
          </cell>
          <cell r="E3468">
            <v>9126.69</v>
          </cell>
          <cell r="F3468">
            <v>7848.9534000000003</v>
          </cell>
          <cell r="G3468">
            <v>8670.3554999999997</v>
          </cell>
          <cell r="H3468">
            <v>8633.8487400000013</v>
          </cell>
          <cell r="I3468">
            <v>10491.130154999999</v>
          </cell>
          <cell r="J3468">
            <v>10491.130154999999</v>
          </cell>
          <cell r="K3468">
            <v>1857.2814149999977</v>
          </cell>
          <cell r="L3468">
            <v>0.21511627906976713</v>
          </cell>
          <cell r="M3468">
            <v>11592.698821274998</v>
          </cell>
        </row>
        <row r="3469">
          <cell r="B3469" t="str">
            <v>DISCO SIERRA 180x2,2x22,2mm 24D MAD-CR</v>
          </cell>
          <cell r="E3469">
            <v>7764.07</v>
          </cell>
          <cell r="F3469">
            <v>6677.1001999999999</v>
          </cell>
          <cell r="G3469">
            <v>7375.8665000000001</v>
          </cell>
          <cell r="H3469">
            <v>7344.8102199999994</v>
          </cell>
          <cell r="I3469">
            <v>8924.7984649999999</v>
          </cell>
          <cell r="J3469">
            <v>8924.7984649999999</v>
          </cell>
          <cell r="K3469">
            <v>1579.9882450000005</v>
          </cell>
          <cell r="L3469">
            <v>0.21511627906976752</v>
          </cell>
          <cell r="M3469">
            <v>9861.9023038249998</v>
          </cell>
        </row>
        <row r="3470">
          <cell r="B3470" t="str">
            <v>DISCO SIERRA 180x2,2x22,2mm 40D MAD-CR</v>
          </cell>
          <cell r="E3470">
            <v>10529.87</v>
          </cell>
          <cell r="F3470">
            <v>9055.6882000000005</v>
          </cell>
          <cell r="G3470">
            <v>10003.3765</v>
          </cell>
          <cell r="H3470">
            <v>9961.2570200000009</v>
          </cell>
          <cell r="I3470">
            <v>12104.085565000001</v>
          </cell>
          <cell r="J3470">
            <v>12104.085565000001</v>
          </cell>
          <cell r="K3470">
            <v>2142.8285450000003</v>
          </cell>
          <cell r="L3470">
            <v>0.21511627906976746</v>
          </cell>
          <cell r="M3470">
            <v>13375.014549325002</v>
          </cell>
        </row>
        <row r="3471">
          <cell r="B3471" t="str">
            <v>DISCO SIERRA 180x2,2x22,2mm 60D MAD-CR</v>
          </cell>
          <cell r="E3471">
            <v>13975.48</v>
          </cell>
          <cell r="F3471">
            <v>12018.9128</v>
          </cell>
          <cell r="G3471">
            <v>13276.706</v>
          </cell>
          <cell r="H3471">
            <v>13220.80408</v>
          </cell>
          <cell r="I3471">
            <v>16064.814259999999</v>
          </cell>
          <cell r="J3471">
            <v>16064.814259999999</v>
          </cell>
          <cell r="K3471">
            <v>2844.0101799999993</v>
          </cell>
          <cell r="L3471">
            <v>0.21511627906976738</v>
          </cell>
          <cell r="M3471">
            <v>17751.619757299999</v>
          </cell>
        </row>
        <row r="3472">
          <cell r="B3472" t="str">
            <v>DISCO SIERRA 230x2,6x25,4mm 30D MAD-CR</v>
          </cell>
          <cell r="E3472">
            <v>13096.61</v>
          </cell>
          <cell r="F3472">
            <v>11263.0846</v>
          </cell>
          <cell r="G3472">
            <v>12441.779500000001</v>
          </cell>
          <cell r="H3472">
            <v>12389.39306</v>
          </cell>
          <cell r="I3472">
            <v>15054.553195</v>
          </cell>
          <cell r="J3472">
            <v>15054.553195</v>
          </cell>
          <cell r="K3472">
            <v>2665.1601350000001</v>
          </cell>
          <cell r="L3472">
            <v>0.21511627906976744</v>
          </cell>
          <cell r="M3472">
            <v>16635.281280474999</v>
          </cell>
        </row>
        <row r="3473">
          <cell r="B3473" t="str">
            <v>DISCO SIERRA 230x2,6x25,4mm 48D MAD-CR</v>
          </cell>
          <cell r="E3473">
            <v>16606.82</v>
          </cell>
          <cell r="F3473">
            <v>14281.8652</v>
          </cell>
          <cell r="G3473">
            <v>15776.478999999999</v>
          </cell>
          <cell r="H3473">
            <v>15710.051719999999</v>
          </cell>
          <cell r="I3473">
            <v>19089.53959</v>
          </cell>
          <cell r="J3473">
            <v>19089.53959</v>
          </cell>
          <cell r="K3473">
            <v>3379.4878700000008</v>
          </cell>
          <cell r="L3473">
            <v>0.21511627906976749</v>
          </cell>
          <cell r="M3473">
            <v>21093.941246950002</v>
          </cell>
        </row>
        <row r="3474">
          <cell r="B3474" t="str">
            <v>DISCO SIERRA 255x2,8x30,0mm 48D MAD-CR</v>
          </cell>
          <cell r="E3474">
            <v>19606.240000000002</v>
          </cell>
          <cell r="F3474">
            <v>16861.366400000003</v>
          </cell>
          <cell r="G3474">
            <v>18625.928</v>
          </cell>
          <cell r="H3474">
            <v>18547.503040000003</v>
          </cell>
          <cell r="I3474">
            <v>22537.372879999999</v>
          </cell>
          <cell r="J3474">
            <v>22537.372879999999</v>
          </cell>
          <cell r="K3474">
            <v>3989.8698399999957</v>
          </cell>
          <cell r="L3474">
            <v>0.21511627906976719</v>
          </cell>
          <cell r="M3474">
            <v>24903.797032399998</v>
          </cell>
        </row>
        <row r="3475">
          <cell r="B3475" t="str">
            <v>DISCO SIERRA 255x2,8x30,0mm 72D MAD-CR</v>
          </cell>
          <cell r="E3475">
            <v>25236.99</v>
          </cell>
          <cell r="F3475">
            <v>21703.811400000002</v>
          </cell>
          <cell r="G3475">
            <v>23975.140500000001</v>
          </cell>
          <cell r="H3475">
            <v>23874.192540000004</v>
          </cell>
          <cell r="I3475">
            <v>29009.920005</v>
          </cell>
          <cell r="J3475">
            <v>29009.920005</v>
          </cell>
          <cell r="K3475">
            <v>5135.7274649999963</v>
          </cell>
          <cell r="L3475">
            <v>0.21511627906976724</v>
          </cell>
          <cell r="M3475">
            <v>32055.961605525001</v>
          </cell>
        </row>
        <row r="3476">
          <cell r="B3476" t="str">
            <v>DISCO SIERRA 255x3,0x30,0mm 100D ALU</v>
          </cell>
          <cell r="E3476">
            <v>51832.85</v>
          </cell>
          <cell r="F3476">
            <v>44576.250999999997</v>
          </cell>
          <cell r="G3476">
            <v>49241.207499999997</v>
          </cell>
          <cell r="H3476">
            <v>49033.876099999994</v>
          </cell>
          <cell r="I3476">
            <v>59581.861074999993</v>
          </cell>
          <cell r="J3476">
            <v>59581.861074999993</v>
          </cell>
          <cell r="K3476">
            <v>10547.984974999999</v>
          </cell>
          <cell r="L3476">
            <v>0.21511627906976746</v>
          </cell>
          <cell r="M3476">
            <v>65837.956487874995</v>
          </cell>
        </row>
        <row r="3477">
          <cell r="B3477" t="str">
            <v>DISCO SIERRA 305x3,0x30,0mm 48D MAD-CR</v>
          </cell>
          <cell r="E3477">
            <v>26927.119999999999</v>
          </cell>
          <cell r="F3477">
            <v>23157.323199999999</v>
          </cell>
          <cell r="G3477">
            <v>25580.763999999999</v>
          </cell>
          <cell r="H3477">
            <v>25473.055519999998</v>
          </cell>
          <cell r="I3477">
            <v>30952.724439999998</v>
          </cell>
          <cell r="J3477">
            <v>30952.724439999998</v>
          </cell>
          <cell r="K3477">
            <v>5479.6689200000001</v>
          </cell>
          <cell r="L3477">
            <v>0.21511627906976746</v>
          </cell>
          <cell r="M3477">
            <v>34202.7605062</v>
          </cell>
        </row>
        <row r="3478">
          <cell r="B3478" t="str">
            <v>DISCO SIERRA 305x3,0X30,0mm 72D MAD-CR</v>
          </cell>
          <cell r="E3478">
            <v>33184.35</v>
          </cell>
          <cell r="F3478">
            <v>28538.540999999997</v>
          </cell>
          <cell r="G3478">
            <v>31525.1325</v>
          </cell>
          <cell r="H3478">
            <v>31392.395099999998</v>
          </cell>
          <cell r="I3478">
            <v>38145.410324999997</v>
          </cell>
          <cell r="J3478">
            <v>38145.410324999997</v>
          </cell>
          <cell r="K3478">
            <v>6753.0152249999992</v>
          </cell>
          <cell r="L3478">
            <v>0.21511627906976744</v>
          </cell>
          <cell r="M3478">
            <v>42150.678409124994</v>
          </cell>
        </row>
        <row r="3479">
          <cell r="B3479" t="str">
            <v>DISCO SIERRA 305x3,0X30,0mm 96D MAD-CR</v>
          </cell>
          <cell r="E3479">
            <v>40125.89</v>
          </cell>
          <cell r="F3479">
            <v>34508.265399999997</v>
          </cell>
          <cell r="G3479">
            <v>38119.595499999996</v>
          </cell>
          <cell r="H3479">
            <v>37959.091939999998</v>
          </cell>
          <cell r="I3479">
            <v>46124.710554999998</v>
          </cell>
          <cell r="J3479">
            <v>46124.710554999998</v>
          </cell>
          <cell r="K3479">
            <v>8165.6186149999994</v>
          </cell>
          <cell r="L3479">
            <v>0.21511627906976744</v>
          </cell>
          <cell r="M3479">
            <v>50967.805163274999</v>
          </cell>
        </row>
        <row r="3480">
          <cell r="B3480" t="str">
            <v>DISCO SIERRA 305x3,2x30,0mm 120D ALU</v>
          </cell>
          <cell r="E3480">
            <v>72017.48</v>
          </cell>
          <cell r="F3480">
            <v>61935.032799999994</v>
          </cell>
          <cell r="G3480">
            <v>68416.606</v>
          </cell>
          <cell r="H3480">
            <v>68128.536079999991</v>
          </cell>
          <cell r="I3480">
            <v>82784.093259999994</v>
          </cell>
          <cell r="J3480">
            <v>82784.093259999994</v>
          </cell>
          <cell r="K3480">
            <v>14655.557180000003</v>
          </cell>
          <cell r="L3480">
            <v>0.21511627906976752</v>
          </cell>
          <cell r="M3480">
            <v>91476.423052300001</v>
          </cell>
        </row>
        <row r="3481">
          <cell r="B3481" t="str">
            <v>DISCO SIERRA 350x3,2x30,0mm 48D MAD-CR</v>
          </cell>
          <cell r="E3481">
            <v>35025.46</v>
          </cell>
          <cell r="F3481">
            <v>30121.8956</v>
          </cell>
          <cell r="G3481">
            <v>33274.186999999998</v>
          </cell>
          <cell r="H3481">
            <v>33134.085160000002</v>
          </cell>
          <cell r="I3481">
            <v>40261.76627</v>
          </cell>
          <cell r="J3481">
            <v>40261.76627</v>
          </cell>
          <cell r="K3481">
            <v>7127.6811099999977</v>
          </cell>
          <cell r="L3481">
            <v>0.21511627906976735</v>
          </cell>
          <cell r="M3481">
            <v>44489.251728349998</v>
          </cell>
        </row>
        <row r="3482">
          <cell r="B3482" t="str">
            <v>DISCO SIERRA 350x3,2x30,0mm 72D MAD-CR</v>
          </cell>
          <cell r="E3482">
            <v>40844.76</v>
          </cell>
          <cell r="F3482">
            <v>35126.493600000002</v>
          </cell>
          <cell r="G3482">
            <v>38802.522000000004</v>
          </cell>
          <cell r="H3482">
            <v>38639.142960000005</v>
          </cell>
          <cell r="I3482">
            <v>46951.051620000006</v>
          </cell>
          <cell r="J3482">
            <v>46951.051620000006</v>
          </cell>
          <cell r="K3482">
            <v>8311.908660000001</v>
          </cell>
          <cell r="L3482">
            <v>0.21511627906976744</v>
          </cell>
          <cell r="M3482">
            <v>51880.912040100004</v>
          </cell>
        </row>
        <row r="3483">
          <cell r="B3483" t="str">
            <v>DISCO SIERRA 350x3,2x30,0mm 120D ALUM</v>
          </cell>
          <cell r="E3483">
            <v>89588.05</v>
          </cell>
          <cell r="F3483">
            <v>77045.722999999998</v>
          </cell>
          <cell r="G3483">
            <v>85108.647500000006</v>
          </cell>
          <cell r="H3483">
            <v>84750.295299999998</v>
          </cell>
          <cell r="I3483">
            <v>102981.46347500001</v>
          </cell>
          <cell r="J3483">
            <v>102981.46347500001</v>
          </cell>
          <cell r="K3483">
            <v>18231.168175000013</v>
          </cell>
          <cell r="L3483">
            <v>0.2151162790697676</v>
          </cell>
          <cell r="M3483">
            <v>113794.51713987501</v>
          </cell>
        </row>
        <row r="3484">
          <cell r="B3484" t="str">
            <v>DISCO DIAMANT MULTITURBO 115mm CROSS</v>
          </cell>
          <cell r="E3484">
            <v>4197.53</v>
          </cell>
          <cell r="F3484">
            <v>3609.8757999999998</v>
          </cell>
          <cell r="G3484">
            <v>3987.6534999999999</v>
          </cell>
          <cell r="H3484">
            <v>3970.8633799999998</v>
          </cell>
          <cell r="I3484">
            <v>4825.060735</v>
          </cell>
          <cell r="J3484">
            <v>4825.060735</v>
          </cell>
          <cell r="K3484">
            <v>854.19735500000024</v>
          </cell>
          <cell r="L3484">
            <v>0.21511627906976752</v>
          </cell>
          <cell r="M3484">
            <v>5331.6921121750001</v>
          </cell>
        </row>
        <row r="3485">
          <cell r="B3485" t="str">
            <v>DISCO DIAMANT MULTITURBO 180mm CROSS</v>
          </cell>
          <cell r="E3485">
            <v>10708.65</v>
          </cell>
          <cell r="F3485">
            <v>9209.4390000000003</v>
          </cell>
          <cell r="G3485">
            <v>10173.217499999999</v>
          </cell>
          <cell r="H3485">
            <v>10130.382900000001</v>
          </cell>
          <cell r="I3485">
            <v>12309.593174999998</v>
          </cell>
          <cell r="J3485">
            <v>12309.593174999998</v>
          </cell>
          <cell r="K3485">
            <v>2179.2102749999976</v>
          </cell>
          <cell r="L3485">
            <v>0.21511627906976719</v>
          </cell>
          <cell r="M3485">
            <v>13602.100458374998</v>
          </cell>
        </row>
        <row r="3486">
          <cell r="B3486" t="str">
            <v>DISCO DIAMANT MULTITURBO 230mm CROSS</v>
          </cell>
          <cell r="E3486">
            <v>15449.27</v>
          </cell>
          <cell r="F3486">
            <v>13286.3722</v>
          </cell>
          <cell r="G3486">
            <v>14676.806500000001</v>
          </cell>
          <cell r="H3486">
            <v>14615.00942</v>
          </cell>
          <cell r="I3486">
            <v>17758.935864999999</v>
          </cell>
          <cell r="J3486">
            <v>17758.935864999999</v>
          </cell>
          <cell r="K3486">
            <v>3143.9264449999991</v>
          </cell>
          <cell r="L3486">
            <v>0.21511627906976738</v>
          </cell>
          <cell r="M3486">
            <v>19623.624130824999</v>
          </cell>
        </row>
        <row r="3487">
          <cell r="B3487" t="str">
            <v>DISCO DIAMNAT TURBO FINO 115mm CROSS</v>
          </cell>
          <cell r="E3487">
            <v>7562.01</v>
          </cell>
          <cell r="F3487">
            <v>6503.3285999999998</v>
          </cell>
          <cell r="G3487">
            <v>7183.9094999999998</v>
          </cell>
          <cell r="H3487">
            <v>7153.6614599999994</v>
          </cell>
          <cell r="I3487">
            <v>8692.5304949999991</v>
          </cell>
          <cell r="J3487">
            <v>8692.5304949999991</v>
          </cell>
          <cell r="K3487">
            <v>1538.8690349999997</v>
          </cell>
          <cell r="L3487">
            <v>0.21511627906976741</v>
          </cell>
          <cell r="M3487">
            <v>9605.2461969749984</v>
          </cell>
        </row>
        <row r="3488">
          <cell r="B3488" t="str">
            <v>DISCO DIAMANT TURBO FINO 180mm CROSS</v>
          </cell>
          <cell r="E3488">
            <v>15720.44</v>
          </cell>
          <cell r="F3488">
            <v>13519.5784</v>
          </cell>
          <cell r="G3488">
            <v>14934.418</v>
          </cell>
          <cell r="H3488">
            <v>14871.536240000001</v>
          </cell>
          <cell r="I3488">
            <v>18070.645779999999</v>
          </cell>
          <cell r="J3488">
            <v>18070.645779999999</v>
          </cell>
          <cell r="K3488">
            <v>3199.1095399999977</v>
          </cell>
          <cell r="L3488">
            <v>0.21511627906976727</v>
          </cell>
          <cell r="M3488">
            <v>19968.0635869</v>
          </cell>
        </row>
        <row r="3489">
          <cell r="B3489" t="str">
            <v>MUELA SEGMENTADA 2 ANILLOS 115mm CROSS</v>
          </cell>
          <cell r="E3489">
            <v>24769.759999999998</v>
          </cell>
          <cell r="F3489">
            <v>21301.993599999998</v>
          </cell>
          <cell r="G3489">
            <v>23531.271999999997</v>
          </cell>
          <cell r="H3489">
            <v>23432.192959999997</v>
          </cell>
          <cell r="I3489">
            <v>28472.839119999997</v>
          </cell>
          <cell r="J3489">
            <v>28472.839119999997</v>
          </cell>
          <cell r="K3489">
            <v>5040.6461600000002</v>
          </cell>
          <cell r="L3489">
            <v>0.21511627906976749</v>
          </cell>
          <cell r="M3489">
            <v>31462.487227599995</v>
          </cell>
        </row>
        <row r="3490">
          <cell r="B3490" t="str">
            <v>* ROTOMARTILLO 32mm 1000W DP</v>
          </cell>
          <cell r="E3490">
            <v>97624.44</v>
          </cell>
          <cell r="F3490">
            <v>83957.018400000001</v>
          </cell>
          <cell r="G3490">
            <v>92743.218000000008</v>
          </cell>
          <cell r="H3490">
            <v>92352.720239999995</v>
          </cell>
          <cell r="I3490">
            <v>112219.29378000001</v>
          </cell>
          <cell r="J3490">
            <v>112219.29378000001</v>
          </cell>
          <cell r="K3490">
            <v>19866.573540000012</v>
          </cell>
          <cell r="L3490">
            <v>0.21511627906976757</v>
          </cell>
          <cell r="M3490">
            <v>124002.3196269</v>
          </cell>
        </row>
        <row r="3491">
          <cell r="B3491" t="str">
            <v>TORQUIMETRO DIGITAL DE ZAFE 3/8" CROSS</v>
          </cell>
          <cell r="E3491">
            <v>162629.37</v>
          </cell>
          <cell r="F3491">
            <v>139861.25819999998</v>
          </cell>
          <cell r="G3491">
            <v>154497.90150000001</v>
          </cell>
          <cell r="H3491">
            <v>153847.38401999997</v>
          </cell>
          <cell r="I3491">
            <v>186942.460815</v>
          </cell>
          <cell r="J3491">
            <v>186942.460815</v>
          </cell>
          <cell r="K3491">
            <v>33095.07679500003</v>
          </cell>
          <cell r="L3491">
            <v>0.21511627906976769</v>
          </cell>
          <cell r="M3491">
            <v>206571.41920057501</v>
          </cell>
        </row>
        <row r="3492">
          <cell r="B3492" t="str">
            <v>TORQUIMETRO DIGITAL DE ZAFE 1/2" CROSS</v>
          </cell>
          <cell r="E3492">
            <v>224479.05</v>
          </cell>
          <cell r="F3492">
            <v>193051.98299999998</v>
          </cell>
          <cell r="G3492">
            <v>213255.09749999997</v>
          </cell>
          <cell r="H3492">
            <v>212357.18129999997</v>
          </cell>
          <cell r="I3492">
            <v>258038.66797499996</v>
          </cell>
          <cell r="J3492">
            <v>258038.66797499996</v>
          </cell>
          <cell r="K3492">
            <v>45681.486674999993</v>
          </cell>
          <cell r="L3492">
            <v>0.21511627906976744</v>
          </cell>
          <cell r="M3492">
            <v>285132.72811237496</v>
          </cell>
        </row>
        <row r="3493">
          <cell r="B3493" t="str">
            <v>PRENSA TIPO "C" P/RESORTE VALVULA 9PCS</v>
          </cell>
          <cell r="E3493">
            <v>34168.379999999997</v>
          </cell>
          <cell r="F3493">
            <v>29384.806799999998</v>
          </cell>
          <cell r="G3493">
            <v>32459.960999999996</v>
          </cell>
          <cell r="H3493">
            <v>32323.287479999999</v>
          </cell>
          <cell r="I3493">
            <v>39276.552809999994</v>
          </cell>
          <cell r="J3493">
            <v>39276.552809999994</v>
          </cell>
          <cell r="K3493">
            <v>6953.2653299999947</v>
          </cell>
          <cell r="L3493">
            <v>0.2151162790697673</v>
          </cell>
          <cell r="M3493">
            <v>43400.590855049995</v>
          </cell>
        </row>
        <row r="3494">
          <cell r="B3494" t="str">
            <v>CORTA/REMACHA CADENA P/MOTO 15PCS</v>
          </cell>
          <cell r="E3494">
            <v>28343.07</v>
          </cell>
          <cell r="F3494">
            <v>24375.040199999999</v>
          </cell>
          <cell r="G3494">
            <v>26925.916499999999</v>
          </cell>
          <cell r="H3494">
            <v>26812.54422</v>
          </cell>
          <cell r="I3494">
            <v>32580.358964999999</v>
          </cell>
          <cell r="J3494">
            <v>32580.358964999999</v>
          </cell>
          <cell r="K3494">
            <v>5767.8147449999997</v>
          </cell>
          <cell r="L3494">
            <v>0.21511627906976744</v>
          </cell>
          <cell r="M3494">
            <v>36001.296656325001</v>
          </cell>
        </row>
        <row r="3495">
          <cell r="B3495" t="str">
            <v>SET EXTRACTOR CALIPER FRENO 18PCS</v>
          </cell>
          <cell r="E3495">
            <v>41052.83</v>
          </cell>
          <cell r="F3495">
            <v>35305.433799999999</v>
          </cell>
          <cell r="G3495">
            <v>39000.188500000004</v>
          </cell>
          <cell r="H3495">
            <v>38835.977180000002</v>
          </cell>
          <cell r="I3495">
            <v>47190.228085000002</v>
          </cell>
          <cell r="J3495">
            <v>47190.228085000002</v>
          </cell>
          <cell r="K3495">
            <v>8354.2509050000008</v>
          </cell>
          <cell r="L3495">
            <v>0.21511627906976746</v>
          </cell>
          <cell r="M3495">
            <v>52145.202033925001</v>
          </cell>
        </row>
        <row r="3496">
          <cell r="B3496" t="str">
            <v>SET BOMBA VACIO CIRCUITO FRENO 15PCS</v>
          </cell>
          <cell r="E3496">
            <v>36117.660000000003</v>
          </cell>
          <cell r="F3496">
            <v>31061.187600000005</v>
          </cell>
          <cell r="G3496">
            <v>34311.777000000002</v>
          </cell>
          <cell r="H3496">
            <v>34167.306360000002</v>
          </cell>
          <cell r="I3496">
            <v>41517.250169999999</v>
          </cell>
          <cell r="J3496">
            <v>41517.250169999999</v>
          </cell>
          <cell r="K3496">
            <v>7349.943809999997</v>
          </cell>
          <cell r="L3496">
            <v>0.21511627906976735</v>
          </cell>
          <cell r="M3496">
            <v>45876.561437850003</v>
          </cell>
        </row>
        <row r="3497">
          <cell r="B3497" t="str">
            <v>SET EXTRACTOR S. LANBDA/INYECTOR 7PCS</v>
          </cell>
          <cell r="E3497">
            <v>60134.75</v>
          </cell>
          <cell r="F3497">
            <v>51715.884999999995</v>
          </cell>
          <cell r="G3497">
            <v>57128.012499999997</v>
          </cell>
          <cell r="H3497">
            <v>56887.473499999993</v>
          </cell>
          <cell r="I3497">
            <v>69124.895124999995</v>
          </cell>
          <cell r="J3497">
            <v>69124.895124999995</v>
          </cell>
          <cell r="K3497">
            <v>12237.421625000003</v>
          </cell>
          <cell r="L3497">
            <v>0.21511627906976752</v>
          </cell>
          <cell r="M3497">
            <v>76383.009113124994</v>
          </cell>
        </row>
        <row r="3498">
          <cell r="B3498" t="str">
            <v>COMPRESOMETRO P/NAFTA 3PCS - CROSS</v>
          </cell>
          <cell r="E3498">
            <v>25641.119999999999</v>
          </cell>
          <cell r="F3498">
            <v>22051.3632</v>
          </cell>
          <cell r="G3498">
            <v>24359.063999999998</v>
          </cell>
          <cell r="H3498">
            <v>24256.499520000001</v>
          </cell>
          <cell r="I3498">
            <v>29474.467439999997</v>
          </cell>
          <cell r="J3498">
            <v>29474.467439999997</v>
          </cell>
          <cell r="K3498">
            <v>5217.9679199999955</v>
          </cell>
          <cell r="L3498">
            <v>0.21511627906976724</v>
          </cell>
          <cell r="M3498">
            <v>32569.286521199996</v>
          </cell>
        </row>
        <row r="3499">
          <cell r="B3499" t="str">
            <v>COMPRESOMETRO P/DIESEL 9PCS - CROSS</v>
          </cell>
          <cell r="E3499">
            <v>60022.83</v>
          </cell>
          <cell r="F3499">
            <v>51619.633800000003</v>
          </cell>
          <cell r="G3499">
            <v>57021.688500000004</v>
          </cell>
          <cell r="H3499">
            <v>56781.597180000004</v>
          </cell>
          <cell r="I3499">
            <v>68996.243085000009</v>
          </cell>
          <cell r="J3499">
            <v>68996.243085000009</v>
          </cell>
          <cell r="K3499">
            <v>12214.645905000005</v>
          </cell>
          <cell r="L3499">
            <v>0.21511627906976752</v>
          </cell>
          <cell r="M3499">
            <v>76240.848608925007</v>
          </cell>
        </row>
        <row r="3500">
          <cell r="B3500" t="str">
            <v>VACUOMETRO 9PCS - CROSS</v>
          </cell>
          <cell r="E3500">
            <v>30188.69</v>
          </cell>
          <cell r="F3500">
            <v>25962.273399999998</v>
          </cell>
          <cell r="G3500">
            <v>28679.255499999999</v>
          </cell>
          <cell r="H3500">
            <v>28558.500739999999</v>
          </cell>
          <cell r="I3500">
            <v>34701.899154999999</v>
          </cell>
          <cell r="J3500">
            <v>34701.899154999999</v>
          </cell>
          <cell r="K3500">
            <v>6143.3984149999997</v>
          </cell>
          <cell r="L3500">
            <v>0.21511627906976744</v>
          </cell>
          <cell r="M3500">
            <v>38345.598566275003</v>
          </cell>
        </row>
        <row r="3501">
          <cell r="B3501" t="str">
            <v>EXTRACTOR DE ROTULA UNIVERSAL -50mm CR</v>
          </cell>
          <cell r="E3501">
            <v>23324.52</v>
          </cell>
          <cell r="F3501">
            <v>20059.087200000002</v>
          </cell>
          <cell r="G3501">
            <v>22158.294000000002</v>
          </cell>
          <cell r="H3501">
            <v>22064.995920000001</v>
          </cell>
          <cell r="I3501">
            <v>26811.535740000003</v>
          </cell>
          <cell r="J3501">
            <v>26811.535740000003</v>
          </cell>
          <cell r="K3501">
            <v>4746.5398200000018</v>
          </cell>
          <cell r="L3501">
            <v>0.21511627906976752</v>
          </cell>
          <cell r="M3501">
            <v>29626.746992700002</v>
          </cell>
        </row>
        <row r="3502">
          <cell r="B3502" t="str">
            <v xml:space="preserve">ELEVADOR DE PLACA DE YESO </v>
          </cell>
          <cell r="E3502">
            <v>365151.28</v>
          </cell>
          <cell r="F3502">
            <v>314030.10080000001</v>
          </cell>
          <cell r="G3502">
            <v>346893.71600000001</v>
          </cell>
          <cell r="H3502">
            <v>345433.11087999999</v>
          </cell>
          <cell r="I3502">
            <v>419741.39636000001</v>
          </cell>
          <cell r="J3502">
            <v>419741.39636000001</v>
          </cell>
          <cell r="K3502">
            <v>74308.28548000002</v>
          </cell>
          <cell r="L3502">
            <v>0.21511627906976752</v>
          </cell>
          <cell r="M3502">
            <v>463814.24297780002</v>
          </cell>
        </row>
        <row r="3503">
          <cell r="B3503" t="str">
            <v>ESCALERA FIBRA EXTENSIBLE 2x12 CROS</v>
          </cell>
          <cell r="E3503">
            <v>386890.58</v>
          </cell>
          <cell r="F3503">
            <v>332725.89880000002</v>
          </cell>
          <cell r="G3503">
            <v>367546.05100000004</v>
          </cell>
          <cell r="H3503">
            <v>365998.48868000001</v>
          </cell>
          <cell r="I3503">
            <v>444730.72171000007</v>
          </cell>
          <cell r="J3503">
            <v>444730.72171000007</v>
          </cell>
          <cell r="K3503">
            <v>78732.233030000061</v>
          </cell>
          <cell r="L3503">
            <v>0.2151162790697676</v>
          </cell>
          <cell r="M3503">
            <v>491427.4474895501</v>
          </cell>
        </row>
        <row r="3504">
          <cell r="B3504" t="str">
            <v>ESCALERA FIBRA EXTENSIBLE 2x14 CROS</v>
          </cell>
          <cell r="E3504">
            <v>438651.31</v>
          </cell>
          <cell r="F3504">
            <v>377240.12659999996</v>
          </cell>
          <cell r="G3504">
            <v>416718.74449999997</v>
          </cell>
          <cell r="H3504">
            <v>414964.13925999997</v>
          </cell>
          <cell r="I3504">
            <v>504229.68084499997</v>
          </cell>
          <cell r="J3504">
            <v>504229.68084499997</v>
          </cell>
          <cell r="K3504">
            <v>89265.541584999999</v>
          </cell>
          <cell r="L3504">
            <v>0.21511627906976746</v>
          </cell>
          <cell r="M3504">
            <v>557173.79733372491</v>
          </cell>
        </row>
        <row r="3505">
          <cell r="B3505" t="str">
            <v>*DESMALEZADORA 52CC KLD</v>
          </cell>
          <cell r="E3505">
            <v>103660.05</v>
          </cell>
          <cell r="F3505">
            <v>89147.642999999996</v>
          </cell>
          <cell r="G3505">
            <v>98477.047500000001</v>
          </cell>
          <cell r="H3505">
            <v>98062.407299999992</v>
          </cell>
          <cell r="I3505">
            <v>119157.22747499999</v>
          </cell>
          <cell r="J3505">
            <v>119157.22747499999</v>
          </cell>
          <cell r="K3505">
            <v>21094.820175000001</v>
          </cell>
          <cell r="L3505">
            <v>0.21511627906976746</v>
          </cell>
          <cell r="M3505">
            <v>131668.73635987498</v>
          </cell>
        </row>
        <row r="3506">
          <cell r="B3506" t="str">
            <v>BOMBA PRESURIZADORA 1/8HP 2 Baños</v>
          </cell>
          <cell r="E3506">
            <v>46403.5</v>
          </cell>
          <cell r="F3506">
            <v>39907.01</v>
          </cell>
          <cell r="G3506">
            <v>44083.324999999997</v>
          </cell>
          <cell r="H3506">
            <v>43897.711000000003</v>
          </cell>
          <cell r="I3506">
            <v>53340.823249999994</v>
          </cell>
          <cell r="J3506">
            <v>53340.823249999994</v>
          </cell>
          <cell r="K3506">
            <v>9443.112249999991</v>
          </cell>
          <cell r="L3506">
            <v>0.21511627906976721</v>
          </cell>
          <cell r="M3506">
            <v>58941.609691249992</v>
          </cell>
        </row>
        <row r="3507">
          <cell r="B3507" t="str">
            <v>BOMBA PRESURIZADORA 1/4HP 4 Baños</v>
          </cell>
          <cell r="E3507">
            <v>66124.990000000005</v>
          </cell>
          <cell r="F3507">
            <v>56867.491400000006</v>
          </cell>
          <cell r="G3507">
            <v>62818.740500000007</v>
          </cell>
          <cell r="H3507">
            <v>62554.240540000006</v>
          </cell>
          <cell r="I3507">
            <v>76010.676005000016</v>
          </cell>
          <cell r="J3507">
            <v>76010.676005000016</v>
          </cell>
          <cell r="K3507">
            <v>13456.43546500001</v>
          </cell>
          <cell r="L3507">
            <v>0.21511627906976757</v>
          </cell>
          <cell r="M3507">
            <v>83991.796985525012</v>
          </cell>
        </row>
        <row r="3508">
          <cell r="B3508" t="str">
            <v>* MARTILLO DEMOLEDOR A NAFTA 65J 100MM</v>
          </cell>
          <cell r="E3508">
            <v>471705</v>
          </cell>
          <cell r="F3508">
            <v>405666.3</v>
          </cell>
          <cell r="G3508">
            <v>448119.75</v>
          </cell>
          <cell r="H3508">
            <v>446232.93</v>
          </cell>
          <cell r="I3508">
            <v>542224.89749999996</v>
          </cell>
          <cell r="J3508">
            <v>542224.89749999996</v>
          </cell>
          <cell r="K3508">
            <v>95991.96749999997</v>
          </cell>
          <cell r="L3508">
            <v>0.21511627906976738</v>
          </cell>
          <cell r="M3508">
            <v>599158.51173749997</v>
          </cell>
        </row>
        <row r="3509">
          <cell r="B3509" t="str">
            <v>* MARTILLO ROTATIVO A NAFTA 55J 58MM</v>
          </cell>
          <cell r="E3509">
            <v>404592.5</v>
          </cell>
          <cell r="F3509">
            <v>347949.55</v>
          </cell>
          <cell r="G3509">
            <v>384362.875</v>
          </cell>
          <cell r="H3509">
            <v>382744.505</v>
          </cell>
          <cell r="I3509">
            <v>465079.07874999999</v>
          </cell>
          <cell r="J3509">
            <v>465079.07874999999</v>
          </cell>
          <cell r="K3509">
            <v>82334.573749999981</v>
          </cell>
          <cell r="L3509">
            <v>0.21511627906976738</v>
          </cell>
          <cell r="M3509">
            <v>513912.38201874995</v>
          </cell>
        </row>
        <row r="3510">
          <cell r="B3510" t="str">
            <v>PISTOLA DE CALOR 2000W BLUE</v>
          </cell>
          <cell r="E3510">
            <v>32597.5</v>
          </cell>
          <cell r="F3510">
            <v>28033.85</v>
          </cell>
          <cell r="G3510">
            <v>30967.625</v>
          </cell>
          <cell r="H3510">
            <v>30837.235000000001</v>
          </cell>
          <cell r="I3510">
            <v>37470.826249999998</v>
          </cell>
          <cell r="J3510">
            <v>37470.826249999998</v>
          </cell>
          <cell r="K3510">
            <v>6633.5912499999977</v>
          </cell>
          <cell r="L3510">
            <v>0.21511627906976735</v>
          </cell>
          <cell r="M3510">
            <v>41405.263006249996</v>
          </cell>
        </row>
        <row r="3511">
          <cell r="B3511" t="str">
            <v>PISTOLA DE CALOR 2000W YELLOW</v>
          </cell>
          <cell r="E3511">
            <v>32597.5</v>
          </cell>
          <cell r="F3511">
            <v>28033.85</v>
          </cell>
          <cell r="G3511">
            <v>30967.625</v>
          </cell>
          <cell r="H3511">
            <v>30837.235000000001</v>
          </cell>
          <cell r="I3511">
            <v>37470.826249999998</v>
          </cell>
          <cell r="J3511">
            <v>37470.826249999998</v>
          </cell>
          <cell r="K3511">
            <v>6633.5912499999977</v>
          </cell>
          <cell r="L3511">
            <v>0.21511627906976735</v>
          </cell>
          <cell r="M3511">
            <v>41405.263006249996</v>
          </cell>
        </row>
        <row r="3512">
          <cell r="B3512" t="str">
            <v>* HIDROLAVADORA 135BAR 1650W</v>
          </cell>
          <cell r="E3512">
            <v>131111.10999999999</v>
          </cell>
          <cell r="F3512">
            <v>112755.55459999999</v>
          </cell>
          <cell r="G3512">
            <v>124555.55449999998</v>
          </cell>
          <cell r="H3512">
            <v>124031.11005999999</v>
          </cell>
          <cell r="I3512">
            <v>150712.22094499998</v>
          </cell>
          <cell r="J3512">
            <v>150712.22094499998</v>
          </cell>
          <cell r="K3512">
            <v>26681.110884999987</v>
          </cell>
          <cell r="L3512">
            <v>0.21511627906976735</v>
          </cell>
          <cell r="M3512">
            <v>166537.00414422498</v>
          </cell>
        </row>
        <row r="3513">
          <cell r="B3513" t="str">
            <v>SIERRA CALADORA 400W BLUE</v>
          </cell>
          <cell r="E3513">
            <v>38350</v>
          </cell>
          <cell r="F3513">
            <v>32981</v>
          </cell>
          <cell r="G3513">
            <v>36432.5</v>
          </cell>
          <cell r="H3513">
            <v>36279.1</v>
          </cell>
          <cell r="I3513">
            <v>44083.324999999997</v>
          </cell>
          <cell r="J3513">
            <v>44083.324999999997</v>
          </cell>
          <cell r="K3513">
            <v>7804.2249999999985</v>
          </cell>
          <cell r="L3513">
            <v>0.21511627906976741</v>
          </cell>
          <cell r="M3513">
            <v>48712.074124999999</v>
          </cell>
        </row>
        <row r="3514">
          <cell r="B3514" t="str">
            <v>SIERRA CALADORA 400W YELLOW</v>
          </cell>
          <cell r="E3514">
            <v>38350</v>
          </cell>
          <cell r="F3514">
            <v>32981</v>
          </cell>
          <cell r="G3514">
            <v>36432.5</v>
          </cell>
          <cell r="H3514">
            <v>36279.1</v>
          </cell>
          <cell r="I3514">
            <v>44083.324999999997</v>
          </cell>
          <cell r="J3514">
            <v>44083.324999999997</v>
          </cell>
          <cell r="K3514">
            <v>7804.2249999999985</v>
          </cell>
          <cell r="L3514">
            <v>0.21511627906976741</v>
          </cell>
          <cell r="M3514">
            <v>48712.074124999999</v>
          </cell>
        </row>
        <row r="3515">
          <cell r="B3515" t="str">
            <v>* MARTILLO ROTO PERCUTO 26MM 2,5J 900W</v>
          </cell>
          <cell r="E3515">
            <v>97792.5</v>
          </cell>
          <cell r="F3515">
            <v>84101.55</v>
          </cell>
          <cell r="G3515">
            <v>92902.875</v>
          </cell>
          <cell r="H3515">
            <v>92511.705000000002</v>
          </cell>
          <cell r="I3515">
            <v>112412.47874999999</v>
          </cell>
          <cell r="J3515">
            <v>112412.47874999999</v>
          </cell>
          <cell r="K3515">
            <v>19900.773749999993</v>
          </cell>
          <cell r="L3515">
            <v>0.21511627906976735</v>
          </cell>
          <cell r="M3515">
            <v>124215.78901874999</v>
          </cell>
        </row>
        <row r="3516">
          <cell r="B3516" t="str">
            <v>LIJADORA ORBITAL 180W YELLOW</v>
          </cell>
          <cell r="E3516">
            <v>38350</v>
          </cell>
          <cell r="F3516">
            <v>32981</v>
          </cell>
          <cell r="G3516">
            <v>36432.5</v>
          </cell>
          <cell r="H3516">
            <v>36279.1</v>
          </cell>
          <cell r="I3516">
            <v>44083.324999999997</v>
          </cell>
          <cell r="J3516">
            <v>44083.324999999997</v>
          </cell>
          <cell r="K3516">
            <v>7804.2249999999985</v>
          </cell>
          <cell r="L3516">
            <v>0.21511627906976741</v>
          </cell>
          <cell r="M3516">
            <v>48712.074124999999</v>
          </cell>
        </row>
        <row r="3517">
          <cell r="B3517" t="str">
            <v>* EQUIPO DE PINTAR 600W</v>
          </cell>
          <cell r="E3517">
            <v>79281.25</v>
          </cell>
          <cell r="F3517">
            <v>68181.875</v>
          </cell>
          <cell r="G3517">
            <v>75317.1875</v>
          </cell>
          <cell r="H3517">
            <v>75000.0625</v>
          </cell>
          <cell r="I3517">
            <v>91133.796875</v>
          </cell>
          <cell r="J3517">
            <v>91133.796875</v>
          </cell>
          <cell r="K3517">
            <v>16133.734375</v>
          </cell>
          <cell r="L3517">
            <v>0.21511627906976744</v>
          </cell>
          <cell r="M3517">
            <v>100702.845546875</v>
          </cell>
        </row>
        <row r="3518">
          <cell r="B3518" t="str">
            <v>* SOLDADOR MMA 140A INVERTER COMPAC 150</v>
          </cell>
          <cell r="E3518">
            <v>118000</v>
          </cell>
          <cell r="F3518">
            <v>101480</v>
          </cell>
          <cell r="G3518">
            <v>112100</v>
          </cell>
          <cell r="H3518">
            <v>111628</v>
          </cell>
          <cell r="I3518">
            <v>135641</v>
          </cell>
          <cell r="J3518">
            <v>135641</v>
          </cell>
          <cell r="K3518">
            <v>24013</v>
          </cell>
          <cell r="L3518">
            <v>0.21511627906976744</v>
          </cell>
          <cell r="M3518">
            <v>149883.30499999999</v>
          </cell>
        </row>
        <row r="3519">
          <cell r="B3519" t="str">
            <v xml:space="preserve">MASCARA FOTOSENSIBLE AUTOMATICA </v>
          </cell>
          <cell r="E3519">
            <v>33040</v>
          </cell>
          <cell r="F3519">
            <v>28414.400000000001</v>
          </cell>
          <cell r="G3519">
            <v>31388</v>
          </cell>
          <cell r="H3519">
            <v>31255.840000000004</v>
          </cell>
          <cell r="I3519">
            <v>37979.479999999996</v>
          </cell>
          <cell r="J3519">
            <v>37979.479999999996</v>
          </cell>
          <cell r="K3519">
            <v>6723.6399999999921</v>
          </cell>
          <cell r="L3519">
            <v>0.21511627906976716</v>
          </cell>
          <cell r="M3519">
            <v>41967.325399999994</v>
          </cell>
        </row>
        <row r="3520">
          <cell r="B3520" t="str">
            <v xml:space="preserve">MASCARA FOTOSENSIBLE REGULABLE </v>
          </cell>
          <cell r="E3520">
            <v>36432.5</v>
          </cell>
          <cell r="F3520">
            <v>31331.95</v>
          </cell>
          <cell r="G3520">
            <v>34610.875</v>
          </cell>
          <cell r="H3520">
            <v>34465.145000000004</v>
          </cell>
          <cell r="I3520">
            <v>41879.158750000002</v>
          </cell>
          <cell r="J3520">
            <v>41879.158750000002</v>
          </cell>
          <cell r="K3520">
            <v>7414.0137499999983</v>
          </cell>
          <cell r="L3520">
            <v>0.21511627906976735</v>
          </cell>
          <cell r="M3520">
            <v>46276.470418750003</v>
          </cell>
        </row>
        <row r="3521">
          <cell r="B3521" t="str">
            <v>EXH-MUESTRARIO ACCESORIOS BOCA LLA</v>
          </cell>
          <cell r="E3521">
            <v>432744.13</v>
          </cell>
          <cell r="F3521">
            <v>372159.95179999998</v>
          </cell>
          <cell r="G3521">
            <v>411106.92350000003</v>
          </cell>
          <cell r="H3521">
            <v>409375.94698000001</v>
          </cell>
          <cell r="I3521">
            <v>497439.37743500003</v>
          </cell>
          <cell r="J3521">
            <v>497439.37743500003</v>
          </cell>
          <cell r="K3521">
            <v>88063.430455000023</v>
          </cell>
          <cell r="L3521">
            <v>0.21511627906976749</v>
          </cell>
          <cell r="M3521">
            <v>549670.51206567499</v>
          </cell>
        </row>
        <row r="3522">
          <cell r="B3522" t="str">
            <v>* SOLDADORA INV. MMA/LIFT TIG AC/DC 300A. 220V</v>
          </cell>
          <cell r="E3522">
            <v>2971588.1</v>
          </cell>
          <cell r="F3522">
            <v>2555565.7659999998</v>
          </cell>
          <cell r="G3522">
            <v>2823008.6950000003</v>
          </cell>
          <cell r="H3522">
            <v>2811122.3425999996</v>
          </cell>
          <cell r="I3522">
            <v>3415840.5209500003</v>
          </cell>
          <cell r="J3522">
            <v>3415840.5209500003</v>
          </cell>
          <cell r="K3522">
            <v>604718.17835000064</v>
          </cell>
          <cell r="L3522">
            <v>0.21511627906976769</v>
          </cell>
          <cell r="M3522">
            <v>3774503.7756497501</v>
          </cell>
        </row>
        <row r="3523">
          <cell r="B3523" t="str">
            <v xml:space="preserve">* SOLDADORA INV. MMA /LIFT TIG 300A. 220V </v>
          </cell>
          <cell r="E3523">
            <v>393908.19</v>
          </cell>
          <cell r="F3523">
            <v>338761.04339999997</v>
          </cell>
          <cell r="G3523">
            <v>374212.78049999999</v>
          </cell>
          <cell r="H3523">
            <v>372637.14773999999</v>
          </cell>
          <cell r="I3523">
            <v>452797.46440499998</v>
          </cell>
          <cell r="J3523">
            <v>452797.46440499998</v>
          </cell>
          <cell r="K3523">
            <v>80160.316664999991</v>
          </cell>
          <cell r="L3523">
            <v>0.21511627906976744</v>
          </cell>
          <cell r="M3523">
            <v>500341.198167525</v>
          </cell>
        </row>
        <row r="3524">
          <cell r="B3524" t="str">
            <v xml:space="preserve">* SOLDADORA INV. MMA /LIFT TIG 250A. 220V </v>
          </cell>
          <cell r="E3524">
            <v>292551.7</v>
          </cell>
          <cell r="F3524">
            <v>251594.462</v>
          </cell>
          <cell r="G3524">
            <v>277924.11499999999</v>
          </cell>
          <cell r="H3524">
            <v>276753.90820000001</v>
          </cell>
          <cell r="I3524">
            <v>336288.17914999998</v>
          </cell>
          <cell r="J3524">
            <v>336288.17914999998</v>
          </cell>
          <cell r="K3524">
            <v>59534.270949999976</v>
          </cell>
          <cell r="L3524">
            <v>0.21511627906976735</v>
          </cell>
          <cell r="M3524">
            <v>371598.43796074996</v>
          </cell>
        </row>
        <row r="3525">
          <cell r="B3525" t="str">
            <v>* SOLDADORA INV. MMA/LIFT TIG DC 400A. 380V</v>
          </cell>
          <cell r="E3525">
            <v>1105707.2</v>
          </cell>
          <cell r="F3525">
            <v>950908.19199999992</v>
          </cell>
          <cell r="G3525">
            <v>1050421.8399999999</v>
          </cell>
          <cell r="H3525">
            <v>1045999.0111999999</v>
          </cell>
          <cell r="I3525">
            <v>1271010.4263999998</v>
          </cell>
          <cell r="J3525">
            <v>1271010.4263999998</v>
          </cell>
          <cell r="K3525">
            <v>225011.41519999981</v>
          </cell>
          <cell r="L3525">
            <v>0.21511627906976727</v>
          </cell>
          <cell r="M3525">
            <v>1404466.5211719996</v>
          </cell>
        </row>
        <row r="3526">
          <cell r="B3526" t="str">
            <v>* SOLDADORA INV. MMA/LIFT TIG DC 560A. 380V</v>
          </cell>
          <cell r="E3526">
            <v>1250831.27</v>
          </cell>
          <cell r="F3526">
            <v>1075714.8922000001</v>
          </cell>
          <cell r="G3526">
            <v>1188289.7065000001</v>
          </cell>
          <cell r="H3526">
            <v>1183286.3814200002</v>
          </cell>
          <cell r="I3526">
            <v>1437830.5448650001</v>
          </cell>
          <cell r="J3526">
            <v>1437830.5448650001</v>
          </cell>
          <cell r="K3526">
            <v>254544.16344499984</v>
          </cell>
          <cell r="L3526">
            <v>0.21511627906976727</v>
          </cell>
          <cell r="M3526">
            <v>1588802.7520758251</v>
          </cell>
        </row>
        <row r="3527">
          <cell r="B3527" t="str">
            <v xml:space="preserve">* SOLDADORA INV. MMA /LIFT TIG VRD 160A. 220V </v>
          </cell>
          <cell r="E3527">
            <v>216534.33</v>
          </cell>
          <cell r="F3527">
            <v>186219.5238</v>
          </cell>
          <cell r="G3527">
            <v>205707.61349999998</v>
          </cell>
          <cell r="H3527">
            <v>204841.47618</v>
          </cell>
          <cell r="I3527">
            <v>248906.21233499999</v>
          </cell>
          <cell r="J3527">
            <v>248906.21233499999</v>
          </cell>
          <cell r="K3527">
            <v>44064.736154999991</v>
          </cell>
          <cell r="L3527">
            <v>0.21511627906976741</v>
          </cell>
          <cell r="M3527">
            <v>275041.364630175</v>
          </cell>
        </row>
        <row r="3528">
          <cell r="B3528" t="str">
            <v xml:space="preserve">* SOLDADORA INV. MMA /LIFT TIG VRD 200A. 220V </v>
          </cell>
          <cell r="E3528">
            <v>439979.32</v>
          </cell>
          <cell r="F3528">
            <v>378382.21519999998</v>
          </cell>
          <cell r="G3528">
            <v>417980.35399999999</v>
          </cell>
          <cell r="H3528">
            <v>416220.43672</v>
          </cell>
          <cell r="I3528">
            <v>505756.22833999997</v>
          </cell>
          <cell r="J3528">
            <v>505756.22833999997</v>
          </cell>
          <cell r="K3528">
            <v>89535.791619999975</v>
          </cell>
          <cell r="L3528">
            <v>0.21511627906976738</v>
          </cell>
          <cell r="M3528">
            <v>558860.63231569994</v>
          </cell>
        </row>
        <row r="3529">
          <cell r="B3529" t="str">
            <v xml:space="preserve">* SOLDADORA INV. MMA /LIFT TIG VRD 220A. 220V </v>
          </cell>
          <cell r="E3529">
            <v>859226.64</v>
          </cell>
          <cell r="F3529">
            <v>738934.91039999994</v>
          </cell>
          <cell r="G3529">
            <v>816265.30799999996</v>
          </cell>
          <cell r="H3529">
            <v>812828.40143999993</v>
          </cell>
          <cell r="I3529">
            <v>987681.02267999994</v>
          </cell>
          <cell r="J3529">
            <v>987681.02267999994</v>
          </cell>
          <cell r="K3529">
            <v>174852.62124000001</v>
          </cell>
          <cell r="L3529">
            <v>0.21511627906976746</v>
          </cell>
          <cell r="M3529">
            <v>1091387.5300614</v>
          </cell>
        </row>
        <row r="3530">
          <cell r="B3530" t="str">
            <v>* SOLDADORA INV. MMA/MIG/TIG/PLASMA 300A. 220V</v>
          </cell>
          <cell r="E3530">
            <v>1559507.86</v>
          </cell>
          <cell r="F3530">
            <v>1341176.7596</v>
          </cell>
          <cell r="G3530">
            <v>1481532.4670000002</v>
          </cell>
          <cell r="H3530">
            <v>1475294.4355599999</v>
          </cell>
          <cell r="I3530">
            <v>1792654.2850700002</v>
          </cell>
          <cell r="J3530">
            <v>1792654.2850700002</v>
          </cell>
          <cell r="K3530">
            <v>317359.84951000032</v>
          </cell>
          <cell r="L3530">
            <v>0.21511627906976769</v>
          </cell>
          <cell r="M3530">
            <v>1980882.9850023503</v>
          </cell>
        </row>
        <row r="3531">
          <cell r="B3531" t="str">
            <v xml:space="preserve">* CORTADORA DE PLASMA CUT 60 220V </v>
          </cell>
          <cell r="E3531">
            <v>543639.37</v>
          </cell>
          <cell r="F3531">
            <v>467529.85820000002</v>
          </cell>
          <cell r="G3531">
            <v>516457.40149999998</v>
          </cell>
          <cell r="H3531">
            <v>514282.84402000002</v>
          </cell>
          <cell r="I3531">
            <v>624913.45581499999</v>
          </cell>
          <cell r="J3531">
            <v>624913.45581499999</v>
          </cell>
          <cell r="K3531">
            <v>110630.61179499998</v>
          </cell>
          <cell r="L3531">
            <v>0.21511627906976738</v>
          </cell>
          <cell r="M3531">
            <v>690529.36867557501</v>
          </cell>
        </row>
        <row r="3532">
          <cell r="B3532" t="str">
            <v xml:space="preserve">* CORTADORA DE PLASMA CUT 80 380V </v>
          </cell>
          <cell r="E3532">
            <v>2646786.61</v>
          </cell>
          <cell r="F3532">
            <v>2276236.4846000001</v>
          </cell>
          <cell r="G3532">
            <v>2514447.2794999997</v>
          </cell>
          <cell r="H3532">
            <v>2503860.1330599999</v>
          </cell>
          <cell r="I3532">
            <v>3042481.2081949995</v>
          </cell>
          <cell r="J3532">
            <v>3042481.2081949995</v>
          </cell>
          <cell r="K3532">
            <v>538621.07513499958</v>
          </cell>
          <cell r="L3532">
            <v>0.2151162790697673</v>
          </cell>
          <cell r="M3532">
            <v>3361941.7350554746</v>
          </cell>
        </row>
        <row r="3533">
          <cell r="B3533" t="str">
            <v xml:space="preserve">* SOLDADORA INV. MMA /LIFT TIG 150A. 220V </v>
          </cell>
          <cell r="E3533">
            <v>133606.29</v>
          </cell>
          <cell r="F3533">
            <v>114901.4094</v>
          </cell>
          <cell r="G3533">
            <v>126925.9755</v>
          </cell>
          <cell r="H3533">
            <v>126391.55034</v>
          </cell>
          <cell r="I3533">
            <v>153580.43035499999</v>
          </cell>
          <cell r="J3533">
            <v>153580.43035499999</v>
          </cell>
          <cell r="K3533">
            <v>27188.880014999988</v>
          </cell>
          <cell r="L3533">
            <v>0.21511627906976735</v>
          </cell>
          <cell r="M3533">
            <v>169706.375542275</v>
          </cell>
        </row>
        <row r="3534">
          <cell r="B3534" t="str">
            <v xml:space="preserve">* SOLDADORA INV. MMA /LIFT TIG 200A. 220V </v>
          </cell>
          <cell r="E3534">
            <v>214230.77</v>
          </cell>
          <cell r="F3534">
            <v>184238.46219999998</v>
          </cell>
          <cell r="G3534">
            <v>203519.23149999999</v>
          </cell>
          <cell r="H3534">
            <v>202662.30841999999</v>
          </cell>
          <cell r="I3534">
            <v>246258.27011499999</v>
          </cell>
          <cell r="J3534">
            <v>246258.27011499999</v>
          </cell>
          <cell r="K3534">
            <v>43595.961695000005</v>
          </cell>
          <cell r="L3534">
            <v>0.21511627906976749</v>
          </cell>
          <cell r="M3534">
            <v>272115.38847707497</v>
          </cell>
        </row>
        <row r="3535">
          <cell r="B3535" t="str">
            <v>EXH-MUESTRARIO CON BOCA LLAVES 1/2"</v>
          </cell>
          <cell r="E3535">
            <v>347106.47</v>
          </cell>
          <cell r="F3535">
            <v>298511.56419999996</v>
          </cell>
          <cell r="G3535">
            <v>329751.14649999997</v>
          </cell>
          <cell r="H3535">
            <v>328362.72061999998</v>
          </cell>
          <cell r="I3535">
            <v>398998.88726499997</v>
          </cell>
          <cell r="J3535">
            <v>398998.88726499997</v>
          </cell>
          <cell r="K3535">
            <v>70636.16664499999</v>
          </cell>
          <cell r="L3535">
            <v>0.21511627906976744</v>
          </cell>
          <cell r="M3535">
            <v>440893.77042782499</v>
          </cell>
        </row>
        <row r="3536">
          <cell r="B3536" t="str">
            <v>* SOPORTE P/AUTO 3 TON.</v>
          </cell>
          <cell r="E3536">
            <v>33150</v>
          </cell>
          <cell r="F3536">
            <v>28509</v>
          </cell>
          <cell r="G3536">
            <v>31492.5</v>
          </cell>
          <cell r="H3536">
            <v>31359.9</v>
          </cell>
          <cell r="I3536">
            <v>38105.925000000003</v>
          </cell>
          <cell r="J3536">
            <v>38105.925000000003</v>
          </cell>
          <cell r="K3536">
            <v>6746.0250000000015</v>
          </cell>
          <cell r="L3536">
            <v>0.21511627906976749</v>
          </cell>
          <cell r="M3536">
            <v>42107.047125000005</v>
          </cell>
        </row>
        <row r="3537">
          <cell r="B3537" t="str">
            <v>EXH-MUESTRARIO CON LLAVES DE AJUSTE</v>
          </cell>
          <cell r="E3537">
            <v>493166.9</v>
          </cell>
          <cell r="F3537">
            <v>424123.53399999999</v>
          </cell>
          <cell r="G3537">
            <v>468508.55500000005</v>
          </cell>
          <cell r="H3537">
            <v>466535.88740000001</v>
          </cell>
          <cell r="I3537">
            <v>566895.35155000002</v>
          </cell>
          <cell r="J3537">
            <v>566895.35155000002</v>
          </cell>
          <cell r="K3537">
            <v>100359.46415000001</v>
          </cell>
          <cell r="L3537">
            <v>0.21511627906976746</v>
          </cell>
          <cell r="M3537">
            <v>626419.36346274999</v>
          </cell>
        </row>
        <row r="3538">
          <cell r="B3538" t="str">
            <v>EXH-MUESTRARIO CON PINZAS VARIAS</v>
          </cell>
          <cell r="E3538">
            <v>459001.96</v>
          </cell>
          <cell r="F3538">
            <v>394741.68560000003</v>
          </cell>
          <cell r="G3538">
            <v>436051.86200000002</v>
          </cell>
          <cell r="H3538">
            <v>434215.85416000005</v>
          </cell>
          <cell r="I3538">
            <v>527622.75302000006</v>
          </cell>
          <cell r="J3538">
            <v>527622.75302000006</v>
          </cell>
          <cell r="K3538">
            <v>93406.898860000016</v>
          </cell>
          <cell r="L3538">
            <v>0.21511627906976746</v>
          </cell>
          <cell r="M3538">
            <v>583023.14208710007</v>
          </cell>
        </row>
        <row r="3539">
          <cell r="B3539" t="str">
            <v>LIMPIADORA A VAPOR 3 BAR 1050W</v>
          </cell>
          <cell r="E3539">
            <v>45154.18</v>
          </cell>
          <cell r="F3539">
            <v>38832.594799999999</v>
          </cell>
          <cell r="G3539">
            <v>42896.470999999998</v>
          </cell>
          <cell r="H3539">
            <v>42715.85428</v>
          </cell>
          <cell r="I3539">
            <v>51904.729909999995</v>
          </cell>
          <cell r="J3539">
            <v>51904.729909999995</v>
          </cell>
          <cell r="K3539">
            <v>9188.875629999995</v>
          </cell>
          <cell r="L3539">
            <v>0.21511627906976732</v>
          </cell>
          <cell r="M3539">
            <v>57354.726550549996</v>
          </cell>
        </row>
        <row r="3540">
          <cell r="B3540" t="str">
            <v>* ELECTROBOMBA TRAS. DIESEL 57l/m KIT</v>
          </cell>
          <cell r="E3540">
            <v>149074.34</v>
          </cell>
          <cell r="F3540">
            <v>128203.93239999999</v>
          </cell>
          <cell r="G3540">
            <v>141620.62299999999</v>
          </cell>
          <cell r="H3540">
            <v>141024.32564</v>
          </cell>
          <cell r="I3540">
            <v>171360.95382999998</v>
          </cell>
          <cell r="J3540">
            <v>171360.95382999998</v>
          </cell>
          <cell r="K3540">
            <v>30336.628189999989</v>
          </cell>
          <cell r="L3540">
            <v>0.21511627906976738</v>
          </cell>
          <cell r="M3540">
            <v>189353.85398214997</v>
          </cell>
        </row>
        <row r="3541">
          <cell r="B3541" t="str">
            <v>* ELECTROBOMBA TRAS.DIESEL 40l/m GAB.</v>
          </cell>
          <cell r="E3541">
            <v>254968.41</v>
          </cell>
          <cell r="F3541">
            <v>219272.83259999999</v>
          </cell>
          <cell r="G3541">
            <v>242219.9895</v>
          </cell>
          <cell r="H3541">
            <v>241200.11585999999</v>
          </cell>
          <cell r="I3541">
            <v>293086.18729500001</v>
          </cell>
          <cell r="J3541">
            <v>293086.18729500001</v>
          </cell>
          <cell r="K3541">
            <v>51886.07143500002</v>
          </cell>
          <cell r="L3541">
            <v>0.21511627906976752</v>
          </cell>
          <cell r="M3541">
            <v>323860.23696097499</v>
          </cell>
        </row>
        <row r="3542">
          <cell r="B3542" t="str">
            <v>* ELECTROBOMBA TRAS. NAFT/DIES.TAMBOR</v>
          </cell>
          <cell r="E3542">
            <v>658041.62</v>
          </cell>
          <cell r="F3542">
            <v>565915.79319999996</v>
          </cell>
          <cell r="G3542">
            <v>625139.53899999999</v>
          </cell>
          <cell r="H3542">
            <v>622507.37251999998</v>
          </cell>
          <cell r="I3542">
            <v>756418.84219</v>
          </cell>
          <cell r="J3542">
            <v>756418.84219</v>
          </cell>
          <cell r="K3542">
            <v>133911.46967000002</v>
          </cell>
          <cell r="L3542">
            <v>0.21511627906976749</v>
          </cell>
          <cell r="M3542">
            <v>835842.82061994995</v>
          </cell>
        </row>
        <row r="3543">
          <cell r="B3543" t="str">
            <v>JGO PINCELES Y RODILLOS 6 EN 1</v>
          </cell>
          <cell r="E3543">
            <v>8862.7199999999993</v>
          </cell>
          <cell r="F3543">
            <v>7621.9391999999989</v>
          </cell>
          <cell r="G3543">
            <v>8419.5839999999989</v>
          </cell>
          <cell r="H3543">
            <v>8384.1331199999986</v>
          </cell>
          <cell r="I3543">
            <v>10187.696639999998</v>
          </cell>
          <cell r="J3543">
            <v>10187.696639999998</v>
          </cell>
          <cell r="K3543">
            <v>1803.5635199999997</v>
          </cell>
          <cell r="L3543">
            <v>0.21511627906976744</v>
          </cell>
          <cell r="M3543">
            <v>11257.404787199997</v>
          </cell>
        </row>
        <row r="3544">
          <cell r="B3544" t="str">
            <v>PRENSA BANDA 4 METROS</v>
          </cell>
          <cell r="E3544">
            <v>11404.13</v>
          </cell>
          <cell r="F3544">
            <v>9807.5517999999993</v>
          </cell>
          <cell r="G3544">
            <v>10833.923499999999</v>
          </cell>
          <cell r="H3544">
            <v>10788.306979999999</v>
          </cell>
          <cell r="I3544">
            <v>13109.047434999999</v>
          </cell>
          <cell r="J3544">
            <v>13109.047434999999</v>
          </cell>
          <cell r="K3544">
            <v>2320.7404549999992</v>
          </cell>
          <cell r="L3544">
            <v>0.21511627906976738</v>
          </cell>
          <cell r="M3544">
            <v>14485.497415674998</v>
          </cell>
        </row>
        <row r="3545">
          <cell r="B3545" t="str">
            <v>SET EXTRACTORES DE TORNILLOS 5 PZS</v>
          </cell>
          <cell r="E3545">
            <v>5325.19</v>
          </cell>
          <cell r="F3545">
            <v>4579.6633999999995</v>
          </cell>
          <cell r="G3545">
            <v>5058.9304999999995</v>
          </cell>
          <cell r="H3545">
            <v>5037.6297399999994</v>
          </cell>
          <cell r="I3545">
            <v>6121.3059049999993</v>
          </cell>
          <cell r="J3545">
            <v>6121.3059049999993</v>
          </cell>
          <cell r="K3545">
            <v>1083.6761649999999</v>
          </cell>
          <cell r="L3545">
            <v>0.21511627906976744</v>
          </cell>
          <cell r="M3545">
            <v>6764.0430250249992</v>
          </cell>
        </row>
        <row r="3546">
          <cell r="B3546" t="str">
            <v>COMBO BORDEADORA 350W (WXM3502-4) + CORT CES</v>
          </cell>
          <cell r="E3546">
            <v>225560.73</v>
          </cell>
          <cell r="F3546">
            <v>193982.22779999999</v>
          </cell>
          <cell r="G3546">
            <v>214282.69349999999</v>
          </cell>
          <cell r="H3546">
            <v>213380.45058</v>
          </cell>
          <cell r="I3546">
            <v>259282.05913499999</v>
          </cell>
          <cell r="J3546">
            <v>259282.05913499999</v>
          </cell>
          <cell r="K3546">
            <v>45901.608554999984</v>
          </cell>
          <cell r="L3546">
            <v>0.21511627906976735</v>
          </cell>
          <cell r="M3546">
            <v>286506.67534417496</v>
          </cell>
        </row>
        <row r="3547">
          <cell r="B3547" t="str">
            <v>PISTOLA PULVERIZADORA C/TANQUE 750 CC</v>
          </cell>
          <cell r="E3547">
            <v>14510.14</v>
          </cell>
          <cell r="F3547">
            <v>12478.720399999998</v>
          </cell>
          <cell r="G3547">
            <v>13784.633</v>
          </cell>
          <cell r="H3547">
            <v>13726.592439999999</v>
          </cell>
          <cell r="I3547">
            <v>16679.405930000001</v>
          </cell>
          <cell r="J3547">
            <v>16679.405930000001</v>
          </cell>
          <cell r="K3547">
            <v>2952.8134900000023</v>
          </cell>
          <cell r="L3547">
            <v>0.21511627906976763</v>
          </cell>
          <cell r="M3547">
            <v>18430.743552650001</v>
          </cell>
        </row>
        <row r="3548">
          <cell r="B3548" t="str">
            <v>PISTOLA P/ SOPLETEAR PICO CORTO 16 MM</v>
          </cell>
          <cell r="E3548">
            <v>5252.34</v>
          </cell>
          <cell r="F3548">
            <v>4517.0123999999996</v>
          </cell>
          <cell r="G3548">
            <v>4989.723</v>
          </cell>
          <cell r="H3548">
            <v>4968.7136399999999</v>
          </cell>
          <cell r="I3548">
            <v>6037.5648299999993</v>
          </cell>
          <cell r="J3548">
            <v>6037.5648299999993</v>
          </cell>
          <cell r="K3548">
            <v>1068.8511899999994</v>
          </cell>
          <cell r="L3548">
            <v>0.21511627906976732</v>
          </cell>
          <cell r="M3548">
            <v>6671.5091371499993</v>
          </cell>
        </row>
        <row r="3549">
          <cell r="B3549" t="str">
            <v>JGO DE SIERRAS COPA PARA MADERA 16 PZS</v>
          </cell>
          <cell r="E3549">
            <v>18316.650000000001</v>
          </cell>
          <cell r="F3549">
            <v>15752.319000000001</v>
          </cell>
          <cell r="G3549">
            <v>17400.817500000001</v>
          </cell>
          <cell r="H3549">
            <v>17327.550900000002</v>
          </cell>
          <cell r="I3549">
            <v>21054.989175000002</v>
          </cell>
          <cell r="J3549">
            <v>21054.989175000002</v>
          </cell>
          <cell r="K3549">
            <v>3727.4382750000004</v>
          </cell>
          <cell r="L3549">
            <v>0.21511627906976744</v>
          </cell>
          <cell r="M3549">
            <v>23265.763038375004</v>
          </cell>
        </row>
        <row r="3550">
          <cell r="B3550" t="str">
            <v>INFLADOR MANUAL 160 PSI CON MANÓMETRO Y ACC</v>
          </cell>
          <cell r="E3550">
            <v>14700.68</v>
          </cell>
          <cell r="F3550">
            <v>12642.584800000001</v>
          </cell>
          <cell r="G3550">
            <v>13965.646000000001</v>
          </cell>
          <cell r="H3550">
            <v>13906.843280000001</v>
          </cell>
          <cell r="I3550">
            <v>16898.431660000002</v>
          </cell>
          <cell r="J3550">
            <v>16898.431660000002</v>
          </cell>
          <cell r="K3550">
            <v>2991.5883800000011</v>
          </cell>
          <cell r="L3550">
            <v>0.21511627906976749</v>
          </cell>
          <cell r="M3550">
            <v>18672.766984300004</v>
          </cell>
        </row>
        <row r="3551">
          <cell r="B3551" t="str">
            <v>SERRUCHO DE PODA ALTURA MAXIMA 2.8 MTS</v>
          </cell>
          <cell r="E3551">
            <v>30952.26</v>
          </cell>
          <cell r="F3551">
            <v>26618.943599999999</v>
          </cell>
          <cell r="G3551">
            <v>29404.646999999997</v>
          </cell>
          <cell r="H3551">
            <v>29280.837959999997</v>
          </cell>
          <cell r="I3551">
            <v>35579.622869999999</v>
          </cell>
          <cell r="J3551">
            <v>35579.622869999999</v>
          </cell>
          <cell r="K3551">
            <v>6298.7849100000021</v>
          </cell>
          <cell r="L3551">
            <v>0.21511627906976755</v>
          </cell>
          <cell r="M3551">
            <v>39315.48327135</v>
          </cell>
        </row>
        <row r="3552">
          <cell r="B3552" t="str">
            <v>* CORTADORA DE CERAMICA 120 CM</v>
          </cell>
          <cell r="E3552">
            <v>185206.87</v>
          </cell>
          <cell r="F3552">
            <v>159277.90820000001</v>
          </cell>
          <cell r="G3552">
            <v>175946.52650000001</v>
          </cell>
          <cell r="H3552">
            <v>175205.69902</v>
          </cell>
          <cell r="I3552">
            <v>212895.29706499999</v>
          </cell>
          <cell r="J3552">
            <v>212895.29706499999</v>
          </cell>
          <cell r="K3552">
            <v>37689.598044999992</v>
          </cell>
          <cell r="L3552">
            <v>0.21511627906976738</v>
          </cell>
          <cell r="M3552">
            <v>235249.30325682499</v>
          </cell>
        </row>
        <row r="3553">
          <cell r="B3553" t="str">
            <v>EXH-MUESTRARIO DESTOR.  M/ACRILICO</v>
          </cell>
          <cell r="E3553">
            <v>546007.49</v>
          </cell>
          <cell r="F3553">
            <v>469566.44140000001</v>
          </cell>
          <cell r="G3553">
            <v>518707.11550000001</v>
          </cell>
          <cell r="H3553">
            <v>516523.08554</v>
          </cell>
          <cell r="I3553">
            <v>627635.60975499998</v>
          </cell>
          <cell r="J3553">
            <v>627635.60975499998</v>
          </cell>
          <cell r="K3553">
            <v>111112.52421499998</v>
          </cell>
          <cell r="L3553">
            <v>0.21511627906976741</v>
          </cell>
          <cell r="M3553">
            <v>693537.34877927497</v>
          </cell>
        </row>
        <row r="3554">
          <cell r="B3554" t="str">
            <v>EXH-MUESTRARIO LLAVES COMBINADAS-AC</v>
          </cell>
          <cell r="E3554">
            <v>394388.74</v>
          </cell>
          <cell r="F3554">
            <v>339174.31640000001</v>
          </cell>
          <cell r="G3554">
            <v>374669.30300000001</v>
          </cell>
          <cell r="H3554">
            <v>373091.74804000003</v>
          </cell>
          <cell r="I3554">
            <v>453349.85662999999</v>
          </cell>
          <cell r="J3554">
            <v>453349.85662999999</v>
          </cell>
          <cell r="K3554">
            <v>80258.10858999996</v>
          </cell>
          <cell r="L3554">
            <v>0.21511627906976732</v>
          </cell>
          <cell r="M3554">
            <v>500951.59157614998</v>
          </cell>
        </row>
        <row r="3555">
          <cell r="B3555" t="str">
            <v>MANGUERA RIEGO TRICAPA 1/2" X 15M.</v>
          </cell>
          <cell r="E3555">
            <v>14490</v>
          </cell>
          <cell r="F3555">
            <v>12461.4</v>
          </cell>
          <cell r="G3555">
            <v>13765.5</v>
          </cell>
          <cell r="H3555">
            <v>13707.539999999999</v>
          </cell>
          <cell r="I3555">
            <v>16656.255000000001</v>
          </cell>
          <cell r="J3555">
            <v>16656.255000000001</v>
          </cell>
          <cell r="K3555">
            <v>2948.715000000002</v>
          </cell>
          <cell r="L3555">
            <v>0.2151162790697676</v>
          </cell>
          <cell r="M3555">
            <v>18405.161775</v>
          </cell>
        </row>
        <row r="3556">
          <cell r="B3556" t="str">
            <v>MANGUERA RIEGO TRICAPA 1/2" X 25M.</v>
          </cell>
          <cell r="E3556">
            <v>24150</v>
          </cell>
          <cell r="F3556">
            <v>20769</v>
          </cell>
          <cell r="G3556">
            <v>22942.5</v>
          </cell>
          <cell r="H3556">
            <v>22845.9</v>
          </cell>
          <cell r="I3556">
            <v>27760.424999999999</v>
          </cell>
          <cell r="J3556">
            <v>27760.424999999999</v>
          </cell>
          <cell r="K3556">
            <v>4914.5249999999978</v>
          </cell>
          <cell r="L3556">
            <v>0.21511627906976732</v>
          </cell>
          <cell r="M3556">
            <v>30675.269625000001</v>
          </cell>
        </row>
        <row r="3557">
          <cell r="B3557" t="str">
            <v>MANGUERA RIEGO TRICAPA 3/4" X 15M.</v>
          </cell>
          <cell r="E3557">
            <v>22490</v>
          </cell>
          <cell r="F3557">
            <v>19341.400000000001</v>
          </cell>
          <cell r="G3557">
            <v>21365.5</v>
          </cell>
          <cell r="H3557">
            <v>21275.54</v>
          </cell>
          <cell r="I3557">
            <v>25852.255000000001</v>
          </cell>
          <cell r="J3557">
            <v>25852.255000000001</v>
          </cell>
          <cell r="K3557">
            <v>4576.7150000000001</v>
          </cell>
          <cell r="L3557">
            <v>0.21511627906976744</v>
          </cell>
          <cell r="M3557">
            <v>28566.741775000002</v>
          </cell>
        </row>
        <row r="3558">
          <cell r="B3558" t="str">
            <v>MANGUERA RIEGO TRICAPA 3/4" X 25M.</v>
          </cell>
          <cell r="E3558">
            <v>37490</v>
          </cell>
          <cell r="F3558">
            <v>32241.4</v>
          </cell>
          <cell r="G3558">
            <v>35615.5</v>
          </cell>
          <cell r="H3558">
            <v>35465.54</v>
          </cell>
          <cell r="I3558">
            <v>43094.754999999997</v>
          </cell>
          <cell r="J3558">
            <v>43094.754999999997</v>
          </cell>
          <cell r="K3558">
            <v>7629.2149999999965</v>
          </cell>
          <cell r="L3558">
            <v>0.21511627906976732</v>
          </cell>
          <cell r="M3558">
            <v>47619.704274999996</v>
          </cell>
        </row>
        <row r="3559">
          <cell r="B3559" t="str">
            <v>MANGUERA RIEGO TRICAPA 3/4" X 50M.</v>
          </cell>
          <cell r="E3559">
            <v>74980</v>
          </cell>
          <cell r="F3559">
            <v>64482.8</v>
          </cell>
          <cell r="G3559">
            <v>71231</v>
          </cell>
          <cell r="H3559">
            <v>70931.08</v>
          </cell>
          <cell r="I3559">
            <v>86189.51</v>
          </cell>
          <cell r="J3559">
            <v>86189.51</v>
          </cell>
          <cell r="K3559">
            <v>15258.429999999993</v>
          </cell>
          <cell r="L3559">
            <v>0.21511627906976732</v>
          </cell>
          <cell r="M3559">
            <v>95239.408549999993</v>
          </cell>
        </row>
        <row r="3560">
          <cell r="B3560" t="str">
            <v>MANGUERA RIEGO TRICAPA 1" X 25M.</v>
          </cell>
          <cell r="E3560">
            <v>60300</v>
          </cell>
          <cell r="F3560">
            <v>51858</v>
          </cell>
          <cell r="G3560">
            <v>57285</v>
          </cell>
          <cell r="H3560">
            <v>57043.8</v>
          </cell>
          <cell r="I3560">
            <v>69314.850000000006</v>
          </cell>
          <cell r="J3560">
            <v>69314.850000000006</v>
          </cell>
          <cell r="K3560">
            <v>12271.050000000003</v>
          </cell>
          <cell r="L3560">
            <v>0.21511627906976749</v>
          </cell>
          <cell r="M3560">
            <v>76592.909250000012</v>
          </cell>
        </row>
        <row r="3561">
          <cell r="B3561" t="str">
            <v>MANGUERA RIEGO TRICAPA 1" X 50M.</v>
          </cell>
          <cell r="E3561">
            <v>120600</v>
          </cell>
          <cell r="F3561">
            <v>103716</v>
          </cell>
          <cell r="G3561">
            <v>114570</v>
          </cell>
          <cell r="H3561">
            <v>114087.6</v>
          </cell>
          <cell r="I3561">
            <v>138629.70000000001</v>
          </cell>
          <cell r="J3561">
            <v>138629.70000000001</v>
          </cell>
          <cell r="K3561">
            <v>24542.100000000006</v>
          </cell>
          <cell r="L3561">
            <v>0.21511627906976749</v>
          </cell>
          <cell r="M3561">
            <v>153185.81850000002</v>
          </cell>
        </row>
        <row r="3562">
          <cell r="B3562" t="str">
            <v>SET DE MUEBLES GRAFITO (2 SILLAS + 1 MESA)</v>
          </cell>
          <cell r="E3562">
            <v>516718.4</v>
          </cell>
          <cell r="F3562">
            <v>444377.82400000002</v>
          </cell>
          <cell r="G3562">
            <v>490882.48000000004</v>
          </cell>
          <cell r="H3562">
            <v>488815.60640000005</v>
          </cell>
          <cell r="I3562">
            <v>593967.80080000008</v>
          </cell>
          <cell r="J3562">
            <v>593967.80080000008</v>
          </cell>
          <cell r="K3562">
            <v>105152.19440000004</v>
          </cell>
          <cell r="L3562">
            <v>0.21511627906976749</v>
          </cell>
          <cell r="M3562">
            <v>656334.41988400009</v>
          </cell>
        </row>
        <row r="3563">
          <cell r="B3563" t="str">
            <v>TORCHA TIG C/G C/E BORNE 9MM</v>
          </cell>
          <cell r="E3563">
            <v>82655.22</v>
          </cell>
          <cell r="F3563">
            <v>71083.489199999996</v>
          </cell>
          <cell r="G3563">
            <v>78522.459000000003</v>
          </cell>
          <cell r="H3563">
            <v>78191.83812</v>
          </cell>
          <cell r="I3563">
            <v>95012.175390000004</v>
          </cell>
          <cell r="J3563">
            <v>95012.175390000004</v>
          </cell>
          <cell r="K3563">
            <v>16820.337270000004</v>
          </cell>
          <cell r="L3563">
            <v>0.21511627906976749</v>
          </cell>
          <cell r="M3563">
            <v>104988.45380595</v>
          </cell>
        </row>
        <row r="3564">
          <cell r="B3564" t="str">
            <v xml:space="preserve">COTIZACION Nº </v>
          </cell>
          <cell r="E3564">
            <v>0</v>
          </cell>
          <cell r="F3564">
            <v>0</v>
          </cell>
          <cell r="G3564">
            <v>0</v>
          </cell>
          <cell r="H3564">
            <v>0</v>
          </cell>
          <cell r="I3564">
            <v>0</v>
          </cell>
          <cell r="J3564">
            <v>0</v>
          </cell>
          <cell r="K3564">
            <v>0</v>
          </cell>
          <cell r="L3564" t="e">
            <v>#DIV/0!</v>
          </cell>
          <cell r="M3564">
            <v>0</v>
          </cell>
        </row>
        <row r="3565">
          <cell r="B3565" t="str">
            <v>KIT DE BOCALLAVES 46 PCS OREBRO</v>
          </cell>
          <cell r="E3565">
            <v>10500</v>
          </cell>
          <cell r="F3565">
            <v>9030</v>
          </cell>
          <cell r="G3565">
            <v>9975</v>
          </cell>
          <cell r="H3565">
            <v>9933</v>
          </cell>
          <cell r="I3565">
            <v>12069.75</v>
          </cell>
          <cell r="J3565">
            <v>12069.75</v>
          </cell>
          <cell r="K3565">
            <v>2136.75</v>
          </cell>
          <cell r="L3565">
            <v>0.21511627906976744</v>
          </cell>
          <cell r="M3565">
            <v>13337.07375</v>
          </cell>
        </row>
        <row r="3566">
          <cell r="B3566" t="str">
            <v>CORTACESPED MANUAL HELICOIDAL C/BOLSA</v>
          </cell>
          <cell r="E3566">
            <v>156567.85999999999</v>
          </cell>
          <cell r="F3566">
            <v>134648.3596</v>
          </cell>
          <cell r="G3566">
            <v>148739.46699999998</v>
          </cell>
          <cell r="H3566">
            <v>148113.19555999999</v>
          </cell>
          <cell r="I3566">
            <v>179974.75506999996</v>
          </cell>
          <cell r="J3566">
            <v>179974.75506999996</v>
          </cell>
          <cell r="K3566">
            <v>31861.559509999963</v>
          </cell>
          <cell r="L3566">
            <v>0.21511627906976721</v>
          </cell>
          <cell r="M3566">
            <v>198872.10435234994</v>
          </cell>
        </row>
        <row r="3567">
          <cell r="B3567" t="str">
            <v>C CESPED XER17-149 C/BOL.EMPUJE BTA</v>
          </cell>
          <cell r="E3567">
            <v>558958.59</v>
          </cell>
          <cell r="F3567">
            <v>480704.38739999995</v>
          </cell>
          <cell r="G3567">
            <v>531010.6605</v>
          </cell>
          <cell r="H3567">
            <v>528774.8261399999</v>
          </cell>
          <cell r="I3567">
            <v>642522.89920500002</v>
          </cell>
          <cell r="J3567">
            <v>642522.89920500002</v>
          </cell>
          <cell r="K3567">
            <v>113748.07306500012</v>
          </cell>
          <cell r="L3567">
            <v>0.21511627906976771</v>
          </cell>
          <cell r="M3567">
            <v>709987.80362152506</v>
          </cell>
        </row>
        <row r="3568">
          <cell r="B3568" t="str">
            <v>C CESPED XEL21-149 S/BOL.EMPUJE BTA</v>
          </cell>
          <cell r="E3568">
            <v>516011.03</v>
          </cell>
          <cell r="F3568">
            <v>443769.48580000002</v>
          </cell>
          <cell r="G3568">
            <v>490210.47850000003</v>
          </cell>
          <cell r="H3568">
            <v>488146.43438000005</v>
          </cell>
          <cell r="I3568">
            <v>593154.67898500001</v>
          </cell>
          <cell r="J3568">
            <v>593154.67898500001</v>
          </cell>
          <cell r="K3568">
            <v>105008.24460499996</v>
          </cell>
          <cell r="L3568">
            <v>0.21511627906976732</v>
          </cell>
          <cell r="M3568">
            <v>655435.92027842498</v>
          </cell>
        </row>
        <row r="3569">
          <cell r="B3569" t="str">
            <v>C CESPED XEL21-173 S/BOL.EMPUJE BTA</v>
          </cell>
          <cell r="E3569">
            <v>613632.06000000006</v>
          </cell>
          <cell r="F3569">
            <v>527723.57160000002</v>
          </cell>
          <cell r="G3569">
            <v>582950.45700000005</v>
          </cell>
          <cell r="H3569">
            <v>580495.92876000004</v>
          </cell>
          <cell r="I3569">
            <v>705370.05297000008</v>
          </cell>
          <cell r="J3569">
            <v>705370.05297000008</v>
          </cell>
          <cell r="K3569">
            <v>124874.12421000004</v>
          </cell>
          <cell r="L3569">
            <v>0.21511627906976749</v>
          </cell>
          <cell r="M3569">
            <v>779433.90853185009</v>
          </cell>
        </row>
        <row r="3570">
          <cell r="B3570" t="str">
            <v>C CESPED XER20-173 20" C/BOL. EMPUJE</v>
          </cell>
          <cell r="E3570">
            <v>736239.57</v>
          </cell>
          <cell r="F3570">
            <v>633166.03019999992</v>
          </cell>
          <cell r="G3570">
            <v>699427.59149999998</v>
          </cell>
          <cell r="H3570">
            <v>696482.63321999996</v>
          </cell>
          <cell r="I3570">
            <v>846307.38571499998</v>
          </cell>
          <cell r="J3570">
            <v>846307.38571499998</v>
          </cell>
          <cell r="K3570">
            <v>149824.75249500002</v>
          </cell>
          <cell r="L3570">
            <v>0.21511627906976749</v>
          </cell>
          <cell r="M3570">
            <v>935169.66121507494</v>
          </cell>
        </row>
        <row r="3571">
          <cell r="B3571" t="str">
            <v>C CESPED XAR20-173 20" C/BOL. AUTOPR.</v>
          </cell>
          <cell r="E3571">
            <v>792690</v>
          </cell>
          <cell r="F3571">
            <v>681713.4</v>
          </cell>
          <cell r="G3571">
            <v>753055.5</v>
          </cell>
          <cell r="H3571">
            <v>749884.74</v>
          </cell>
          <cell r="I3571">
            <v>911197.15500000003</v>
          </cell>
          <cell r="J3571">
            <v>911197.15500000003</v>
          </cell>
          <cell r="K3571">
            <v>161312.41500000004</v>
          </cell>
          <cell r="L3571">
            <v>0.21511627906976749</v>
          </cell>
          <cell r="M3571">
            <v>1006872.856275</v>
          </cell>
        </row>
        <row r="3572">
          <cell r="B3572" t="str">
            <v>* TRACTOR AMERICAN CUT 26" 224cc AUTOMAT</v>
          </cell>
          <cell r="E3572">
            <v>3055469.01</v>
          </cell>
          <cell r="F3572">
            <v>2627703.3485999997</v>
          </cell>
          <cell r="G3572">
            <v>2902695.5595</v>
          </cell>
          <cell r="H3572">
            <v>2890473.6834599995</v>
          </cell>
          <cell r="I3572">
            <v>3512261.6269950001</v>
          </cell>
          <cell r="J3572">
            <v>3512261.6269950001</v>
          </cell>
          <cell r="K3572">
            <v>621787.94353500055</v>
          </cell>
          <cell r="L3572">
            <v>0.21511627906976766</v>
          </cell>
          <cell r="M3572">
            <v>3881049.0978294751</v>
          </cell>
        </row>
        <row r="3573">
          <cell r="B3573" t="str">
            <v>* TRACTOR AMERICAN CUT 38" 452cc AUTOMAT</v>
          </cell>
          <cell r="E3573">
            <v>4165008.77</v>
          </cell>
          <cell r="F3573">
            <v>3581907.5422</v>
          </cell>
          <cell r="G3573">
            <v>3956758.3314999999</v>
          </cell>
          <cell r="H3573">
            <v>3940098.29642</v>
          </cell>
          <cell r="I3573">
            <v>4787677.5811149999</v>
          </cell>
          <cell r="J3573">
            <v>4787677.5811149999</v>
          </cell>
          <cell r="K3573">
            <v>847579.28469499992</v>
          </cell>
          <cell r="L3573">
            <v>0.21511627906976741</v>
          </cell>
          <cell r="M3573">
            <v>5290383.7271320745</v>
          </cell>
        </row>
        <row r="3574">
          <cell r="B3574" t="str">
            <v>* TRACTOR AMERICAN CUT 42" 452cc HIDROST</v>
          </cell>
          <cell r="E3574">
            <v>4556478.1900000004</v>
          </cell>
          <cell r="F3574">
            <v>3918571.2434</v>
          </cell>
          <cell r="G3574">
            <v>4328654.2805000003</v>
          </cell>
          <cell r="H3574">
            <v>4310428.3677399997</v>
          </cell>
          <cell r="I3574">
            <v>5237671.6794050001</v>
          </cell>
          <cell r="J3574">
            <v>5237671.6794050001</v>
          </cell>
          <cell r="K3574">
            <v>927243.31166500039</v>
          </cell>
          <cell r="L3574">
            <v>0.21511627906976755</v>
          </cell>
          <cell r="M3574">
            <v>5787627.2057425249</v>
          </cell>
        </row>
        <row r="3575">
          <cell r="B3575" t="str">
            <v>* TRACTOR AMERICAN CUT 42" 582cc HIDROST</v>
          </cell>
          <cell r="E3575">
            <v>5198262.1900000004</v>
          </cell>
          <cell r="F3575">
            <v>4470505.4834000003</v>
          </cell>
          <cell r="G3575">
            <v>4938349.0805000002</v>
          </cell>
          <cell r="H3575">
            <v>4917556.0317400005</v>
          </cell>
          <cell r="I3575">
            <v>5975402.3874050006</v>
          </cell>
          <cell r="J3575">
            <v>5975402.3874050006</v>
          </cell>
          <cell r="K3575">
            <v>1057846.3556650002</v>
          </cell>
          <cell r="L3575">
            <v>0.21511627906976746</v>
          </cell>
          <cell r="M3575">
            <v>6602819.6380825257</v>
          </cell>
        </row>
        <row r="3576">
          <cell r="B3576" t="str">
            <v>C.CESPED 3.75HP B&amp;S COMPACT B LAT</v>
          </cell>
          <cell r="E3576">
            <v>404967.9</v>
          </cell>
          <cell r="F3576">
            <v>348272.39400000003</v>
          </cell>
          <cell r="G3576">
            <v>384719.505</v>
          </cell>
          <cell r="H3576">
            <v>383099.63340000005</v>
          </cell>
          <cell r="I3576">
            <v>465510.60105</v>
          </cell>
          <cell r="J3576">
            <v>465510.60105</v>
          </cell>
          <cell r="K3576">
            <v>82410.967649999948</v>
          </cell>
          <cell r="L3576">
            <v>0.21511627906976727</v>
          </cell>
          <cell r="M3576">
            <v>514389.21416024998</v>
          </cell>
        </row>
        <row r="3577">
          <cell r="B3577" t="str">
            <v>BORDEADORA ELECTRICA 300W - 220mm DP</v>
          </cell>
          <cell r="E3577">
            <v>40232.5</v>
          </cell>
          <cell r="F3577">
            <v>34599.949999999997</v>
          </cell>
          <cell r="G3577">
            <v>38220.875</v>
          </cell>
          <cell r="H3577">
            <v>38059.945</v>
          </cell>
          <cell r="I3577">
            <v>46247.258750000001</v>
          </cell>
          <cell r="J3577">
            <v>46247.258750000001</v>
          </cell>
          <cell r="K3577">
            <v>8187.3137500000012</v>
          </cell>
          <cell r="L3577">
            <v>0.21511627906976746</v>
          </cell>
          <cell r="M3577">
            <v>51103.220918749998</v>
          </cell>
        </row>
        <row r="3578">
          <cell r="B3578" t="str">
            <v>BORDEADORA ELECTRICA 450W - 300mm DP</v>
          </cell>
          <cell r="E3578">
            <v>72418.5</v>
          </cell>
          <cell r="F3578">
            <v>62279.91</v>
          </cell>
          <cell r="G3578">
            <v>68797.574999999997</v>
          </cell>
          <cell r="H3578">
            <v>68507.900999999998</v>
          </cell>
          <cell r="I3578">
            <v>83245.065749999994</v>
          </cell>
          <cell r="J3578">
            <v>83245.065749999994</v>
          </cell>
          <cell r="K3578">
            <v>14737.164749999996</v>
          </cell>
          <cell r="L3578">
            <v>0.21511627906976738</v>
          </cell>
          <cell r="M3578">
            <v>91985.797653749993</v>
          </cell>
        </row>
        <row r="3579">
          <cell r="B3579" t="str">
            <v>EXH-MUESTRARIO MINI PINZAS-TIJERAS</v>
          </cell>
          <cell r="E3579">
            <v>653826.39</v>
          </cell>
          <cell r="F3579">
            <v>562290.69539999997</v>
          </cell>
          <cell r="G3579">
            <v>621135.07050000003</v>
          </cell>
          <cell r="H3579">
            <v>618519.76493999991</v>
          </cell>
          <cell r="I3579">
            <v>751573.43530500005</v>
          </cell>
          <cell r="J3579">
            <v>751573.43530500005</v>
          </cell>
          <cell r="K3579">
            <v>133053.67036500014</v>
          </cell>
          <cell r="L3579">
            <v>0.21511627906976771</v>
          </cell>
          <cell r="M3579">
            <v>830488.64601202507</v>
          </cell>
        </row>
        <row r="3580">
          <cell r="B3580" t="str">
            <v>EXH-MUESTRARIO SIERRAS COPA</v>
          </cell>
          <cell r="E3580">
            <v>443654.84</v>
          </cell>
          <cell r="F3580">
            <v>381543.16240000003</v>
          </cell>
          <cell r="G3580">
            <v>421472.098</v>
          </cell>
          <cell r="H3580">
            <v>419697.47864000004</v>
          </cell>
          <cell r="I3580">
            <v>509981.23858</v>
          </cell>
          <cell r="J3580">
            <v>509981.23858</v>
          </cell>
          <cell r="K3580">
            <v>90283.75993999996</v>
          </cell>
          <cell r="L3580">
            <v>0.21511627906976732</v>
          </cell>
          <cell r="M3580">
            <v>563529.26863089995</v>
          </cell>
        </row>
        <row r="3581">
          <cell r="B3581" t="str">
            <v>C. CESPED ELECTRICA 1200W-320mm DP</v>
          </cell>
          <cell r="E3581">
            <v>160930</v>
          </cell>
          <cell r="F3581">
            <v>138399.79999999999</v>
          </cell>
          <cell r="G3581">
            <v>152883.5</v>
          </cell>
          <cell r="H3581">
            <v>152239.78</v>
          </cell>
          <cell r="I3581">
            <v>184989.035</v>
          </cell>
          <cell r="J3581">
            <v>184989.035</v>
          </cell>
          <cell r="K3581">
            <v>32749.255000000005</v>
          </cell>
          <cell r="L3581">
            <v>0.21511627906976746</v>
          </cell>
          <cell r="M3581">
            <v>204412.88367499999</v>
          </cell>
        </row>
        <row r="3582">
          <cell r="B3582" t="str">
            <v xml:space="preserve">* HIDROLAVADORA  100 BAR 1200W  </v>
          </cell>
          <cell r="E3582">
            <v>93909.82</v>
          </cell>
          <cell r="F3582">
            <v>80762.445200000002</v>
          </cell>
          <cell r="G3582">
            <v>89214.329000000012</v>
          </cell>
          <cell r="H3582">
            <v>88838.689719999995</v>
          </cell>
          <cell r="I3582">
            <v>107949.33809000002</v>
          </cell>
          <cell r="J3582">
            <v>107949.33809000002</v>
          </cell>
          <cell r="K3582">
            <v>19110.648370000024</v>
          </cell>
          <cell r="L3582">
            <v>0.21511627906976774</v>
          </cell>
          <cell r="M3582">
            <v>119284.01858945002</v>
          </cell>
        </row>
        <row r="3583">
          <cell r="B3583" t="str">
            <v>* SOPORTE ELEVACION VEHICULOS 3Tn-CRO</v>
          </cell>
          <cell r="E3583">
            <v>35912.5</v>
          </cell>
          <cell r="F3583">
            <v>30884.75</v>
          </cell>
          <cell r="G3583">
            <v>34116.875</v>
          </cell>
          <cell r="H3583">
            <v>33973.224999999999</v>
          </cell>
          <cell r="I3583">
            <v>41281.418749999997</v>
          </cell>
          <cell r="J3583">
            <v>41281.418749999997</v>
          </cell>
          <cell r="K3583">
            <v>7308.1937499999985</v>
          </cell>
          <cell r="L3583">
            <v>0.21511627906976741</v>
          </cell>
          <cell r="M3583">
            <v>45615.967718749998</v>
          </cell>
        </row>
        <row r="3584">
          <cell r="B3584" t="str">
            <v>JGO BOCALLAVES 32 Pcs METRICAS -1/2</v>
          </cell>
          <cell r="E3584">
            <v>90139.41</v>
          </cell>
          <cell r="F3584">
            <v>77519.892600000006</v>
          </cell>
          <cell r="G3584">
            <v>85632.439500000008</v>
          </cell>
          <cell r="H3584">
            <v>85271.881860000009</v>
          </cell>
          <cell r="I3584">
            <v>103615.251795</v>
          </cell>
          <cell r="J3584">
            <v>103615.251795</v>
          </cell>
          <cell r="K3584">
            <v>18343.369934999995</v>
          </cell>
          <cell r="L3584">
            <v>0.21511627906976735</v>
          </cell>
          <cell r="M3584">
            <v>114494.85323347501</v>
          </cell>
        </row>
        <row r="3585">
          <cell r="B3585" t="str">
            <v>JGO BOCALLAVES  21 Pcs METRICAS-3/4</v>
          </cell>
          <cell r="E3585">
            <v>235611.35</v>
          </cell>
          <cell r="F3585">
            <v>202625.761</v>
          </cell>
          <cell r="G3585">
            <v>223830.7825</v>
          </cell>
          <cell r="H3585">
            <v>222888.3371</v>
          </cell>
          <cell r="I3585">
            <v>270835.24682499998</v>
          </cell>
          <cell r="J3585">
            <v>270835.24682499998</v>
          </cell>
          <cell r="K3585">
            <v>47946.909724999976</v>
          </cell>
          <cell r="L3585">
            <v>0.21511627906976732</v>
          </cell>
          <cell r="M3585">
            <v>299272.94774162496</v>
          </cell>
        </row>
        <row r="3586">
          <cell r="B3586" t="str">
            <v>JGO HERRAMIENTAS MANO 153 Pcs CROSS</v>
          </cell>
          <cell r="E3586">
            <v>89602.32</v>
          </cell>
          <cell r="F3586">
            <v>77057.995200000005</v>
          </cell>
          <cell r="G3586">
            <v>85122.204000000012</v>
          </cell>
          <cell r="H3586">
            <v>84763.794720000005</v>
          </cell>
          <cell r="I3586">
            <v>102997.86684000002</v>
          </cell>
          <cell r="J3586">
            <v>102997.86684000002</v>
          </cell>
          <cell r="K3586">
            <v>18234.072120000012</v>
          </cell>
          <cell r="L3586">
            <v>0.21511627906976757</v>
          </cell>
          <cell r="M3586">
            <v>113812.64285820002</v>
          </cell>
        </row>
        <row r="3587">
          <cell r="B3587" t="str">
            <v>DESAMLEZADORA 300MM BAT DOBLE 18V FLEX ONE - S/B</v>
          </cell>
          <cell r="E3587">
            <v>225342.89</v>
          </cell>
          <cell r="F3587">
            <v>193794.8854</v>
          </cell>
          <cell r="G3587">
            <v>214075.74550000002</v>
          </cell>
          <cell r="H3587">
            <v>213174.37393999999</v>
          </cell>
          <cell r="I3587">
            <v>259031.65205500001</v>
          </cell>
          <cell r="J3587">
            <v>259031.65205500001</v>
          </cell>
          <cell r="K3587">
            <v>45857.278115000023</v>
          </cell>
          <cell r="L3587">
            <v>0.21511627906976755</v>
          </cell>
          <cell r="M3587">
            <v>286229.97552077501</v>
          </cell>
        </row>
        <row r="3588">
          <cell r="B3588" t="str">
            <v>MOTOSIERRA 14" BAT DOBLE 18V FLEX ONE - S/B</v>
          </cell>
          <cell r="E3588">
            <v>240801.93</v>
          </cell>
          <cell r="F3588">
            <v>207089.65979999999</v>
          </cell>
          <cell r="G3588">
            <v>228761.83350000001</v>
          </cell>
          <cell r="H3588">
            <v>227798.62578</v>
          </cell>
          <cell r="I3588">
            <v>276801.81853500003</v>
          </cell>
          <cell r="J3588">
            <v>276801.81853500003</v>
          </cell>
          <cell r="K3588">
            <v>49003.192755000025</v>
          </cell>
          <cell r="L3588">
            <v>0.21511627906976755</v>
          </cell>
          <cell r="M3588">
            <v>305866.00948117505</v>
          </cell>
        </row>
        <row r="3589">
          <cell r="B3589" t="str">
            <v>SOPLADOR BAT DOBLE 18V FLEX ONE - S/B</v>
          </cell>
          <cell r="E3589">
            <v>138057.92000000001</v>
          </cell>
          <cell r="F3589">
            <v>118729.81120000001</v>
          </cell>
          <cell r="G3589">
            <v>131155.024</v>
          </cell>
          <cell r="H3589">
            <v>130602.79232000001</v>
          </cell>
          <cell r="I3589">
            <v>158697.57904000001</v>
          </cell>
          <cell r="J3589">
            <v>158697.57904000001</v>
          </cell>
          <cell r="K3589">
            <v>28094.786720000004</v>
          </cell>
          <cell r="L3589">
            <v>0.21511627906976746</v>
          </cell>
          <cell r="M3589">
            <v>175360.82483920001</v>
          </cell>
        </row>
        <row r="3590">
          <cell r="B3590" t="str">
            <v>EXH-TABLERO ESPECIALISTA CROSSMASTE</v>
          </cell>
          <cell r="E3590">
            <v>488914.22</v>
          </cell>
          <cell r="F3590">
            <v>420466.22919999994</v>
          </cell>
          <cell r="G3590">
            <v>464468.50899999996</v>
          </cell>
          <cell r="H3590">
            <v>462512.85211999994</v>
          </cell>
          <cell r="I3590">
            <v>562006.89588999993</v>
          </cell>
          <cell r="J3590">
            <v>562006.89588999993</v>
          </cell>
          <cell r="K3590">
            <v>99494.043769999989</v>
          </cell>
          <cell r="L3590">
            <v>0.21511627906976744</v>
          </cell>
          <cell r="M3590">
            <v>621017.61995844997</v>
          </cell>
        </row>
        <row r="3591">
          <cell r="B3591" t="str">
            <v>CORTACERCOS 560mm BAT DOBLE 18V FLEX ONE - S/B</v>
          </cell>
          <cell r="E3591">
            <v>203405.78</v>
          </cell>
          <cell r="F3591">
            <v>174928.97080000001</v>
          </cell>
          <cell r="G3591">
            <v>193235.49100000001</v>
          </cell>
          <cell r="H3591">
            <v>192421.86788000001</v>
          </cell>
          <cell r="I3591">
            <v>233814.94411000001</v>
          </cell>
          <cell r="J3591">
            <v>233814.94411000001</v>
          </cell>
          <cell r="K3591">
            <v>41393.076230000006</v>
          </cell>
          <cell r="L3591">
            <v>0.21511627906976746</v>
          </cell>
          <cell r="M3591">
            <v>258365.51324155001</v>
          </cell>
        </row>
        <row r="3592">
          <cell r="B3592" t="str">
            <v>* ROTOMARTILLO 26mm 800W DP</v>
          </cell>
          <cell r="E3592">
            <v>105552.36</v>
          </cell>
          <cell r="F3592">
            <v>90775.029599999994</v>
          </cell>
          <cell r="G3592">
            <v>100274.742</v>
          </cell>
          <cell r="H3592">
            <v>99852.532559999992</v>
          </cell>
          <cell r="I3592">
            <v>121332.43781999999</v>
          </cell>
          <cell r="J3592">
            <v>121332.43781999999</v>
          </cell>
          <cell r="K3592">
            <v>21479.90526</v>
          </cell>
          <cell r="L3592">
            <v>0.21511627906976746</v>
          </cell>
          <cell r="M3592">
            <v>134072.34379109999</v>
          </cell>
        </row>
        <row r="3593">
          <cell r="B3593" t="str">
            <v>GABINETE C/HERR, 253 PZS,</v>
          </cell>
          <cell r="E3593">
            <v>680625</v>
          </cell>
          <cell r="F3593">
            <v>585337.5</v>
          </cell>
          <cell r="G3593">
            <v>646593.75</v>
          </cell>
          <cell r="H3593">
            <v>643871.25</v>
          </cell>
          <cell r="I3593">
            <v>782378.4375</v>
          </cell>
          <cell r="J3593">
            <v>782378.4375</v>
          </cell>
          <cell r="K3593">
            <v>138507.1875</v>
          </cell>
          <cell r="L3593">
            <v>0.21511627906976744</v>
          </cell>
          <cell r="M3593">
            <v>864528.17343750002</v>
          </cell>
        </row>
        <row r="3594">
          <cell r="B3594" t="str">
            <v>* MARTILLO DEMOLED 45J - 1700W DP</v>
          </cell>
          <cell r="E3594">
            <v>277178.7</v>
          </cell>
          <cell r="F3594">
            <v>238373.682</v>
          </cell>
          <cell r="G3594">
            <v>263319.76500000001</v>
          </cell>
          <cell r="H3594">
            <v>262211.0502</v>
          </cell>
          <cell r="I3594">
            <v>318616.91565000004</v>
          </cell>
          <cell r="J3594">
            <v>318616.91565000004</v>
          </cell>
          <cell r="K3594">
            <v>56405.865450000041</v>
          </cell>
          <cell r="L3594">
            <v>0.2151162790697676</v>
          </cell>
          <cell r="M3594">
            <v>352071.69179325004</v>
          </cell>
        </row>
        <row r="3595">
          <cell r="B3595" t="str">
            <v>GABINETE ORG. MET. 5 CAJ. C/RUEDAS 16008IC04007196B</v>
          </cell>
          <cell r="E3595">
            <v>553648.30000000005</v>
          </cell>
          <cell r="F3595">
            <v>476137.53800000006</v>
          </cell>
          <cell r="G3595">
            <v>525965.88500000001</v>
          </cell>
          <cell r="H3595">
            <v>523751.29180000006</v>
          </cell>
          <cell r="I3595">
            <v>636418.72085000004</v>
          </cell>
          <cell r="J3595">
            <v>636418.72085000004</v>
          </cell>
          <cell r="K3595">
            <v>112667.42904999998</v>
          </cell>
          <cell r="L3595">
            <v>0.21511627906976738</v>
          </cell>
          <cell r="M3595">
            <v>703242.68653925008</v>
          </cell>
        </row>
        <row r="3596">
          <cell r="B3596" t="str">
            <v>HACHA FORJADA 3.5 C/MANGO 90CM</v>
          </cell>
          <cell r="E3596">
            <v>22773.41</v>
          </cell>
          <cell r="F3596">
            <v>19585.132600000001</v>
          </cell>
          <cell r="G3596">
            <v>21634.7395</v>
          </cell>
          <cell r="H3596">
            <v>21543.645860000001</v>
          </cell>
          <cell r="I3596">
            <v>26178.034795</v>
          </cell>
          <cell r="J3596">
            <v>26178.034795</v>
          </cell>
          <cell r="K3596">
            <v>4634.388934999999</v>
          </cell>
          <cell r="L3596">
            <v>0.21511627906976738</v>
          </cell>
          <cell r="M3596">
            <v>28926.728448474998</v>
          </cell>
        </row>
        <row r="3597">
          <cell r="B3597" t="str">
            <v>FRATACHO MAD. 15X26CM C/M. PLASTICO</v>
          </cell>
          <cell r="E3597">
            <v>4099.21</v>
          </cell>
          <cell r="F3597">
            <v>3525.3206</v>
          </cell>
          <cell r="G3597">
            <v>3894.2494999999999</v>
          </cell>
          <cell r="H3597">
            <v>3877.85266</v>
          </cell>
          <cell r="I3597">
            <v>4712.0418950000003</v>
          </cell>
          <cell r="J3597">
            <v>4712.0418950000003</v>
          </cell>
          <cell r="K3597">
            <v>834.18923500000028</v>
          </cell>
          <cell r="L3597">
            <v>0.21511627906976752</v>
          </cell>
          <cell r="M3597">
            <v>5206.8062939750007</v>
          </cell>
        </row>
        <row r="3598">
          <cell r="B3598" t="str">
            <v>FRATACHO MAD. 17X30CM C/M. PLASTICO</v>
          </cell>
          <cell r="E3598">
            <v>4326.95</v>
          </cell>
          <cell r="F3598">
            <v>3721.1769999999997</v>
          </cell>
          <cell r="G3598">
            <v>4110.6025</v>
          </cell>
          <cell r="H3598">
            <v>4093.2946999999995</v>
          </cell>
          <cell r="I3598">
            <v>4973.829025</v>
          </cell>
          <cell r="J3598">
            <v>4973.829025</v>
          </cell>
          <cell r="K3598">
            <v>880.53432500000054</v>
          </cell>
          <cell r="L3598">
            <v>0.2151162790697676</v>
          </cell>
          <cell r="M3598">
            <v>5496.0810726250002</v>
          </cell>
        </row>
        <row r="3599">
          <cell r="B3599" t="str">
            <v>FRATACHO MAD. 19X29CM C/M. PLASTICO</v>
          </cell>
          <cell r="E3599">
            <v>4554.68</v>
          </cell>
          <cell r="F3599">
            <v>3917.0248000000001</v>
          </cell>
          <cell r="G3599">
            <v>4326.9459999999999</v>
          </cell>
          <cell r="H3599">
            <v>4308.7272800000001</v>
          </cell>
          <cell r="I3599">
            <v>5235.60466</v>
          </cell>
          <cell r="J3599">
            <v>5235.60466</v>
          </cell>
          <cell r="K3599">
            <v>926.8773799999999</v>
          </cell>
          <cell r="L3599">
            <v>0.21511627906976741</v>
          </cell>
          <cell r="M3599">
            <v>5785.3431492999998</v>
          </cell>
        </row>
        <row r="3600">
          <cell r="B3600" t="str">
            <v xml:space="preserve">BARRETA CONST. 7/8" X 1,50M. PLANA Y PUNTA </v>
          </cell>
          <cell r="E3600">
            <v>24766.080000000002</v>
          </cell>
          <cell r="F3600">
            <v>21298.828800000003</v>
          </cell>
          <cell r="G3600">
            <v>23527.776000000002</v>
          </cell>
          <cell r="H3600">
            <v>23428.711680000004</v>
          </cell>
          <cell r="I3600">
            <v>28468.608960000001</v>
          </cell>
          <cell r="J3600">
            <v>28468.608960000001</v>
          </cell>
          <cell r="K3600">
            <v>5039.8972799999974</v>
          </cell>
          <cell r="L3600">
            <v>0.2151162790697673</v>
          </cell>
          <cell r="M3600">
            <v>31457.812900800003</v>
          </cell>
        </row>
        <row r="3601">
          <cell r="B3601" t="str">
            <v xml:space="preserve">BARRETA CONST. 7/8" X 1,20M. PLANA Y PUNTA </v>
          </cell>
          <cell r="E3601">
            <v>21350.07</v>
          </cell>
          <cell r="F3601">
            <v>18361.0602</v>
          </cell>
          <cell r="G3601">
            <v>20282.566500000001</v>
          </cell>
          <cell r="H3601">
            <v>20197.166219999999</v>
          </cell>
          <cell r="I3601">
            <v>24541.905465</v>
          </cell>
          <cell r="J3601">
            <v>24541.905465</v>
          </cell>
          <cell r="K3601">
            <v>4344.7392450000007</v>
          </cell>
          <cell r="L3601">
            <v>0.21511627906976749</v>
          </cell>
          <cell r="M3601">
            <v>27118.805538825</v>
          </cell>
        </row>
        <row r="3602">
          <cell r="B3602" t="str">
            <v xml:space="preserve">BARRETA CONST. 7/8" X 1,80M. PLANA Y PUNTA </v>
          </cell>
          <cell r="E3602">
            <v>32452.12</v>
          </cell>
          <cell r="F3602">
            <v>27908.823199999999</v>
          </cell>
          <cell r="G3602">
            <v>30829.513999999999</v>
          </cell>
          <cell r="H3602">
            <v>30699.70552</v>
          </cell>
          <cell r="I3602">
            <v>37303.711940000001</v>
          </cell>
          <cell r="J3602">
            <v>37303.711940000001</v>
          </cell>
          <cell r="K3602">
            <v>6604.0064200000015</v>
          </cell>
          <cell r="L3602">
            <v>0.21511627906976749</v>
          </cell>
          <cell r="M3602">
            <v>41220.601693700002</v>
          </cell>
        </row>
        <row r="3603">
          <cell r="B3603" t="str">
            <v>PALA POCERO C/M 1,4M PROFESIONAL</v>
          </cell>
          <cell r="E3603">
            <v>20211.400000000001</v>
          </cell>
          <cell r="F3603">
            <v>17381.804</v>
          </cell>
          <cell r="G3603">
            <v>19200.830000000002</v>
          </cell>
          <cell r="H3603">
            <v>19119.984400000001</v>
          </cell>
          <cell r="I3603">
            <v>23233.004300000001</v>
          </cell>
          <cell r="J3603">
            <v>23233.004300000001</v>
          </cell>
          <cell r="K3603">
            <v>4113.0198999999993</v>
          </cell>
          <cell r="L3603">
            <v>0.21511627906976738</v>
          </cell>
          <cell r="M3603">
            <v>25672.469751500001</v>
          </cell>
        </row>
        <row r="3604">
          <cell r="B3604" t="str">
            <v>REGLA ALUM. P/ALBANILERIA 120CM</v>
          </cell>
          <cell r="E3604">
            <v>13664.05</v>
          </cell>
          <cell r="F3604">
            <v>11751.082999999999</v>
          </cell>
          <cell r="G3604">
            <v>12980.8475</v>
          </cell>
          <cell r="H3604">
            <v>12926.191299999999</v>
          </cell>
          <cell r="I3604">
            <v>15706.825475</v>
          </cell>
          <cell r="J3604">
            <v>15706.825475</v>
          </cell>
          <cell r="K3604">
            <v>2780.6341750000011</v>
          </cell>
          <cell r="L3604">
            <v>0.21511627906976755</v>
          </cell>
          <cell r="M3604">
            <v>17356.042149875</v>
          </cell>
        </row>
        <row r="3605">
          <cell r="B3605" t="str">
            <v>REGLA ALUM. P/ALBANILERIA 200CM</v>
          </cell>
          <cell r="E3605">
            <v>22204.080000000002</v>
          </cell>
          <cell r="F3605">
            <v>19095.508800000003</v>
          </cell>
          <cell r="G3605">
            <v>21093.876</v>
          </cell>
          <cell r="H3605">
            <v>21005.059680000002</v>
          </cell>
          <cell r="I3605">
            <v>25523.589960000001</v>
          </cell>
          <cell r="J3605">
            <v>25523.589960000001</v>
          </cell>
          <cell r="K3605">
            <v>4518.530279999999</v>
          </cell>
          <cell r="L3605">
            <v>0.21511627906976738</v>
          </cell>
          <cell r="M3605">
            <v>28203.566905800002</v>
          </cell>
        </row>
        <row r="3606">
          <cell r="B3606" t="str">
            <v>REGLA ALUM. P/ALBANILERIA 300CM</v>
          </cell>
          <cell r="E3606">
            <v>33021.440000000002</v>
          </cell>
          <cell r="F3606">
            <v>28398.438400000003</v>
          </cell>
          <cell r="G3606">
            <v>31370.368000000002</v>
          </cell>
          <cell r="H3606">
            <v>31238.282240000004</v>
          </cell>
          <cell r="I3606">
            <v>37958.145280000004</v>
          </cell>
          <cell r="J3606">
            <v>37958.145280000004</v>
          </cell>
          <cell r="K3606">
            <v>6719.8630400000002</v>
          </cell>
          <cell r="L3606">
            <v>0.21511627906976741</v>
          </cell>
          <cell r="M3606">
            <v>41943.750534400002</v>
          </cell>
        </row>
        <row r="3607">
          <cell r="B3607" t="str">
            <v>PALA DE ANCHA C/M REF.</v>
          </cell>
          <cell r="E3607">
            <v>11272.85</v>
          </cell>
          <cell r="F3607">
            <v>9694.6509999999998</v>
          </cell>
          <cell r="G3607">
            <v>10709.2075</v>
          </cell>
          <cell r="H3607">
            <v>10664.116099999999</v>
          </cell>
          <cell r="I3607">
            <v>12958.141075</v>
          </cell>
          <cell r="J3607">
            <v>12958.141075</v>
          </cell>
          <cell r="K3607">
            <v>2294.0249750000003</v>
          </cell>
          <cell r="L3607">
            <v>0.21511627906976749</v>
          </cell>
          <cell r="M3607">
            <v>14318.745887875</v>
          </cell>
        </row>
        <row r="3608">
          <cell r="B3608" t="str">
            <v>MACHETE 20" C/MANGO PLASTICO</v>
          </cell>
          <cell r="E3608">
            <v>7771.43</v>
          </cell>
          <cell r="F3608">
            <v>6683.4297999999999</v>
          </cell>
          <cell r="G3608">
            <v>7382.8585000000003</v>
          </cell>
          <cell r="H3608">
            <v>7351.7727800000002</v>
          </cell>
          <cell r="I3608">
            <v>8933.258785</v>
          </cell>
          <cell r="J3608">
            <v>8933.258785</v>
          </cell>
          <cell r="K3608">
            <v>1581.4860049999997</v>
          </cell>
          <cell r="L3608">
            <v>0.21511627906976741</v>
          </cell>
          <cell r="M3608">
            <v>9871.2509574249998</v>
          </cell>
        </row>
        <row r="3609">
          <cell r="B3609" t="str">
            <v>MACHETE 22" C/MANGO PLASTICO</v>
          </cell>
          <cell r="E3609">
            <v>8653.9</v>
          </cell>
          <cell r="F3609">
            <v>7442.3539999999994</v>
          </cell>
          <cell r="G3609">
            <v>8221.2049999999999</v>
          </cell>
          <cell r="H3609">
            <v>8186.5893999999989</v>
          </cell>
          <cell r="I3609">
            <v>9947.65805</v>
          </cell>
          <cell r="J3609">
            <v>9947.65805</v>
          </cell>
          <cell r="K3609">
            <v>1761.0686500000011</v>
          </cell>
          <cell r="L3609">
            <v>0.2151162790697676</v>
          </cell>
          <cell r="M3609">
            <v>10992.16214525</v>
          </cell>
        </row>
        <row r="3610">
          <cell r="B3610" t="str">
            <v>* GRUPO ELECTROGENO 3.3 KW INV. C/SOLDADOR 7HP ORYX</v>
          </cell>
          <cell r="E3610">
            <v>730999</v>
          </cell>
          <cell r="F3610">
            <v>628659.14</v>
          </cell>
          <cell r="G3610">
            <v>694449.05</v>
          </cell>
          <cell r="H3610">
            <v>691525.054</v>
          </cell>
          <cell r="I3610">
            <v>840283.35050000006</v>
          </cell>
          <cell r="J3610">
            <v>840283.35050000006</v>
          </cell>
          <cell r="K3610">
            <v>148758.29650000005</v>
          </cell>
          <cell r="L3610">
            <v>0.21511627906976752</v>
          </cell>
          <cell r="M3610">
            <v>928513.10230250005</v>
          </cell>
        </row>
        <row r="3611">
          <cell r="B3611" t="str">
            <v>SET DE MUEBLES MANHATTAN GRAFITO (SILLA+MESA+SILLON+POUF )</v>
          </cell>
          <cell r="E3611">
            <v>908404.11</v>
          </cell>
          <cell r="F3611">
            <v>781227.53460000001</v>
          </cell>
          <cell r="G3611">
            <v>862983.90449999995</v>
          </cell>
          <cell r="H3611">
            <v>859350.28806000005</v>
          </cell>
          <cell r="I3611">
            <v>1044210.5244449999</v>
          </cell>
          <cell r="J3611">
            <v>1044210.5244449999</v>
          </cell>
          <cell r="K3611">
            <v>184860.23638499982</v>
          </cell>
          <cell r="L3611">
            <v>0.21511627906976721</v>
          </cell>
          <cell r="M3611">
            <v>1153852.6295117249</v>
          </cell>
        </row>
        <row r="3612">
          <cell r="B3612" t="str">
            <v>GATO/CRIQUE CARRO 2Tn - SUV 4x4 - CROSS</v>
          </cell>
          <cell r="E3612">
            <v>96593.44</v>
          </cell>
          <cell r="F3612">
            <v>83070.358399999997</v>
          </cell>
          <cell r="G3612">
            <v>91763.767999999996</v>
          </cell>
          <cell r="H3612">
            <v>91377.394239999994</v>
          </cell>
          <cell r="I3612">
            <v>111034.15927999999</v>
          </cell>
          <cell r="J3612">
            <v>111034.15927999999</v>
          </cell>
          <cell r="K3612">
            <v>19656.765039999998</v>
          </cell>
          <cell r="L3612">
            <v>0.21511627906976744</v>
          </cell>
          <cell r="M3612">
            <v>122692.74600439999</v>
          </cell>
        </row>
        <row r="3613">
          <cell r="B3613" t="str">
            <v xml:space="preserve">REGLA DE ACERO INOX. 300MM </v>
          </cell>
          <cell r="E3613">
            <v>2504.41</v>
          </cell>
          <cell r="F3613">
            <v>2153.7925999999998</v>
          </cell>
          <cell r="G3613">
            <v>2379.1895</v>
          </cell>
          <cell r="H3613">
            <v>2369.1718599999999</v>
          </cell>
          <cell r="I3613">
            <v>2878.8192949999998</v>
          </cell>
          <cell r="J3613">
            <v>2878.8192949999998</v>
          </cell>
          <cell r="K3613">
            <v>509.64743499999986</v>
          </cell>
          <cell r="L3613">
            <v>0.21511627906976738</v>
          </cell>
          <cell r="M3613">
            <v>3181.0953209749996</v>
          </cell>
        </row>
        <row r="3614">
          <cell r="B3614" t="str">
            <v xml:space="preserve">REGLA DE ACERO INOX. 500MM </v>
          </cell>
          <cell r="E3614">
            <v>5433.19</v>
          </cell>
          <cell r="F3614">
            <v>4672.5433999999996</v>
          </cell>
          <cell r="G3614">
            <v>5161.5304999999998</v>
          </cell>
          <cell r="H3614">
            <v>5139.79774</v>
          </cell>
          <cell r="I3614">
            <v>6245.4519049999999</v>
          </cell>
          <cell r="J3614">
            <v>6245.4519049999999</v>
          </cell>
          <cell r="K3614">
            <v>1105.6541649999999</v>
          </cell>
          <cell r="L3614">
            <v>0.21511627906976744</v>
          </cell>
          <cell r="M3614">
            <v>6901.2243550249996</v>
          </cell>
        </row>
        <row r="3615">
          <cell r="B3615" t="str">
            <v xml:space="preserve">REGLA DE ACERO INOX. 1000MM </v>
          </cell>
          <cell r="E3615">
            <v>10997.25</v>
          </cell>
          <cell r="F3615">
            <v>9457.6350000000002</v>
          </cell>
          <cell r="G3615">
            <v>10447.387500000001</v>
          </cell>
          <cell r="H3615">
            <v>10403.398499999999</v>
          </cell>
          <cell r="I3615">
            <v>12641.338875000001</v>
          </cell>
          <cell r="J3615">
            <v>12641.338875000001</v>
          </cell>
          <cell r="K3615">
            <v>2237.9403750000019</v>
          </cell>
          <cell r="L3615">
            <v>0.21511627906976763</v>
          </cell>
          <cell r="M3615">
            <v>13968.679456875001</v>
          </cell>
        </row>
        <row r="3616">
          <cell r="B3616" t="str">
            <v>KIT ESPANSOR DE CHAPISTA 10TN</v>
          </cell>
          <cell r="E3616">
            <v>493982.5</v>
          </cell>
          <cell r="F3616">
            <v>424824.95</v>
          </cell>
          <cell r="G3616">
            <v>469283.375</v>
          </cell>
          <cell r="H3616">
            <v>467307.44500000001</v>
          </cell>
          <cell r="I3616">
            <v>567832.88375000004</v>
          </cell>
          <cell r="J3616">
            <v>567832.88375000004</v>
          </cell>
          <cell r="K3616">
            <v>100525.43875000003</v>
          </cell>
          <cell r="L3616">
            <v>0.21511627906976749</v>
          </cell>
          <cell r="M3616">
            <v>627455.33654375002</v>
          </cell>
        </row>
        <row r="3617">
          <cell r="B3617" t="str">
            <v xml:space="preserve">* SOPLADOR 26CC </v>
          </cell>
          <cell r="E3617">
            <v>134890.12</v>
          </cell>
          <cell r="F3617">
            <v>116005.50319999999</v>
          </cell>
          <cell r="G3617">
            <v>128145.614</v>
          </cell>
          <cell r="H3617">
            <v>127606.05351999999</v>
          </cell>
          <cell r="I3617">
            <v>155056.19294000001</v>
          </cell>
          <cell r="J3617">
            <v>155056.19294000001</v>
          </cell>
          <cell r="K3617">
            <v>27450.139420000021</v>
          </cell>
          <cell r="L3617">
            <v>0.21511627906976763</v>
          </cell>
          <cell r="M3617">
            <v>171337.09319869999</v>
          </cell>
        </row>
        <row r="3618">
          <cell r="B3618" t="str">
            <v xml:space="preserve">* SOPLADOR MOCHILA 52CC </v>
          </cell>
          <cell r="E3618">
            <v>211970.13</v>
          </cell>
          <cell r="F3618">
            <v>182294.3118</v>
          </cell>
          <cell r="G3618">
            <v>201371.62350000002</v>
          </cell>
          <cell r="H3618">
            <v>200523.74297999998</v>
          </cell>
          <cell r="I3618">
            <v>243659.66443500001</v>
          </cell>
          <cell r="J3618">
            <v>243659.66443500001</v>
          </cell>
          <cell r="K3618">
            <v>43135.921455000032</v>
          </cell>
          <cell r="L3618">
            <v>0.21511627906976763</v>
          </cell>
          <cell r="M3618">
            <v>269243.92920067499</v>
          </cell>
        </row>
        <row r="3619">
          <cell r="B3619" t="str">
            <v>GABINETE ORGANIZADOR 2 EN1</v>
          </cell>
          <cell r="E3619">
            <v>2015733.77</v>
          </cell>
          <cell r="F3619">
            <v>1733531.0422</v>
          </cell>
          <cell r="G3619">
            <v>1914947.0815000001</v>
          </cell>
          <cell r="H3619">
            <v>1906884.1464200001</v>
          </cell>
          <cell r="I3619">
            <v>2317085.9686150001</v>
          </cell>
          <cell r="J3619">
            <v>2317085.9686150001</v>
          </cell>
          <cell r="K3619">
            <v>410201.82219500002</v>
          </cell>
          <cell r="L3619">
            <v>0.21511627906976744</v>
          </cell>
          <cell r="M3619">
            <v>2560379.9953195751</v>
          </cell>
        </row>
        <row r="3620">
          <cell r="B3620" t="str">
            <v>BATERIA LITIO 18V 2.0 AMP</v>
          </cell>
          <cell r="E3620">
            <v>31580.65</v>
          </cell>
          <cell r="F3620">
            <v>27159.359</v>
          </cell>
          <cell r="G3620">
            <v>30001.6175</v>
          </cell>
          <cell r="H3620">
            <v>29875.294900000001</v>
          </cell>
          <cell r="I3620">
            <v>36301.957175000003</v>
          </cell>
          <cell r="J3620">
            <v>36301.957175000003</v>
          </cell>
          <cell r="K3620">
            <v>6426.6622750000024</v>
          </cell>
          <cell r="L3620">
            <v>0.21511627906976752</v>
          </cell>
          <cell r="M3620">
            <v>40113.662678375003</v>
          </cell>
        </row>
        <row r="3621">
          <cell r="B3621" t="str">
            <v>BATERIA LITIO 18V 4.0 AMP</v>
          </cell>
          <cell r="E3621">
            <v>55266.14</v>
          </cell>
          <cell r="F3621">
            <v>47528.880400000002</v>
          </cell>
          <cell r="G3621">
            <v>52502.832999999999</v>
          </cell>
          <cell r="H3621">
            <v>52281.76844</v>
          </cell>
          <cell r="I3621">
            <v>63528.427929999998</v>
          </cell>
          <cell r="J3621">
            <v>63528.427929999998</v>
          </cell>
          <cell r="K3621">
            <v>11246.659489999998</v>
          </cell>
          <cell r="L3621">
            <v>0.21511627906976741</v>
          </cell>
          <cell r="M3621">
            <v>70198.912862650002</v>
          </cell>
        </row>
        <row r="3622">
          <cell r="B3622" t="str">
            <v xml:space="preserve">GUANTE SOLDADOR COMUN </v>
          </cell>
          <cell r="E3622">
            <v>9369.94</v>
          </cell>
          <cell r="F3622">
            <v>8058.1484</v>
          </cell>
          <cell r="G3622">
            <v>8901.4430000000011</v>
          </cell>
          <cell r="H3622">
            <v>8863.963240000001</v>
          </cell>
          <cell r="I3622">
            <v>10770.746030000002</v>
          </cell>
          <cell r="J3622">
            <v>10770.746030000002</v>
          </cell>
          <cell r="K3622">
            <v>1906.7827900000011</v>
          </cell>
          <cell r="L3622">
            <v>0.21511627906976755</v>
          </cell>
          <cell r="M3622">
            <v>11901.674363150003</v>
          </cell>
        </row>
        <row r="3623">
          <cell r="B3623" t="str">
            <v>* PRENSA HIDRÁULICA DE BANCO 10 TN</v>
          </cell>
          <cell r="E3623">
            <v>276250</v>
          </cell>
          <cell r="F3623">
            <v>237575</v>
          </cell>
          <cell r="G3623">
            <v>262437.5</v>
          </cell>
          <cell r="H3623">
            <v>261332.5</v>
          </cell>
          <cell r="I3623">
            <v>317549.375</v>
          </cell>
          <cell r="J3623">
            <v>317549.375</v>
          </cell>
          <cell r="K3623">
            <v>56216.875</v>
          </cell>
          <cell r="L3623">
            <v>0.21511627906976744</v>
          </cell>
          <cell r="M3623">
            <v>350892.05937500001</v>
          </cell>
        </row>
        <row r="3624">
          <cell r="B3624" t="str">
            <v xml:space="preserve">* HIDROLAVADORA  A BATERIA </v>
          </cell>
          <cell r="E3624">
            <v>145410.93</v>
          </cell>
          <cell r="F3624">
            <v>125053.39979999998</v>
          </cell>
          <cell r="G3624">
            <v>138140.3835</v>
          </cell>
          <cell r="H3624">
            <v>137558.73977999997</v>
          </cell>
          <cell r="I3624">
            <v>167149.86403500001</v>
          </cell>
          <cell r="J3624">
            <v>167149.86403500001</v>
          </cell>
          <cell r="K3624">
            <v>29591.124255000032</v>
          </cell>
          <cell r="L3624">
            <v>0.21511627906976771</v>
          </cell>
          <cell r="M3624">
            <v>184700.599758675</v>
          </cell>
        </row>
        <row r="3625">
          <cell r="B3625" t="str">
            <v>JUEGO LLAVES COMB. MM Y PULG  20 PIEZAS</v>
          </cell>
          <cell r="E3625">
            <v>45375</v>
          </cell>
          <cell r="F3625">
            <v>39022.5</v>
          </cell>
          <cell r="G3625">
            <v>43106.25</v>
          </cell>
          <cell r="H3625">
            <v>42924.75</v>
          </cell>
          <cell r="I3625">
            <v>52158.5625</v>
          </cell>
          <cell r="J3625">
            <v>52158.5625</v>
          </cell>
          <cell r="K3625">
            <v>9233.8125</v>
          </cell>
          <cell r="L3625">
            <v>0.21511627906976744</v>
          </cell>
          <cell r="M3625">
            <v>57635.211562500001</v>
          </cell>
        </row>
        <row r="3626">
          <cell r="B3626" t="str">
            <v>JUEGO PUNTA HEX. MM ENC. 1/2"  6 PIEZAS</v>
          </cell>
          <cell r="E3626">
            <v>30250</v>
          </cell>
          <cell r="F3626">
            <v>26015</v>
          </cell>
          <cell r="G3626">
            <v>28737.5</v>
          </cell>
          <cell r="H3626">
            <v>28616.5</v>
          </cell>
          <cell r="I3626">
            <v>34772.375</v>
          </cell>
          <cell r="J3626">
            <v>34772.375</v>
          </cell>
          <cell r="K3626">
            <v>6155.875</v>
          </cell>
          <cell r="L3626">
            <v>0.21511627906976744</v>
          </cell>
          <cell r="M3626">
            <v>38423.474374999998</v>
          </cell>
        </row>
        <row r="3627">
          <cell r="B3627" t="str">
            <v>JUEGO DESTORNILLADORES C/GRIP  6 PIEZAS PRETUL</v>
          </cell>
          <cell r="E3627">
            <v>12100</v>
          </cell>
          <cell r="F3627">
            <v>10406</v>
          </cell>
          <cell r="G3627">
            <v>11495</v>
          </cell>
          <cell r="H3627">
            <v>11446.6</v>
          </cell>
          <cell r="I3627">
            <v>13908.95</v>
          </cell>
          <cell r="J3627">
            <v>13908.95</v>
          </cell>
          <cell r="K3627">
            <v>2462.3500000000004</v>
          </cell>
          <cell r="L3627">
            <v>0.21511627906976746</v>
          </cell>
          <cell r="M3627">
            <v>15369.38975</v>
          </cell>
        </row>
        <row r="3628">
          <cell r="B3628" t="str">
            <v>JUEGO BOC-ACC 1/4-3/8"  21 PIEZAS PRETUL</v>
          </cell>
          <cell r="E3628">
            <v>15125</v>
          </cell>
          <cell r="F3628">
            <v>13007.5</v>
          </cell>
          <cell r="G3628">
            <v>14368.75</v>
          </cell>
          <cell r="H3628">
            <v>14308.25</v>
          </cell>
          <cell r="I3628">
            <v>17386.1875</v>
          </cell>
          <cell r="J3628">
            <v>17386.1875</v>
          </cell>
          <cell r="K3628">
            <v>3077.9375</v>
          </cell>
          <cell r="L3628">
            <v>0.21511627906976744</v>
          </cell>
          <cell r="M3628">
            <v>19211.737187499999</v>
          </cell>
        </row>
        <row r="3629">
          <cell r="B3629" t="str">
            <v xml:space="preserve">JUEGO HERR, JARDIN 3 PIEZAS PRETUL </v>
          </cell>
          <cell r="E3629">
            <v>6050</v>
          </cell>
          <cell r="F3629">
            <v>5203</v>
          </cell>
          <cell r="G3629">
            <v>5747.5</v>
          </cell>
          <cell r="H3629">
            <v>5723.3</v>
          </cell>
          <cell r="I3629">
            <v>6954.4750000000004</v>
          </cell>
          <cell r="J3629">
            <v>6954.4750000000004</v>
          </cell>
          <cell r="K3629">
            <v>1231.1750000000002</v>
          </cell>
          <cell r="L3629">
            <v>0.21511627906976746</v>
          </cell>
          <cell r="M3629">
            <v>7684.6948750000001</v>
          </cell>
        </row>
        <row r="3630">
          <cell r="B3630" t="str">
            <v>JUEGO HERR. 83 PIEZAS PRETUL</v>
          </cell>
          <cell r="E3630">
            <v>30250</v>
          </cell>
          <cell r="F3630">
            <v>26015</v>
          </cell>
          <cell r="G3630">
            <v>28737.5</v>
          </cell>
          <cell r="H3630">
            <v>28616.5</v>
          </cell>
          <cell r="I3630">
            <v>34772.375</v>
          </cell>
          <cell r="J3630">
            <v>34772.375</v>
          </cell>
          <cell r="K3630">
            <v>6155.875</v>
          </cell>
          <cell r="L3630">
            <v>0.21511627906976744</v>
          </cell>
          <cell r="M3630">
            <v>38423.474374999998</v>
          </cell>
        </row>
        <row r="3631">
          <cell r="B3631" t="str">
            <v>JUEGO HERR-BOC-ACC 1/4-3/8"  66 PIEZAS PRETUL</v>
          </cell>
          <cell r="E3631">
            <v>30250</v>
          </cell>
          <cell r="F3631">
            <v>26015</v>
          </cell>
          <cell r="G3631">
            <v>28737.5</v>
          </cell>
          <cell r="H3631">
            <v>28616.5</v>
          </cell>
          <cell r="I3631">
            <v>34772.375</v>
          </cell>
          <cell r="J3631">
            <v>34772.375</v>
          </cell>
          <cell r="K3631">
            <v>6155.875</v>
          </cell>
          <cell r="L3631">
            <v>0.21511627906976744</v>
          </cell>
          <cell r="M3631">
            <v>38423.474374999998</v>
          </cell>
        </row>
        <row r="3632">
          <cell r="B3632" t="str">
            <v>JUEGO BOC-ACC 1/4-3/8-1/2"  51 PIEZAS PRETUL</v>
          </cell>
          <cell r="E3632">
            <v>22687.5</v>
          </cell>
          <cell r="F3632">
            <v>19511.25</v>
          </cell>
          <cell r="G3632">
            <v>21553.125</v>
          </cell>
          <cell r="H3632">
            <v>21462.375</v>
          </cell>
          <cell r="I3632">
            <v>26079.28125</v>
          </cell>
          <cell r="J3632">
            <v>26079.28125</v>
          </cell>
          <cell r="K3632">
            <v>4616.90625</v>
          </cell>
          <cell r="L3632">
            <v>0.21511627906976744</v>
          </cell>
          <cell r="M3632">
            <v>28817.60578125</v>
          </cell>
        </row>
        <row r="3633">
          <cell r="B3633" t="str">
            <v>ESCALERA MET. ARTICULADA 4X4 BLACK</v>
          </cell>
          <cell r="E3633">
            <v>135798.29999999999</v>
          </cell>
          <cell r="F3633">
            <v>116786.53799999999</v>
          </cell>
          <cell r="G3633">
            <v>129008.38499999999</v>
          </cell>
          <cell r="H3633">
            <v>128465.19179999999</v>
          </cell>
          <cell r="I3633">
            <v>156100.14585</v>
          </cell>
          <cell r="J3633">
            <v>156100.14585</v>
          </cell>
          <cell r="K3633">
            <v>27634.954050000015</v>
          </cell>
          <cell r="L3633">
            <v>0.21511627906976757</v>
          </cell>
          <cell r="M3633">
            <v>172490.66116424999</v>
          </cell>
        </row>
        <row r="3634">
          <cell r="B3634" t="str">
            <v>SACAHOJAS 19MM</v>
          </cell>
          <cell r="E3634">
            <v>2173.83</v>
          </cell>
          <cell r="F3634">
            <v>1869.4938</v>
          </cell>
          <cell r="G3634">
            <v>2065.1385</v>
          </cell>
          <cell r="H3634">
            <v>2056.4431800000002</v>
          </cell>
          <cell r="I3634">
            <v>2498.8175849999998</v>
          </cell>
          <cell r="J3634">
            <v>2498.8175849999998</v>
          </cell>
          <cell r="K3634">
            <v>442.37440499999957</v>
          </cell>
          <cell r="L3634">
            <v>0.21511627906976721</v>
          </cell>
          <cell r="M3634">
            <v>2761.1934314249997</v>
          </cell>
        </row>
        <row r="3635">
          <cell r="B3635" t="str">
            <v>CABO PVC 19MM X 1M</v>
          </cell>
          <cell r="E3635">
            <v>2835.97</v>
          </cell>
          <cell r="F3635">
            <v>2438.9341999999997</v>
          </cell>
          <cell r="G3635">
            <v>2694.1714999999999</v>
          </cell>
          <cell r="H3635">
            <v>2682.8276199999996</v>
          </cell>
          <cell r="I3635">
            <v>3259.9475149999998</v>
          </cell>
          <cell r="J3635">
            <v>3259.9475149999998</v>
          </cell>
          <cell r="K3635">
            <v>577.11989500000027</v>
          </cell>
          <cell r="L3635">
            <v>0.21511627906976757</v>
          </cell>
          <cell r="M3635">
            <v>3602.2420040749998</v>
          </cell>
        </row>
        <row r="3636">
          <cell r="B3636" t="str">
            <v>CABO ALUMINIO 19MM X 1,5M</v>
          </cell>
          <cell r="E3636">
            <v>5159.71</v>
          </cell>
          <cell r="F3636">
            <v>4437.3505999999998</v>
          </cell>
          <cell r="G3636">
            <v>4901.7245000000003</v>
          </cell>
          <cell r="H3636">
            <v>4881.0856599999997</v>
          </cell>
          <cell r="I3636">
            <v>5931.0866450000003</v>
          </cell>
          <cell r="J3636">
            <v>5931.0866450000003</v>
          </cell>
          <cell r="K3636">
            <v>1050.0009850000006</v>
          </cell>
          <cell r="L3636">
            <v>0.21511627906976757</v>
          </cell>
          <cell r="M3636">
            <v>6553.8507427250006</v>
          </cell>
        </row>
        <row r="3637">
          <cell r="B3637" t="str">
            <v xml:space="preserve">BOYA HONGO MINI </v>
          </cell>
          <cell r="E3637">
            <v>574.69000000000005</v>
          </cell>
          <cell r="F3637">
            <v>494.23340000000007</v>
          </cell>
          <cell r="G3637">
            <v>545.95550000000003</v>
          </cell>
          <cell r="H3637">
            <v>543.65674000000013</v>
          </cell>
          <cell r="I3637">
            <v>660.60615500000006</v>
          </cell>
          <cell r="J3637">
            <v>660.60615500000006</v>
          </cell>
          <cell r="K3637">
            <v>116.94941499999993</v>
          </cell>
          <cell r="L3637">
            <v>0.21511627906976727</v>
          </cell>
          <cell r="M3637">
            <v>729.96980127500001</v>
          </cell>
        </row>
        <row r="3638">
          <cell r="B3638" t="str">
            <v>BOYA HONGO</v>
          </cell>
          <cell r="E3638">
            <v>1599.14</v>
          </cell>
          <cell r="F3638">
            <v>1375.2604000000001</v>
          </cell>
          <cell r="G3638">
            <v>1519.183</v>
          </cell>
          <cell r="H3638">
            <v>1512.7864400000001</v>
          </cell>
          <cell r="I3638">
            <v>1838.2114300000001</v>
          </cell>
          <cell r="J3638">
            <v>1838.2114300000001</v>
          </cell>
          <cell r="K3638">
            <v>325.42498999999998</v>
          </cell>
          <cell r="L3638">
            <v>0.21511627906976741</v>
          </cell>
          <cell r="M3638">
            <v>2031.2236301500002</v>
          </cell>
        </row>
        <row r="3639">
          <cell r="B3639" t="str">
            <v>ALGUICIDA 1L.</v>
          </cell>
          <cell r="E3639">
            <v>3722.99</v>
          </cell>
          <cell r="F3639">
            <v>3201.7713999999996</v>
          </cell>
          <cell r="G3639">
            <v>3536.8404999999998</v>
          </cell>
          <cell r="H3639">
            <v>3521.9485399999994</v>
          </cell>
          <cell r="I3639">
            <v>4279.5770050000001</v>
          </cell>
          <cell r="J3639">
            <v>4279.5770050000001</v>
          </cell>
          <cell r="K3639">
            <v>757.62846500000069</v>
          </cell>
          <cell r="L3639">
            <v>0.21511627906976769</v>
          </cell>
          <cell r="M3639">
            <v>4728.9325905249998</v>
          </cell>
        </row>
        <row r="3640">
          <cell r="B3640" t="str">
            <v>ALGUICIDA SHOCK 1L.</v>
          </cell>
          <cell r="E3640">
            <v>6983.73</v>
          </cell>
          <cell r="F3640">
            <v>6006.0077999999994</v>
          </cell>
          <cell r="G3640">
            <v>6634.5434999999998</v>
          </cell>
          <cell r="H3640">
            <v>6606.6085799999992</v>
          </cell>
          <cell r="I3640">
            <v>8027.7976349999999</v>
          </cell>
          <cell r="J3640">
            <v>8027.7976349999999</v>
          </cell>
          <cell r="K3640">
            <v>1421.1890550000007</v>
          </cell>
          <cell r="L3640">
            <v>0.21511627906976757</v>
          </cell>
          <cell r="M3640">
            <v>8870.7163866749997</v>
          </cell>
        </row>
        <row r="3641">
          <cell r="B3641" t="str">
            <v>UNYCEL 1L.</v>
          </cell>
          <cell r="E3641">
            <v>5259.66</v>
          </cell>
          <cell r="F3641">
            <v>4523.3076000000001</v>
          </cell>
          <cell r="G3641">
            <v>4996.6769999999997</v>
          </cell>
          <cell r="H3641">
            <v>4975.6383599999999</v>
          </cell>
          <cell r="I3641">
            <v>6045.9791699999996</v>
          </cell>
          <cell r="J3641">
            <v>6045.9791699999996</v>
          </cell>
          <cell r="K3641">
            <v>1070.3408099999997</v>
          </cell>
          <cell r="L3641">
            <v>0.21511627906976738</v>
          </cell>
          <cell r="M3641">
            <v>6680.8069828499993</v>
          </cell>
        </row>
        <row r="3642">
          <cell r="B3642" t="str">
            <v>CLARIFICADOR 1L.</v>
          </cell>
          <cell r="E3642">
            <v>3635.54</v>
          </cell>
          <cell r="F3642">
            <v>3126.5643999999998</v>
          </cell>
          <cell r="G3642">
            <v>3453.7629999999999</v>
          </cell>
          <cell r="H3642">
            <v>3439.22084</v>
          </cell>
          <cell r="I3642">
            <v>4179.0532299999995</v>
          </cell>
          <cell r="J3642">
            <v>4179.0532299999995</v>
          </cell>
          <cell r="K3642">
            <v>739.83238999999958</v>
          </cell>
          <cell r="L3642">
            <v>0.21511627906976732</v>
          </cell>
          <cell r="M3642">
            <v>4617.8538191499993</v>
          </cell>
        </row>
        <row r="3643">
          <cell r="B3643" t="str">
            <v>GEL CLARIFICADOR 1L.</v>
          </cell>
          <cell r="E3643">
            <v>6883.78</v>
          </cell>
          <cell r="F3643">
            <v>5920.0508</v>
          </cell>
          <cell r="G3643">
            <v>6539.5909999999994</v>
          </cell>
          <cell r="H3643">
            <v>6512.0558799999999</v>
          </cell>
          <cell r="I3643">
            <v>7912.9051099999997</v>
          </cell>
          <cell r="J3643">
            <v>7912.9051099999997</v>
          </cell>
          <cell r="K3643">
            <v>1400.8492299999998</v>
          </cell>
          <cell r="L3643">
            <v>0.21511627906976741</v>
          </cell>
          <cell r="M3643">
            <v>8743.7601465499993</v>
          </cell>
        </row>
        <row r="3644">
          <cell r="B3644" t="str">
            <v>UNYBIO 1L.</v>
          </cell>
          <cell r="E3644">
            <v>18302.62</v>
          </cell>
          <cell r="F3644">
            <v>15740.253199999999</v>
          </cell>
          <cell r="G3644">
            <v>17387.488999999998</v>
          </cell>
          <cell r="H3644">
            <v>17314.27852</v>
          </cell>
          <cell r="I3644">
            <v>21038.861689999998</v>
          </cell>
          <cell r="J3644">
            <v>21038.861689999998</v>
          </cell>
          <cell r="K3644">
            <v>3724.5831699999981</v>
          </cell>
          <cell r="L3644">
            <v>0.21511627906976732</v>
          </cell>
          <cell r="M3644">
            <v>23247.942167449997</v>
          </cell>
        </row>
        <row r="3645">
          <cell r="B3645" t="str">
            <v>ALGUICIDA 5L.</v>
          </cell>
          <cell r="E3645">
            <v>15729.01</v>
          </cell>
          <cell r="F3645">
            <v>13526.9486</v>
          </cell>
          <cell r="G3645">
            <v>14942.559499999999</v>
          </cell>
          <cell r="H3645">
            <v>14879.643459999999</v>
          </cell>
          <cell r="I3645">
            <v>18080.496994999998</v>
          </cell>
          <cell r="J3645">
            <v>18080.496994999998</v>
          </cell>
          <cell r="K3645">
            <v>3200.8535349999984</v>
          </cell>
          <cell r="L3645">
            <v>0.21511627906976735</v>
          </cell>
          <cell r="M3645">
            <v>19978.949179474999</v>
          </cell>
        </row>
        <row r="3646">
          <cell r="B3646" t="str">
            <v>ALGUICIDA SHOCK 5L.</v>
          </cell>
          <cell r="E3646">
            <v>32007.72</v>
          </cell>
          <cell r="F3646">
            <v>27526.639200000001</v>
          </cell>
          <cell r="G3646">
            <v>30407.334000000003</v>
          </cell>
          <cell r="H3646">
            <v>30279.30312</v>
          </cell>
          <cell r="I3646">
            <v>36792.87414</v>
          </cell>
          <cell r="J3646">
            <v>36792.87414</v>
          </cell>
          <cell r="K3646">
            <v>6513.5710199999994</v>
          </cell>
          <cell r="L3646">
            <v>0.21511627906976741</v>
          </cell>
          <cell r="M3646">
            <v>40656.125924699998</v>
          </cell>
        </row>
        <row r="3647">
          <cell r="B3647" t="str">
            <v>UNYCEL 5L.</v>
          </cell>
          <cell r="E3647">
            <v>23424.85</v>
          </cell>
          <cell r="F3647">
            <v>20145.370999999999</v>
          </cell>
          <cell r="G3647">
            <v>22253.607499999998</v>
          </cell>
          <cell r="H3647">
            <v>22159.908100000001</v>
          </cell>
          <cell r="I3647">
            <v>26926.865074999998</v>
          </cell>
          <cell r="J3647">
            <v>26926.865074999998</v>
          </cell>
          <cell r="K3647">
            <v>4766.9569749999973</v>
          </cell>
          <cell r="L3647">
            <v>0.21511627906976732</v>
          </cell>
          <cell r="M3647">
            <v>29754.185907874999</v>
          </cell>
        </row>
        <row r="3648">
          <cell r="B3648" t="str">
            <v>CLARIFICADOR 5L.</v>
          </cell>
          <cell r="E3648">
            <v>15279.25</v>
          </cell>
          <cell r="F3648">
            <v>13140.154999999999</v>
          </cell>
          <cell r="G3648">
            <v>14515.2875</v>
          </cell>
          <cell r="H3648">
            <v>14454.170499999998</v>
          </cell>
          <cell r="I3648">
            <v>17563.497875000001</v>
          </cell>
          <cell r="J3648">
            <v>17563.497875000001</v>
          </cell>
          <cell r="K3648">
            <v>3109.3273750000026</v>
          </cell>
          <cell r="L3648">
            <v>0.21511627906976766</v>
          </cell>
          <cell r="M3648">
            <v>19407.665151875</v>
          </cell>
        </row>
        <row r="3649">
          <cell r="B3649" t="str">
            <v>GEL CLARIFICADOR 5L.</v>
          </cell>
          <cell r="E3649">
            <v>31495.49</v>
          </cell>
          <cell r="F3649">
            <v>27086.1214</v>
          </cell>
          <cell r="G3649">
            <v>29920.715500000002</v>
          </cell>
          <cell r="H3649">
            <v>29794.733540000001</v>
          </cell>
          <cell r="I3649">
            <v>36204.065755000003</v>
          </cell>
          <cell r="J3649">
            <v>36204.065755000003</v>
          </cell>
          <cell r="K3649">
            <v>6409.3322150000022</v>
          </cell>
          <cell r="L3649">
            <v>0.21511627906976752</v>
          </cell>
          <cell r="M3649">
            <v>40005.492659275005</v>
          </cell>
        </row>
        <row r="3650">
          <cell r="B3650" t="str">
            <v>UNYBIO 5L.</v>
          </cell>
          <cell r="E3650">
            <v>88614.65</v>
          </cell>
          <cell r="F3650">
            <v>76208.598999999987</v>
          </cell>
          <cell r="G3650">
            <v>84183.917499999996</v>
          </cell>
          <cell r="H3650">
            <v>83829.458899999983</v>
          </cell>
          <cell r="I3650">
            <v>101862.540175</v>
          </cell>
          <cell r="J3650">
            <v>101862.540175</v>
          </cell>
          <cell r="K3650">
            <v>18033.081275000019</v>
          </cell>
          <cell r="L3650">
            <v>0.21511627906976771</v>
          </cell>
          <cell r="M3650">
            <v>112558.10689337501</v>
          </cell>
        </row>
        <row r="3651">
          <cell r="B3651" t="str">
            <v>UNYFLOC ULTRA 1L.</v>
          </cell>
          <cell r="E3651">
            <v>6846.3</v>
          </cell>
          <cell r="F3651">
            <v>5887.8180000000002</v>
          </cell>
          <cell r="G3651">
            <v>6503.9850000000006</v>
          </cell>
          <cell r="H3651">
            <v>6476.5998</v>
          </cell>
          <cell r="I3651">
            <v>7869.8218500000003</v>
          </cell>
          <cell r="J3651">
            <v>7869.8218500000003</v>
          </cell>
          <cell r="K3651">
            <v>1393.2220500000003</v>
          </cell>
          <cell r="L3651">
            <v>0.21511627906976749</v>
          </cell>
          <cell r="M3651">
            <v>8696.15314425</v>
          </cell>
        </row>
        <row r="3652">
          <cell r="B3652" t="str">
            <v>SIN BICHOS 30CC</v>
          </cell>
          <cell r="E3652">
            <v>6384.05</v>
          </cell>
          <cell r="F3652">
            <v>5490.2830000000004</v>
          </cell>
          <cell r="G3652">
            <v>6064.8474999999999</v>
          </cell>
          <cell r="H3652">
            <v>6039.3113000000003</v>
          </cell>
          <cell r="I3652">
            <v>7338.465475</v>
          </cell>
          <cell r="J3652">
            <v>7338.465475</v>
          </cell>
          <cell r="K3652">
            <v>1299.1541749999997</v>
          </cell>
          <cell r="L3652">
            <v>0.21511627906976738</v>
          </cell>
          <cell r="M3652">
            <v>8109.0043498750001</v>
          </cell>
        </row>
        <row r="3653">
          <cell r="B3653" t="str">
            <v>LIMPIAFONDO OVALADO CON CEPILLOS DE PP</v>
          </cell>
          <cell r="E3653">
            <v>15367</v>
          </cell>
          <cell r="F3653">
            <v>13215.619999999999</v>
          </cell>
          <cell r="G3653">
            <v>14598.65</v>
          </cell>
          <cell r="H3653">
            <v>14537.181999999999</v>
          </cell>
          <cell r="I3653">
            <v>17664.3665</v>
          </cell>
          <cell r="J3653">
            <v>17664.3665</v>
          </cell>
          <cell r="K3653">
            <v>3127.1845000000012</v>
          </cell>
          <cell r="L3653">
            <v>0.21511627906976755</v>
          </cell>
          <cell r="M3653">
            <v>19519.124982500001</v>
          </cell>
        </row>
        <row r="3654">
          <cell r="B3654" t="str">
            <v xml:space="preserve">SACAHOJAS PREDADOR MED ALUM. </v>
          </cell>
          <cell r="E3654">
            <v>9220.2000000000007</v>
          </cell>
          <cell r="F3654">
            <v>7929.3720000000003</v>
          </cell>
          <cell r="G3654">
            <v>8759.19</v>
          </cell>
          <cell r="H3654">
            <v>8722.3091999999997</v>
          </cell>
          <cell r="I3654">
            <v>10598.619900000002</v>
          </cell>
          <cell r="J3654">
            <v>10598.619900000002</v>
          </cell>
          <cell r="K3654">
            <v>1876.3107000000018</v>
          </cell>
          <cell r="L3654">
            <v>0.21511627906976766</v>
          </cell>
          <cell r="M3654">
            <v>11711.474989500002</v>
          </cell>
        </row>
        <row r="3655">
          <cell r="B3655" t="str">
            <v>AEROSOL x 263g/400cc LUBRICANTE SINTETICO "COMPETICION"</v>
          </cell>
          <cell r="E3655">
            <v>4948.08</v>
          </cell>
          <cell r="F3655">
            <v>4255.3487999999998</v>
          </cell>
          <cell r="G3655">
            <v>4700.6759999999995</v>
          </cell>
          <cell r="H3655">
            <v>4680.8836799999999</v>
          </cell>
          <cell r="I3655">
            <v>5687.8179599999994</v>
          </cell>
          <cell r="J3655">
            <v>5687.8179599999994</v>
          </cell>
          <cell r="K3655">
            <v>1006.9342799999995</v>
          </cell>
          <cell r="L3655">
            <v>0.21511627906976732</v>
          </cell>
          <cell r="M3655">
            <v>6285.0388457999998</v>
          </cell>
        </row>
        <row r="3656">
          <cell r="B3656" t="str">
            <v>GATO/CRIQUE BOTELLA 50 Tn -CROSSMAS</v>
          </cell>
          <cell r="E3656">
            <v>314362.31</v>
          </cell>
          <cell r="F3656">
            <v>270351.58659999998</v>
          </cell>
          <cell r="G3656">
            <v>298644.19449999998</v>
          </cell>
          <cell r="H3656">
            <v>297386.74526</v>
          </cell>
          <cell r="I3656">
            <v>361359.47534499998</v>
          </cell>
          <cell r="J3656">
            <v>361359.47534499998</v>
          </cell>
          <cell r="K3656">
            <v>63972.730084999988</v>
          </cell>
          <cell r="L3656">
            <v>0.21511627906976741</v>
          </cell>
          <cell r="M3656">
            <v>399302.22025622497</v>
          </cell>
        </row>
        <row r="3657">
          <cell r="B3657" t="str">
            <v>GATO/CRIQUE CARRO 3Tn-BAJO PERFIL-C</v>
          </cell>
          <cell r="E3657">
            <v>296347.03999999998</v>
          </cell>
          <cell r="F3657">
            <v>254858.45439999999</v>
          </cell>
          <cell r="G3657">
            <v>281529.68799999997</v>
          </cell>
          <cell r="H3657">
            <v>280344.29983999999</v>
          </cell>
          <cell r="I3657">
            <v>340650.92247999995</v>
          </cell>
          <cell r="J3657">
            <v>340650.92247999995</v>
          </cell>
          <cell r="K3657">
            <v>60306.622639999958</v>
          </cell>
          <cell r="L3657">
            <v>0.2151162790697673</v>
          </cell>
          <cell r="M3657">
            <v>376419.26934039994</v>
          </cell>
        </row>
        <row r="3658">
          <cell r="B3658" t="str">
            <v>ESCALERA ALUMINIO ARTICULADA 3X4 C/R</v>
          </cell>
          <cell r="E3658">
            <v>123351</v>
          </cell>
          <cell r="F3658">
            <v>106081.86</v>
          </cell>
          <cell r="G3658">
            <v>117183.45</v>
          </cell>
          <cell r="H3658">
            <v>116690.046</v>
          </cell>
          <cell r="I3658">
            <v>141791.97450000001</v>
          </cell>
          <cell r="J3658">
            <v>141791.97450000001</v>
          </cell>
          <cell r="K3658">
            <v>25101.928500000009</v>
          </cell>
          <cell r="L3658">
            <v>0.21511627906976752</v>
          </cell>
          <cell r="M3658">
            <v>156680.1318225</v>
          </cell>
        </row>
        <row r="3659">
          <cell r="B3659" t="str">
            <v>ESCALERA ALUMINIO ARTICULADA 4X4 C/R</v>
          </cell>
          <cell r="E3659">
            <v>149214.92000000001</v>
          </cell>
          <cell r="F3659">
            <v>128324.83120000002</v>
          </cell>
          <cell r="G3659">
            <v>141754.174</v>
          </cell>
          <cell r="H3659">
            <v>141157.31432</v>
          </cell>
          <cell r="I3659">
            <v>171522.55054</v>
          </cell>
          <cell r="J3659">
            <v>171522.55054</v>
          </cell>
          <cell r="K3659">
            <v>30365.236219999992</v>
          </cell>
          <cell r="L3659">
            <v>0.21511627906976738</v>
          </cell>
          <cell r="M3659">
            <v>189532.4183467</v>
          </cell>
        </row>
        <row r="3660">
          <cell r="B3660" t="str">
            <v>ESCALERA ALUMINIO ARTICULADA 5X4 C/R</v>
          </cell>
          <cell r="E3660">
            <v>175476.74</v>
          </cell>
          <cell r="F3660">
            <v>150909.9964</v>
          </cell>
          <cell r="G3660">
            <v>166702.90299999999</v>
          </cell>
          <cell r="H3660">
            <v>166000.99604</v>
          </cell>
          <cell r="I3660">
            <v>201710.51262999998</v>
          </cell>
          <cell r="J3660">
            <v>201710.51262999998</v>
          </cell>
          <cell r="K3660">
            <v>35709.516589999985</v>
          </cell>
          <cell r="L3660">
            <v>0.21511627906976735</v>
          </cell>
          <cell r="M3660">
            <v>222890.11645614999</v>
          </cell>
        </row>
        <row r="3661">
          <cell r="B3661" t="str">
            <v xml:space="preserve">BASE DE ALUMNIO SIN PUNTERAS DE GOMA </v>
          </cell>
          <cell r="E3661">
            <v>5305.42</v>
          </cell>
          <cell r="F3661">
            <v>4562.6612000000005</v>
          </cell>
          <cell r="G3661">
            <v>5040.1490000000003</v>
          </cell>
          <cell r="H3661">
            <v>5018.9273200000007</v>
          </cell>
          <cell r="I3661">
            <v>6098.5802899999999</v>
          </cell>
          <cell r="J3661">
            <v>6098.5802899999999</v>
          </cell>
          <cell r="K3661">
            <v>1079.6529699999992</v>
          </cell>
          <cell r="L3661">
            <v>0.21511627906976724</v>
          </cell>
          <cell r="M3661">
            <v>6738.9312204500002</v>
          </cell>
        </row>
        <row r="3662">
          <cell r="B3662" t="str">
            <v>BISAGRA P/ECALERA ALUM.</v>
          </cell>
          <cell r="E3662">
            <v>7716.97</v>
          </cell>
          <cell r="F3662">
            <v>6636.5942000000005</v>
          </cell>
          <cell r="G3662">
            <v>7331.1215000000002</v>
          </cell>
          <cell r="H3662">
            <v>7300.2536200000004</v>
          </cell>
          <cell r="I3662">
            <v>8870.6570150000007</v>
          </cell>
          <cell r="J3662">
            <v>8870.6570150000007</v>
          </cell>
          <cell r="K3662">
            <v>1570.4033950000003</v>
          </cell>
          <cell r="L3662">
            <v>0.21511627906976746</v>
          </cell>
          <cell r="M3662">
            <v>9802.0760015750002</v>
          </cell>
        </row>
        <row r="3663">
          <cell r="B3663" t="str">
            <v>ESCALERA ALUMINIO TELESCOPICA 2,6M</v>
          </cell>
          <cell r="E3663">
            <v>96076.32</v>
          </cell>
          <cell r="F3663">
            <v>82625.635200000004</v>
          </cell>
          <cell r="G3663">
            <v>91272.504000000001</v>
          </cell>
          <cell r="H3663">
            <v>90888.19872</v>
          </cell>
          <cell r="I3663">
            <v>110439.72984</v>
          </cell>
          <cell r="J3663">
            <v>110439.72984</v>
          </cell>
          <cell r="K3663">
            <v>19551.53112</v>
          </cell>
          <cell r="L3663">
            <v>0.21511627906976744</v>
          </cell>
          <cell r="M3663">
            <v>122035.90147320001</v>
          </cell>
        </row>
        <row r="3664">
          <cell r="B3664" t="str">
            <v>ESCALERA ALUMINIO TELESCOPICA 3,2M</v>
          </cell>
          <cell r="E3664">
            <v>120384.79</v>
          </cell>
          <cell r="F3664">
            <v>103530.91939999998</v>
          </cell>
          <cell r="G3664">
            <v>114365.5505</v>
          </cell>
          <cell r="H3664">
            <v>113884.01133999998</v>
          </cell>
          <cell r="I3664">
            <v>138382.31610500001</v>
          </cell>
          <cell r="J3664">
            <v>138382.31610500001</v>
          </cell>
          <cell r="K3664">
            <v>24498.304765000023</v>
          </cell>
          <cell r="L3664">
            <v>0.21511627906976769</v>
          </cell>
          <cell r="M3664">
            <v>152912.45929602502</v>
          </cell>
        </row>
        <row r="3665">
          <cell r="B3665" t="str">
            <v xml:space="preserve">PUNTERA DE GOMA DE LA BASE </v>
          </cell>
          <cell r="E3665">
            <v>723.47</v>
          </cell>
          <cell r="F3665">
            <v>622.18420000000003</v>
          </cell>
          <cell r="G3665">
            <v>687.29650000000004</v>
          </cell>
          <cell r="H3665">
            <v>684.40262000000007</v>
          </cell>
          <cell r="I3665">
            <v>831.62876500000004</v>
          </cell>
          <cell r="J3665">
            <v>831.62876500000004</v>
          </cell>
          <cell r="K3665">
            <v>147.22614499999997</v>
          </cell>
          <cell r="L3665">
            <v>0.21511627906976738</v>
          </cell>
          <cell r="M3665">
            <v>918.94978532499999</v>
          </cell>
        </row>
        <row r="3666">
          <cell r="B3666" t="str">
            <v>JUEGO TUBO 21PZAS. ENC. 3/4 A.C.</v>
          </cell>
          <cell r="E3666">
            <v>117515.08</v>
          </cell>
          <cell r="F3666">
            <v>101062.9688</v>
          </cell>
          <cell r="G3666">
            <v>111639.326</v>
          </cell>
          <cell r="H3666">
            <v>111169.26568000001</v>
          </cell>
          <cell r="I3666">
            <v>135083.58446000001</v>
          </cell>
          <cell r="J3666">
            <v>135083.58446000001</v>
          </cell>
          <cell r="K3666">
            <v>23914.318780000001</v>
          </cell>
          <cell r="L3666">
            <v>0.21511627906976744</v>
          </cell>
          <cell r="M3666">
            <v>149267.36082830001</v>
          </cell>
        </row>
        <row r="3667">
          <cell r="B3667" t="str">
            <v>JUEGO TUBO 21PZAS. ENC. 3/4 C.V.</v>
          </cell>
          <cell r="E3667">
            <v>138516.16</v>
          </cell>
          <cell r="F3667">
            <v>119123.8976</v>
          </cell>
          <cell r="G3667">
            <v>131590.35200000001</v>
          </cell>
          <cell r="H3667">
            <v>131036.28736</v>
          </cell>
          <cell r="I3667">
            <v>159224.32592</v>
          </cell>
          <cell r="J3667">
            <v>159224.32592</v>
          </cell>
          <cell r="K3667">
            <v>28188.038560000001</v>
          </cell>
          <cell r="L3667">
            <v>0.21511627906976744</v>
          </cell>
          <cell r="M3667">
            <v>175942.88014160001</v>
          </cell>
        </row>
        <row r="3668">
          <cell r="B3668" t="str">
            <v>JUEGO TUBO 26PZAS. ENC. 3/4 A.C.</v>
          </cell>
          <cell r="E3668">
            <v>142534.42000000001</v>
          </cell>
          <cell r="F3668">
            <v>122579.6012</v>
          </cell>
          <cell r="G3668">
            <v>135407.69900000002</v>
          </cell>
          <cell r="H3668">
            <v>134837.56132000001</v>
          </cell>
          <cell r="I3668">
            <v>163843.31579000002</v>
          </cell>
          <cell r="J3668">
            <v>163843.31579000002</v>
          </cell>
          <cell r="K3668">
            <v>29005.754470000014</v>
          </cell>
          <cell r="L3668">
            <v>0.21511627906976755</v>
          </cell>
          <cell r="M3668">
            <v>181046.86394795001</v>
          </cell>
        </row>
        <row r="3669">
          <cell r="B3669" t="str">
            <v>JUEGO TUBO 26PZAS. ENC. 3/4 C.V.</v>
          </cell>
          <cell r="E3669">
            <v>169979.88</v>
          </cell>
          <cell r="F3669">
            <v>146182.69680000001</v>
          </cell>
          <cell r="G3669">
            <v>161480.886</v>
          </cell>
          <cell r="H3669">
            <v>160800.96648</v>
          </cell>
          <cell r="I3669">
            <v>195391.87205999999</v>
          </cell>
          <cell r="J3669">
            <v>195391.87205999999</v>
          </cell>
          <cell r="K3669">
            <v>34590.905579999991</v>
          </cell>
          <cell r="L3669">
            <v>0.21511627906976738</v>
          </cell>
          <cell r="M3669">
            <v>215908.01862629998</v>
          </cell>
        </row>
        <row r="3670">
          <cell r="B3670" t="str">
            <v>SAL REGENERADORA X 25KG</v>
          </cell>
          <cell r="E3670">
            <v>12874.4</v>
          </cell>
          <cell r="F3670">
            <v>11071.984</v>
          </cell>
          <cell r="G3670">
            <v>12230.68</v>
          </cell>
          <cell r="H3670">
            <v>12179.1824</v>
          </cell>
          <cell r="I3670">
            <v>14799.122800000001</v>
          </cell>
          <cell r="J3670">
            <v>14799.122800000001</v>
          </cell>
          <cell r="K3670">
            <v>2619.9404000000013</v>
          </cell>
          <cell r="L3670">
            <v>0.21511627906976755</v>
          </cell>
          <cell r="M3670">
            <v>16353.030694000001</v>
          </cell>
        </row>
        <row r="3671">
          <cell r="B3671" t="str">
            <v>CARBURADOR | GX22 GX31 FG100 |</v>
          </cell>
          <cell r="E3671">
            <v>17031.580000000002</v>
          </cell>
          <cell r="F3671">
            <v>14647.158800000001</v>
          </cell>
          <cell r="G3671">
            <v>16180.001000000002</v>
          </cell>
          <cell r="H3671">
            <v>16111.874680000001</v>
          </cell>
          <cell r="I3671">
            <v>19577.801210000001</v>
          </cell>
          <cell r="J3671">
            <v>19577.801210000001</v>
          </cell>
          <cell r="K3671">
            <v>3465.9265300000006</v>
          </cell>
          <cell r="L3671">
            <v>0.21511627906976746</v>
          </cell>
          <cell r="M3671">
            <v>21633.470337050003</v>
          </cell>
        </row>
        <row r="3672">
          <cell r="B3672" t="str">
            <v>CAJA DE EMBRAGUE | | 7 ESTRIAS / Ø26MM</v>
          </cell>
          <cell r="E3672">
            <v>10140.35</v>
          </cell>
          <cell r="F3672">
            <v>8720.7010000000009</v>
          </cell>
          <cell r="G3672">
            <v>9633.3325000000004</v>
          </cell>
          <cell r="H3672">
            <v>9592.7711000000018</v>
          </cell>
          <cell r="I3672">
            <v>11656.332325000001</v>
          </cell>
          <cell r="J3672">
            <v>11656.332325000001</v>
          </cell>
          <cell r="K3672">
            <v>2063.5612249999995</v>
          </cell>
          <cell r="L3672">
            <v>0.21511627906976735</v>
          </cell>
          <cell r="M3672">
            <v>12880.247219125002</v>
          </cell>
        </row>
        <row r="3673">
          <cell r="B3673" t="str">
            <v>CARBURADOR | HUSQ 124 125 128 | C1Q-W40A</v>
          </cell>
          <cell r="E3673">
            <v>25052.63</v>
          </cell>
          <cell r="F3673">
            <v>21545.2618</v>
          </cell>
          <cell r="G3673">
            <v>23799.998500000002</v>
          </cell>
          <cell r="H3673">
            <v>23699.787980000001</v>
          </cell>
          <cell r="I3673">
            <v>28797.998185</v>
          </cell>
          <cell r="J3673">
            <v>28797.998185</v>
          </cell>
          <cell r="K3673">
            <v>5098.2102049999994</v>
          </cell>
          <cell r="L3673">
            <v>0.21511627906976741</v>
          </cell>
          <cell r="M3673">
            <v>31821.787994425002</v>
          </cell>
        </row>
        <row r="3674">
          <cell r="B3674" t="str">
            <v>CARBURADOR | HUSQ 122 |</v>
          </cell>
          <cell r="E3674">
            <v>37600</v>
          </cell>
          <cell r="F3674">
            <v>32336</v>
          </cell>
          <cell r="G3674">
            <v>35720</v>
          </cell>
          <cell r="H3674">
            <v>35569.599999999999</v>
          </cell>
          <cell r="I3674">
            <v>43221.2</v>
          </cell>
          <cell r="J3674">
            <v>43221.2</v>
          </cell>
          <cell r="K3674">
            <v>7651.5999999999985</v>
          </cell>
          <cell r="L3674">
            <v>0.21511627906976741</v>
          </cell>
          <cell r="M3674">
            <v>47759.425999999999</v>
          </cell>
        </row>
        <row r="3675">
          <cell r="B3675" t="str">
            <v>CARBURADOR | HUSQ 125C | C1Q-W34A</v>
          </cell>
          <cell r="E3675">
            <v>30684.91</v>
          </cell>
          <cell r="F3675">
            <v>26389.0226</v>
          </cell>
          <cell r="G3675">
            <v>29150.664499999999</v>
          </cell>
          <cell r="H3675">
            <v>29027.924859999999</v>
          </cell>
          <cell r="I3675">
            <v>35272.304044999997</v>
          </cell>
          <cell r="J3675">
            <v>35272.304044999997</v>
          </cell>
          <cell r="K3675">
            <v>6244.379184999998</v>
          </cell>
          <cell r="L3675">
            <v>0.21511627906976738</v>
          </cell>
          <cell r="M3675">
            <v>38975.895969724996</v>
          </cell>
        </row>
        <row r="3676">
          <cell r="B3676" t="str">
            <v xml:space="preserve">CIGUEÑAL COMPLETO | FS55 | </v>
          </cell>
          <cell r="E3676">
            <v>47368.42</v>
          </cell>
          <cell r="F3676">
            <v>40736.841199999995</v>
          </cell>
          <cell r="G3676">
            <v>44999.998999999996</v>
          </cell>
          <cell r="H3676">
            <v>44810.525319999993</v>
          </cell>
          <cell r="I3676">
            <v>54449.998789999998</v>
          </cell>
          <cell r="J3676">
            <v>54449.998789999998</v>
          </cell>
          <cell r="K3676">
            <v>9639.4734700000045</v>
          </cell>
          <cell r="L3676">
            <v>0.21511627906976757</v>
          </cell>
          <cell r="M3676">
            <v>60167.248662949998</v>
          </cell>
        </row>
        <row r="3677">
          <cell r="B3677" t="str">
            <v>RODAMIENTO DE AGUJAS | FS55 | 10 X 11.5 X 8</v>
          </cell>
          <cell r="E3677">
            <v>3985.96</v>
          </cell>
          <cell r="F3677">
            <v>3427.9256</v>
          </cell>
          <cell r="G3677">
            <v>3786.6620000000003</v>
          </cell>
          <cell r="H3677">
            <v>3770.7181599999999</v>
          </cell>
          <cell r="I3677">
            <v>4581.8610200000003</v>
          </cell>
          <cell r="J3677">
            <v>4581.8610200000003</v>
          </cell>
          <cell r="K3677">
            <v>811.14286000000038</v>
          </cell>
          <cell r="L3677">
            <v>0.21511627906976755</v>
          </cell>
          <cell r="M3677">
            <v>5062.9564270999999</v>
          </cell>
        </row>
        <row r="3678">
          <cell r="B3678" t="str">
            <v>TAPA DE TANQUE DE COMBUSTIBLE | FS 38 45 46 55 |</v>
          </cell>
          <cell r="E3678">
            <v>2631.58</v>
          </cell>
          <cell r="F3678">
            <v>2263.1588000000002</v>
          </cell>
          <cell r="G3678">
            <v>2500.0009999999997</v>
          </cell>
          <cell r="H3678">
            <v>2489.4746800000003</v>
          </cell>
          <cell r="I3678">
            <v>3025.0012099999994</v>
          </cell>
          <cell r="J3678">
            <v>3025.0012099999994</v>
          </cell>
          <cell r="K3678">
            <v>535.52652999999918</v>
          </cell>
          <cell r="L3678">
            <v>0.2151162790697671</v>
          </cell>
          <cell r="M3678">
            <v>3342.6263370499992</v>
          </cell>
        </row>
        <row r="3679">
          <cell r="B3679" t="str">
            <v>TANQUE DE COMBUSTIBLE | FS 38 45 46 55 |</v>
          </cell>
          <cell r="E3679">
            <v>15789.47</v>
          </cell>
          <cell r="F3679">
            <v>13578.944199999998</v>
          </cell>
          <cell r="G3679">
            <v>14999.996499999999</v>
          </cell>
          <cell r="H3679">
            <v>14936.838619999999</v>
          </cell>
          <cell r="I3679">
            <v>18149.995765</v>
          </cell>
          <cell r="J3679">
            <v>18149.995765</v>
          </cell>
          <cell r="K3679">
            <v>3213.157145000001</v>
          </cell>
          <cell r="L3679">
            <v>0.21511627906976752</v>
          </cell>
          <cell r="M3679">
            <v>20055.745320325001</v>
          </cell>
        </row>
        <row r="3680">
          <cell r="B3680" t="str">
            <v>FILTRO DE AIRE | FS 55 |</v>
          </cell>
          <cell r="E3680">
            <v>1543.86</v>
          </cell>
          <cell r="F3680">
            <v>1327.7195999999999</v>
          </cell>
          <cell r="G3680">
            <v>1466.6669999999999</v>
          </cell>
          <cell r="H3680">
            <v>1460.4915599999999</v>
          </cell>
          <cell r="I3680">
            <v>1774.66707</v>
          </cell>
          <cell r="J3680">
            <v>1774.66707</v>
          </cell>
          <cell r="K3680">
            <v>314.17551000000003</v>
          </cell>
          <cell r="L3680">
            <v>0.21511627906976746</v>
          </cell>
          <cell r="M3680">
            <v>1961.0071123499999</v>
          </cell>
        </row>
        <row r="3681">
          <cell r="B3681" t="str">
            <v>CAJA DE ENGRANAJES | FS 38/45/46/50  | 10 X 1MM</v>
          </cell>
          <cell r="E3681">
            <v>48781.05</v>
          </cell>
          <cell r="F3681">
            <v>41951.703000000001</v>
          </cell>
          <cell r="G3681">
            <v>46341.997500000005</v>
          </cell>
          <cell r="H3681">
            <v>46146.873299999999</v>
          </cell>
          <cell r="I3681">
            <v>56073.816975000009</v>
          </cell>
          <cell r="J3681">
            <v>56073.816975000009</v>
          </cell>
          <cell r="K3681">
            <v>9926.9436750000095</v>
          </cell>
          <cell r="L3681">
            <v>0.21511627906976766</v>
          </cell>
          <cell r="M3681">
            <v>61961.567757375007</v>
          </cell>
        </row>
        <row r="3682">
          <cell r="B3682" t="str">
            <v>CARBURADOR | FS230 FS235 |</v>
          </cell>
          <cell r="E3682">
            <v>33157.89</v>
          </cell>
          <cell r="F3682">
            <v>28515.785400000001</v>
          </cell>
          <cell r="G3682">
            <v>31499.995500000001</v>
          </cell>
          <cell r="H3682">
            <v>31367.363940000003</v>
          </cell>
          <cell r="I3682">
            <v>38114.994554999997</v>
          </cell>
          <cell r="J3682">
            <v>38114.994554999997</v>
          </cell>
          <cell r="K3682">
            <v>6747.6306149999946</v>
          </cell>
          <cell r="L3682">
            <v>0.21511627906976724</v>
          </cell>
          <cell r="M3682">
            <v>42117.068983274999</v>
          </cell>
        </row>
        <row r="3683">
          <cell r="B3683" t="str">
            <v>CARBURADOR | FS90/100/110/130 | C1Q-S174</v>
          </cell>
          <cell r="E3683">
            <v>31578.95</v>
          </cell>
          <cell r="F3683">
            <v>27157.897000000001</v>
          </cell>
          <cell r="G3683">
            <v>30000.002500000002</v>
          </cell>
          <cell r="H3683">
            <v>29873.686700000002</v>
          </cell>
          <cell r="I3683">
            <v>36300.003025000005</v>
          </cell>
          <cell r="J3683">
            <v>36300.003025000005</v>
          </cell>
          <cell r="K3683">
            <v>6426.3163250000034</v>
          </cell>
          <cell r="L3683">
            <v>0.21511627906976755</v>
          </cell>
          <cell r="M3683">
            <v>40111.503342625008</v>
          </cell>
        </row>
        <row r="3684">
          <cell r="B3684" t="str">
            <v>LIMPIAFONDO ALUMINIO 35 CM 4 RUEDAS Y CEPILLO PP</v>
          </cell>
          <cell r="E3684">
            <v>54943.6</v>
          </cell>
          <cell r="F3684">
            <v>47251.495999999999</v>
          </cell>
          <cell r="G3684">
            <v>52196.42</v>
          </cell>
          <cell r="H3684">
            <v>51976.645599999996</v>
          </cell>
          <cell r="I3684">
            <v>63157.6682</v>
          </cell>
          <cell r="J3684">
            <v>63157.6682</v>
          </cell>
          <cell r="K3684">
            <v>11181.022600000004</v>
          </cell>
          <cell r="L3684">
            <v>0.21511627906976752</v>
          </cell>
          <cell r="M3684">
            <v>69789.223360999997</v>
          </cell>
        </row>
        <row r="3685">
          <cell r="B3685" t="str">
            <v>LIMPIAFONDO ALUMINIO 48 CM 4 RUEDAS Y CEPILLO PP</v>
          </cell>
          <cell r="E3685">
            <v>69514.44</v>
          </cell>
          <cell r="F3685">
            <v>59782.418400000002</v>
          </cell>
          <cell r="G3685">
            <v>66038.718000000008</v>
          </cell>
          <cell r="H3685">
            <v>65760.660239999997</v>
          </cell>
          <cell r="I3685">
            <v>79906.848780000015</v>
          </cell>
          <cell r="J3685">
            <v>79906.848780000015</v>
          </cell>
          <cell r="K3685">
            <v>14146.188540000017</v>
          </cell>
          <cell r="L3685">
            <v>0.21511627906976771</v>
          </cell>
          <cell r="M3685">
            <v>88297.067901900009</v>
          </cell>
        </row>
        <row r="3686">
          <cell r="B3686" t="str">
            <v>* COMPRESOR D/AIRE 1100W C/ACCES.</v>
          </cell>
          <cell r="E3686">
            <v>135886.57</v>
          </cell>
          <cell r="F3686">
            <v>116862.45020000001</v>
          </cell>
          <cell r="G3686">
            <v>129092.2415</v>
          </cell>
          <cell r="H3686">
            <v>128548.69522000001</v>
          </cell>
          <cell r="I3686">
            <v>156201.612215</v>
          </cell>
          <cell r="J3686">
            <v>156201.612215</v>
          </cell>
          <cell r="K3686">
            <v>27652.916994999992</v>
          </cell>
          <cell r="L3686">
            <v>0.21511627906976738</v>
          </cell>
          <cell r="M3686">
            <v>172602.78149757499</v>
          </cell>
        </row>
        <row r="3687">
          <cell r="B3687" t="str">
            <v xml:space="preserve">* DESMALEZADORA 45CC PROFESIONAL </v>
          </cell>
          <cell r="E3687">
            <v>231693.64</v>
          </cell>
          <cell r="F3687">
            <v>199256.53040000002</v>
          </cell>
          <cell r="G3687">
            <v>220108.95800000001</v>
          </cell>
          <cell r="H3687">
            <v>219182.18344000002</v>
          </cell>
          <cell r="I3687">
            <v>266331.83918000001</v>
          </cell>
          <cell r="J3687">
            <v>266331.83918000001</v>
          </cell>
          <cell r="K3687">
            <v>47149.655739999987</v>
          </cell>
          <cell r="L3687">
            <v>0.21511627906976735</v>
          </cell>
          <cell r="M3687">
            <v>294296.6822939</v>
          </cell>
        </row>
        <row r="3688">
          <cell r="B3688" t="str">
            <v>BOMBA PISCINA BAE 033 - 0.33HP 220V-50HZ</v>
          </cell>
          <cell r="E3688">
            <v>239013.66</v>
          </cell>
          <cell r="F3688">
            <v>205551.7476</v>
          </cell>
          <cell r="G3688">
            <v>227062.97700000001</v>
          </cell>
          <cell r="H3688">
            <v>226106.92236</v>
          </cell>
          <cell r="I3688">
            <v>274746.20217</v>
          </cell>
          <cell r="J3688">
            <v>274746.20217</v>
          </cell>
          <cell r="K3688">
            <v>48639.279810000007</v>
          </cell>
          <cell r="L3688">
            <v>0.21511627906976749</v>
          </cell>
          <cell r="M3688">
            <v>303594.55339785002</v>
          </cell>
        </row>
        <row r="3689">
          <cell r="B3689" t="str">
            <v>BOMBA PISCINA BAE 050 - 0.50HP 220V-50HZ</v>
          </cell>
          <cell r="E3689">
            <v>239222.48</v>
          </cell>
          <cell r="F3689">
            <v>205731.3328</v>
          </cell>
          <cell r="G3689">
            <v>227261.356</v>
          </cell>
          <cell r="H3689">
            <v>226304.46608000001</v>
          </cell>
          <cell r="I3689">
            <v>274986.24076000002</v>
          </cell>
          <cell r="J3689">
            <v>274986.24076000002</v>
          </cell>
          <cell r="K3689">
            <v>48681.774680000002</v>
          </cell>
          <cell r="L3689">
            <v>0.21511627906976744</v>
          </cell>
          <cell r="M3689">
            <v>303859.79603980004</v>
          </cell>
        </row>
        <row r="3690">
          <cell r="B3690" t="str">
            <v>BOMBA PISCINA BAE 075 - 0.75HP 220V-50HZ</v>
          </cell>
          <cell r="E3690">
            <v>248330.05</v>
          </cell>
          <cell r="F3690">
            <v>213563.84299999999</v>
          </cell>
          <cell r="G3690">
            <v>235913.54749999999</v>
          </cell>
          <cell r="H3690">
            <v>234920.2273</v>
          </cell>
          <cell r="I3690">
            <v>285455.392475</v>
          </cell>
          <cell r="J3690">
            <v>285455.392475</v>
          </cell>
          <cell r="K3690">
            <v>50535.165175000002</v>
          </cell>
          <cell r="L3690">
            <v>0.21511627906976746</v>
          </cell>
          <cell r="M3690">
            <v>315428.20868487499</v>
          </cell>
        </row>
        <row r="3691">
          <cell r="B3691" t="str">
            <v>BOMBA PISCINA BAT 100 - 1HP 220V-50HZ</v>
          </cell>
          <cell r="E3691">
            <v>318460</v>
          </cell>
          <cell r="F3691">
            <v>273875.59999999998</v>
          </cell>
          <cell r="G3691">
            <v>302537</v>
          </cell>
          <cell r="H3691">
            <v>301263.15999999997</v>
          </cell>
          <cell r="I3691">
            <v>366069.77</v>
          </cell>
          <cell r="J3691">
            <v>366069.77</v>
          </cell>
          <cell r="K3691">
            <v>64806.610000000044</v>
          </cell>
          <cell r="L3691">
            <v>0.2151162790697676</v>
          </cell>
          <cell r="M3691">
            <v>404507.09585000004</v>
          </cell>
        </row>
        <row r="3692">
          <cell r="B3692" t="str">
            <v>BOMBA PISCINA BAE 100 - 1HP 220V-50HZ</v>
          </cell>
          <cell r="E3692">
            <v>276231.03999999998</v>
          </cell>
          <cell r="F3692">
            <v>237558.69439999998</v>
          </cell>
          <cell r="G3692">
            <v>262419.48799999995</v>
          </cell>
          <cell r="H3692">
            <v>261314.56383999999</v>
          </cell>
          <cell r="I3692">
            <v>317527.58047999995</v>
          </cell>
          <cell r="J3692">
            <v>317527.58047999995</v>
          </cell>
          <cell r="K3692">
            <v>56213.016639999958</v>
          </cell>
          <cell r="L3692">
            <v>0.2151162790697673</v>
          </cell>
          <cell r="M3692">
            <v>350867.97643039993</v>
          </cell>
        </row>
        <row r="3693">
          <cell r="B3693" t="str">
            <v>BOMBA PISCINA BAE 100-3 - 1HP 220/380V-50HZ</v>
          </cell>
          <cell r="E3693">
            <v>279668.46999999997</v>
          </cell>
          <cell r="F3693">
            <v>240514.88419999997</v>
          </cell>
          <cell r="G3693">
            <v>265685.0465</v>
          </cell>
          <cell r="H3693">
            <v>264566.37261999998</v>
          </cell>
          <cell r="I3693">
            <v>321478.906265</v>
          </cell>
          <cell r="J3693">
            <v>321478.906265</v>
          </cell>
          <cell r="K3693">
            <v>56912.533645000018</v>
          </cell>
          <cell r="L3693">
            <v>0.21511627906976752</v>
          </cell>
          <cell r="M3693">
            <v>355234.19142282498</v>
          </cell>
        </row>
        <row r="3694">
          <cell r="B3694" t="str">
            <v>BOMBA PISCINA BAT 100-3 - 1HP 220/380V-50HZ</v>
          </cell>
          <cell r="E3694">
            <v>312484.65999999997</v>
          </cell>
          <cell r="F3694">
            <v>268736.80759999994</v>
          </cell>
          <cell r="G3694">
            <v>296860.42699999997</v>
          </cell>
          <cell r="H3694">
            <v>295610.48835999996</v>
          </cell>
          <cell r="I3694">
            <v>359201.11666999996</v>
          </cell>
          <cell r="J3694">
            <v>359201.11666999996</v>
          </cell>
          <cell r="K3694">
            <v>63590.62831</v>
          </cell>
          <cell r="L3694">
            <v>0.21511627906976746</v>
          </cell>
          <cell r="M3694">
            <v>396917.23392034997</v>
          </cell>
        </row>
        <row r="3695">
          <cell r="B3695" t="str">
            <v>BOMBA PISCINA BAE 125 - 1.25HP 220V-50HZ</v>
          </cell>
          <cell r="E3695">
            <v>296694.98</v>
          </cell>
          <cell r="F3695">
            <v>255157.68279999998</v>
          </cell>
          <cell r="G3695">
            <v>281860.23099999997</v>
          </cell>
          <cell r="H3695">
            <v>280673.45107999997</v>
          </cell>
          <cell r="I3695">
            <v>341050.87950999994</v>
          </cell>
          <cell r="J3695">
            <v>341050.87950999994</v>
          </cell>
          <cell r="K3695">
            <v>60377.428429999971</v>
          </cell>
          <cell r="L3695">
            <v>0.21511627906976735</v>
          </cell>
          <cell r="M3695">
            <v>376861.22185854992</v>
          </cell>
        </row>
        <row r="3696">
          <cell r="B3696" t="str">
            <v>BOMBA PISCINA BAT 050 - 0.50HP 220V-50HZ</v>
          </cell>
          <cell r="E3696">
            <v>279154.46000000002</v>
          </cell>
          <cell r="F3696">
            <v>240072.83560000002</v>
          </cell>
          <cell r="G3696">
            <v>265196.73700000002</v>
          </cell>
          <cell r="H3696">
            <v>264080.11916</v>
          </cell>
          <cell r="I3696">
            <v>320888.05177000002</v>
          </cell>
          <cell r="J3696">
            <v>320888.05177000002</v>
          </cell>
          <cell r="K3696">
            <v>56807.932610000018</v>
          </cell>
          <cell r="L3696">
            <v>0.21511627906976752</v>
          </cell>
          <cell r="M3696">
            <v>354581.29720585002</v>
          </cell>
        </row>
        <row r="3697">
          <cell r="B3697" t="str">
            <v>BOMBA PISCINA BAT 075 - 0.75HP 220V-50HZ</v>
          </cell>
          <cell r="E3697">
            <v>288824.24</v>
          </cell>
          <cell r="F3697">
            <v>248388.84639999998</v>
          </cell>
          <cell r="G3697">
            <v>274383.02799999999</v>
          </cell>
          <cell r="H3697">
            <v>273227.73103999998</v>
          </cell>
          <cell r="I3697">
            <v>332003.46388</v>
          </cell>
          <cell r="J3697">
            <v>332003.46388</v>
          </cell>
          <cell r="K3697">
            <v>58775.732840000011</v>
          </cell>
          <cell r="L3697">
            <v>0.21511627906976749</v>
          </cell>
          <cell r="M3697">
            <v>366863.82758739998</v>
          </cell>
        </row>
        <row r="3698">
          <cell r="B3698" t="str">
            <v>BOMBA PISCINA BAC 150 - 1.5HP 220V-50HZ</v>
          </cell>
          <cell r="E3698">
            <v>476340.73</v>
          </cell>
          <cell r="F3698">
            <v>409653.02779999998</v>
          </cell>
          <cell r="G3698">
            <v>452523.69349999999</v>
          </cell>
          <cell r="H3698">
            <v>450618.33057999995</v>
          </cell>
          <cell r="I3698">
            <v>547553.66913499997</v>
          </cell>
          <cell r="J3698">
            <v>547553.66913499997</v>
          </cell>
          <cell r="K3698">
            <v>96935.338555000024</v>
          </cell>
          <cell r="L3698">
            <v>0.21511627906976752</v>
          </cell>
          <cell r="M3698">
            <v>605046.80439417495</v>
          </cell>
        </row>
        <row r="3699">
          <cell r="B3699" t="str">
            <v>BOMBA PISCINA BAE 100-3 (MI) - 1HP 220/380V-50HZ</v>
          </cell>
          <cell r="E3699">
            <v>264007.28999999998</v>
          </cell>
          <cell r="F3699">
            <v>227046.26939999999</v>
          </cell>
          <cell r="G3699">
            <v>250806.92549999998</v>
          </cell>
          <cell r="H3699">
            <v>249750.89633999998</v>
          </cell>
          <cell r="I3699">
            <v>303476.37985499995</v>
          </cell>
          <cell r="J3699">
            <v>303476.37985499995</v>
          </cell>
          <cell r="K3699">
            <v>53725.483514999971</v>
          </cell>
          <cell r="L3699">
            <v>0.21511627906976735</v>
          </cell>
          <cell r="M3699">
            <v>335341.39973977493</v>
          </cell>
        </row>
        <row r="3700">
          <cell r="B3700" t="str">
            <v>BOMBA PISCINA BAC 300 - 2.7HP 220-50HZ</v>
          </cell>
          <cell r="E3700">
            <v>720301.72</v>
          </cell>
          <cell r="F3700">
            <v>619459.47919999994</v>
          </cell>
          <cell r="G3700">
            <v>684286.63399999996</v>
          </cell>
          <cell r="H3700">
            <v>681405.42711999989</v>
          </cell>
          <cell r="I3700">
            <v>827986.82713999995</v>
          </cell>
          <cell r="J3700">
            <v>827986.82713999995</v>
          </cell>
          <cell r="K3700">
            <v>146581.40002000006</v>
          </cell>
          <cell r="L3700">
            <v>0.21511627906976757</v>
          </cell>
          <cell r="M3700">
            <v>914925.44398969994</v>
          </cell>
        </row>
        <row r="3701">
          <cell r="B3701" t="str">
            <v>BOMBA PISCINA BAC 200 - 2HP 220V-50HZ</v>
          </cell>
          <cell r="E3701">
            <v>492949.61</v>
          </cell>
          <cell r="F3701">
            <v>423936.66459999996</v>
          </cell>
          <cell r="G3701">
            <v>468302.12949999998</v>
          </cell>
          <cell r="H3701">
            <v>466330.33105999994</v>
          </cell>
          <cell r="I3701">
            <v>566645.57669499994</v>
          </cell>
          <cell r="J3701">
            <v>566645.57669499994</v>
          </cell>
          <cell r="K3701">
            <v>100315.245635</v>
          </cell>
          <cell r="L3701">
            <v>0.21511627906976746</v>
          </cell>
          <cell r="M3701">
            <v>626143.36224797496</v>
          </cell>
        </row>
        <row r="3702">
          <cell r="B3702" t="str">
            <v>BOMBA PISCINA BAS 033 - 0.33HP 220V-50HZ</v>
          </cell>
          <cell r="E3702">
            <v>215064.11</v>
          </cell>
          <cell r="F3702">
            <v>184955.13459999999</v>
          </cell>
          <cell r="G3702">
            <v>204310.90449999998</v>
          </cell>
          <cell r="H3702">
            <v>203450.64805999998</v>
          </cell>
          <cell r="I3702">
            <v>247216.19444499997</v>
          </cell>
          <cell r="J3702">
            <v>247216.19444499997</v>
          </cell>
          <cell r="K3702">
            <v>43765.546384999994</v>
          </cell>
          <cell r="L3702">
            <v>0.21511627906976744</v>
          </cell>
          <cell r="M3702">
            <v>273173.89486172498</v>
          </cell>
        </row>
        <row r="3703">
          <cell r="B3703" t="str">
            <v>BOMBA PISCINA BAS 050 - 0.50HP 220V-50HZ</v>
          </cell>
          <cell r="E3703">
            <v>214742.85</v>
          </cell>
          <cell r="F3703">
            <v>184678.851</v>
          </cell>
          <cell r="G3703">
            <v>204005.70750000002</v>
          </cell>
          <cell r="H3703">
            <v>203146.73609999998</v>
          </cell>
          <cell r="I3703">
            <v>246846.90607500001</v>
          </cell>
          <cell r="J3703">
            <v>246846.90607500001</v>
          </cell>
          <cell r="K3703">
            <v>43700.169975000026</v>
          </cell>
          <cell r="L3703">
            <v>0.2151162790697676</v>
          </cell>
          <cell r="M3703">
            <v>272765.83121287503</v>
          </cell>
        </row>
        <row r="3704">
          <cell r="B3704" t="str">
            <v>BOMBA PISCINA BAP 033 (AL) - 0.33HP 220V-50HZ</v>
          </cell>
          <cell r="E3704">
            <v>226966.6</v>
          </cell>
          <cell r="F3704">
            <v>195191.27600000001</v>
          </cell>
          <cell r="G3704">
            <v>215618.27000000002</v>
          </cell>
          <cell r="H3704">
            <v>214710.40360000002</v>
          </cell>
          <cell r="I3704">
            <v>260898.1067</v>
          </cell>
          <cell r="J3704">
            <v>260898.1067</v>
          </cell>
          <cell r="K3704">
            <v>46187.703099999984</v>
          </cell>
          <cell r="L3704">
            <v>0.21511627906976735</v>
          </cell>
          <cell r="M3704">
            <v>288292.40790350002</v>
          </cell>
        </row>
        <row r="3705">
          <cell r="B3705" t="str">
            <v>BOMBA PISCINA BAP 050 (AL) - 0.50HP 220V-50HZ</v>
          </cell>
          <cell r="E3705">
            <v>227464.55</v>
          </cell>
          <cell r="F3705">
            <v>195619.51299999998</v>
          </cell>
          <cell r="G3705">
            <v>216091.32249999998</v>
          </cell>
          <cell r="H3705">
            <v>215181.46429999996</v>
          </cell>
          <cell r="I3705">
            <v>261470.50022499997</v>
          </cell>
          <cell r="J3705">
            <v>261470.50022499997</v>
          </cell>
          <cell r="K3705">
            <v>46289.035925000004</v>
          </cell>
          <cell r="L3705">
            <v>0.21511627906976749</v>
          </cell>
          <cell r="M3705">
            <v>288924.90274862497</v>
          </cell>
        </row>
        <row r="3706">
          <cell r="B3706" t="str">
            <v>ZUIPY 200 - LIMPIADOR AUTOMATICO DE PISCINAS</v>
          </cell>
          <cell r="E3706">
            <v>1960779.4</v>
          </cell>
          <cell r="F3706">
            <v>1686270.284</v>
          </cell>
          <cell r="G3706">
            <v>1862740.43</v>
          </cell>
          <cell r="H3706">
            <v>1854897.3123999999</v>
          </cell>
          <cell r="I3706">
            <v>2253915.9202999999</v>
          </cell>
          <cell r="J3706">
            <v>2253915.9202999999</v>
          </cell>
          <cell r="K3706">
            <v>399018.60789999994</v>
          </cell>
          <cell r="L3706">
            <v>0.21511627906976741</v>
          </cell>
          <cell r="M3706">
            <v>2490577.0919315</v>
          </cell>
        </row>
        <row r="3707">
          <cell r="B3707" t="str">
            <v>ZUIPY 300 - LIMPIADOR AUTOMATICO DE PISCINAS</v>
          </cell>
          <cell r="E3707">
            <v>2401460.84</v>
          </cell>
          <cell r="F3707">
            <v>2065256.3223999999</v>
          </cell>
          <cell r="G3707">
            <v>2281387.798</v>
          </cell>
          <cell r="H3707">
            <v>2271781.9546400001</v>
          </cell>
          <cell r="I3707">
            <v>2760479.2355800001</v>
          </cell>
          <cell r="J3707">
            <v>2760479.2355800001</v>
          </cell>
          <cell r="K3707">
            <v>488697.28093999997</v>
          </cell>
          <cell r="L3707">
            <v>0.21511627906976741</v>
          </cell>
          <cell r="M3707">
            <v>3050329.5553159001</v>
          </cell>
        </row>
        <row r="3708">
          <cell r="B3708" t="str">
            <v>EQUIPO DE FILTRACION PORTATIL 0.5HP TANQUE C/CART.</v>
          </cell>
          <cell r="E3708">
            <v>781291.96</v>
          </cell>
          <cell r="F3708">
            <v>671911.08559999999</v>
          </cell>
          <cell r="G3708">
            <v>742227.36199999996</v>
          </cell>
          <cell r="H3708">
            <v>739102.19415999996</v>
          </cell>
          <cell r="I3708">
            <v>898095.10801999993</v>
          </cell>
          <cell r="J3708">
            <v>898095.10801999993</v>
          </cell>
          <cell r="K3708">
            <v>158992.91385999997</v>
          </cell>
          <cell r="L3708">
            <v>0.21511627906976741</v>
          </cell>
          <cell r="M3708">
            <v>992395.09436209989</v>
          </cell>
        </row>
        <row r="3709">
          <cell r="B3709" t="str">
            <v>TANQUE ABS PARA SISTEMA DE FILTRACION PORTATIL</v>
          </cell>
          <cell r="E3709">
            <v>185990.54</v>
          </cell>
          <cell r="F3709">
            <v>159951.86440000002</v>
          </cell>
          <cell r="G3709">
            <v>176691.01300000001</v>
          </cell>
          <cell r="H3709">
            <v>175947.05084000001</v>
          </cell>
          <cell r="I3709">
            <v>213796.12573</v>
          </cell>
          <cell r="J3709">
            <v>213796.12573</v>
          </cell>
          <cell r="K3709">
            <v>37849.074889999989</v>
          </cell>
          <cell r="L3709">
            <v>0.21511627906976735</v>
          </cell>
          <cell r="M3709">
            <v>236244.71893164999</v>
          </cell>
        </row>
        <row r="3710">
          <cell r="B3710" t="str">
            <v>CARTUCHO FILT. DE PAPEL DIAM. 170 P/ TQUE. ABS</v>
          </cell>
          <cell r="E3710">
            <v>73952.88</v>
          </cell>
          <cell r="F3710">
            <v>63599.476800000004</v>
          </cell>
          <cell r="G3710">
            <v>70255.236000000004</v>
          </cell>
          <cell r="H3710">
            <v>69959.424480000001</v>
          </cell>
          <cell r="I3710">
            <v>85008.835560000007</v>
          </cell>
          <cell r="J3710">
            <v>85008.835560000007</v>
          </cell>
          <cell r="K3710">
            <v>15049.411080000005</v>
          </cell>
          <cell r="L3710">
            <v>0.21511627906976752</v>
          </cell>
          <cell r="M3710">
            <v>93934.763293800002</v>
          </cell>
        </row>
        <row r="3711">
          <cell r="B3711" t="str">
            <v>DESHUMIDIFICADOR POOL-INVERTER DH50 (2.5 L/H)</v>
          </cell>
          <cell r="E3711">
            <v>4075760.57</v>
          </cell>
          <cell r="F3711">
            <v>3505154.0901999995</v>
          </cell>
          <cell r="G3711">
            <v>3871972.5414999998</v>
          </cell>
          <cell r="H3711">
            <v>3855669.4992199996</v>
          </cell>
          <cell r="I3711">
            <v>4685086.7752149999</v>
          </cell>
          <cell r="J3711">
            <v>4685086.7752149999</v>
          </cell>
          <cell r="K3711">
            <v>829417.27599500027</v>
          </cell>
          <cell r="L3711">
            <v>0.21511627906976752</v>
          </cell>
          <cell r="M3711">
            <v>5177020.8866125746</v>
          </cell>
        </row>
        <row r="3712">
          <cell r="B3712" t="str">
            <v>DESHUMIDIFICADOR POOL-INVERTER DH80 (4.0 L/H)</v>
          </cell>
          <cell r="E3712">
            <v>4999708.7699999996</v>
          </cell>
          <cell r="F3712">
            <v>4299749.5421999991</v>
          </cell>
          <cell r="G3712">
            <v>4749723.3314999994</v>
          </cell>
          <cell r="H3712">
            <v>4729724.4964199988</v>
          </cell>
          <cell r="I3712">
            <v>5747165.2311149994</v>
          </cell>
          <cell r="J3712">
            <v>5747165.2311149994</v>
          </cell>
          <cell r="K3712">
            <v>1017440.7346950006</v>
          </cell>
          <cell r="L3712">
            <v>0.21511627906976763</v>
          </cell>
          <cell r="M3712">
            <v>6350617.5803820742</v>
          </cell>
        </row>
        <row r="3713">
          <cell r="B3713" t="str">
            <v>DESHUMIDIFICADOR POOL-INVERTER DH100 (5.0 L/H)</v>
          </cell>
          <cell r="E3713">
            <v>5869968.9000000004</v>
          </cell>
          <cell r="F3713">
            <v>5048173.2540000007</v>
          </cell>
          <cell r="G3713">
            <v>5576470.4550000001</v>
          </cell>
          <cell r="H3713">
            <v>5552990.5794000011</v>
          </cell>
          <cell r="I3713">
            <v>6747529.25055</v>
          </cell>
          <cell r="J3713">
            <v>6747529.25055</v>
          </cell>
          <cell r="K3713">
            <v>1194538.6711499989</v>
          </cell>
          <cell r="L3713">
            <v>0.21511627906976721</v>
          </cell>
          <cell r="M3713">
            <v>7456019.8218577504</v>
          </cell>
        </row>
        <row r="3714">
          <cell r="B3714" t="str">
            <v>BOMBA DE CALOR POOL-INVERTER 30 ECO (7 KW)</v>
          </cell>
          <cell r="E3714">
            <v>1799049.06</v>
          </cell>
          <cell r="F3714">
            <v>1547182.1916</v>
          </cell>
          <cell r="G3714">
            <v>1709096.6070000001</v>
          </cell>
          <cell r="H3714">
            <v>1701900.4107600001</v>
          </cell>
          <cell r="I3714">
            <v>2068006.8944700002</v>
          </cell>
          <cell r="J3714">
            <v>2068006.8944700002</v>
          </cell>
          <cell r="K3714">
            <v>366106.48371000006</v>
          </cell>
          <cell r="L3714">
            <v>0.21511627906976746</v>
          </cell>
          <cell r="M3714">
            <v>2285147.6183893504</v>
          </cell>
        </row>
        <row r="3715">
          <cell r="B3715" t="str">
            <v>BOMBA DE CALOR POOL-INVERTER 40 ECO (9 KW)</v>
          </cell>
          <cell r="E3715">
            <v>2255324.2999999998</v>
          </cell>
          <cell r="F3715">
            <v>1939578.8979999998</v>
          </cell>
          <cell r="G3715">
            <v>2142558.085</v>
          </cell>
          <cell r="H3715">
            <v>2133536.7878</v>
          </cell>
          <cell r="I3715">
            <v>2592495.2828500001</v>
          </cell>
          <cell r="J3715">
            <v>2592495.2828500001</v>
          </cell>
          <cell r="K3715">
            <v>458958.49505000003</v>
          </cell>
          <cell r="L3715">
            <v>0.21511627906976746</v>
          </cell>
          <cell r="M3715">
            <v>2864707.2875492498</v>
          </cell>
        </row>
        <row r="3716">
          <cell r="B3716" t="str">
            <v>BOMBA DE CALOR POOL-INVERTER 50 ECO (11 KW)</v>
          </cell>
          <cell r="E3716">
            <v>2684286.1</v>
          </cell>
          <cell r="F3716">
            <v>2308486.0460000001</v>
          </cell>
          <cell r="G3716">
            <v>2550071.7949999999</v>
          </cell>
          <cell r="H3716">
            <v>2539334.6506000003</v>
          </cell>
          <cell r="I3716">
            <v>3085586.8719500001</v>
          </cell>
          <cell r="J3716">
            <v>3085586.8719500001</v>
          </cell>
          <cell r="K3716">
            <v>546252.22134999977</v>
          </cell>
          <cell r="L3716">
            <v>0.21511627906976732</v>
          </cell>
          <cell r="M3716">
            <v>3409573.4935047501</v>
          </cell>
        </row>
        <row r="3717">
          <cell r="B3717" t="str">
            <v>BOMBA DE CALOR POOL-INVERTER 60 ECO (13 KW)</v>
          </cell>
          <cell r="E3717">
            <v>2906578.18</v>
          </cell>
          <cell r="F3717">
            <v>2499657.2348000002</v>
          </cell>
          <cell r="G3717">
            <v>2761249.2710000002</v>
          </cell>
          <cell r="H3717">
            <v>2749622.9582800004</v>
          </cell>
          <cell r="I3717">
            <v>3341111.61791</v>
          </cell>
          <cell r="J3717">
            <v>3341111.61791</v>
          </cell>
          <cell r="K3717">
            <v>591488.65962999966</v>
          </cell>
          <cell r="L3717">
            <v>0.2151162790697673</v>
          </cell>
          <cell r="M3717">
            <v>3691928.3377905502</v>
          </cell>
        </row>
        <row r="3718">
          <cell r="B3718" t="str">
            <v>BOMBA DE CALOR POOL-INVERTER 30 PLUS (8 KW)</v>
          </cell>
          <cell r="E3718">
            <v>2291937.7999999998</v>
          </cell>
          <cell r="F3718">
            <v>1971066.5079999999</v>
          </cell>
          <cell r="G3718">
            <v>2177340.9099999997</v>
          </cell>
          <cell r="H3718">
            <v>2168173.1587999999</v>
          </cell>
          <cell r="I3718">
            <v>2634582.5010999995</v>
          </cell>
          <cell r="J3718">
            <v>2634582.5010999995</v>
          </cell>
          <cell r="K3718">
            <v>466409.34229999967</v>
          </cell>
          <cell r="L3718">
            <v>0.2151162790697673</v>
          </cell>
          <cell r="M3718">
            <v>2911213.6637154995</v>
          </cell>
        </row>
        <row r="3719">
          <cell r="B3719" t="str">
            <v>BOMBA DE CALOR POOL-INVERTER 50 PLUS (12,5 KW)</v>
          </cell>
          <cell r="E3719">
            <v>3466151.61</v>
          </cell>
          <cell r="F3719">
            <v>2980890.3846</v>
          </cell>
          <cell r="G3719">
            <v>3292844.0294999997</v>
          </cell>
          <cell r="H3719">
            <v>3278979.4230599999</v>
          </cell>
          <cell r="I3719">
            <v>3984341.2756949998</v>
          </cell>
          <cell r="J3719">
            <v>3984341.2756949998</v>
          </cell>
          <cell r="K3719">
            <v>705361.8526349999</v>
          </cell>
          <cell r="L3719">
            <v>0.21511627906976741</v>
          </cell>
          <cell r="M3719">
            <v>4402697.109642975</v>
          </cell>
        </row>
        <row r="3720">
          <cell r="B3720" t="str">
            <v>BOMBA DE CALOR POOL-INVERTER 80 PLUS (20,5 KW)</v>
          </cell>
          <cell r="E3720">
            <v>4895691.8</v>
          </cell>
          <cell r="F3720">
            <v>4210294.9479999999</v>
          </cell>
          <cell r="G3720">
            <v>4650907.21</v>
          </cell>
          <cell r="H3720">
            <v>4631324.4428000003</v>
          </cell>
          <cell r="I3720">
            <v>5627597.7241000002</v>
          </cell>
          <cell r="J3720">
            <v>5627597.7241000002</v>
          </cell>
          <cell r="K3720">
            <v>996273.28129999992</v>
          </cell>
          <cell r="L3720">
            <v>0.21511627906976741</v>
          </cell>
          <cell r="M3720">
            <v>6218495.4851305</v>
          </cell>
        </row>
        <row r="3721">
          <cell r="B3721" t="str">
            <v>BOMBA DE CALOR POOL-INVERTER 110 PLUS (27,3 KW)</v>
          </cell>
          <cell r="E3721">
            <v>8880681.3900000006</v>
          </cell>
          <cell r="F3721">
            <v>7637385.9954000004</v>
          </cell>
          <cell r="G3721">
            <v>8436647.3205000013</v>
          </cell>
          <cell r="H3721">
            <v>8401124.5949400011</v>
          </cell>
          <cell r="I3721">
            <v>10208343.257805001</v>
          </cell>
          <cell r="J3721">
            <v>10208343.257805001</v>
          </cell>
          <cell r="K3721">
            <v>1807218.6628649998</v>
          </cell>
          <cell r="L3721">
            <v>0.21511627906976741</v>
          </cell>
          <cell r="M3721">
            <v>11280219.299874526</v>
          </cell>
        </row>
        <row r="3722">
          <cell r="B3722" t="str">
            <v>BOMBA DE CALOR POOL-INVERTER 140 PLUS (35,2 KW)</v>
          </cell>
          <cell r="E3722">
            <v>9510313.3599999994</v>
          </cell>
          <cell r="F3722">
            <v>8178869.489599999</v>
          </cell>
          <cell r="G3722">
            <v>9034797.6919999998</v>
          </cell>
          <cell r="H3722">
            <v>8996756.4385599997</v>
          </cell>
          <cell r="I3722">
            <v>10932105.207319999</v>
          </cell>
          <cell r="J3722">
            <v>10932105.207319999</v>
          </cell>
          <cell r="K3722">
            <v>1935348.7687599994</v>
          </cell>
          <cell r="L3722">
            <v>0.21511627906976738</v>
          </cell>
          <cell r="M3722">
            <v>12079976.254088599</v>
          </cell>
        </row>
        <row r="3723">
          <cell r="B3723" t="str">
            <v>BOMBA DE CALOR POOL-INVERTER 30 PRO (8,8 KW)</v>
          </cell>
          <cell r="E3723">
            <v>2917946.55</v>
          </cell>
          <cell r="F3723">
            <v>2509434.0329999998</v>
          </cell>
          <cell r="G3723">
            <v>2772049.2224999997</v>
          </cell>
          <cell r="H3723">
            <v>2760377.4362999997</v>
          </cell>
          <cell r="I3723">
            <v>3354179.5592249995</v>
          </cell>
          <cell r="J3723">
            <v>3354179.5592249995</v>
          </cell>
          <cell r="K3723">
            <v>593802.1229249998</v>
          </cell>
          <cell r="L3723">
            <v>0.21511627906976738</v>
          </cell>
          <cell r="M3723">
            <v>3706368.4129436244</v>
          </cell>
        </row>
        <row r="3724">
          <cell r="B3724" t="str">
            <v>BOMBA DE CALOR POOL-INVERTER 60 PRO (15,5 KW)</v>
          </cell>
          <cell r="E3724">
            <v>5128692.1500000004</v>
          </cell>
          <cell r="F3724">
            <v>4410675.2489999998</v>
          </cell>
          <cell r="G3724">
            <v>4872257.5425000004</v>
          </cell>
          <cell r="H3724">
            <v>4851742.7738999994</v>
          </cell>
          <cell r="I3724">
            <v>5895431.6264250008</v>
          </cell>
          <cell r="J3724">
            <v>5895431.6264250008</v>
          </cell>
          <cell r="K3724">
            <v>1043688.8525250014</v>
          </cell>
          <cell r="L3724">
            <v>0.21511627906976774</v>
          </cell>
          <cell r="M3724">
            <v>6514451.9471996259</v>
          </cell>
        </row>
        <row r="3725">
          <cell r="B3725" t="str">
            <v>BOMBA DE CALOR POOL-INVERTER 80 PRO (21,5 KW)</v>
          </cell>
          <cell r="E3725">
            <v>6682301.6500000004</v>
          </cell>
          <cell r="F3725">
            <v>5746779.4189999998</v>
          </cell>
          <cell r="G3725">
            <v>6348186.5675000008</v>
          </cell>
          <cell r="H3725">
            <v>6321457.3608999997</v>
          </cell>
          <cell r="I3725">
            <v>7681305.7466750015</v>
          </cell>
          <cell r="J3725">
            <v>7681305.7466750015</v>
          </cell>
          <cell r="K3725">
            <v>1359848.3857750017</v>
          </cell>
          <cell r="L3725">
            <v>0.21511627906976771</v>
          </cell>
          <cell r="M3725">
            <v>8487842.8500758763</v>
          </cell>
        </row>
        <row r="3726">
          <cell r="B3726" t="str">
            <v>BOMBA DE CALOR POOL-INVERTER 90 PRO (25,5 KW)</v>
          </cell>
          <cell r="E3726">
            <v>7776320.75</v>
          </cell>
          <cell r="F3726">
            <v>6687635.8449999997</v>
          </cell>
          <cell r="G3726">
            <v>7387504.7125000004</v>
          </cell>
          <cell r="H3726">
            <v>7356399.4294999996</v>
          </cell>
          <cell r="I3726">
            <v>8938880.7021249998</v>
          </cell>
          <cell r="J3726">
            <v>8938880.7021249998</v>
          </cell>
          <cell r="K3726">
            <v>1582481.2726250002</v>
          </cell>
          <cell r="L3726">
            <v>0.21511627906976749</v>
          </cell>
          <cell r="M3726">
            <v>9877463.1758481245</v>
          </cell>
        </row>
        <row r="3727">
          <cell r="B3727" t="str">
            <v>BOMBA DE CALOR POOL-INVERTER 150 PRO (40 KW)</v>
          </cell>
          <cell r="E3727">
            <v>10297797.050000001</v>
          </cell>
          <cell r="F3727">
            <v>8856105.4629999995</v>
          </cell>
          <cell r="G3727">
            <v>9782907.1975000016</v>
          </cell>
          <cell r="H3727">
            <v>9741716.0092999991</v>
          </cell>
          <cell r="I3727">
            <v>11837317.708975002</v>
          </cell>
          <cell r="J3727">
            <v>11837317.708975002</v>
          </cell>
          <cell r="K3727">
            <v>2095601.6996750031</v>
          </cell>
          <cell r="L3727">
            <v>0.21511627906976777</v>
          </cell>
          <cell r="M3727">
            <v>13080236.068417378</v>
          </cell>
        </row>
        <row r="3728">
          <cell r="B3728" t="str">
            <v>PISTOLA 2 FUNCIONES G/T P/AC. RAP.</v>
          </cell>
          <cell r="E3728">
            <v>5630</v>
          </cell>
          <cell r="F3728">
            <v>4841.8</v>
          </cell>
          <cell r="G3728">
            <v>5348.5</v>
          </cell>
          <cell r="H3728">
            <v>5325.9800000000005</v>
          </cell>
          <cell r="I3728">
            <v>6471.6849999999995</v>
          </cell>
          <cell r="J3728">
            <v>6471.6849999999995</v>
          </cell>
          <cell r="K3728">
            <v>1145.704999999999</v>
          </cell>
          <cell r="L3728">
            <v>0.21511627906976724</v>
          </cell>
          <cell r="M3728">
            <v>7151.2119249999996</v>
          </cell>
        </row>
        <row r="3729">
          <cell r="B3729" t="str">
            <v>PISTOLA 8 FUNCIONES G/T P/AC. RAP.</v>
          </cell>
          <cell r="E3729">
            <v>7040</v>
          </cell>
          <cell r="F3729">
            <v>6054.4</v>
          </cell>
          <cell r="G3729">
            <v>6688</v>
          </cell>
          <cell r="H3729">
            <v>6659.8399999999992</v>
          </cell>
          <cell r="I3729">
            <v>8092.48</v>
          </cell>
          <cell r="J3729">
            <v>8092.48</v>
          </cell>
          <cell r="K3729">
            <v>1432.6400000000003</v>
          </cell>
          <cell r="L3729">
            <v>0.21511627906976752</v>
          </cell>
          <cell r="M3729">
            <v>8942.1903999999995</v>
          </cell>
        </row>
        <row r="3730">
          <cell r="B3730" t="str">
            <v>PISTOLA 2 FUNCIONES G/D P/AC. RAP.</v>
          </cell>
          <cell r="E3730">
            <v>7400</v>
          </cell>
          <cell r="F3730">
            <v>6364</v>
          </cell>
          <cell r="G3730">
            <v>7030</v>
          </cell>
          <cell r="H3730">
            <v>7000.4</v>
          </cell>
          <cell r="I3730">
            <v>8506.2999999999993</v>
          </cell>
          <cell r="J3730">
            <v>8506.2999999999993</v>
          </cell>
          <cell r="K3730">
            <v>1505.8999999999996</v>
          </cell>
          <cell r="L3730">
            <v>0.21511627906976741</v>
          </cell>
          <cell r="M3730">
            <v>9399.4614999999994</v>
          </cell>
        </row>
        <row r="3731">
          <cell r="B3731" t="str">
            <v>PISTOLA 7 FUNCIONES G/T P/AC. RAP.</v>
          </cell>
          <cell r="E3731">
            <v>7980</v>
          </cell>
          <cell r="F3731">
            <v>6862.8</v>
          </cell>
          <cell r="G3731">
            <v>7581</v>
          </cell>
          <cell r="H3731">
            <v>7549.08</v>
          </cell>
          <cell r="I3731">
            <v>9173.01</v>
          </cell>
          <cell r="J3731">
            <v>9173.01</v>
          </cell>
          <cell r="K3731">
            <v>1623.9300000000003</v>
          </cell>
          <cell r="L3731">
            <v>0.21511627906976749</v>
          </cell>
          <cell r="M3731">
            <v>10136.17605</v>
          </cell>
        </row>
        <row r="3732">
          <cell r="B3732" t="str">
            <v>REGADOR X IMPULSOS C/BASE P/ AC. RAP.</v>
          </cell>
          <cell r="E3732">
            <v>7870</v>
          </cell>
          <cell r="F3732">
            <v>6768.2</v>
          </cell>
          <cell r="G3732">
            <v>7476.5</v>
          </cell>
          <cell r="H3732">
            <v>7445.0199999999995</v>
          </cell>
          <cell r="I3732">
            <v>9046.5650000000005</v>
          </cell>
          <cell r="J3732">
            <v>9046.5650000000005</v>
          </cell>
          <cell r="K3732">
            <v>1601.545000000001</v>
          </cell>
          <cell r="L3732">
            <v>0.21511627906976757</v>
          </cell>
          <cell r="M3732">
            <v>9996.4543250000006</v>
          </cell>
        </row>
        <row r="3733">
          <cell r="B3733" t="str">
            <v>REGADOR X IMPULSOS C/BASE PESADA P/ AC. RAP.</v>
          </cell>
          <cell r="E3733">
            <v>10290</v>
          </cell>
          <cell r="F3733">
            <v>8849.4</v>
          </cell>
          <cell r="G3733">
            <v>9775.5</v>
          </cell>
          <cell r="H3733">
            <v>9734.34</v>
          </cell>
          <cell r="I3733">
            <v>11828.355</v>
          </cell>
          <cell r="J3733">
            <v>11828.355</v>
          </cell>
          <cell r="K3733">
            <v>2094.0149999999994</v>
          </cell>
          <cell r="L3733">
            <v>0.21511627906976738</v>
          </cell>
          <cell r="M3733">
            <v>13070.332274999999</v>
          </cell>
        </row>
        <row r="3734">
          <cell r="B3734" t="str">
            <v>REGADOR X IMPULSOS ESTACA P/ AC. RAP.</v>
          </cell>
          <cell r="E3734">
            <v>5160</v>
          </cell>
          <cell r="F3734">
            <v>4437.6000000000004</v>
          </cell>
          <cell r="G3734">
            <v>4902</v>
          </cell>
          <cell r="H3734">
            <v>4881.3600000000006</v>
          </cell>
          <cell r="I3734">
            <v>5931.42</v>
          </cell>
          <cell r="J3734">
            <v>5931.42</v>
          </cell>
          <cell r="K3734">
            <v>1050.0599999999995</v>
          </cell>
          <cell r="L3734">
            <v>0.21511627906976732</v>
          </cell>
          <cell r="M3734">
            <v>6554.2191000000003</v>
          </cell>
        </row>
        <row r="3735">
          <cell r="B3735" t="str">
            <v xml:space="preserve">ACOPLE RAPIDO 1" </v>
          </cell>
          <cell r="E3735">
            <v>2450</v>
          </cell>
          <cell r="F3735">
            <v>2107</v>
          </cell>
          <cell r="G3735">
            <v>2327.5</v>
          </cell>
          <cell r="H3735">
            <v>2317.6999999999998</v>
          </cell>
          <cell r="I3735">
            <v>2816.2750000000001</v>
          </cell>
          <cell r="J3735">
            <v>2816.2750000000001</v>
          </cell>
          <cell r="K3735">
            <v>498.57500000000027</v>
          </cell>
          <cell r="L3735">
            <v>0.21511627906976757</v>
          </cell>
          <cell r="M3735">
            <v>3111.9838749999999</v>
          </cell>
        </row>
        <row r="3736">
          <cell r="B3736" t="str">
            <v>REPARADOR P/MANG. 1"</v>
          </cell>
          <cell r="E3736">
            <v>2020</v>
          </cell>
          <cell r="F3736">
            <v>1737.2</v>
          </cell>
          <cell r="G3736">
            <v>1919</v>
          </cell>
          <cell r="H3736">
            <v>1910.92</v>
          </cell>
          <cell r="I3736">
            <v>2321.9899999999998</v>
          </cell>
          <cell r="J3736">
            <v>2321.9899999999998</v>
          </cell>
          <cell r="K3736">
            <v>411.06999999999971</v>
          </cell>
          <cell r="L3736">
            <v>0.21511627906976727</v>
          </cell>
          <cell r="M3736">
            <v>2565.7989499999999</v>
          </cell>
        </row>
        <row r="3737">
          <cell r="B3737" t="str">
            <v>REPARADOR P/MANG. DE 3/4" A 1"</v>
          </cell>
          <cell r="E3737">
            <v>1970</v>
          </cell>
          <cell r="F3737">
            <v>1694.2</v>
          </cell>
          <cell r="G3737">
            <v>1871.5</v>
          </cell>
          <cell r="H3737">
            <v>1863.6200000000001</v>
          </cell>
          <cell r="I3737">
            <v>2264.5149999999999</v>
          </cell>
          <cell r="J3737">
            <v>2264.5149999999999</v>
          </cell>
          <cell r="K3737">
            <v>400.89499999999975</v>
          </cell>
          <cell r="L3737">
            <v>0.2151162790697673</v>
          </cell>
          <cell r="M3737">
            <v>2502.2890749999997</v>
          </cell>
        </row>
        <row r="3738">
          <cell r="B3738" t="str">
            <v xml:space="preserve">CONECTOR CANILLA 1" P/AC. RAP. </v>
          </cell>
          <cell r="E3738">
            <v>1650</v>
          </cell>
          <cell r="F3738">
            <v>1419</v>
          </cell>
          <cell r="G3738">
            <v>1567.5</v>
          </cell>
          <cell r="H3738">
            <v>1560.9</v>
          </cell>
          <cell r="I3738">
            <v>1896.675</v>
          </cell>
          <cell r="J3738">
            <v>1896.675</v>
          </cell>
          <cell r="K3738">
            <v>335.77499999999986</v>
          </cell>
          <cell r="L3738">
            <v>0.21511627906976735</v>
          </cell>
          <cell r="M3738">
            <v>2095.825875</v>
          </cell>
        </row>
        <row r="3739">
          <cell r="B3739" t="str">
            <v>UNION P/AC. RAP. 1"</v>
          </cell>
          <cell r="E3739">
            <v>1270</v>
          </cell>
          <cell r="F3739">
            <v>1092.2</v>
          </cell>
          <cell r="G3739">
            <v>1206.5</v>
          </cell>
          <cell r="H3739">
            <v>1201.42</v>
          </cell>
          <cell r="I3739">
            <v>1459.865</v>
          </cell>
          <cell r="J3739">
            <v>1459.865</v>
          </cell>
          <cell r="K3739">
            <v>258.44499999999994</v>
          </cell>
          <cell r="L3739">
            <v>0.21511627906976738</v>
          </cell>
          <cell r="M3739">
            <v>1613.1508249999999</v>
          </cell>
        </row>
        <row r="3740">
          <cell r="B3740" t="str">
            <v>UNION "Y" P/AC.RAP. 1"</v>
          </cell>
          <cell r="E3740">
            <v>2020</v>
          </cell>
          <cell r="F3740">
            <v>1737.2</v>
          </cell>
          <cell r="G3740">
            <v>1919</v>
          </cell>
          <cell r="H3740">
            <v>1910.92</v>
          </cell>
          <cell r="I3740">
            <v>2321.9899999999998</v>
          </cell>
          <cell r="J3740">
            <v>2321.9899999999998</v>
          </cell>
          <cell r="K3740">
            <v>411.06999999999971</v>
          </cell>
          <cell r="L3740">
            <v>0.21511627906976727</v>
          </cell>
          <cell r="M3740">
            <v>2565.7989499999999</v>
          </cell>
        </row>
        <row r="3741">
          <cell r="B3741" t="str">
            <v>UNION "Y" P/AC.RAP. 1" A 2 AC. RAP. 1/2"</v>
          </cell>
          <cell r="E3741">
            <v>1750</v>
          </cell>
          <cell r="F3741">
            <v>1505</v>
          </cell>
          <cell r="G3741">
            <v>1662.5</v>
          </cell>
          <cell r="H3741">
            <v>1655.5</v>
          </cell>
          <cell r="I3741">
            <v>2011.625</v>
          </cell>
          <cell r="J3741">
            <v>2011.625</v>
          </cell>
          <cell r="K3741">
            <v>356.125</v>
          </cell>
          <cell r="L3741">
            <v>0.21511627906976744</v>
          </cell>
          <cell r="M3741">
            <v>2222.8456249999999</v>
          </cell>
        </row>
        <row r="3742">
          <cell r="B3742" t="str">
            <v>LANZA DE RIEGO P/ AC. RAP. 1"</v>
          </cell>
          <cell r="E3742">
            <v>3520</v>
          </cell>
          <cell r="F3742">
            <v>3027.2</v>
          </cell>
          <cell r="G3742">
            <v>3344</v>
          </cell>
          <cell r="H3742">
            <v>3329.9199999999996</v>
          </cell>
          <cell r="I3742">
            <v>4046.24</v>
          </cell>
          <cell r="J3742">
            <v>4046.24</v>
          </cell>
          <cell r="K3742">
            <v>716.32000000000016</v>
          </cell>
          <cell r="L3742">
            <v>0.21511627906976752</v>
          </cell>
          <cell r="M3742">
            <v>4471.0951999999997</v>
          </cell>
        </row>
        <row r="3743">
          <cell r="B3743" t="str">
            <v>AMOL. ANG. 4-1/2" 950W YELLOW</v>
          </cell>
          <cell r="E3743">
            <v>36308.879999999997</v>
          </cell>
          <cell r="F3743">
            <v>31225.636799999997</v>
          </cell>
          <cell r="G3743">
            <v>34493.435999999994</v>
          </cell>
          <cell r="H3743">
            <v>34348.20048</v>
          </cell>
          <cell r="I3743">
            <v>41737.057559999994</v>
          </cell>
          <cell r="J3743">
            <v>41737.057559999994</v>
          </cell>
          <cell r="K3743">
            <v>7388.8570799999943</v>
          </cell>
          <cell r="L3743">
            <v>0.21511627906976727</v>
          </cell>
          <cell r="M3743">
            <v>46119.448603799996</v>
          </cell>
        </row>
        <row r="3744">
          <cell r="B3744" t="str">
            <v>BOMBA CENTRIFUGA 3/4HP</v>
          </cell>
          <cell r="E3744">
            <v>87809.66</v>
          </cell>
          <cell r="F3744">
            <v>75516.3076</v>
          </cell>
          <cell r="G3744">
            <v>83419.176999999996</v>
          </cell>
          <cell r="H3744">
            <v>83067.93836</v>
          </cell>
          <cell r="I3744">
            <v>100937.20417</v>
          </cell>
          <cell r="J3744">
            <v>100937.20417</v>
          </cell>
          <cell r="K3744">
            <v>17869.265809999997</v>
          </cell>
          <cell r="L3744">
            <v>0.21511627906976741</v>
          </cell>
          <cell r="M3744">
            <v>111535.61060785</v>
          </cell>
        </row>
        <row r="3745">
          <cell r="B3745" t="str">
            <v>BOMBA CENTRIFUGA 1HP</v>
          </cell>
          <cell r="E3745">
            <v>99717.77</v>
          </cell>
          <cell r="F3745">
            <v>85757.282200000001</v>
          </cell>
          <cell r="G3745">
            <v>94731.881500000003</v>
          </cell>
          <cell r="H3745">
            <v>94333.010420000006</v>
          </cell>
          <cell r="I3745">
            <v>114625.576615</v>
          </cell>
          <cell r="J3745">
            <v>114625.576615</v>
          </cell>
          <cell r="K3745">
            <v>20292.566194999992</v>
          </cell>
          <cell r="L3745">
            <v>0.21511627906976735</v>
          </cell>
          <cell r="M3745">
            <v>126661.262159575</v>
          </cell>
        </row>
        <row r="3746">
          <cell r="B3746" t="str">
            <v xml:space="preserve">BOYA CHICA PAST. 50 GR. C/TERMOMETRO </v>
          </cell>
          <cell r="E3746">
            <v>4374.21</v>
          </cell>
          <cell r="F3746">
            <v>3761.8206</v>
          </cell>
          <cell r="G3746">
            <v>4155.4994999999999</v>
          </cell>
          <cell r="H3746">
            <v>4138.0026600000001</v>
          </cell>
          <cell r="I3746">
            <v>5028.1543949999996</v>
          </cell>
          <cell r="J3746">
            <v>5028.1543949999996</v>
          </cell>
          <cell r="K3746">
            <v>890.15173499999946</v>
          </cell>
          <cell r="L3746">
            <v>0.2151162790697673</v>
          </cell>
          <cell r="M3746">
            <v>5556.1106064749993</v>
          </cell>
        </row>
        <row r="3747">
          <cell r="B3747" t="str">
            <v xml:space="preserve">BOMBA SUMERGIBLE P/POZO C/TABLERO 4" 1HP </v>
          </cell>
          <cell r="E3747">
            <v>187884.19</v>
          </cell>
          <cell r="F3747">
            <v>161580.40340000001</v>
          </cell>
          <cell r="G3747">
            <v>178489.98050000001</v>
          </cell>
          <cell r="H3747">
            <v>177738.44374000002</v>
          </cell>
          <cell r="I3747">
            <v>215972.87640499999</v>
          </cell>
          <cell r="J3747">
            <v>215972.87640499999</v>
          </cell>
          <cell r="K3747">
            <v>38234.432664999971</v>
          </cell>
          <cell r="L3747">
            <v>0.21511627906976727</v>
          </cell>
          <cell r="M3747">
            <v>238650.02842752499</v>
          </cell>
        </row>
        <row r="3748">
          <cell r="B3748" t="str">
            <v xml:space="preserve">BOMBA SUMERGIBLE P/POZO C/TABLERO 4" 1,5HP </v>
          </cell>
          <cell r="E3748">
            <v>218100.96</v>
          </cell>
          <cell r="F3748">
            <v>187566.82559999998</v>
          </cell>
          <cell r="G3748">
            <v>207195.91199999998</v>
          </cell>
          <cell r="H3748">
            <v>206323.50815999997</v>
          </cell>
          <cell r="I3748">
            <v>250707.05351999999</v>
          </cell>
          <cell r="J3748">
            <v>250707.05351999999</v>
          </cell>
          <cell r="K3748">
            <v>44383.545360000018</v>
          </cell>
          <cell r="L3748">
            <v>0.21511627906976757</v>
          </cell>
          <cell r="M3748">
            <v>277031.29413960001</v>
          </cell>
        </row>
        <row r="3749">
          <cell r="B3749" t="str">
            <v>CORTADORA DE CESPED C/BOLSA 320MM 1200W</v>
          </cell>
          <cell r="E3749">
            <v>132970.66</v>
          </cell>
          <cell r="F3749">
            <v>114354.76760000001</v>
          </cell>
          <cell r="G3749">
            <v>126322.12700000001</v>
          </cell>
          <cell r="H3749">
            <v>125790.24436000001</v>
          </cell>
          <cell r="I3749">
            <v>152849.77367000002</v>
          </cell>
          <cell r="J3749">
            <v>152849.77367000002</v>
          </cell>
          <cell r="K3749">
            <v>27059.529310000013</v>
          </cell>
          <cell r="L3749">
            <v>0.21511627906976752</v>
          </cell>
          <cell r="M3749">
            <v>168898.99990535004</v>
          </cell>
        </row>
        <row r="3750">
          <cell r="B3750" t="str">
            <v>REPUESTO TEST KIT CLORO Y PH</v>
          </cell>
          <cell r="E3750">
            <v>2110.11</v>
          </cell>
          <cell r="F3750">
            <v>1814.6946</v>
          </cell>
          <cell r="G3750">
            <v>2004.6045000000001</v>
          </cell>
          <cell r="H3750">
            <v>1996.1640600000001</v>
          </cell>
          <cell r="I3750">
            <v>2425.571445</v>
          </cell>
          <cell r="J3750">
            <v>2425.571445</v>
          </cell>
          <cell r="K3750">
            <v>429.40738499999998</v>
          </cell>
          <cell r="L3750">
            <v>0.21511627906976744</v>
          </cell>
          <cell r="M3750">
            <v>2680.2564467249999</v>
          </cell>
        </row>
        <row r="3751">
          <cell r="B3751" t="str">
            <v>TALADRO C/PERC. 13MM 600W YELLOW</v>
          </cell>
          <cell r="E3751">
            <v>31611.49</v>
          </cell>
          <cell r="F3751">
            <v>27185.881400000002</v>
          </cell>
          <cell r="G3751">
            <v>30030.915500000003</v>
          </cell>
          <cell r="H3751">
            <v>29904.469540000002</v>
          </cell>
          <cell r="I3751">
            <v>36337.407755</v>
          </cell>
          <cell r="J3751">
            <v>36337.407755</v>
          </cell>
          <cell r="K3751">
            <v>6432.9382149999983</v>
          </cell>
          <cell r="L3751">
            <v>0.21511627906976738</v>
          </cell>
          <cell r="M3751">
            <v>40152.835569274997</v>
          </cell>
        </row>
        <row r="3752">
          <cell r="B3752" t="str">
            <v>TEST KIT CLORO Y PH</v>
          </cell>
          <cell r="E3752">
            <v>4726.6499999999996</v>
          </cell>
          <cell r="F3752">
            <v>4064.9189999999999</v>
          </cell>
          <cell r="G3752">
            <v>4490.3174999999992</v>
          </cell>
          <cell r="H3752">
            <v>4471.4108999999999</v>
          </cell>
          <cell r="I3752">
            <v>5433.2841749999989</v>
          </cell>
          <cell r="J3752">
            <v>5433.2841749999989</v>
          </cell>
          <cell r="K3752">
            <v>961.87327499999901</v>
          </cell>
          <cell r="L3752">
            <v>0.21511627906976724</v>
          </cell>
          <cell r="M3752">
            <v>6003.7790133749986</v>
          </cell>
        </row>
        <row r="3753">
          <cell r="B3753" t="str">
            <v>* PISTOLA PINTAR p/RETOQUE AIR TOOLS</v>
          </cell>
          <cell r="E3753">
            <v>351097.93</v>
          </cell>
          <cell r="F3753">
            <v>301944.21979999996</v>
          </cell>
          <cell r="G3753">
            <v>333543.03350000002</v>
          </cell>
          <cell r="H3753">
            <v>332138.64177999995</v>
          </cell>
          <cell r="I3753">
            <v>403587.07053500001</v>
          </cell>
          <cell r="J3753">
            <v>403587.07053500001</v>
          </cell>
          <cell r="K3753">
            <v>71448.428755000059</v>
          </cell>
          <cell r="L3753">
            <v>0.21511627906976766</v>
          </cell>
          <cell r="M3753">
            <v>445963.71294117498</v>
          </cell>
        </row>
        <row r="3754">
          <cell r="B3754" t="str">
            <v>AMOL. ANG. 9" 2200W BLUE</v>
          </cell>
          <cell r="E3754">
            <v>128807.19</v>
          </cell>
          <cell r="F3754">
            <v>110774.18340000001</v>
          </cell>
          <cell r="G3754">
            <v>122366.8305</v>
          </cell>
          <cell r="H3754">
            <v>121851.60174000001</v>
          </cell>
          <cell r="I3754">
            <v>148063.86490499999</v>
          </cell>
          <cell r="J3754">
            <v>148063.86490499999</v>
          </cell>
          <cell r="K3754">
            <v>26212.263164999982</v>
          </cell>
          <cell r="L3754">
            <v>0.21511627906976727</v>
          </cell>
          <cell r="M3754">
            <v>163610.57072002499</v>
          </cell>
        </row>
        <row r="3755">
          <cell r="B3755" t="str">
            <v xml:space="preserve">GRANULADO DIS. 60% RAPIDA 25 KG </v>
          </cell>
          <cell r="E3755">
            <v>131274.96</v>
          </cell>
          <cell r="F3755">
            <v>112896.4656</v>
          </cell>
          <cell r="G3755">
            <v>124711.212</v>
          </cell>
          <cell r="H3755">
            <v>124186.11215999999</v>
          </cell>
          <cell r="I3755">
            <v>150900.56651999999</v>
          </cell>
          <cell r="J3755">
            <v>150900.56651999999</v>
          </cell>
          <cell r="K3755">
            <v>26714.454360000003</v>
          </cell>
          <cell r="L3755">
            <v>0.21511627906976749</v>
          </cell>
          <cell r="M3755">
            <v>166745.1260046</v>
          </cell>
        </row>
        <row r="3756">
          <cell r="B3756" t="str">
            <v>PASTILLA TRIPLE EFECTO DE 200 gr. x 25 KG</v>
          </cell>
          <cell r="E3756">
            <v>149958.29999999999</v>
          </cell>
          <cell r="F3756">
            <v>128964.13799999999</v>
          </cell>
          <cell r="G3756">
            <v>142460.38499999998</v>
          </cell>
          <cell r="H3756">
            <v>141860.55179999999</v>
          </cell>
          <cell r="I3756">
            <v>172377.06584999998</v>
          </cell>
          <cell r="J3756">
            <v>172377.06584999998</v>
          </cell>
          <cell r="K3756">
            <v>30516.514049999998</v>
          </cell>
          <cell r="L3756">
            <v>0.21511627906976744</v>
          </cell>
          <cell r="M3756">
            <v>190476.65776424998</v>
          </cell>
        </row>
        <row r="3757">
          <cell r="B3757" t="str">
            <v>BORDEADORA ELECT. 350W D. CORTE 250MM</v>
          </cell>
          <cell r="E3757">
            <v>40550.42</v>
          </cell>
          <cell r="F3757">
            <v>34873.361199999999</v>
          </cell>
          <cell r="G3757">
            <v>38522.898999999998</v>
          </cell>
          <cell r="H3757">
            <v>38360.697319999999</v>
          </cell>
          <cell r="I3757">
            <v>46612.70779</v>
          </cell>
          <cell r="J3757">
            <v>46612.70779</v>
          </cell>
          <cell r="K3757">
            <v>8252.0104700000011</v>
          </cell>
          <cell r="L3757">
            <v>0.21511627906976746</v>
          </cell>
          <cell r="M3757">
            <v>51507.042107950001</v>
          </cell>
        </row>
        <row r="3758">
          <cell r="B3758" t="str">
            <v>BORDEADORA ELECT. 550W D. CORTE 300MM</v>
          </cell>
          <cell r="E3758">
            <v>62885.67</v>
          </cell>
          <cell r="F3758">
            <v>54081.676200000002</v>
          </cell>
          <cell r="G3758">
            <v>59741.386500000001</v>
          </cell>
          <cell r="H3758">
            <v>59489.843820000002</v>
          </cell>
          <cell r="I3758">
            <v>72287.077665000004</v>
          </cell>
          <cell r="J3758">
            <v>72287.077665000004</v>
          </cell>
          <cell r="K3758">
            <v>12797.233845000002</v>
          </cell>
          <cell r="L3758">
            <v>0.21511627906976746</v>
          </cell>
          <cell r="M3758">
            <v>79877.220819825001</v>
          </cell>
        </row>
        <row r="3759">
          <cell r="B3759" t="str">
            <v>* SOLD. INVERTER 160AMP/TEC IGBT</v>
          </cell>
          <cell r="E3759">
            <v>71206.2</v>
          </cell>
          <cell r="F3759">
            <v>61237.331999999995</v>
          </cell>
          <cell r="G3759">
            <v>67645.89</v>
          </cell>
          <cell r="H3759">
            <v>67361.065199999997</v>
          </cell>
          <cell r="I3759">
            <v>81851.526899999997</v>
          </cell>
          <cell r="J3759">
            <v>81851.526899999997</v>
          </cell>
          <cell r="K3759">
            <v>14490.4617</v>
          </cell>
          <cell r="L3759">
            <v>0.21511627906976744</v>
          </cell>
          <cell r="M3759">
            <v>90445.937224499998</v>
          </cell>
        </row>
        <row r="3760">
          <cell r="B3760" t="str">
            <v>*ROTOMARTILLO 800W GP</v>
          </cell>
          <cell r="E3760">
            <v>63283</v>
          </cell>
          <cell r="F3760">
            <v>54423.38</v>
          </cell>
          <cell r="G3760">
            <v>60118.85</v>
          </cell>
          <cell r="H3760">
            <v>59865.717999999993</v>
          </cell>
          <cell r="I3760">
            <v>72743.808499999999</v>
          </cell>
          <cell r="J3760">
            <v>72743.808499999999</v>
          </cell>
          <cell r="K3760">
            <v>12878.090500000006</v>
          </cell>
          <cell r="L3760">
            <v>0.21511627906976757</v>
          </cell>
          <cell r="M3760">
            <v>80381.908392500001</v>
          </cell>
        </row>
        <row r="3761">
          <cell r="B3761" t="str">
            <v>* DESMALEZADORA  52cc ARNES SUP.</v>
          </cell>
          <cell r="E3761">
            <v>115620.07</v>
          </cell>
          <cell r="F3761">
            <v>99433.260200000004</v>
          </cell>
          <cell r="G3761">
            <v>109839.0665</v>
          </cell>
          <cell r="H3761">
            <v>109376.58622</v>
          </cell>
          <cell r="I3761">
            <v>132905.27046500001</v>
          </cell>
          <cell r="J3761">
            <v>132905.27046500001</v>
          </cell>
          <cell r="K3761">
            <v>23528.684245000011</v>
          </cell>
          <cell r="L3761">
            <v>0.21511627906976755</v>
          </cell>
          <cell r="M3761">
            <v>146860.323863825</v>
          </cell>
        </row>
        <row r="3762">
          <cell r="B3762" t="str">
            <v>CORTACESPED 1200W 320MM</v>
          </cell>
          <cell r="E3762">
            <v>182044.5</v>
          </cell>
          <cell r="F3762">
            <v>156558.26999999999</v>
          </cell>
          <cell r="G3762">
            <v>172942.27499999999</v>
          </cell>
          <cell r="H3762">
            <v>172214.09699999998</v>
          </cell>
          <cell r="I3762">
            <v>209260.15275000001</v>
          </cell>
          <cell r="J3762">
            <v>209260.15275000001</v>
          </cell>
          <cell r="K3762">
            <v>37046.055750000029</v>
          </cell>
          <cell r="L3762">
            <v>0.21511627906976763</v>
          </cell>
          <cell r="M3762">
            <v>231232.46878875</v>
          </cell>
        </row>
        <row r="3763">
          <cell r="B3763" t="str">
            <v>CORTACESPED 1400W 340MM</v>
          </cell>
          <cell r="E3763">
            <v>245759.71</v>
          </cell>
          <cell r="F3763">
            <v>211353.35060000001</v>
          </cell>
          <cell r="G3763">
            <v>233471.72449999998</v>
          </cell>
          <cell r="H3763">
            <v>232488.68566000002</v>
          </cell>
          <cell r="I3763">
            <v>282500.78664499999</v>
          </cell>
          <cell r="J3763">
            <v>282500.78664499999</v>
          </cell>
          <cell r="K3763">
            <v>50012.100984999968</v>
          </cell>
          <cell r="L3763">
            <v>0.2151162790697673</v>
          </cell>
          <cell r="M3763">
            <v>312163.36924272496</v>
          </cell>
        </row>
        <row r="3764">
          <cell r="B3764" t="str">
            <v>CORTACESPED 1600W 370MM</v>
          </cell>
          <cell r="E3764">
            <v>273066.02</v>
          </cell>
          <cell r="F3764">
            <v>234836.77720000001</v>
          </cell>
          <cell r="G3764">
            <v>259412.71900000001</v>
          </cell>
          <cell r="H3764">
            <v>258320.45492000002</v>
          </cell>
          <cell r="I3764">
            <v>313889.38999</v>
          </cell>
          <cell r="J3764">
            <v>313889.38999</v>
          </cell>
          <cell r="K3764">
            <v>55568.935069999978</v>
          </cell>
          <cell r="L3764">
            <v>0.21511627906976735</v>
          </cell>
          <cell r="M3764">
            <v>346847.77593895001</v>
          </cell>
        </row>
        <row r="3765">
          <cell r="B3765" t="str">
            <v>MOTO BOMBA 3" 6,5 HP AGUA SUCIA</v>
          </cell>
          <cell r="E3765">
            <v>463018.41</v>
          </cell>
          <cell r="F3765">
            <v>398195.83259999997</v>
          </cell>
          <cell r="G3765">
            <v>439867.48949999997</v>
          </cell>
          <cell r="H3765">
            <v>438015.41585999995</v>
          </cell>
          <cell r="I3765">
            <v>532239.66229499993</v>
          </cell>
          <cell r="J3765">
            <v>532239.66229499993</v>
          </cell>
          <cell r="K3765">
            <v>94224.246434999979</v>
          </cell>
          <cell r="L3765">
            <v>0.21511627906976741</v>
          </cell>
          <cell r="M3765">
            <v>588124.82683597493</v>
          </cell>
        </row>
        <row r="3766">
          <cell r="B3766" t="str">
            <v>MOTO BOMBA 4" 15 HP - WP40</v>
          </cell>
          <cell r="E3766">
            <v>549834.36</v>
          </cell>
          <cell r="F3766">
            <v>472857.54959999997</v>
          </cell>
          <cell r="G3766">
            <v>522342.64199999999</v>
          </cell>
          <cell r="H3766">
            <v>520143.30455999996</v>
          </cell>
          <cell r="I3766">
            <v>632034.59681999998</v>
          </cell>
          <cell r="J3766">
            <v>632034.59681999998</v>
          </cell>
          <cell r="K3766">
            <v>111891.29226000002</v>
          </cell>
          <cell r="L3766">
            <v>0.21511627906976749</v>
          </cell>
          <cell r="M3766">
            <v>698398.22948609991</v>
          </cell>
        </row>
        <row r="3767">
          <cell r="B3767" t="str">
            <v>PODADORA/CORTASETOS 18V FLEX ONE S/</v>
          </cell>
          <cell r="E3767">
            <v>301481.28000000003</v>
          </cell>
          <cell r="F3767">
            <v>259273.9008</v>
          </cell>
          <cell r="G3767">
            <v>286407.21600000001</v>
          </cell>
          <cell r="H3767">
            <v>285201.29087999999</v>
          </cell>
          <cell r="I3767">
            <v>346552.73136000003</v>
          </cell>
          <cell r="J3767">
            <v>346552.73136000003</v>
          </cell>
          <cell r="K3767">
            <v>61351.440480000048</v>
          </cell>
          <cell r="L3767">
            <v>0.21511627906976763</v>
          </cell>
          <cell r="M3767">
            <v>382940.76815280004</v>
          </cell>
        </row>
        <row r="3768">
          <cell r="B3768" t="str">
            <v>TORQUIMETRO DE ZAFE 3/4 100-600 Nm</v>
          </cell>
          <cell r="E3768">
            <v>359679.52</v>
          </cell>
          <cell r="F3768">
            <v>309324.3872</v>
          </cell>
          <cell r="G3768">
            <v>341695.54399999999</v>
          </cell>
          <cell r="H3768">
            <v>340256.82591999997</v>
          </cell>
          <cell r="I3768">
            <v>413451.60823999997</v>
          </cell>
          <cell r="J3768">
            <v>413451.60823999997</v>
          </cell>
          <cell r="K3768">
            <v>73194.782319999998</v>
          </cell>
          <cell r="L3768">
            <v>0.21511627906976746</v>
          </cell>
          <cell r="M3768">
            <v>456864.02710519999</v>
          </cell>
        </row>
        <row r="3769">
          <cell r="B3769" t="str">
            <v xml:space="preserve">SKIMMER PORTATIL FLOTANTE </v>
          </cell>
          <cell r="E3769">
            <v>86580.36</v>
          </cell>
          <cell r="F3769">
            <v>74459.109599999996</v>
          </cell>
          <cell r="G3769">
            <v>82251.342000000004</v>
          </cell>
          <cell r="H3769">
            <v>81905.02055999999</v>
          </cell>
          <cell r="I3769">
            <v>99524.123820000008</v>
          </cell>
          <cell r="J3769">
            <v>99524.123820000008</v>
          </cell>
          <cell r="K3769">
            <v>17619.103260000018</v>
          </cell>
          <cell r="L3769">
            <v>0.21511627906976769</v>
          </cell>
          <cell r="M3769">
            <v>109974.15682110001</v>
          </cell>
        </row>
        <row r="3770">
          <cell r="B3770" t="str">
            <v>REPUESTO TRAVA P/CANO TELESCOPICO</v>
          </cell>
          <cell r="E3770">
            <v>1567.4</v>
          </cell>
          <cell r="F3770">
            <v>1347.9639999999999</v>
          </cell>
          <cell r="G3770">
            <v>1489.0300000000002</v>
          </cell>
          <cell r="H3770">
            <v>1482.7603999999999</v>
          </cell>
          <cell r="I3770">
            <v>1801.7263000000003</v>
          </cell>
          <cell r="J3770">
            <v>1801.7263000000003</v>
          </cell>
          <cell r="K3770">
            <v>318.96590000000037</v>
          </cell>
          <cell r="L3770">
            <v>0.21511627906976771</v>
          </cell>
          <cell r="M3770">
            <v>1990.9075615000004</v>
          </cell>
        </row>
        <row r="3771">
          <cell r="B3771" t="str">
            <v>REPUESTO AGARRE T. MANOPLA P/CANO TELESCOPICO</v>
          </cell>
          <cell r="E3771">
            <v>1903.28</v>
          </cell>
          <cell r="F3771">
            <v>1636.8208</v>
          </cell>
          <cell r="G3771">
            <v>1808.116</v>
          </cell>
          <cell r="H3771">
            <v>1800.50288</v>
          </cell>
          <cell r="I3771">
            <v>2187.8203600000002</v>
          </cell>
          <cell r="J3771">
            <v>2187.8203600000002</v>
          </cell>
          <cell r="K3771">
            <v>387.31748000000016</v>
          </cell>
          <cell r="L3771">
            <v>0.21511627906976752</v>
          </cell>
          <cell r="M3771">
            <v>2417.5414978000003</v>
          </cell>
        </row>
        <row r="3772">
          <cell r="B3772" t="str">
            <v>REPUESTO AGARRE P/CANO TELESCOPICO</v>
          </cell>
          <cell r="E3772">
            <v>895.66</v>
          </cell>
          <cell r="F3772">
            <v>770.2675999999999</v>
          </cell>
          <cell r="G3772">
            <v>850.87699999999995</v>
          </cell>
          <cell r="H3772">
            <v>847.29435999999987</v>
          </cell>
          <cell r="I3772">
            <v>1029.5611699999999</v>
          </cell>
          <cell r="J3772">
            <v>1029.5611699999999</v>
          </cell>
          <cell r="K3772">
            <v>182.26681000000008</v>
          </cell>
          <cell r="L3772">
            <v>0.21511627906976757</v>
          </cell>
          <cell r="M3772">
            <v>1137.6650928499998</v>
          </cell>
        </row>
        <row r="3773">
          <cell r="B3773" t="str">
            <v>KIT DE LIMPIEZA ACC. P/PISCINA SLIM</v>
          </cell>
          <cell r="E3773">
            <v>54366.5</v>
          </cell>
          <cell r="F3773">
            <v>46755.19</v>
          </cell>
          <cell r="G3773">
            <v>51648.175000000003</v>
          </cell>
          <cell r="H3773">
            <v>51430.709000000003</v>
          </cell>
          <cell r="I3773">
            <v>62494.291750000004</v>
          </cell>
          <cell r="J3773">
            <v>62494.291750000004</v>
          </cell>
          <cell r="K3773">
            <v>11063.582750000001</v>
          </cell>
          <cell r="L3773">
            <v>0.21511627906976746</v>
          </cell>
          <cell r="M3773">
            <v>69056.192383750007</v>
          </cell>
        </row>
        <row r="3774">
          <cell r="B3774" t="str">
            <v>KIT DE LIMPIEZA ACC. P/PISCINA LIVIANO PLUS</v>
          </cell>
          <cell r="E3774">
            <v>40961.47</v>
          </cell>
          <cell r="F3774">
            <v>35226.864200000004</v>
          </cell>
          <cell r="G3774">
            <v>38913.396500000003</v>
          </cell>
          <cell r="H3774">
            <v>38749.550620000002</v>
          </cell>
          <cell r="I3774">
            <v>47085.209765000007</v>
          </cell>
          <cell r="J3774">
            <v>47085.209765000007</v>
          </cell>
          <cell r="K3774">
            <v>8335.6591450000051</v>
          </cell>
          <cell r="L3774">
            <v>0.21511627906976757</v>
          </cell>
          <cell r="M3774">
            <v>52029.156790325011</v>
          </cell>
        </row>
        <row r="3775">
          <cell r="B3775" t="str">
            <v xml:space="preserve">LLAVE IMPACTO 1/2" 18V 2 BAT. C/M.       </v>
          </cell>
          <cell r="E3775">
            <v>266200</v>
          </cell>
          <cell r="F3775">
            <v>228932</v>
          </cell>
          <cell r="G3775">
            <v>252890</v>
          </cell>
          <cell r="H3775">
            <v>251825.2</v>
          </cell>
          <cell r="I3775">
            <v>305996.90000000002</v>
          </cell>
          <cell r="J3775">
            <v>305996.90000000002</v>
          </cell>
          <cell r="K3775">
            <v>54171.700000000012</v>
          </cell>
          <cell r="L3775">
            <v>0.21511627906976749</v>
          </cell>
          <cell r="M3775">
            <v>338126.57450000005</v>
          </cell>
        </row>
        <row r="3776">
          <cell r="B3776" t="str">
            <v>CRIQUET CARRITO 2TN 6,5KG H:130 A 320MM</v>
          </cell>
          <cell r="E3776">
            <v>45755.06</v>
          </cell>
          <cell r="F3776">
            <v>39349.351599999995</v>
          </cell>
          <cell r="G3776">
            <v>43467.307000000001</v>
          </cell>
          <cell r="H3776">
            <v>43284.286759999995</v>
          </cell>
          <cell r="I3776">
            <v>52595.441469999998</v>
          </cell>
          <cell r="J3776">
            <v>52595.441469999998</v>
          </cell>
          <cell r="K3776">
            <v>9311.1547100000025</v>
          </cell>
          <cell r="L3776">
            <v>0.21511627906976752</v>
          </cell>
          <cell r="M3776">
            <v>58117.962824349997</v>
          </cell>
        </row>
        <row r="3777">
          <cell r="B3777" t="str">
            <v>MULTIPLICADOR DE FUERZA C/MAL. 6200N MAX</v>
          </cell>
          <cell r="E3777">
            <v>80339.88</v>
          </cell>
          <cell r="F3777">
            <v>69092.296800000011</v>
          </cell>
          <cell r="G3777">
            <v>76322.885999999999</v>
          </cell>
          <cell r="H3777">
            <v>76001.526480000015</v>
          </cell>
          <cell r="I3777">
            <v>92350.692060000001</v>
          </cell>
          <cell r="J3777">
            <v>92350.692060000001</v>
          </cell>
          <cell r="K3777">
            <v>16349.165579999986</v>
          </cell>
          <cell r="L3777">
            <v>0.21511627906976721</v>
          </cell>
          <cell r="M3777">
            <v>102047.5147263</v>
          </cell>
        </row>
        <row r="3778">
          <cell r="B3778" t="str">
            <v xml:space="preserve">JUEGO DE TRIPODE P/AUTO 3TN.	</v>
          </cell>
          <cell r="E3778">
            <v>31956.52</v>
          </cell>
          <cell r="F3778">
            <v>27482.607199999999</v>
          </cell>
          <cell r="G3778">
            <v>30358.694</v>
          </cell>
          <cell r="H3778">
            <v>30230.867919999997</v>
          </cell>
          <cell r="I3778">
            <v>36734.019739999996</v>
          </cell>
          <cell r="J3778">
            <v>36734.019739999996</v>
          </cell>
          <cell r="K3778">
            <v>6503.1518199999991</v>
          </cell>
          <cell r="L3778">
            <v>0.21511627906976744</v>
          </cell>
          <cell r="M3778">
            <v>40591.091812699997</v>
          </cell>
        </row>
        <row r="3779">
          <cell r="B3779" t="str">
            <v>TALADRO ATORN. INAL. GARDEN PLUS C/ACC</v>
          </cell>
          <cell r="E3779">
            <v>73483</v>
          </cell>
          <cell r="F3779">
            <v>63195.38</v>
          </cell>
          <cell r="G3779">
            <v>69808.850000000006</v>
          </cell>
          <cell r="H3779">
            <v>69514.918000000005</v>
          </cell>
          <cell r="I3779">
            <v>84468.708500000008</v>
          </cell>
          <cell r="J3779">
            <v>84468.708500000008</v>
          </cell>
          <cell r="K3779">
            <v>14953.790500000003</v>
          </cell>
          <cell r="L3779">
            <v>0.21511627906976746</v>
          </cell>
          <cell r="M3779">
            <v>93337.922892500006</v>
          </cell>
        </row>
        <row r="3780">
          <cell r="B3780" t="str">
            <v>* CARRETILLA MET. 65L. R/SOLIDA</v>
          </cell>
          <cell r="E3780">
            <v>66352.210000000006</v>
          </cell>
          <cell r="F3780">
            <v>57062.900600000008</v>
          </cell>
          <cell r="G3780">
            <v>63034.599500000004</v>
          </cell>
          <cell r="H3780">
            <v>62769.190660000007</v>
          </cell>
          <cell r="I3780">
            <v>76271.865395000001</v>
          </cell>
          <cell r="J3780">
            <v>76271.865395000001</v>
          </cell>
          <cell r="K3780">
            <v>13502.674734999993</v>
          </cell>
          <cell r="L3780">
            <v>0.2151162790697673</v>
          </cell>
          <cell r="M3780">
            <v>84280.411261475005</v>
          </cell>
        </row>
        <row r="3781">
          <cell r="B3781" t="str">
            <v>CAJA HERR. PLAST. 14" CIERRE MET.</v>
          </cell>
          <cell r="E3781">
            <v>10023.16</v>
          </cell>
          <cell r="F3781">
            <v>8619.9176000000007</v>
          </cell>
          <cell r="G3781">
            <v>9522.0020000000004</v>
          </cell>
          <cell r="H3781">
            <v>9481.9093600000015</v>
          </cell>
          <cell r="I3781">
            <v>11521.62242</v>
          </cell>
          <cell r="J3781">
            <v>11521.62242</v>
          </cell>
          <cell r="K3781">
            <v>2039.7130599999982</v>
          </cell>
          <cell r="L3781">
            <v>0.21511627906976721</v>
          </cell>
          <cell r="M3781">
            <v>12731.392774099999</v>
          </cell>
        </row>
        <row r="3782">
          <cell r="B3782" t="str">
            <v>CAJA HERR. PLAST. 17" CIERRE MET.</v>
          </cell>
          <cell r="E3782">
            <v>14793.79</v>
          </cell>
          <cell r="F3782">
            <v>12722.6594</v>
          </cell>
          <cell r="G3782">
            <v>14054.1005</v>
          </cell>
          <cell r="H3782">
            <v>13994.925340000002</v>
          </cell>
          <cell r="I3782">
            <v>17005.461605</v>
          </cell>
          <cell r="J3782">
            <v>17005.461605</v>
          </cell>
          <cell r="K3782">
            <v>3010.5362649999988</v>
          </cell>
          <cell r="L3782">
            <v>0.21511627906976732</v>
          </cell>
          <cell r="M3782">
            <v>18791.035073524999</v>
          </cell>
        </row>
        <row r="3783">
          <cell r="B3783" t="str">
            <v>CAJA HERR. PLAST. 19" CIERRE MET.</v>
          </cell>
          <cell r="E3783">
            <v>17058.64</v>
          </cell>
          <cell r="F3783">
            <v>14670.430399999999</v>
          </cell>
          <cell r="G3783">
            <v>16205.707999999999</v>
          </cell>
          <cell r="H3783">
            <v>16137.47344</v>
          </cell>
          <cell r="I3783">
            <v>19608.90668</v>
          </cell>
          <cell r="J3783">
            <v>19608.90668</v>
          </cell>
          <cell r="K3783">
            <v>3471.4332400000003</v>
          </cell>
          <cell r="L3783">
            <v>0.21511627906976746</v>
          </cell>
          <cell r="M3783">
            <v>21667.8418814</v>
          </cell>
        </row>
        <row r="3784">
          <cell r="B3784" t="str">
            <v>CAJA HERR. PLAST. 23" CIERRE MET.</v>
          </cell>
          <cell r="E3784">
            <v>28190.13</v>
          </cell>
          <cell r="F3784">
            <v>24243.5118</v>
          </cell>
          <cell r="G3784">
            <v>26780.623500000002</v>
          </cell>
          <cell r="H3784">
            <v>26667.862980000002</v>
          </cell>
          <cell r="I3784">
            <v>32404.554435000002</v>
          </cell>
          <cell r="J3784">
            <v>32404.554435000002</v>
          </cell>
          <cell r="K3784">
            <v>5736.6914550000001</v>
          </cell>
          <cell r="L3784">
            <v>0.21511627906976744</v>
          </cell>
          <cell r="M3784">
            <v>35807.032650674999</v>
          </cell>
        </row>
        <row r="3785">
          <cell r="B3785" t="str">
            <v>* CARRETILLA PLAST. 120L. R/SOLIDA</v>
          </cell>
          <cell r="E3785">
            <v>78072.03</v>
          </cell>
          <cell r="F3785">
            <v>67141.945800000001</v>
          </cell>
          <cell r="G3785">
            <v>74168.428499999995</v>
          </cell>
          <cell r="H3785">
            <v>73856.140379999997</v>
          </cell>
          <cell r="I3785">
            <v>89743.798484999992</v>
          </cell>
          <cell r="J3785">
            <v>89743.798484999992</v>
          </cell>
          <cell r="K3785">
            <v>15887.658104999995</v>
          </cell>
          <cell r="L3785">
            <v>0.21511627906976738</v>
          </cell>
          <cell r="M3785">
            <v>99166.897325924991</v>
          </cell>
        </row>
        <row r="3786">
          <cell r="B3786" t="str">
            <v>EMPALME | DERIVADOR | 0,5-1,0MM (ROJO)</v>
          </cell>
          <cell r="E3786">
            <v>98.21</v>
          </cell>
          <cell r="F3786">
            <v>84.460599999999999</v>
          </cell>
          <cell r="G3786">
            <v>93.299499999999995</v>
          </cell>
          <cell r="H3786">
            <v>92.906660000000002</v>
          </cell>
          <cell r="I3786">
            <v>112.89239499999999</v>
          </cell>
          <cell r="J3786">
            <v>112.89239499999999</v>
          </cell>
          <cell r="K3786">
            <v>19.985734999999991</v>
          </cell>
          <cell r="L3786">
            <v>0.21511627906976735</v>
          </cell>
          <cell r="M3786">
            <v>124.74609647499999</v>
          </cell>
        </row>
        <row r="3787">
          <cell r="B3787" t="str">
            <v>EMPALME | DERIVADOR | 0,75-2,5MM (AZUL)</v>
          </cell>
          <cell r="E3787">
            <v>98.21</v>
          </cell>
          <cell r="F3787">
            <v>84.460599999999999</v>
          </cell>
          <cell r="G3787">
            <v>93.299499999999995</v>
          </cell>
          <cell r="H3787">
            <v>92.906660000000002</v>
          </cell>
          <cell r="I3787">
            <v>112.89239499999999</v>
          </cell>
          <cell r="J3787">
            <v>112.89239499999999</v>
          </cell>
          <cell r="K3787">
            <v>19.985734999999991</v>
          </cell>
          <cell r="L3787">
            <v>0.21511627906976735</v>
          </cell>
          <cell r="M3787">
            <v>124.74609647499999</v>
          </cell>
        </row>
        <row r="3788">
          <cell r="B3788" t="str">
            <v>EMPALME | DERIVADOR | 2,5-4MM (AMARILLO)</v>
          </cell>
          <cell r="E3788">
            <v>138.46</v>
          </cell>
          <cell r="F3788">
            <v>119.07560000000001</v>
          </cell>
          <cell r="G3788">
            <v>131.53700000000001</v>
          </cell>
          <cell r="H3788">
            <v>130.98316</v>
          </cell>
          <cell r="I3788">
            <v>159.15977000000001</v>
          </cell>
          <cell r="J3788">
            <v>159.15977000000001</v>
          </cell>
          <cell r="K3788">
            <v>28.176610000000011</v>
          </cell>
          <cell r="L3788">
            <v>0.21511627906976752</v>
          </cell>
          <cell r="M3788">
            <v>175.87154585000002</v>
          </cell>
        </row>
        <row r="3789">
          <cell r="B3789" t="str">
            <v>BOLSO PORTA TERMO+SET PARA MATE CRO</v>
          </cell>
          <cell r="E3789">
            <v>30976.36</v>
          </cell>
          <cell r="F3789">
            <v>26639.669600000001</v>
          </cell>
          <cell r="G3789">
            <v>29427.542000000001</v>
          </cell>
          <cell r="H3789">
            <v>29303.636560000003</v>
          </cell>
          <cell r="I3789">
            <v>35607.325819999998</v>
          </cell>
          <cell r="J3789">
            <v>35607.325819999998</v>
          </cell>
          <cell r="K3789">
            <v>6303.6892599999956</v>
          </cell>
          <cell r="L3789">
            <v>0.21511627906976727</v>
          </cell>
          <cell r="M3789">
            <v>39346.095031099998</v>
          </cell>
        </row>
        <row r="3790">
          <cell r="B3790" t="str">
            <v>CHAPA p/TABLERO ESPECIALISTA CROSS</v>
          </cell>
          <cell r="E3790">
            <v>0</v>
          </cell>
          <cell r="F3790">
            <v>0</v>
          </cell>
          <cell r="G3790">
            <v>0</v>
          </cell>
          <cell r="H3790">
            <v>0</v>
          </cell>
          <cell r="I3790">
            <v>0</v>
          </cell>
          <cell r="J3790">
            <v>0</v>
          </cell>
          <cell r="K3790">
            <v>0</v>
          </cell>
          <cell r="L3790" t="e">
            <v>#DIV/0!</v>
          </cell>
          <cell r="M3790">
            <v>0</v>
          </cell>
        </row>
        <row r="3791">
          <cell r="B3791" t="str">
            <v>CARBURADOR | 40-6 | CUATRI 50CC</v>
          </cell>
          <cell r="E3791">
            <v>13785</v>
          </cell>
          <cell r="F3791">
            <v>11855.1</v>
          </cell>
          <cell r="G3791">
            <v>13095.75</v>
          </cell>
          <cell r="H3791">
            <v>13040.61</v>
          </cell>
          <cell r="I3791">
            <v>15845.8575</v>
          </cell>
          <cell r="J3791">
            <v>15845.8575</v>
          </cell>
          <cell r="K3791">
            <v>2805.2474999999995</v>
          </cell>
          <cell r="L3791">
            <v>0.21511627906976738</v>
          </cell>
          <cell r="M3791">
            <v>17509.672537499999</v>
          </cell>
        </row>
        <row r="3792">
          <cell r="B3792" t="str">
            <v>EMPALME | TERMOCONTRAIBLE | 0,5MM</v>
          </cell>
          <cell r="E3792">
            <v>72.099999999999994</v>
          </cell>
          <cell r="F3792">
            <v>62.005999999999993</v>
          </cell>
          <cell r="G3792">
            <v>68.49499999999999</v>
          </cell>
          <cell r="H3792">
            <v>68.206599999999995</v>
          </cell>
          <cell r="I3792">
            <v>82.878949999999989</v>
          </cell>
          <cell r="J3792">
            <v>82.878949999999989</v>
          </cell>
          <cell r="K3792">
            <v>14.672349999999994</v>
          </cell>
          <cell r="L3792">
            <v>0.21511627906976738</v>
          </cell>
          <cell r="M3792">
            <v>91.58123974999998</v>
          </cell>
        </row>
        <row r="3793">
          <cell r="B3793" t="str">
            <v>EMPALME | TERMOCONTRAIBLE | 1,25MM</v>
          </cell>
          <cell r="E3793">
            <v>87.5</v>
          </cell>
          <cell r="F3793">
            <v>75.25</v>
          </cell>
          <cell r="G3793">
            <v>83.125</v>
          </cell>
          <cell r="H3793">
            <v>82.775000000000006</v>
          </cell>
          <cell r="I3793">
            <v>100.58125</v>
          </cell>
          <cell r="J3793">
            <v>100.58125</v>
          </cell>
          <cell r="K3793">
            <v>17.806249999999991</v>
          </cell>
          <cell r="L3793">
            <v>0.21511627906976732</v>
          </cell>
          <cell r="M3793">
            <v>111.14228125</v>
          </cell>
        </row>
        <row r="3794">
          <cell r="B3794" t="str">
            <v>EMPALME | TERMOCONTRAIBLE | 2MM</v>
          </cell>
          <cell r="E3794">
            <v>102.2</v>
          </cell>
          <cell r="F3794">
            <v>87.891999999999996</v>
          </cell>
          <cell r="G3794">
            <v>97.09</v>
          </cell>
          <cell r="H3794">
            <v>96.68119999999999</v>
          </cell>
          <cell r="I3794">
            <v>117.47890000000001</v>
          </cell>
          <cell r="J3794">
            <v>117.47890000000001</v>
          </cell>
          <cell r="K3794">
            <v>20.79770000000002</v>
          </cell>
          <cell r="L3794">
            <v>0.21511627906976769</v>
          </cell>
          <cell r="M3794">
            <v>129.81418450000001</v>
          </cell>
        </row>
        <row r="3795">
          <cell r="B3795" t="str">
            <v>EMPALME | TERMOCONTRAIBLE | 5MM</v>
          </cell>
          <cell r="E3795">
            <v>160.30000000000001</v>
          </cell>
          <cell r="F3795">
            <v>137.858</v>
          </cell>
          <cell r="G3795">
            <v>152.28500000000003</v>
          </cell>
          <cell r="H3795">
            <v>151.6438</v>
          </cell>
          <cell r="I3795">
            <v>184.26485000000002</v>
          </cell>
          <cell r="J3795">
            <v>184.26485000000002</v>
          </cell>
          <cell r="K3795">
            <v>32.621050000000025</v>
          </cell>
          <cell r="L3795">
            <v>0.2151162790697676</v>
          </cell>
          <cell r="M3795">
            <v>203.61265925000004</v>
          </cell>
        </row>
        <row r="3796">
          <cell r="B3796" t="str">
            <v>EMPALME | AISLAMIENTO NYLON | 0,25-1,5MM (ROJO)</v>
          </cell>
          <cell r="E3796">
            <v>49</v>
          </cell>
          <cell r="F3796">
            <v>42.14</v>
          </cell>
          <cell r="G3796">
            <v>46.55</v>
          </cell>
          <cell r="H3796">
            <v>46.353999999999999</v>
          </cell>
          <cell r="I3796">
            <v>56.325499999999998</v>
          </cell>
          <cell r="J3796">
            <v>56.325499999999998</v>
          </cell>
          <cell r="K3796">
            <v>9.9714999999999989</v>
          </cell>
          <cell r="L3796">
            <v>0.21511627906976744</v>
          </cell>
          <cell r="M3796">
            <v>62.239677499999999</v>
          </cell>
        </row>
        <row r="3797">
          <cell r="B3797" t="str">
            <v>EMPALME | AISLAMIENTO NYLON | 1,02-2,64MM (AZUL)</v>
          </cell>
          <cell r="E3797">
            <v>53.2</v>
          </cell>
          <cell r="F3797">
            <v>45.752000000000002</v>
          </cell>
          <cell r="G3797">
            <v>50.540000000000006</v>
          </cell>
          <cell r="H3797">
            <v>50.327200000000005</v>
          </cell>
          <cell r="I3797">
            <v>61.153400000000005</v>
          </cell>
          <cell r="J3797">
            <v>61.153400000000005</v>
          </cell>
          <cell r="K3797">
            <v>10.8262</v>
          </cell>
          <cell r="L3797">
            <v>0.21511627906976744</v>
          </cell>
          <cell r="M3797">
            <v>67.574507000000011</v>
          </cell>
        </row>
        <row r="3798">
          <cell r="B3798" t="str">
            <v>EMPALME | AISLAMIENTO NYLON | 2,6-6,5MM (AMARILLO)</v>
          </cell>
          <cell r="E3798">
            <v>81.900000000000006</v>
          </cell>
          <cell r="F3798">
            <v>70.433999999999997</v>
          </cell>
          <cell r="G3798">
            <v>77.805000000000007</v>
          </cell>
          <cell r="H3798">
            <v>77.477400000000003</v>
          </cell>
          <cell r="I3798">
            <v>94.144050000000007</v>
          </cell>
          <cell r="J3798">
            <v>94.144050000000007</v>
          </cell>
          <cell r="K3798">
            <v>16.666650000000004</v>
          </cell>
          <cell r="L3798">
            <v>0.21511627906976749</v>
          </cell>
          <cell r="M3798">
            <v>104.02917525000001</v>
          </cell>
        </row>
        <row r="3799">
          <cell r="B3799" t="str">
            <v>CARBURADOR | B&amp;S 20-25 HP BI CIL|791230 799230 699709 499804</v>
          </cell>
          <cell r="E3799">
            <v>44468</v>
          </cell>
          <cell r="F3799">
            <v>38242.479999999996</v>
          </cell>
          <cell r="G3799">
            <v>42244.6</v>
          </cell>
          <cell r="H3799">
            <v>42066.727999999996</v>
          </cell>
          <cell r="I3799">
            <v>51115.966</v>
          </cell>
          <cell r="J3799">
            <v>51115.966</v>
          </cell>
          <cell r="K3799">
            <v>9049.2380000000048</v>
          </cell>
          <cell r="L3799">
            <v>0.21511627906976757</v>
          </cell>
          <cell r="M3799">
            <v>56483.14243</v>
          </cell>
        </row>
        <row r="3800">
          <cell r="B3800" t="str">
            <v>CARBURADOR | B&amp;S 796227 796258 796997 |</v>
          </cell>
          <cell r="E3800">
            <v>44580</v>
          </cell>
          <cell r="F3800">
            <v>38338.800000000003</v>
          </cell>
          <cell r="G3800">
            <v>42351</v>
          </cell>
          <cell r="H3800">
            <v>42172.68</v>
          </cell>
          <cell r="I3800">
            <v>51244.71</v>
          </cell>
          <cell r="J3800">
            <v>51244.71</v>
          </cell>
          <cell r="K3800">
            <v>9072.0299999999988</v>
          </cell>
          <cell r="L3800">
            <v>0.21511627906976741</v>
          </cell>
          <cell r="M3800">
            <v>56625.404549999999</v>
          </cell>
        </row>
        <row r="3801">
          <cell r="B3801" t="str">
            <v>CARBURADOR | B&amp;S 799866 790845 |</v>
          </cell>
          <cell r="E3801">
            <v>10125</v>
          </cell>
          <cell r="F3801">
            <v>8707.5</v>
          </cell>
          <cell r="G3801">
            <v>9618.75</v>
          </cell>
          <cell r="H3801">
            <v>9578.25</v>
          </cell>
          <cell r="I3801">
            <v>11638.6875</v>
          </cell>
          <cell r="J3801">
            <v>11638.6875</v>
          </cell>
          <cell r="K3801">
            <v>2060.4375</v>
          </cell>
          <cell r="L3801">
            <v>0.21511627906976744</v>
          </cell>
          <cell r="M3801">
            <v>12860.7496875</v>
          </cell>
        </row>
        <row r="3802">
          <cell r="B3802" t="str">
            <v>CARBURADOR |3903232 394228 398170|BRIGGS STRATTON 7/8/9 HP</v>
          </cell>
          <cell r="E3802">
            <v>29250</v>
          </cell>
          <cell r="F3802">
            <v>25155</v>
          </cell>
          <cell r="G3802">
            <v>27787.5</v>
          </cell>
          <cell r="H3802">
            <v>27670.5</v>
          </cell>
          <cell r="I3802">
            <v>33622.875</v>
          </cell>
          <cell r="J3802">
            <v>33622.875</v>
          </cell>
          <cell r="K3802">
            <v>5952.375</v>
          </cell>
          <cell r="L3802">
            <v>0.21511627906976744</v>
          </cell>
          <cell r="M3802">
            <v>37153.276875000003</v>
          </cell>
        </row>
        <row r="3803">
          <cell r="B3803" t="str">
            <v>CARBURADOR | B&amp;S 976608 594287 |</v>
          </cell>
          <cell r="E3803">
            <v>16235</v>
          </cell>
          <cell r="F3803">
            <v>13962.1</v>
          </cell>
          <cell r="G3803">
            <v>15423.25</v>
          </cell>
          <cell r="H3803">
            <v>15358.310000000001</v>
          </cell>
          <cell r="I3803">
            <v>18662.1325</v>
          </cell>
          <cell r="J3803">
            <v>18662.1325</v>
          </cell>
          <cell r="K3803">
            <v>3303.8224999999984</v>
          </cell>
          <cell r="L3803">
            <v>0.21511627906976732</v>
          </cell>
          <cell r="M3803">
            <v>20621.6564125</v>
          </cell>
        </row>
        <row r="3804">
          <cell r="B3804" t="str">
            <v>CARBURADOR | B&amp;S 590399 796077 |</v>
          </cell>
          <cell r="E3804">
            <v>18608</v>
          </cell>
          <cell r="F3804">
            <v>16002.88</v>
          </cell>
          <cell r="G3804">
            <v>17677.599999999999</v>
          </cell>
          <cell r="H3804">
            <v>17603.167999999998</v>
          </cell>
          <cell r="I3804">
            <v>21389.895999999997</v>
          </cell>
          <cell r="J3804">
            <v>21389.895999999997</v>
          </cell>
          <cell r="K3804">
            <v>3786.7279999999992</v>
          </cell>
          <cell r="L3804">
            <v>0.21511627906976741</v>
          </cell>
          <cell r="M3804">
            <v>23635.835079999997</v>
          </cell>
        </row>
        <row r="3805">
          <cell r="B3805" t="str">
            <v>CARBURADOR | B&amp;S 693480 394505 396634 |</v>
          </cell>
          <cell r="E3805">
            <v>56610</v>
          </cell>
          <cell r="F3805">
            <v>48684.6</v>
          </cell>
          <cell r="G3805">
            <v>53779.5</v>
          </cell>
          <cell r="H3805">
            <v>53553.06</v>
          </cell>
          <cell r="I3805">
            <v>65073.195</v>
          </cell>
          <cell r="J3805">
            <v>65073.195</v>
          </cell>
          <cell r="K3805">
            <v>11520.135000000002</v>
          </cell>
          <cell r="L3805">
            <v>0.21511627906976749</v>
          </cell>
          <cell r="M3805">
            <v>71905.880474999998</v>
          </cell>
        </row>
        <row r="3806">
          <cell r="B3806" t="str">
            <v>CARBURADOR | B&amp;S 699831 694941 499158 |</v>
          </cell>
          <cell r="E3806">
            <v>25088</v>
          </cell>
          <cell r="F3806">
            <v>21575.68</v>
          </cell>
          <cell r="G3806">
            <v>23833.599999999999</v>
          </cell>
          <cell r="H3806">
            <v>23733.248</v>
          </cell>
          <cell r="I3806">
            <v>28838.655999999999</v>
          </cell>
          <cell r="J3806">
            <v>28838.655999999999</v>
          </cell>
          <cell r="K3806">
            <v>5105.4079999999994</v>
          </cell>
          <cell r="L3806">
            <v>0.21511627906976744</v>
          </cell>
          <cell r="M3806">
            <v>31866.71488</v>
          </cell>
        </row>
        <row r="3807">
          <cell r="B3807" t="str">
            <v>CARBURADOR | B&amp;S 715473 138432 |</v>
          </cell>
          <cell r="E3807">
            <v>40500</v>
          </cell>
          <cell r="F3807">
            <v>34830</v>
          </cell>
          <cell r="G3807">
            <v>38475</v>
          </cell>
          <cell r="H3807">
            <v>38313</v>
          </cell>
          <cell r="I3807">
            <v>46554.75</v>
          </cell>
          <cell r="J3807">
            <v>46554.75</v>
          </cell>
          <cell r="K3807">
            <v>8241.75</v>
          </cell>
          <cell r="L3807">
            <v>0.21511627906976744</v>
          </cell>
          <cell r="M3807">
            <v>51442.998749999999</v>
          </cell>
        </row>
        <row r="3808">
          <cell r="B3808" t="str">
            <v>CARBURADOR | B&amp;S 591378 699966 |</v>
          </cell>
          <cell r="E3808">
            <v>22733</v>
          </cell>
          <cell r="F3808">
            <v>19550.38</v>
          </cell>
          <cell r="G3808">
            <v>21596.35</v>
          </cell>
          <cell r="H3808">
            <v>21505.418000000001</v>
          </cell>
          <cell r="I3808">
            <v>26131.583499999997</v>
          </cell>
          <cell r="J3808">
            <v>26131.583499999997</v>
          </cell>
          <cell r="K3808">
            <v>4626.1654999999955</v>
          </cell>
          <cell r="L3808">
            <v>0.21511627906976721</v>
          </cell>
          <cell r="M3808">
            <v>28875.399767499996</v>
          </cell>
        </row>
        <row r="3809">
          <cell r="B3809" t="str">
            <v>CARBURADOR | B&amp;S 715782 715783 |</v>
          </cell>
          <cell r="E3809">
            <v>32430</v>
          </cell>
          <cell r="F3809">
            <v>27889.8</v>
          </cell>
          <cell r="G3809">
            <v>30808.5</v>
          </cell>
          <cell r="H3809">
            <v>30678.78</v>
          </cell>
          <cell r="I3809">
            <v>37278.285000000003</v>
          </cell>
          <cell r="J3809">
            <v>37278.285000000003</v>
          </cell>
          <cell r="K3809">
            <v>6599.5050000000047</v>
          </cell>
          <cell r="L3809">
            <v>0.2151162790697676</v>
          </cell>
          <cell r="M3809">
            <v>41192.504925000001</v>
          </cell>
        </row>
        <row r="3810">
          <cell r="B3810" t="str">
            <v>CARBURADOR | B&amp;S 498298 692784 495951 |</v>
          </cell>
          <cell r="E3810">
            <v>28425</v>
          </cell>
          <cell r="F3810">
            <v>24445.5</v>
          </cell>
          <cell r="G3810">
            <v>27003.75</v>
          </cell>
          <cell r="H3810">
            <v>26890.05</v>
          </cell>
          <cell r="I3810">
            <v>32674.537499999999</v>
          </cell>
          <cell r="J3810">
            <v>32674.537499999999</v>
          </cell>
          <cell r="K3810">
            <v>5784.4874999999993</v>
          </cell>
          <cell r="L3810">
            <v>0.21511627906976741</v>
          </cell>
          <cell r="M3810">
            <v>36105.363937499998</v>
          </cell>
        </row>
        <row r="3811">
          <cell r="B3811" t="str">
            <v>CARBURADOR | B&amp;S 392587 391065 |</v>
          </cell>
          <cell r="E3811">
            <v>56775</v>
          </cell>
          <cell r="F3811">
            <v>48826.5</v>
          </cell>
          <cell r="G3811">
            <v>53936.25</v>
          </cell>
          <cell r="H3811">
            <v>53709.15</v>
          </cell>
          <cell r="I3811">
            <v>65262.862500000003</v>
          </cell>
          <cell r="J3811">
            <v>65262.862500000003</v>
          </cell>
          <cell r="K3811">
            <v>11553.712500000001</v>
          </cell>
          <cell r="L3811">
            <v>0.21511627906976746</v>
          </cell>
          <cell r="M3811">
            <v>72115.463062499999</v>
          </cell>
        </row>
        <row r="3812">
          <cell r="B3812" t="str">
            <v>CARBURADOR | B&amp;S 799728 498027 |</v>
          </cell>
          <cell r="E3812">
            <v>18593</v>
          </cell>
          <cell r="F3812">
            <v>15989.98</v>
          </cell>
          <cell r="G3812">
            <v>17663.349999999999</v>
          </cell>
          <cell r="H3812">
            <v>17588.977999999999</v>
          </cell>
          <cell r="I3812">
            <v>21372.653499999997</v>
          </cell>
          <cell r="J3812">
            <v>21372.653499999997</v>
          </cell>
          <cell r="K3812">
            <v>3783.6754999999976</v>
          </cell>
          <cell r="L3812">
            <v>0.21511627906976732</v>
          </cell>
          <cell r="M3812">
            <v>23616.782117499995</v>
          </cell>
        </row>
        <row r="3813">
          <cell r="B3813" t="str">
            <v xml:space="preserve">CARBURADOR | B&amp;S 798653 696981 698860 | </v>
          </cell>
          <cell r="E3813">
            <v>14526</v>
          </cell>
          <cell r="F3813">
            <v>12492.36</v>
          </cell>
          <cell r="G3813">
            <v>13799.7</v>
          </cell>
          <cell r="H3813">
            <v>13741.596000000001</v>
          </cell>
          <cell r="I3813">
            <v>16697.637000000002</v>
          </cell>
          <cell r="J3813">
            <v>16697.637000000002</v>
          </cell>
          <cell r="K3813">
            <v>2956.0410000000011</v>
          </cell>
          <cell r="L3813">
            <v>0.21511627906976749</v>
          </cell>
          <cell r="M3813">
            <v>18450.888885000004</v>
          </cell>
        </row>
        <row r="3814">
          <cell r="B3814" t="str">
            <v>CARBURADOR | B&amp;S 499059 497586 |</v>
          </cell>
          <cell r="E3814">
            <v>10095</v>
          </cell>
          <cell r="F3814">
            <v>8681.7000000000007</v>
          </cell>
          <cell r="G3814">
            <v>9590.25</v>
          </cell>
          <cell r="H3814">
            <v>9549.8700000000008</v>
          </cell>
          <cell r="I3814">
            <v>11604.202499999999</v>
          </cell>
          <cell r="J3814">
            <v>11604.202499999999</v>
          </cell>
          <cell r="K3814">
            <v>2054.3324999999986</v>
          </cell>
          <cell r="L3814">
            <v>0.21511627906976727</v>
          </cell>
          <cell r="M3814">
            <v>12822.6437625</v>
          </cell>
        </row>
        <row r="3815">
          <cell r="B3815" t="str">
            <v>CARBURADOR | B&amp;S 491031 490499 |</v>
          </cell>
          <cell r="E3815">
            <v>44546</v>
          </cell>
          <cell r="F3815">
            <v>38309.56</v>
          </cell>
          <cell r="G3815">
            <v>42318.7</v>
          </cell>
          <cell r="H3815">
            <v>42140.515999999996</v>
          </cell>
          <cell r="I3815">
            <v>51205.626999999993</v>
          </cell>
          <cell r="J3815">
            <v>51205.626999999993</v>
          </cell>
          <cell r="K3815">
            <v>9065.1109999999971</v>
          </cell>
          <cell r="L3815">
            <v>0.21511627906976741</v>
          </cell>
          <cell r="M3815">
            <v>56582.217834999989</v>
          </cell>
        </row>
        <row r="3816">
          <cell r="B3816" t="str">
            <v>CARBURADOR | B&amp;S OHV 6/6,5/7 HP | 790120 - 694202 - 693909</v>
          </cell>
          <cell r="E3816">
            <v>15309</v>
          </cell>
          <cell r="F3816">
            <v>13165.74</v>
          </cell>
          <cell r="G3816">
            <v>14543.55</v>
          </cell>
          <cell r="H3816">
            <v>14482.314</v>
          </cell>
          <cell r="I3816">
            <v>17597.695499999998</v>
          </cell>
          <cell r="J3816">
            <v>17597.695499999998</v>
          </cell>
          <cell r="K3816">
            <v>3115.3814999999977</v>
          </cell>
          <cell r="L3816">
            <v>0.21511627906976727</v>
          </cell>
          <cell r="M3816">
            <v>19445.453527499998</v>
          </cell>
        </row>
        <row r="3817">
          <cell r="B3817" t="str">
            <v>CARBURADOR | B&amp;S 495459 495460 |</v>
          </cell>
          <cell r="E3817">
            <v>28274</v>
          </cell>
          <cell r="F3817">
            <v>24315.64</v>
          </cell>
          <cell r="G3817">
            <v>26860.3</v>
          </cell>
          <cell r="H3817">
            <v>26747.203999999998</v>
          </cell>
          <cell r="I3817">
            <v>32500.963</v>
          </cell>
          <cell r="J3817">
            <v>32500.963</v>
          </cell>
          <cell r="K3817">
            <v>5753.7590000000018</v>
          </cell>
          <cell r="L3817">
            <v>0.21511627906976752</v>
          </cell>
          <cell r="M3817">
            <v>35913.564115000001</v>
          </cell>
        </row>
        <row r="3818">
          <cell r="B3818" t="str">
            <v>CARBURADOR | SERIES 10 A 13 | 299437/297599</v>
          </cell>
          <cell r="E3818">
            <v>36559</v>
          </cell>
          <cell r="F3818">
            <v>31440.739999999998</v>
          </cell>
          <cell r="G3818">
            <v>34731.050000000003</v>
          </cell>
          <cell r="H3818">
            <v>34584.813999999998</v>
          </cell>
          <cell r="I3818">
            <v>42024.570500000002</v>
          </cell>
          <cell r="J3818">
            <v>42024.570500000002</v>
          </cell>
          <cell r="K3818">
            <v>7439.7565000000031</v>
          </cell>
          <cell r="L3818">
            <v>0.21511627906976755</v>
          </cell>
          <cell r="M3818">
            <v>46437.150402500003</v>
          </cell>
        </row>
        <row r="3819">
          <cell r="B3819" t="str">
            <v>CARBURADOR | B&amp;S 497581 495782 |</v>
          </cell>
          <cell r="E3819">
            <v>25050</v>
          </cell>
          <cell r="F3819">
            <v>21543</v>
          </cell>
          <cell r="G3819">
            <v>23797.5</v>
          </cell>
          <cell r="H3819">
            <v>23697.3</v>
          </cell>
          <cell r="I3819">
            <v>28794.974999999999</v>
          </cell>
          <cell r="J3819">
            <v>28794.974999999999</v>
          </cell>
          <cell r="K3819">
            <v>5097.6749999999993</v>
          </cell>
          <cell r="L3819">
            <v>0.21511627906976741</v>
          </cell>
          <cell r="M3819">
            <v>31818.447375</v>
          </cell>
        </row>
        <row r="3820">
          <cell r="B3820" t="str">
            <v>TANQUE DE COMBUSTIBLE B&amp;S | P/ 19071 | 499809 498809</v>
          </cell>
          <cell r="E3820">
            <v>30763.8</v>
          </cell>
          <cell r="F3820">
            <v>26456.867999999999</v>
          </cell>
          <cell r="G3820">
            <v>29225.61</v>
          </cell>
          <cell r="H3820">
            <v>29102.554799999998</v>
          </cell>
          <cell r="I3820">
            <v>35362.988100000002</v>
          </cell>
          <cell r="J3820">
            <v>35362.988100000002</v>
          </cell>
          <cell r="K3820">
            <v>6260.4333000000042</v>
          </cell>
          <cell r="L3820">
            <v>0.2151162790697676</v>
          </cell>
          <cell r="M3820">
            <v>39076.101850500003</v>
          </cell>
        </row>
        <row r="3821">
          <cell r="B3821" t="str">
            <v>EMPALME | AISLAMIENTO VINILO | 0.25-1.5MM (ROJO)</v>
          </cell>
          <cell r="E3821">
            <v>31.5</v>
          </cell>
          <cell r="F3821">
            <v>27.09</v>
          </cell>
          <cell r="G3821">
            <v>29.925000000000001</v>
          </cell>
          <cell r="H3821">
            <v>29.798999999999999</v>
          </cell>
          <cell r="I3821">
            <v>36.209249999999997</v>
          </cell>
          <cell r="J3821">
            <v>36.209249999999997</v>
          </cell>
          <cell r="K3821">
            <v>6.4102499999999978</v>
          </cell>
          <cell r="L3821">
            <v>0.21511627906976738</v>
          </cell>
          <cell r="M3821">
            <v>40.011221249999998</v>
          </cell>
        </row>
        <row r="3822">
          <cell r="B3822" t="str">
            <v>EMPALME | AISLAMIENTO VINILO | 2,6-6,5MM (AMARILLO)</v>
          </cell>
          <cell r="E3822">
            <v>58.1</v>
          </cell>
          <cell r="F3822">
            <v>49.966000000000001</v>
          </cell>
          <cell r="G3822">
            <v>55.195</v>
          </cell>
          <cell r="H3822">
            <v>54.962600000000002</v>
          </cell>
          <cell r="I3822">
            <v>66.78595</v>
          </cell>
          <cell r="J3822">
            <v>66.78595</v>
          </cell>
          <cell r="K3822">
            <v>11.823349999999998</v>
          </cell>
          <cell r="L3822">
            <v>0.21511627906976741</v>
          </cell>
          <cell r="M3822">
            <v>73.798474749999997</v>
          </cell>
        </row>
        <row r="3823">
          <cell r="B3823" t="str">
            <v>EMPALME | AISLAMIENTO VINILO | 1,02-2,64MM (AZUL)</v>
          </cell>
          <cell r="E3823">
            <v>35</v>
          </cell>
          <cell r="F3823">
            <v>30.1</v>
          </cell>
          <cell r="G3823">
            <v>33.25</v>
          </cell>
          <cell r="H3823">
            <v>33.11</v>
          </cell>
          <cell r="I3823">
            <v>40.232500000000002</v>
          </cell>
          <cell r="J3823">
            <v>40.232500000000002</v>
          </cell>
          <cell r="K3823">
            <v>7.1225000000000023</v>
          </cell>
          <cell r="L3823">
            <v>0.21511627906976752</v>
          </cell>
          <cell r="M3823">
            <v>44.456912500000001</v>
          </cell>
        </row>
        <row r="3824">
          <cell r="B3824" t="str">
            <v>BORNERA | CON BOTONES | 2 PINES</v>
          </cell>
          <cell r="E3824">
            <v>69.650000000000006</v>
          </cell>
          <cell r="F3824">
            <v>59.899000000000001</v>
          </cell>
          <cell r="G3824">
            <v>66.167500000000004</v>
          </cell>
          <cell r="H3824">
            <v>65.888900000000007</v>
          </cell>
          <cell r="I3824">
            <v>80.062674999999999</v>
          </cell>
          <cell r="J3824">
            <v>80.062674999999999</v>
          </cell>
          <cell r="K3824">
            <v>14.173774999999992</v>
          </cell>
          <cell r="L3824">
            <v>0.2151162790697673</v>
          </cell>
          <cell r="M3824">
            <v>88.469255875000002</v>
          </cell>
        </row>
        <row r="3825">
          <cell r="B3825" t="str">
            <v>BORNERA | CON BOTONES | 3 PINES</v>
          </cell>
          <cell r="E3825">
            <v>82.32</v>
          </cell>
          <cell r="F3825">
            <v>70.795199999999994</v>
          </cell>
          <cell r="G3825">
            <v>78.203999999999994</v>
          </cell>
          <cell r="H3825">
            <v>77.874719999999996</v>
          </cell>
          <cell r="I3825">
            <v>94.626839999999987</v>
          </cell>
          <cell r="J3825">
            <v>94.626839999999987</v>
          </cell>
          <cell r="K3825">
            <v>16.752119999999991</v>
          </cell>
          <cell r="L3825">
            <v>0.21511627906976732</v>
          </cell>
          <cell r="M3825">
            <v>104.56265819999999</v>
          </cell>
        </row>
        <row r="3826">
          <cell r="B3826" t="str">
            <v>TERMINAL | TUBULAR | E0510</v>
          </cell>
          <cell r="E3826">
            <v>12.67</v>
          </cell>
          <cell r="F3826">
            <v>10.8962</v>
          </cell>
          <cell r="G3826">
            <v>12.0365</v>
          </cell>
          <cell r="H3826">
            <v>11.98582</v>
          </cell>
          <cell r="I3826">
            <v>14.564164999999999</v>
          </cell>
          <cell r="J3826">
            <v>14.564164999999999</v>
          </cell>
          <cell r="K3826">
            <v>2.5783449999999988</v>
          </cell>
          <cell r="L3826">
            <v>0.21511627906976732</v>
          </cell>
          <cell r="M3826">
            <v>16.093402325</v>
          </cell>
        </row>
        <row r="3827">
          <cell r="B3827" t="str">
            <v>TERMINAL | TUBULAR | E1010</v>
          </cell>
          <cell r="E3827">
            <v>13.31</v>
          </cell>
          <cell r="F3827">
            <v>11.4466</v>
          </cell>
          <cell r="G3827">
            <v>12.644500000000001</v>
          </cell>
          <cell r="H3827">
            <v>12.59126</v>
          </cell>
          <cell r="I3827">
            <v>15.299845000000001</v>
          </cell>
          <cell r="J3827">
            <v>15.299845000000001</v>
          </cell>
          <cell r="K3827">
            <v>2.7085850000000011</v>
          </cell>
          <cell r="L3827">
            <v>0.21511627906976752</v>
          </cell>
          <cell r="M3827">
            <v>16.906328725000002</v>
          </cell>
        </row>
        <row r="3828">
          <cell r="B3828" t="str">
            <v>TERMINAL | TUBULAR | E10-12</v>
          </cell>
          <cell r="E3828">
            <v>50.74</v>
          </cell>
          <cell r="F3828">
            <v>43.636400000000002</v>
          </cell>
          <cell r="G3828">
            <v>48.203000000000003</v>
          </cell>
          <cell r="H3828">
            <v>48.000039999999998</v>
          </cell>
          <cell r="I3828">
            <v>58.325630000000004</v>
          </cell>
          <cell r="J3828">
            <v>58.325630000000004</v>
          </cell>
          <cell r="K3828">
            <v>10.325590000000005</v>
          </cell>
          <cell r="L3828">
            <v>0.21511627906976757</v>
          </cell>
          <cell r="M3828">
            <v>64.449821150000005</v>
          </cell>
        </row>
        <row r="3829">
          <cell r="B3829" t="str">
            <v>TERMINAL | TUBULAR | E1510</v>
          </cell>
          <cell r="E3829">
            <v>15.7</v>
          </cell>
          <cell r="F3829">
            <v>13.501999999999999</v>
          </cell>
          <cell r="G3829">
            <v>14.914999999999999</v>
          </cell>
          <cell r="H3829">
            <v>14.8522</v>
          </cell>
          <cell r="I3829">
            <v>18.047149999999998</v>
          </cell>
          <cell r="J3829">
            <v>18.047149999999998</v>
          </cell>
          <cell r="K3829">
            <v>3.1949499999999986</v>
          </cell>
          <cell r="L3829">
            <v>0.21511627906976735</v>
          </cell>
          <cell r="M3829">
            <v>19.942100749999998</v>
          </cell>
        </row>
        <row r="3830">
          <cell r="B3830" t="str">
            <v>TERMINAL | TUBULAR | E16-12</v>
          </cell>
          <cell r="E3830">
            <v>70.39</v>
          </cell>
          <cell r="F3830">
            <v>60.535399999999996</v>
          </cell>
          <cell r="G3830">
            <v>66.870500000000007</v>
          </cell>
          <cell r="H3830">
            <v>66.588939999999994</v>
          </cell>
          <cell r="I3830">
            <v>80.913305000000008</v>
          </cell>
          <cell r="J3830">
            <v>80.913305000000008</v>
          </cell>
          <cell r="K3830">
            <v>14.324365000000014</v>
          </cell>
          <cell r="L3830">
            <v>0.21511627906976769</v>
          </cell>
          <cell r="M3830">
            <v>89.409202025000013</v>
          </cell>
        </row>
        <row r="3831">
          <cell r="B3831" t="str">
            <v>TERMINAL | TUBULAR | E2510</v>
          </cell>
          <cell r="E3831">
            <v>18.72</v>
          </cell>
          <cell r="F3831">
            <v>16.0992</v>
          </cell>
          <cell r="G3831">
            <v>17.783999999999999</v>
          </cell>
          <cell r="H3831">
            <v>17.709119999999999</v>
          </cell>
          <cell r="I3831">
            <v>21.518639999999998</v>
          </cell>
          <cell r="J3831">
            <v>21.518639999999998</v>
          </cell>
          <cell r="K3831">
            <v>3.8095199999999991</v>
          </cell>
          <cell r="L3831">
            <v>0.21511627906976741</v>
          </cell>
          <cell r="M3831">
            <v>23.778097199999998</v>
          </cell>
        </row>
        <row r="3832">
          <cell r="B3832" t="str">
            <v>TERMINAL | TUBULAR | E4012</v>
          </cell>
          <cell r="E3832">
            <v>29.01</v>
          </cell>
          <cell r="F3832">
            <v>24.948599999999999</v>
          </cell>
          <cell r="G3832">
            <v>27.5595</v>
          </cell>
          <cell r="H3832">
            <v>27.443459999999998</v>
          </cell>
          <cell r="I3832">
            <v>33.346995</v>
          </cell>
          <cell r="J3832">
            <v>33.346995</v>
          </cell>
          <cell r="K3832">
            <v>5.9035350000000015</v>
          </cell>
          <cell r="L3832">
            <v>0.21511627906976752</v>
          </cell>
          <cell r="M3832">
            <v>36.848429475000003</v>
          </cell>
        </row>
        <row r="3833">
          <cell r="B3833" t="str">
            <v>TERMINAL | TUBULAR | E6012</v>
          </cell>
          <cell r="E3833">
            <v>41.77</v>
          </cell>
          <cell r="F3833">
            <v>35.922200000000004</v>
          </cell>
          <cell r="G3833">
            <v>39.6815</v>
          </cell>
          <cell r="H3833">
            <v>39.514420000000001</v>
          </cell>
          <cell r="I3833">
            <v>48.014614999999999</v>
          </cell>
          <cell r="J3833">
            <v>48.014614999999999</v>
          </cell>
          <cell r="K3833">
            <v>8.5001949999999979</v>
          </cell>
          <cell r="L3833">
            <v>0.21511627906976738</v>
          </cell>
          <cell r="M3833">
            <v>53.056149574999999</v>
          </cell>
        </row>
        <row r="3834">
          <cell r="B3834" t="str">
            <v>TERMINAL | TUBULAR | E7510</v>
          </cell>
          <cell r="E3834">
            <v>12.68</v>
          </cell>
          <cell r="F3834">
            <v>10.9048</v>
          </cell>
          <cell r="G3834">
            <v>12.045999999999999</v>
          </cell>
          <cell r="H3834">
            <v>11.995279999999999</v>
          </cell>
          <cell r="I3834">
            <v>14.575659999999999</v>
          </cell>
          <cell r="J3834">
            <v>14.575659999999999</v>
          </cell>
          <cell r="K3834">
            <v>2.5803799999999999</v>
          </cell>
          <cell r="L3834">
            <v>0.21511627906976744</v>
          </cell>
          <cell r="M3834">
            <v>16.106104299999998</v>
          </cell>
        </row>
        <row r="3835">
          <cell r="B3835" t="str">
            <v>CONECTOR | 2 PINES A PRESION |</v>
          </cell>
          <cell r="E3835">
            <v>185.64</v>
          </cell>
          <cell r="F3835">
            <v>159.65039999999999</v>
          </cell>
          <cell r="G3835">
            <v>176.35799999999998</v>
          </cell>
          <cell r="H3835">
            <v>175.61543999999998</v>
          </cell>
          <cell r="I3835">
            <v>213.39317999999997</v>
          </cell>
          <cell r="J3835">
            <v>213.39317999999997</v>
          </cell>
          <cell r="K3835">
            <v>37.777739999999994</v>
          </cell>
          <cell r="L3835">
            <v>0.21511627906976744</v>
          </cell>
          <cell r="M3835">
            <v>235.79946389999998</v>
          </cell>
        </row>
        <row r="3836">
          <cell r="B3836" t="str">
            <v>CONECTOR | 3 PINES A PRESION |</v>
          </cell>
          <cell r="E3836">
            <v>199.22</v>
          </cell>
          <cell r="F3836">
            <v>171.32919999999999</v>
          </cell>
          <cell r="G3836">
            <v>189.25899999999999</v>
          </cell>
          <cell r="H3836">
            <v>188.46211999999997</v>
          </cell>
          <cell r="I3836">
            <v>229.00338999999997</v>
          </cell>
          <cell r="J3836">
            <v>229.00338999999997</v>
          </cell>
          <cell r="K3836">
            <v>40.541269999999997</v>
          </cell>
          <cell r="L3836">
            <v>0.21511627906976746</v>
          </cell>
          <cell r="M3836">
            <v>253.04874594999995</v>
          </cell>
        </row>
        <row r="3837">
          <cell r="B3837" t="str">
            <v>CONECTOR | 4 PINES A PRESION |</v>
          </cell>
          <cell r="E3837">
            <v>224</v>
          </cell>
          <cell r="F3837">
            <v>192.64</v>
          </cell>
          <cell r="G3837">
            <v>212.8</v>
          </cell>
          <cell r="H3837">
            <v>211.904</v>
          </cell>
          <cell r="I3837">
            <v>257.488</v>
          </cell>
          <cell r="J3837">
            <v>257.488</v>
          </cell>
          <cell r="K3837">
            <v>45.584000000000003</v>
          </cell>
          <cell r="L3837">
            <v>0.21511627906976746</v>
          </cell>
          <cell r="M3837">
            <v>284.52424000000002</v>
          </cell>
        </row>
        <row r="3838">
          <cell r="B3838" t="str">
            <v>CONECTOR | 5 PINES A PRESION |</v>
          </cell>
          <cell r="E3838">
            <v>238.84</v>
          </cell>
          <cell r="F3838">
            <v>205.4024</v>
          </cell>
          <cell r="G3838">
            <v>226.898</v>
          </cell>
          <cell r="H3838">
            <v>225.94264000000001</v>
          </cell>
          <cell r="I3838">
            <v>274.54658000000001</v>
          </cell>
          <cell r="J3838">
            <v>274.54658000000001</v>
          </cell>
          <cell r="K3838">
            <v>48.603939999999994</v>
          </cell>
          <cell r="L3838">
            <v>0.21511627906976741</v>
          </cell>
          <cell r="M3838">
            <v>303.37397090000002</v>
          </cell>
        </row>
        <row r="3839">
          <cell r="B3839" t="str">
            <v>CONECTOR | BLOQUE 4 PINES |</v>
          </cell>
          <cell r="E3839">
            <v>269.5</v>
          </cell>
          <cell r="F3839">
            <v>231.76999999999998</v>
          </cell>
          <cell r="G3839">
            <v>256.02499999999998</v>
          </cell>
          <cell r="H3839">
            <v>254.94699999999997</v>
          </cell>
          <cell r="I3839">
            <v>309.79024999999996</v>
          </cell>
          <cell r="J3839">
            <v>309.79024999999996</v>
          </cell>
          <cell r="K3839">
            <v>54.843249999999983</v>
          </cell>
          <cell r="L3839">
            <v>0.21511627906976741</v>
          </cell>
          <cell r="M3839">
            <v>342.31822624999995</v>
          </cell>
        </row>
        <row r="3840">
          <cell r="B3840" t="str">
            <v>CONECTOR | BLOQUE 6 PINES |</v>
          </cell>
          <cell r="E3840">
            <v>300.08999999999997</v>
          </cell>
          <cell r="F3840">
            <v>258.07739999999995</v>
          </cell>
          <cell r="G3840">
            <v>285.08549999999997</v>
          </cell>
          <cell r="H3840">
            <v>283.88513999999998</v>
          </cell>
          <cell r="I3840">
            <v>344.95345499999996</v>
          </cell>
          <cell r="J3840">
            <v>344.95345499999996</v>
          </cell>
          <cell r="K3840">
            <v>61.068314999999984</v>
          </cell>
          <cell r="L3840">
            <v>0.21511627906976741</v>
          </cell>
          <cell r="M3840">
            <v>381.17356777499998</v>
          </cell>
        </row>
        <row r="3841">
          <cell r="B3841" t="str">
            <v>CONECTOR | BLOQUE 8 PINES |</v>
          </cell>
          <cell r="E3841">
            <v>377.44</v>
          </cell>
          <cell r="F3841">
            <v>324.59839999999997</v>
          </cell>
          <cell r="G3841">
            <v>358.56799999999998</v>
          </cell>
          <cell r="H3841">
            <v>357.05823999999996</v>
          </cell>
          <cell r="I3841">
            <v>433.86727999999999</v>
          </cell>
          <cell r="J3841">
            <v>433.86727999999999</v>
          </cell>
          <cell r="K3841">
            <v>76.809040000000039</v>
          </cell>
          <cell r="L3841">
            <v>0.21511627906976757</v>
          </cell>
          <cell r="M3841">
            <v>479.42334440000002</v>
          </cell>
        </row>
        <row r="3842">
          <cell r="B3842" t="str">
            <v>CARBURADOR | G150 G200 |</v>
          </cell>
          <cell r="E3842">
            <v>15382</v>
          </cell>
          <cell r="F3842">
            <v>13228.52</v>
          </cell>
          <cell r="G3842">
            <v>14612.9</v>
          </cell>
          <cell r="H3842">
            <v>14551.372000000001</v>
          </cell>
          <cell r="I3842">
            <v>17681.609</v>
          </cell>
          <cell r="J3842">
            <v>17681.609</v>
          </cell>
          <cell r="K3842">
            <v>3130.2369999999992</v>
          </cell>
          <cell r="L3842">
            <v>0.21511627906976738</v>
          </cell>
          <cell r="M3842">
            <v>19538.177944999999</v>
          </cell>
        </row>
        <row r="3843">
          <cell r="B3843" t="str">
            <v>CARBURADOR | HONDA GX610 GX620 | 18HP 20HP</v>
          </cell>
          <cell r="E3843">
            <v>52812</v>
          </cell>
          <cell r="F3843">
            <v>45418.32</v>
          </cell>
          <cell r="G3843">
            <v>50171.4</v>
          </cell>
          <cell r="H3843">
            <v>49960.152000000002</v>
          </cell>
          <cell r="I3843">
            <v>60707.394</v>
          </cell>
          <cell r="J3843">
            <v>60707.394</v>
          </cell>
          <cell r="K3843">
            <v>10747.241999999998</v>
          </cell>
          <cell r="L3843">
            <v>0.21511627906976741</v>
          </cell>
          <cell r="M3843">
            <v>67081.670370000007</v>
          </cell>
        </row>
        <row r="3844">
          <cell r="B3844" t="str">
            <v>CARBURADOR | ROBIN EX13 |</v>
          </cell>
          <cell r="E3844">
            <v>25050</v>
          </cell>
          <cell r="F3844">
            <v>21543</v>
          </cell>
          <cell r="G3844">
            <v>23797.5</v>
          </cell>
          <cell r="H3844">
            <v>23697.3</v>
          </cell>
          <cell r="I3844">
            <v>28794.974999999999</v>
          </cell>
          <cell r="J3844">
            <v>28794.974999999999</v>
          </cell>
          <cell r="K3844">
            <v>5097.6749999999993</v>
          </cell>
          <cell r="L3844">
            <v>0.21511627906976741</v>
          </cell>
          <cell r="M3844">
            <v>31818.447375</v>
          </cell>
        </row>
        <row r="3845">
          <cell r="B3845" t="str">
            <v>CARBURADOR | YAMAHA MZ175 EF2700 | 166F</v>
          </cell>
          <cell r="E3845">
            <v>9278</v>
          </cell>
          <cell r="F3845">
            <v>7979.08</v>
          </cell>
          <cell r="G3845">
            <v>8814.1</v>
          </cell>
          <cell r="H3845">
            <v>8776.9879999999994</v>
          </cell>
          <cell r="I3845">
            <v>10665.061</v>
          </cell>
          <cell r="J3845">
            <v>10665.061</v>
          </cell>
          <cell r="K3845">
            <v>1888.0730000000003</v>
          </cell>
          <cell r="L3845">
            <v>0.21511627906976749</v>
          </cell>
          <cell r="M3845">
            <v>11784.892404999999</v>
          </cell>
        </row>
        <row r="3846">
          <cell r="B3846" t="str">
            <v>CARBURADOR | HONDA GX 670 24 HP |</v>
          </cell>
          <cell r="E3846">
            <v>93960</v>
          </cell>
          <cell r="F3846">
            <v>80805.600000000006</v>
          </cell>
          <cell r="G3846">
            <v>89262</v>
          </cell>
          <cell r="H3846">
            <v>88886.16</v>
          </cell>
          <cell r="I3846">
            <v>108007.02</v>
          </cell>
          <cell r="J3846">
            <v>108007.02</v>
          </cell>
          <cell r="K3846">
            <v>19120.86</v>
          </cell>
          <cell r="L3846">
            <v>0.21511627906976744</v>
          </cell>
          <cell r="M3846">
            <v>119347.7571</v>
          </cell>
        </row>
        <row r="3847">
          <cell r="B3847" t="str">
            <v>CARBURADOR | ROBIN EC10 |</v>
          </cell>
          <cell r="E3847">
            <v>48750</v>
          </cell>
          <cell r="F3847">
            <v>41925</v>
          </cell>
          <cell r="G3847">
            <v>46312.5</v>
          </cell>
          <cell r="H3847">
            <v>46117.5</v>
          </cell>
          <cell r="I3847">
            <v>56038.125</v>
          </cell>
          <cell r="J3847">
            <v>56038.125</v>
          </cell>
          <cell r="K3847">
            <v>9920.625</v>
          </cell>
          <cell r="L3847">
            <v>0.21511627906976744</v>
          </cell>
          <cell r="M3847">
            <v>61922.128125000003</v>
          </cell>
        </row>
        <row r="3848">
          <cell r="B3848" t="str">
            <v>CARBURADOR | YAMAHA MZ360 EF6600 |</v>
          </cell>
          <cell r="E3848">
            <v>30000</v>
          </cell>
          <cell r="F3848">
            <v>25800</v>
          </cell>
          <cell r="G3848">
            <v>28500</v>
          </cell>
          <cell r="H3848">
            <v>28380</v>
          </cell>
          <cell r="I3848">
            <v>34485</v>
          </cell>
          <cell r="J3848">
            <v>34485</v>
          </cell>
          <cell r="K3848">
            <v>6105</v>
          </cell>
          <cell r="L3848">
            <v>0.21511627906976744</v>
          </cell>
          <cell r="M3848">
            <v>38105.925000000003</v>
          </cell>
        </row>
        <row r="3849">
          <cell r="B3849" t="str">
            <v>CARBURADOR | GX240 GX270 |</v>
          </cell>
          <cell r="E3849">
            <v>22613</v>
          </cell>
          <cell r="F3849">
            <v>19447.18</v>
          </cell>
          <cell r="G3849">
            <v>21482.35</v>
          </cell>
          <cell r="H3849">
            <v>21391.898000000001</v>
          </cell>
          <cell r="I3849">
            <v>25993.643499999998</v>
          </cell>
          <cell r="J3849">
            <v>25993.643499999998</v>
          </cell>
          <cell r="K3849">
            <v>4601.7454999999973</v>
          </cell>
          <cell r="L3849">
            <v>0.2151162790697673</v>
          </cell>
          <cell r="M3849">
            <v>28722.9760675</v>
          </cell>
        </row>
        <row r="3850">
          <cell r="B3850" t="str">
            <v>CARBURADOR | B&amp;S 795477 795469 | 3,5-3,75-4 HP</v>
          </cell>
          <cell r="E3850">
            <v>17048</v>
          </cell>
          <cell r="F3850">
            <v>14661.279999999999</v>
          </cell>
          <cell r="G3850">
            <v>16195.6</v>
          </cell>
          <cell r="H3850">
            <v>16127.407999999999</v>
          </cell>
          <cell r="I3850">
            <v>19596.675999999999</v>
          </cell>
          <cell r="J3850">
            <v>19596.675999999999</v>
          </cell>
          <cell r="K3850">
            <v>3469.268</v>
          </cell>
          <cell r="L3850">
            <v>0.21511627906976746</v>
          </cell>
          <cell r="M3850">
            <v>21654.326979999998</v>
          </cell>
        </row>
        <row r="3851">
          <cell r="B3851" t="str">
            <v>EMPALME | CON SOLDADURA TERMORRETRACTIL | 0,3-0,5MM (BLANCO)</v>
          </cell>
          <cell r="E3851">
            <v>52.01</v>
          </cell>
          <cell r="F3851">
            <v>44.7286</v>
          </cell>
          <cell r="G3851">
            <v>49.409499999999994</v>
          </cell>
          <cell r="H3851">
            <v>49.201459999999997</v>
          </cell>
          <cell r="I3851">
            <v>59.78549499999999</v>
          </cell>
          <cell r="J3851">
            <v>59.78549499999999</v>
          </cell>
          <cell r="K3851">
            <v>10.584034999999993</v>
          </cell>
          <cell r="L3851">
            <v>0.21511627906976732</v>
          </cell>
          <cell r="M3851">
            <v>66.062971974999982</v>
          </cell>
        </row>
        <row r="3852">
          <cell r="B3852" t="str">
            <v>EMPALME | CON SOLDADURA TERMORRETRACTIL | 0,25-1,25MM (ROJO)</v>
          </cell>
          <cell r="E3852">
            <v>61.74</v>
          </cell>
          <cell r="F3852">
            <v>53.096400000000003</v>
          </cell>
          <cell r="G3852">
            <v>58.652999999999999</v>
          </cell>
          <cell r="H3852">
            <v>58.406040000000004</v>
          </cell>
          <cell r="I3852">
            <v>70.970129999999997</v>
          </cell>
          <cell r="J3852">
            <v>70.970129999999997</v>
          </cell>
          <cell r="K3852">
            <v>12.564089999999993</v>
          </cell>
          <cell r="L3852">
            <v>0.2151162790697673</v>
          </cell>
          <cell r="M3852">
            <v>78.42199364999999</v>
          </cell>
        </row>
        <row r="3853">
          <cell r="B3853" t="str">
            <v>EMPALME | CON SOLDADURA TERMORRETRACTIL | 1,02-2,64MM (AZUL)</v>
          </cell>
          <cell r="E3853">
            <v>89.11</v>
          </cell>
          <cell r="F3853">
            <v>76.634600000000006</v>
          </cell>
          <cell r="G3853">
            <v>84.654499999999999</v>
          </cell>
          <cell r="H3853">
            <v>84.298060000000007</v>
          </cell>
          <cell r="I3853">
            <v>102.431945</v>
          </cell>
          <cell r="J3853">
            <v>102.431945</v>
          </cell>
          <cell r="K3853">
            <v>18.133884999999992</v>
          </cell>
          <cell r="L3853">
            <v>0.21511627906976732</v>
          </cell>
          <cell r="M3853">
            <v>113.187299225</v>
          </cell>
        </row>
        <row r="3854">
          <cell r="B3854" t="str">
            <v>EMPALME | CON SOLDADURA TERMORRETRACTIL |2,6-6,5MM(AMARILLO)</v>
          </cell>
          <cell r="E3854">
            <v>102.13</v>
          </cell>
          <cell r="F3854">
            <v>87.831799999999987</v>
          </cell>
          <cell r="G3854">
            <v>97.023499999999999</v>
          </cell>
          <cell r="H3854">
            <v>96.614979999999989</v>
          </cell>
          <cell r="I3854">
            <v>117.39843500000001</v>
          </cell>
          <cell r="J3854">
            <v>117.39843500000001</v>
          </cell>
          <cell r="K3854">
            <v>20.783455000000018</v>
          </cell>
          <cell r="L3854">
            <v>0.21511627906976766</v>
          </cell>
          <cell r="M3854">
            <v>129.72527067500002</v>
          </cell>
        </row>
        <row r="3855">
          <cell r="B3855" t="str">
            <v>CARBURADOR | HOMELITE UT-10532 | C1Q-H42</v>
          </cell>
          <cell r="E3855">
            <v>33650.53</v>
          </cell>
          <cell r="F3855">
            <v>28939.4558</v>
          </cell>
          <cell r="G3855">
            <v>31968.003499999999</v>
          </cell>
          <cell r="H3855">
            <v>31833.401379999999</v>
          </cell>
          <cell r="I3855">
            <v>38681.284234999999</v>
          </cell>
          <cell r="J3855">
            <v>38681.284234999999</v>
          </cell>
          <cell r="K3855">
            <v>6847.8828549999998</v>
          </cell>
          <cell r="L3855">
            <v>0.21511627906976744</v>
          </cell>
          <cell r="M3855">
            <v>42742.819079674999</v>
          </cell>
        </row>
        <row r="3856">
          <cell r="B3856" t="str">
            <v>CARBURADOR | HOMELITE HUSQ 122 HD45 |</v>
          </cell>
          <cell r="E3856">
            <v>24383</v>
          </cell>
          <cell r="F3856">
            <v>20969.38</v>
          </cell>
          <cell r="G3856">
            <v>23163.85</v>
          </cell>
          <cell r="H3856">
            <v>23066.317999999999</v>
          </cell>
          <cell r="I3856">
            <v>28028.258499999996</v>
          </cell>
          <cell r="J3856">
            <v>28028.258499999996</v>
          </cell>
          <cell r="K3856">
            <v>4961.940499999997</v>
          </cell>
          <cell r="L3856">
            <v>0.21511627906976732</v>
          </cell>
          <cell r="M3856">
            <v>30971.225642499994</v>
          </cell>
        </row>
        <row r="3857">
          <cell r="B3857" t="str">
            <v>CARBURADOR | HOMELITE K100 K300 K400 | C1U-H47</v>
          </cell>
          <cell r="E3857">
            <v>24947.37</v>
          </cell>
          <cell r="F3857">
            <v>21454.7382</v>
          </cell>
          <cell r="G3857">
            <v>23700.001499999998</v>
          </cell>
          <cell r="H3857">
            <v>23600.212019999999</v>
          </cell>
          <cell r="I3857">
            <v>28677.001814999996</v>
          </cell>
          <cell r="J3857">
            <v>28677.001814999996</v>
          </cell>
          <cell r="K3857">
            <v>5076.789794999997</v>
          </cell>
          <cell r="L3857">
            <v>0.21511627906976732</v>
          </cell>
          <cell r="M3857">
            <v>31688.087005574995</v>
          </cell>
        </row>
        <row r="3858">
          <cell r="B3858" t="str">
            <v>CARBURADOR | HOMELITE UT-10550 / 10927 -10942 | C1M-H58</v>
          </cell>
          <cell r="E3858">
            <v>35105.68</v>
          </cell>
          <cell r="F3858">
            <v>30190.8848</v>
          </cell>
          <cell r="G3858">
            <v>33350.396000000001</v>
          </cell>
          <cell r="H3858">
            <v>33209.973279999998</v>
          </cell>
          <cell r="I3858">
            <v>40353.979160000003</v>
          </cell>
          <cell r="J3858">
            <v>40353.979160000003</v>
          </cell>
          <cell r="K3858">
            <v>7144.0058800000043</v>
          </cell>
          <cell r="L3858">
            <v>0.21511627906976757</v>
          </cell>
          <cell r="M3858">
            <v>44591.146971800001</v>
          </cell>
        </row>
        <row r="3859">
          <cell r="B3859" t="str">
            <v>CARBURADOR | HOMELITE RY SERIES | 26/26/30CC</v>
          </cell>
          <cell r="E3859">
            <v>21632.28</v>
          </cell>
          <cell r="F3859">
            <v>18603.7608</v>
          </cell>
          <cell r="G3859">
            <v>20550.665999999997</v>
          </cell>
          <cell r="H3859">
            <v>20464.136879999998</v>
          </cell>
          <cell r="I3859">
            <v>24866.305859999997</v>
          </cell>
          <cell r="J3859">
            <v>24866.305859999997</v>
          </cell>
          <cell r="K3859">
            <v>4402.1689799999986</v>
          </cell>
          <cell r="L3859">
            <v>0.21511627906976738</v>
          </cell>
          <cell r="M3859">
            <v>27477.267975299997</v>
          </cell>
        </row>
        <row r="3860">
          <cell r="B3860" t="str">
            <v>CARBURADOR | HONDA G300 |</v>
          </cell>
          <cell r="E3860">
            <v>16994</v>
          </cell>
          <cell r="F3860">
            <v>14614.84</v>
          </cell>
          <cell r="G3860">
            <v>16144.3</v>
          </cell>
          <cell r="H3860">
            <v>16076.324000000001</v>
          </cell>
          <cell r="I3860">
            <v>19534.602999999999</v>
          </cell>
          <cell r="J3860">
            <v>19534.602999999999</v>
          </cell>
          <cell r="K3860">
            <v>3458.2789999999986</v>
          </cell>
          <cell r="L3860">
            <v>0.21511627906976735</v>
          </cell>
          <cell r="M3860">
            <v>21585.736314999998</v>
          </cell>
        </row>
        <row r="3861">
          <cell r="B3861" t="str">
            <v>CARBURADOR | HONDA GCV 160 |</v>
          </cell>
          <cell r="E3861">
            <v>16111</v>
          </cell>
          <cell r="F3861">
            <v>13855.46</v>
          </cell>
          <cell r="G3861">
            <v>15305.45</v>
          </cell>
          <cell r="H3861">
            <v>15241.005999999999</v>
          </cell>
          <cell r="I3861">
            <v>18519.594499999999</v>
          </cell>
          <cell r="J3861">
            <v>18519.594499999999</v>
          </cell>
          <cell r="K3861">
            <v>3278.5884999999998</v>
          </cell>
          <cell r="L3861">
            <v>0.21511627906976744</v>
          </cell>
          <cell r="M3861">
            <v>20464.151922499997</v>
          </cell>
        </row>
        <row r="3862">
          <cell r="B3862" t="str">
            <v xml:space="preserve">CARBURADOR | HONDA GCV190 HRX217 | </v>
          </cell>
          <cell r="E3862">
            <v>14985</v>
          </cell>
          <cell r="F3862">
            <v>12887.1</v>
          </cell>
          <cell r="G3862">
            <v>14235.75</v>
          </cell>
          <cell r="H3862">
            <v>14175.810000000001</v>
          </cell>
          <cell r="I3862">
            <v>17225.2575</v>
          </cell>
          <cell r="J3862">
            <v>17225.2575</v>
          </cell>
          <cell r="K3862">
            <v>3049.4474999999984</v>
          </cell>
          <cell r="L3862">
            <v>0.2151162790697673</v>
          </cell>
          <cell r="M3862">
            <v>19033.9095375</v>
          </cell>
        </row>
        <row r="3863">
          <cell r="B3863" t="str">
            <v>CARBURADOR | HONDA GCV135 160 | HRB216</v>
          </cell>
          <cell r="E3863">
            <v>13365</v>
          </cell>
          <cell r="F3863">
            <v>11493.9</v>
          </cell>
          <cell r="G3863">
            <v>12696.75</v>
          </cell>
          <cell r="H3863">
            <v>12643.289999999999</v>
          </cell>
          <cell r="I3863">
            <v>15363.067500000001</v>
          </cell>
          <cell r="J3863">
            <v>15363.067500000001</v>
          </cell>
          <cell r="K3863">
            <v>2719.777500000002</v>
          </cell>
          <cell r="L3863">
            <v>0.2151162790697676</v>
          </cell>
          <cell r="M3863">
            <v>16976.189587500001</v>
          </cell>
        </row>
        <row r="3864">
          <cell r="B3864" t="str">
            <v>BOBINA PARA VALVULA SOLENOIDE | AC24V 50 160HZ</v>
          </cell>
          <cell r="E3864">
            <v>7500</v>
          </cell>
          <cell r="F3864">
            <v>6450</v>
          </cell>
          <cell r="G3864">
            <v>7125</v>
          </cell>
          <cell r="H3864">
            <v>7095</v>
          </cell>
          <cell r="I3864">
            <v>8621.25</v>
          </cell>
          <cell r="J3864">
            <v>8621.25</v>
          </cell>
          <cell r="K3864">
            <v>1526.25</v>
          </cell>
          <cell r="L3864">
            <v>0.21511627906976744</v>
          </cell>
          <cell r="M3864">
            <v>9526.4812500000007</v>
          </cell>
        </row>
        <row r="3865">
          <cell r="B3865" t="str">
            <v>BOQUILLA | 10A | 3,0 MTS A 2 BAR</v>
          </cell>
          <cell r="E3865">
            <v>1104.8399999999999</v>
          </cell>
          <cell r="F3865">
            <v>950.16239999999993</v>
          </cell>
          <cell r="G3865">
            <v>1049.598</v>
          </cell>
          <cell r="H3865">
            <v>1045.1786399999999</v>
          </cell>
          <cell r="I3865">
            <v>1270.0135799999998</v>
          </cell>
          <cell r="J3865">
            <v>1270.0135799999998</v>
          </cell>
          <cell r="K3865">
            <v>224.83493999999996</v>
          </cell>
          <cell r="L3865">
            <v>0.21511627906976744</v>
          </cell>
          <cell r="M3865">
            <v>1403.3650058999997</v>
          </cell>
        </row>
        <row r="3866">
          <cell r="B3866" t="str">
            <v>BOQUILLA | 12A | 3,7 MTS A 2 BAR</v>
          </cell>
          <cell r="E3866">
            <v>1104.8399999999999</v>
          </cell>
          <cell r="F3866">
            <v>950.16239999999993</v>
          </cell>
          <cell r="G3866">
            <v>1049.598</v>
          </cell>
          <cell r="H3866">
            <v>1045.1786399999999</v>
          </cell>
          <cell r="I3866">
            <v>1270.0135799999998</v>
          </cell>
          <cell r="J3866">
            <v>1270.0135799999998</v>
          </cell>
          <cell r="K3866">
            <v>224.83493999999996</v>
          </cell>
          <cell r="L3866">
            <v>0.21511627906976744</v>
          </cell>
          <cell r="M3866">
            <v>1403.3650058999997</v>
          </cell>
        </row>
        <row r="3867">
          <cell r="B3867" t="str">
            <v>BOQUILLA | 15A | 4,6 MTS A 2 BAR</v>
          </cell>
          <cell r="E3867">
            <v>1104.8399999999999</v>
          </cell>
          <cell r="F3867">
            <v>950.16239999999993</v>
          </cell>
          <cell r="G3867">
            <v>1049.598</v>
          </cell>
          <cell r="H3867">
            <v>1045.1786399999999</v>
          </cell>
          <cell r="I3867">
            <v>1270.0135799999998</v>
          </cell>
          <cell r="J3867">
            <v>1270.0135799999998</v>
          </cell>
          <cell r="K3867">
            <v>224.83493999999996</v>
          </cell>
          <cell r="L3867">
            <v>0.21511627906976744</v>
          </cell>
          <cell r="M3867">
            <v>1403.3650058999997</v>
          </cell>
        </row>
        <row r="3868">
          <cell r="B3868" t="str">
            <v>BOQUILLA | 17A | 5,2 MTS - 2 BAR</v>
          </cell>
          <cell r="E3868">
            <v>1104.82</v>
          </cell>
          <cell r="F3868">
            <v>950.14519999999993</v>
          </cell>
          <cell r="G3868">
            <v>1049.579</v>
          </cell>
          <cell r="H3868">
            <v>1045.1597199999999</v>
          </cell>
          <cell r="I3868">
            <v>1269.9905899999999</v>
          </cell>
          <cell r="J3868">
            <v>1269.9905899999999</v>
          </cell>
          <cell r="K3868">
            <v>224.83087</v>
          </cell>
          <cell r="L3868">
            <v>0.21511627906976746</v>
          </cell>
          <cell r="M3868">
            <v>1403.3396019499999</v>
          </cell>
        </row>
        <row r="3869">
          <cell r="B3869" t="str">
            <v>CONECTOR | CINTA DE GOTEO | 6 X 17 MM</v>
          </cell>
          <cell r="E3869">
            <v>650</v>
          </cell>
          <cell r="F3869">
            <v>559</v>
          </cell>
          <cell r="G3869">
            <v>617.5</v>
          </cell>
          <cell r="H3869">
            <v>614.9</v>
          </cell>
          <cell r="I3869">
            <v>747.17499999999995</v>
          </cell>
          <cell r="J3869">
            <v>747.17499999999995</v>
          </cell>
          <cell r="K3869">
            <v>132.27499999999998</v>
          </cell>
          <cell r="L3869">
            <v>0.21511627906976741</v>
          </cell>
          <cell r="M3869">
            <v>825.62837500000001</v>
          </cell>
        </row>
        <row r="3870">
          <cell r="B3870" t="str">
            <v>CONECTOR | CINTA DE GOTEO | 10 X 17 MM</v>
          </cell>
          <cell r="E3870">
            <v>361.8</v>
          </cell>
          <cell r="F3870">
            <v>311.14800000000002</v>
          </cell>
          <cell r="G3870">
            <v>343.71000000000004</v>
          </cell>
          <cell r="H3870">
            <v>342.26280000000003</v>
          </cell>
          <cell r="I3870">
            <v>415.88910000000004</v>
          </cell>
          <cell r="J3870">
            <v>415.88910000000004</v>
          </cell>
          <cell r="K3870">
            <v>73.626300000000015</v>
          </cell>
          <cell r="L3870">
            <v>0.21511627906976746</v>
          </cell>
          <cell r="M3870">
            <v>459.55745550000006</v>
          </cell>
        </row>
        <row r="3871">
          <cell r="B3871" t="str">
            <v>ACOPLE | CINTA DE GOTEO | DN 17, 16 MM</v>
          </cell>
          <cell r="E3871">
            <v>336.96</v>
          </cell>
          <cell r="F3871">
            <v>289.78559999999999</v>
          </cell>
          <cell r="G3871">
            <v>320.11199999999997</v>
          </cell>
          <cell r="H3871">
            <v>318.76416</v>
          </cell>
          <cell r="I3871">
            <v>387.33551999999997</v>
          </cell>
          <cell r="J3871">
            <v>387.33551999999997</v>
          </cell>
          <cell r="K3871">
            <v>68.57135999999997</v>
          </cell>
          <cell r="L3871">
            <v>0.21511627906976735</v>
          </cell>
          <cell r="M3871">
            <v>428.00574959999994</v>
          </cell>
        </row>
        <row r="3872">
          <cell r="B3872" t="str">
            <v>CONECTOR | CINTA DE GOTEO | DN 17, 16 MM</v>
          </cell>
          <cell r="E3872">
            <v>685.8</v>
          </cell>
          <cell r="F3872">
            <v>589.78800000000001</v>
          </cell>
          <cell r="G3872">
            <v>651.51</v>
          </cell>
          <cell r="H3872">
            <v>648.76679999999999</v>
          </cell>
          <cell r="I3872">
            <v>788.32709999999997</v>
          </cell>
          <cell r="J3872">
            <v>788.32709999999997</v>
          </cell>
          <cell r="K3872">
            <v>139.56029999999998</v>
          </cell>
          <cell r="L3872">
            <v>0.21511627906976741</v>
          </cell>
          <cell r="M3872">
            <v>871.10144549999995</v>
          </cell>
        </row>
        <row r="3873">
          <cell r="B3873" t="str">
            <v>CONECTOR | CINTA DE GOTEO | 16 X 16 MM</v>
          </cell>
          <cell r="E3873">
            <v>235.44</v>
          </cell>
          <cell r="F3873">
            <v>202.47839999999999</v>
          </cell>
          <cell r="G3873">
            <v>223.66800000000001</v>
          </cell>
          <cell r="H3873">
            <v>222.72623999999999</v>
          </cell>
          <cell r="I3873">
            <v>270.63828000000001</v>
          </cell>
          <cell r="J3873">
            <v>270.63828000000001</v>
          </cell>
          <cell r="K3873">
            <v>47.912040000000019</v>
          </cell>
          <cell r="L3873">
            <v>0.21511627906976755</v>
          </cell>
          <cell r="M3873">
            <v>299.05529940000002</v>
          </cell>
        </row>
        <row r="3874">
          <cell r="B3874" t="str">
            <v>CONECTOR | CINTA DE GOTEO | 16 MM X 1/2" ROSCA MACHO</v>
          </cell>
          <cell r="E3874">
            <v>247.32</v>
          </cell>
          <cell r="F3874">
            <v>212.6952</v>
          </cell>
          <cell r="G3874">
            <v>234.95400000000001</v>
          </cell>
          <cell r="H3874">
            <v>233.96472</v>
          </cell>
          <cell r="I3874">
            <v>284.29434000000003</v>
          </cell>
          <cell r="J3874">
            <v>284.29434000000003</v>
          </cell>
          <cell r="K3874">
            <v>50.329620000000034</v>
          </cell>
          <cell r="L3874">
            <v>0.21511627906976757</v>
          </cell>
          <cell r="M3874">
            <v>314.14524570000003</v>
          </cell>
        </row>
        <row r="3875">
          <cell r="B3875" t="str">
            <v>CONECTOR | CINTA DE GOTEO | 16 MM X 3/4" ROSCA MACHO</v>
          </cell>
          <cell r="E3875">
            <v>279.72000000000003</v>
          </cell>
          <cell r="F3875">
            <v>240.55920000000003</v>
          </cell>
          <cell r="G3875">
            <v>265.73400000000004</v>
          </cell>
          <cell r="H3875">
            <v>264.61512000000005</v>
          </cell>
          <cell r="I3875">
            <v>321.53814000000006</v>
          </cell>
          <cell r="J3875">
            <v>321.53814000000006</v>
          </cell>
          <cell r="K3875">
            <v>56.923020000000008</v>
          </cell>
          <cell r="L3875">
            <v>0.21511627906976744</v>
          </cell>
          <cell r="M3875">
            <v>355.29964470000004</v>
          </cell>
        </row>
        <row r="3876">
          <cell r="B3876" t="str">
            <v>CONECTOR | CINTA DE GOTEO | 16 MM X 1/2" ROSCA HEMBRA</v>
          </cell>
          <cell r="E3876">
            <v>482.76</v>
          </cell>
          <cell r="F3876">
            <v>415.17359999999996</v>
          </cell>
          <cell r="G3876">
            <v>458.62200000000001</v>
          </cell>
          <cell r="H3876">
            <v>456.69095999999996</v>
          </cell>
          <cell r="I3876">
            <v>554.93262000000004</v>
          </cell>
          <cell r="J3876">
            <v>554.93262000000004</v>
          </cell>
          <cell r="K3876">
            <v>98.241660000000081</v>
          </cell>
          <cell r="L3876">
            <v>0.21511627906976763</v>
          </cell>
          <cell r="M3876">
            <v>613.2005451</v>
          </cell>
        </row>
        <row r="3877">
          <cell r="B3877" t="str">
            <v>CONECTOR | CINTA DE GOTEO | 16 MM X 3/4" ROSCA HEMBRA</v>
          </cell>
          <cell r="E3877">
            <v>482</v>
          </cell>
          <cell r="F3877">
            <v>414.52</v>
          </cell>
          <cell r="G3877">
            <v>457.9</v>
          </cell>
          <cell r="H3877">
            <v>455.97199999999998</v>
          </cell>
          <cell r="I3877">
            <v>554.05899999999997</v>
          </cell>
          <cell r="J3877">
            <v>554.05899999999997</v>
          </cell>
          <cell r="K3877">
            <v>98.086999999999989</v>
          </cell>
          <cell r="L3877">
            <v>0.21511627906976744</v>
          </cell>
          <cell r="M3877">
            <v>612.23519499999998</v>
          </cell>
        </row>
        <row r="3878">
          <cell r="B3878" t="str">
            <v>CONECTOR | CINTA DE GOTEO | 17 X 12 MM</v>
          </cell>
          <cell r="E3878">
            <v>348.84</v>
          </cell>
          <cell r="F3878">
            <v>300.00239999999997</v>
          </cell>
          <cell r="G3878">
            <v>331.39799999999997</v>
          </cell>
          <cell r="H3878">
            <v>330.00263999999999</v>
          </cell>
          <cell r="I3878">
            <v>400.99157999999994</v>
          </cell>
          <cell r="J3878">
            <v>400.99157999999994</v>
          </cell>
          <cell r="K3878">
            <v>70.988939999999957</v>
          </cell>
          <cell r="L3878">
            <v>0.21511627906976732</v>
          </cell>
          <cell r="M3878">
            <v>443.09569589999995</v>
          </cell>
        </row>
        <row r="3879">
          <cell r="B3879" t="str">
            <v>TAPON | CINTA DE GOTEO | 16 MM</v>
          </cell>
          <cell r="E3879">
            <v>216</v>
          </cell>
          <cell r="F3879">
            <v>185.76</v>
          </cell>
          <cell r="G3879">
            <v>205.2</v>
          </cell>
          <cell r="H3879">
            <v>204.33599999999998</v>
          </cell>
          <cell r="I3879">
            <v>248.29199999999997</v>
          </cell>
          <cell r="J3879">
            <v>248.29199999999997</v>
          </cell>
          <cell r="K3879">
            <v>43.955999999999989</v>
          </cell>
          <cell r="L3879">
            <v>0.21511627906976741</v>
          </cell>
          <cell r="M3879">
            <v>274.36265999999995</v>
          </cell>
        </row>
        <row r="3880">
          <cell r="B3880" t="str">
            <v>CONECTOR | CINTA DE GOTEO | 16 MM X 1/2" ROSCA HEMBRA</v>
          </cell>
          <cell r="E3880">
            <v>1185</v>
          </cell>
          <cell r="F3880">
            <v>1019.1</v>
          </cell>
          <cell r="G3880">
            <v>1125.75</v>
          </cell>
          <cell r="H3880">
            <v>1121.01</v>
          </cell>
          <cell r="I3880">
            <v>1362.1575</v>
          </cell>
          <cell r="J3880">
            <v>1362.1575</v>
          </cell>
          <cell r="K3880">
            <v>241.14750000000004</v>
          </cell>
          <cell r="L3880">
            <v>0.21511627906976746</v>
          </cell>
          <cell r="M3880">
            <v>1505.1840374999999</v>
          </cell>
        </row>
        <row r="3881">
          <cell r="B3881" t="str">
            <v>CONECTOR | CINTA DE GOTEO | 16 MM X 3/4" ROSCA HEMBRA</v>
          </cell>
          <cell r="E3881">
            <v>1185</v>
          </cell>
          <cell r="F3881">
            <v>1019.1</v>
          </cell>
          <cell r="G3881">
            <v>1125.75</v>
          </cell>
          <cell r="H3881">
            <v>1121.01</v>
          </cell>
          <cell r="I3881">
            <v>1362.1575</v>
          </cell>
          <cell r="J3881">
            <v>1362.1575</v>
          </cell>
          <cell r="K3881">
            <v>241.14750000000004</v>
          </cell>
          <cell r="L3881">
            <v>0.21511627906976746</v>
          </cell>
          <cell r="M3881">
            <v>1505.1840374999999</v>
          </cell>
        </row>
        <row r="3882">
          <cell r="B3882" t="str">
            <v>CONECTOR | CINTA DE GOTEO | 16 MM X 1/2" ROSCA MACHO</v>
          </cell>
          <cell r="E3882">
            <v>1185</v>
          </cell>
          <cell r="F3882">
            <v>1019.1</v>
          </cell>
          <cell r="G3882">
            <v>1125.75</v>
          </cell>
          <cell r="H3882">
            <v>1121.01</v>
          </cell>
          <cell r="I3882">
            <v>1362.1575</v>
          </cell>
          <cell r="J3882">
            <v>1362.1575</v>
          </cell>
          <cell r="K3882">
            <v>241.14750000000004</v>
          </cell>
          <cell r="L3882">
            <v>0.21511627906976746</v>
          </cell>
          <cell r="M3882">
            <v>1505.1840374999999</v>
          </cell>
        </row>
        <row r="3883">
          <cell r="B3883" t="str">
            <v>CONECTOR | CINTA DE GOTEO | 16 MM X 3/4" ROSCA MACHO</v>
          </cell>
          <cell r="E3883">
            <v>1185</v>
          </cell>
          <cell r="F3883">
            <v>1019.1</v>
          </cell>
          <cell r="G3883">
            <v>1125.75</v>
          </cell>
          <cell r="H3883">
            <v>1121.01</v>
          </cell>
          <cell r="I3883">
            <v>1362.1575</v>
          </cell>
          <cell r="J3883">
            <v>1362.1575</v>
          </cell>
          <cell r="K3883">
            <v>241.14750000000004</v>
          </cell>
          <cell r="L3883">
            <v>0.21511627906976746</v>
          </cell>
          <cell r="M3883">
            <v>1505.1840374999999</v>
          </cell>
        </row>
        <row r="3884">
          <cell r="B3884" t="str">
            <v>CONECTOR | CINTA DE GOTEO | CODO 16 MM X 1/2 " ROSCA MACHO</v>
          </cell>
          <cell r="E3884">
            <v>330.48</v>
          </cell>
          <cell r="F3884">
            <v>284.21280000000002</v>
          </cell>
          <cell r="G3884">
            <v>313.95600000000002</v>
          </cell>
          <cell r="H3884">
            <v>312.63408000000004</v>
          </cell>
          <cell r="I3884">
            <v>379.88676000000004</v>
          </cell>
          <cell r="J3884">
            <v>379.88676000000004</v>
          </cell>
          <cell r="K3884">
            <v>67.252679999999998</v>
          </cell>
          <cell r="L3884">
            <v>0.21511627906976741</v>
          </cell>
          <cell r="M3884">
            <v>419.77486980000003</v>
          </cell>
        </row>
        <row r="3885">
          <cell r="B3885" t="str">
            <v>CONECTOR | CINTA DE GOTEO | CODO 16 MM X 3/4 " ROSCA MACHO</v>
          </cell>
          <cell r="E3885">
            <v>0</v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 t="e">
            <v>#DIV/0!</v>
          </cell>
          <cell r="M3885">
            <v>0</v>
          </cell>
        </row>
        <row r="3886">
          <cell r="B3886" t="str">
            <v>CONECTOR | CINTA DE GOTEO | CODO 16 MM</v>
          </cell>
          <cell r="E3886">
            <v>489.24</v>
          </cell>
          <cell r="F3886">
            <v>420.74639999999999</v>
          </cell>
          <cell r="G3886">
            <v>464.77800000000002</v>
          </cell>
          <cell r="H3886">
            <v>462.82103999999998</v>
          </cell>
          <cell r="I3886">
            <v>562.38138000000004</v>
          </cell>
          <cell r="J3886">
            <v>562.38138000000004</v>
          </cell>
          <cell r="K3886">
            <v>99.560340000000053</v>
          </cell>
          <cell r="L3886">
            <v>0.21511627906976757</v>
          </cell>
          <cell r="M3886">
            <v>621.43142490000002</v>
          </cell>
        </row>
        <row r="3887">
          <cell r="B3887" t="str">
            <v>CONECTOR | CINTA DE GOTEO | 16 MM</v>
          </cell>
          <cell r="E3887">
            <v>273.24</v>
          </cell>
          <cell r="F3887">
            <v>234.9864</v>
          </cell>
          <cell r="G3887">
            <v>259.57800000000003</v>
          </cell>
          <cell r="H3887">
            <v>258.48504000000003</v>
          </cell>
          <cell r="I3887">
            <v>314.08938000000001</v>
          </cell>
          <cell r="J3887">
            <v>314.08938000000001</v>
          </cell>
          <cell r="K3887">
            <v>55.604339999999979</v>
          </cell>
          <cell r="L3887">
            <v>0.21511627906976735</v>
          </cell>
          <cell r="M3887">
            <v>347.06876490000002</v>
          </cell>
        </row>
        <row r="3888">
          <cell r="B3888" t="str">
            <v>CONECTOR | CINTA DE GOTEO | 16 MM</v>
          </cell>
          <cell r="E3888">
            <v>432</v>
          </cell>
          <cell r="F3888">
            <v>371.52</v>
          </cell>
          <cell r="G3888">
            <v>410.4</v>
          </cell>
          <cell r="H3888">
            <v>408.67199999999997</v>
          </cell>
          <cell r="I3888">
            <v>496.58399999999995</v>
          </cell>
          <cell r="J3888">
            <v>496.58399999999995</v>
          </cell>
          <cell r="K3888">
            <v>87.911999999999978</v>
          </cell>
          <cell r="L3888">
            <v>0.21511627906976741</v>
          </cell>
          <cell r="M3888">
            <v>548.7253199999999</v>
          </cell>
        </row>
        <row r="3889">
          <cell r="B3889" t="str">
            <v>CONECTOR | CINTA DE GOTEO | TEE 16 MM X 1/2" ROSCA HEMBRA</v>
          </cell>
          <cell r="E3889">
            <v>494.64</v>
          </cell>
          <cell r="F3889">
            <v>425.3904</v>
          </cell>
          <cell r="G3889">
            <v>469.90800000000002</v>
          </cell>
          <cell r="H3889">
            <v>467.92944</v>
          </cell>
          <cell r="I3889">
            <v>568.58868000000007</v>
          </cell>
          <cell r="J3889">
            <v>568.58868000000007</v>
          </cell>
          <cell r="K3889">
            <v>100.65924000000007</v>
          </cell>
          <cell r="L3889">
            <v>0.21511627906976757</v>
          </cell>
          <cell r="M3889">
            <v>628.29049140000006</v>
          </cell>
        </row>
        <row r="3890">
          <cell r="B3890" t="str">
            <v>CONECTOR | CINTA DE GOTEO | TEE 16 MM X 3/4" ROSCA HEMBRA</v>
          </cell>
          <cell r="E3890">
            <v>495</v>
          </cell>
          <cell r="F3890">
            <v>425.7</v>
          </cell>
          <cell r="G3890">
            <v>470.25</v>
          </cell>
          <cell r="H3890">
            <v>468.27</v>
          </cell>
          <cell r="I3890">
            <v>569.00250000000005</v>
          </cell>
          <cell r="J3890">
            <v>569.00250000000005</v>
          </cell>
          <cell r="K3890">
            <v>100.73250000000007</v>
          </cell>
          <cell r="L3890">
            <v>0.2151162790697676</v>
          </cell>
          <cell r="M3890">
            <v>628.74776250000002</v>
          </cell>
        </row>
        <row r="3891">
          <cell r="B3891" t="str">
            <v>VALVULA | CINTA DE GOTEO | 16 MM</v>
          </cell>
          <cell r="E3891">
            <v>660.96</v>
          </cell>
          <cell r="F3891">
            <v>568.42560000000003</v>
          </cell>
          <cell r="G3891">
            <v>627.91200000000003</v>
          </cell>
          <cell r="H3891">
            <v>625.26816000000008</v>
          </cell>
          <cell r="I3891">
            <v>759.77352000000008</v>
          </cell>
          <cell r="J3891">
            <v>759.77352000000008</v>
          </cell>
          <cell r="K3891">
            <v>134.50536</v>
          </cell>
          <cell r="L3891">
            <v>0.21511627906976741</v>
          </cell>
          <cell r="M3891">
            <v>839.54973960000007</v>
          </cell>
        </row>
        <row r="3892">
          <cell r="B3892" t="str">
            <v>VALVULA | CINTA DE GOTEO | 16 MM X 1/2 " ROSCA MACHO</v>
          </cell>
          <cell r="E3892">
            <v>640.44000000000005</v>
          </cell>
          <cell r="F3892">
            <v>550.77840000000003</v>
          </cell>
          <cell r="G3892">
            <v>608.41800000000001</v>
          </cell>
          <cell r="H3892">
            <v>605.85624000000007</v>
          </cell>
          <cell r="I3892">
            <v>736.18578000000002</v>
          </cell>
          <cell r="J3892">
            <v>736.18578000000002</v>
          </cell>
          <cell r="K3892">
            <v>130.32953999999995</v>
          </cell>
          <cell r="L3892">
            <v>0.21511627906976732</v>
          </cell>
          <cell r="M3892">
            <v>813.48528690000001</v>
          </cell>
        </row>
        <row r="3893">
          <cell r="B3893" t="str">
            <v>VALVULA | CINTA DE GOTEO | 16 MM X 3/4" ROSCA MACHO</v>
          </cell>
          <cell r="E3893">
            <v>660.96</v>
          </cell>
          <cell r="F3893">
            <v>568.42560000000003</v>
          </cell>
          <cell r="G3893">
            <v>627.91200000000003</v>
          </cell>
          <cell r="H3893">
            <v>625.26816000000008</v>
          </cell>
          <cell r="I3893">
            <v>759.77352000000008</v>
          </cell>
          <cell r="J3893">
            <v>759.77352000000008</v>
          </cell>
          <cell r="K3893">
            <v>134.50536</v>
          </cell>
          <cell r="L3893">
            <v>0.21511627906976741</v>
          </cell>
          <cell r="M3893">
            <v>839.54973960000007</v>
          </cell>
        </row>
        <row r="3894">
          <cell r="B3894" t="str">
            <v>VALVULA | CINTA DE GOTEO | 16 MM X 1/2 " ROSCA MACHO</v>
          </cell>
          <cell r="E3894">
            <v>788.4</v>
          </cell>
          <cell r="F3894">
            <v>678.024</v>
          </cell>
          <cell r="G3894">
            <v>748.98</v>
          </cell>
          <cell r="H3894">
            <v>745.82640000000004</v>
          </cell>
          <cell r="I3894">
            <v>906.26580000000001</v>
          </cell>
          <cell r="J3894">
            <v>906.26580000000001</v>
          </cell>
          <cell r="K3894">
            <v>160.43939999999998</v>
          </cell>
          <cell r="L3894">
            <v>0.21511627906976741</v>
          </cell>
          <cell r="M3894">
            <v>1001.423709</v>
          </cell>
        </row>
        <row r="3895">
          <cell r="B3895" t="str">
            <v>VALVULA | CINTA DE GOTEO | 16 MM</v>
          </cell>
          <cell r="E3895">
            <v>967.68</v>
          </cell>
          <cell r="F3895">
            <v>832.20479999999998</v>
          </cell>
          <cell r="G3895">
            <v>919.29599999999994</v>
          </cell>
          <cell r="H3895">
            <v>915.42527999999993</v>
          </cell>
          <cell r="I3895">
            <v>1112.34816</v>
          </cell>
          <cell r="J3895">
            <v>1112.34816</v>
          </cell>
          <cell r="K3895">
            <v>196.92288000000008</v>
          </cell>
          <cell r="L3895">
            <v>0.21511627906976755</v>
          </cell>
          <cell r="M3895">
            <v>1229.1447168</v>
          </cell>
        </row>
        <row r="3896">
          <cell r="B3896" t="str">
            <v>VALVULA | CINTA DE GOTEO | 16 MM MINI</v>
          </cell>
          <cell r="E3896">
            <v>719.28</v>
          </cell>
          <cell r="F3896">
            <v>618.58079999999995</v>
          </cell>
          <cell r="G3896">
            <v>683.31600000000003</v>
          </cell>
          <cell r="H3896">
            <v>680.43887999999993</v>
          </cell>
          <cell r="I3896">
            <v>826.81236000000001</v>
          </cell>
          <cell r="J3896">
            <v>826.81236000000001</v>
          </cell>
          <cell r="K3896">
            <v>146.37348000000009</v>
          </cell>
          <cell r="L3896">
            <v>0.2151162790697676</v>
          </cell>
          <cell r="M3896">
            <v>913.62765779999995</v>
          </cell>
        </row>
        <row r="3897">
          <cell r="B3897" t="str">
            <v>VALVULA | CINTA DE GOTEO | 12 X 16 MM</v>
          </cell>
          <cell r="E3897">
            <v>783</v>
          </cell>
          <cell r="F3897">
            <v>673.38</v>
          </cell>
          <cell r="G3897">
            <v>743.85</v>
          </cell>
          <cell r="H3897">
            <v>740.71799999999996</v>
          </cell>
          <cell r="I3897">
            <v>900.05849999999998</v>
          </cell>
          <cell r="J3897">
            <v>900.05849999999998</v>
          </cell>
          <cell r="K3897">
            <v>159.34050000000002</v>
          </cell>
          <cell r="L3897">
            <v>0.21511627906976749</v>
          </cell>
          <cell r="M3897">
            <v>994.56464249999999</v>
          </cell>
        </row>
        <row r="3898">
          <cell r="B3898" t="str">
            <v>VALVULA | CINTA DE GOTEO | 16 MM CON ANILLO DE GOMA</v>
          </cell>
          <cell r="E3898">
            <v>740.88</v>
          </cell>
          <cell r="F3898">
            <v>637.15679999999998</v>
          </cell>
          <cell r="G3898">
            <v>703.83600000000001</v>
          </cell>
          <cell r="H3898">
            <v>700.87248</v>
          </cell>
          <cell r="I3898">
            <v>851.64156000000003</v>
          </cell>
          <cell r="J3898">
            <v>851.64156000000003</v>
          </cell>
          <cell r="K3898">
            <v>150.76908000000003</v>
          </cell>
          <cell r="L3898">
            <v>0.21511627906976749</v>
          </cell>
          <cell r="M3898">
            <v>941.0639238</v>
          </cell>
        </row>
        <row r="3899">
          <cell r="B3899" t="str">
            <v>GOTERO ROJO | REGULABLE | 0 A 70 L/H 1-3 BAR</v>
          </cell>
          <cell r="E3899">
            <v>110.16</v>
          </cell>
          <cell r="F3899">
            <v>94.7376</v>
          </cell>
          <cell r="G3899">
            <v>104.652</v>
          </cell>
          <cell r="H3899">
            <v>104.21136</v>
          </cell>
          <cell r="I3899">
            <v>126.62891999999999</v>
          </cell>
          <cell r="J3899">
            <v>126.62891999999999</v>
          </cell>
          <cell r="K3899">
            <v>22.417559999999995</v>
          </cell>
          <cell r="L3899">
            <v>0.21511627906976738</v>
          </cell>
          <cell r="M3899">
            <v>139.9249566</v>
          </cell>
        </row>
        <row r="3900">
          <cell r="B3900" t="str">
            <v>GOTERO VERDE | REGULABLE | 0 A 100 L/H 1-3 BAR</v>
          </cell>
          <cell r="E3900">
            <v>178.2</v>
          </cell>
          <cell r="F3900">
            <v>153.25199999999998</v>
          </cell>
          <cell r="G3900">
            <v>169.29</v>
          </cell>
          <cell r="H3900">
            <v>168.57719999999998</v>
          </cell>
          <cell r="I3900">
            <v>204.84089999999998</v>
          </cell>
          <cell r="J3900">
            <v>204.84089999999998</v>
          </cell>
          <cell r="K3900">
            <v>36.2637</v>
          </cell>
          <cell r="L3900">
            <v>0.21511627906976746</v>
          </cell>
          <cell r="M3900">
            <v>226.34919449999998</v>
          </cell>
        </row>
        <row r="3901">
          <cell r="B3901" t="str">
            <v>GOTERO | DESMONTABLE | 4 L/H 1-3 BAR</v>
          </cell>
          <cell r="E3901">
            <v>344.52</v>
          </cell>
          <cell r="F3901">
            <v>296.28719999999998</v>
          </cell>
          <cell r="G3901">
            <v>327.29399999999998</v>
          </cell>
          <cell r="H3901">
            <v>325.91591999999997</v>
          </cell>
          <cell r="I3901">
            <v>396.02573999999998</v>
          </cell>
          <cell r="J3901">
            <v>396.02573999999998</v>
          </cell>
          <cell r="K3901">
            <v>70.109820000000013</v>
          </cell>
          <cell r="L3901">
            <v>0.21511627906976749</v>
          </cell>
          <cell r="M3901">
            <v>437.60844269999996</v>
          </cell>
        </row>
        <row r="3902">
          <cell r="B3902" t="str">
            <v>GOTERO AUTOCOMPENSADO REGULABLE LABERINTO | 4-8 L/H 1-3 BAR</v>
          </cell>
          <cell r="E3902">
            <v>171.72</v>
          </cell>
          <cell r="F3902">
            <v>147.67920000000001</v>
          </cell>
          <cell r="G3902">
            <v>163.13399999999999</v>
          </cell>
          <cell r="H3902">
            <v>162.44712000000001</v>
          </cell>
          <cell r="I3902">
            <v>197.39213999999998</v>
          </cell>
          <cell r="J3902">
            <v>197.39213999999998</v>
          </cell>
          <cell r="K3902">
            <v>34.945019999999971</v>
          </cell>
          <cell r="L3902">
            <v>0.21511627906976724</v>
          </cell>
          <cell r="M3902">
            <v>218.11831469999998</v>
          </cell>
        </row>
        <row r="3903">
          <cell r="B3903" t="str">
            <v>GOTERO | AUTOCOMPENSADO | 4 L/H, 8 L/H 1-3 BAR</v>
          </cell>
          <cell r="E3903">
            <v>171.72</v>
          </cell>
          <cell r="F3903">
            <v>147.67920000000001</v>
          </cell>
          <cell r="G3903">
            <v>163.13399999999999</v>
          </cell>
          <cell r="H3903">
            <v>162.44712000000001</v>
          </cell>
          <cell r="I3903">
            <v>197.39213999999998</v>
          </cell>
          <cell r="J3903">
            <v>197.39213999999998</v>
          </cell>
          <cell r="K3903">
            <v>34.945019999999971</v>
          </cell>
          <cell r="L3903">
            <v>0.21511627906976724</v>
          </cell>
          <cell r="M3903">
            <v>218.11831469999998</v>
          </cell>
        </row>
        <row r="3904">
          <cell r="B3904" t="str">
            <v>GOTERO | AUTOCOMPENSADO | 2 L/H 1-3 BAR</v>
          </cell>
          <cell r="E3904">
            <v>171.72</v>
          </cell>
          <cell r="F3904">
            <v>147.67920000000001</v>
          </cell>
          <cell r="G3904">
            <v>163.13399999999999</v>
          </cell>
          <cell r="H3904">
            <v>162.44712000000001</v>
          </cell>
          <cell r="I3904">
            <v>197.39213999999998</v>
          </cell>
          <cell r="J3904">
            <v>197.39213999999998</v>
          </cell>
          <cell r="K3904">
            <v>34.945019999999971</v>
          </cell>
          <cell r="L3904">
            <v>0.21511627906976724</v>
          </cell>
          <cell r="M3904">
            <v>218.11831469999998</v>
          </cell>
        </row>
        <row r="3905">
          <cell r="B3905" t="str">
            <v>GOTERO | AUTOCOMPENSADO | 4 L/H 1-3 BAR</v>
          </cell>
          <cell r="E3905">
            <v>171.72</v>
          </cell>
          <cell r="F3905">
            <v>147.67920000000001</v>
          </cell>
          <cell r="G3905">
            <v>163.13399999999999</v>
          </cell>
          <cell r="H3905">
            <v>162.44712000000001</v>
          </cell>
          <cell r="I3905">
            <v>197.39213999999998</v>
          </cell>
          <cell r="J3905">
            <v>197.39213999999998</v>
          </cell>
          <cell r="K3905">
            <v>34.945019999999971</v>
          </cell>
          <cell r="L3905">
            <v>0.21511627906976724</v>
          </cell>
          <cell r="M3905">
            <v>218.11831469999998</v>
          </cell>
        </row>
        <row r="3906">
          <cell r="B3906" t="str">
            <v>GOTERO | AUTOCOMPENSADO | 8 L/H 1-3 BAR</v>
          </cell>
          <cell r="E3906">
            <v>171.72</v>
          </cell>
          <cell r="F3906">
            <v>147.67920000000001</v>
          </cell>
          <cell r="G3906">
            <v>163.13399999999999</v>
          </cell>
          <cell r="H3906">
            <v>162.44712000000001</v>
          </cell>
          <cell r="I3906">
            <v>197.39213999999998</v>
          </cell>
          <cell r="J3906">
            <v>197.39213999999998</v>
          </cell>
          <cell r="K3906">
            <v>34.945019999999971</v>
          </cell>
          <cell r="L3906">
            <v>0.21511627906976724</v>
          </cell>
          <cell r="M3906">
            <v>218.11831469999998</v>
          </cell>
        </row>
        <row r="3907">
          <cell r="B3907" t="str">
            <v>FOGGER | NEBULIZADOR | 0,1 MM 6,1-7,7 L/H 2,5-4 BAR</v>
          </cell>
          <cell r="E3907">
            <v>171.72</v>
          </cell>
          <cell r="F3907">
            <v>147.67920000000001</v>
          </cell>
          <cell r="G3907">
            <v>163.13399999999999</v>
          </cell>
          <cell r="H3907">
            <v>162.44712000000001</v>
          </cell>
          <cell r="I3907">
            <v>197.39213999999998</v>
          </cell>
          <cell r="J3907">
            <v>197.39213999999998</v>
          </cell>
          <cell r="K3907">
            <v>34.945019999999971</v>
          </cell>
          <cell r="L3907">
            <v>0.21511627906976724</v>
          </cell>
          <cell r="M3907">
            <v>218.11831469999998</v>
          </cell>
        </row>
        <row r="3908">
          <cell r="B3908" t="str">
            <v>VALVULA | ANTIGOTEO | 1-3 BAR</v>
          </cell>
          <cell r="E3908">
            <v>271.08</v>
          </cell>
          <cell r="F3908">
            <v>233.12879999999998</v>
          </cell>
          <cell r="G3908">
            <v>257.52600000000001</v>
          </cell>
          <cell r="H3908">
            <v>256.44167999999996</v>
          </cell>
          <cell r="I3908">
            <v>311.60646000000003</v>
          </cell>
          <cell r="J3908">
            <v>311.60646000000003</v>
          </cell>
          <cell r="K3908">
            <v>55.164780000000064</v>
          </cell>
          <cell r="L3908">
            <v>0.21511627906976771</v>
          </cell>
          <cell r="M3908">
            <v>344.32513830000005</v>
          </cell>
        </row>
        <row r="3909">
          <cell r="B3909" t="str">
            <v>MICRO ASPERSOR | HIDROPONIA AEROPONIA | 90 GRADOS 120 L/H</v>
          </cell>
          <cell r="E3909">
            <v>110.16</v>
          </cell>
          <cell r="F3909">
            <v>94.7376</v>
          </cell>
          <cell r="G3909">
            <v>104.652</v>
          </cell>
          <cell r="H3909">
            <v>104.21136</v>
          </cell>
          <cell r="I3909">
            <v>126.62891999999999</v>
          </cell>
          <cell r="J3909">
            <v>126.62891999999999</v>
          </cell>
          <cell r="K3909">
            <v>22.417559999999995</v>
          </cell>
          <cell r="L3909">
            <v>0.21511627906976738</v>
          </cell>
          <cell r="M3909">
            <v>139.9249566</v>
          </cell>
        </row>
        <row r="3910">
          <cell r="B3910" t="str">
            <v>MICRO ASPERSOR | HIDROPONIA AEROPONIA | 180 GRADOS 120 L/H</v>
          </cell>
          <cell r="E3910">
            <v>110.16</v>
          </cell>
          <cell r="F3910">
            <v>94.7376</v>
          </cell>
          <cell r="G3910">
            <v>104.652</v>
          </cell>
          <cell r="H3910">
            <v>104.21136</v>
          </cell>
          <cell r="I3910">
            <v>126.62891999999999</v>
          </cell>
          <cell r="J3910">
            <v>126.62891999999999</v>
          </cell>
          <cell r="K3910">
            <v>22.417559999999995</v>
          </cell>
          <cell r="L3910">
            <v>0.21511627906976738</v>
          </cell>
          <cell r="M3910">
            <v>139.9249566</v>
          </cell>
        </row>
        <row r="3911">
          <cell r="B3911" t="str">
            <v>MICRO ASPERSOR | HIDROPONIA AEROPONIA | 360 GRADOS 120 L/H</v>
          </cell>
          <cell r="E3911">
            <v>110.16</v>
          </cell>
          <cell r="F3911">
            <v>94.7376</v>
          </cell>
          <cell r="G3911">
            <v>104.652</v>
          </cell>
          <cell r="H3911">
            <v>104.21136</v>
          </cell>
          <cell r="I3911">
            <v>126.62891999999999</v>
          </cell>
          <cell r="J3911">
            <v>126.62891999999999</v>
          </cell>
          <cell r="K3911">
            <v>22.417559999999995</v>
          </cell>
          <cell r="L3911">
            <v>0.21511627906976738</v>
          </cell>
          <cell r="M3911">
            <v>139.9249566</v>
          </cell>
        </row>
        <row r="3912">
          <cell r="B3912" t="str">
            <v>GOTERO | ESTACA TURBO AJUSTABLE | 0-120 L/H 1-2 BAR</v>
          </cell>
          <cell r="E3912">
            <v>219.24</v>
          </cell>
          <cell r="F3912">
            <v>188.54640000000001</v>
          </cell>
          <cell r="G3912">
            <v>208.27800000000002</v>
          </cell>
          <cell r="H3912">
            <v>207.40103999999999</v>
          </cell>
          <cell r="I3912">
            <v>252.01638000000003</v>
          </cell>
          <cell r="J3912">
            <v>252.01638000000003</v>
          </cell>
          <cell r="K3912">
            <v>44.615340000000032</v>
          </cell>
          <cell r="L3912">
            <v>0.2151162790697676</v>
          </cell>
          <cell r="M3912">
            <v>278.47809990000002</v>
          </cell>
        </row>
        <row r="3913">
          <cell r="B3913" t="str">
            <v>GOTERO | ESTACA 360 GRADOS | 0-120 L/H 1-2 BAR</v>
          </cell>
          <cell r="E3913">
            <v>263.52</v>
          </cell>
          <cell r="F3913">
            <v>226.62719999999999</v>
          </cell>
          <cell r="G3913">
            <v>250.34399999999999</v>
          </cell>
          <cell r="H3913">
            <v>249.28992</v>
          </cell>
          <cell r="I3913">
            <v>302.91624000000002</v>
          </cell>
          <cell r="J3913">
            <v>302.91624000000002</v>
          </cell>
          <cell r="K3913">
            <v>53.626320000000021</v>
          </cell>
          <cell r="L3913">
            <v>0.21511627906976752</v>
          </cell>
          <cell r="M3913">
            <v>334.72244520000004</v>
          </cell>
        </row>
        <row r="3914">
          <cell r="B3914" t="str">
            <v>VALVULA | MICROTUBO | 4 MM</v>
          </cell>
          <cell r="E3914">
            <v>708.48</v>
          </cell>
          <cell r="F3914">
            <v>609.29279999999994</v>
          </cell>
          <cell r="G3914">
            <v>673.05600000000004</v>
          </cell>
          <cell r="H3914">
            <v>670.22207999999989</v>
          </cell>
          <cell r="I3914">
            <v>814.39776000000006</v>
          </cell>
          <cell r="J3914">
            <v>814.39776000000006</v>
          </cell>
          <cell r="K3914">
            <v>144.17568000000017</v>
          </cell>
          <cell r="L3914">
            <v>0.21511627906976774</v>
          </cell>
          <cell r="M3914">
            <v>899.9095248000001</v>
          </cell>
        </row>
        <row r="3915">
          <cell r="B3915" t="str">
            <v>CONECTOR | MICROTUBO | 4-7 MM</v>
          </cell>
          <cell r="E3915">
            <v>59.4</v>
          </cell>
          <cell r="F3915">
            <v>51.083999999999996</v>
          </cell>
          <cell r="G3915">
            <v>56.43</v>
          </cell>
          <cell r="H3915">
            <v>56.192399999999992</v>
          </cell>
          <cell r="I3915">
            <v>68.280299999999997</v>
          </cell>
          <cell r="J3915">
            <v>68.280299999999997</v>
          </cell>
          <cell r="K3915">
            <v>12.087900000000005</v>
          </cell>
          <cell r="L3915">
            <v>0.21511627906976755</v>
          </cell>
          <cell r="M3915">
            <v>75.449731499999999</v>
          </cell>
        </row>
        <row r="3916">
          <cell r="B3916" t="str">
            <v>CONECTOR | DOBLE ESPIGA | 4 MM</v>
          </cell>
          <cell r="E3916">
            <v>59.4</v>
          </cell>
          <cell r="F3916">
            <v>51.083999999999996</v>
          </cell>
          <cell r="G3916">
            <v>56.43</v>
          </cell>
          <cell r="H3916">
            <v>56.192399999999992</v>
          </cell>
          <cell r="I3916">
            <v>68.280299999999997</v>
          </cell>
          <cell r="J3916">
            <v>68.280299999999997</v>
          </cell>
          <cell r="K3916">
            <v>12.087900000000005</v>
          </cell>
          <cell r="L3916">
            <v>0.21511627906976755</v>
          </cell>
          <cell r="M3916">
            <v>75.449731499999999</v>
          </cell>
        </row>
        <row r="3917">
          <cell r="B3917" t="str">
            <v>CONECTOR | CODO | 4 MM</v>
          </cell>
          <cell r="E3917">
            <v>66.959999999999994</v>
          </cell>
          <cell r="F3917">
            <v>57.585599999999992</v>
          </cell>
          <cell r="G3917">
            <v>63.611999999999995</v>
          </cell>
          <cell r="H3917">
            <v>63.344159999999988</v>
          </cell>
          <cell r="I3917">
            <v>76.970519999999993</v>
          </cell>
          <cell r="J3917">
            <v>76.970519999999993</v>
          </cell>
          <cell r="K3917">
            <v>13.626360000000005</v>
          </cell>
          <cell r="L3917">
            <v>0.21511627906976757</v>
          </cell>
          <cell r="M3917">
            <v>85.052424599999995</v>
          </cell>
        </row>
        <row r="3918">
          <cell r="B3918" t="str">
            <v>CONECTOR | TEE | 4 MM</v>
          </cell>
          <cell r="E3918">
            <v>88.56</v>
          </cell>
          <cell r="F3918">
            <v>76.161599999999993</v>
          </cell>
          <cell r="G3918">
            <v>84.132000000000005</v>
          </cell>
          <cell r="H3918">
            <v>83.777759999999986</v>
          </cell>
          <cell r="I3918">
            <v>101.79972000000001</v>
          </cell>
          <cell r="J3918">
            <v>101.79972000000001</v>
          </cell>
          <cell r="K3918">
            <v>18.021960000000021</v>
          </cell>
          <cell r="L3918">
            <v>0.21511627906976774</v>
          </cell>
          <cell r="M3918">
            <v>112.48869060000001</v>
          </cell>
        </row>
        <row r="3919">
          <cell r="B3919" t="str">
            <v>CONECTOR | CRUZ | 4 MM</v>
          </cell>
          <cell r="E3919">
            <v>147.96</v>
          </cell>
          <cell r="F3919">
            <v>127.2456</v>
          </cell>
          <cell r="G3919">
            <v>140.56200000000001</v>
          </cell>
          <cell r="H3919">
            <v>139.97015999999999</v>
          </cell>
          <cell r="I3919">
            <v>170.08002000000002</v>
          </cell>
          <cell r="J3919">
            <v>170.08002000000002</v>
          </cell>
          <cell r="K3919">
            <v>30.109860000000026</v>
          </cell>
          <cell r="L3919">
            <v>0.21511627906976763</v>
          </cell>
          <cell r="M3919">
            <v>187.93842210000003</v>
          </cell>
        </row>
        <row r="3920">
          <cell r="B3920" t="str">
            <v>PUNZON | MICROTUBO | 4 MM</v>
          </cell>
          <cell r="E3920">
            <v>1327.32</v>
          </cell>
          <cell r="F3920">
            <v>1141.4951999999998</v>
          </cell>
          <cell r="G3920">
            <v>1260.954</v>
          </cell>
          <cell r="H3920">
            <v>1255.6447199999998</v>
          </cell>
          <cell r="I3920">
            <v>1525.75434</v>
          </cell>
          <cell r="J3920">
            <v>1525.75434</v>
          </cell>
          <cell r="K3920">
            <v>270.10962000000018</v>
          </cell>
          <cell r="L3920">
            <v>0.21511627906976763</v>
          </cell>
          <cell r="M3920">
            <v>1685.9585456999998</v>
          </cell>
        </row>
        <row r="3921">
          <cell r="B3921" t="str">
            <v>PUNZON | CHICO MICROTUBO | 4 MM</v>
          </cell>
          <cell r="E3921">
            <v>219.24</v>
          </cell>
          <cell r="F3921">
            <v>188.54640000000001</v>
          </cell>
          <cell r="G3921">
            <v>208.27800000000002</v>
          </cell>
          <cell r="H3921">
            <v>207.40103999999999</v>
          </cell>
          <cell r="I3921">
            <v>252.01638000000003</v>
          </cell>
          <cell r="J3921">
            <v>252.01638000000003</v>
          </cell>
          <cell r="K3921">
            <v>44.615340000000032</v>
          </cell>
          <cell r="L3921">
            <v>0.2151162790697676</v>
          </cell>
          <cell r="M3921">
            <v>278.47809990000002</v>
          </cell>
        </row>
        <row r="3922">
          <cell r="B3922" t="str">
            <v>FILTRO | DE ANILLOS | 1" 6M3/H</v>
          </cell>
          <cell r="E3922">
            <v>9417.6</v>
          </cell>
          <cell r="F3922">
            <v>8099.1360000000004</v>
          </cell>
          <cell r="G3922">
            <v>8946.7200000000012</v>
          </cell>
          <cell r="H3922">
            <v>8909.0496000000003</v>
          </cell>
          <cell r="I3922">
            <v>10825.531200000001</v>
          </cell>
          <cell r="J3922">
            <v>10825.531200000001</v>
          </cell>
          <cell r="K3922">
            <v>1916.481600000001</v>
          </cell>
          <cell r="L3922">
            <v>0.21511627906976755</v>
          </cell>
          <cell r="M3922">
            <v>11962.211976000002</v>
          </cell>
        </row>
        <row r="3923">
          <cell r="B3923" t="str">
            <v>FILTRO | DE ANILLOS | 3/4 " 5 M3/H</v>
          </cell>
          <cell r="E3923">
            <v>9417.6</v>
          </cell>
          <cell r="F3923">
            <v>8099.1360000000004</v>
          </cell>
          <cell r="G3923">
            <v>8946.7200000000012</v>
          </cell>
          <cell r="H3923">
            <v>8909.0496000000003</v>
          </cell>
          <cell r="I3923">
            <v>10825.531200000001</v>
          </cell>
          <cell r="J3923">
            <v>10825.531200000001</v>
          </cell>
          <cell r="K3923">
            <v>1916.481600000001</v>
          </cell>
          <cell r="L3923">
            <v>0.21511627906976755</v>
          </cell>
          <cell r="M3923">
            <v>11962.211976000002</v>
          </cell>
        </row>
        <row r="3924">
          <cell r="B3924" t="str">
            <v>HIDROCICLON | PLASTICO | 2" BSP 30M3/H 10 BAR</v>
          </cell>
          <cell r="E3924">
            <v>350853</v>
          </cell>
          <cell r="F3924">
            <v>301733.58</v>
          </cell>
          <cell r="G3924">
            <v>333310.34999999998</v>
          </cell>
          <cell r="H3924">
            <v>331906.93800000002</v>
          </cell>
          <cell r="I3924">
            <v>403305.52349999995</v>
          </cell>
          <cell r="J3924">
            <v>403305.52349999995</v>
          </cell>
          <cell r="K3924">
            <v>71398.585499999928</v>
          </cell>
          <cell r="L3924">
            <v>0.21511627906976721</v>
          </cell>
          <cell r="M3924">
            <v>445652.60346749995</v>
          </cell>
        </row>
        <row r="3925">
          <cell r="B3925" t="str">
            <v>INYECTOR FERTILIZANTE | VENTURI | 3/4" FLUJO: 0,65-2,42M3/H</v>
          </cell>
          <cell r="E3925">
            <v>6797.52</v>
          </cell>
          <cell r="F3925">
            <v>5845.8672000000006</v>
          </cell>
          <cell r="G3925">
            <v>6457.6440000000002</v>
          </cell>
          <cell r="H3925">
            <v>6430.4539200000008</v>
          </cell>
          <cell r="I3925">
            <v>7813.7492400000001</v>
          </cell>
          <cell r="J3925">
            <v>7813.7492400000001</v>
          </cell>
          <cell r="K3925">
            <v>1383.2953199999993</v>
          </cell>
          <cell r="L3925">
            <v>0.2151162790697673</v>
          </cell>
          <cell r="M3925">
            <v>8634.1929101999995</v>
          </cell>
        </row>
        <row r="3926">
          <cell r="B3926" t="str">
            <v>EQUIPO INYECTOR FERTILIZA VENTURI 1/2" FLUJO: 0,29-0,81M3/H</v>
          </cell>
          <cell r="E3926">
            <v>19025.3</v>
          </cell>
          <cell r="F3926">
            <v>16361.757999999998</v>
          </cell>
          <cell r="G3926">
            <v>18074.035</v>
          </cell>
          <cell r="H3926">
            <v>17997.933799999999</v>
          </cell>
          <cell r="I3926">
            <v>21869.582350000001</v>
          </cell>
          <cell r="J3926">
            <v>21869.582350000001</v>
          </cell>
          <cell r="K3926">
            <v>3871.6485500000017</v>
          </cell>
          <cell r="L3926">
            <v>0.21511627906976755</v>
          </cell>
          <cell r="M3926">
            <v>24165.888496750002</v>
          </cell>
        </row>
        <row r="3927">
          <cell r="B3927" t="str">
            <v>EQUIPO INYECTOR FERTILIZANTE VENTURI 3/4" FLUJ 0,65-2,42M3/H</v>
          </cell>
          <cell r="E3927">
            <v>20214.400000000001</v>
          </cell>
          <cell r="F3927">
            <v>17384.384000000002</v>
          </cell>
          <cell r="G3927">
            <v>19203.68</v>
          </cell>
          <cell r="H3927">
            <v>19122.822400000001</v>
          </cell>
          <cell r="I3927">
            <v>23236.452799999999</v>
          </cell>
          <cell r="J3927">
            <v>23236.452799999999</v>
          </cell>
          <cell r="K3927">
            <v>4113.6303999999982</v>
          </cell>
          <cell r="L3927">
            <v>0.21511627906976732</v>
          </cell>
          <cell r="M3927">
            <v>25676.280343999999</v>
          </cell>
        </row>
        <row r="3928">
          <cell r="B3928" t="str">
            <v>FILTRO | MALLADO | 1" 6M3/H</v>
          </cell>
          <cell r="E3928">
            <v>9417.6</v>
          </cell>
          <cell r="F3928">
            <v>8099.1360000000004</v>
          </cell>
          <cell r="G3928">
            <v>8946.7200000000012</v>
          </cell>
          <cell r="H3928">
            <v>8909.0496000000003</v>
          </cell>
          <cell r="I3928">
            <v>10825.531200000001</v>
          </cell>
          <cell r="J3928">
            <v>10825.531200000001</v>
          </cell>
          <cell r="K3928">
            <v>1916.481600000001</v>
          </cell>
          <cell r="L3928">
            <v>0.21511627906976755</v>
          </cell>
          <cell r="M3928">
            <v>11962.211976000002</v>
          </cell>
        </row>
        <row r="3929">
          <cell r="B3929" t="str">
            <v>FILTRO | MALLADO | 3/4 " 5 M3/H</v>
          </cell>
          <cell r="E3929">
            <v>9417.6</v>
          </cell>
          <cell r="F3929">
            <v>8099.1360000000004</v>
          </cell>
          <cell r="G3929">
            <v>8946.7200000000012</v>
          </cell>
          <cell r="H3929">
            <v>8909.0496000000003</v>
          </cell>
          <cell r="I3929">
            <v>10825.531200000001</v>
          </cell>
          <cell r="J3929">
            <v>10825.531200000001</v>
          </cell>
          <cell r="K3929">
            <v>1916.481600000001</v>
          </cell>
          <cell r="L3929">
            <v>0.21511627906976755</v>
          </cell>
          <cell r="M3929">
            <v>11962.211976000002</v>
          </cell>
        </row>
        <row r="3930">
          <cell r="B3930" t="str">
            <v>ABRAZADERA | PVC 2 BULONES | 32 X 1/2"</v>
          </cell>
          <cell r="E3930">
            <v>1598.63</v>
          </cell>
          <cell r="F3930">
            <v>1374.8218000000002</v>
          </cell>
          <cell r="G3930">
            <v>1518.6985000000002</v>
          </cell>
          <cell r="H3930">
            <v>1512.3039800000001</v>
          </cell>
          <cell r="I3930">
            <v>1837.6251850000003</v>
          </cell>
          <cell r="J3930">
            <v>1837.6251850000003</v>
          </cell>
          <cell r="K3930">
            <v>325.32120500000019</v>
          </cell>
          <cell r="L3930">
            <v>0.21511627906976755</v>
          </cell>
          <cell r="M3930">
            <v>2030.5758294250004</v>
          </cell>
        </row>
        <row r="3931">
          <cell r="B3931" t="str">
            <v>ABRAZADERA | PVC 2 BULONES | 40 X 1/2"</v>
          </cell>
          <cell r="E3931">
            <v>1800</v>
          </cell>
          <cell r="F3931">
            <v>1548</v>
          </cell>
          <cell r="G3931">
            <v>1710</v>
          </cell>
          <cell r="H3931">
            <v>1702.8</v>
          </cell>
          <cell r="I3931">
            <v>2069.1</v>
          </cell>
          <cell r="J3931">
            <v>2069.1</v>
          </cell>
          <cell r="K3931">
            <v>366.29999999999995</v>
          </cell>
          <cell r="L3931">
            <v>0.21511627906976741</v>
          </cell>
          <cell r="M3931">
            <v>2286.3554999999997</v>
          </cell>
        </row>
        <row r="3932">
          <cell r="B3932" t="str">
            <v>ABRAZADERA | PVC 2 BULONES | 50 X 1/2"</v>
          </cell>
          <cell r="E3932">
            <v>2185.65</v>
          </cell>
          <cell r="F3932">
            <v>1879.6590000000001</v>
          </cell>
          <cell r="G3932">
            <v>2076.3675000000003</v>
          </cell>
          <cell r="H3932">
            <v>2067.6249000000003</v>
          </cell>
          <cell r="I3932">
            <v>2512.4046750000002</v>
          </cell>
          <cell r="J3932">
            <v>2512.4046750000002</v>
          </cell>
          <cell r="K3932">
            <v>444.77977499999997</v>
          </cell>
          <cell r="L3932">
            <v>0.21511627906976741</v>
          </cell>
          <cell r="M3932">
            <v>2776.2071658750001</v>
          </cell>
        </row>
        <row r="3933">
          <cell r="B3933" t="str">
            <v>ACOPLE RAPIDO | TIPO A | 1/2"</v>
          </cell>
          <cell r="E3933">
            <v>1100.52</v>
          </cell>
          <cell r="F3933">
            <v>946.44719999999995</v>
          </cell>
          <cell r="G3933">
            <v>1045.4939999999999</v>
          </cell>
          <cell r="H3933">
            <v>1041.0919199999998</v>
          </cell>
          <cell r="I3933">
            <v>1265.04774</v>
          </cell>
          <cell r="J3933">
            <v>1265.04774</v>
          </cell>
          <cell r="K3933">
            <v>223.95582000000013</v>
          </cell>
          <cell r="L3933">
            <v>0.2151162790697676</v>
          </cell>
          <cell r="M3933">
            <v>1397.8777527</v>
          </cell>
        </row>
        <row r="3934">
          <cell r="B3934" t="str">
            <v>ACOPLE RAPIDO | TIPO A | 3/4"</v>
          </cell>
          <cell r="E3934">
            <v>1245.24</v>
          </cell>
          <cell r="F3934">
            <v>1070.9064000000001</v>
          </cell>
          <cell r="G3934">
            <v>1182.9780000000001</v>
          </cell>
          <cell r="H3934">
            <v>1177.9970400000002</v>
          </cell>
          <cell r="I3934">
            <v>1431.4033800000002</v>
          </cell>
          <cell r="J3934">
            <v>1431.4033800000002</v>
          </cell>
          <cell r="K3934">
            <v>253.40634</v>
          </cell>
          <cell r="L3934">
            <v>0.21511627906976741</v>
          </cell>
          <cell r="M3934">
            <v>1581.7007349000003</v>
          </cell>
        </row>
        <row r="3935">
          <cell r="B3935" t="str">
            <v>ACOPLE RAPIDO | TIPO A | 1"</v>
          </cell>
          <cell r="E3935">
            <v>1100.52</v>
          </cell>
          <cell r="F3935">
            <v>946.44719999999995</v>
          </cell>
          <cell r="G3935">
            <v>1045.4939999999999</v>
          </cell>
          <cell r="H3935">
            <v>1041.0919199999998</v>
          </cell>
          <cell r="I3935">
            <v>1265.04774</v>
          </cell>
          <cell r="J3935">
            <v>1265.04774</v>
          </cell>
          <cell r="K3935">
            <v>223.95582000000013</v>
          </cell>
          <cell r="L3935">
            <v>0.2151162790697676</v>
          </cell>
          <cell r="M3935">
            <v>1397.8777527</v>
          </cell>
        </row>
        <row r="3936">
          <cell r="B3936" t="str">
            <v>ACOPLE RAPIDO | TIPO B | 1/2"</v>
          </cell>
          <cell r="E3936">
            <v>5719.68</v>
          </cell>
          <cell r="F3936">
            <v>4918.9247999999998</v>
          </cell>
          <cell r="G3936">
            <v>5433.6959999999999</v>
          </cell>
          <cell r="H3936">
            <v>5410.8172799999993</v>
          </cell>
          <cell r="I3936">
            <v>6574.7721599999995</v>
          </cell>
          <cell r="J3936">
            <v>6574.7721599999995</v>
          </cell>
          <cell r="K3936">
            <v>1163.9548800000002</v>
          </cell>
          <cell r="L3936">
            <v>0.21511627906976752</v>
          </cell>
          <cell r="M3936">
            <v>7265.1232367999992</v>
          </cell>
        </row>
        <row r="3937">
          <cell r="B3937" t="str">
            <v>ACOPLE RAPIDO | TIPO B | 1"</v>
          </cell>
          <cell r="E3937">
            <v>6490.8</v>
          </cell>
          <cell r="F3937">
            <v>5582.0879999999997</v>
          </cell>
          <cell r="G3937">
            <v>6166.26</v>
          </cell>
          <cell r="H3937">
            <v>6140.2968000000001</v>
          </cell>
          <cell r="I3937">
            <v>7461.1746000000003</v>
          </cell>
          <cell r="J3937">
            <v>7461.1746000000003</v>
          </cell>
          <cell r="K3937">
            <v>1320.8778000000002</v>
          </cell>
          <cell r="L3937">
            <v>0.21511627906976746</v>
          </cell>
          <cell r="M3937">
            <v>8244.5979330000009</v>
          </cell>
        </row>
        <row r="3938">
          <cell r="B3938" t="str">
            <v>ACOPLE RAPIDO | TIPO C | 1/2"</v>
          </cell>
          <cell r="E3938">
            <v>5719.68</v>
          </cell>
          <cell r="F3938">
            <v>4918.9247999999998</v>
          </cell>
          <cell r="G3938">
            <v>5433.6959999999999</v>
          </cell>
          <cell r="H3938">
            <v>5410.8172799999993</v>
          </cell>
          <cell r="I3938">
            <v>6574.7721599999995</v>
          </cell>
          <cell r="J3938">
            <v>6574.7721599999995</v>
          </cell>
          <cell r="K3938">
            <v>1163.9548800000002</v>
          </cell>
          <cell r="L3938">
            <v>0.21511627906976752</v>
          </cell>
          <cell r="M3938">
            <v>7265.1232367999992</v>
          </cell>
        </row>
        <row r="3939">
          <cell r="B3939" t="str">
            <v>ACOPLE RAPIDO | TIPO C | 1"</v>
          </cell>
          <cell r="E3939">
            <v>6747.84</v>
          </cell>
          <cell r="F3939">
            <v>5803.1423999999997</v>
          </cell>
          <cell r="G3939">
            <v>6410.4480000000003</v>
          </cell>
          <cell r="H3939">
            <v>6383.4566399999994</v>
          </cell>
          <cell r="I3939">
            <v>7756.6420800000005</v>
          </cell>
          <cell r="J3939">
            <v>7756.6420800000005</v>
          </cell>
          <cell r="K3939">
            <v>1373.1854400000011</v>
          </cell>
          <cell r="L3939">
            <v>0.21511627906976763</v>
          </cell>
          <cell r="M3939">
            <v>8571.0894984000006</v>
          </cell>
        </row>
        <row r="3940">
          <cell r="B3940" t="str">
            <v>ACOPLE RAPIDO | TIPO D | 1/2"</v>
          </cell>
          <cell r="E3940">
            <v>5574.96</v>
          </cell>
          <cell r="F3940">
            <v>4794.4655999999995</v>
          </cell>
          <cell r="G3940">
            <v>5296.2120000000004</v>
          </cell>
          <cell r="H3940">
            <v>5273.9121599999999</v>
          </cell>
          <cell r="I3940">
            <v>6408.4165200000007</v>
          </cell>
          <cell r="J3940">
            <v>6408.4165200000007</v>
          </cell>
          <cell r="K3940">
            <v>1134.5043600000008</v>
          </cell>
          <cell r="L3940">
            <v>0.2151162790697676</v>
          </cell>
          <cell r="M3940">
            <v>7081.3002546000007</v>
          </cell>
        </row>
        <row r="3941">
          <cell r="B3941" t="str">
            <v>ACOPLE RAPIDO | TIPO D | 1"</v>
          </cell>
          <cell r="E3941">
            <v>6820.2</v>
          </cell>
          <cell r="F3941">
            <v>5865.3719999999994</v>
          </cell>
          <cell r="G3941">
            <v>6479.19</v>
          </cell>
          <cell r="H3941">
            <v>6451.9091999999991</v>
          </cell>
          <cell r="I3941">
            <v>7839.8198999999995</v>
          </cell>
          <cell r="J3941">
            <v>7839.8198999999995</v>
          </cell>
          <cell r="K3941">
            <v>1387.9107000000004</v>
          </cell>
          <cell r="L3941">
            <v>0.21511627906976752</v>
          </cell>
          <cell r="M3941">
            <v>8663.0009895000003</v>
          </cell>
        </row>
        <row r="3942">
          <cell r="B3942" t="str">
            <v>ACOPLE RAPIDO | TIPO DC | TAPA 1/2"</v>
          </cell>
          <cell r="E3942">
            <v>5003.6400000000003</v>
          </cell>
          <cell r="F3942">
            <v>4303.1304</v>
          </cell>
          <cell r="G3942">
            <v>4753.4580000000005</v>
          </cell>
          <cell r="H3942">
            <v>4733.44344</v>
          </cell>
          <cell r="I3942">
            <v>5751.6841800000002</v>
          </cell>
          <cell r="J3942">
            <v>5751.6841800000002</v>
          </cell>
          <cell r="K3942">
            <v>1018.2407400000002</v>
          </cell>
          <cell r="L3942">
            <v>0.21511627906976749</v>
          </cell>
          <cell r="M3942">
            <v>6355.6110189000001</v>
          </cell>
        </row>
        <row r="3943">
          <cell r="B3943" t="str">
            <v>ACOPLE RAPIDO | TIPO DC | TAPA 1"</v>
          </cell>
          <cell r="E3943">
            <v>5811.48</v>
          </cell>
          <cell r="F3943">
            <v>4997.8727999999992</v>
          </cell>
          <cell r="G3943">
            <v>5520.9059999999999</v>
          </cell>
          <cell r="H3943">
            <v>5497.6600799999987</v>
          </cell>
          <cell r="I3943">
            <v>6680.2962600000001</v>
          </cell>
          <cell r="J3943">
            <v>6680.2962600000001</v>
          </cell>
          <cell r="K3943">
            <v>1182.6361800000013</v>
          </cell>
          <cell r="L3943">
            <v>0.21511627906976774</v>
          </cell>
          <cell r="M3943">
            <v>7381.7273673</v>
          </cell>
        </row>
        <row r="3944">
          <cell r="B3944" t="str">
            <v>ACOPLE RAPIDO | TIPO DP | TAPON 1/2"</v>
          </cell>
          <cell r="E3944">
            <v>805.68</v>
          </cell>
          <cell r="F3944">
            <v>692.88479999999993</v>
          </cell>
          <cell r="G3944">
            <v>765.39599999999996</v>
          </cell>
          <cell r="H3944">
            <v>762.17327999999998</v>
          </cell>
          <cell r="I3944">
            <v>926.12915999999996</v>
          </cell>
          <cell r="J3944">
            <v>926.12915999999996</v>
          </cell>
          <cell r="K3944">
            <v>163.95587999999998</v>
          </cell>
          <cell r="L3944">
            <v>0.21511627906976741</v>
          </cell>
          <cell r="M3944">
            <v>1023.3727217999999</v>
          </cell>
        </row>
        <row r="3945">
          <cell r="B3945" t="str">
            <v>ACOPLE RAPIDO | TIPO DP | TAPON 1"</v>
          </cell>
          <cell r="E3945">
            <v>1245.24</v>
          </cell>
          <cell r="F3945">
            <v>1070.9064000000001</v>
          </cell>
          <cell r="G3945">
            <v>1182.9780000000001</v>
          </cell>
          <cell r="H3945">
            <v>1177.9970400000002</v>
          </cell>
          <cell r="I3945">
            <v>1431.4033800000002</v>
          </cell>
          <cell r="J3945">
            <v>1431.4033800000002</v>
          </cell>
          <cell r="K3945">
            <v>253.40634</v>
          </cell>
          <cell r="L3945">
            <v>0.21511627906976741</v>
          </cell>
          <cell r="M3945">
            <v>1581.7007349000003</v>
          </cell>
        </row>
        <row r="3946">
          <cell r="B3946" t="str">
            <v>ACOPLE RAPIDO | TIPO E | 1"</v>
          </cell>
          <cell r="E3946">
            <v>1245.24</v>
          </cell>
          <cell r="F3946">
            <v>1070.9064000000001</v>
          </cell>
          <cell r="G3946">
            <v>1182.9780000000001</v>
          </cell>
          <cell r="H3946">
            <v>1177.9970400000002</v>
          </cell>
          <cell r="I3946">
            <v>1431.4033800000002</v>
          </cell>
          <cell r="J3946">
            <v>1431.4033800000002</v>
          </cell>
          <cell r="K3946">
            <v>253.40634</v>
          </cell>
          <cell r="L3946">
            <v>0.21511627906976741</v>
          </cell>
          <cell r="M3946">
            <v>1581.7007349000003</v>
          </cell>
        </row>
        <row r="3947">
          <cell r="B3947" t="str">
            <v>ACOPLE RAPIDO | TIPO F | 1/2"</v>
          </cell>
          <cell r="E3947">
            <v>1028.1600000000001</v>
          </cell>
          <cell r="F3947">
            <v>884.21760000000006</v>
          </cell>
          <cell r="G3947">
            <v>976.75200000000007</v>
          </cell>
          <cell r="H3947">
            <v>972.63936000000012</v>
          </cell>
          <cell r="I3947">
            <v>1181.8699200000001</v>
          </cell>
          <cell r="J3947">
            <v>1181.8699200000001</v>
          </cell>
          <cell r="K3947">
            <v>209.23055999999997</v>
          </cell>
          <cell r="L3947">
            <v>0.21511627906976738</v>
          </cell>
          <cell r="M3947">
            <v>1305.9662616000001</v>
          </cell>
        </row>
        <row r="3948">
          <cell r="B3948" t="str">
            <v>ACOPLE RAPIDO | TIPO F | 1"</v>
          </cell>
          <cell r="E3948">
            <v>1245.24</v>
          </cell>
          <cell r="F3948">
            <v>1070.9064000000001</v>
          </cell>
          <cell r="G3948">
            <v>1182.9780000000001</v>
          </cell>
          <cell r="H3948">
            <v>1177.9970400000002</v>
          </cell>
          <cell r="I3948">
            <v>1431.4033800000002</v>
          </cell>
          <cell r="J3948">
            <v>1431.4033800000002</v>
          </cell>
          <cell r="K3948">
            <v>253.40634</v>
          </cell>
          <cell r="L3948">
            <v>0.21511627906976741</v>
          </cell>
          <cell r="M3948">
            <v>1581.7007349000003</v>
          </cell>
        </row>
        <row r="3949">
          <cell r="B3949" t="str">
            <v>CAJA PARA VALVULAS  | ESTANDAR | 26CM X 38,5CM</v>
          </cell>
          <cell r="E3949">
            <v>29350</v>
          </cell>
          <cell r="F3949">
            <v>25241</v>
          </cell>
          <cell r="G3949">
            <v>27882.5</v>
          </cell>
          <cell r="H3949">
            <v>27765.1</v>
          </cell>
          <cell r="I3949">
            <v>33737.824999999997</v>
          </cell>
          <cell r="J3949">
            <v>33737.824999999997</v>
          </cell>
          <cell r="K3949">
            <v>5972.7249999999985</v>
          </cell>
          <cell r="L3949">
            <v>0.21511627906976741</v>
          </cell>
          <cell r="M3949">
            <v>37280.296624999995</v>
          </cell>
        </row>
        <row r="3950">
          <cell r="B3950" t="str">
            <v>CAJA PARA VALVULAS  | JUMBO | 35CM X 50CM</v>
          </cell>
          <cell r="E3950">
            <v>49000</v>
          </cell>
          <cell r="F3950">
            <v>42140</v>
          </cell>
          <cell r="G3950">
            <v>46550</v>
          </cell>
          <cell r="H3950">
            <v>46354</v>
          </cell>
          <cell r="I3950">
            <v>56325.5</v>
          </cell>
          <cell r="J3950">
            <v>56325.5</v>
          </cell>
          <cell r="K3950">
            <v>9971.5</v>
          </cell>
          <cell r="L3950">
            <v>0.21511627906976744</v>
          </cell>
          <cell r="M3950">
            <v>62239.677499999998</v>
          </cell>
        </row>
        <row r="3951">
          <cell r="B3951" t="str">
            <v>PROGRAMADOR DE RIEGO MECÁNICO 0-120 MIN*15 MIN CON 3/4" Y 1"</v>
          </cell>
          <cell r="E3951">
            <v>18835.2</v>
          </cell>
          <cell r="F3951">
            <v>16198.272000000001</v>
          </cell>
          <cell r="G3951">
            <v>17893.440000000002</v>
          </cell>
          <cell r="H3951">
            <v>17818.099200000001</v>
          </cell>
          <cell r="I3951">
            <v>21651.062400000003</v>
          </cell>
          <cell r="J3951">
            <v>21651.062400000003</v>
          </cell>
          <cell r="K3951">
            <v>3832.963200000002</v>
          </cell>
          <cell r="L3951">
            <v>0.21511627906976755</v>
          </cell>
          <cell r="M3951">
            <v>23924.423952000005</v>
          </cell>
        </row>
        <row r="3952">
          <cell r="B3952" t="str">
            <v>PROGRAMADOR DE RIEGO 600-800 L/H, CONEXION 3/4" Y 1/2"</v>
          </cell>
          <cell r="E3952">
            <v>26016.1</v>
          </cell>
          <cell r="F3952">
            <v>22373.845999999998</v>
          </cell>
          <cell r="G3952">
            <v>24715.294999999998</v>
          </cell>
          <cell r="H3952">
            <v>24611.230599999999</v>
          </cell>
          <cell r="I3952">
            <v>29905.506949999999</v>
          </cell>
          <cell r="J3952">
            <v>29905.506949999999</v>
          </cell>
          <cell r="K3952">
            <v>5294.2763500000001</v>
          </cell>
          <cell r="L3952">
            <v>0.21511627906976746</v>
          </cell>
          <cell r="M3952">
            <v>33045.58517975</v>
          </cell>
        </row>
        <row r="3953">
          <cell r="B3953" t="str">
            <v>PROGRAMADOR DE RIEGO | DIGITAL 1 SALIDA 50-1200 L/H</v>
          </cell>
          <cell r="E3953">
            <v>36182.199999999997</v>
          </cell>
          <cell r="F3953">
            <v>31116.691999999995</v>
          </cell>
          <cell r="G3953">
            <v>34373.089999999997</v>
          </cell>
          <cell r="H3953">
            <v>34228.361199999992</v>
          </cell>
          <cell r="I3953">
            <v>41591.438899999994</v>
          </cell>
          <cell r="J3953">
            <v>41591.438899999994</v>
          </cell>
          <cell r="K3953">
            <v>7363.0777000000016</v>
          </cell>
          <cell r="L3953">
            <v>0.21511627906976755</v>
          </cell>
          <cell r="M3953">
            <v>45958.539984499992</v>
          </cell>
        </row>
        <row r="3954">
          <cell r="B3954" t="str">
            <v xml:space="preserve">PROGRAMADOR DE RIEGO | </v>
          </cell>
          <cell r="E3954">
            <v>35633.5</v>
          </cell>
          <cell r="F3954">
            <v>30644.809999999998</v>
          </cell>
          <cell r="G3954">
            <v>33851.824999999997</v>
          </cell>
          <cell r="H3954">
            <v>33709.290999999997</v>
          </cell>
          <cell r="I3954">
            <v>40960.708249999996</v>
          </cell>
          <cell r="J3954">
            <v>40960.708249999996</v>
          </cell>
          <cell r="K3954">
            <v>7251.4172499999986</v>
          </cell>
          <cell r="L3954">
            <v>0.21511627906976741</v>
          </cell>
          <cell r="M3954">
            <v>45261.582616249994</v>
          </cell>
        </row>
        <row r="3955">
          <cell r="B3955" t="str">
            <v>PROGRAMADOR DE RIEGO | DIGITAL 2 SALIDAS TIEMPO: 5S/99 HS</v>
          </cell>
          <cell r="E3955">
            <v>60302.9</v>
          </cell>
          <cell r="F3955">
            <v>51860.493999999999</v>
          </cell>
          <cell r="G3955">
            <v>57287.755000000005</v>
          </cell>
          <cell r="H3955">
            <v>57046.543399999995</v>
          </cell>
          <cell r="I3955">
            <v>69318.183550000002</v>
          </cell>
          <cell r="J3955">
            <v>69318.183550000002</v>
          </cell>
          <cell r="K3955">
            <v>12271.640150000007</v>
          </cell>
          <cell r="L3955">
            <v>0.21511627906976757</v>
          </cell>
          <cell r="M3955">
            <v>76596.592822749997</v>
          </cell>
        </row>
        <row r="3956">
          <cell r="B3956" t="str">
            <v>PROGRAMADOR DE RIEGO |SENSOR DE LLUVIA</v>
          </cell>
          <cell r="E3956">
            <v>47255.4</v>
          </cell>
          <cell r="F3956">
            <v>40639.644</v>
          </cell>
          <cell r="G3956">
            <v>44892.630000000005</v>
          </cell>
          <cell r="H3956">
            <v>44703.608399999997</v>
          </cell>
          <cell r="I3956">
            <v>54320.082300000009</v>
          </cell>
          <cell r="J3956">
            <v>54320.082300000009</v>
          </cell>
          <cell r="K3956">
            <v>9616.4739000000118</v>
          </cell>
          <cell r="L3956">
            <v>0.21511627906976771</v>
          </cell>
          <cell r="M3956">
            <v>60023.690941500012</v>
          </cell>
        </row>
        <row r="3957">
          <cell r="B3957" t="str">
            <v>VALVULA SOLENOIDE 1" MANUAL 1,5 A 10,3 BAR 0,7 A 150 L/MIN</v>
          </cell>
          <cell r="E3957">
            <v>23033.200000000001</v>
          </cell>
          <cell r="F3957">
            <v>19808.552</v>
          </cell>
          <cell r="G3957">
            <v>21881.54</v>
          </cell>
          <cell r="H3957">
            <v>21789.407200000001</v>
          </cell>
          <cell r="I3957">
            <v>26476.663400000001</v>
          </cell>
          <cell r="J3957">
            <v>26476.663400000001</v>
          </cell>
          <cell r="K3957">
            <v>4687.2561999999998</v>
          </cell>
          <cell r="L3957">
            <v>0.21511627906976741</v>
          </cell>
          <cell r="M3957">
            <v>29256.713057000001</v>
          </cell>
        </row>
        <row r="3958">
          <cell r="B3958" t="str">
            <v>VALVULA SOLENOIDE 1 " MANUAL 1,4 S 10,3 BAR 3,8 A 113,50 L/M</v>
          </cell>
          <cell r="E3958">
            <v>26323.9</v>
          </cell>
          <cell r="F3958">
            <v>22638.554</v>
          </cell>
          <cell r="G3958">
            <v>25007.705000000002</v>
          </cell>
          <cell r="H3958">
            <v>24902.4094</v>
          </cell>
          <cell r="I3958">
            <v>30259.323050000003</v>
          </cell>
          <cell r="J3958">
            <v>30259.323050000003</v>
          </cell>
          <cell r="K3958">
            <v>5356.9136500000022</v>
          </cell>
          <cell r="L3958">
            <v>0.21511627906976752</v>
          </cell>
          <cell r="M3958">
            <v>33436.551970250002</v>
          </cell>
        </row>
        <row r="3959">
          <cell r="B3959" t="str">
            <v>VALVULA SOLENOIDE 2" MANUAL 1,4 A 10,3 BAR 75,7 A 450 L/M</v>
          </cell>
          <cell r="E3959">
            <v>101453</v>
          </cell>
          <cell r="F3959">
            <v>87249.58</v>
          </cell>
          <cell r="G3959">
            <v>96380.35</v>
          </cell>
          <cell r="H3959">
            <v>95974.538</v>
          </cell>
          <cell r="I3959">
            <v>116620.22350000001</v>
          </cell>
          <cell r="J3959">
            <v>116620.22350000001</v>
          </cell>
          <cell r="K3959">
            <v>20645.685500000007</v>
          </cell>
          <cell r="L3959">
            <v>0.21511627906976752</v>
          </cell>
          <cell r="M3959">
            <v>128865.34696750001</v>
          </cell>
        </row>
        <row r="3960">
          <cell r="B3960" t="str">
            <v>KIT DE RIEGO AUTOMÁTICO | 10 MACETAS POR GOTEO</v>
          </cell>
          <cell r="E3960">
            <v>96314.4</v>
          </cell>
          <cell r="F3960">
            <v>82830.383999999991</v>
          </cell>
          <cell r="G3960">
            <v>91498.68</v>
          </cell>
          <cell r="H3960">
            <v>91113.422399999996</v>
          </cell>
          <cell r="I3960">
            <v>110713.4028</v>
          </cell>
          <cell r="J3960">
            <v>110713.4028</v>
          </cell>
          <cell r="K3960">
            <v>19599.9804</v>
          </cell>
          <cell r="L3960">
            <v>0.21511627906976746</v>
          </cell>
          <cell r="M3960">
            <v>122338.310094</v>
          </cell>
        </row>
        <row r="3961">
          <cell r="B3961" t="str">
            <v>KIT DE RIEGO AUTOMÁTICO | 10 MACETAS POR ASPERSION</v>
          </cell>
          <cell r="E3961">
            <v>139116</v>
          </cell>
          <cell r="F3961">
            <v>119639.76</v>
          </cell>
          <cell r="G3961">
            <v>132160.20000000001</v>
          </cell>
          <cell r="H3961">
            <v>131603.736</v>
          </cell>
          <cell r="I3961">
            <v>159913.842</v>
          </cell>
          <cell r="J3961">
            <v>159913.842</v>
          </cell>
          <cell r="K3961">
            <v>28310.106</v>
          </cell>
          <cell r="L3961">
            <v>0.21511627906976744</v>
          </cell>
          <cell r="M3961">
            <v>176704.79540999999</v>
          </cell>
        </row>
        <row r="3962">
          <cell r="B3962" t="str">
            <v>MANGUERA | MICROTUBO | PVC 4MM</v>
          </cell>
          <cell r="E3962">
            <v>258.12</v>
          </cell>
          <cell r="F3962">
            <v>221.98320000000001</v>
          </cell>
          <cell r="G3962">
            <v>245.214</v>
          </cell>
          <cell r="H3962">
            <v>244.18152000000001</v>
          </cell>
          <cell r="I3962">
            <v>296.70893999999998</v>
          </cell>
          <cell r="J3962">
            <v>296.70893999999998</v>
          </cell>
          <cell r="K3962">
            <v>52.527419999999978</v>
          </cell>
          <cell r="L3962">
            <v>0.21511627906976735</v>
          </cell>
          <cell r="M3962">
            <v>327.8633787</v>
          </cell>
        </row>
        <row r="3963">
          <cell r="B3963" t="str">
            <v>ASPERSOR | IMPACTO | 1/2" BOQUILLA Ø2,5MM, ALCANCE: 8-12MTS</v>
          </cell>
          <cell r="E3963">
            <v>2411.64</v>
          </cell>
          <cell r="F3963">
            <v>2074.0103999999997</v>
          </cell>
          <cell r="G3963">
            <v>2291.058</v>
          </cell>
          <cell r="H3963">
            <v>2281.4114399999999</v>
          </cell>
          <cell r="I3963">
            <v>2772.1801799999998</v>
          </cell>
          <cell r="J3963">
            <v>2772.1801799999998</v>
          </cell>
          <cell r="K3963">
            <v>490.76873999999998</v>
          </cell>
          <cell r="L3963">
            <v>0.21511627906976744</v>
          </cell>
          <cell r="M3963">
            <v>3063.2590989</v>
          </cell>
        </row>
        <row r="3964">
          <cell r="B3964" t="str">
            <v>ASPERSOR |IMPACTO |CONEXION 1/2" DIAM 4MM, ALCANCE: 10-20MTS</v>
          </cell>
          <cell r="E3964">
            <v>2192.4</v>
          </cell>
          <cell r="F3964">
            <v>1885.4639999999999</v>
          </cell>
          <cell r="G3964">
            <v>2082.7800000000002</v>
          </cell>
          <cell r="H3964">
            <v>2074.0104000000001</v>
          </cell>
          <cell r="I3964">
            <v>2520.1638000000003</v>
          </cell>
          <cell r="J3964">
            <v>2520.1638000000003</v>
          </cell>
          <cell r="K3964">
            <v>446.15340000000015</v>
          </cell>
          <cell r="L3964">
            <v>0.21511627906976749</v>
          </cell>
          <cell r="M3964">
            <v>2784.7809990000005</v>
          </cell>
        </row>
        <row r="3965">
          <cell r="B3965" t="str">
            <v>ESTACA |PLASTICA P/ RIEGO DE IMPACTO| 1/2" HEMBRA 3/4" MACHO</v>
          </cell>
          <cell r="E3965">
            <v>1096.2</v>
          </cell>
          <cell r="F3965">
            <v>942.73199999999997</v>
          </cell>
          <cell r="G3965">
            <v>1041.3900000000001</v>
          </cell>
          <cell r="H3965">
            <v>1037.0052000000001</v>
          </cell>
          <cell r="I3965">
            <v>1260.0819000000001</v>
          </cell>
          <cell r="J3965">
            <v>1260.0819000000001</v>
          </cell>
          <cell r="K3965">
            <v>223.07670000000007</v>
          </cell>
          <cell r="L3965">
            <v>0.21511627906976749</v>
          </cell>
          <cell r="M3965">
            <v>1392.3904995000003</v>
          </cell>
        </row>
        <row r="3966">
          <cell r="B3966" t="str">
            <v>ESTACA | ALUMINIO P/ RIEGO DE IMPACTO | 1/2" HEMBRA</v>
          </cell>
          <cell r="E3966">
            <v>3837.24</v>
          </cell>
          <cell r="F3966">
            <v>3300.0263999999997</v>
          </cell>
          <cell r="G3966">
            <v>3645.3779999999997</v>
          </cell>
          <cell r="H3966">
            <v>3630.0290399999999</v>
          </cell>
          <cell r="I3966">
            <v>4410.9073799999996</v>
          </cell>
          <cell r="J3966">
            <v>4410.9073799999996</v>
          </cell>
          <cell r="K3966">
            <v>780.87833999999975</v>
          </cell>
          <cell r="L3966">
            <v>0.21511627906976738</v>
          </cell>
          <cell r="M3966">
            <v>4874.0526548999997</v>
          </cell>
        </row>
        <row r="3967">
          <cell r="B3967" t="str">
            <v>ESTACA | PLASTICA P/ RIEGO DE IMPACTO</v>
          </cell>
          <cell r="E3967">
            <v>1545.48</v>
          </cell>
          <cell r="F3967">
            <v>1329.1127999999999</v>
          </cell>
          <cell r="G3967">
            <v>1468.2060000000001</v>
          </cell>
          <cell r="H3967">
            <v>1462.0240799999999</v>
          </cell>
          <cell r="I3967">
            <v>1776.5292600000002</v>
          </cell>
          <cell r="J3967">
            <v>1776.5292600000002</v>
          </cell>
          <cell r="K3967">
            <v>314.50518000000034</v>
          </cell>
          <cell r="L3967">
            <v>0.21511627906976769</v>
          </cell>
          <cell r="M3967">
            <v>1963.0648323000003</v>
          </cell>
        </row>
        <row r="3968">
          <cell r="B3968" t="str">
            <v>MICRO ASPERSOR | GYRONET | CONEXION A PRESION, 2 BAR</v>
          </cell>
          <cell r="E3968">
            <v>493.56</v>
          </cell>
          <cell r="F3968">
            <v>424.46159999999998</v>
          </cell>
          <cell r="G3968">
            <v>468.88200000000001</v>
          </cell>
          <cell r="H3968">
            <v>466.90776</v>
          </cell>
          <cell r="I3968">
            <v>567.34721999999999</v>
          </cell>
          <cell r="J3968">
            <v>567.34721999999999</v>
          </cell>
          <cell r="K3968">
            <v>100.43946</v>
          </cell>
          <cell r="L3968">
            <v>0.21511627906976744</v>
          </cell>
          <cell r="M3968">
            <v>626.91867809999997</v>
          </cell>
        </row>
        <row r="3969">
          <cell r="B3969" t="str">
            <v>MANGUERA|RIEGO GOTEO ESP:30CM, Ø16MM ESP:1MM X 1M (MIN 10M)</v>
          </cell>
          <cell r="E3969">
            <v>935.28</v>
          </cell>
          <cell r="F3969">
            <v>804.34079999999994</v>
          </cell>
          <cell r="G3969">
            <v>888.51599999999996</v>
          </cell>
          <cell r="H3969">
            <v>884.77487999999994</v>
          </cell>
          <cell r="I3969">
            <v>1075.10436</v>
          </cell>
          <cell r="J3969">
            <v>1075.10436</v>
          </cell>
          <cell r="K3969">
            <v>190.3294800000001</v>
          </cell>
          <cell r="L3969">
            <v>0.21511627906976757</v>
          </cell>
          <cell r="M3969">
            <v>1187.9903178</v>
          </cell>
        </row>
        <row r="3970">
          <cell r="B3970" t="str">
            <v>CINTA DE GOTEO IRRI TAPE 16 MM 1,2 L/H, ESP 20 CM POR 50 MTS</v>
          </cell>
          <cell r="E3970">
            <v>534.6</v>
          </cell>
          <cell r="F3970">
            <v>459.75600000000003</v>
          </cell>
          <cell r="G3970">
            <v>507.87</v>
          </cell>
          <cell r="H3970">
            <v>505.73160000000001</v>
          </cell>
          <cell r="I3970">
            <v>614.52269999999999</v>
          </cell>
          <cell r="J3970">
            <v>614.52269999999999</v>
          </cell>
          <cell r="K3970">
            <v>108.79109999999997</v>
          </cell>
          <cell r="L3970">
            <v>0.21511627906976738</v>
          </cell>
          <cell r="M3970">
            <v>679.04758349999997</v>
          </cell>
        </row>
        <row r="3971">
          <cell r="B3971" t="str">
            <v>CINTA DE GOTEO IRRI TAPE 16 MM , 1,2 L/H, ESP 30 CM POR 50 M</v>
          </cell>
          <cell r="E3971">
            <v>205.2</v>
          </cell>
          <cell r="F3971">
            <v>176.47199999999998</v>
          </cell>
          <cell r="G3971">
            <v>194.94</v>
          </cell>
          <cell r="H3971">
            <v>194.11919999999998</v>
          </cell>
          <cell r="I3971">
            <v>235.87739999999999</v>
          </cell>
          <cell r="J3971">
            <v>235.87739999999999</v>
          </cell>
          <cell r="K3971">
            <v>41.758200000000016</v>
          </cell>
          <cell r="L3971">
            <v>0.21511627906976755</v>
          </cell>
          <cell r="M3971">
            <v>260.64452699999998</v>
          </cell>
        </row>
        <row r="3972">
          <cell r="B3972" t="str">
            <v>CONECTOR | ESPIGA | 12MM</v>
          </cell>
          <cell r="E3972">
            <v>158.76</v>
          </cell>
          <cell r="F3972">
            <v>136.53359999999998</v>
          </cell>
          <cell r="G3972">
            <v>150.822</v>
          </cell>
          <cell r="H3972">
            <v>150.18695999999997</v>
          </cell>
          <cell r="I3972">
            <v>182.49462</v>
          </cell>
          <cell r="J3972">
            <v>182.49462</v>
          </cell>
          <cell r="K3972">
            <v>32.307660000000027</v>
          </cell>
          <cell r="L3972">
            <v>0.21511627906976766</v>
          </cell>
          <cell r="M3972">
            <v>201.65655509999999</v>
          </cell>
        </row>
        <row r="3973">
          <cell r="B3973" t="str">
            <v>CONECTOR | ESPIGA | 16MM</v>
          </cell>
          <cell r="E3973">
            <v>171.72</v>
          </cell>
          <cell r="F3973">
            <v>147.67920000000001</v>
          </cell>
          <cell r="G3973">
            <v>163.13399999999999</v>
          </cell>
          <cell r="H3973">
            <v>162.44712000000001</v>
          </cell>
          <cell r="I3973">
            <v>197.39213999999998</v>
          </cell>
          <cell r="J3973">
            <v>197.39213999999998</v>
          </cell>
          <cell r="K3973">
            <v>34.945019999999971</v>
          </cell>
          <cell r="L3973">
            <v>0.21511627906976724</v>
          </cell>
          <cell r="M3973">
            <v>218.11831469999998</v>
          </cell>
        </row>
        <row r="3974">
          <cell r="B3974" t="str">
            <v>CONECTOR | ESPIGA | 25MM</v>
          </cell>
          <cell r="E3974">
            <v>266.76</v>
          </cell>
          <cell r="F3974">
            <v>229.41359999999997</v>
          </cell>
          <cell r="G3974">
            <v>253.422</v>
          </cell>
          <cell r="H3974">
            <v>252.35495999999998</v>
          </cell>
          <cell r="I3974">
            <v>306.64062000000001</v>
          </cell>
          <cell r="J3974">
            <v>306.64062000000001</v>
          </cell>
          <cell r="K3974">
            <v>54.285660000000036</v>
          </cell>
          <cell r="L3974">
            <v>0.2151162790697676</v>
          </cell>
          <cell r="M3974">
            <v>338.83788509999999</v>
          </cell>
        </row>
        <row r="3975">
          <cell r="B3975" t="str">
            <v>CONECTOR | TEE | 12 MM</v>
          </cell>
          <cell r="E3975">
            <v>145.80000000000001</v>
          </cell>
          <cell r="F3975">
            <v>125.38800000000001</v>
          </cell>
          <cell r="G3975">
            <v>138.51000000000002</v>
          </cell>
          <cell r="H3975">
            <v>137.92680000000001</v>
          </cell>
          <cell r="I3975">
            <v>167.59710000000001</v>
          </cell>
          <cell r="J3975">
            <v>167.59710000000001</v>
          </cell>
          <cell r="K3975">
            <v>29.670299999999997</v>
          </cell>
          <cell r="L3975">
            <v>0.21511627906976741</v>
          </cell>
          <cell r="M3975">
            <v>185.1947955</v>
          </cell>
        </row>
        <row r="3976">
          <cell r="B3976" t="str">
            <v>CONECTOR | TEE | 16 MM</v>
          </cell>
          <cell r="E3976">
            <v>165.24</v>
          </cell>
          <cell r="F3976">
            <v>142.10640000000001</v>
          </cell>
          <cell r="G3976">
            <v>156.97800000000001</v>
          </cell>
          <cell r="H3976">
            <v>156.31704000000002</v>
          </cell>
          <cell r="I3976">
            <v>189.94338000000002</v>
          </cell>
          <cell r="J3976">
            <v>189.94338000000002</v>
          </cell>
          <cell r="K3976">
            <v>33.626339999999999</v>
          </cell>
          <cell r="L3976">
            <v>0.21511627906976741</v>
          </cell>
          <cell r="M3976">
            <v>209.88743490000002</v>
          </cell>
        </row>
        <row r="3977">
          <cell r="B3977" t="str">
            <v>CONECTOR | TEE | 25 MM</v>
          </cell>
          <cell r="E3977">
            <v>489.24</v>
          </cell>
          <cell r="F3977">
            <v>420.74639999999999</v>
          </cell>
          <cell r="G3977">
            <v>464.77800000000002</v>
          </cell>
          <cell r="H3977">
            <v>462.82103999999998</v>
          </cell>
          <cell r="I3977">
            <v>562.38138000000004</v>
          </cell>
          <cell r="J3977">
            <v>562.38138000000004</v>
          </cell>
          <cell r="K3977">
            <v>99.560340000000053</v>
          </cell>
          <cell r="L3977">
            <v>0.21511627906976757</v>
          </cell>
          <cell r="M3977">
            <v>621.43142490000002</v>
          </cell>
        </row>
        <row r="3978">
          <cell r="B3978" t="str">
            <v>CONECTOR | TEE | ESPIGA 16 MM ROSCA MACHO 1/2"</v>
          </cell>
          <cell r="E3978">
            <v>291.60000000000002</v>
          </cell>
          <cell r="F3978">
            <v>250.77600000000001</v>
          </cell>
          <cell r="G3978">
            <v>277.02000000000004</v>
          </cell>
          <cell r="H3978">
            <v>275.85360000000003</v>
          </cell>
          <cell r="I3978">
            <v>335.19420000000002</v>
          </cell>
          <cell r="J3978">
            <v>335.19420000000002</v>
          </cell>
          <cell r="K3978">
            <v>59.340599999999995</v>
          </cell>
          <cell r="L3978">
            <v>0.21511627906976741</v>
          </cell>
          <cell r="M3978">
            <v>370.389591</v>
          </cell>
        </row>
        <row r="3979">
          <cell r="B3979" t="str">
            <v>CONECTOR | TEE | ESPIGA 25 MM ROSCA MACHO 1"</v>
          </cell>
          <cell r="E3979">
            <v>443.88</v>
          </cell>
          <cell r="F3979">
            <v>381.73680000000002</v>
          </cell>
          <cell r="G3979">
            <v>421.68599999999998</v>
          </cell>
          <cell r="H3979">
            <v>419.91048000000001</v>
          </cell>
          <cell r="I3979">
            <v>510.24005999999997</v>
          </cell>
          <cell r="J3979">
            <v>510.24005999999997</v>
          </cell>
          <cell r="K3979">
            <v>90.329579999999964</v>
          </cell>
          <cell r="L3979">
            <v>0.21511627906976735</v>
          </cell>
          <cell r="M3979">
            <v>563.81526629999996</v>
          </cell>
        </row>
        <row r="3980">
          <cell r="B3980" t="str">
            <v>CONECTOR | TEE | ESPIGA 25 MM ROSCA MACHO 1/2"</v>
          </cell>
          <cell r="E3980">
            <v>387.72</v>
          </cell>
          <cell r="F3980">
            <v>333.43920000000003</v>
          </cell>
          <cell r="G3980">
            <v>368.334</v>
          </cell>
          <cell r="H3980">
            <v>366.78312000000005</v>
          </cell>
          <cell r="I3980">
            <v>445.68414000000001</v>
          </cell>
          <cell r="J3980">
            <v>445.68414000000001</v>
          </cell>
          <cell r="K3980">
            <v>78.90101999999996</v>
          </cell>
          <cell r="L3980">
            <v>0.2151162790697673</v>
          </cell>
          <cell r="M3980">
            <v>492.48097469999999</v>
          </cell>
        </row>
        <row r="3981">
          <cell r="B3981" t="str">
            <v>CONECTOR | CODO | ESPIGA 12 MM</v>
          </cell>
          <cell r="E3981">
            <v>145.80000000000001</v>
          </cell>
          <cell r="F3981">
            <v>125.38800000000001</v>
          </cell>
          <cell r="G3981">
            <v>138.51000000000002</v>
          </cell>
          <cell r="H3981">
            <v>137.92680000000001</v>
          </cell>
          <cell r="I3981">
            <v>167.59710000000001</v>
          </cell>
          <cell r="J3981">
            <v>167.59710000000001</v>
          </cell>
          <cell r="K3981">
            <v>29.670299999999997</v>
          </cell>
          <cell r="L3981">
            <v>0.21511627906976741</v>
          </cell>
          <cell r="M3981">
            <v>185.1947955</v>
          </cell>
        </row>
        <row r="3982">
          <cell r="B3982" t="str">
            <v>CONECTOR | CODO | ESPIGA 16 MM</v>
          </cell>
          <cell r="E3982">
            <v>145.80000000000001</v>
          </cell>
          <cell r="F3982">
            <v>125.38800000000001</v>
          </cell>
          <cell r="G3982">
            <v>138.51000000000002</v>
          </cell>
          <cell r="H3982">
            <v>137.92680000000001</v>
          </cell>
          <cell r="I3982">
            <v>167.59710000000001</v>
          </cell>
          <cell r="J3982">
            <v>167.59710000000001</v>
          </cell>
          <cell r="K3982">
            <v>29.670299999999997</v>
          </cell>
          <cell r="L3982">
            <v>0.21511627906976741</v>
          </cell>
          <cell r="M3982">
            <v>185.1947955</v>
          </cell>
        </row>
        <row r="3983">
          <cell r="B3983" t="str">
            <v>CONECTOR | CODO | ESPIGA 25 MM</v>
          </cell>
          <cell r="E3983">
            <v>146</v>
          </cell>
          <cell r="F3983">
            <v>125.56</v>
          </cell>
          <cell r="G3983">
            <v>138.69999999999999</v>
          </cell>
          <cell r="H3983">
            <v>138.11600000000001</v>
          </cell>
          <cell r="I3983">
            <v>167.827</v>
          </cell>
          <cell r="J3983">
            <v>167.827</v>
          </cell>
          <cell r="K3983">
            <v>29.710999999999984</v>
          </cell>
          <cell r="L3983">
            <v>0.2151162790697673</v>
          </cell>
          <cell r="M3983">
            <v>185.448835</v>
          </cell>
        </row>
        <row r="3984">
          <cell r="B3984" t="str">
            <v>CONECTOR | CODO | ESPIGA 16 MM ROSCA MACHO 1/2"</v>
          </cell>
          <cell r="E3984">
            <v>247.32</v>
          </cell>
          <cell r="F3984">
            <v>212.6952</v>
          </cell>
          <cell r="G3984">
            <v>234.95400000000001</v>
          </cell>
          <cell r="H3984">
            <v>233.96472</v>
          </cell>
          <cell r="I3984">
            <v>284.29434000000003</v>
          </cell>
          <cell r="J3984">
            <v>284.29434000000003</v>
          </cell>
          <cell r="K3984">
            <v>50.329620000000034</v>
          </cell>
          <cell r="L3984">
            <v>0.21511627906976757</v>
          </cell>
          <cell r="M3984">
            <v>314.14524570000003</v>
          </cell>
        </row>
        <row r="3985">
          <cell r="B3985" t="str">
            <v>CONECTOR | CODO | ESPIGA 25 MM ROSCA MACHO 1"</v>
          </cell>
          <cell r="E3985">
            <v>515.16</v>
          </cell>
          <cell r="F3985">
            <v>443.0376</v>
          </cell>
          <cell r="G3985">
            <v>489.40199999999999</v>
          </cell>
          <cell r="H3985">
            <v>487.34136000000001</v>
          </cell>
          <cell r="I3985">
            <v>592.17642000000001</v>
          </cell>
          <cell r="J3985">
            <v>592.17642000000001</v>
          </cell>
          <cell r="K3985">
            <v>104.83506</v>
          </cell>
          <cell r="L3985">
            <v>0.21511627906976744</v>
          </cell>
          <cell r="M3985">
            <v>654.35494410000001</v>
          </cell>
        </row>
        <row r="3986">
          <cell r="B3986" t="str">
            <v>CONECTOR | CODO | ESPIGA 25 MM ROSCA MACHO 1/2"</v>
          </cell>
          <cell r="E3986">
            <v>329.4</v>
          </cell>
          <cell r="F3986">
            <v>283.28399999999999</v>
          </cell>
          <cell r="G3986">
            <v>312.92999999999995</v>
          </cell>
          <cell r="H3986">
            <v>311.61239999999998</v>
          </cell>
          <cell r="I3986">
            <v>378.64529999999991</v>
          </cell>
          <cell r="J3986">
            <v>378.64529999999991</v>
          </cell>
          <cell r="K3986">
            <v>67.032899999999927</v>
          </cell>
          <cell r="L3986">
            <v>0.21511627906976721</v>
          </cell>
          <cell r="M3986">
            <v>418.40305649999988</v>
          </cell>
        </row>
        <row r="3987">
          <cell r="B3987" t="str">
            <v>ACOPLE | REDUCTOR | 16 MM X 12 MM</v>
          </cell>
          <cell r="E3987">
            <v>171.72</v>
          </cell>
          <cell r="F3987">
            <v>147.67920000000001</v>
          </cell>
          <cell r="G3987">
            <v>163.13399999999999</v>
          </cell>
          <cell r="H3987">
            <v>162.44712000000001</v>
          </cell>
          <cell r="I3987">
            <v>197.39213999999998</v>
          </cell>
          <cell r="J3987">
            <v>197.39213999999998</v>
          </cell>
          <cell r="K3987">
            <v>34.945019999999971</v>
          </cell>
          <cell r="L3987">
            <v>0.21511627906976724</v>
          </cell>
          <cell r="M3987">
            <v>218.11831469999998</v>
          </cell>
        </row>
        <row r="3988">
          <cell r="B3988" t="str">
            <v>ESTACA | SOPORTE DE MANGUERA | PARA MICROTUBO, LARGO 11 CM</v>
          </cell>
          <cell r="E3988">
            <v>63</v>
          </cell>
          <cell r="F3988">
            <v>54.18</v>
          </cell>
          <cell r="G3988">
            <v>59.85</v>
          </cell>
          <cell r="H3988">
            <v>59.597999999999999</v>
          </cell>
          <cell r="I3988">
            <v>72.418499999999995</v>
          </cell>
          <cell r="J3988">
            <v>72.418499999999995</v>
          </cell>
          <cell r="K3988">
            <v>12.820499999999996</v>
          </cell>
          <cell r="L3988">
            <v>0.21511627906976738</v>
          </cell>
          <cell r="M3988">
            <v>80.022442499999997</v>
          </cell>
        </row>
        <row r="3989">
          <cell r="B3989" t="str">
            <v>GANCHO | SOPORTE DE MANGUERA | 16 MM</v>
          </cell>
          <cell r="E3989">
            <v>76.680000000000007</v>
          </cell>
          <cell r="F3989">
            <v>65.944800000000001</v>
          </cell>
          <cell r="G3989">
            <v>72.846000000000004</v>
          </cell>
          <cell r="H3989">
            <v>72.539280000000005</v>
          </cell>
          <cell r="I3989">
            <v>88.143660000000011</v>
          </cell>
          <cell r="J3989">
            <v>88.143660000000011</v>
          </cell>
          <cell r="K3989">
            <v>15.604380000000006</v>
          </cell>
          <cell r="L3989">
            <v>0.21511627906976752</v>
          </cell>
          <cell r="M3989">
            <v>97.398744300000004</v>
          </cell>
        </row>
        <row r="3990">
          <cell r="B3990" t="str">
            <v>TAPON | FINAL DE LINEA | 16 MM</v>
          </cell>
          <cell r="E3990">
            <v>140.4</v>
          </cell>
          <cell r="F3990">
            <v>120.744</v>
          </cell>
          <cell r="G3990">
            <v>133.38</v>
          </cell>
          <cell r="H3990">
            <v>132.8184</v>
          </cell>
          <cell r="I3990">
            <v>161.38979999999998</v>
          </cell>
          <cell r="J3990">
            <v>161.38979999999998</v>
          </cell>
          <cell r="K3990">
            <v>28.571399999999983</v>
          </cell>
          <cell r="L3990">
            <v>0.21511627906976732</v>
          </cell>
          <cell r="M3990">
            <v>178.33572899999999</v>
          </cell>
        </row>
        <row r="3991">
          <cell r="B3991" t="str">
            <v>TAPON | FINAL DE LINEA | 16 MM</v>
          </cell>
          <cell r="E3991">
            <v>153.36000000000001</v>
          </cell>
          <cell r="F3991">
            <v>131.8896</v>
          </cell>
          <cell r="G3991">
            <v>145.69200000000001</v>
          </cell>
          <cell r="H3991">
            <v>145.07856000000001</v>
          </cell>
          <cell r="I3991">
            <v>176.28732000000002</v>
          </cell>
          <cell r="J3991">
            <v>176.28732000000002</v>
          </cell>
          <cell r="K3991">
            <v>31.208760000000012</v>
          </cell>
          <cell r="L3991">
            <v>0.21511627906976752</v>
          </cell>
          <cell r="M3991">
            <v>194.79748860000001</v>
          </cell>
        </row>
        <row r="3992">
          <cell r="B3992" t="str">
            <v>CONECTOR | CINTA DE GOTEO | 16 MM</v>
          </cell>
          <cell r="E3992">
            <v>679.32</v>
          </cell>
          <cell r="F3992">
            <v>584.2152000000001</v>
          </cell>
          <cell r="G3992">
            <v>645.35400000000004</v>
          </cell>
          <cell r="H3992">
            <v>642.63672000000008</v>
          </cell>
          <cell r="I3992">
            <v>780.87833999999998</v>
          </cell>
          <cell r="J3992">
            <v>780.87833999999998</v>
          </cell>
          <cell r="K3992">
            <v>138.2416199999999</v>
          </cell>
          <cell r="L3992">
            <v>0.21511627906976727</v>
          </cell>
          <cell r="M3992">
            <v>862.87056569999993</v>
          </cell>
        </row>
        <row r="3993">
          <cell r="B3993" t="str">
            <v>ACOPLE | CINTA DE GOTEO | 16 MM</v>
          </cell>
          <cell r="E3993">
            <v>140.4</v>
          </cell>
          <cell r="F3993">
            <v>120.744</v>
          </cell>
          <cell r="G3993">
            <v>133.38</v>
          </cell>
          <cell r="H3993">
            <v>132.8184</v>
          </cell>
          <cell r="I3993">
            <v>161.38979999999998</v>
          </cell>
          <cell r="J3993">
            <v>161.38979999999998</v>
          </cell>
          <cell r="K3993">
            <v>28.571399999999983</v>
          </cell>
          <cell r="L3993">
            <v>0.21511627906976732</v>
          </cell>
          <cell r="M3993">
            <v>178.33572899999999</v>
          </cell>
        </row>
        <row r="3994">
          <cell r="B3994" t="str">
            <v>ACOPLE | CINTA DE GOTEO | 16 MM, DE MANGUERA A CINTA</v>
          </cell>
          <cell r="E3994">
            <v>253.8</v>
          </cell>
          <cell r="F3994">
            <v>218.268</v>
          </cell>
          <cell r="G3994">
            <v>241.11</v>
          </cell>
          <cell r="H3994">
            <v>240.09479999999999</v>
          </cell>
          <cell r="I3994">
            <v>291.74310000000003</v>
          </cell>
          <cell r="J3994">
            <v>291.74310000000003</v>
          </cell>
          <cell r="K3994">
            <v>51.648300000000035</v>
          </cell>
          <cell r="L3994">
            <v>0.2151162790697676</v>
          </cell>
          <cell r="M3994">
            <v>322.37612550000006</v>
          </cell>
        </row>
        <row r="3995">
          <cell r="B3995" t="str">
            <v>TAPON | CINTA DE GOTEO | 16 MM</v>
          </cell>
          <cell r="E3995">
            <v>154</v>
          </cell>
          <cell r="F3995">
            <v>132.44</v>
          </cell>
          <cell r="G3995">
            <v>146.30000000000001</v>
          </cell>
          <cell r="H3995">
            <v>145.684</v>
          </cell>
          <cell r="I3995">
            <v>177.02300000000002</v>
          </cell>
          <cell r="J3995">
            <v>177.02300000000002</v>
          </cell>
          <cell r="K3995">
            <v>31.339000000000027</v>
          </cell>
          <cell r="L3995">
            <v>0.21511627906976763</v>
          </cell>
          <cell r="M3995">
            <v>195.61041500000002</v>
          </cell>
        </row>
        <row r="3996">
          <cell r="B3996" t="str">
            <v>ESTACA CLIP | PARA MICRO ASPERSOR (32210) | 33 CM</v>
          </cell>
          <cell r="E3996">
            <v>753.84</v>
          </cell>
          <cell r="F3996">
            <v>648.30240000000003</v>
          </cell>
          <cell r="G3996">
            <v>716.14800000000002</v>
          </cell>
          <cell r="H3996">
            <v>713.13264000000004</v>
          </cell>
          <cell r="I3996">
            <v>866.53908000000001</v>
          </cell>
          <cell r="J3996">
            <v>866.53908000000001</v>
          </cell>
          <cell r="K3996">
            <v>153.40643999999998</v>
          </cell>
          <cell r="L3996">
            <v>0.21511627906976741</v>
          </cell>
          <cell r="M3996">
            <v>957.52568340000005</v>
          </cell>
        </row>
        <row r="3997">
          <cell r="B3997" t="str">
            <v>BOQUILLA | 4A | 1,2 MTS A 2 BAR</v>
          </cell>
          <cell r="E3997">
            <v>1104.8399999999999</v>
          </cell>
          <cell r="F3997">
            <v>950.16239999999993</v>
          </cell>
          <cell r="G3997">
            <v>1049.598</v>
          </cell>
          <cell r="H3997">
            <v>1045.1786399999999</v>
          </cell>
          <cell r="I3997">
            <v>1270.0135799999998</v>
          </cell>
          <cell r="J3997">
            <v>1270.0135799999998</v>
          </cell>
          <cell r="K3997">
            <v>224.83493999999996</v>
          </cell>
          <cell r="L3997">
            <v>0.21511627906976744</v>
          </cell>
          <cell r="M3997">
            <v>1403.3650058999997</v>
          </cell>
        </row>
        <row r="3998">
          <cell r="B3998" t="str">
            <v>BOQUILLA | 6A | 1,8 MTS A 2 BAR</v>
          </cell>
          <cell r="E3998">
            <v>1104.8399999999999</v>
          </cell>
          <cell r="F3998">
            <v>950.16239999999993</v>
          </cell>
          <cell r="G3998">
            <v>1049.598</v>
          </cell>
          <cell r="H3998">
            <v>1045.1786399999999</v>
          </cell>
          <cell r="I3998">
            <v>1270.0135799999998</v>
          </cell>
          <cell r="J3998">
            <v>1270.0135799999998</v>
          </cell>
          <cell r="K3998">
            <v>224.83493999999996</v>
          </cell>
          <cell r="L3998">
            <v>0.21511627906976744</v>
          </cell>
          <cell r="M3998">
            <v>1403.3650058999997</v>
          </cell>
        </row>
        <row r="3999">
          <cell r="B3999" t="str">
            <v>BOQUILLA | 8A | 2,4 MTS A 2 BAR</v>
          </cell>
          <cell r="E3999">
            <v>1104.8399999999999</v>
          </cell>
          <cell r="F3999">
            <v>950.16239999999993</v>
          </cell>
          <cell r="G3999">
            <v>1049.598</v>
          </cell>
          <cell r="H3999">
            <v>1045.1786399999999</v>
          </cell>
          <cell r="I3999">
            <v>1270.0135799999998</v>
          </cell>
          <cell r="J3999">
            <v>1270.0135799999998</v>
          </cell>
          <cell r="K3999">
            <v>224.83493999999996</v>
          </cell>
          <cell r="L3999">
            <v>0.21511627906976744</v>
          </cell>
          <cell r="M3999">
            <v>1403.3650058999997</v>
          </cell>
        </row>
        <row r="4000">
          <cell r="B4000" t="str">
            <v>TOBERA / DIFUSOR | CUERPO POP UP PSULTRA (SIN BOQUILLA) | 4"</v>
          </cell>
          <cell r="E4000">
            <v>2437.56</v>
          </cell>
          <cell r="F4000">
            <v>2096.3015999999998</v>
          </cell>
          <cell r="G4000">
            <v>2315.6819999999998</v>
          </cell>
          <cell r="H4000">
            <v>2305.9317599999999</v>
          </cell>
          <cell r="I4000">
            <v>2801.9752199999998</v>
          </cell>
          <cell r="J4000">
            <v>2801.9752199999998</v>
          </cell>
          <cell r="K4000">
            <v>496.04345999999987</v>
          </cell>
          <cell r="L4000">
            <v>0.21511627906976738</v>
          </cell>
          <cell r="M4000">
            <v>3096.1826180999997</v>
          </cell>
        </row>
        <row r="4001">
          <cell r="B4001" t="str">
            <v>TOBERA / DIFUSOR PGP ALT 10 CM 4" 3/4" 12 BOQUILLAS</v>
          </cell>
          <cell r="E4001">
            <v>15427.8</v>
          </cell>
          <cell r="F4001">
            <v>13267.907999999999</v>
          </cell>
          <cell r="G4001">
            <v>14656.41</v>
          </cell>
          <cell r="H4001">
            <v>14594.6988</v>
          </cell>
          <cell r="I4001">
            <v>17734.256099999999</v>
          </cell>
          <cell r="J4001">
            <v>17734.256099999999</v>
          </cell>
          <cell r="K4001">
            <v>3139.5572999999986</v>
          </cell>
          <cell r="L4001">
            <v>0.21511627906976735</v>
          </cell>
          <cell r="M4001">
            <v>19596.3529905</v>
          </cell>
        </row>
        <row r="4002">
          <cell r="B4002" t="str">
            <v>TOBERA / DIFUSOR | CUERPO POP UP PROSPRAY (SIN BOQUILLA)| 4"</v>
          </cell>
          <cell r="E4002">
            <v>2635.2</v>
          </cell>
          <cell r="F4002">
            <v>2266.2719999999999</v>
          </cell>
          <cell r="G4002">
            <v>2503.4399999999996</v>
          </cell>
          <cell r="H4002">
            <v>2492.8991999999998</v>
          </cell>
          <cell r="I4002">
            <v>3029.1623999999993</v>
          </cell>
          <cell r="J4002">
            <v>3029.1623999999993</v>
          </cell>
          <cell r="K4002">
            <v>536.26319999999942</v>
          </cell>
          <cell r="L4002">
            <v>0.21511627906976721</v>
          </cell>
          <cell r="M4002">
            <v>3347.224451999999</v>
          </cell>
        </row>
        <row r="4003">
          <cell r="B4003" t="str">
            <v>FUELLE | WM 80/90 SERIE 60/70 -DS- BS | WACKER/WEBER/MIKASA</v>
          </cell>
          <cell r="E4003">
            <v>102332</v>
          </cell>
          <cell r="F4003">
            <v>88005.52</v>
          </cell>
          <cell r="G4003">
            <v>97215.4</v>
          </cell>
          <cell r="H4003">
            <v>96806.072</v>
          </cell>
          <cell r="I4003">
            <v>117630.63399999999</v>
          </cell>
          <cell r="J4003">
            <v>117630.63399999999</v>
          </cell>
          <cell r="K4003">
            <v>20824.561999999991</v>
          </cell>
          <cell r="L4003">
            <v>0.21511627906976735</v>
          </cell>
          <cell r="M4003">
            <v>129981.85057</v>
          </cell>
        </row>
        <row r="4004">
          <cell r="B4004" t="str">
            <v>FUELLE | BS 45 Y / 52 Y | 105MM X 215MM WACKER</v>
          </cell>
          <cell r="E4004">
            <v>97459.199999999997</v>
          </cell>
          <cell r="F4004">
            <v>83814.911999999997</v>
          </cell>
          <cell r="G4004">
            <v>92586.239999999991</v>
          </cell>
          <cell r="H4004">
            <v>92196.403200000001</v>
          </cell>
          <cell r="I4004">
            <v>112029.3504</v>
          </cell>
          <cell r="J4004">
            <v>112029.3504</v>
          </cell>
          <cell r="K4004">
            <v>19832.947199999995</v>
          </cell>
          <cell r="L4004">
            <v>0.21511627906976738</v>
          </cell>
          <cell r="M4004">
            <v>123792.43219199999</v>
          </cell>
        </row>
        <row r="4005">
          <cell r="B4005" t="str">
            <v>FUELLE | BS 50 / 500 | 138MM X 250MM WACKER</v>
          </cell>
          <cell r="E4005">
            <v>112078</v>
          </cell>
          <cell r="F4005">
            <v>96387.08</v>
          </cell>
          <cell r="G4005">
            <v>106474.1</v>
          </cell>
          <cell r="H4005">
            <v>106025.788</v>
          </cell>
          <cell r="I4005">
            <v>128833.66100000001</v>
          </cell>
          <cell r="J4005">
            <v>128833.66100000001</v>
          </cell>
          <cell r="K4005">
            <v>22807.873000000007</v>
          </cell>
          <cell r="L4005">
            <v>0.21511627906976752</v>
          </cell>
          <cell r="M4005">
            <v>142361.19540500001</v>
          </cell>
        </row>
        <row r="4006">
          <cell r="B4006" t="str">
            <v>FUELLE | | 130MM X 220MM</v>
          </cell>
          <cell r="E4006">
            <v>141316</v>
          </cell>
          <cell r="F4006">
            <v>121531.76</v>
          </cell>
          <cell r="G4006">
            <v>134250.20000000001</v>
          </cell>
          <cell r="H4006">
            <v>133684.93599999999</v>
          </cell>
          <cell r="I4006">
            <v>162442.74200000003</v>
          </cell>
          <cell r="J4006">
            <v>162442.74200000003</v>
          </cell>
          <cell r="K4006">
            <v>28757.806000000041</v>
          </cell>
          <cell r="L4006">
            <v>0.21511627906976777</v>
          </cell>
          <cell r="M4006">
            <v>179499.22991000002</v>
          </cell>
        </row>
        <row r="4007">
          <cell r="B4007" t="str">
            <v>FUELLE | | 170MM X 250MM</v>
          </cell>
          <cell r="E4007">
            <v>97459.199999999997</v>
          </cell>
          <cell r="F4007">
            <v>83814.911999999997</v>
          </cell>
          <cell r="G4007">
            <v>92586.239999999991</v>
          </cell>
          <cell r="H4007">
            <v>92196.403200000001</v>
          </cell>
          <cell r="I4007">
            <v>112029.3504</v>
          </cell>
          <cell r="J4007">
            <v>112029.3504</v>
          </cell>
          <cell r="K4007">
            <v>19832.947199999995</v>
          </cell>
          <cell r="L4007">
            <v>0.21511627906976738</v>
          </cell>
          <cell r="M4007">
            <v>123792.43219199999</v>
          </cell>
        </row>
        <row r="4008">
          <cell r="B4008" t="str">
            <v>FILTRO DE AIRE | ROBIN EH 09 | 274-32602-07</v>
          </cell>
          <cell r="E4008">
            <v>8375</v>
          </cell>
          <cell r="F4008">
            <v>7202.5</v>
          </cell>
          <cell r="G4008">
            <v>7956.25</v>
          </cell>
          <cell r="H4008">
            <v>7922.75</v>
          </cell>
          <cell r="I4008">
            <v>9627.0625</v>
          </cell>
          <cell r="J4008">
            <v>9627.0625</v>
          </cell>
          <cell r="K4008">
            <v>1704.3125</v>
          </cell>
          <cell r="L4008">
            <v>0.21511627906976744</v>
          </cell>
          <cell r="M4008">
            <v>10637.9040625</v>
          </cell>
        </row>
        <row r="4009">
          <cell r="B4009" t="str">
            <v>FILTRO DE AIRE | ROBIN EH 09-2 |</v>
          </cell>
          <cell r="E4009">
            <v>5042</v>
          </cell>
          <cell r="F4009">
            <v>4336.12</v>
          </cell>
          <cell r="G4009">
            <v>4789.8999999999996</v>
          </cell>
          <cell r="H4009">
            <v>4769.732</v>
          </cell>
          <cell r="I4009">
            <v>5795.7789999999995</v>
          </cell>
          <cell r="J4009">
            <v>5795.7789999999995</v>
          </cell>
          <cell r="K4009">
            <v>1026.0469999999996</v>
          </cell>
          <cell r="L4009">
            <v>0.21511627906976735</v>
          </cell>
          <cell r="M4009">
            <v>6404.3357949999991</v>
          </cell>
        </row>
        <row r="4010">
          <cell r="B4010" t="str">
            <v>FILTRO DE AIRE | ROBIN EH 12 / EC 12 | 252-32601-07</v>
          </cell>
          <cell r="E4010">
            <v>8393</v>
          </cell>
          <cell r="F4010">
            <v>7217.98</v>
          </cell>
          <cell r="G4010">
            <v>7973.35</v>
          </cell>
          <cell r="H4010">
            <v>7939.7779999999993</v>
          </cell>
          <cell r="I4010">
            <v>9647.7535000000007</v>
          </cell>
          <cell r="J4010">
            <v>9647.7535000000007</v>
          </cell>
          <cell r="K4010">
            <v>1707.9755000000014</v>
          </cell>
          <cell r="L4010">
            <v>0.21511627906976763</v>
          </cell>
          <cell r="M4010">
            <v>10660.767617500002</v>
          </cell>
        </row>
        <row r="4011">
          <cell r="B4011" t="str">
            <v>FILTRO DE AIRE | ROBIN EY 15 | 206-32601-07</v>
          </cell>
          <cell r="E4011">
            <v>8379</v>
          </cell>
          <cell r="F4011">
            <v>7205.94</v>
          </cell>
          <cell r="G4011">
            <v>7960.05</v>
          </cell>
          <cell r="H4011">
            <v>7926.5339999999997</v>
          </cell>
          <cell r="I4011">
            <v>9631.6605</v>
          </cell>
          <cell r="J4011">
            <v>9631.6605</v>
          </cell>
          <cell r="K4011">
            <v>1705.1265000000003</v>
          </cell>
          <cell r="L4011">
            <v>0.21511627906976749</v>
          </cell>
          <cell r="M4011">
            <v>10642.9848525</v>
          </cell>
        </row>
        <row r="4012">
          <cell r="B4012" t="str">
            <v>FILTRO DE AIRE | ROBIN EY 20 | 227-32610-07</v>
          </cell>
          <cell r="E4012">
            <v>7275</v>
          </cell>
          <cell r="F4012">
            <v>6256.5</v>
          </cell>
          <cell r="G4012">
            <v>6911.25</v>
          </cell>
          <cell r="H4012">
            <v>6882.15</v>
          </cell>
          <cell r="I4012">
            <v>8362.6124999999993</v>
          </cell>
          <cell r="J4012">
            <v>8362.6124999999993</v>
          </cell>
          <cell r="K4012">
            <v>1480.4624999999996</v>
          </cell>
          <cell r="L4012">
            <v>0.21511627906976741</v>
          </cell>
          <cell r="M4012">
            <v>9240.6868125000001</v>
          </cell>
        </row>
        <row r="4013">
          <cell r="B4013" t="str">
            <v>FILTRO DE AIRE | ROBIN EY 28 - EH 25-2 STD | 234-32603-07</v>
          </cell>
          <cell r="E4013">
            <v>12863</v>
          </cell>
          <cell r="F4013">
            <v>11062.18</v>
          </cell>
          <cell r="G4013">
            <v>12219.85</v>
          </cell>
          <cell r="H4013">
            <v>12168.398000000001</v>
          </cell>
          <cell r="I4013">
            <v>14786.0185</v>
          </cell>
          <cell r="J4013">
            <v>14786.0185</v>
          </cell>
          <cell r="K4013">
            <v>2617.6204999999991</v>
          </cell>
          <cell r="L4013">
            <v>0.21511627906976735</v>
          </cell>
          <cell r="M4013">
            <v>16338.5504425</v>
          </cell>
        </row>
        <row r="4014">
          <cell r="B4014" t="str">
            <v>FILTRO DE AIRE | ROBIN EX 13/17/21 | 277-32615-10</v>
          </cell>
          <cell r="E4014">
            <v>5039</v>
          </cell>
          <cell r="F4014">
            <v>4333.54</v>
          </cell>
          <cell r="G4014">
            <v>4787.05</v>
          </cell>
          <cell r="H4014">
            <v>4766.8940000000002</v>
          </cell>
          <cell r="I4014">
            <v>5792.3305</v>
          </cell>
          <cell r="J4014">
            <v>5792.3305</v>
          </cell>
          <cell r="K4014">
            <v>1025.4364999999998</v>
          </cell>
          <cell r="L4014">
            <v>0.21511627906976738</v>
          </cell>
          <cell r="M4014">
            <v>6400.5252025</v>
          </cell>
        </row>
        <row r="4015">
          <cell r="B4015" t="str">
            <v>FILTRO DE AIRE | ROBIN EX 27 | 279-32607-07</v>
          </cell>
          <cell r="E4015">
            <v>11200</v>
          </cell>
          <cell r="F4015">
            <v>9632</v>
          </cell>
          <cell r="G4015">
            <v>10640</v>
          </cell>
          <cell r="H4015">
            <v>10595.2</v>
          </cell>
          <cell r="I4015">
            <v>12874.4</v>
          </cell>
          <cell r="J4015">
            <v>12874.4</v>
          </cell>
          <cell r="K4015">
            <v>2279.1999999999989</v>
          </cell>
          <cell r="L4015">
            <v>0.21511627906976732</v>
          </cell>
          <cell r="M4015">
            <v>14226.212</v>
          </cell>
        </row>
        <row r="4016">
          <cell r="B4016" t="str">
            <v>FILTRO DE AIRE | WACKER BS 500/600/700/720 | 157193 - 160459</v>
          </cell>
          <cell r="E4016">
            <v>11205</v>
          </cell>
          <cell r="F4016">
            <v>9636.2999999999993</v>
          </cell>
          <cell r="G4016">
            <v>10644.75</v>
          </cell>
          <cell r="H4016">
            <v>10599.929999999998</v>
          </cell>
          <cell r="I4016">
            <v>12880.147499999999</v>
          </cell>
          <cell r="J4016">
            <v>12880.147499999999</v>
          </cell>
          <cell r="K4016">
            <v>2280.2175000000007</v>
          </cell>
          <cell r="L4016">
            <v>0.21511627906976755</v>
          </cell>
          <cell r="M4016">
            <v>14232.5629875</v>
          </cell>
        </row>
        <row r="4017">
          <cell r="B4017" t="str">
            <v>FILTRO DE AIRE WACKER BS 50 2/I/4 BS 60 2/I/4 DS 70</v>
          </cell>
          <cell r="E4017">
            <v>8404</v>
          </cell>
          <cell r="F4017">
            <v>7227.44</v>
          </cell>
          <cell r="G4017">
            <v>7983.8</v>
          </cell>
          <cell r="H4017">
            <v>7950.1839999999993</v>
          </cell>
          <cell r="I4017">
            <v>9660.398000000001</v>
          </cell>
          <cell r="J4017">
            <v>9660.398000000001</v>
          </cell>
          <cell r="K4017">
            <v>1710.2140000000018</v>
          </cell>
          <cell r="L4017">
            <v>0.21511627906976769</v>
          </cell>
          <cell r="M4017">
            <v>10674.739790000001</v>
          </cell>
        </row>
        <row r="4018">
          <cell r="B4018" t="str">
            <v>FILTRO DE AIRE | NEW WACKER BS 50 2/I/4 BS 60 2/I/4 DS 70</v>
          </cell>
          <cell r="E4018">
            <v>8379</v>
          </cell>
          <cell r="F4018">
            <v>7205.94</v>
          </cell>
          <cell r="G4018">
            <v>7960.05</v>
          </cell>
          <cell r="H4018">
            <v>7926.5339999999997</v>
          </cell>
          <cell r="I4018">
            <v>9631.6605</v>
          </cell>
          <cell r="J4018">
            <v>9631.6605</v>
          </cell>
          <cell r="K4018">
            <v>1705.1265000000003</v>
          </cell>
          <cell r="L4018">
            <v>0.21511627906976749</v>
          </cell>
          <cell r="M4018">
            <v>10642.9848525</v>
          </cell>
        </row>
        <row r="4019">
          <cell r="B4019" t="str">
            <v>FILTRO DE AIRE | WACKER BH | 95711</v>
          </cell>
          <cell r="E4019">
            <v>8940</v>
          </cell>
          <cell r="F4019">
            <v>7688.4</v>
          </cell>
          <cell r="G4019">
            <v>8493</v>
          </cell>
          <cell r="H4019">
            <v>8457.24</v>
          </cell>
          <cell r="I4019">
            <v>10276.530000000001</v>
          </cell>
          <cell r="J4019">
            <v>10276.530000000001</v>
          </cell>
          <cell r="K4019">
            <v>1819.2900000000009</v>
          </cell>
          <cell r="L4019">
            <v>0.21511627906976755</v>
          </cell>
          <cell r="M4019">
            <v>11355.56565</v>
          </cell>
        </row>
        <row r="4020">
          <cell r="B4020" t="str">
            <v>TAPA DE ARRANQUE | ROBIN EH 09 |</v>
          </cell>
          <cell r="E4020">
            <v>16875</v>
          </cell>
          <cell r="F4020">
            <v>14512.5</v>
          </cell>
          <cell r="G4020">
            <v>16031.25</v>
          </cell>
          <cell r="H4020">
            <v>15963.75</v>
          </cell>
          <cell r="I4020">
            <v>19397.8125</v>
          </cell>
          <cell r="J4020">
            <v>19397.8125</v>
          </cell>
          <cell r="K4020">
            <v>3434.0625</v>
          </cell>
          <cell r="L4020">
            <v>0.21511627906976744</v>
          </cell>
          <cell r="M4020">
            <v>21434.582812500001</v>
          </cell>
        </row>
        <row r="4021">
          <cell r="B4021" t="str">
            <v>TAPA DE ARRANQUE | ROBIN EH 12 | 268-50201-30</v>
          </cell>
          <cell r="E4021">
            <v>11250</v>
          </cell>
          <cell r="F4021">
            <v>9675</v>
          </cell>
          <cell r="G4021">
            <v>10687.5</v>
          </cell>
          <cell r="H4021">
            <v>10642.5</v>
          </cell>
          <cell r="I4021">
            <v>12931.875</v>
          </cell>
          <cell r="J4021">
            <v>12931.875</v>
          </cell>
          <cell r="K4021">
            <v>2289.375</v>
          </cell>
          <cell r="L4021">
            <v>0.21511627906976744</v>
          </cell>
          <cell r="M4021">
            <v>14289.721874999999</v>
          </cell>
        </row>
        <row r="4022">
          <cell r="B4022" t="str">
            <v>TAPA DE ARRANQUE | ROBIN EX 13/17/21 | 269-50210-20</v>
          </cell>
          <cell r="E4022">
            <v>16875</v>
          </cell>
          <cell r="F4022">
            <v>14512.5</v>
          </cell>
          <cell r="G4022">
            <v>16031.25</v>
          </cell>
          <cell r="H4022">
            <v>15963.75</v>
          </cell>
          <cell r="I4022">
            <v>19397.8125</v>
          </cell>
          <cell r="J4022">
            <v>19397.8125</v>
          </cell>
          <cell r="K4022">
            <v>3434.0625</v>
          </cell>
          <cell r="L4022">
            <v>0.21511627906976744</v>
          </cell>
          <cell r="M4022">
            <v>21434.582812500001</v>
          </cell>
        </row>
        <row r="4023">
          <cell r="B4023" t="str">
            <v>EMBRAGUE | WACKER SERIE 50/60/70 | 86430</v>
          </cell>
          <cell r="E4023">
            <v>80403.8</v>
          </cell>
          <cell r="F4023">
            <v>69147.267999999996</v>
          </cell>
          <cell r="G4023">
            <v>76383.61</v>
          </cell>
          <cell r="H4023">
            <v>76061.9948</v>
          </cell>
          <cell r="I4023">
            <v>92424.168099999995</v>
          </cell>
          <cell r="J4023">
            <v>92424.168099999995</v>
          </cell>
          <cell r="K4023">
            <v>16362.173299999995</v>
          </cell>
          <cell r="L4023">
            <v>0.21511627906976738</v>
          </cell>
          <cell r="M4023">
            <v>102128.7057505</v>
          </cell>
        </row>
        <row r="4024">
          <cell r="B4024" t="str">
            <v>EMBRAGUE | HONDA GX 100 / ROBIN EH12 |</v>
          </cell>
          <cell r="E4024">
            <v>73094.399999999994</v>
          </cell>
          <cell r="F4024">
            <v>62861.183999999994</v>
          </cell>
          <cell r="G4024">
            <v>69439.679999999993</v>
          </cell>
          <cell r="H4024">
            <v>69147.302399999986</v>
          </cell>
          <cell r="I4024">
            <v>84022.012799999997</v>
          </cell>
          <cell r="J4024">
            <v>84022.012799999997</v>
          </cell>
          <cell r="K4024">
            <v>14874.710400000011</v>
          </cell>
          <cell r="L4024">
            <v>0.21511627906976763</v>
          </cell>
          <cell r="M4024">
            <v>92844.324143999998</v>
          </cell>
        </row>
        <row r="4025">
          <cell r="B4025" t="str">
            <v>EMBRAGUE | HONDA GX 160 | EJE 19,05MM | 40-109-160</v>
          </cell>
          <cell r="E4025">
            <v>73094.399999999994</v>
          </cell>
          <cell r="F4025">
            <v>62861.183999999994</v>
          </cell>
          <cell r="G4025">
            <v>69439.679999999993</v>
          </cell>
          <cell r="H4025">
            <v>69147.302399999986</v>
          </cell>
          <cell r="I4025">
            <v>84022.012799999997</v>
          </cell>
          <cell r="J4025">
            <v>84022.012799999997</v>
          </cell>
          <cell r="K4025">
            <v>14874.710400000011</v>
          </cell>
          <cell r="L4025">
            <v>0.21511627906976763</v>
          </cell>
          <cell r="M4025">
            <v>92844.324143999998</v>
          </cell>
        </row>
        <row r="4026">
          <cell r="B4026" t="str">
            <v>EMBRAGUE | MIKASA DIESEL | 90 MM</v>
          </cell>
          <cell r="E4026">
            <v>131570</v>
          </cell>
          <cell r="F4026">
            <v>113150.2</v>
          </cell>
          <cell r="G4026">
            <v>124991.5</v>
          </cell>
          <cell r="H4026">
            <v>124465.22</v>
          </cell>
          <cell r="I4026">
            <v>151239.715</v>
          </cell>
          <cell r="J4026">
            <v>151239.715</v>
          </cell>
          <cell r="K4026">
            <v>26774.494999999995</v>
          </cell>
          <cell r="L4026">
            <v>0.21511627906976741</v>
          </cell>
          <cell r="M4026">
            <v>167119.885075</v>
          </cell>
        </row>
        <row r="4027">
          <cell r="B4027" t="str">
            <v>EMBRAGUE | WACKER BS 45Y / 52Y / 60Y | 78321</v>
          </cell>
          <cell r="E4027">
            <v>80403.8</v>
          </cell>
          <cell r="F4027">
            <v>69147.267999999996</v>
          </cell>
          <cell r="G4027">
            <v>76383.61</v>
          </cell>
          <cell r="H4027">
            <v>76061.9948</v>
          </cell>
          <cell r="I4027">
            <v>92424.168099999995</v>
          </cell>
          <cell r="J4027">
            <v>92424.168099999995</v>
          </cell>
          <cell r="K4027">
            <v>16362.173299999995</v>
          </cell>
          <cell r="L4027">
            <v>0.21511627906976738</v>
          </cell>
          <cell r="M4027">
            <v>102128.7057505</v>
          </cell>
        </row>
        <row r="4028">
          <cell r="B4028" t="str">
            <v>TAPA DE TANQUE DE COMBUSTIBLE | NIWA / ROBIN / WACKER |</v>
          </cell>
          <cell r="E4028">
            <v>10500</v>
          </cell>
          <cell r="F4028">
            <v>9030</v>
          </cell>
          <cell r="G4028">
            <v>9975</v>
          </cell>
          <cell r="H4028">
            <v>9933</v>
          </cell>
          <cell r="I4028">
            <v>12069.75</v>
          </cell>
          <cell r="J4028">
            <v>12069.75</v>
          </cell>
          <cell r="K4028">
            <v>2136.75</v>
          </cell>
          <cell r="L4028">
            <v>0.21511627906976744</v>
          </cell>
          <cell r="M4028">
            <v>13337.07375</v>
          </cell>
        </row>
        <row r="4029">
          <cell r="B4029" t="str">
            <v>BUJIA | ROBIN EH 12 | 065-01401-00</v>
          </cell>
          <cell r="E4029">
            <v>3000</v>
          </cell>
          <cell r="F4029">
            <v>2580</v>
          </cell>
          <cell r="G4029">
            <v>2850</v>
          </cell>
          <cell r="H4029">
            <v>2838</v>
          </cell>
          <cell r="I4029">
            <v>3448.5</v>
          </cell>
          <cell r="J4029">
            <v>3448.5</v>
          </cell>
          <cell r="K4029">
            <v>610.5</v>
          </cell>
          <cell r="L4029">
            <v>0.21511627906976744</v>
          </cell>
          <cell r="M4029">
            <v>3810.5924999999997</v>
          </cell>
        </row>
        <row r="4030">
          <cell r="B4030" t="str">
            <v>CARBURADOR | ROBIN EH 09-2 | 284-62332-00</v>
          </cell>
          <cell r="E4030">
            <v>36540</v>
          </cell>
          <cell r="F4030">
            <v>31424.400000000001</v>
          </cell>
          <cell r="G4030">
            <v>34713</v>
          </cell>
          <cell r="H4030">
            <v>34566.840000000004</v>
          </cell>
          <cell r="I4030">
            <v>42002.729999999996</v>
          </cell>
          <cell r="J4030">
            <v>42002.729999999996</v>
          </cell>
          <cell r="K4030">
            <v>7435.8899999999921</v>
          </cell>
          <cell r="L4030">
            <v>0.21511627906976719</v>
          </cell>
          <cell r="M4030">
            <v>46413.016649999998</v>
          </cell>
        </row>
        <row r="4031">
          <cell r="B4031" t="str">
            <v>CARBURADOR | ROBIN EY 15 | 226-62455-00</v>
          </cell>
          <cell r="E4031">
            <v>20655</v>
          </cell>
          <cell r="F4031">
            <v>17763.3</v>
          </cell>
          <cell r="G4031">
            <v>19622.25</v>
          </cell>
          <cell r="H4031">
            <v>19539.629999999997</v>
          </cell>
          <cell r="I4031">
            <v>23742.922500000001</v>
          </cell>
          <cell r="J4031">
            <v>23742.922500000001</v>
          </cell>
          <cell r="K4031">
            <v>4203.2925000000032</v>
          </cell>
          <cell r="L4031">
            <v>0.21511627906976763</v>
          </cell>
          <cell r="M4031">
            <v>26235.929362499999</v>
          </cell>
        </row>
        <row r="4032">
          <cell r="B4032" t="str">
            <v>CARBURADOR | ROBIN EY 20 | 282-62301-10</v>
          </cell>
          <cell r="E4032">
            <v>10560</v>
          </cell>
          <cell r="F4032">
            <v>9081.6</v>
          </cell>
          <cell r="G4032">
            <v>10032</v>
          </cell>
          <cell r="H4032">
            <v>9989.76</v>
          </cell>
          <cell r="I4032">
            <v>12138.72</v>
          </cell>
          <cell r="J4032">
            <v>12138.72</v>
          </cell>
          <cell r="K4032">
            <v>2148.9599999999991</v>
          </cell>
          <cell r="L4032">
            <v>0.21511627906976735</v>
          </cell>
          <cell r="M4032">
            <v>13413.285599999999</v>
          </cell>
        </row>
        <row r="4033">
          <cell r="B4033" t="str">
            <v>CARBURADOR | ROBIN EY 28 | 234-70121-31</v>
          </cell>
          <cell r="E4033">
            <v>32147</v>
          </cell>
          <cell r="F4033">
            <v>27646.42</v>
          </cell>
          <cell r="G4033">
            <v>30539.65</v>
          </cell>
          <cell r="H4033">
            <v>30411.061999999998</v>
          </cell>
          <cell r="I4033">
            <v>36952.976500000004</v>
          </cell>
          <cell r="J4033">
            <v>36952.976500000004</v>
          </cell>
          <cell r="K4033">
            <v>6541.9145000000062</v>
          </cell>
          <cell r="L4033">
            <v>0.21511627906976766</v>
          </cell>
          <cell r="M4033">
            <v>40833.039032500004</v>
          </cell>
        </row>
        <row r="4034">
          <cell r="B4034" t="str">
            <v>CARBURADOR | WACKER BS 500 | 117800</v>
          </cell>
          <cell r="E4034">
            <v>36638</v>
          </cell>
          <cell r="F4034">
            <v>31508.68</v>
          </cell>
          <cell r="G4034">
            <v>34806.1</v>
          </cell>
          <cell r="H4034">
            <v>34659.548000000003</v>
          </cell>
          <cell r="I4034">
            <v>42115.380999999994</v>
          </cell>
          <cell r="J4034">
            <v>42115.380999999994</v>
          </cell>
          <cell r="K4034">
            <v>7455.8329999999914</v>
          </cell>
          <cell r="L4034">
            <v>0.21511627906976719</v>
          </cell>
          <cell r="M4034">
            <v>46537.496004999994</v>
          </cell>
        </row>
        <row r="4035">
          <cell r="B4035" t="str">
            <v>CARBURADOR | WACKER BS 50-2 BS 60-2 | 157025</v>
          </cell>
          <cell r="E4035">
            <v>36563</v>
          </cell>
          <cell r="F4035">
            <v>31444.18</v>
          </cell>
          <cell r="G4035">
            <v>34734.85</v>
          </cell>
          <cell r="H4035">
            <v>34588.597999999998</v>
          </cell>
          <cell r="I4035">
            <v>42029.1685</v>
          </cell>
          <cell r="J4035">
            <v>42029.1685</v>
          </cell>
          <cell r="K4035">
            <v>7440.5705000000016</v>
          </cell>
          <cell r="L4035">
            <v>0.21511627906976749</v>
          </cell>
          <cell r="M4035">
            <v>46442.231192499996</v>
          </cell>
        </row>
        <row r="4036">
          <cell r="B4036" t="str">
            <v>CARBURADOR | GX100 | WALBRO HAD-201D</v>
          </cell>
          <cell r="E4036">
            <v>32892</v>
          </cell>
          <cell r="F4036">
            <v>28287.119999999999</v>
          </cell>
          <cell r="G4036">
            <v>31247.4</v>
          </cell>
          <cell r="H4036">
            <v>31115.831999999999</v>
          </cell>
          <cell r="I4036">
            <v>37809.353999999999</v>
          </cell>
          <cell r="J4036">
            <v>37809.353999999999</v>
          </cell>
          <cell r="K4036">
            <v>6693.5220000000008</v>
          </cell>
          <cell r="L4036">
            <v>0.21511627906976749</v>
          </cell>
          <cell r="M4036">
            <v>41779.336170000002</v>
          </cell>
        </row>
        <row r="4037">
          <cell r="B4037" t="str">
            <v>TAPA DE ARRANQUE | GX100 |</v>
          </cell>
          <cell r="E4037">
            <v>5250</v>
          </cell>
          <cell r="F4037">
            <v>4515</v>
          </cell>
          <cell r="G4037">
            <v>4987.5</v>
          </cell>
          <cell r="H4037">
            <v>4966.5</v>
          </cell>
          <cell r="I4037">
            <v>6034.875</v>
          </cell>
          <cell r="J4037">
            <v>6034.875</v>
          </cell>
          <cell r="K4037">
            <v>1068.375</v>
          </cell>
          <cell r="L4037">
            <v>0.21511627906976744</v>
          </cell>
          <cell r="M4037">
            <v>6668.5368749999998</v>
          </cell>
        </row>
        <row r="4038">
          <cell r="B4038" t="str">
            <v>JUEGO DE DESTORNILLADORES P/CARBURACION | |</v>
          </cell>
          <cell r="E4038">
            <v>8832.17</v>
          </cell>
          <cell r="F4038">
            <v>7595.6661999999997</v>
          </cell>
          <cell r="G4038">
            <v>8390.5614999999998</v>
          </cell>
          <cell r="H4038">
            <v>8355.2328199999993</v>
          </cell>
          <cell r="I4038">
            <v>10152.579415</v>
          </cell>
          <cell r="J4038">
            <v>10152.579415</v>
          </cell>
          <cell r="K4038">
            <v>1797.3465950000009</v>
          </cell>
          <cell r="L4038">
            <v>0.21511627906976757</v>
          </cell>
          <cell r="M4038">
            <v>11218.600253574999</v>
          </cell>
        </row>
        <row r="4039">
          <cell r="B4039" t="str">
            <v>DESTORNILLADOR EN "V" | |</v>
          </cell>
          <cell r="E4039">
            <v>1827.36</v>
          </cell>
          <cell r="F4039">
            <v>1571.5295999999998</v>
          </cell>
          <cell r="G4039">
            <v>1735.992</v>
          </cell>
          <cell r="H4039">
            <v>1728.6825599999997</v>
          </cell>
          <cell r="I4039">
            <v>2100.5503199999998</v>
          </cell>
          <cell r="J4039">
            <v>2100.5503199999998</v>
          </cell>
          <cell r="K4039">
            <v>371.86776000000009</v>
          </cell>
          <cell r="L4039">
            <v>0.21511627906976752</v>
          </cell>
          <cell r="M4039">
            <v>2321.1081035999996</v>
          </cell>
        </row>
        <row r="4040">
          <cell r="B4040" t="str">
            <v>DESTORNILLADOR EN "D" | |</v>
          </cell>
          <cell r="E4040">
            <v>1827.36</v>
          </cell>
          <cell r="F4040">
            <v>1571.5295999999998</v>
          </cell>
          <cell r="G4040">
            <v>1735.992</v>
          </cell>
          <cell r="H4040">
            <v>1728.6825599999997</v>
          </cell>
          <cell r="I4040">
            <v>2100.5503199999998</v>
          </cell>
          <cell r="J4040">
            <v>2100.5503199999998</v>
          </cell>
          <cell r="K4040">
            <v>371.86776000000009</v>
          </cell>
          <cell r="L4040">
            <v>0.21511627906976752</v>
          </cell>
          <cell r="M4040">
            <v>2321.1081035999996</v>
          </cell>
        </row>
        <row r="4041">
          <cell r="B4041" t="str">
            <v>SUJETA ESPADA -SIMPLE- | AFILADO | EXTERIORES</v>
          </cell>
          <cell r="E4041">
            <v>18656.560000000001</v>
          </cell>
          <cell r="F4041">
            <v>16044.641600000001</v>
          </cell>
          <cell r="G4041">
            <v>17723.732</v>
          </cell>
          <cell r="H4041">
            <v>17649.105760000002</v>
          </cell>
          <cell r="I4041">
            <v>21445.71572</v>
          </cell>
          <cell r="J4041">
            <v>21445.71572</v>
          </cell>
          <cell r="K4041">
            <v>3796.609959999998</v>
          </cell>
          <cell r="L4041">
            <v>0.2151162790697673</v>
          </cell>
          <cell r="M4041">
            <v>23697.5158706</v>
          </cell>
        </row>
        <row r="4042">
          <cell r="B4042" t="str">
            <v>SUJETA ESPADA -C/ TOPE- | AFILADO | EXTERIORES</v>
          </cell>
          <cell r="E4042">
            <v>17645.330000000002</v>
          </cell>
          <cell r="F4042">
            <v>15174.983800000002</v>
          </cell>
          <cell r="G4042">
            <v>16763.0635</v>
          </cell>
          <cell r="H4042">
            <v>16692.482180000003</v>
          </cell>
          <cell r="I4042">
            <v>20283.306834999999</v>
          </cell>
          <cell r="J4042">
            <v>20283.306834999999</v>
          </cell>
          <cell r="K4042">
            <v>3590.8246549999967</v>
          </cell>
          <cell r="L4042">
            <v>0.21511627906976721</v>
          </cell>
          <cell r="M4042">
            <v>22413.054052674997</v>
          </cell>
        </row>
        <row r="4043">
          <cell r="B4043" t="str">
            <v>AFILADOR DE CADENA PORTATIL | EMPUJE | EXTERIORES</v>
          </cell>
          <cell r="E4043">
            <v>10745.26</v>
          </cell>
          <cell r="F4043">
            <v>9240.9236000000001</v>
          </cell>
          <cell r="G4043">
            <v>10207.996999999999</v>
          </cell>
          <cell r="H4043">
            <v>10165.015960000001</v>
          </cell>
          <cell r="I4043">
            <v>12351.676369999999</v>
          </cell>
          <cell r="J4043">
            <v>12351.676369999999</v>
          </cell>
          <cell r="K4043">
            <v>2186.6604099999986</v>
          </cell>
          <cell r="L4043">
            <v>0.2151162790697673</v>
          </cell>
          <cell r="M4043">
            <v>13648.602388849999</v>
          </cell>
        </row>
        <row r="4044">
          <cell r="B4044" t="str">
            <v>GUIA DE CORTE PORTATIL | PARA REALIZAR TABLAS |</v>
          </cell>
          <cell r="E4044">
            <v>44112.56</v>
          </cell>
          <cell r="F4044">
            <v>37936.801599999999</v>
          </cell>
          <cell r="G4044">
            <v>41906.932000000001</v>
          </cell>
          <cell r="H4044">
            <v>41730.481759999995</v>
          </cell>
          <cell r="I4044">
            <v>50707.387719999999</v>
          </cell>
          <cell r="J4044">
            <v>50707.387719999999</v>
          </cell>
          <cell r="K4044">
            <v>8976.9059600000037</v>
          </cell>
          <cell r="L4044">
            <v>0.21511627906976755</v>
          </cell>
          <cell r="M4044">
            <v>56031.663430599998</v>
          </cell>
        </row>
        <row r="4045">
          <cell r="B4045" t="str">
            <v>CONVERSOR DE AMOLADORA A MOTOSIERRA | 11,5" |</v>
          </cell>
          <cell r="E4045">
            <v>18822</v>
          </cell>
          <cell r="F4045">
            <v>16186.92</v>
          </cell>
          <cell r="G4045">
            <v>17880.900000000001</v>
          </cell>
          <cell r="H4045">
            <v>17805.612000000001</v>
          </cell>
          <cell r="I4045">
            <v>21635.889000000003</v>
          </cell>
          <cell r="J4045">
            <v>21635.889000000003</v>
          </cell>
          <cell r="K4045">
            <v>3830.2770000000019</v>
          </cell>
          <cell r="L4045">
            <v>0.21511627906976755</v>
          </cell>
          <cell r="M4045">
            <v>23907.657345000003</v>
          </cell>
        </row>
        <row r="4046">
          <cell r="B4046" t="str">
            <v>CADENA | 45 ESLAB | 11,5" 3/8 LP</v>
          </cell>
          <cell r="E4046">
            <v>7062.06</v>
          </cell>
          <cell r="F4046">
            <v>6073.3716000000004</v>
          </cell>
          <cell r="G4046">
            <v>6708.9570000000003</v>
          </cell>
          <cell r="H4046">
            <v>6680.7087600000004</v>
          </cell>
          <cell r="I4046">
            <v>8117.8379700000005</v>
          </cell>
          <cell r="J4046">
            <v>8117.8379700000005</v>
          </cell>
          <cell r="K4046">
            <v>1437.1292100000001</v>
          </cell>
          <cell r="L4046">
            <v>0.21511627906976744</v>
          </cell>
          <cell r="M4046">
            <v>8970.21095685</v>
          </cell>
        </row>
        <row r="4047">
          <cell r="B4047" t="str">
            <v>ESPADA | | 11,5" 3/8 LP</v>
          </cell>
          <cell r="E4047">
            <v>11028.88</v>
          </cell>
          <cell r="F4047">
            <v>9484.8367999999991</v>
          </cell>
          <cell r="G4047">
            <v>10477.436</v>
          </cell>
          <cell r="H4047">
            <v>10433.320479999998</v>
          </cell>
          <cell r="I4047">
            <v>12677.697560000001</v>
          </cell>
          <cell r="J4047">
            <v>12677.697560000001</v>
          </cell>
          <cell r="K4047">
            <v>2244.377080000002</v>
          </cell>
          <cell r="L4047">
            <v>0.21511627906976766</v>
          </cell>
          <cell r="M4047">
            <v>14008.855803800001</v>
          </cell>
        </row>
        <row r="4048">
          <cell r="B4048" t="str">
            <v>MEDIDOR DE PRESION PARA CARBURADOR | DETECTOR DE FUGAS |</v>
          </cell>
          <cell r="E4048">
            <v>31065.1</v>
          </cell>
          <cell r="F4048">
            <v>26715.985999999997</v>
          </cell>
          <cell r="G4048">
            <v>29511.844999999998</v>
          </cell>
          <cell r="H4048">
            <v>29387.584599999998</v>
          </cell>
          <cell r="I4048">
            <v>35709.332449999994</v>
          </cell>
          <cell r="J4048">
            <v>35709.332449999994</v>
          </cell>
          <cell r="K4048">
            <v>6321.7478499999961</v>
          </cell>
          <cell r="L4048">
            <v>0.21511627906976732</v>
          </cell>
          <cell r="M4048">
            <v>39458.81235724999</v>
          </cell>
        </row>
        <row r="4049">
          <cell r="B4049" t="str">
            <v>KIT DE AFILADO COMPLETO | 3 LIMAS | 4/4,8/5,5MM</v>
          </cell>
          <cell r="E4049">
            <v>20517.75</v>
          </cell>
          <cell r="F4049">
            <v>17645.264999999999</v>
          </cell>
          <cell r="G4049">
            <v>19491.862499999999</v>
          </cell>
          <cell r="H4049">
            <v>19409.791499999999</v>
          </cell>
          <cell r="I4049">
            <v>23585.153624999999</v>
          </cell>
          <cell r="J4049">
            <v>23585.153624999999</v>
          </cell>
          <cell r="K4049">
            <v>4175.3621249999997</v>
          </cell>
          <cell r="L4049">
            <v>0.21511627906976744</v>
          </cell>
          <cell r="M4049">
            <v>26061.594755624999</v>
          </cell>
        </row>
        <row r="4050">
          <cell r="B4050" t="str">
            <v>MECANISMO DE AFILADO MANUAL |CON REGLA ANGULAR | 5/32" (4MM)</v>
          </cell>
          <cell r="E4050">
            <v>32281.82</v>
          </cell>
          <cell r="F4050">
            <v>27762.3652</v>
          </cell>
          <cell r="G4050">
            <v>30667.728999999999</v>
          </cell>
          <cell r="H4050">
            <v>30538.601719999999</v>
          </cell>
          <cell r="I4050">
            <v>37107.952089999999</v>
          </cell>
          <cell r="J4050">
            <v>37107.952089999999</v>
          </cell>
          <cell r="K4050">
            <v>6569.3503700000001</v>
          </cell>
          <cell r="L4050">
            <v>0.21511627906976746</v>
          </cell>
          <cell r="M4050">
            <v>41004.287059449998</v>
          </cell>
        </row>
        <row r="4051">
          <cell r="B4051" t="str">
            <v>AFILADOR MANUAL CON GUIAS | SIMIL SHARPFORCE | 5/32" (4MM)</v>
          </cell>
          <cell r="E4051">
            <v>19849.82</v>
          </cell>
          <cell r="F4051">
            <v>17070.8452</v>
          </cell>
          <cell r="G4051">
            <v>18857.328999999998</v>
          </cell>
          <cell r="H4051">
            <v>18777.92972</v>
          </cell>
          <cell r="I4051">
            <v>22817.368089999996</v>
          </cell>
          <cell r="J4051">
            <v>22817.368089999996</v>
          </cell>
          <cell r="K4051">
            <v>4039.4383699999962</v>
          </cell>
          <cell r="L4051">
            <v>0.21511627906976724</v>
          </cell>
          <cell r="M4051">
            <v>25213.191739449998</v>
          </cell>
        </row>
        <row r="4052">
          <cell r="B4052" t="str">
            <v>CUBRE ESPADA | 12-18 " | UNIVERSAL</v>
          </cell>
          <cell r="E4052">
            <v>2752.3</v>
          </cell>
          <cell r="F4052">
            <v>2366.9780000000001</v>
          </cell>
          <cell r="G4052">
            <v>2614.6850000000004</v>
          </cell>
          <cell r="H4052">
            <v>2603.6758</v>
          </cell>
          <cell r="I4052">
            <v>3163.7688500000004</v>
          </cell>
          <cell r="J4052">
            <v>3163.7688500000004</v>
          </cell>
          <cell r="K4052">
            <v>560.0930500000004</v>
          </cell>
          <cell r="L4052">
            <v>0.2151162790697676</v>
          </cell>
          <cell r="M4052">
            <v>3495.9645792500005</v>
          </cell>
        </row>
        <row r="4053">
          <cell r="B4053" t="str">
            <v>CUBRE ESPADA | MOTOSIERRA | UNIVERSAL</v>
          </cell>
          <cell r="E4053">
            <v>2277.7199999999998</v>
          </cell>
          <cell r="F4053">
            <v>1958.8391999999999</v>
          </cell>
          <cell r="G4053">
            <v>2163.8339999999998</v>
          </cell>
          <cell r="H4053">
            <v>2154.7231199999997</v>
          </cell>
          <cell r="I4053">
            <v>2618.2391399999997</v>
          </cell>
          <cell r="J4053">
            <v>2618.2391399999997</v>
          </cell>
          <cell r="K4053">
            <v>463.51602000000003</v>
          </cell>
          <cell r="L4053">
            <v>0.21511627906976749</v>
          </cell>
          <cell r="M4053">
            <v>2893.1542496999996</v>
          </cell>
        </row>
        <row r="4054">
          <cell r="B4054" t="str">
            <v>CONVERSOR DE TALADRO A MOTOSIERRA | |</v>
          </cell>
          <cell r="E4054">
            <v>13875</v>
          </cell>
          <cell r="F4054">
            <v>11932.5</v>
          </cell>
          <cell r="G4054">
            <v>13181.25</v>
          </cell>
          <cell r="H4054">
            <v>13125.75</v>
          </cell>
          <cell r="I4054">
            <v>15949.3125</v>
          </cell>
          <cell r="J4054">
            <v>15949.3125</v>
          </cell>
          <cell r="K4054">
            <v>2823.5625</v>
          </cell>
          <cell r="L4054">
            <v>0.21511627906976744</v>
          </cell>
          <cell r="M4054">
            <v>17623.990312499998</v>
          </cell>
        </row>
        <row r="4055">
          <cell r="B4055" t="str">
            <v>ESPADA PARA CONVERSOR DE TALADRO | DESMALEZADORAS |</v>
          </cell>
          <cell r="E4055">
            <v>3624.48</v>
          </cell>
          <cell r="F4055">
            <v>3117.0527999999999</v>
          </cell>
          <cell r="G4055">
            <v>3443.2559999999999</v>
          </cell>
          <cell r="H4055">
            <v>3428.7580800000001</v>
          </cell>
          <cell r="I4055">
            <v>4166.3397599999998</v>
          </cell>
          <cell r="J4055">
            <v>4166.3397599999998</v>
          </cell>
          <cell r="K4055">
            <v>737.58167999999978</v>
          </cell>
          <cell r="L4055">
            <v>0.21511627906976738</v>
          </cell>
          <cell r="M4055">
            <v>4603.8054347999996</v>
          </cell>
        </row>
        <row r="4056">
          <cell r="B4056" t="str">
            <v>CADENA PARA CONVERSOR DE TALADRO | 6" |</v>
          </cell>
          <cell r="E4056">
            <v>3106.08</v>
          </cell>
          <cell r="F4056">
            <v>2671.2287999999999</v>
          </cell>
          <cell r="G4056">
            <v>2950.7759999999998</v>
          </cell>
          <cell r="H4056">
            <v>2938.3516799999998</v>
          </cell>
          <cell r="I4056">
            <v>3570.43896</v>
          </cell>
          <cell r="J4056">
            <v>3570.43896</v>
          </cell>
          <cell r="K4056">
            <v>632.08728000000019</v>
          </cell>
          <cell r="L4056">
            <v>0.21511627906976752</v>
          </cell>
          <cell r="M4056">
            <v>3945.3350507999999</v>
          </cell>
        </row>
        <row r="4057">
          <cell r="B4057" t="str">
            <v>PIÑON DE CONVERSOR DE TALADRO | |</v>
          </cell>
          <cell r="E4057">
            <v>1462.32</v>
          </cell>
          <cell r="F4057">
            <v>1257.5952</v>
          </cell>
          <cell r="G4057">
            <v>1389.204</v>
          </cell>
          <cell r="H4057">
            <v>1383.35472</v>
          </cell>
          <cell r="I4057">
            <v>1680.9368399999998</v>
          </cell>
          <cell r="J4057">
            <v>1680.9368399999998</v>
          </cell>
          <cell r="K4057">
            <v>297.5821199999998</v>
          </cell>
          <cell r="L4057">
            <v>0.2151162790697673</v>
          </cell>
          <cell r="M4057">
            <v>1857.4352081999998</v>
          </cell>
        </row>
        <row r="4058">
          <cell r="B4058" t="str">
            <v>MANGO DE LIMAS | | UNIVERSAL</v>
          </cell>
          <cell r="E4058">
            <v>2406.2399999999998</v>
          </cell>
          <cell r="F4058">
            <v>2069.3663999999999</v>
          </cell>
          <cell r="G4058">
            <v>2285.9279999999999</v>
          </cell>
          <cell r="H4058">
            <v>2276.3030399999998</v>
          </cell>
          <cell r="I4058">
            <v>2765.9728799999998</v>
          </cell>
          <cell r="J4058">
            <v>2765.9728799999998</v>
          </cell>
          <cell r="K4058">
            <v>489.66984000000002</v>
          </cell>
          <cell r="L4058">
            <v>0.21511627906976746</v>
          </cell>
          <cell r="M4058">
            <v>3056.4000323999999</v>
          </cell>
        </row>
        <row r="4059">
          <cell r="B4059" t="str">
            <v>LIMA REDONDA | | 5/32" 4 X 200MM | 3/8 LP</v>
          </cell>
          <cell r="E4059">
            <v>1674.95</v>
          </cell>
          <cell r="F4059">
            <v>1440.4570000000001</v>
          </cell>
          <cell r="G4059">
            <v>1591.2025000000001</v>
          </cell>
          <cell r="H4059">
            <v>1584.5027</v>
          </cell>
          <cell r="I4059">
            <v>1925.3550250000001</v>
          </cell>
          <cell r="J4059">
            <v>1925.3550250000001</v>
          </cell>
          <cell r="K4059">
            <v>340.85232500000006</v>
          </cell>
          <cell r="L4059">
            <v>0.21511627906976749</v>
          </cell>
          <cell r="M4059">
            <v>2127.517302625</v>
          </cell>
        </row>
        <row r="4060">
          <cell r="B4060" t="str">
            <v>LIMA REDONDA | | 3/16" 4,8 X 200MM | ,325</v>
          </cell>
          <cell r="E4060">
            <v>1674.95</v>
          </cell>
          <cell r="F4060">
            <v>1440.4570000000001</v>
          </cell>
          <cell r="G4060">
            <v>1591.2025000000001</v>
          </cell>
          <cell r="H4060">
            <v>1584.5027</v>
          </cell>
          <cell r="I4060">
            <v>1925.3550250000001</v>
          </cell>
          <cell r="J4060">
            <v>1925.3550250000001</v>
          </cell>
          <cell r="K4060">
            <v>340.85232500000006</v>
          </cell>
          <cell r="L4060">
            <v>0.21511627906976749</v>
          </cell>
          <cell r="M4060">
            <v>2127.517302625</v>
          </cell>
        </row>
        <row r="4061">
          <cell r="B4061" t="str">
            <v>LIMA REDONDA | | 13/64" 5,2 X 200MM | 3/8</v>
          </cell>
          <cell r="E4061">
            <v>2069.0500000000002</v>
          </cell>
          <cell r="F4061">
            <v>1779.3830000000003</v>
          </cell>
          <cell r="G4061">
            <v>1965.5975000000001</v>
          </cell>
          <cell r="H4061">
            <v>1957.3213000000003</v>
          </cell>
          <cell r="I4061">
            <v>2378.3729750000002</v>
          </cell>
          <cell r="J4061">
            <v>2378.3729750000002</v>
          </cell>
          <cell r="K4061">
            <v>421.05167499999993</v>
          </cell>
          <cell r="L4061">
            <v>0.21511627906976738</v>
          </cell>
          <cell r="M4061">
            <v>2628.1021373750004</v>
          </cell>
        </row>
        <row r="4062">
          <cell r="B4062" t="str">
            <v>LIMA REDONDA | | 7/32" 5,5 X 200MM | 404 Y 3/8</v>
          </cell>
          <cell r="E4062">
            <v>2069.0500000000002</v>
          </cell>
          <cell r="F4062">
            <v>1779.3830000000003</v>
          </cell>
          <cell r="G4062">
            <v>1965.5975000000001</v>
          </cell>
          <cell r="H4062">
            <v>1957.3213000000003</v>
          </cell>
          <cell r="I4062">
            <v>2378.3729750000002</v>
          </cell>
          <cell r="J4062">
            <v>2378.3729750000002</v>
          </cell>
          <cell r="K4062">
            <v>421.05167499999993</v>
          </cell>
          <cell r="L4062">
            <v>0.21511627906976738</v>
          </cell>
          <cell r="M4062">
            <v>2628.1021373750004</v>
          </cell>
        </row>
        <row r="4063">
          <cell r="B4063" t="str">
            <v>FILTRO PLASTICO | CMP 50L | 1/2 BSP Ø19,05MM</v>
          </cell>
          <cell r="E4063">
            <v>1735.56</v>
          </cell>
          <cell r="F4063">
            <v>1492.5816</v>
          </cell>
          <cell r="G4063">
            <v>1648.7819999999999</v>
          </cell>
          <cell r="H4063">
            <v>1641.8397600000001</v>
          </cell>
          <cell r="I4063">
            <v>1995.02622</v>
          </cell>
          <cell r="J4063">
            <v>1995.02622</v>
          </cell>
          <cell r="K4063">
            <v>353.1864599999999</v>
          </cell>
          <cell r="L4063">
            <v>0.21511627906976738</v>
          </cell>
          <cell r="M4063">
            <v>2204.5039731000002</v>
          </cell>
        </row>
        <row r="4064">
          <cell r="B4064" t="str">
            <v>FILTRO PLASTICO | CMP 50L | 3/8 BSP Ø16MM</v>
          </cell>
          <cell r="E4064">
            <v>1735.56</v>
          </cell>
          <cell r="F4064">
            <v>1492.5816</v>
          </cell>
          <cell r="G4064">
            <v>1648.7819999999999</v>
          </cell>
          <cell r="H4064">
            <v>1641.8397600000001</v>
          </cell>
          <cell r="I4064">
            <v>1995.02622</v>
          </cell>
          <cell r="J4064">
            <v>1995.02622</v>
          </cell>
          <cell r="K4064">
            <v>353.1864599999999</v>
          </cell>
          <cell r="L4064">
            <v>0.21511627906976738</v>
          </cell>
          <cell r="M4064">
            <v>2204.5039731000002</v>
          </cell>
        </row>
        <row r="4065">
          <cell r="B4065" t="str">
            <v>FILTRO PLASTICO | CMP 100L | 1/2" BSP Ø19,05MM</v>
          </cell>
          <cell r="E4065">
            <v>1562.76</v>
          </cell>
          <cell r="F4065">
            <v>1343.9736</v>
          </cell>
          <cell r="G4065">
            <v>1484.6220000000001</v>
          </cell>
          <cell r="H4065">
            <v>1478.37096</v>
          </cell>
          <cell r="I4065">
            <v>1796.3926200000001</v>
          </cell>
          <cell r="J4065">
            <v>1796.3926200000001</v>
          </cell>
          <cell r="K4065">
            <v>318.02166000000011</v>
          </cell>
          <cell r="L4065">
            <v>0.21511627906976752</v>
          </cell>
          <cell r="M4065">
            <v>1985.0138451</v>
          </cell>
        </row>
        <row r="4066">
          <cell r="B4066" t="str">
            <v>FILTRO METALICO | CMP 25/50L | 1/2 BSP Ø19,05MM</v>
          </cell>
          <cell r="E4066">
            <v>3362.04</v>
          </cell>
          <cell r="F4066">
            <v>2891.3544000000002</v>
          </cell>
          <cell r="G4066">
            <v>3193.9380000000001</v>
          </cell>
          <cell r="H4066">
            <v>3180.4898400000002</v>
          </cell>
          <cell r="I4066">
            <v>3864.66498</v>
          </cell>
          <cell r="J4066">
            <v>3864.66498</v>
          </cell>
          <cell r="K4066">
            <v>684.17513999999983</v>
          </cell>
          <cell r="L4066">
            <v>0.21511627906976738</v>
          </cell>
          <cell r="M4066">
            <v>4270.4548028999998</v>
          </cell>
        </row>
        <row r="4067">
          <cell r="B4067" t="str">
            <v xml:space="preserve">REPUESTO DE FILTRO DE AIRE | (15005) | </v>
          </cell>
          <cell r="E4067">
            <v>2500</v>
          </cell>
          <cell r="F4067">
            <v>2150</v>
          </cell>
          <cell r="G4067">
            <v>2375</v>
          </cell>
          <cell r="H4067">
            <v>2365</v>
          </cell>
          <cell r="I4067">
            <v>2873.75</v>
          </cell>
          <cell r="J4067">
            <v>2873.75</v>
          </cell>
          <cell r="K4067">
            <v>508.75</v>
          </cell>
          <cell r="L4067">
            <v>0.21511627906976744</v>
          </cell>
          <cell r="M4067">
            <v>3175.4937500000001</v>
          </cell>
        </row>
        <row r="4068">
          <cell r="B4068" t="str">
            <v>PRESOSTATO | CMP 25L | 3 BOCAS / 3 INPUTS</v>
          </cell>
          <cell r="E4068">
            <v>7687.44</v>
          </cell>
          <cell r="F4068">
            <v>6611.1983999999993</v>
          </cell>
          <cell r="G4068">
            <v>7303.0679999999993</v>
          </cell>
          <cell r="H4068">
            <v>7272.3182399999996</v>
          </cell>
          <cell r="I4068">
            <v>8836.7122799999997</v>
          </cell>
          <cell r="J4068">
            <v>8836.7122799999997</v>
          </cell>
          <cell r="K4068">
            <v>1564.3940400000001</v>
          </cell>
          <cell r="L4068">
            <v>0.21511627906976746</v>
          </cell>
          <cell r="M4068">
            <v>9764.5670694</v>
          </cell>
        </row>
        <row r="4069">
          <cell r="B4069" t="str">
            <v>PRESOSTATO | CMP 50L | 1 BOCA / 1 INPUT</v>
          </cell>
          <cell r="E4069">
            <v>7687.44</v>
          </cell>
          <cell r="F4069">
            <v>6611.1983999999993</v>
          </cell>
          <cell r="G4069">
            <v>7303.0679999999993</v>
          </cell>
          <cell r="H4069">
            <v>7272.3182399999996</v>
          </cell>
          <cell r="I4069">
            <v>8836.7122799999997</v>
          </cell>
          <cell r="J4069">
            <v>8836.7122799999997</v>
          </cell>
          <cell r="K4069">
            <v>1564.3940400000001</v>
          </cell>
          <cell r="L4069">
            <v>0.21511627906976746</v>
          </cell>
          <cell r="M4069">
            <v>9764.5670694</v>
          </cell>
        </row>
        <row r="4070">
          <cell r="B4070" t="str">
            <v>REGULADOR DE PRESION | CMP 25L | 3 BOCAS Ø1/4" 1 BOCA Ø1/2"</v>
          </cell>
          <cell r="E4070">
            <v>5202.33</v>
          </cell>
          <cell r="F4070">
            <v>4474.0037999999995</v>
          </cell>
          <cell r="G4070">
            <v>4942.2134999999998</v>
          </cell>
          <cell r="H4070">
            <v>4921.4041799999995</v>
          </cell>
          <cell r="I4070">
            <v>5980.0783350000002</v>
          </cell>
          <cell r="J4070">
            <v>5980.0783350000002</v>
          </cell>
          <cell r="K4070">
            <v>1058.6741550000006</v>
          </cell>
          <cell r="L4070">
            <v>0.21511627906976757</v>
          </cell>
          <cell r="M4070">
            <v>6607.9865601749998</v>
          </cell>
        </row>
        <row r="4071">
          <cell r="B4071" t="str">
            <v>REGULADOR DE PRESION | CMP 50/100L | EN "T" / "T" SHAPE</v>
          </cell>
          <cell r="E4071">
            <v>7614</v>
          </cell>
          <cell r="F4071">
            <v>6548.04</v>
          </cell>
          <cell r="G4071">
            <v>7233.3</v>
          </cell>
          <cell r="H4071">
            <v>7202.8440000000001</v>
          </cell>
          <cell r="I4071">
            <v>8752.2929999999997</v>
          </cell>
          <cell r="J4071">
            <v>8752.2929999999997</v>
          </cell>
          <cell r="K4071">
            <v>1549.4489999999996</v>
          </cell>
          <cell r="L4071">
            <v>0.21511627906976738</v>
          </cell>
          <cell r="M4071">
            <v>9671.2837650000001</v>
          </cell>
        </row>
        <row r="4072">
          <cell r="B4072" t="str">
            <v>REGULADOR DE PRESION | CMP 100L | CORREA C/TRAMPA DE AGUA</v>
          </cell>
          <cell r="E4072">
            <v>15837.1</v>
          </cell>
          <cell r="F4072">
            <v>13619.905999999999</v>
          </cell>
          <cell r="G4072">
            <v>15045.245000000001</v>
          </cell>
          <cell r="H4072">
            <v>14981.8966</v>
          </cell>
          <cell r="I4072">
            <v>18204.746450000002</v>
          </cell>
          <cell r="J4072">
            <v>18204.746450000002</v>
          </cell>
          <cell r="K4072">
            <v>3222.8498500000023</v>
          </cell>
          <cell r="L4072">
            <v>0.2151162790697676</v>
          </cell>
          <cell r="M4072">
            <v>20116.244827250004</v>
          </cell>
        </row>
        <row r="4073">
          <cell r="B4073" t="str">
            <v>VALVULA ANTI RETORNO | CMP 50/100L |</v>
          </cell>
          <cell r="E4073">
            <v>3606.12</v>
          </cell>
          <cell r="F4073">
            <v>3101.2631999999999</v>
          </cell>
          <cell r="G4073">
            <v>3425.8139999999999</v>
          </cell>
          <cell r="H4073">
            <v>3411.3895199999997</v>
          </cell>
          <cell r="I4073">
            <v>4145.2349400000003</v>
          </cell>
          <cell r="J4073">
            <v>4145.2349400000003</v>
          </cell>
          <cell r="K4073">
            <v>733.84542000000056</v>
          </cell>
          <cell r="L4073">
            <v>0.21511627906976763</v>
          </cell>
          <cell r="M4073">
            <v>4580.4846087000005</v>
          </cell>
        </row>
        <row r="4074">
          <cell r="B4074" t="str">
            <v>VALVULA ANTI RETORNO | CMP 100L |</v>
          </cell>
          <cell r="E4074">
            <v>6578.28</v>
          </cell>
          <cell r="F4074">
            <v>5657.3207999999995</v>
          </cell>
          <cell r="G4074">
            <v>6249.366</v>
          </cell>
          <cell r="H4074">
            <v>6223.0528799999993</v>
          </cell>
          <cell r="I4074">
            <v>7561.7328600000001</v>
          </cell>
          <cell r="J4074">
            <v>7561.7328600000001</v>
          </cell>
          <cell r="K4074">
            <v>1338.6799800000008</v>
          </cell>
          <cell r="L4074">
            <v>0.2151162790697676</v>
          </cell>
          <cell r="M4074">
            <v>8355.7148103</v>
          </cell>
        </row>
        <row r="4075">
          <cell r="B4075" t="str">
            <v>CODO DE BRONCE | CMP 50/100L |</v>
          </cell>
          <cell r="E4075">
            <v>1125</v>
          </cell>
          <cell r="F4075">
            <v>967.5</v>
          </cell>
          <cell r="G4075">
            <v>1068.75</v>
          </cell>
          <cell r="H4075">
            <v>1064.25</v>
          </cell>
          <cell r="I4075">
            <v>1293.1875</v>
          </cell>
          <cell r="J4075">
            <v>1293.1875</v>
          </cell>
          <cell r="K4075">
            <v>228.9375</v>
          </cell>
          <cell r="L4075">
            <v>0.21511627906976744</v>
          </cell>
          <cell r="M4075">
            <v>1428.9721875</v>
          </cell>
        </row>
        <row r="4076">
          <cell r="B4076" t="str">
            <v>VALVULA DE SEGURIDAD | CMP 25/50/100L | 1/2" Ø12,7MM</v>
          </cell>
          <cell r="E4076">
            <v>2314.44</v>
          </cell>
          <cell r="F4076">
            <v>1990.4184</v>
          </cell>
          <cell r="G4076">
            <v>2198.7179999999998</v>
          </cell>
          <cell r="H4076">
            <v>2189.4602399999999</v>
          </cell>
          <cell r="I4076">
            <v>2660.4487799999997</v>
          </cell>
          <cell r="J4076">
            <v>2660.4487799999997</v>
          </cell>
          <cell r="K4076">
            <v>470.98853999999983</v>
          </cell>
          <cell r="L4076">
            <v>0.21511627906976738</v>
          </cell>
          <cell r="M4076">
            <v>2939.7959018999995</v>
          </cell>
        </row>
        <row r="4077">
          <cell r="B4077" t="str">
            <v>VALVULA DE DRENAJE | CMP 25/50/100L | 1/2" Ø12,7MM</v>
          </cell>
          <cell r="E4077">
            <v>2284.1999999999998</v>
          </cell>
          <cell r="F4077">
            <v>1964.4119999999998</v>
          </cell>
          <cell r="G4077">
            <v>2169.9899999999998</v>
          </cell>
          <cell r="H4077">
            <v>2160.8531999999996</v>
          </cell>
          <cell r="I4077">
            <v>2625.6878999999999</v>
          </cell>
          <cell r="J4077">
            <v>2625.6878999999999</v>
          </cell>
          <cell r="K4077">
            <v>464.83470000000034</v>
          </cell>
          <cell r="L4077">
            <v>0.21511627906976763</v>
          </cell>
          <cell r="M4077">
            <v>2901.3851294999999</v>
          </cell>
        </row>
        <row r="4078">
          <cell r="B4078" t="str">
            <v>VISOR DE ACEITE | CMP 25L | 3/4" BSPT Ø26,3MM</v>
          </cell>
          <cell r="E4078">
            <v>1827.36</v>
          </cell>
          <cell r="F4078">
            <v>1571.5295999999998</v>
          </cell>
          <cell r="G4078">
            <v>1735.992</v>
          </cell>
          <cell r="H4078">
            <v>1728.6825599999997</v>
          </cell>
          <cell r="I4078">
            <v>2100.5503199999998</v>
          </cell>
          <cell r="J4078">
            <v>2100.5503199999998</v>
          </cell>
          <cell r="K4078">
            <v>371.86776000000009</v>
          </cell>
          <cell r="L4078">
            <v>0.21511627906976752</v>
          </cell>
          <cell r="M4078">
            <v>2321.1081035999996</v>
          </cell>
        </row>
        <row r="4079">
          <cell r="B4079" t="str">
            <v>VALVULA DE SALIDA DE AIRE | CMP 25L | CANILLA / TAP</v>
          </cell>
          <cell r="E4079">
            <v>2655.72</v>
          </cell>
          <cell r="F4079">
            <v>2283.9191999999998</v>
          </cell>
          <cell r="G4079">
            <v>2522.9339999999997</v>
          </cell>
          <cell r="H4079">
            <v>2512.3111199999998</v>
          </cell>
          <cell r="I4079">
            <v>3052.7501399999996</v>
          </cell>
          <cell r="J4079">
            <v>3052.7501399999996</v>
          </cell>
          <cell r="K4079">
            <v>540.4390199999998</v>
          </cell>
          <cell r="L4079">
            <v>0.21511627906976738</v>
          </cell>
          <cell r="M4079">
            <v>3373.2889046999994</v>
          </cell>
        </row>
        <row r="4080">
          <cell r="B4080" t="str">
            <v>VALVULA DE SALIDA DE AIRE | CMP 25L | MACHO - HEMBRA 1/4</v>
          </cell>
          <cell r="E4080">
            <v>2655.72</v>
          </cell>
          <cell r="F4080">
            <v>2283.9191999999998</v>
          </cell>
          <cell r="G4080">
            <v>2522.9339999999997</v>
          </cell>
          <cell r="H4080">
            <v>2512.3111199999998</v>
          </cell>
          <cell r="I4080">
            <v>3052.7501399999996</v>
          </cell>
          <cell r="J4080">
            <v>3052.7501399999996</v>
          </cell>
          <cell r="K4080">
            <v>540.4390199999998</v>
          </cell>
          <cell r="L4080">
            <v>0.21511627906976738</v>
          </cell>
          <cell r="M4080">
            <v>3373.2889046999994</v>
          </cell>
        </row>
        <row r="4081">
          <cell r="B4081" t="str">
            <v>UNION DE PRESOSTATO REGULADOR | CMP 25L |</v>
          </cell>
          <cell r="E4081">
            <v>913.68</v>
          </cell>
          <cell r="F4081">
            <v>785.76479999999992</v>
          </cell>
          <cell r="G4081">
            <v>867.99599999999998</v>
          </cell>
          <cell r="H4081">
            <v>864.34127999999987</v>
          </cell>
          <cell r="I4081">
            <v>1050.2751599999999</v>
          </cell>
          <cell r="J4081">
            <v>1050.2751599999999</v>
          </cell>
          <cell r="K4081">
            <v>185.93388000000004</v>
          </cell>
          <cell r="L4081">
            <v>0.21511627906976752</v>
          </cell>
          <cell r="M4081">
            <v>1160.5540517999998</v>
          </cell>
        </row>
        <row r="4082">
          <cell r="B4082" t="str">
            <v>FLAPPER BOOMERANG | CMP 50L |</v>
          </cell>
          <cell r="E4082">
            <v>1291.68</v>
          </cell>
          <cell r="F4082">
            <v>1110.8448000000001</v>
          </cell>
          <cell r="G4082">
            <v>1227.096</v>
          </cell>
          <cell r="H4082">
            <v>1221.9292800000001</v>
          </cell>
          <cell r="I4082">
            <v>1484.7861600000001</v>
          </cell>
          <cell r="J4082">
            <v>1484.7861600000001</v>
          </cell>
          <cell r="K4082">
            <v>262.85688000000005</v>
          </cell>
          <cell r="L4082">
            <v>0.21511627906976746</v>
          </cell>
          <cell r="M4082">
            <v>1640.6887068000001</v>
          </cell>
        </row>
        <row r="4083">
          <cell r="B4083" t="str">
            <v>FLAPPER TIPO PERA | CMP 50L | 57MM X 20MM</v>
          </cell>
          <cell r="E4083">
            <v>1291.68</v>
          </cell>
          <cell r="F4083">
            <v>1110.8448000000001</v>
          </cell>
          <cell r="G4083">
            <v>1227.096</v>
          </cell>
          <cell r="H4083">
            <v>1221.9292800000001</v>
          </cell>
          <cell r="I4083">
            <v>1484.7861600000001</v>
          </cell>
          <cell r="J4083">
            <v>1484.7861600000001</v>
          </cell>
          <cell r="K4083">
            <v>262.85688000000005</v>
          </cell>
          <cell r="L4083">
            <v>0.21511627906976746</v>
          </cell>
          <cell r="M4083">
            <v>1640.6887068000001</v>
          </cell>
        </row>
        <row r="4084">
          <cell r="B4084" t="str">
            <v>VENTILADOR REFRIGERANTE (GRANDE)|CMP|COMPRESOR Ø120 X Ø14MM</v>
          </cell>
          <cell r="E4084">
            <v>2838.24</v>
          </cell>
          <cell r="F4084">
            <v>2440.8863999999999</v>
          </cell>
          <cell r="G4084">
            <v>2696.328</v>
          </cell>
          <cell r="H4084">
            <v>2684.9750399999998</v>
          </cell>
          <cell r="I4084">
            <v>3262.5568800000001</v>
          </cell>
          <cell r="J4084">
            <v>3262.5568800000001</v>
          </cell>
          <cell r="K4084">
            <v>577.58184000000028</v>
          </cell>
          <cell r="L4084">
            <v>0.21511627906976757</v>
          </cell>
          <cell r="M4084">
            <v>3605.1253524000003</v>
          </cell>
        </row>
        <row r="4085">
          <cell r="B4085" t="str">
            <v>PROTECTOR TERMICO | CMP 25L | 8A</v>
          </cell>
          <cell r="E4085">
            <v>2363.04</v>
          </cell>
          <cell r="F4085">
            <v>2032.2143999999998</v>
          </cell>
          <cell r="G4085">
            <v>2244.8879999999999</v>
          </cell>
          <cell r="H4085">
            <v>2235.4358399999996</v>
          </cell>
          <cell r="I4085">
            <v>2716.31448</v>
          </cell>
          <cell r="J4085">
            <v>2716.31448</v>
          </cell>
          <cell r="K4085">
            <v>480.87864000000036</v>
          </cell>
          <cell r="L4085">
            <v>0.21511627906976763</v>
          </cell>
          <cell r="M4085">
            <v>3001.5275004</v>
          </cell>
        </row>
        <row r="4086">
          <cell r="B4086" t="str">
            <v>PROTECTOR TERMICO | CMP 50/100L | 15A</v>
          </cell>
          <cell r="E4086">
            <v>2277.7199999999998</v>
          </cell>
          <cell r="F4086">
            <v>1958.8391999999999</v>
          </cell>
          <cell r="G4086">
            <v>2163.8339999999998</v>
          </cell>
          <cell r="H4086">
            <v>2154.7231199999997</v>
          </cell>
          <cell r="I4086">
            <v>2618.2391399999997</v>
          </cell>
          <cell r="J4086">
            <v>2618.2391399999997</v>
          </cell>
          <cell r="K4086">
            <v>463.51602000000003</v>
          </cell>
          <cell r="L4086">
            <v>0.21511627906976749</v>
          </cell>
          <cell r="M4086">
            <v>2893.1542496999996</v>
          </cell>
        </row>
        <row r="4087">
          <cell r="B4087" t="str">
            <v>MANOMETRO | CMP MAX, 180PSI | 1/8 BSP-3/8" Ø9,65 MM(CHICO)</v>
          </cell>
          <cell r="E4087">
            <v>4239</v>
          </cell>
          <cell r="F4087">
            <v>3645.54</v>
          </cell>
          <cell r="G4087">
            <v>4027.05</v>
          </cell>
          <cell r="H4087">
            <v>4010.0940000000001</v>
          </cell>
          <cell r="I4087">
            <v>4872.7305000000006</v>
          </cell>
          <cell r="J4087">
            <v>4872.7305000000006</v>
          </cell>
          <cell r="K4087">
            <v>862.63650000000052</v>
          </cell>
          <cell r="L4087">
            <v>0.21511627906976757</v>
          </cell>
          <cell r="M4087">
            <v>5384.3672025000005</v>
          </cell>
        </row>
        <row r="4088">
          <cell r="B4088" t="str">
            <v>MANOMETRO|CMP MAX, 180PSI|1/4 BSP-1/2"-12,7 MM Ø(GRANDE)</v>
          </cell>
          <cell r="E4088">
            <v>4239</v>
          </cell>
          <cell r="F4088">
            <v>3645.54</v>
          </cell>
          <cell r="G4088">
            <v>4027.05</v>
          </cell>
          <cell r="H4088">
            <v>4010.0940000000001</v>
          </cell>
          <cell r="I4088">
            <v>4872.7305000000006</v>
          </cell>
          <cell r="J4088">
            <v>4872.7305000000006</v>
          </cell>
          <cell r="K4088">
            <v>862.63650000000052</v>
          </cell>
          <cell r="L4088">
            <v>0.21511627906976757</v>
          </cell>
          <cell r="M4088">
            <v>5384.3672025000005</v>
          </cell>
        </row>
        <row r="4089">
          <cell r="B4089" t="str">
            <v>TAPA DE CILINDRO | CMP 50 LTS | E/A 72MM X 48MM</v>
          </cell>
          <cell r="E4089">
            <v>8868.9599999999991</v>
          </cell>
          <cell r="F4089">
            <v>7627.3055999999997</v>
          </cell>
          <cell r="G4089">
            <v>8425.5119999999988</v>
          </cell>
          <cell r="H4089">
            <v>8390.0361599999997</v>
          </cell>
          <cell r="I4089">
            <v>10194.869519999998</v>
          </cell>
          <cell r="J4089">
            <v>10194.869519999998</v>
          </cell>
          <cell r="K4089">
            <v>1804.8333599999987</v>
          </cell>
          <cell r="L4089">
            <v>0.2151162790697673</v>
          </cell>
          <cell r="M4089">
            <v>11265.330819599998</v>
          </cell>
        </row>
        <row r="4090">
          <cell r="B4090" t="str">
            <v>FLAPPER | CMP 50L | 10X47MM</v>
          </cell>
          <cell r="E4090">
            <v>639.36</v>
          </cell>
          <cell r="F4090">
            <v>549.84960000000001</v>
          </cell>
          <cell r="G4090">
            <v>607.39200000000005</v>
          </cell>
          <cell r="H4090">
            <v>604.83456000000001</v>
          </cell>
          <cell r="I4090">
            <v>734.94432000000006</v>
          </cell>
          <cell r="J4090">
            <v>734.94432000000006</v>
          </cell>
          <cell r="K4090">
            <v>130.10976000000005</v>
          </cell>
          <cell r="L4090">
            <v>0.21511627906976752</v>
          </cell>
          <cell r="M4090">
            <v>812.11347360000002</v>
          </cell>
        </row>
        <row r="4091">
          <cell r="B4091" t="str">
            <v>VISOR DE ACEITE | CMP 50/100L | 1/2" BSPT Ø20,8MM</v>
          </cell>
          <cell r="E4091">
            <v>1364.04</v>
          </cell>
          <cell r="F4091">
            <v>1173.0744</v>
          </cell>
          <cell r="G4091">
            <v>1295.838</v>
          </cell>
          <cell r="H4091">
            <v>1290.38184</v>
          </cell>
          <cell r="I4091">
            <v>1567.96398</v>
          </cell>
          <cell r="J4091">
            <v>1567.96398</v>
          </cell>
          <cell r="K4091">
            <v>277.58213999999998</v>
          </cell>
          <cell r="L4091">
            <v>0.21511627906976744</v>
          </cell>
          <cell r="M4091">
            <v>1732.6001979</v>
          </cell>
        </row>
        <row r="4092">
          <cell r="B4092" t="str">
            <v>CONEXION PRESOSTATO A ANTI RETORNO | CMP 25/50/100L |</v>
          </cell>
          <cell r="E4092">
            <v>3655</v>
          </cell>
          <cell r="F4092">
            <v>3143.3</v>
          </cell>
          <cell r="G4092">
            <v>3472.25</v>
          </cell>
          <cell r="H4092">
            <v>3457.63</v>
          </cell>
          <cell r="I4092">
            <v>4201.4224999999997</v>
          </cell>
          <cell r="J4092">
            <v>4201.4224999999997</v>
          </cell>
          <cell r="K4092">
            <v>743.79249999999956</v>
          </cell>
          <cell r="L4092">
            <v>0.2151162790697673</v>
          </cell>
          <cell r="M4092">
            <v>4642.5718625</v>
          </cell>
        </row>
        <row r="4093">
          <cell r="B4093" t="str">
            <v>CONEXION ANTI RETORNO A TAPA DE CILINDRO | CMP 25/50/100L |</v>
          </cell>
          <cell r="E4093">
            <v>1688</v>
          </cell>
          <cell r="F4093">
            <v>1451.68</v>
          </cell>
          <cell r="G4093">
            <v>1603.6</v>
          </cell>
          <cell r="H4093">
            <v>1596.848</v>
          </cell>
          <cell r="I4093">
            <v>1940.3559999999998</v>
          </cell>
          <cell r="J4093">
            <v>1940.3559999999998</v>
          </cell>
          <cell r="K4093">
            <v>343.50799999999981</v>
          </cell>
          <cell r="L4093">
            <v>0.21511627906976732</v>
          </cell>
          <cell r="M4093">
            <v>2144.0933799999998</v>
          </cell>
        </row>
        <row r="4094">
          <cell r="B4094" t="str">
            <v>TAPON DE ACEITE | CMP 25/50/100L |</v>
          </cell>
          <cell r="E4094">
            <v>821.88</v>
          </cell>
          <cell r="F4094">
            <v>706.81679999999994</v>
          </cell>
          <cell r="G4094">
            <v>780.78599999999994</v>
          </cell>
          <cell r="H4094">
            <v>777.49847999999997</v>
          </cell>
          <cell r="I4094">
            <v>944.75105999999994</v>
          </cell>
          <cell r="J4094">
            <v>944.75105999999994</v>
          </cell>
          <cell r="K4094">
            <v>167.25257999999997</v>
          </cell>
          <cell r="L4094">
            <v>0.21511627906976741</v>
          </cell>
          <cell r="M4094">
            <v>1043.9499212999999</v>
          </cell>
        </row>
        <row r="4095">
          <cell r="B4095" t="str">
            <v>JUEGO DE JUNTAS MODELO "V" | CMP 50/100L |</v>
          </cell>
          <cell r="E4095">
            <v>3642.84</v>
          </cell>
          <cell r="F4095">
            <v>3132.8424</v>
          </cell>
          <cell r="G4095">
            <v>3460.6980000000003</v>
          </cell>
          <cell r="H4095">
            <v>3446.12664</v>
          </cell>
          <cell r="I4095">
            <v>4187.4445800000003</v>
          </cell>
          <cell r="J4095">
            <v>4187.4445800000003</v>
          </cell>
          <cell r="K4095">
            <v>741.31794000000036</v>
          </cell>
          <cell r="L4095">
            <v>0.21511627906976755</v>
          </cell>
          <cell r="M4095">
            <v>4627.1262609000005</v>
          </cell>
        </row>
        <row r="4096">
          <cell r="B4096" t="str">
            <v>JUEGO DE JUNTAS MODELO "U" | CMP 50/100L |</v>
          </cell>
          <cell r="E4096">
            <v>3642.84</v>
          </cell>
          <cell r="F4096">
            <v>3132.8424</v>
          </cell>
          <cell r="G4096">
            <v>3460.6980000000003</v>
          </cell>
          <cell r="H4096">
            <v>3446.12664</v>
          </cell>
          <cell r="I4096">
            <v>4187.4445800000003</v>
          </cell>
          <cell r="J4096">
            <v>4187.4445800000003</v>
          </cell>
          <cell r="K4096">
            <v>741.31794000000036</v>
          </cell>
          <cell r="L4096">
            <v>0.21511627906976755</v>
          </cell>
          <cell r="M4096">
            <v>4627.1262609000005</v>
          </cell>
        </row>
        <row r="4097">
          <cell r="B4097" t="str">
            <v>FILTRO REGULADOR C MAN Y TRAMPA|NEUMATICA|Ø 18,5MM</v>
          </cell>
          <cell r="E4097">
            <v>28799.3</v>
          </cell>
          <cell r="F4097">
            <v>24767.397999999997</v>
          </cell>
          <cell r="G4097">
            <v>27359.334999999999</v>
          </cell>
          <cell r="H4097">
            <v>27244.137799999997</v>
          </cell>
          <cell r="I4097">
            <v>33104.79535</v>
          </cell>
          <cell r="J4097">
            <v>33104.79535</v>
          </cell>
          <cell r="K4097">
            <v>5860.6575500000035</v>
          </cell>
          <cell r="L4097">
            <v>0.2151162790697676</v>
          </cell>
          <cell r="M4097">
            <v>36580.798861750001</v>
          </cell>
        </row>
        <row r="4098">
          <cell r="B4098" t="str">
            <v>SET DE 5 PIEZAS DE ACOPLE RAPIDO 1/4" | CMP 25/50/100L |</v>
          </cell>
          <cell r="E4098">
            <v>4239</v>
          </cell>
          <cell r="F4098">
            <v>3645.54</v>
          </cell>
          <cell r="G4098">
            <v>4027.05</v>
          </cell>
          <cell r="H4098">
            <v>4010.0940000000001</v>
          </cell>
          <cell r="I4098">
            <v>4872.7305000000006</v>
          </cell>
          <cell r="J4098">
            <v>4872.7305000000006</v>
          </cell>
          <cell r="K4098">
            <v>862.63650000000052</v>
          </cell>
          <cell r="L4098">
            <v>0.21511627906976757</v>
          </cell>
          <cell r="M4098">
            <v>5384.3672025000005</v>
          </cell>
        </row>
        <row r="4099">
          <cell r="B4099" t="str">
            <v>TRAMPA DE AGUA CON FILTRO 1/4" | HERRAMIENTAS NEUMATICAS |</v>
          </cell>
          <cell r="E4099">
            <v>3520.8</v>
          </cell>
          <cell r="F4099">
            <v>3027.8879999999999</v>
          </cell>
          <cell r="G4099">
            <v>3344.76</v>
          </cell>
          <cell r="H4099">
            <v>3330.6767999999997</v>
          </cell>
          <cell r="I4099">
            <v>4047.1596</v>
          </cell>
          <cell r="J4099">
            <v>4047.1596</v>
          </cell>
          <cell r="K4099">
            <v>716.48280000000022</v>
          </cell>
          <cell r="L4099">
            <v>0.21511627906976752</v>
          </cell>
          <cell r="M4099">
            <v>4472.1113580000001</v>
          </cell>
        </row>
        <row r="4100">
          <cell r="B4100" t="str">
            <v>MANGUERA C/ ACOPLE RAPIDO|CMP MAX, 20 BAR|1/4" - 7,5 METROS</v>
          </cell>
          <cell r="E4100">
            <v>7650.72</v>
          </cell>
          <cell r="F4100">
            <v>6579.6192000000001</v>
          </cell>
          <cell r="G4100">
            <v>7268.1840000000002</v>
          </cell>
          <cell r="H4100">
            <v>7237.5811199999998</v>
          </cell>
          <cell r="I4100">
            <v>8794.5026400000006</v>
          </cell>
          <cell r="J4100">
            <v>8794.5026400000006</v>
          </cell>
          <cell r="K4100">
            <v>1556.9215200000008</v>
          </cell>
          <cell r="L4100">
            <v>0.21511627906976755</v>
          </cell>
          <cell r="M4100">
            <v>9717.9254172000001</v>
          </cell>
        </row>
        <row r="4101">
          <cell r="B4101" t="str">
            <v>MANGUERA C/ ACOPLE RAPIDO|CMP MAX, 20 BAR | 1/4" - 15 METROS</v>
          </cell>
          <cell r="E4101">
            <v>15435.4</v>
          </cell>
          <cell r="F4101">
            <v>13274.444</v>
          </cell>
          <cell r="G4101">
            <v>14663.63</v>
          </cell>
          <cell r="H4101">
            <v>14601.8884</v>
          </cell>
          <cell r="I4101">
            <v>17742.992299999998</v>
          </cell>
          <cell r="J4101">
            <v>17742.992299999998</v>
          </cell>
          <cell r="K4101">
            <v>3141.1038999999982</v>
          </cell>
          <cell r="L4101">
            <v>0.21511627906976732</v>
          </cell>
          <cell r="M4101">
            <v>19606.006491499997</v>
          </cell>
        </row>
        <row r="4102">
          <cell r="B4102" t="str">
            <v>MANGUERA | ACOPLE ESTANCO | 1/4" - 5 METROS</v>
          </cell>
          <cell r="E4102">
            <v>4190.3999999999996</v>
          </cell>
          <cell r="F4102">
            <v>3603.7439999999997</v>
          </cell>
          <cell r="G4102">
            <v>3980.8799999999997</v>
          </cell>
          <cell r="H4102">
            <v>3964.1183999999998</v>
          </cell>
          <cell r="I4102">
            <v>4816.8647999999994</v>
          </cell>
          <cell r="J4102">
            <v>4816.8647999999994</v>
          </cell>
          <cell r="K4102">
            <v>852.74639999999954</v>
          </cell>
          <cell r="L4102">
            <v>0.21511627906976732</v>
          </cell>
          <cell r="M4102">
            <v>5322.6356039999991</v>
          </cell>
        </row>
        <row r="4103">
          <cell r="B4103" t="str">
            <v>MANGUERA | CMP MAX, 20 BAR | 1/4" - 3,5 METROS</v>
          </cell>
          <cell r="E4103">
            <v>3460.32</v>
          </cell>
          <cell r="F4103">
            <v>2975.8751999999999</v>
          </cell>
          <cell r="G4103">
            <v>3287.3040000000001</v>
          </cell>
          <cell r="H4103">
            <v>3273.46272</v>
          </cell>
          <cell r="I4103">
            <v>3977.6378400000003</v>
          </cell>
          <cell r="J4103">
            <v>3977.6378400000003</v>
          </cell>
          <cell r="K4103">
            <v>704.17512000000033</v>
          </cell>
          <cell r="L4103">
            <v>0.21511627906976755</v>
          </cell>
          <cell r="M4103">
            <v>4395.2898132</v>
          </cell>
        </row>
        <row r="4104">
          <cell r="B4104" t="str">
            <v>MANGUERA | CMP MAX, 20 BAR | 1/4" - 5 METROS</v>
          </cell>
          <cell r="E4104">
            <v>4434.4799999999996</v>
          </cell>
          <cell r="F4104">
            <v>3813.6527999999998</v>
          </cell>
          <cell r="G4104">
            <v>4212.7559999999994</v>
          </cell>
          <cell r="H4104">
            <v>4195.0180799999998</v>
          </cell>
          <cell r="I4104">
            <v>5097.4347599999992</v>
          </cell>
          <cell r="J4104">
            <v>5097.4347599999992</v>
          </cell>
          <cell r="K4104">
            <v>902.41667999999936</v>
          </cell>
          <cell r="L4104">
            <v>0.2151162790697673</v>
          </cell>
          <cell r="M4104">
            <v>5632.665409799999</v>
          </cell>
        </row>
        <row r="4105">
          <cell r="B4105" t="str">
            <v>MANGUERA | CMP MAX, 20 BAR | 1/4" - 7,5 MTS</v>
          </cell>
          <cell r="E4105">
            <v>5616</v>
          </cell>
          <cell r="F4105">
            <v>4829.76</v>
          </cell>
          <cell r="G4105">
            <v>5335.2</v>
          </cell>
          <cell r="H4105">
            <v>5312.7359999999999</v>
          </cell>
          <cell r="I4105">
            <v>6455.5919999999996</v>
          </cell>
          <cell r="J4105">
            <v>6455.5919999999996</v>
          </cell>
          <cell r="K4105">
            <v>1142.8559999999998</v>
          </cell>
          <cell r="L4105">
            <v>0.21511627906976741</v>
          </cell>
          <cell r="M4105">
            <v>7133.4291599999997</v>
          </cell>
        </row>
        <row r="4106">
          <cell r="B4106" t="str">
            <v>MANGUERA | CMP MAX, 20 BAR | 1/4" - 15 METROS</v>
          </cell>
          <cell r="E4106">
            <v>10025.6</v>
          </cell>
          <cell r="F4106">
            <v>8622.0159999999996</v>
          </cell>
          <cell r="G4106">
            <v>9524.32</v>
          </cell>
          <cell r="H4106">
            <v>9484.2175999999999</v>
          </cell>
          <cell r="I4106">
            <v>11524.4272</v>
          </cell>
          <cell r="J4106">
            <v>11524.4272</v>
          </cell>
          <cell r="K4106">
            <v>2040.2096000000001</v>
          </cell>
          <cell r="L4106">
            <v>0.21511627906976746</v>
          </cell>
          <cell r="M4106">
            <v>12734.492055999999</v>
          </cell>
        </row>
        <row r="4107">
          <cell r="B4107" t="str">
            <v>PISTOLA ARENADORA | PLASTICA | ENTRADA 1/4" BOQUILLA Ø 5MM</v>
          </cell>
          <cell r="E4107">
            <v>15239.9</v>
          </cell>
          <cell r="F4107">
            <v>13106.313999999998</v>
          </cell>
          <cell r="G4107">
            <v>14477.904999999999</v>
          </cell>
          <cell r="H4107">
            <v>14416.945399999999</v>
          </cell>
          <cell r="I4107">
            <v>17518.265049999998</v>
          </cell>
          <cell r="J4107">
            <v>17518.265049999998</v>
          </cell>
          <cell r="K4107">
            <v>3101.3196499999995</v>
          </cell>
          <cell r="L4107">
            <v>0.21511627906976744</v>
          </cell>
          <cell r="M4107">
            <v>19357.682880249999</v>
          </cell>
        </row>
        <row r="4108">
          <cell r="B4108" t="str">
            <v>PISTOLA ARENADORA | ALUMINIO | ENTRADA 1/4" BOQUILLA Ø 5MM</v>
          </cell>
          <cell r="E4108">
            <v>23950.1</v>
          </cell>
          <cell r="F4108">
            <v>20597.085999999999</v>
          </cell>
          <cell r="G4108">
            <v>22752.594999999998</v>
          </cell>
          <cell r="H4108">
            <v>22656.794600000001</v>
          </cell>
          <cell r="I4108">
            <v>27530.639949999997</v>
          </cell>
          <cell r="J4108">
            <v>27530.639949999997</v>
          </cell>
          <cell r="K4108">
            <v>4873.845349999996</v>
          </cell>
          <cell r="L4108">
            <v>0.21511627906976724</v>
          </cell>
          <cell r="M4108">
            <v>30421.357144749996</v>
          </cell>
        </row>
        <row r="4109">
          <cell r="B4109" t="str">
            <v>PISTOLA DE ARENADO POR SUCCIÓN C/MANGUERA.</v>
          </cell>
          <cell r="E4109">
            <v>18626.8</v>
          </cell>
          <cell r="F4109">
            <v>16019.047999999999</v>
          </cell>
          <cell r="G4109">
            <v>17695.46</v>
          </cell>
          <cell r="H4109">
            <v>17620.952799999999</v>
          </cell>
          <cell r="I4109">
            <v>21411.506600000001</v>
          </cell>
          <cell r="J4109">
            <v>21411.506600000001</v>
          </cell>
          <cell r="K4109">
            <v>3790.5538000000015</v>
          </cell>
          <cell r="L4109">
            <v>0.21511627906976755</v>
          </cell>
          <cell r="M4109">
            <v>23659.714792999999</v>
          </cell>
        </row>
        <row r="4110">
          <cell r="B4110" t="str">
            <v>KIT DE REPARACION TILLOTSON | HQ 61/268/272 | DG-5HS-T</v>
          </cell>
          <cell r="E4110">
            <v>5522.02</v>
          </cell>
          <cell r="F4110">
            <v>4748.9372000000003</v>
          </cell>
          <cell r="G4110">
            <v>5245.9190000000008</v>
          </cell>
          <cell r="H4110">
            <v>5223.8309200000003</v>
          </cell>
          <cell r="I4110">
            <v>6347.5619900000011</v>
          </cell>
          <cell r="J4110">
            <v>6347.5619900000011</v>
          </cell>
          <cell r="K4110">
            <v>1123.7310700000007</v>
          </cell>
          <cell r="L4110">
            <v>0.21511627906976757</v>
          </cell>
          <cell r="M4110">
            <v>7014.0559989500016</v>
          </cell>
        </row>
        <row r="4111">
          <cell r="B4111" t="str">
            <v>KIT DE REPARACION ZAMA | FS 120/200/250/450 | RB-84/85</v>
          </cell>
          <cell r="E4111">
            <v>4958.1499999999996</v>
          </cell>
          <cell r="F4111">
            <v>4264.009</v>
          </cell>
          <cell r="G4111">
            <v>4710.2424999999994</v>
          </cell>
          <cell r="H4111">
            <v>4690.4098999999997</v>
          </cell>
          <cell r="I4111">
            <v>5699.3934249999993</v>
          </cell>
          <cell r="J4111">
            <v>5699.3934249999993</v>
          </cell>
          <cell r="K4111">
            <v>1008.9835249999996</v>
          </cell>
          <cell r="L4111">
            <v>0.21511627906976738</v>
          </cell>
          <cell r="M4111">
            <v>6297.8297346249992</v>
          </cell>
        </row>
        <row r="4112">
          <cell r="B4112" t="str">
            <v>KIT DE REPARACION WALBRO | MC 38/45/52CC | D26-WAT</v>
          </cell>
          <cell r="E4112">
            <v>4410.95</v>
          </cell>
          <cell r="F4112">
            <v>3793.4169999999999</v>
          </cell>
          <cell r="G4112">
            <v>4190.4025000000001</v>
          </cell>
          <cell r="H4112">
            <v>4172.7587000000003</v>
          </cell>
          <cell r="I4112">
            <v>5070.387025</v>
          </cell>
          <cell r="J4112">
            <v>5070.387025</v>
          </cell>
          <cell r="K4112">
            <v>897.62832499999968</v>
          </cell>
          <cell r="L4112">
            <v>0.21511627906976735</v>
          </cell>
          <cell r="M4112">
            <v>5602.7776626249997</v>
          </cell>
        </row>
        <row r="4113">
          <cell r="B4113" t="str">
            <v>BOBINA/MODULO DE ENCENDIDO | MS290/360/380 |</v>
          </cell>
          <cell r="E4113">
            <v>14864.56</v>
          </cell>
          <cell r="F4113">
            <v>12783.5216</v>
          </cell>
          <cell r="G4113">
            <v>14121.331999999999</v>
          </cell>
          <cell r="H4113">
            <v>14061.87376</v>
          </cell>
          <cell r="I4113">
            <v>17086.811719999998</v>
          </cell>
          <cell r="J4113">
            <v>17086.811719999998</v>
          </cell>
          <cell r="K4113">
            <v>3024.9379599999975</v>
          </cell>
          <cell r="L4113">
            <v>0.21511627906976727</v>
          </cell>
          <cell r="M4113">
            <v>18880.926950599998</v>
          </cell>
        </row>
        <row r="4114">
          <cell r="B4114" t="str">
            <v>FILTRO DE AIRE | MS380/381/382 |</v>
          </cell>
          <cell r="E4114">
            <v>6292.04</v>
          </cell>
          <cell r="F4114">
            <v>5411.1543999999994</v>
          </cell>
          <cell r="G4114">
            <v>5977.4380000000001</v>
          </cell>
          <cell r="H4114">
            <v>5952.269839999999</v>
          </cell>
          <cell r="I4114">
            <v>7232.6999800000003</v>
          </cell>
          <cell r="J4114">
            <v>7232.6999800000003</v>
          </cell>
          <cell r="K4114">
            <v>1280.4301400000013</v>
          </cell>
          <cell r="L4114">
            <v>0.21511627906976769</v>
          </cell>
          <cell r="M4114">
            <v>7992.1334779000008</v>
          </cell>
        </row>
        <row r="4115">
          <cell r="B4115" t="str">
            <v>ESPADA | CHINAS | 18" X 0,325 X1,5/0,58</v>
          </cell>
          <cell r="E4115">
            <v>13678.48</v>
          </cell>
          <cell r="F4115">
            <v>11763.4928</v>
          </cell>
          <cell r="G4115">
            <v>12994.556</v>
          </cell>
          <cell r="H4115">
            <v>12939.84208</v>
          </cell>
          <cell r="I4115">
            <v>15723.412760000001</v>
          </cell>
          <cell r="J4115">
            <v>15723.412760000001</v>
          </cell>
          <cell r="K4115">
            <v>2783.5706800000007</v>
          </cell>
          <cell r="L4115">
            <v>0.21511627906976749</v>
          </cell>
          <cell r="M4115">
            <v>17374.371099800002</v>
          </cell>
        </row>
        <row r="4116">
          <cell r="B4116" t="str">
            <v>ESPADA | CHINAS | 20" X 0,325 X1,5/0,58</v>
          </cell>
          <cell r="E4116">
            <v>13410.53</v>
          </cell>
          <cell r="F4116">
            <v>11533.0558</v>
          </cell>
          <cell r="G4116">
            <v>12740.003500000001</v>
          </cell>
          <cell r="H4116">
            <v>12686.36138</v>
          </cell>
          <cell r="I4116">
            <v>15415.404235000002</v>
          </cell>
          <cell r="J4116">
            <v>15415.404235000002</v>
          </cell>
          <cell r="K4116">
            <v>2729.0428550000015</v>
          </cell>
          <cell r="L4116">
            <v>0.21511627906976755</v>
          </cell>
          <cell r="M4116">
            <v>17034.021679675003</v>
          </cell>
        </row>
        <row r="4117">
          <cell r="B4117" t="str">
            <v>ESPADA PUNTA DURA | CHINAS | 20" X 0,325 X1,5/0,58/76</v>
          </cell>
          <cell r="E4117">
            <v>55141.33</v>
          </cell>
          <cell r="F4117">
            <v>47421.543799999999</v>
          </cell>
          <cell r="G4117">
            <v>52384.263500000001</v>
          </cell>
          <cell r="H4117">
            <v>52163.698179999999</v>
          </cell>
          <cell r="I4117">
            <v>63384.958834999998</v>
          </cell>
          <cell r="J4117">
            <v>63384.958834999998</v>
          </cell>
          <cell r="K4117">
            <v>11221.260654999998</v>
          </cell>
          <cell r="L4117">
            <v>0.21511627906976741</v>
          </cell>
          <cell r="M4117">
            <v>70040.37951267499</v>
          </cell>
        </row>
        <row r="4118">
          <cell r="B4118" t="str">
            <v>ESPADA | CHINAS | 22" X 0,325 X1,5/0,58</v>
          </cell>
          <cell r="E4118">
            <v>15439.86</v>
          </cell>
          <cell r="F4118">
            <v>13278.2796</v>
          </cell>
          <cell r="G4118">
            <v>14667.867</v>
          </cell>
          <cell r="H4118">
            <v>14606.10756</v>
          </cell>
          <cell r="I4118">
            <v>17748.119070000001</v>
          </cell>
          <cell r="J4118">
            <v>17748.119070000001</v>
          </cell>
          <cell r="K4118">
            <v>3142.0115100000003</v>
          </cell>
          <cell r="L4118">
            <v>0.21511627906976746</v>
          </cell>
          <cell r="M4118">
            <v>19611.671572350002</v>
          </cell>
        </row>
        <row r="4119">
          <cell r="B4119" t="str">
            <v>CADENA | | 16 " 325 X 0,58 X 1,5MM 66 ESLABONES</v>
          </cell>
          <cell r="E4119">
            <v>11764.04</v>
          </cell>
          <cell r="F4119">
            <v>10117.074400000001</v>
          </cell>
          <cell r="G4119">
            <v>11175.838000000002</v>
          </cell>
          <cell r="H4119">
            <v>11128.781840000001</v>
          </cell>
          <cell r="I4119">
            <v>13522.763980000002</v>
          </cell>
          <cell r="J4119">
            <v>13522.763980000002</v>
          </cell>
          <cell r="K4119">
            <v>2393.9821400000001</v>
          </cell>
          <cell r="L4119">
            <v>0.21511627906976741</v>
          </cell>
          <cell r="M4119">
            <v>14942.654197900001</v>
          </cell>
        </row>
        <row r="4120">
          <cell r="B4120" t="str">
            <v>CADENA | | 18" 325 X 0,58 X 1,5MM 72 ESLABONES</v>
          </cell>
          <cell r="E4120">
            <v>11045.56</v>
          </cell>
          <cell r="F4120">
            <v>9499.1815999999999</v>
          </cell>
          <cell r="G4120">
            <v>10493.281999999999</v>
          </cell>
          <cell r="H4120">
            <v>10449.099759999999</v>
          </cell>
          <cell r="I4120">
            <v>12696.871219999999</v>
          </cell>
          <cell r="J4120">
            <v>12696.871219999999</v>
          </cell>
          <cell r="K4120">
            <v>2247.7714599999999</v>
          </cell>
          <cell r="L4120">
            <v>0.21511627906976746</v>
          </cell>
          <cell r="M4120">
            <v>14030.042698099998</v>
          </cell>
        </row>
        <row r="4121">
          <cell r="B4121" t="str">
            <v>CADENA | | 20" 325 X 0,58 X 1,5MM 76 ESLABONES</v>
          </cell>
          <cell r="E4121">
            <v>10357.89</v>
          </cell>
          <cell r="F4121">
            <v>8907.7853999999988</v>
          </cell>
          <cell r="G4121">
            <v>9839.9954999999991</v>
          </cell>
          <cell r="H4121">
            <v>9798.5639399999982</v>
          </cell>
          <cell r="I4121">
            <v>11906.394554999999</v>
          </cell>
          <cell r="J4121">
            <v>11906.394554999999</v>
          </cell>
          <cell r="K4121">
            <v>2107.8306150000008</v>
          </cell>
          <cell r="L4121">
            <v>0.21511627906976755</v>
          </cell>
          <cell r="M4121">
            <v>13156.565983274999</v>
          </cell>
        </row>
        <row r="4122">
          <cell r="B4122" t="str">
            <v>CADENA | | 22" 325 X 0,58 X 1,5MM 86 ESLABONES</v>
          </cell>
          <cell r="E4122">
            <v>16465.97</v>
          </cell>
          <cell r="F4122">
            <v>14160.734200000001</v>
          </cell>
          <cell r="G4122">
            <v>15642.6715</v>
          </cell>
          <cell r="H4122">
            <v>15576.807620000001</v>
          </cell>
          <cell r="I4122">
            <v>18927.632515000001</v>
          </cell>
          <cell r="J4122">
            <v>18927.632515000001</v>
          </cell>
          <cell r="K4122">
            <v>3350.8248949999997</v>
          </cell>
          <cell r="L4122">
            <v>0.21511627906976741</v>
          </cell>
          <cell r="M4122">
            <v>20915.033929075002</v>
          </cell>
        </row>
        <row r="4123">
          <cell r="B4123" t="str">
            <v>CADENA | | 16" 3/8" LP X 0,50 X 1,3MM 56 ESLABONES</v>
          </cell>
          <cell r="E4123">
            <v>10395.280000000001</v>
          </cell>
          <cell r="F4123">
            <v>8939.9408000000003</v>
          </cell>
          <cell r="G4123">
            <v>9875.5160000000014</v>
          </cell>
          <cell r="H4123">
            <v>9833.9348800000007</v>
          </cell>
          <cell r="I4123">
            <v>11949.374360000002</v>
          </cell>
          <cell r="J4123">
            <v>11949.374360000002</v>
          </cell>
          <cell r="K4123">
            <v>2115.4394800000009</v>
          </cell>
          <cell r="L4123">
            <v>0.21511627906976752</v>
          </cell>
          <cell r="M4123">
            <v>13204.058667800002</v>
          </cell>
        </row>
        <row r="4124">
          <cell r="B4124" t="str">
            <v>CADENA | | 18" 3/8" LP X 0,50 X 1,3MM 62 ESLABONES</v>
          </cell>
          <cell r="E4124">
            <v>9848.08</v>
          </cell>
          <cell r="F4124">
            <v>8469.3487999999998</v>
          </cell>
          <cell r="G4124">
            <v>9355.6759999999995</v>
          </cell>
          <cell r="H4124">
            <v>9316.2836800000005</v>
          </cell>
          <cell r="I4124">
            <v>11320.36796</v>
          </cell>
          <cell r="J4124">
            <v>11320.36796</v>
          </cell>
          <cell r="K4124">
            <v>2004.0842799999991</v>
          </cell>
          <cell r="L4124">
            <v>0.21511627906976732</v>
          </cell>
          <cell r="M4124">
            <v>12509.0065958</v>
          </cell>
        </row>
        <row r="4125">
          <cell r="B4125" t="str">
            <v>CADENA | | 16" 3/8 X 0,58 X 1,5MM 60 ESLABONES</v>
          </cell>
          <cell r="E4125">
            <v>13523.87</v>
          </cell>
          <cell r="F4125">
            <v>11630.528200000001</v>
          </cell>
          <cell r="G4125">
            <v>12847.676500000001</v>
          </cell>
          <cell r="H4125">
            <v>12793.581020000001</v>
          </cell>
          <cell r="I4125">
            <v>15545.688565000002</v>
          </cell>
          <cell r="J4125">
            <v>15545.688565000002</v>
          </cell>
          <cell r="K4125">
            <v>2752.1075450000008</v>
          </cell>
          <cell r="L4125">
            <v>0.21511627906976746</v>
          </cell>
          <cell r="M4125">
            <v>17177.985864325001</v>
          </cell>
        </row>
        <row r="4126">
          <cell r="B4126" t="str">
            <v>CADENA | | 18" 3/8 X 0,58 X 1,5MM 68 ESLABONES</v>
          </cell>
          <cell r="E4126">
            <v>11626.11</v>
          </cell>
          <cell r="F4126">
            <v>9998.4546000000009</v>
          </cell>
          <cell r="G4126">
            <v>11044.8045</v>
          </cell>
          <cell r="H4126">
            <v>10998.300060000001</v>
          </cell>
          <cell r="I4126">
            <v>13364.213445000001</v>
          </cell>
          <cell r="J4126">
            <v>13364.213445000001</v>
          </cell>
          <cell r="K4126">
            <v>2365.9133849999998</v>
          </cell>
          <cell r="L4126">
            <v>0.21511627906976741</v>
          </cell>
          <cell r="M4126">
            <v>14767.455856725001</v>
          </cell>
        </row>
        <row r="4127">
          <cell r="B4127" t="str">
            <v>BOMBA DE ACEITE | MC 45/52CC |</v>
          </cell>
          <cell r="E4127">
            <v>4410.95</v>
          </cell>
          <cell r="F4127">
            <v>3793.4169999999999</v>
          </cell>
          <cell r="G4127">
            <v>4190.4025000000001</v>
          </cell>
          <cell r="H4127">
            <v>4172.7587000000003</v>
          </cell>
          <cell r="I4127">
            <v>5070.387025</v>
          </cell>
          <cell r="J4127">
            <v>5070.387025</v>
          </cell>
          <cell r="K4127">
            <v>897.62832499999968</v>
          </cell>
          <cell r="L4127">
            <v>0.21511627906976735</v>
          </cell>
          <cell r="M4127">
            <v>5602.7776626249997</v>
          </cell>
        </row>
        <row r="4128">
          <cell r="B4128" t="str">
            <v>CADENA | | 22" 3/8 X 0,58 X 1,5MM 76 ESLABONES</v>
          </cell>
          <cell r="E4128">
            <v>16926.88</v>
          </cell>
          <cell r="F4128">
            <v>14557.1168</v>
          </cell>
          <cell r="G4128">
            <v>16080.536</v>
          </cell>
          <cell r="H4128">
            <v>16012.82848</v>
          </cell>
          <cell r="I4128">
            <v>19457.448560000001</v>
          </cell>
          <cell r="J4128">
            <v>19457.448560000001</v>
          </cell>
          <cell r="K4128">
            <v>3444.6200800000006</v>
          </cell>
          <cell r="L4128">
            <v>0.21511627906976749</v>
          </cell>
          <cell r="M4128">
            <v>21500.480658799999</v>
          </cell>
        </row>
        <row r="4129">
          <cell r="B4129" t="str">
            <v>BOBINA/MODULO DE ENCENDIDO | MC 33/45/52CC |</v>
          </cell>
          <cell r="E4129">
            <v>9347.3700000000008</v>
          </cell>
          <cell r="F4129">
            <v>8038.7382000000007</v>
          </cell>
          <cell r="G4129">
            <v>8880.0015000000003</v>
          </cell>
          <cell r="H4129">
            <v>8842.6120200000005</v>
          </cell>
          <cell r="I4129">
            <v>10744.801815000001</v>
          </cell>
          <cell r="J4129">
            <v>10744.801815000001</v>
          </cell>
          <cell r="K4129">
            <v>1902.1897950000002</v>
          </cell>
          <cell r="L4129">
            <v>0.21511627906976746</v>
          </cell>
          <cell r="M4129">
            <v>11873.006005575</v>
          </cell>
        </row>
        <row r="4130">
          <cell r="B4130" t="str">
            <v>TAPA DE FRENO | MC 45/52CC |</v>
          </cell>
          <cell r="E4130">
            <v>12139.96</v>
          </cell>
          <cell r="F4130">
            <v>10440.365599999999</v>
          </cell>
          <cell r="G4130">
            <v>11532.962</v>
          </cell>
          <cell r="H4130">
            <v>11484.40216</v>
          </cell>
          <cell r="I4130">
            <v>13954.88402</v>
          </cell>
          <cell r="J4130">
            <v>13954.88402</v>
          </cell>
          <cell r="K4130">
            <v>2470.4818599999999</v>
          </cell>
          <cell r="L4130">
            <v>0.21511627906976744</v>
          </cell>
          <cell r="M4130">
            <v>15420.146842099999</v>
          </cell>
        </row>
        <row r="4131">
          <cell r="B4131" t="str">
            <v>TAPA DE ARRANQUE COMPLETA | MC 26/33/45/52CC |</v>
          </cell>
          <cell r="E4131">
            <v>6568.42</v>
          </cell>
          <cell r="F4131">
            <v>5648.8411999999998</v>
          </cell>
          <cell r="G4131">
            <v>6239.9989999999998</v>
          </cell>
          <cell r="H4131">
            <v>6213.7253199999996</v>
          </cell>
          <cell r="I4131">
            <v>7550.3987899999993</v>
          </cell>
          <cell r="J4131">
            <v>7550.3987899999993</v>
          </cell>
          <cell r="K4131">
            <v>1336.6734699999997</v>
          </cell>
          <cell r="L4131">
            <v>0.21511627906976741</v>
          </cell>
          <cell r="M4131">
            <v>8343.190662949999</v>
          </cell>
        </row>
        <row r="4132">
          <cell r="B4132" t="str">
            <v>EMBRAGUE | MC 45/52CC |</v>
          </cell>
          <cell r="E4132">
            <v>2907.28</v>
          </cell>
          <cell r="F4132">
            <v>2500.2608</v>
          </cell>
          <cell r="G4132">
            <v>2761.9160000000002</v>
          </cell>
          <cell r="H4132">
            <v>2750.2868800000001</v>
          </cell>
          <cell r="I4132">
            <v>3341.9183600000001</v>
          </cell>
          <cell r="J4132">
            <v>3341.9183600000001</v>
          </cell>
          <cell r="K4132">
            <v>591.63148000000001</v>
          </cell>
          <cell r="L4132">
            <v>0.21511627906976744</v>
          </cell>
          <cell r="M4132">
            <v>3692.8197878000001</v>
          </cell>
        </row>
        <row r="4133">
          <cell r="B4133" t="str">
            <v>CAMPANA DE EMBRAGUE | MC 45/52CC | 7 DIENTES / 7 TOOTHS</v>
          </cell>
          <cell r="E4133">
            <v>5899.45</v>
          </cell>
          <cell r="F4133">
            <v>5073.527</v>
          </cell>
          <cell r="G4133">
            <v>5604.4775</v>
          </cell>
          <cell r="H4133">
            <v>5580.8797000000004</v>
          </cell>
          <cell r="I4133">
            <v>6781.4177749999999</v>
          </cell>
          <cell r="J4133">
            <v>6781.4177749999999</v>
          </cell>
          <cell r="K4133">
            <v>1200.5380749999995</v>
          </cell>
          <cell r="L4133">
            <v>0.21511627906976732</v>
          </cell>
          <cell r="M4133">
            <v>7493.4666413750001</v>
          </cell>
        </row>
        <row r="4134">
          <cell r="B4134" t="str">
            <v>JUEGO DE PISTON Y AROS | MC 62CC | 47,5MM</v>
          </cell>
          <cell r="E4134">
            <v>5473.68</v>
          </cell>
          <cell r="F4134">
            <v>4707.3648000000003</v>
          </cell>
          <cell r="G4134">
            <v>5199.9960000000001</v>
          </cell>
          <cell r="H4134">
            <v>5178.1012800000008</v>
          </cell>
          <cell r="I4134">
            <v>6291.9951600000004</v>
          </cell>
          <cell r="J4134">
            <v>6291.9951600000004</v>
          </cell>
          <cell r="K4134">
            <v>1113.8938799999996</v>
          </cell>
          <cell r="L4134">
            <v>0.21511627906976732</v>
          </cell>
          <cell r="M4134">
            <v>6952.6546518000005</v>
          </cell>
        </row>
        <row r="4135">
          <cell r="B4135" t="str">
            <v>FILTRO DE AIRE | MC 45/52CC |</v>
          </cell>
          <cell r="E4135">
            <v>785.96</v>
          </cell>
          <cell r="F4135">
            <v>675.92560000000003</v>
          </cell>
          <cell r="G4135">
            <v>746.66200000000003</v>
          </cell>
          <cell r="H4135">
            <v>743.51816000000008</v>
          </cell>
          <cell r="I4135">
            <v>903.46102000000008</v>
          </cell>
          <cell r="J4135">
            <v>903.46102000000008</v>
          </cell>
          <cell r="K4135">
            <v>159.94286</v>
          </cell>
          <cell r="L4135">
            <v>0.21511627906976741</v>
          </cell>
          <cell r="M4135">
            <v>998.32442710000009</v>
          </cell>
        </row>
        <row r="4136">
          <cell r="B4136" t="str">
            <v>FILTRO DE AIRE | MS341/361 |</v>
          </cell>
          <cell r="E4136">
            <v>4790.18</v>
          </cell>
          <cell r="F4136">
            <v>4119.5547999999999</v>
          </cell>
          <cell r="G4136">
            <v>4550.6710000000003</v>
          </cell>
          <cell r="H4136">
            <v>4531.5102799999995</v>
          </cell>
          <cell r="I4136">
            <v>5506.3119100000004</v>
          </cell>
          <cell r="J4136">
            <v>5506.3119100000004</v>
          </cell>
          <cell r="K4136">
            <v>974.80163000000084</v>
          </cell>
          <cell r="L4136">
            <v>0.21511627906976766</v>
          </cell>
          <cell r="M4136">
            <v>6084.4746605500004</v>
          </cell>
        </row>
        <row r="4137">
          <cell r="B4137" t="str">
            <v>FILTRO DE AIRE | HQ 61/288 |</v>
          </cell>
          <cell r="E4137">
            <v>5514.39</v>
          </cell>
          <cell r="F4137">
            <v>4742.3753999999999</v>
          </cell>
          <cell r="G4137">
            <v>5238.6705000000002</v>
          </cell>
          <cell r="H4137">
            <v>5216.61294</v>
          </cell>
          <cell r="I4137">
            <v>6338.7913050000006</v>
          </cell>
          <cell r="J4137">
            <v>6338.7913050000006</v>
          </cell>
          <cell r="K4137">
            <v>1122.1783650000007</v>
          </cell>
          <cell r="L4137">
            <v>0.21511627906976757</v>
          </cell>
          <cell r="M4137">
            <v>7004.3643920250006</v>
          </cell>
        </row>
        <row r="4138">
          <cell r="B4138" t="str">
            <v>CARCAZA + FILTRO DE AIRE | MS170/180 |</v>
          </cell>
          <cell r="E4138">
            <v>5522.02</v>
          </cell>
          <cell r="F4138">
            <v>4748.9372000000003</v>
          </cell>
          <cell r="G4138">
            <v>5245.9190000000008</v>
          </cell>
          <cell r="H4138">
            <v>5223.8309200000003</v>
          </cell>
          <cell r="I4138">
            <v>6347.5619900000011</v>
          </cell>
          <cell r="J4138">
            <v>6347.5619900000011</v>
          </cell>
          <cell r="K4138">
            <v>1123.7310700000007</v>
          </cell>
          <cell r="L4138">
            <v>0.21511627906976757</v>
          </cell>
          <cell r="M4138">
            <v>7014.0559989500016</v>
          </cell>
        </row>
        <row r="4139">
          <cell r="B4139" t="str">
            <v>FILTRO DE AIRE | MS170/180 | FELPA SOLA</v>
          </cell>
          <cell r="E4139">
            <v>470.18</v>
          </cell>
          <cell r="F4139">
            <v>404.35480000000001</v>
          </cell>
          <cell r="G4139">
            <v>446.67099999999999</v>
          </cell>
          <cell r="H4139">
            <v>444.79028</v>
          </cell>
          <cell r="I4139">
            <v>540.47190999999998</v>
          </cell>
          <cell r="J4139">
            <v>540.47190999999998</v>
          </cell>
          <cell r="K4139">
            <v>95.681629999999984</v>
          </cell>
          <cell r="L4139">
            <v>0.21511627906976741</v>
          </cell>
          <cell r="M4139">
            <v>597.22146054999996</v>
          </cell>
        </row>
        <row r="4140">
          <cell r="B4140" t="str">
            <v>CARBURADOR | MC 38CC |</v>
          </cell>
          <cell r="E4140">
            <v>18505.259999999998</v>
          </cell>
          <cell r="F4140">
            <v>15914.523599999999</v>
          </cell>
          <cell r="G4140">
            <v>17579.996999999999</v>
          </cell>
          <cell r="H4140">
            <v>17505.97596</v>
          </cell>
          <cell r="I4140">
            <v>21271.79637</v>
          </cell>
          <cell r="J4140">
            <v>21271.79637</v>
          </cell>
          <cell r="K4140">
            <v>3765.8204100000003</v>
          </cell>
          <cell r="L4140">
            <v>0.21511627906976746</v>
          </cell>
          <cell r="M4140">
            <v>23505.334988850002</v>
          </cell>
        </row>
        <row r="4141">
          <cell r="B4141" t="str">
            <v>VOLANTE MAGNETICO | MC 45/52CC |</v>
          </cell>
          <cell r="E4141">
            <v>9934.48</v>
          </cell>
          <cell r="F4141">
            <v>8543.6527999999998</v>
          </cell>
          <cell r="G4141">
            <v>9437.7559999999994</v>
          </cell>
          <cell r="H4141">
            <v>9398.0180799999998</v>
          </cell>
          <cell r="I4141">
            <v>11419.68476</v>
          </cell>
          <cell r="J4141">
            <v>11419.68476</v>
          </cell>
          <cell r="K4141">
            <v>2021.6666800000003</v>
          </cell>
          <cell r="L4141">
            <v>0.21511627906976746</v>
          </cell>
          <cell r="M4141">
            <v>12618.7516598</v>
          </cell>
        </row>
        <row r="4142">
          <cell r="B4142" t="str">
            <v>ROMPEDOR DE CADENA | |</v>
          </cell>
          <cell r="E4142">
            <v>80515.649999999994</v>
          </cell>
          <cell r="F4142">
            <v>69243.458999999988</v>
          </cell>
          <cell r="G4142">
            <v>76489.867499999993</v>
          </cell>
          <cell r="H4142">
            <v>76167.804899999988</v>
          </cell>
          <cell r="I4142">
            <v>92552.73967499999</v>
          </cell>
          <cell r="J4142">
            <v>92552.73967499999</v>
          </cell>
          <cell r="K4142">
            <v>16384.934775000002</v>
          </cell>
          <cell r="L4142">
            <v>0.21511627906976749</v>
          </cell>
          <cell r="M4142">
            <v>102270.77734087499</v>
          </cell>
        </row>
        <row r="4143">
          <cell r="B4143" t="str">
            <v>ARMADOR DE CADENAS | |</v>
          </cell>
          <cell r="E4143">
            <v>86021.05</v>
          </cell>
          <cell r="F4143">
            <v>73978.103000000003</v>
          </cell>
          <cell r="G4143">
            <v>81719.997499999998</v>
          </cell>
          <cell r="H4143">
            <v>81375.9133</v>
          </cell>
          <cell r="I4143">
            <v>98881.196974999999</v>
          </cell>
          <cell r="J4143">
            <v>98881.196974999999</v>
          </cell>
          <cell r="K4143">
            <v>17505.283674999999</v>
          </cell>
          <cell r="L4143">
            <v>0.21511627906976744</v>
          </cell>
          <cell r="M4143">
            <v>109263.72265737499</v>
          </cell>
        </row>
        <row r="4144">
          <cell r="B4144" t="str">
            <v>JUEGO DE JUNTAS P/MOTOR | MC 45/52CC |</v>
          </cell>
          <cell r="E4144">
            <v>1693.14</v>
          </cell>
          <cell r="F4144">
            <v>1456.1004</v>
          </cell>
          <cell r="G4144">
            <v>1608.4830000000002</v>
          </cell>
          <cell r="H4144">
            <v>1601.7104400000001</v>
          </cell>
          <cell r="I4144">
            <v>1946.2644300000002</v>
          </cell>
          <cell r="J4144">
            <v>1946.2644300000002</v>
          </cell>
          <cell r="K4144">
            <v>344.55399000000011</v>
          </cell>
          <cell r="L4144">
            <v>0.21511627906976749</v>
          </cell>
          <cell r="M4144">
            <v>2150.6221951500002</v>
          </cell>
        </row>
        <row r="4145">
          <cell r="B4145" t="str">
            <v>CARBURADOR | HQ 61/268/272 |</v>
          </cell>
          <cell r="E4145">
            <v>26105.26</v>
          </cell>
          <cell r="F4145">
            <v>22450.523599999997</v>
          </cell>
          <cell r="G4145">
            <v>24799.996999999999</v>
          </cell>
          <cell r="H4145">
            <v>24695.575959999995</v>
          </cell>
          <cell r="I4145">
            <v>30007.996370000001</v>
          </cell>
          <cell r="J4145">
            <v>30007.996370000001</v>
          </cell>
          <cell r="K4145">
            <v>5312.4204100000061</v>
          </cell>
          <cell r="L4145">
            <v>0.21511627906976774</v>
          </cell>
          <cell r="M4145">
            <v>33158.835988849998</v>
          </cell>
        </row>
        <row r="4146">
          <cell r="B4146" t="str">
            <v>CARBURADOR | MC 45/52CC | S/BOMBIN (NO OIL BUBBLE)</v>
          </cell>
          <cell r="E4146">
            <v>15797.89</v>
          </cell>
          <cell r="F4146">
            <v>13586.185399999998</v>
          </cell>
          <cell r="G4146">
            <v>15007.995499999999</v>
          </cell>
          <cell r="H4146">
            <v>14944.803939999998</v>
          </cell>
          <cell r="I4146">
            <v>18159.674554999998</v>
          </cell>
          <cell r="J4146">
            <v>18159.674554999998</v>
          </cell>
          <cell r="K4146">
            <v>3214.8706149999998</v>
          </cell>
          <cell r="L4146">
            <v>0.21511627906976746</v>
          </cell>
          <cell r="M4146">
            <v>20066.440383274996</v>
          </cell>
        </row>
        <row r="4147">
          <cell r="B4147" t="str">
            <v>JUEGO DE JUNTAS P/MOTOR | MC 38CC |</v>
          </cell>
          <cell r="E4147">
            <v>2000.84</v>
          </cell>
          <cell r="F4147">
            <v>1720.7223999999999</v>
          </cell>
          <cell r="G4147">
            <v>1900.798</v>
          </cell>
          <cell r="H4147">
            <v>1892.7946399999998</v>
          </cell>
          <cell r="I4147">
            <v>2299.96558</v>
          </cell>
          <cell r="J4147">
            <v>2299.96558</v>
          </cell>
          <cell r="K4147">
            <v>407.1709400000002</v>
          </cell>
          <cell r="L4147">
            <v>0.21511627906976757</v>
          </cell>
          <cell r="M4147">
            <v>2541.4619659</v>
          </cell>
        </row>
        <row r="4148">
          <cell r="B4148" t="str">
            <v>ESPADA | MS170/180/210/230 | 40CM/16" 1,3MM/0,05 3/8"P</v>
          </cell>
          <cell r="E4148">
            <v>13234.36</v>
          </cell>
          <cell r="F4148">
            <v>11381.5496</v>
          </cell>
          <cell r="G4148">
            <v>12572.642</v>
          </cell>
          <cell r="H4148">
            <v>12519.70456</v>
          </cell>
          <cell r="I4148">
            <v>15212.89682</v>
          </cell>
          <cell r="J4148">
            <v>15212.89682</v>
          </cell>
          <cell r="K4148">
            <v>2693.1922599999998</v>
          </cell>
          <cell r="L4148">
            <v>0.21511627906976744</v>
          </cell>
          <cell r="M4148">
            <v>16810.2509861</v>
          </cell>
        </row>
        <row r="4149">
          <cell r="B4149" t="str">
            <v>ESPADA | MS 250 | 40CM/16" 1,6MM/0,063" ,325</v>
          </cell>
          <cell r="E4149">
            <v>13234.36</v>
          </cell>
          <cell r="F4149">
            <v>11381.5496</v>
          </cell>
          <cell r="G4149">
            <v>12572.642</v>
          </cell>
          <cell r="H4149">
            <v>12519.70456</v>
          </cell>
          <cell r="I4149">
            <v>15212.89682</v>
          </cell>
          <cell r="J4149">
            <v>15212.89682</v>
          </cell>
          <cell r="K4149">
            <v>2693.1922599999998</v>
          </cell>
          <cell r="L4149">
            <v>0.21511627906976744</v>
          </cell>
          <cell r="M4149">
            <v>16810.2509861</v>
          </cell>
        </row>
        <row r="4150">
          <cell r="B4150" t="str">
            <v>ESPADA | | 16" 3/8 LP</v>
          </cell>
          <cell r="E4150">
            <v>10481.68</v>
          </cell>
          <cell r="F4150">
            <v>9014.2448000000004</v>
          </cell>
          <cell r="G4150">
            <v>9957.5959999999995</v>
          </cell>
          <cell r="H4150">
            <v>9915.6692800000001</v>
          </cell>
          <cell r="I4150">
            <v>12048.691159999998</v>
          </cell>
          <cell r="J4150">
            <v>12048.691159999998</v>
          </cell>
          <cell r="K4150">
            <v>2133.0218799999984</v>
          </cell>
          <cell r="L4150">
            <v>0.21511627906976727</v>
          </cell>
          <cell r="M4150">
            <v>13313.803731799999</v>
          </cell>
        </row>
        <row r="4151">
          <cell r="B4151" t="str">
            <v>ESPADA | | 18" 3/8 LP</v>
          </cell>
          <cell r="E4151">
            <v>13678.48</v>
          </cell>
          <cell r="F4151">
            <v>11763.4928</v>
          </cell>
          <cell r="G4151">
            <v>12994.556</v>
          </cell>
          <cell r="H4151">
            <v>12939.84208</v>
          </cell>
          <cell r="I4151">
            <v>15723.412760000001</v>
          </cell>
          <cell r="J4151">
            <v>15723.412760000001</v>
          </cell>
          <cell r="K4151">
            <v>2783.5706800000007</v>
          </cell>
          <cell r="L4151">
            <v>0.21511627906976749</v>
          </cell>
          <cell r="M4151">
            <v>17374.371099800002</v>
          </cell>
        </row>
        <row r="4152">
          <cell r="B4152" t="str">
            <v>ESPADA | | 20" 3/8</v>
          </cell>
          <cell r="E4152">
            <v>12139.73</v>
          </cell>
          <cell r="F4152">
            <v>10440.167799999999</v>
          </cell>
          <cell r="G4152">
            <v>11532.7435</v>
          </cell>
          <cell r="H4152">
            <v>11484.184579999999</v>
          </cell>
          <cell r="I4152">
            <v>13954.619635000001</v>
          </cell>
          <cell r="J4152">
            <v>13954.619635000001</v>
          </cell>
          <cell r="K4152">
            <v>2470.4350550000017</v>
          </cell>
          <cell r="L4152">
            <v>0.2151162790697676</v>
          </cell>
          <cell r="M4152">
            <v>15419.854696675</v>
          </cell>
        </row>
        <row r="4153">
          <cell r="B4153" t="str">
            <v>ESPADA | | 22" 3/8"</v>
          </cell>
          <cell r="E4153">
            <v>14345.4</v>
          </cell>
          <cell r="F4153">
            <v>12337.044</v>
          </cell>
          <cell r="G4153">
            <v>13628.13</v>
          </cell>
          <cell r="H4153">
            <v>13570.7484</v>
          </cell>
          <cell r="I4153">
            <v>16490.0373</v>
          </cell>
          <cell r="J4153">
            <v>16490.0373</v>
          </cell>
          <cell r="K4153">
            <v>2919.2888999999996</v>
          </cell>
          <cell r="L4153">
            <v>0.21511627906976741</v>
          </cell>
          <cell r="M4153">
            <v>18221.491216499999</v>
          </cell>
        </row>
        <row r="4154">
          <cell r="B4154" t="str">
            <v>ESPADA | |  20" 3/8LP 0.50 1.3</v>
          </cell>
          <cell r="E4154">
            <v>10853.66</v>
          </cell>
          <cell r="F4154">
            <v>9334.1476000000002</v>
          </cell>
          <cell r="G4154">
            <v>10310.976999999999</v>
          </cell>
          <cell r="H4154">
            <v>10267.56236</v>
          </cell>
          <cell r="I4154">
            <v>12476.282169999999</v>
          </cell>
          <cell r="J4154">
            <v>12476.282169999999</v>
          </cell>
          <cell r="K4154">
            <v>2208.7198099999987</v>
          </cell>
          <cell r="L4154">
            <v>0.21511627906976732</v>
          </cell>
          <cell r="M4154">
            <v>13786.291797849999</v>
          </cell>
        </row>
        <row r="4155">
          <cell r="B4155" t="str">
            <v>BOMBIN | MC 45/52CC |</v>
          </cell>
          <cell r="E4155">
            <v>2205.4699999999998</v>
          </cell>
          <cell r="F4155">
            <v>1896.7041999999997</v>
          </cell>
          <cell r="G4155">
            <v>2095.1965</v>
          </cell>
          <cell r="H4155">
            <v>2086.3746199999996</v>
          </cell>
          <cell r="I4155">
            <v>2535.1877650000001</v>
          </cell>
          <cell r="J4155">
            <v>2535.1877650000001</v>
          </cell>
          <cell r="K4155">
            <v>448.81314500000053</v>
          </cell>
          <cell r="L4155">
            <v>0.21511627906976774</v>
          </cell>
          <cell r="M4155">
            <v>2801.382480325</v>
          </cell>
        </row>
        <row r="4156">
          <cell r="B4156" t="str">
            <v>JUNTAS Y DIAFRAGMA WALBRO | MC 38/45/52CC | D26-WAT</v>
          </cell>
          <cell r="E4156">
            <v>2039.3</v>
          </cell>
          <cell r="F4156">
            <v>1753.798</v>
          </cell>
          <cell r="G4156">
            <v>1937.335</v>
          </cell>
          <cell r="H4156">
            <v>1929.1777999999999</v>
          </cell>
          <cell r="I4156">
            <v>2344.17535</v>
          </cell>
          <cell r="J4156">
            <v>2344.17535</v>
          </cell>
          <cell r="K4156">
            <v>414.99755000000005</v>
          </cell>
          <cell r="L4156">
            <v>0.21511627906976746</v>
          </cell>
          <cell r="M4156">
            <v>2590.3137617500001</v>
          </cell>
        </row>
        <row r="4157">
          <cell r="B4157" t="str">
            <v>TECLA DE ENCENDIDO | MC 26/33/45/52CC |</v>
          </cell>
          <cell r="E4157">
            <v>1162.6099999999999</v>
          </cell>
          <cell r="F4157">
            <v>999.8445999999999</v>
          </cell>
          <cell r="G4157">
            <v>1104.4794999999999</v>
          </cell>
          <cell r="H4157">
            <v>1099.8290599999998</v>
          </cell>
          <cell r="I4157">
            <v>1336.4201949999999</v>
          </cell>
          <cell r="J4157">
            <v>1336.4201949999999</v>
          </cell>
          <cell r="K4157">
            <v>236.59113500000012</v>
          </cell>
          <cell r="L4157">
            <v>0.2151162790697676</v>
          </cell>
          <cell r="M4157">
            <v>1476.7443154749999</v>
          </cell>
        </row>
        <row r="4158">
          <cell r="B4158" t="str">
            <v>FILTRO DE ACEITE | MC 26/33/45/52CC |</v>
          </cell>
          <cell r="E4158">
            <v>666.95</v>
          </cell>
          <cell r="F4158">
            <v>573.577</v>
          </cell>
          <cell r="G4158">
            <v>633.60250000000008</v>
          </cell>
          <cell r="H4158">
            <v>630.93470000000002</v>
          </cell>
          <cell r="I4158">
            <v>766.65902500000016</v>
          </cell>
          <cell r="J4158">
            <v>766.65902500000016</v>
          </cell>
          <cell r="K4158">
            <v>135.72432500000014</v>
          </cell>
          <cell r="L4158">
            <v>0.21511627906976766</v>
          </cell>
          <cell r="M4158">
            <v>847.15822262500012</v>
          </cell>
        </row>
        <row r="4159">
          <cell r="B4159" t="str">
            <v>ESPARRAGO DE ESPADA | MC 26/33/45/52CC |</v>
          </cell>
          <cell r="E4159">
            <v>716.91</v>
          </cell>
          <cell r="F4159">
            <v>616.54259999999999</v>
          </cell>
          <cell r="G4159">
            <v>681.06449999999995</v>
          </cell>
          <cell r="H4159">
            <v>678.19686000000002</v>
          </cell>
          <cell r="I4159">
            <v>824.08804499999997</v>
          </cell>
          <cell r="J4159">
            <v>824.08804499999997</v>
          </cell>
          <cell r="K4159">
            <v>145.89118499999995</v>
          </cell>
          <cell r="L4159">
            <v>0.21511627906976735</v>
          </cell>
          <cell r="M4159">
            <v>910.61728972499998</v>
          </cell>
        </row>
        <row r="4160">
          <cell r="B4160" t="str">
            <v>TUERCA DE ESPARRAGO (ESPADA) | MC 26/33/45/52CC |</v>
          </cell>
          <cell r="E4160">
            <v>213.33</v>
          </cell>
          <cell r="F4160">
            <v>183.46379999999999</v>
          </cell>
          <cell r="G4160">
            <v>202.6635</v>
          </cell>
          <cell r="H4160">
            <v>201.81018</v>
          </cell>
          <cell r="I4160">
            <v>245.222835</v>
          </cell>
          <cell r="J4160">
            <v>245.222835</v>
          </cell>
          <cell r="K4160">
            <v>43.412655000000001</v>
          </cell>
          <cell r="L4160">
            <v>0.21511627906976744</v>
          </cell>
          <cell r="M4160">
            <v>270.97123267500001</v>
          </cell>
        </row>
        <row r="4161">
          <cell r="B4161" t="str">
            <v>VALVULA DE AIRE P/MOTOSIERRA | MC 26/33/45/52CC |</v>
          </cell>
          <cell r="E4161">
            <v>666.95</v>
          </cell>
          <cell r="F4161">
            <v>573.577</v>
          </cell>
          <cell r="G4161">
            <v>633.60250000000008</v>
          </cell>
          <cell r="H4161">
            <v>630.93470000000002</v>
          </cell>
          <cell r="I4161">
            <v>766.65902500000016</v>
          </cell>
          <cell r="J4161">
            <v>766.65902500000016</v>
          </cell>
          <cell r="K4161">
            <v>135.72432500000014</v>
          </cell>
          <cell r="L4161">
            <v>0.21511627906976766</v>
          </cell>
          <cell r="M4161">
            <v>847.15822262500012</v>
          </cell>
        </row>
        <row r="4162">
          <cell r="B4162" t="str">
            <v>JUNTA DE CILINDRO | MC 45/52CC |</v>
          </cell>
          <cell r="E4162">
            <v>410.78</v>
          </cell>
          <cell r="F4162">
            <v>353.27079999999995</v>
          </cell>
          <cell r="G4162">
            <v>390.24099999999999</v>
          </cell>
          <cell r="H4162">
            <v>388.59787999999992</v>
          </cell>
          <cell r="I4162">
            <v>472.19160999999997</v>
          </cell>
          <cell r="J4162">
            <v>472.19160999999997</v>
          </cell>
          <cell r="K4162">
            <v>83.59373000000005</v>
          </cell>
          <cell r="L4162">
            <v>0.21511627906976763</v>
          </cell>
          <cell r="M4162">
            <v>521.77172904999998</v>
          </cell>
        </row>
        <row r="4163">
          <cell r="B4163" t="str">
            <v>INTERRUPTOR/SWITCH COMPLETO | MC 26/33/45/52CC |</v>
          </cell>
          <cell r="E4163">
            <v>1436.97</v>
          </cell>
          <cell r="F4163">
            <v>1235.7942</v>
          </cell>
          <cell r="G4163">
            <v>1365.1215</v>
          </cell>
          <cell r="H4163">
            <v>1359.3736200000001</v>
          </cell>
          <cell r="I4163">
            <v>1651.7970149999999</v>
          </cell>
          <cell r="J4163">
            <v>1651.7970149999999</v>
          </cell>
          <cell r="K4163">
            <v>292.4233949999998</v>
          </cell>
          <cell r="L4163">
            <v>0.2151162790697673</v>
          </cell>
          <cell r="M4163">
            <v>1825.2357015749999</v>
          </cell>
        </row>
        <row r="4164">
          <cell r="B4164" t="str">
            <v>INTERRUPTOR/SWITCH | MC 26/33/45/52CC |</v>
          </cell>
          <cell r="E4164">
            <v>889.77</v>
          </cell>
          <cell r="F4164">
            <v>765.20219999999995</v>
          </cell>
          <cell r="G4164">
            <v>845.28149999999994</v>
          </cell>
          <cell r="H4164">
            <v>841.72241999999994</v>
          </cell>
          <cell r="I4164">
            <v>1022.7906149999999</v>
          </cell>
          <cell r="J4164">
            <v>1022.7906149999999</v>
          </cell>
          <cell r="K4164">
            <v>181.06819499999995</v>
          </cell>
          <cell r="L4164">
            <v>0.21511627906976738</v>
          </cell>
          <cell r="M4164">
            <v>1130.1836295749999</v>
          </cell>
        </row>
        <row r="4165">
          <cell r="B4165" t="str">
            <v>TAPA DE TANQUE DE COMBUSTIBLE | MC 26/33/45/52CC |</v>
          </cell>
          <cell r="E4165">
            <v>889.77</v>
          </cell>
          <cell r="F4165">
            <v>765.20219999999995</v>
          </cell>
          <cell r="G4165">
            <v>845.28149999999994</v>
          </cell>
          <cell r="H4165">
            <v>841.72241999999994</v>
          </cell>
          <cell r="I4165">
            <v>1022.7906149999999</v>
          </cell>
          <cell r="J4165">
            <v>1022.7906149999999</v>
          </cell>
          <cell r="K4165">
            <v>181.06819499999995</v>
          </cell>
          <cell r="L4165">
            <v>0.21511627906976738</v>
          </cell>
          <cell r="M4165">
            <v>1130.1836295749999</v>
          </cell>
        </row>
        <row r="4166">
          <cell r="B4166" t="str">
            <v>RESORTE DE TAPA | MC 45/52CC |</v>
          </cell>
          <cell r="E4166">
            <v>2153.94</v>
          </cell>
          <cell r="F4166">
            <v>1852.3884</v>
          </cell>
          <cell r="G4166">
            <v>2046.2429999999999</v>
          </cell>
          <cell r="H4166">
            <v>2037.62724</v>
          </cell>
          <cell r="I4166">
            <v>2475.9540299999999</v>
          </cell>
          <cell r="J4166">
            <v>2475.9540299999999</v>
          </cell>
          <cell r="K4166">
            <v>438.32678999999985</v>
          </cell>
          <cell r="L4166">
            <v>0.21511627906976735</v>
          </cell>
          <cell r="M4166">
            <v>2735.9292031499999</v>
          </cell>
        </row>
        <row r="4167">
          <cell r="B4167" t="str">
            <v>CUBRE INTERRUPTOR/SWITCH | MC 26/33/45/52CC | GOMA</v>
          </cell>
          <cell r="E4167">
            <v>444.13</v>
          </cell>
          <cell r="F4167">
            <v>381.95179999999999</v>
          </cell>
          <cell r="G4167">
            <v>421.92349999999999</v>
          </cell>
          <cell r="H4167">
            <v>420.14697999999999</v>
          </cell>
          <cell r="I4167">
            <v>510.52743499999997</v>
          </cell>
          <cell r="J4167">
            <v>510.52743499999997</v>
          </cell>
          <cell r="K4167">
            <v>90.380454999999984</v>
          </cell>
          <cell r="L4167">
            <v>0.21511627906976741</v>
          </cell>
          <cell r="M4167">
            <v>564.13281567499996</v>
          </cell>
        </row>
        <row r="4168">
          <cell r="B4168" t="str">
            <v>RODAMIENTO DE AGUJAS | MC 52/58CC | Ø11X15X12,5MM</v>
          </cell>
          <cell r="E4168">
            <v>1317.22</v>
          </cell>
          <cell r="F4168">
            <v>1132.8091999999999</v>
          </cell>
          <cell r="G4168">
            <v>1251.3589999999999</v>
          </cell>
          <cell r="H4168">
            <v>1246.0901199999998</v>
          </cell>
          <cell r="I4168">
            <v>1514.1443899999999</v>
          </cell>
          <cell r="J4168">
            <v>1514.1443899999999</v>
          </cell>
          <cell r="K4168">
            <v>268.05427000000009</v>
          </cell>
          <cell r="L4168">
            <v>0.21511627906976755</v>
          </cell>
          <cell r="M4168">
            <v>1673.1295509499998</v>
          </cell>
        </row>
        <row r="4169">
          <cell r="B4169" t="str">
            <v>GATILLO DE ACELERADOR | MC 45/52CC |</v>
          </cell>
          <cell r="E4169">
            <v>974.65</v>
          </cell>
          <cell r="F4169">
            <v>838.19899999999996</v>
          </cell>
          <cell r="G4169">
            <v>925.91750000000002</v>
          </cell>
          <cell r="H4169">
            <v>922.01889999999992</v>
          </cell>
          <cell r="I4169">
            <v>1120.360175</v>
          </cell>
          <cell r="J4169">
            <v>1120.360175</v>
          </cell>
          <cell r="K4169">
            <v>198.34127500000011</v>
          </cell>
          <cell r="L4169">
            <v>0.21511627906976757</v>
          </cell>
          <cell r="M4169">
            <v>1237.9979933750001</v>
          </cell>
        </row>
        <row r="4170">
          <cell r="B4170" t="str">
            <v>SEGURO DE GATILLO | MC 45/52CC |</v>
          </cell>
          <cell r="E4170">
            <v>1077.73</v>
          </cell>
          <cell r="F4170">
            <v>926.84780000000001</v>
          </cell>
          <cell r="G4170">
            <v>1023.8435000000001</v>
          </cell>
          <cell r="H4170">
            <v>1019.5325800000001</v>
          </cell>
          <cell r="I4170">
            <v>1238.850635</v>
          </cell>
          <cell r="J4170">
            <v>1238.850635</v>
          </cell>
          <cell r="K4170">
            <v>219.31805499999996</v>
          </cell>
          <cell r="L4170">
            <v>0.21511627906976738</v>
          </cell>
          <cell r="M4170">
            <v>1368.929951675</v>
          </cell>
        </row>
        <row r="4171">
          <cell r="B4171" t="str">
            <v>SOPORTE DE CARBURADOR | MC 45/52CC |</v>
          </cell>
          <cell r="E4171">
            <v>1834.11</v>
          </cell>
          <cell r="F4171">
            <v>1577.3345999999999</v>
          </cell>
          <cell r="G4171">
            <v>1742.4044999999999</v>
          </cell>
          <cell r="H4171">
            <v>1735.0680599999998</v>
          </cell>
          <cell r="I4171">
            <v>2108.3094449999999</v>
          </cell>
          <cell r="J4171">
            <v>2108.3094449999999</v>
          </cell>
          <cell r="K4171">
            <v>373.24138500000004</v>
          </cell>
          <cell r="L4171">
            <v>0.21511627906976749</v>
          </cell>
          <cell r="M4171">
            <v>2329.681936725</v>
          </cell>
        </row>
        <row r="4172">
          <cell r="B4172" t="str">
            <v>GUIA ANTIVIBRATORIA | MC 45/52CC |</v>
          </cell>
          <cell r="E4172">
            <v>1077.73</v>
          </cell>
          <cell r="F4172">
            <v>926.84780000000001</v>
          </cell>
          <cell r="G4172">
            <v>1023.8435000000001</v>
          </cell>
          <cell r="H4172">
            <v>1019.5325800000001</v>
          </cell>
          <cell r="I4172">
            <v>1238.850635</v>
          </cell>
          <cell r="J4172">
            <v>1238.850635</v>
          </cell>
          <cell r="K4172">
            <v>219.31805499999996</v>
          </cell>
          <cell r="L4172">
            <v>0.21511627906976738</v>
          </cell>
          <cell r="M4172">
            <v>1368.929951675</v>
          </cell>
        </row>
        <row r="4173">
          <cell r="B4173" t="str">
            <v>JUEGO DE PISTON Y AROS | MC 62CC (CABEZA PLANA) | 48MM</v>
          </cell>
          <cell r="E4173">
            <v>7694.04</v>
          </cell>
          <cell r="F4173">
            <v>6616.8743999999997</v>
          </cell>
          <cell r="G4173">
            <v>7309.3379999999997</v>
          </cell>
          <cell r="H4173">
            <v>7278.5618399999994</v>
          </cell>
          <cell r="I4173">
            <v>8844.2989799999996</v>
          </cell>
          <cell r="J4173">
            <v>8844.2989799999996</v>
          </cell>
          <cell r="K4173">
            <v>1565.7371400000002</v>
          </cell>
          <cell r="L4173">
            <v>0.21511627906976749</v>
          </cell>
          <cell r="M4173">
            <v>9772.9503728999989</v>
          </cell>
        </row>
        <row r="4174">
          <cell r="B4174" t="str">
            <v>MANUBRIO | MC 45/52CC | 47MM</v>
          </cell>
          <cell r="E4174">
            <v>3315.79</v>
          </cell>
          <cell r="F4174">
            <v>2851.5794000000001</v>
          </cell>
          <cell r="G4174">
            <v>3150.0005000000001</v>
          </cell>
          <cell r="H4174">
            <v>3136.7373400000001</v>
          </cell>
          <cell r="I4174">
            <v>3811.5006050000002</v>
          </cell>
          <cell r="J4174">
            <v>3811.5006050000002</v>
          </cell>
          <cell r="K4174">
            <v>674.76326500000005</v>
          </cell>
          <cell r="L4174">
            <v>0.21511627906976744</v>
          </cell>
          <cell r="M4174">
            <v>4211.7081685250005</v>
          </cell>
        </row>
        <row r="4175">
          <cell r="B4175" t="str">
            <v>TENSOR DE CADENA | MC 26/33/45/52CC |</v>
          </cell>
          <cell r="E4175">
            <v>718.48</v>
          </cell>
          <cell r="F4175">
            <v>617.89279999999997</v>
          </cell>
          <cell r="G4175">
            <v>682.55600000000004</v>
          </cell>
          <cell r="H4175">
            <v>679.68207999999993</v>
          </cell>
          <cell r="I4175">
            <v>825.89276000000007</v>
          </cell>
          <cell r="J4175">
            <v>825.89276000000007</v>
          </cell>
          <cell r="K4175">
            <v>146.21068000000014</v>
          </cell>
          <cell r="L4175">
            <v>0.21511627906976766</v>
          </cell>
          <cell r="M4175">
            <v>912.61149980000005</v>
          </cell>
        </row>
        <row r="4176">
          <cell r="B4176" t="str">
            <v>JUEGO DE RETÉNES PLÁSTICOS | MC 45/52CC |</v>
          </cell>
          <cell r="E4176">
            <v>889.77</v>
          </cell>
          <cell r="F4176">
            <v>765.20219999999995</v>
          </cell>
          <cell r="G4176">
            <v>845.28149999999994</v>
          </cell>
          <cell r="H4176">
            <v>841.72241999999994</v>
          </cell>
          <cell r="I4176">
            <v>1022.7906149999999</v>
          </cell>
          <cell r="J4176">
            <v>1022.7906149999999</v>
          </cell>
          <cell r="K4176">
            <v>181.06819499999995</v>
          </cell>
          <cell r="L4176">
            <v>0.21511627906976738</v>
          </cell>
          <cell r="M4176">
            <v>1130.1836295749999</v>
          </cell>
        </row>
        <row r="4177">
          <cell r="B4177" t="str">
            <v>RETEN | MC 45/52CC | GRANDE Ø35X15X5 MM</v>
          </cell>
          <cell r="E4177">
            <v>444.13</v>
          </cell>
          <cell r="F4177">
            <v>381.95179999999999</v>
          </cell>
          <cell r="G4177">
            <v>421.92349999999999</v>
          </cell>
          <cell r="H4177">
            <v>420.14697999999999</v>
          </cell>
          <cell r="I4177">
            <v>510.52743499999997</v>
          </cell>
          <cell r="J4177">
            <v>510.52743499999997</v>
          </cell>
          <cell r="K4177">
            <v>90.380454999999984</v>
          </cell>
          <cell r="L4177">
            <v>0.21511627906976741</v>
          </cell>
          <cell r="M4177">
            <v>564.13281567499996</v>
          </cell>
        </row>
        <row r="4178">
          <cell r="B4178" t="str">
            <v>JUEGO DE RETÉNES PLÁSTICOS | MC 38CC |</v>
          </cell>
          <cell r="E4178">
            <v>1111.07</v>
          </cell>
          <cell r="F4178">
            <v>955.52019999999993</v>
          </cell>
          <cell r="G4178">
            <v>1055.5165</v>
          </cell>
          <cell r="H4178">
            <v>1051.07222</v>
          </cell>
          <cell r="I4178">
            <v>1277.1749649999999</v>
          </cell>
          <cell r="J4178">
            <v>1277.1749649999999</v>
          </cell>
          <cell r="K4178">
            <v>226.10274499999991</v>
          </cell>
          <cell r="L4178">
            <v>0.21511627906976735</v>
          </cell>
          <cell r="M4178">
            <v>1411.2783363249998</v>
          </cell>
        </row>
        <row r="4179">
          <cell r="B4179" t="str">
            <v>JUNTA DE CARTER | MC 45/52CC |</v>
          </cell>
          <cell r="E4179">
            <v>718.48</v>
          </cell>
          <cell r="F4179">
            <v>617.89279999999997</v>
          </cell>
          <cell r="G4179">
            <v>682.55600000000004</v>
          </cell>
          <cell r="H4179">
            <v>679.68207999999993</v>
          </cell>
          <cell r="I4179">
            <v>825.89276000000007</v>
          </cell>
          <cell r="J4179">
            <v>825.89276000000007</v>
          </cell>
          <cell r="K4179">
            <v>146.21068000000014</v>
          </cell>
          <cell r="L4179">
            <v>0.21511627906976766</v>
          </cell>
          <cell r="M4179">
            <v>912.61149980000005</v>
          </cell>
        </row>
        <row r="4180">
          <cell r="B4180" t="str">
            <v>CIGUEÑAL COMPLETO | MC 45/52CC |</v>
          </cell>
          <cell r="E4180">
            <v>12631.58</v>
          </cell>
          <cell r="F4180">
            <v>10863.158799999999</v>
          </cell>
          <cell r="G4180">
            <v>12000.001</v>
          </cell>
          <cell r="H4180">
            <v>11949.474679999999</v>
          </cell>
          <cell r="I4180">
            <v>14520.00121</v>
          </cell>
          <cell r="J4180">
            <v>14520.00121</v>
          </cell>
          <cell r="K4180">
            <v>2570.526530000001</v>
          </cell>
          <cell r="L4180">
            <v>0.21511627906976755</v>
          </cell>
          <cell r="M4180">
            <v>16044.60133705</v>
          </cell>
        </row>
        <row r="4181">
          <cell r="B4181" t="str">
            <v>JUEGO DE PISTON Y AROS | MC 38CC | Ø39MM</v>
          </cell>
          <cell r="E4181">
            <v>5052.63</v>
          </cell>
          <cell r="F4181">
            <v>4345.2618000000002</v>
          </cell>
          <cell r="G4181">
            <v>4799.9984999999997</v>
          </cell>
          <cell r="H4181">
            <v>4779.7879800000001</v>
          </cell>
          <cell r="I4181">
            <v>5807.9981849999995</v>
          </cell>
          <cell r="J4181">
            <v>5807.9981849999995</v>
          </cell>
          <cell r="K4181">
            <v>1028.2102049999994</v>
          </cell>
          <cell r="L4181">
            <v>0.21511627906976732</v>
          </cell>
          <cell r="M4181">
            <v>6417.8379944249991</v>
          </cell>
        </row>
        <row r="4182">
          <cell r="B4182" t="str">
            <v>JUEGO DE AROS | MC 38CC | 39 X 1,5MM</v>
          </cell>
          <cell r="E4182">
            <v>1284.21</v>
          </cell>
          <cell r="F4182">
            <v>1104.4205999999999</v>
          </cell>
          <cell r="G4182">
            <v>1219.9995000000001</v>
          </cell>
          <cell r="H4182">
            <v>1214.86266</v>
          </cell>
          <cell r="I4182">
            <v>1476.1993950000001</v>
          </cell>
          <cell r="J4182">
            <v>1476.1993950000001</v>
          </cell>
          <cell r="K4182">
            <v>261.33673500000009</v>
          </cell>
          <cell r="L4182">
            <v>0.21511627906976752</v>
          </cell>
          <cell r="M4182">
            <v>1631.200331475</v>
          </cell>
        </row>
        <row r="4183">
          <cell r="B4183" t="str">
            <v>RESORTE DE TAPA | MC 38CC |</v>
          </cell>
          <cell r="E4183">
            <v>2752.67</v>
          </cell>
          <cell r="F4183">
            <v>2367.2961999999998</v>
          </cell>
          <cell r="G4183">
            <v>2615.0365000000002</v>
          </cell>
          <cell r="H4183">
            <v>2604.0258199999998</v>
          </cell>
          <cell r="I4183">
            <v>3164.1941650000003</v>
          </cell>
          <cell r="J4183">
            <v>3164.1941650000003</v>
          </cell>
          <cell r="K4183">
            <v>560.1683450000005</v>
          </cell>
          <cell r="L4183">
            <v>0.21511627906976766</v>
          </cell>
          <cell r="M4183">
            <v>3496.4345523250004</v>
          </cell>
        </row>
        <row r="4184">
          <cell r="B4184" t="str">
            <v>JUEGO DE PISTON Y AROS | MC 45CC | Ø43MM</v>
          </cell>
          <cell r="E4184">
            <v>5105.96</v>
          </cell>
          <cell r="F4184">
            <v>4391.1256000000003</v>
          </cell>
          <cell r="G4184">
            <v>4850.6620000000003</v>
          </cell>
          <cell r="H4184">
            <v>4830.2381600000008</v>
          </cell>
          <cell r="I4184">
            <v>5869.3010200000008</v>
          </cell>
          <cell r="J4184">
            <v>5869.3010200000008</v>
          </cell>
          <cell r="K4184">
            <v>1039.06286</v>
          </cell>
          <cell r="L4184">
            <v>0.21511627906976741</v>
          </cell>
          <cell r="M4184">
            <v>6485.5776271000013</v>
          </cell>
        </row>
        <row r="4185">
          <cell r="B4185" t="str">
            <v>JUEGO DE AROS | MC 45CC | 43 X 1,2MM</v>
          </cell>
          <cell r="E4185">
            <v>1284.21</v>
          </cell>
          <cell r="F4185">
            <v>1104.4205999999999</v>
          </cell>
          <cell r="G4185">
            <v>1219.9995000000001</v>
          </cell>
          <cell r="H4185">
            <v>1214.86266</v>
          </cell>
          <cell r="I4185">
            <v>1476.1993950000001</v>
          </cell>
          <cell r="J4185">
            <v>1476.1993950000001</v>
          </cell>
          <cell r="K4185">
            <v>261.33673500000009</v>
          </cell>
          <cell r="L4185">
            <v>0.21511627906976752</v>
          </cell>
          <cell r="M4185">
            <v>1631.200331475</v>
          </cell>
        </row>
        <row r="4186">
          <cell r="B4186" t="str">
            <v>BASE/BRIDA DE ADMISION + ARO | MC 45/52CC |</v>
          </cell>
          <cell r="E4186">
            <v>1846.23</v>
          </cell>
          <cell r="F4186">
            <v>1587.7577999999999</v>
          </cell>
          <cell r="G4186">
            <v>1753.9185</v>
          </cell>
          <cell r="H4186">
            <v>1746.5335799999998</v>
          </cell>
          <cell r="I4186">
            <v>2122.2413849999998</v>
          </cell>
          <cell r="J4186">
            <v>2122.2413849999998</v>
          </cell>
          <cell r="K4186">
            <v>375.70780500000001</v>
          </cell>
          <cell r="L4186">
            <v>0.21511627906976746</v>
          </cell>
          <cell r="M4186">
            <v>2345.0767304249998</v>
          </cell>
        </row>
        <row r="4187">
          <cell r="B4187" t="str">
            <v>JUEGO DE PISTON Y AROS | MC 52CC | Ø45MM</v>
          </cell>
          <cell r="E4187">
            <v>5378.25</v>
          </cell>
          <cell r="F4187">
            <v>4625.2950000000001</v>
          </cell>
          <cell r="G4187">
            <v>5109.3374999999996</v>
          </cell>
          <cell r="H4187">
            <v>5087.8244999999997</v>
          </cell>
          <cell r="I4187">
            <v>6182.2983749999994</v>
          </cell>
          <cell r="J4187">
            <v>6182.2983749999994</v>
          </cell>
          <cell r="K4187">
            <v>1094.4738749999997</v>
          </cell>
          <cell r="L4187">
            <v>0.21511627906976738</v>
          </cell>
          <cell r="M4187">
            <v>6831.4397043749996</v>
          </cell>
        </row>
        <row r="4188">
          <cell r="B4188" t="str">
            <v>JUEGO DE AROS | MC 52CC | 45 X 1,2MM</v>
          </cell>
          <cell r="E4188">
            <v>1284.21</v>
          </cell>
          <cell r="F4188">
            <v>1104.4205999999999</v>
          </cell>
          <cell r="G4188">
            <v>1219.9995000000001</v>
          </cell>
          <cell r="H4188">
            <v>1214.86266</v>
          </cell>
          <cell r="I4188">
            <v>1476.1993950000001</v>
          </cell>
          <cell r="J4188">
            <v>1476.1993950000001</v>
          </cell>
          <cell r="K4188">
            <v>261.33673500000009</v>
          </cell>
          <cell r="L4188">
            <v>0.21511627906976752</v>
          </cell>
          <cell r="M4188">
            <v>1631.200331475</v>
          </cell>
        </row>
        <row r="4189">
          <cell r="B4189" t="str">
            <v xml:space="preserve">TAPA DE ARRANQUE  | DAEWOO | </v>
          </cell>
          <cell r="E4189">
            <v>15263.16</v>
          </cell>
          <cell r="F4189">
            <v>13126.3176</v>
          </cell>
          <cell r="G4189">
            <v>14500.002</v>
          </cell>
          <cell r="H4189">
            <v>14438.949360000001</v>
          </cell>
          <cell r="I4189">
            <v>17545.002420000001</v>
          </cell>
          <cell r="J4189">
            <v>17545.002420000001</v>
          </cell>
          <cell r="K4189">
            <v>3106.0530600000002</v>
          </cell>
          <cell r="L4189">
            <v>0.21511627906976744</v>
          </cell>
          <cell r="M4189">
            <v>19387.227674100002</v>
          </cell>
        </row>
        <row r="4190">
          <cell r="B4190" t="str">
            <v xml:space="preserve">BIDON MEZCLADOR 2T | 1 LITRO | </v>
          </cell>
          <cell r="E4190">
            <v>1770</v>
          </cell>
          <cell r="F4190">
            <v>1522.2</v>
          </cell>
          <cell r="G4190">
            <v>1681.5</v>
          </cell>
          <cell r="H4190">
            <v>1674.42</v>
          </cell>
          <cell r="I4190">
            <v>2034.615</v>
          </cell>
          <cell r="J4190">
            <v>2034.615</v>
          </cell>
          <cell r="K4190">
            <v>360.19499999999994</v>
          </cell>
          <cell r="L4190">
            <v>0.21511627906976741</v>
          </cell>
          <cell r="M4190">
            <v>2248.2495749999998</v>
          </cell>
        </row>
        <row r="4191">
          <cell r="B4191" t="str">
            <v>TAPA DE ARRANQUE | GN 5,5/6,5 HP |</v>
          </cell>
          <cell r="E4191">
            <v>5574</v>
          </cell>
          <cell r="F4191">
            <v>4793.6399999999994</v>
          </cell>
          <cell r="G4191">
            <v>5295.3</v>
          </cell>
          <cell r="H4191">
            <v>5273.003999999999</v>
          </cell>
          <cell r="I4191">
            <v>6407.3130000000001</v>
          </cell>
          <cell r="J4191">
            <v>6407.3130000000001</v>
          </cell>
          <cell r="K4191">
            <v>1134.3090000000011</v>
          </cell>
          <cell r="L4191">
            <v>0.21511627906976769</v>
          </cell>
          <cell r="M4191">
            <v>7080.0808649999999</v>
          </cell>
        </row>
        <row r="4192">
          <cell r="B4192" t="str">
            <v>TAPA DE ARRANQUE | GN 13/15 HP |</v>
          </cell>
          <cell r="E4192">
            <v>9283</v>
          </cell>
          <cell r="F4192">
            <v>7983.38</v>
          </cell>
          <cell r="G4192">
            <v>8818.85</v>
          </cell>
          <cell r="H4192">
            <v>8781.7180000000008</v>
          </cell>
          <cell r="I4192">
            <v>10670.808500000001</v>
          </cell>
          <cell r="J4192">
            <v>10670.808500000001</v>
          </cell>
          <cell r="K4192">
            <v>1889.0905000000002</v>
          </cell>
          <cell r="L4192">
            <v>0.21511627906976746</v>
          </cell>
          <cell r="M4192">
            <v>11791.2433925</v>
          </cell>
        </row>
        <row r="4193">
          <cell r="B4193" t="str">
            <v>AVR 2500/3500W CURVO | AVR 2500/3500W P/GENERADOR |</v>
          </cell>
          <cell r="E4193">
            <v>8527.68</v>
          </cell>
          <cell r="F4193">
            <v>7333.8047999999999</v>
          </cell>
          <cell r="G4193">
            <v>8101.2960000000003</v>
          </cell>
          <cell r="H4193">
            <v>8067.1852799999997</v>
          </cell>
          <cell r="I4193">
            <v>9802.5681600000007</v>
          </cell>
          <cell r="J4193">
            <v>9802.5681600000007</v>
          </cell>
          <cell r="K4193">
            <v>1735.382880000001</v>
          </cell>
          <cell r="L4193">
            <v>0.21511627906976757</v>
          </cell>
          <cell r="M4193">
            <v>10831.837816800002</v>
          </cell>
        </row>
        <row r="4194">
          <cell r="B4194" t="str">
            <v>AVR MONOFASICO | GN 5500/6500W |</v>
          </cell>
          <cell r="E4194">
            <v>17055.400000000001</v>
          </cell>
          <cell r="F4194">
            <v>14667.644</v>
          </cell>
          <cell r="G4194">
            <v>16202.630000000001</v>
          </cell>
          <cell r="H4194">
            <v>16134.4084</v>
          </cell>
          <cell r="I4194">
            <v>19605.1823</v>
          </cell>
          <cell r="J4194">
            <v>19605.1823</v>
          </cell>
          <cell r="K4194">
            <v>3470.7739000000001</v>
          </cell>
          <cell r="L4194">
            <v>0.21511627906976744</v>
          </cell>
          <cell r="M4194">
            <v>21663.726441499999</v>
          </cell>
        </row>
        <row r="4195">
          <cell r="B4195" t="str">
            <v>AVR MONOFASICO | GN 5500/6500W | 2 FICHAS</v>
          </cell>
          <cell r="E4195">
            <v>20101</v>
          </cell>
          <cell r="F4195">
            <v>17286.86</v>
          </cell>
          <cell r="G4195">
            <v>19095.95</v>
          </cell>
          <cell r="H4195">
            <v>19015.546000000002</v>
          </cell>
          <cell r="I4195">
            <v>23106.0995</v>
          </cell>
          <cell r="J4195">
            <v>23106.0995</v>
          </cell>
          <cell r="K4195">
            <v>4090.5534999999982</v>
          </cell>
          <cell r="L4195">
            <v>0.21511627906976732</v>
          </cell>
          <cell r="M4195">
            <v>25532.239947499998</v>
          </cell>
        </row>
        <row r="4196">
          <cell r="B4196" t="str">
            <v>AVR TRIFASICO | GN 5500/6500W |</v>
          </cell>
          <cell r="E4196">
            <v>18517.7</v>
          </cell>
          <cell r="F4196">
            <v>15925.222</v>
          </cell>
          <cell r="G4196">
            <v>17591.815000000002</v>
          </cell>
          <cell r="H4196">
            <v>17517.744200000001</v>
          </cell>
          <cell r="I4196">
            <v>21286.096150000001</v>
          </cell>
          <cell r="J4196">
            <v>21286.096150000001</v>
          </cell>
          <cell r="K4196">
            <v>3768.3519500000002</v>
          </cell>
          <cell r="L4196">
            <v>0.21511627906976744</v>
          </cell>
          <cell r="M4196">
            <v>23521.13624575</v>
          </cell>
        </row>
        <row r="4197">
          <cell r="B4197" t="str">
            <v>AVR TRIFASICO | GN 5500/6500W | 2 FICHAS</v>
          </cell>
          <cell r="E4197">
            <v>18517.7</v>
          </cell>
          <cell r="F4197">
            <v>15925.222</v>
          </cell>
          <cell r="G4197">
            <v>17591.815000000002</v>
          </cell>
          <cell r="H4197">
            <v>17517.744200000001</v>
          </cell>
          <cell r="I4197">
            <v>21286.096150000001</v>
          </cell>
          <cell r="J4197">
            <v>21286.096150000001</v>
          </cell>
          <cell r="K4197">
            <v>3768.3519500000002</v>
          </cell>
          <cell r="L4197">
            <v>0.21511627906976744</v>
          </cell>
          <cell r="M4197">
            <v>23521.13624575</v>
          </cell>
        </row>
        <row r="4198">
          <cell r="B4198" t="str">
            <v>CARBONES | GN 2500W |</v>
          </cell>
          <cell r="E4198">
            <v>731</v>
          </cell>
          <cell r="F4198">
            <v>628.66</v>
          </cell>
          <cell r="G4198">
            <v>694.45</v>
          </cell>
          <cell r="H4198">
            <v>691.52599999999995</v>
          </cell>
          <cell r="I4198">
            <v>840.28449999999998</v>
          </cell>
          <cell r="J4198">
            <v>840.28449999999998</v>
          </cell>
          <cell r="K4198">
            <v>148.75850000000003</v>
          </cell>
          <cell r="L4198">
            <v>0.21511627906976749</v>
          </cell>
          <cell r="M4198">
            <v>928.51437250000004</v>
          </cell>
        </row>
        <row r="4199">
          <cell r="B4199" t="str">
            <v>CARBONES | GN 5500W |</v>
          </cell>
          <cell r="E4199">
            <v>731</v>
          </cell>
          <cell r="F4199">
            <v>628.66</v>
          </cell>
          <cell r="G4199">
            <v>694.45</v>
          </cell>
          <cell r="H4199">
            <v>691.52599999999995</v>
          </cell>
          <cell r="I4199">
            <v>840.28449999999998</v>
          </cell>
          <cell r="J4199">
            <v>840.28449999999998</v>
          </cell>
          <cell r="K4199">
            <v>148.75850000000003</v>
          </cell>
          <cell r="L4199">
            <v>0.21511627906976749</v>
          </cell>
          <cell r="M4199">
            <v>928.51437250000004</v>
          </cell>
        </row>
        <row r="4200">
          <cell r="B4200" t="str">
            <v>MODULO DE ENCENDIDO | GN 13HP |</v>
          </cell>
          <cell r="E4200">
            <v>7309.44</v>
          </cell>
          <cell r="F4200">
            <v>6286.1183999999994</v>
          </cell>
          <cell r="G4200">
            <v>6943.9679999999998</v>
          </cell>
          <cell r="H4200">
            <v>6914.730239999999</v>
          </cell>
          <cell r="I4200">
            <v>8402.2012799999993</v>
          </cell>
          <cell r="J4200">
            <v>8402.2012799999993</v>
          </cell>
          <cell r="K4200">
            <v>1487.4710400000004</v>
          </cell>
          <cell r="L4200">
            <v>0.21511627906976752</v>
          </cell>
          <cell r="M4200">
            <v>9284.4324143999984</v>
          </cell>
        </row>
        <row r="4201">
          <cell r="B4201" t="str">
            <v>AVR RECTO | GN 2500/3500W</v>
          </cell>
          <cell r="E4201">
            <v>8527.68</v>
          </cell>
          <cell r="F4201">
            <v>7333.8047999999999</v>
          </cell>
          <cell r="G4201">
            <v>8101.2960000000003</v>
          </cell>
          <cell r="H4201">
            <v>8067.1852799999997</v>
          </cell>
          <cell r="I4201">
            <v>9802.5681600000007</v>
          </cell>
          <cell r="J4201">
            <v>9802.5681600000007</v>
          </cell>
          <cell r="K4201">
            <v>1735.382880000001</v>
          </cell>
          <cell r="L4201">
            <v>0.21511627906976757</v>
          </cell>
          <cell r="M4201">
            <v>10831.837816800002</v>
          </cell>
        </row>
        <row r="4202">
          <cell r="B4202" t="str">
            <v>FILTRO DE AIRE | GN 5,5/6,5HP |</v>
          </cell>
          <cell r="E4202">
            <v>536</v>
          </cell>
          <cell r="F4202">
            <v>460.96</v>
          </cell>
          <cell r="G4202">
            <v>509.2</v>
          </cell>
          <cell r="H4202">
            <v>507.05599999999998</v>
          </cell>
          <cell r="I4202">
            <v>616.13199999999995</v>
          </cell>
          <cell r="J4202">
            <v>616.13199999999995</v>
          </cell>
          <cell r="K4202">
            <v>109.07599999999996</v>
          </cell>
          <cell r="L4202">
            <v>0.21511627906976738</v>
          </cell>
          <cell r="M4202">
            <v>680.82585999999992</v>
          </cell>
        </row>
        <row r="4203">
          <cell r="B4203" t="str">
            <v>FILTRO DE AIRE | GN 13/15 HP |</v>
          </cell>
          <cell r="E4203">
            <v>676</v>
          </cell>
          <cell r="F4203">
            <v>581.36</v>
          </cell>
          <cell r="G4203">
            <v>642.20000000000005</v>
          </cell>
          <cell r="H4203">
            <v>639.49599999999998</v>
          </cell>
          <cell r="I4203">
            <v>777.06200000000001</v>
          </cell>
          <cell r="J4203">
            <v>777.06200000000001</v>
          </cell>
          <cell r="K4203">
            <v>137.56600000000003</v>
          </cell>
          <cell r="L4203">
            <v>0.21511627906976749</v>
          </cell>
          <cell r="M4203">
            <v>858.65350999999998</v>
          </cell>
        </row>
        <row r="4204">
          <cell r="B4204" t="str">
            <v>ORING DE CUBA | GN 5,5/6,5HP | GX 120/160/200 2,5/3,5KW</v>
          </cell>
          <cell r="E4204">
            <v>584.28</v>
          </cell>
          <cell r="F4204">
            <v>502.48079999999999</v>
          </cell>
          <cell r="G4204">
            <v>555.06600000000003</v>
          </cell>
          <cell r="H4204">
            <v>552.72888</v>
          </cell>
          <cell r="I4204">
            <v>671.62986000000001</v>
          </cell>
          <cell r="J4204">
            <v>671.62986000000001</v>
          </cell>
          <cell r="K4204">
            <v>118.90098</v>
          </cell>
          <cell r="L4204">
            <v>0.21511627906976744</v>
          </cell>
          <cell r="M4204">
            <v>742.15099529999998</v>
          </cell>
        </row>
        <row r="4205">
          <cell r="B4205" t="str">
            <v>ORING DE CUBA | GN 13/15 HP | GX 270/340/390 5,5/6,5KW</v>
          </cell>
          <cell r="E4205">
            <v>694.44</v>
          </cell>
          <cell r="F4205">
            <v>597.21839999999997</v>
          </cell>
          <cell r="G4205">
            <v>659.71800000000007</v>
          </cell>
          <cell r="H4205">
            <v>656.94024000000002</v>
          </cell>
          <cell r="I4205">
            <v>798.25878000000012</v>
          </cell>
          <cell r="J4205">
            <v>798.25878000000012</v>
          </cell>
          <cell r="K4205">
            <v>141.3185400000001</v>
          </cell>
          <cell r="L4205">
            <v>0.21511627906976757</v>
          </cell>
          <cell r="M4205">
            <v>882.07595190000006</v>
          </cell>
        </row>
        <row r="4206">
          <cell r="B4206" t="str">
            <v>VOLTIMETRO DIGITAL 220V 380V | GN 5,5 ~ 15 HP |</v>
          </cell>
          <cell r="E4206">
            <v>18208.8</v>
          </cell>
          <cell r="F4206">
            <v>15659.567999999999</v>
          </cell>
          <cell r="G4206">
            <v>17298.36</v>
          </cell>
          <cell r="H4206">
            <v>17225.524799999999</v>
          </cell>
          <cell r="I4206">
            <v>20931.015599999999</v>
          </cell>
          <cell r="J4206">
            <v>20931.015599999999</v>
          </cell>
          <cell r="K4206">
            <v>3705.4907999999996</v>
          </cell>
          <cell r="L4206">
            <v>0.21511627906976744</v>
          </cell>
          <cell r="M4206">
            <v>23128.772237999998</v>
          </cell>
        </row>
        <row r="4207">
          <cell r="B4207" t="str">
            <v>VOLTIMETRO DIGITAL LED (GRANDE) 3 EN 1 | GN 5,5 ~ 15 HP |</v>
          </cell>
          <cell r="E4207">
            <v>9940.0400000000009</v>
          </cell>
          <cell r="F4207">
            <v>8548.4344000000001</v>
          </cell>
          <cell r="G4207">
            <v>9443.0380000000005</v>
          </cell>
          <cell r="H4207">
            <v>9403.2778400000007</v>
          </cell>
          <cell r="I4207">
            <v>11426.075980000001</v>
          </cell>
          <cell r="J4207">
            <v>11426.075980000001</v>
          </cell>
          <cell r="K4207">
            <v>2022.7981400000008</v>
          </cell>
          <cell r="L4207">
            <v>0.21511627906976752</v>
          </cell>
          <cell r="M4207">
            <v>12625.813957900002</v>
          </cell>
        </row>
        <row r="4208">
          <cell r="B4208" t="str">
            <v>VOLTIMETRO DIGITAL LED (CHICO) 3 EN 1 | GN 5,5 ~ 15 HP |</v>
          </cell>
          <cell r="E4208">
            <v>9940.32</v>
          </cell>
          <cell r="F4208">
            <v>8548.6751999999997</v>
          </cell>
          <cell r="G4208">
            <v>9443.3040000000001</v>
          </cell>
          <cell r="H4208">
            <v>9403.5427199999995</v>
          </cell>
          <cell r="I4208">
            <v>11426.39784</v>
          </cell>
          <cell r="J4208">
            <v>11426.39784</v>
          </cell>
          <cell r="K4208">
            <v>2022.8551200000002</v>
          </cell>
          <cell r="L4208">
            <v>0.21511627906976746</v>
          </cell>
          <cell r="M4208">
            <v>12626.1696132</v>
          </cell>
        </row>
        <row r="4209">
          <cell r="B4209" t="str">
            <v>INTERRUPTOR ON/OFF ARRANQUE ELECTRICO | GN 5,5 ~ 15 HP |</v>
          </cell>
          <cell r="E4209">
            <v>1644.84</v>
          </cell>
          <cell r="F4209">
            <v>1414.5623999999998</v>
          </cell>
          <cell r="G4209">
            <v>1562.598</v>
          </cell>
          <cell r="H4209">
            <v>1556.0186399999998</v>
          </cell>
          <cell r="I4209">
            <v>1890.7435799999998</v>
          </cell>
          <cell r="J4209">
            <v>1890.7435799999998</v>
          </cell>
          <cell r="K4209">
            <v>334.72494000000006</v>
          </cell>
          <cell r="L4209">
            <v>0.21511627906976752</v>
          </cell>
          <cell r="M4209">
            <v>2089.2716559</v>
          </cell>
        </row>
        <row r="4210">
          <cell r="B4210" t="str">
            <v>JUEGO DE JUNTAS P/MOTOR | GN 5,5 HP 2500W |</v>
          </cell>
          <cell r="E4210">
            <v>1875.96</v>
          </cell>
          <cell r="F4210">
            <v>1613.3256000000001</v>
          </cell>
          <cell r="G4210">
            <v>1782.162</v>
          </cell>
          <cell r="H4210">
            <v>1774.6581600000002</v>
          </cell>
          <cell r="I4210">
            <v>2156.4160200000001</v>
          </cell>
          <cell r="J4210">
            <v>2156.4160200000001</v>
          </cell>
          <cell r="K4210">
            <v>381.75785999999994</v>
          </cell>
          <cell r="L4210">
            <v>0.21511627906976738</v>
          </cell>
          <cell r="M4210">
            <v>2382.8397021000001</v>
          </cell>
        </row>
        <row r="4211">
          <cell r="B4211" t="str">
            <v>JUEGO DE JUNTAS P/MOTOR | GN 6,5 HP 3500W |</v>
          </cell>
          <cell r="E4211">
            <v>1875.96</v>
          </cell>
          <cell r="F4211">
            <v>1613.3256000000001</v>
          </cell>
          <cell r="G4211">
            <v>1782.162</v>
          </cell>
          <cell r="H4211">
            <v>1774.6581600000002</v>
          </cell>
          <cell r="I4211">
            <v>2156.4160200000001</v>
          </cell>
          <cell r="J4211">
            <v>2156.4160200000001</v>
          </cell>
          <cell r="K4211">
            <v>381.75785999999994</v>
          </cell>
          <cell r="L4211">
            <v>0.21511627906976738</v>
          </cell>
          <cell r="M4211">
            <v>2382.8397021000001</v>
          </cell>
        </row>
        <row r="4212">
          <cell r="B4212" t="str">
            <v>JUEGO DE JUNTAS P/MOTOR | GN 13 HP 5500W |</v>
          </cell>
          <cell r="E4212">
            <v>4019.76</v>
          </cell>
          <cell r="F4212">
            <v>3456.9936000000002</v>
          </cell>
          <cell r="G4212">
            <v>3818.7720000000004</v>
          </cell>
          <cell r="H4212">
            <v>3802.6929600000003</v>
          </cell>
          <cell r="I4212">
            <v>4620.7141200000005</v>
          </cell>
          <cell r="J4212">
            <v>4620.7141200000005</v>
          </cell>
          <cell r="K4212">
            <v>818.02116000000024</v>
          </cell>
          <cell r="L4212">
            <v>0.21511627906976749</v>
          </cell>
          <cell r="M4212">
            <v>5105.8891026000001</v>
          </cell>
        </row>
        <row r="4213">
          <cell r="B4213" t="str">
            <v>JUEGO DE JUNTAS P/MOTOR | GN 15 HP 6500W |</v>
          </cell>
          <cell r="E4213">
            <v>4019.76</v>
          </cell>
          <cell r="F4213">
            <v>3456.9936000000002</v>
          </cell>
          <cell r="G4213">
            <v>3818.7720000000004</v>
          </cell>
          <cell r="H4213">
            <v>3802.6929600000003</v>
          </cell>
          <cell r="I4213">
            <v>4620.7141200000005</v>
          </cell>
          <cell r="J4213">
            <v>4620.7141200000005</v>
          </cell>
          <cell r="K4213">
            <v>818.02116000000024</v>
          </cell>
          <cell r="L4213">
            <v>0.21511627906976749</v>
          </cell>
          <cell r="M4213">
            <v>5105.8891026000001</v>
          </cell>
        </row>
        <row r="4214">
          <cell r="B4214" t="str">
            <v>KIT DE REPARACION | GN 5,5/6,5 HP | GX 120/160/200</v>
          </cell>
          <cell r="E4214">
            <v>4872.96</v>
          </cell>
          <cell r="F4214">
            <v>4190.7456000000002</v>
          </cell>
          <cell r="G4214">
            <v>4629.3119999999999</v>
          </cell>
          <cell r="H4214">
            <v>4609.8201600000002</v>
          </cell>
          <cell r="I4214">
            <v>5601.4675200000001</v>
          </cell>
          <cell r="J4214">
            <v>5601.4675200000001</v>
          </cell>
          <cell r="K4214">
            <v>991.64735999999994</v>
          </cell>
          <cell r="L4214">
            <v>0.21511627906976741</v>
          </cell>
          <cell r="M4214">
            <v>6189.6216095999998</v>
          </cell>
        </row>
        <row r="4215">
          <cell r="B4215" t="str">
            <v>KIT DE REPARACION | GN 13/15 HP | GX 390</v>
          </cell>
          <cell r="E4215">
            <v>4872.96</v>
          </cell>
          <cell r="F4215">
            <v>4190.7456000000002</v>
          </cell>
          <cell r="G4215">
            <v>4629.3119999999999</v>
          </cell>
          <cell r="H4215">
            <v>4609.8201600000002</v>
          </cell>
          <cell r="I4215">
            <v>5601.4675200000001</v>
          </cell>
          <cell r="J4215">
            <v>5601.4675200000001</v>
          </cell>
          <cell r="K4215">
            <v>991.64735999999994</v>
          </cell>
          <cell r="L4215">
            <v>0.21511627906976741</v>
          </cell>
          <cell r="M4215">
            <v>6189.6216095999998</v>
          </cell>
        </row>
        <row r="4216">
          <cell r="B4216" t="str">
            <v>RESORTE DE VALVULA P/GENERADOR | GN 5,5 HP | Ø20MM</v>
          </cell>
          <cell r="E4216">
            <v>584.28</v>
          </cell>
          <cell r="F4216">
            <v>502.48079999999999</v>
          </cell>
          <cell r="G4216">
            <v>555.06600000000003</v>
          </cell>
          <cell r="H4216">
            <v>552.72888</v>
          </cell>
          <cell r="I4216">
            <v>671.62986000000001</v>
          </cell>
          <cell r="J4216">
            <v>671.62986000000001</v>
          </cell>
          <cell r="K4216">
            <v>118.90098</v>
          </cell>
          <cell r="L4216">
            <v>0.21511627906976744</v>
          </cell>
          <cell r="M4216">
            <v>742.15099529999998</v>
          </cell>
        </row>
        <row r="4217">
          <cell r="B4217" t="str">
            <v>RESORTE DE VALVULA P/GENERADOR | GN 6,5 HP | Ø20MM</v>
          </cell>
          <cell r="E4217">
            <v>584.28</v>
          </cell>
          <cell r="F4217">
            <v>502.48079999999999</v>
          </cell>
          <cell r="G4217">
            <v>555.06600000000003</v>
          </cell>
          <cell r="H4217">
            <v>552.72888</v>
          </cell>
          <cell r="I4217">
            <v>671.62986000000001</v>
          </cell>
          <cell r="J4217">
            <v>671.62986000000001</v>
          </cell>
          <cell r="K4217">
            <v>118.90098</v>
          </cell>
          <cell r="L4217">
            <v>0.21511627906976744</v>
          </cell>
          <cell r="M4217">
            <v>742.15099529999998</v>
          </cell>
        </row>
        <row r="4218">
          <cell r="B4218" t="str">
            <v>RESORTE DE VALVULA P/GENERADOR | GN 13 HP | Ø26MM</v>
          </cell>
          <cell r="E4218">
            <v>828.36</v>
          </cell>
          <cell r="F4218">
            <v>712.38959999999997</v>
          </cell>
          <cell r="G4218">
            <v>786.94200000000001</v>
          </cell>
          <cell r="H4218">
            <v>783.62855999999999</v>
          </cell>
          <cell r="I4218">
            <v>952.19982000000005</v>
          </cell>
          <cell r="J4218">
            <v>952.19982000000005</v>
          </cell>
          <cell r="K4218">
            <v>168.57126000000005</v>
          </cell>
          <cell r="L4218">
            <v>0.21511627906976752</v>
          </cell>
          <cell r="M4218">
            <v>1052.1808011000001</v>
          </cell>
        </row>
        <row r="4219">
          <cell r="B4219" t="str">
            <v>RESORTE DE VALVULA P/GENERADOR | GN 15 HP | Ø26MM</v>
          </cell>
          <cell r="E4219">
            <v>828.36</v>
          </cell>
          <cell r="F4219">
            <v>712.38959999999997</v>
          </cell>
          <cell r="G4219">
            <v>786.94200000000001</v>
          </cell>
          <cell r="H4219">
            <v>783.62855999999999</v>
          </cell>
          <cell r="I4219">
            <v>952.19982000000005</v>
          </cell>
          <cell r="J4219">
            <v>952.19982000000005</v>
          </cell>
          <cell r="K4219">
            <v>168.57126000000005</v>
          </cell>
          <cell r="L4219">
            <v>0.21511627906976752</v>
          </cell>
          <cell r="M4219">
            <v>1052.1808011000001</v>
          </cell>
        </row>
        <row r="4220">
          <cell r="B4220" t="str">
            <v>GUIA DE VARILLA | GX160 5,5/6,5HP | 43MM X 38MM</v>
          </cell>
          <cell r="E4220">
            <v>609.12</v>
          </cell>
          <cell r="F4220">
            <v>523.84320000000002</v>
          </cell>
          <cell r="G4220">
            <v>578.66399999999999</v>
          </cell>
          <cell r="H4220">
            <v>576.22752000000003</v>
          </cell>
          <cell r="I4220">
            <v>700.18344000000002</v>
          </cell>
          <cell r="J4220">
            <v>700.18344000000002</v>
          </cell>
          <cell r="K4220">
            <v>123.95591999999999</v>
          </cell>
          <cell r="L4220">
            <v>0.21511627906976741</v>
          </cell>
          <cell r="M4220">
            <v>773.70270119999998</v>
          </cell>
        </row>
        <row r="4221">
          <cell r="B4221" t="str">
            <v>GUIA DE VARILLA | GX160 13/15HP | 53MM X 42MM</v>
          </cell>
          <cell r="E4221">
            <v>731.16</v>
          </cell>
          <cell r="F4221">
            <v>628.79759999999999</v>
          </cell>
          <cell r="G4221">
            <v>694.60199999999998</v>
          </cell>
          <cell r="H4221">
            <v>691.67736000000002</v>
          </cell>
          <cell r="I4221">
            <v>840.46841999999992</v>
          </cell>
          <cell r="J4221">
            <v>840.46841999999992</v>
          </cell>
          <cell r="K4221">
            <v>148.7910599999999</v>
          </cell>
          <cell r="L4221">
            <v>0.2151162790697673</v>
          </cell>
          <cell r="M4221">
            <v>928.7176040999999</v>
          </cell>
        </row>
        <row r="4222">
          <cell r="B4222" t="str">
            <v>JUNTA DE GRIFO/PASO DE NAFTA | GENERADOR | 18052/K18053</v>
          </cell>
          <cell r="E4222">
            <v>487.08</v>
          </cell>
          <cell r="F4222">
            <v>418.88879999999995</v>
          </cell>
          <cell r="G4222">
            <v>462.726</v>
          </cell>
          <cell r="H4222">
            <v>460.77767999999992</v>
          </cell>
          <cell r="I4222">
            <v>559.89846</v>
          </cell>
          <cell r="J4222">
            <v>559.89846</v>
          </cell>
          <cell r="K4222">
            <v>99.120780000000082</v>
          </cell>
          <cell r="L4222">
            <v>0.21511627906976766</v>
          </cell>
          <cell r="M4222">
            <v>618.68779829999994</v>
          </cell>
        </row>
        <row r="4223">
          <cell r="B4223" t="str">
            <v>DIAFRAGMA NAFTA/GAS COMPLETO | GN 5,5/6,5 HP | GN 13/15 HP</v>
          </cell>
          <cell r="E4223">
            <v>31000.3</v>
          </cell>
          <cell r="F4223">
            <v>26660.257999999998</v>
          </cell>
          <cell r="G4223">
            <v>29450.285</v>
          </cell>
          <cell r="H4223">
            <v>29326.283799999997</v>
          </cell>
          <cell r="I4223">
            <v>35634.844850000001</v>
          </cell>
          <cell r="J4223">
            <v>35634.844850000001</v>
          </cell>
          <cell r="K4223">
            <v>6308.5610500000039</v>
          </cell>
          <cell r="L4223">
            <v>0.2151162790697676</v>
          </cell>
          <cell r="M4223">
            <v>39376.503559249999</v>
          </cell>
        </row>
        <row r="4224">
          <cell r="B4224" t="str">
            <v>LLAVE TERMICA | GN 2500W -11A |</v>
          </cell>
          <cell r="E4224">
            <v>4288.68</v>
          </cell>
          <cell r="F4224">
            <v>3688.2647999999999</v>
          </cell>
          <cell r="G4224">
            <v>4074.2460000000001</v>
          </cell>
          <cell r="H4224">
            <v>4057.0912800000001</v>
          </cell>
          <cell r="I4224">
            <v>4929.8376600000001</v>
          </cell>
          <cell r="J4224">
            <v>4929.8376600000001</v>
          </cell>
          <cell r="K4224">
            <v>872.74638000000004</v>
          </cell>
          <cell r="L4224">
            <v>0.21511627906976744</v>
          </cell>
          <cell r="M4224">
            <v>5447.4706143000003</v>
          </cell>
        </row>
        <row r="4225">
          <cell r="B4225" t="str">
            <v>LLAVE TERMICA | GN 5500W - 23A |</v>
          </cell>
          <cell r="E4225">
            <v>4288.68</v>
          </cell>
          <cell r="F4225">
            <v>3688.2647999999999</v>
          </cell>
          <cell r="G4225">
            <v>4074.2460000000001</v>
          </cell>
          <cell r="H4225">
            <v>4057.0912800000001</v>
          </cell>
          <cell r="I4225">
            <v>4929.8376600000001</v>
          </cell>
          <cell r="J4225">
            <v>4929.8376600000001</v>
          </cell>
          <cell r="K4225">
            <v>872.74638000000004</v>
          </cell>
          <cell r="L4225">
            <v>0.21511627906976744</v>
          </cell>
          <cell r="M4225">
            <v>5447.4706143000003</v>
          </cell>
        </row>
        <row r="4226">
          <cell r="B4226" t="str">
            <v>CARBURADOR ESTACIONARIO NAFTA/GAS | GN 5,5/6,5 HP |</v>
          </cell>
          <cell r="E4226">
            <v>27200</v>
          </cell>
          <cell r="F4226">
            <v>23392</v>
          </cell>
          <cell r="G4226">
            <v>25840</v>
          </cell>
          <cell r="H4226">
            <v>25731.200000000001</v>
          </cell>
          <cell r="I4226">
            <v>31266.400000000001</v>
          </cell>
          <cell r="J4226">
            <v>31266.400000000001</v>
          </cell>
          <cell r="K4226">
            <v>5535.2000000000007</v>
          </cell>
          <cell r="L4226">
            <v>0.21511627906976746</v>
          </cell>
          <cell r="M4226">
            <v>34549.372000000003</v>
          </cell>
        </row>
        <row r="4227">
          <cell r="B4227" t="str">
            <v>JUEGO DE VALVULAS | GN 5,5/6,5 HP |</v>
          </cell>
          <cell r="E4227">
            <v>3106.08</v>
          </cell>
          <cell r="F4227">
            <v>2671.2287999999999</v>
          </cell>
          <cell r="G4227">
            <v>2950.7759999999998</v>
          </cell>
          <cell r="H4227">
            <v>2938.3516799999998</v>
          </cell>
          <cell r="I4227">
            <v>3570.43896</v>
          </cell>
          <cell r="J4227">
            <v>3570.43896</v>
          </cell>
          <cell r="K4227">
            <v>632.08728000000019</v>
          </cell>
          <cell r="L4227">
            <v>0.21511627906976752</v>
          </cell>
          <cell r="M4227">
            <v>3945.3350507999999</v>
          </cell>
        </row>
        <row r="4228">
          <cell r="B4228" t="str">
            <v>JUEGO DE VALVULAS | GN 13/15 HP |</v>
          </cell>
          <cell r="E4228">
            <v>7662.6</v>
          </cell>
          <cell r="F4228">
            <v>6589.8360000000002</v>
          </cell>
          <cell r="G4228">
            <v>7279.47</v>
          </cell>
          <cell r="H4228">
            <v>7248.8196000000007</v>
          </cell>
          <cell r="I4228">
            <v>8808.1587</v>
          </cell>
          <cell r="J4228">
            <v>8808.1587</v>
          </cell>
          <cell r="K4228">
            <v>1559.3390999999992</v>
          </cell>
          <cell r="L4228">
            <v>0.21511627906976732</v>
          </cell>
          <cell r="M4228">
            <v>9733.0153635000006</v>
          </cell>
        </row>
        <row r="4229">
          <cell r="B4229" t="str">
            <v>CARBURADOR | GN 5,5 HP | GX120 GX160 168 168F 19MM</v>
          </cell>
          <cell r="E4229">
            <v>8269</v>
          </cell>
          <cell r="F4229">
            <v>7111.34</v>
          </cell>
          <cell r="G4229">
            <v>7855.55</v>
          </cell>
          <cell r="H4229">
            <v>7822.4740000000002</v>
          </cell>
          <cell r="I4229">
            <v>9505.2155000000002</v>
          </cell>
          <cell r="J4229">
            <v>9505.2155000000002</v>
          </cell>
          <cell r="K4229">
            <v>1682.7415000000001</v>
          </cell>
          <cell r="L4229">
            <v>0.21511627906976744</v>
          </cell>
          <cell r="M4229">
            <v>10503.2631275</v>
          </cell>
        </row>
        <row r="4230">
          <cell r="B4230" t="str">
            <v>CARBURADOR NAFTA/GAS | GN 5,5/6,5 HP |</v>
          </cell>
          <cell r="E4230">
            <v>26265</v>
          </cell>
          <cell r="F4230">
            <v>22587.9</v>
          </cell>
          <cell r="G4230">
            <v>24951.75</v>
          </cell>
          <cell r="H4230">
            <v>24846.690000000002</v>
          </cell>
          <cell r="I4230">
            <v>30191.6175</v>
          </cell>
          <cell r="J4230">
            <v>30191.6175</v>
          </cell>
          <cell r="K4230">
            <v>5344.927499999998</v>
          </cell>
          <cell r="L4230">
            <v>0.21511627906976735</v>
          </cell>
          <cell r="M4230">
            <v>33361.737337500002</v>
          </cell>
        </row>
        <row r="4231">
          <cell r="B4231" t="str">
            <v>CARBURADOR | GX200 6.5HP 16100-ZL0-W51 19MM | (MOTOBOMBAS)</v>
          </cell>
          <cell r="E4231">
            <v>9388</v>
          </cell>
          <cell r="F4231">
            <v>8073.68</v>
          </cell>
          <cell r="G4231">
            <v>8918.6</v>
          </cell>
          <cell r="H4231">
            <v>8881.0480000000007</v>
          </cell>
          <cell r="I4231">
            <v>10791.506000000001</v>
          </cell>
          <cell r="J4231">
            <v>10791.506000000001</v>
          </cell>
          <cell r="K4231">
            <v>1910.4580000000005</v>
          </cell>
          <cell r="L4231">
            <v>0.21511627906976749</v>
          </cell>
          <cell r="M4231">
            <v>11924.614130000002</v>
          </cell>
        </row>
        <row r="4232">
          <cell r="B4232" t="str">
            <v>SILENCIADOR DE ESCAPE | GN 13/15 HP |</v>
          </cell>
          <cell r="E4232">
            <v>41115.599999999999</v>
          </cell>
          <cell r="F4232">
            <v>35359.415999999997</v>
          </cell>
          <cell r="G4232">
            <v>39059.82</v>
          </cell>
          <cell r="H4232">
            <v>38895.357599999996</v>
          </cell>
          <cell r="I4232">
            <v>47262.3822</v>
          </cell>
          <cell r="J4232">
            <v>47262.3822</v>
          </cell>
          <cell r="K4232">
            <v>8367.0246000000043</v>
          </cell>
          <cell r="L4232">
            <v>0.21511627906976757</v>
          </cell>
          <cell r="M4232">
            <v>52224.932331000004</v>
          </cell>
        </row>
        <row r="4233">
          <cell r="B4233" t="str">
            <v>SILENCIADOR DE ESCAPE | GN 13/15 HP | METALICO</v>
          </cell>
          <cell r="E4233">
            <v>45684</v>
          </cell>
          <cell r="F4233">
            <v>39288.239999999998</v>
          </cell>
          <cell r="G4233">
            <v>43399.8</v>
          </cell>
          <cell r="H4233">
            <v>43217.063999999998</v>
          </cell>
          <cell r="I4233">
            <v>52513.758000000002</v>
          </cell>
          <cell r="J4233">
            <v>52513.758000000002</v>
          </cell>
          <cell r="K4233">
            <v>9296.6940000000031</v>
          </cell>
          <cell r="L4233">
            <v>0.21511627906976752</v>
          </cell>
          <cell r="M4233">
            <v>58027.702590000001</v>
          </cell>
        </row>
        <row r="4234">
          <cell r="B4234" t="str">
            <v>SENSOR DE ACEITE EXTERNO | GN 5,5 ~ 15 HP |</v>
          </cell>
          <cell r="E4234">
            <v>1583.28</v>
          </cell>
          <cell r="F4234">
            <v>1361.6207999999999</v>
          </cell>
          <cell r="G4234">
            <v>1504.116</v>
          </cell>
          <cell r="H4234">
            <v>1497.78288</v>
          </cell>
          <cell r="I4234">
            <v>1819.98036</v>
          </cell>
          <cell r="J4234">
            <v>1819.98036</v>
          </cell>
          <cell r="K4234">
            <v>322.19748000000004</v>
          </cell>
          <cell r="L4234">
            <v>0.21511627906976746</v>
          </cell>
          <cell r="M4234">
            <v>2011.0782978</v>
          </cell>
        </row>
        <row r="4235">
          <cell r="B4235" t="str">
            <v>VENTILADOR P/MOTOR | GN 13/15 HP |</v>
          </cell>
          <cell r="E4235">
            <v>2630.88</v>
          </cell>
          <cell r="F4235">
            <v>2262.5568000000003</v>
          </cell>
          <cell r="G4235">
            <v>2499.3360000000002</v>
          </cell>
          <cell r="H4235">
            <v>2488.8124800000005</v>
          </cell>
          <cell r="I4235">
            <v>3024.1965600000003</v>
          </cell>
          <cell r="J4235">
            <v>3024.1965600000003</v>
          </cell>
          <cell r="K4235">
            <v>535.38407999999981</v>
          </cell>
          <cell r="L4235">
            <v>0.21511627906976732</v>
          </cell>
          <cell r="M4235">
            <v>3341.7371988000004</v>
          </cell>
        </row>
        <row r="4236">
          <cell r="B4236" t="str">
            <v>VENTILADOR P/MOTOR | GN 5,5/6,5 HP |</v>
          </cell>
          <cell r="E4236">
            <v>1218.24</v>
          </cell>
          <cell r="F4236">
            <v>1047.6864</v>
          </cell>
          <cell r="G4236">
            <v>1157.328</v>
          </cell>
          <cell r="H4236">
            <v>1152.4550400000001</v>
          </cell>
          <cell r="I4236">
            <v>1400.36688</v>
          </cell>
          <cell r="J4236">
            <v>1400.36688</v>
          </cell>
          <cell r="K4236">
            <v>247.91183999999998</v>
          </cell>
          <cell r="L4236">
            <v>0.21511627906976741</v>
          </cell>
          <cell r="M4236">
            <v>1547.4054024</v>
          </cell>
        </row>
        <row r="4237">
          <cell r="B4237" t="str">
            <v>TORNILLO DE CUBA CARBURADOR | GN 13/15 HP |</v>
          </cell>
          <cell r="E4237">
            <v>2741.04</v>
          </cell>
          <cell r="F4237">
            <v>2357.2943999999998</v>
          </cell>
          <cell r="G4237">
            <v>2603.9879999999998</v>
          </cell>
          <cell r="H4237">
            <v>2593.0238399999998</v>
          </cell>
          <cell r="I4237">
            <v>3150.8254799999995</v>
          </cell>
          <cell r="J4237">
            <v>3150.8254799999995</v>
          </cell>
          <cell r="K4237">
            <v>557.80163999999968</v>
          </cell>
          <cell r="L4237">
            <v>0.21511627906976732</v>
          </cell>
          <cell r="M4237">
            <v>3481.6621553999994</v>
          </cell>
        </row>
        <row r="4238">
          <cell r="B4238" t="str">
            <v>INTERRUPTOR ON/OFF ENCENDIDO A CUERDA | GN 5,5 ~ 15 HP |</v>
          </cell>
          <cell r="E4238">
            <v>1462.32</v>
          </cell>
          <cell r="F4238">
            <v>1257.5952</v>
          </cell>
          <cell r="G4238">
            <v>1389.204</v>
          </cell>
          <cell r="H4238">
            <v>1383.35472</v>
          </cell>
          <cell r="I4238">
            <v>1680.9368399999998</v>
          </cell>
          <cell r="J4238">
            <v>1680.9368399999998</v>
          </cell>
          <cell r="K4238">
            <v>297.5821199999998</v>
          </cell>
          <cell r="L4238">
            <v>0.2151162790697673</v>
          </cell>
          <cell r="M4238">
            <v>1857.4352081999998</v>
          </cell>
        </row>
        <row r="4239">
          <cell r="B4239" t="str">
            <v>INTERRUPTOR ON/OFF ARRANQUE MANUAL | 6 CONTACTOS| GN 5.5/6.5</v>
          </cell>
          <cell r="E4239">
            <v>1257.1199999999999</v>
          </cell>
          <cell r="F4239">
            <v>1081.1232</v>
          </cell>
          <cell r="G4239">
            <v>1194.2639999999999</v>
          </cell>
          <cell r="H4239">
            <v>1189.23552</v>
          </cell>
          <cell r="I4239">
            <v>1445.0594399999998</v>
          </cell>
          <cell r="J4239">
            <v>1445.0594399999998</v>
          </cell>
          <cell r="K4239">
            <v>255.82391999999982</v>
          </cell>
          <cell r="L4239">
            <v>0.2151162790697673</v>
          </cell>
          <cell r="M4239">
            <v>1596.7906811999997</v>
          </cell>
        </row>
        <row r="4240">
          <cell r="B4240" t="str">
            <v>TAPON DE ACEITE | GN 5,5/6,5 HP |</v>
          </cell>
          <cell r="E4240">
            <v>548.64</v>
          </cell>
          <cell r="F4240">
            <v>471.8304</v>
          </cell>
          <cell r="G4240">
            <v>521.20799999999997</v>
          </cell>
          <cell r="H4240">
            <v>519.01343999999995</v>
          </cell>
          <cell r="I4240">
            <v>630.66167999999993</v>
          </cell>
          <cell r="J4240">
            <v>630.66167999999993</v>
          </cell>
          <cell r="K4240">
            <v>111.64823999999999</v>
          </cell>
          <cell r="L4240">
            <v>0.21511627906976744</v>
          </cell>
          <cell r="M4240">
            <v>696.8811563999999</v>
          </cell>
        </row>
        <row r="4241">
          <cell r="B4241" t="str">
            <v>TAPON DE ACEITE | GN 13/15 HP |</v>
          </cell>
          <cell r="E4241">
            <v>731.16</v>
          </cell>
          <cell r="F4241">
            <v>628.79759999999999</v>
          </cell>
          <cell r="G4241">
            <v>694.60199999999998</v>
          </cell>
          <cell r="H4241">
            <v>691.67736000000002</v>
          </cell>
          <cell r="I4241">
            <v>840.46841999999992</v>
          </cell>
          <cell r="J4241">
            <v>840.46841999999992</v>
          </cell>
          <cell r="K4241">
            <v>148.7910599999999</v>
          </cell>
          <cell r="L4241">
            <v>0.2151162790697673</v>
          </cell>
          <cell r="M4241">
            <v>928.7176040999999</v>
          </cell>
        </row>
        <row r="4242">
          <cell r="B4242" t="str">
            <v>PERNO DE VALVULA PARA GENERADOR 6.5 HP</v>
          </cell>
          <cell r="E4242">
            <v>819.46</v>
          </cell>
          <cell r="F4242">
            <v>704.73559999999998</v>
          </cell>
          <cell r="G4242">
            <v>778.48700000000008</v>
          </cell>
          <cell r="H4242">
            <v>775.20916</v>
          </cell>
          <cell r="I4242">
            <v>941.96927000000005</v>
          </cell>
          <cell r="J4242">
            <v>941.96927000000005</v>
          </cell>
          <cell r="K4242">
            <v>166.76011000000005</v>
          </cell>
          <cell r="L4242">
            <v>0.21511627906976752</v>
          </cell>
          <cell r="M4242">
            <v>1040.8760433500001</v>
          </cell>
        </row>
        <row r="4243">
          <cell r="B4243" t="str">
            <v>MOTOR DE ARRANQUE | GN 13 HP |</v>
          </cell>
          <cell r="E4243">
            <v>39288.199999999997</v>
          </cell>
          <cell r="F4243">
            <v>33787.851999999999</v>
          </cell>
          <cell r="G4243">
            <v>37323.789999999994</v>
          </cell>
          <cell r="H4243">
            <v>37166.637199999997</v>
          </cell>
          <cell r="I4243">
            <v>45161.785899999988</v>
          </cell>
          <cell r="J4243">
            <v>45161.785899999988</v>
          </cell>
          <cell r="K4243">
            <v>7995.1486999999906</v>
          </cell>
          <cell r="L4243">
            <v>0.21511627906976721</v>
          </cell>
          <cell r="M4243">
            <v>49903.773419499987</v>
          </cell>
        </row>
        <row r="4244">
          <cell r="B4244" t="str">
            <v>MODULO DE ENCENDIDO | GN 5,5 HP |</v>
          </cell>
          <cell r="E4244">
            <v>5798.52</v>
          </cell>
          <cell r="F4244">
            <v>4986.7272000000003</v>
          </cell>
          <cell r="G4244">
            <v>5508.5940000000001</v>
          </cell>
          <cell r="H4244">
            <v>5485.3999199999998</v>
          </cell>
          <cell r="I4244">
            <v>6665.3987400000005</v>
          </cell>
          <cell r="J4244">
            <v>6665.3987400000005</v>
          </cell>
          <cell r="K4244">
            <v>1179.9988200000007</v>
          </cell>
          <cell r="L4244">
            <v>0.21511627906976757</v>
          </cell>
          <cell r="M4244">
            <v>7365.2656077000011</v>
          </cell>
        </row>
        <row r="4245">
          <cell r="B4245" t="str">
            <v>SILENCIADOR DE ESCAPE | GN 5,5 HP |</v>
          </cell>
          <cell r="E4245">
            <v>14826.2</v>
          </cell>
          <cell r="F4245">
            <v>12750.532000000001</v>
          </cell>
          <cell r="G4245">
            <v>14084.890000000001</v>
          </cell>
          <cell r="H4245">
            <v>14025.585200000001</v>
          </cell>
          <cell r="I4245">
            <v>17042.716899999999</v>
          </cell>
          <cell r="J4245">
            <v>17042.716899999999</v>
          </cell>
          <cell r="K4245">
            <v>3017.1316999999981</v>
          </cell>
          <cell r="L4245">
            <v>0.2151162790697673</v>
          </cell>
          <cell r="M4245">
            <v>18832.202174499998</v>
          </cell>
        </row>
        <row r="4246">
          <cell r="B4246" t="str">
            <v>PASO DE NAFTA | GN 5,5 ~ 15 HP |</v>
          </cell>
          <cell r="E4246">
            <v>2046.6</v>
          </cell>
          <cell r="F4246">
            <v>1760.076</v>
          </cell>
          <cell r="G4246">
            <v>1944.27</v>
          </cell>
          <cell r="H4246">
            <v>1936.0835999999999</v>
          </cell>
          <cell r="I4246">
            <v>2352.5666999999999</v>
          </cell>
          <cell r="J4246">
            <v>2352.5666999999999</v>
          </cell>
          <cell r="K4246">
            <v>416.48309999999992</v>
          </cell>
          <cell r="L4246">
            <v>0.21511627906976741</v>
          </cell>
          <cell r="M4246">
            <v>2599.5862035</v>
          </cell>
        </row>
        <row r="4247">
          <cell r="B4247" t="str">
            <v>CARBURADOR | SUBARU ROBIN EH12 | 252-62404 252-62454</v>
          </cell>
          <cell r="E4247">
            <v>26250</v>
          </cell>
          <cell r="F4247">
            <v>22575</v>
          </cell>
          <cell r="G4247">
            <v>24937.5</v>
          </cell>
          <cell r="H4247">
            <v>24832.5</v>
          </cell>
          <cell r="I4247">
            <v>30174.375</v>
          </cell>
          <cell r="J4247">
            <v>30174.375</v>
          </cell>
          <cell r="K4247">
            <v>5341.875</v>
          </cell>
          <cell r="L4247">
            <v>0.21511627906976744</v>
          </cell>
          <cell r="M4247">
            <v>33342.684374999997</v>
          </cell>
        </row>
        <row r="4248">
          <cell r="B4248" t="str">
            <v>INTERRUPTOR ON/OFF | GN 5,5 ~ 15 HP |</v>
          </cell>
          <cell r="E4248">
            <v>1315.44</v>
          </cell>
          <cell r="F4248">
            <v>1131.2784000000001</v>
          </cell>
          <cell r="G4248">
            <v>1249.6680000000001</v>
          </cell>
          <cell r="H4248">
            <v>1244.4062400000003</v>
          </cell>
          <cell r="I4248">
            <v>1512.0982800000002</v>
          </cell>
          <cell r="J4248">
            <v>1512.0982800000002</v>
          </cell>
          <cell r="K4248">
            <v>267.69203999999991</v>
          </cell>
          <cell r="L4248">
            <v>0.21511627906976732</v>
          </cell>
          <cell r="M4248">
            <v>1670.8685994000002</v>
          </cell>
        </row>
        <row r="4249">
          <cell r="B4249" t="str">
            <v>CARBURADOR | HONDA GX100 3HP |</v>
          </cell>
          <cell r="E4249">
            <v>8453</v>
          </cell>
          <cell r="F4249">
            <v>7269.58</v>
          </cell>
          <cell r="G4249">
            <v>8030.35</v>
          </cell>
          <cell r="H4249">
            <v>7996.5380000000005</v>
          </cell>
          <cell r="I4249">
            <v>9716.7235000000001</v>
          </cell>
          <cell r="J4249">
            <v>9716.7235000000001</v>
          </cell>
          <cell r="K4249">
            <v>1720.1854999999996</v>
          </cell>
          <cell r="L4249">
            <v>0.21511627906976738</v>
          </cell>
          <cell r="M4249">
            <v>10736.979467499999</v>
          </cell>
        </row>
        <row r="4250">
          <cell r="B4250" t="str">
            <v>EJE DE ACELERADOR | CARBURADOR | 5,5/6,5 HP</v>
          </cell>
          <cell r="E4250">
            <v>509</v>
          </cell>
          <cell r="F4250">
            <v>437.74</v>
          </cell>
          <cell r="G4250">
            <v>483.55</v>
          </cell>
          <cell r="H4250">
            <v>481.51400000000001</v>
          </cell>
          <cell r="I4250">
            <v>585.09550000000002</v>
          </cell>
          <cell r="J4250">
            <v>585.09550000000002</v>
          </cell>
          <cell r="K4250">
            <v>103.58150000000001</v>
          </cell>
          <cell r="L4250">
            <v>0.21511627906976744</v>
          </cell>
          <cell r="M4250">
            <v>646.53052750000006</v>
          </cell>
        </row>
        <row r="4251">
          <cell r="B4251" t="str">
            <v>EJE DE ACELERADOR | CARBURADOR | 13/15 HP</v>
          </cell>
          <cell r="E4251">
            <v>968</v>
          </cell>
          <cell r="F4251">
            <v>832.48</v>
          </cell>
          <cell r="G4251">
            <v>919.6</v>
          </cell>
          <cell r="H4251">
            <v>915.72800000000007</v>
          </cell>
          <cell r="I4251">
            <v>1112.7159999999999</v>
          </cell>
          <cell r="J4251">
            <v>1112.7159999999999</v>
          </cell>
          <cell r="K4251">
            <v>196.98799999999983</v>
          </cell>
          <cell r="L4251">
            <v>0.21511627906976724</v>
          </cell>
          <cell r="M4251">
            <v>1229.5511799999999</v>
          </cell>
        </row>
        <row r="4252">
          <cell r="B4252" t="str">
            <v>MANGUITO DE ARRANQUE SIN SOGA | GN 5,5 ~ 15 HP |</v>
          </cell>
          <cell r="E4252">
            <v>548.64</v>
          </cell>
          <cell r="F4252">
            <v>471.8304</v>
          </cell>
          <cell r="G4252">
            <v>521.20799999999997</v>
          </cell>
          <cell r="H4252">
            <v>519.01343999999995</v>
          </cell>
          <cell r="I4252">
            <v>630.66167999999993</v>
          </cell>
          <cell r="J4252">
            <v>630.66167999999993</v>
          </cell>
          <cell r="K4252">
            <v>111.64823999999999</v>
          </cell>
          <cell r="L4252">
            <v>0.21511627906976744</v>
          </cell>
          <cell r="M4252">
            <v>696.8811563999999</v>
          </cell>
        </row>
        <row r="4253">
          <cell r="B4253" t="str">
            <v>MOTOR DE ARRANQUE | GN 5,5 HP |</v>
          </cell>
          <cell r="E4253">
            <v>33257.5</v>
          </cell>
          <cell r="F4253">
            <v>28601.45</v>
          </cell>
          <cell r="G4253">
            <v>31594.625</v>
          </cell>
          <cell r="H4253">
            <v>31461.595000000001</v>
          </cell>
          <cell r="I4253">
            <v>38229.496249999997</v>
          </cell>
          <cell r="J4253">
            <v>38229.496249999997</v>
          </cell>
          <cell r="K4253">
            <v>6767.9012499999953</v>
          </cell>
          <cell r="L4253">
            <v>0.2151162790697673</v>
          </cell>
          <cell r="M4253">
            <v>42243.593356249999</v>
          </cell>
        </row>
        <row r="4254">
          <cell r="B4254" t="str">
            <v>CARBURADOR | GN 13/15 HP CON SOLENOIDE |</v>
          </cell>
          <cell r="E4254">
            <v>18637</v>
          </cell>
          <cell r="F4254">
            <v>16027.82</v>
          </cell>
          <cell r="G4254">
            <v>17705.150000000001</v>
          </cell>
          <cell r="H4254">
            <v>17630.601999999999</v>
          </cell>
          <cell r="I4254">
            <v>21423.231500000002</v>
          </cell>
          <cell r="J4254">
            <v>21423.231500000002</v>
          </cell>
          <cell r="K4254">
            <v>3792.6295000000027</v>
          </cell>
          <cell r="L4254">
            <v>0.2151162790697676</v>
          </cell>
          <cell r="M4254">
            <v>23672.670807500002</v>
          </cell>
        </row>
        <row r="4255">
          <cell r="B4255" t="str">
            <v>CARBURADOR NAFTA/GAS | GN 13/15 HP |</v>
          </cell>
          <cell r="E4255">
            <v>35700</v>
          </cell>
          <cell r="F4255">
            <v>30702</v>
          </cell>
          <cell r="G4255">
            <v>33915</v>
          </cell>
          <cell r="H4255">
            <v>33772.199999999997</v>
          </cell>
          <cell r="I4255">
            <v>41037.15</v>
          </cell>
          <cell r="J4255">
            <v>41037.15</v>
          </cell>
          <cell r="K4255">
            <v>7264.9500000000044</v>
          </cell>
          <cell r="L4255">
            <v>0.2151162790697676</v>
          </cell>
          <cell r="M4255">
            <v>45346.050750000002</v>
          </cell>
        </row>
        <row r="4256">
          <cell r="B4256" t="str">
            <v>CARBURADOR NAFTA/GAS AUTOCEBANTE | GN 13/15 HP  |</v>
          </cell>
          <cell r="E4256">
            <v>38250</v>
          </cell>
          <cell r="F4256">
            <v>32895</v>
          </cell>
          <cell r="G4256">
            <v>36337.5</v>
          </cell>
          <cell r="H4256">
            <v>36184.5</v>
          </cell>
          <cell r="I4256">
            <v>43968.375</v>
          </cell>
          <cell r="J4256">
            <v>43968.375</v>
          </cell>
          <cell r="K4256">
            <v>7783.875</v>
          </cell>
          <cell r="L4256">
            <v>0.21511627906976744</v>
          </cell>
          <cell r="M4256">
            <v>48585.054375</v>
          </cell>
        </row>
        <row r="4257">
          <cell r="B4257" t="str">
            <v>RETEN DE VALUVLA | GN 5,5/6,5 HP |</v>
          </cell>
          <cell r="E4257">
            <v>913.68</v>
          </cell>
          <cell r="F4257">
            <v>785.76479999999992</v>
          </cell>
          <cell r="G4257">
            <v>867.99599999999998</v>
          </cell>
          <cell r="H4257">
            <v>864.34127999999987</v>
          </cell>
          <cell r="I4257">
            <v>1050.2751599999999</v>
          </cell>
          <cell r="J4257">
            <v>1050.2751599999999</v>
          </cell>
          <cell r="K4257">
            <v>185.93388000000004</v>
          </cell>
          <cell r="L4257">
            <v>0.21511627906976752</v>
          </cell>
          <cell r="M4257">
            <v>1160.5540517999998</v>
          </cell>
        </row>
        <row r="4258">
          <cell r="B4258" t="str">
            <v>RETEN DE VALUVLA | GN 13/15 HP |</v>
          </cell>
          <cell r="E4258">
            <v>1370.52</v>
          </cell>
          <cell r="F4258">
            <v>1178.6471999999999</v>
          </cell>
          <cell r="G4258">
            <v>1301.9939999999999</v>
          </cell>
          <cell r="H4258">
            <v>1296.5119199999999</v>
          </cell>
          <cell r="I4258">
            <v>1575.4127399999998</v>
          </cell>
          <cell r="J4258">
            <v>1575.4127399999998</v>
          </cell>
          <cell r="K4258">
            <v>278.90081999999984</v>
          </cell>
          <cell r="L4258">
            <v>0.21511627906976732</v>
          </cell>
          <cell r="M4258">
            <v>1740.8310776999997</v>
          </cell>
        </row>
        <row r="4259">
          <cell r="B4259" t="str">
            <v>VALVULA SOLENOIDE | GN 13/15 HP |</v>
          </cell>
          <cell r="E4259">
            <v>9248.0400000000009</v>
          </cell>
          <cell r="F4259">
            <v>7953.3144000000011</v>
          </cell>
          <cell r="G4259">
            <v>8785.6380000000008</v>
          </cell>
          <cell r="H4259">
            <v>8748.645840000001</v>
          </cell>
          <cell r="I4259">
            <v>10630.621980000002</v>
          </cell>
          <cell r="J4259">
            <v>10630.621980000002</v>
          </cell>
          <cell r="K4259">
            <v>1881.9761400000007</v>
          </cell>
          <cell r="L4259">
            <v>0.21511627906976749</v>
          </cell>
          <cell r="M4259">
            <v>11746.837287900002</v>
          </cell>
        </row>
        <row r="4260">
          <cell r="B4260" t="str">
            <v>KIT RESORTES DE ACELERACION Y GUIA | 5,5/6,5HP |</v>
          </cell>
          <cell r="E4260">
            <v>1096.2</v>
          </cell>
          <cell r="F4260">
            <v>942.73199999999997</v>
          </cell>
          <cell r="G4260">
            <v>1041.3900000000001</v>
          </cell>
          <cell r="H4260">
            <v>1037.0052000000001</v>
          </cell>
          <cell r="I4260">
            <v>1260.0819000000001</v>
          </cell>
          <cell r="J4260">
            <v>1260.0819000000001</v>
          </cell>
          <cell r="K4260">
            <v>223.07670000000007</v>
          </cell>
          <cell r="L4260">
            <v>0.21511627906976749</v>
          </cell>
          <cell r="M4260">
            <v>1392.3904995000003</v>
          </cell>
        </row>
        <row r="4261">
          <cell r="B4261" t="str">
            <v>KIT RESORTES DE ACELERACION Y GUIA | 13/15HP |</v>
          </cell>
          <cell r="E4261">
            <v>1827.36</v>
          </cell>
          <cell r="F4261">
            <v>1571.5295999999998</v>
          </cell>
          <cell r="G4261">
            <v>1735.992</v>
          </cell>
          <cell r="H4261">
            <v>1728.6825599999997</v>
          </cell>
          <cell r="I4261">
            <v>2100.5503199999998</v>
          </cell>
          <cell r="J4261">
            <v>2100.5503199999998</v>
          </cell>
          <cell r="K4261">
            <v>371.86776000000009</v>
          </cell>
          <cell r="L4261">
            <v>0.21511627906976752</v>
          </cell>
          <cell r="M4261">
            <v>2321.1081035999996</v>
          </cell>
        </row>
        <row r="4262">
          <cell r="B4262" t="str">
            <v>VOLTIMETRO | GN 5,5 ~ 15 HP |</v>
          </cell>
          <cell r="E4262">
            <v>3020.76</v>
          </cell>
          <cell r="F4262">
            <v>2597.8536000000004</v>
          </cell>
          <cell r="G4262">
            <v>2869.7220000000002</v>
          </cell>
          <cell r="H4262">
            <v>2857.6389600000002</v>
          </cell>
          <cell r="I4262">
            <v>3472.3636200000001</v>
          </cell>
          <cell r="J4262">
            <v>3472.3636200000001</v>
          </cell>
          <cell r="K4262">
            <v>614.72465999999986</v>
          </cell>
          <cell r="L4262">
            <v>0.21511627906976738</v>
          </cell>
          <cell r="M4262">
            <v>3836.9618000999999</v>
          </cell>
        </row>
        <row r="4263">
          <cell r="B4263" t="str">
            <v>JUEGO DE PLATILLO DE VALVULA | GN 5,5/6,5 HP |</v>
          </cell>
          <cell r="E4263">
            <v>1827.36</v>
          </cell>
          <cell r="F4263">
            <v>1571.5295999999998</v>
          </cell>
          <cell r="G4263">
            <v>1735.992</v>
          </cell>
          <cell r="H4263">
            <v>1728.6825599999997</v>
          </cell>
          <cell r="I4263">
            <v>2100.5503199999998</v>
          </cell>
          <cell r="J4263">
            <v>2100.5503199999998</v>
          </cell>
          <cell r="K4263">
            <v>371.86776000000009</v>
          </cell>
          <cell r="L4263">
            <v>0.21511627906976752</v>
          </cell>
          <cell r="M4263">
            <v>2321.1081035999996</v>
          </cell>
        </row>
        <row r="4264">
          <cell r="B4264" t="str">
            <v>JUEGO DE PLATILLO DE VALVULA | GN 13/15 HP |</v>
          </cell>
          <cell r="E4264">
            <v>1827.36</v>
          </cell>
          <cell r="F4264">
            <v>1571.5295999999998</v>
          </cell>
          <cell r="G4264">
            <v>1735.992</v>
          </cell>
          <cell r="H4264">
            <v>1728.6825599999997</v>
          </cell>
          <cell r="I4264">
            <v>2100.5503199999998</v>
          </cell>
          <cell r="J4264">
            <v>2100.5503199999998</v>
          </cell>
          <cell r="K4264">
            <v>371.86776000000009</v>
          </cell>
          <cell r="L4264">
            <v>0.21511627906976752</v>
          </cell>
          <cell r="M4264">
            <v>2321.1081035999996</v>
          </cell>
        </row>
        <row r="4265">
          <cell r="B4265" t="str">
            <v>BUJIA | GN 5,5 ~ 15 HP |</v>
          </cell>
          <cell r="E4265">
            <v>1275</v>
          </cell>
          <cell r="F4265">
            <v>1096.5</v>
          </cell>
          <cell r="G4265">
            <v>1211.25</v>
          </cell>
          <cell r="H4265">
            <v>1206.1500000000001</v>
          </cell>
          <cell r="I4265">
            <v>1465.6125</v>
          </cell>
          <cell r="J4265">
            <v>1465.6125</v>
          </cell>
          <cell r="K4265">
            <v>259.46249999999986</v>
          </cell>
          <cell r="L4265">
            <v>0.21511627906976732</v>
          </cell>
          <cell r="M4265">
            <v>1619.5018124999999</v>
          </cell>
        </row>
        <row r="4266">
          <cell r="B4266" t="str">
            <v>BALANCIN DE VALVULA | GN 5,5/6,5 HP |</v>
          </cell>
          <cell r="E4266">
            <v>913.68</v>
          </cell>
          <cell r="F4266">
            <v>785.76479999999992</v>
          </cell>
          <cell r="G4266">
            <v>867.99599999999998</v>
          </cell>
          <cell r="H4266">
            <v>864.34127999999987</v>
          </cell>
          <cell r="I4266">
            <v>1050.2751599999999</v>
          </cell>
          <cell r="J4266">
            <v>1050.2751599999999</v>
          </cell>
          <cell r="K4266">
            <v>185.93388000000004</v>
          </cell>
          <cell r="L4266">
            <v>0.21511627906976752</v>
          </cell>
          <cell r="M4266">
            <v>1160.5540517999998</v>
          </cell>
        </row>
        <row r="4267">
          <cell r="B4267" t="str">
            <v>BALANCIN DE VALVULA | GN 13/15 HP |</v>
          </cell>
          <cell r="E4267">
            <v>913.68</v>
          </cell>
          <cell r="F4267">
            <v>785.76479999999992</v>
          </cell>
          <cell r="G4267">
            <v>867.99599999999998</v>
          </cell>
          <cell r="H4267">
            <v>864.34127999999987</v>
          </cell>
          <cell r="I4267">
            <v>1050.2751599999999</v>
          </cell>
          <cell r="J4267">
            <v>1050.2751599999999</v>
          </cell>
          <cell r="K4267">
            <v>185.93388000000004</v>
          </cell>
          <cell r="L4267">
            <v>0.21511627906976752</v>
          </cell>
          <cell r="M4267">
            <v>1160.5540517999998</v>
          </cell>
        </row>
        <row r="4268">
          <cell r="B4268" t="str">
            <v>VARILLA P/MOTOR | GN 5,5/6,5 HP | 134 MM</v>
          </cell>
          <cell r="E4268">
            <v>685.8</v>
          </cell>
          <cell r="F4268">
            <v>589.78800000000001</v>
          </cell>
          <cell r="G4268">
            <v>651.51</v>
          </cell>
          <cell r="H4268">
            <v>648.76679999999999</v>
          </cell>
          <cell r="I4268">
            <v>788.32709999999997</v>
          </cell>
          <cell r="J4268">
            <v>788.32709999999997</v>
          </cell>
          <cell r="K4268">
            <v>139.56029999999998</v>
          </cell>
          <cell r="L4268">
            <v>0.21511627906976741</v>
          </cell>
          <cell r="M4268">
            <v>871.10144549999995</v>
          </cell>
        </row>
        <row r="4269">
          <cell r="B4269" t="str">
            <v>VARILLA P/MOTOR | GN 13/15 HP | 167 MM</v>
          </cell>
          <cell r="E4269">
            <v>913.68</v>
          </cell>
          <cell r="F4269">
            <v>785.76479999999992</v>
          </cell>
          <cell r="G4269">
            <v>867.99599999999998</v>
          </cell>
          <cell r="H4269">
            <v>864.34127999999987</v>
          </cell>
          <cell r="I4269">
            <v>1050.2751599999999</v>
          </cell>
          <cell r="J4269">
            <v>1050.2751599999999</v>
          </cell>
          <cell r="K4269">
            <v>185.93388000000004</v>
          </cell>
          <cell r="L4269">
            <v>0.21511627906976752</v>
          </cell>
          <cell r="M4269">
            <v>1160.5540517999998</v>
          </cell>
        </row>
        <row r="4270">
          <cell r="B4270" t="str">
            <v>VARILLA P/MOTOR | GN | 147 MM</v>
          </cell>
          <cell r="E4270">
            <v>913.68</v>
          </cell>
          <cell r="F4270">
            <v>785.76479999999992</v>
          </cell>
          <cell r="G4270">
            <v>867.99599999999998</v>
          </cell>
          <cell r="H4270">
            <v>864.34127999999987</v>
          </cell>
          <cell r="I4270">
            <v>1050.2751599999999</v>
          </cell>
          <cell r="J4270">
            <v>1050.2751599999999</v>
          </cell>
          <cell r="K4270">
            <v>185.93388000000004</v>
          </cell>
          <cell r="L4270">
            <v>0.21511627906976752</v>
          </cell>
          <cell r="M4270">
            <v>1160.5540517999998</v>
          </cell>
        </row>
        <row r="4271">
          <cell r="B4271" t="str">
            <v>MEDIDOR DE NIVEL DE COMBUSTIBLE | GN 5,5 ~ 15 HP |</v>
          </cell>
          <cell r="E4271">
            <v>1827.36</v>
          </cell>
          <cell r="F4271">
            <v>1571.5295999999998</v>
          </cell>
          <cell r="G4271">
            <v>1735.992</v>
          </cell>
          <cell r="H4271">
            <v>1728.6825599999997</v>
          </cell>
          <cell r="I4271">
            <v>2100.5503199999998</v>
          </cell>
          <cell r="J4271">
            <v>2100.5503199999998</v>
          </cell>
          <cell r="K4271">
            <v>371.86776000000009</v>
          </cell>
          <cell r="L4271">
            <v>0.21511627906976752</v>
          </cell>
          <cell r="M4271">
            <v>2321.1081035999996</v>
          </cell>
        </row>
        <row r="4272">
          <cell r="B4272" t="str">
            <v>CAZOLETA DE ARRANQUE | GN 5,5/6,5 HP |</v>
          </cell>
          <cell r="E4272">
            <v>1500</v>
          </cell>
          <cell r="F4272">
            <v>1290</v>
          </cell>
          <cell r="G4272">
            <v>1425</v>
          </cell>
          <cell r="H4272">
            <v>1419</v>
          </cell>
          <cell r="I4272">
            <v>1724.25</v>
          </cell>
          <cell r="J4272">
            <v>1724.25</v>
          </cell>
          <cell r="K4272">
            <v>305.25</v>
          </cell>
          <cell r="L4272">
            <v>0.21511627906976744</v>
          </cell>
          <cell r="M4272">
            <v>1905.2962499999999</v>
          </cell>
        </row>
        <row r="4273">
          <cell r="B4273" t="str">
            <v>CAZOLETA DE ARRANQUE | GN 13/15 HP |</v>
          </cell>
          <cell r="E4273">
            <v>2210</v>
          </cell>
          <cell r="F4273">
            <v>1900.6</v>
          </cell>
          <cell r="G4273">
            <v>2099.5</v>
          </cell>
          <cell r="H4273">
            <v>2090.66</v>
          </cell>
          <cell r="I4273">
            <v>2540.395</v>
          </cell>
          <cell r="J4273">
            <v>2540.395</v>
          </cell>
          <cell r="K4273">
            <v>449.73500000000013</v>
          </cell>
          <cell r="L4273">
            <v>0.21511627906976752</v>
          </cell>
          <cell r="M4273">
            <v>2807.1364749999998</v>
          </cell>
        </row>
        <row r="4274">
          <cell r="B4274" t="str">
            <v>CHANCHITA DE BURRO DE ARRANQUE | GN 5,5/6,5 HP |</v>
          </cell>
          <cell r="E4274">
            <v>5199</v>
          </cell>
          <cell r="F4274">
            <v>4471.1400000000003</v>
          </cell>
          <cell r="G4274">
            <v>4939.05</v>
          </cell>
          <cell r="H4274">
            <v>4918.2540000000008</v>
          </cell>
          <cell r="I4274">
            <v>5976.2505000000001</v>
          </cell>
          <cell r="J4274">
            <v>5976.2505000000001</v>
          </cell>
          <cell r="K4274">
            <v>1057.9964999999993</v>
          </cell>
          <cell r="L4274">
            <v>0.21511627906976727</v>
          </cell>
          <cell r="M4274">
            <v>6603.7568025</v>
          </cell>
        </row>
        <row r="4275">
          <cell r="B4275" t="str">
            <v>CHANCHITA DE BURRO DE ARRANQUE | GN 13/15 HP |</v>
          </cell>
          <cell r="E4275">
            <v>5199</v>
          </cell>
          <cell r="F4275">
            <v>4471.1400000000003</v>
          </cell>
          <cell r="G4275">
            <v>4939.05</v>
          </cell>
          <cell r="H4275">
            <v>4918.2540000000008</v>
          </cell>
          <cell r="I4275">
            <v>5976.2505000000001</v>
          </cell>
          <cell r="J4275">
            <v>5976.2505000000001</v>
          </cell>
          <cell r="K4275">
            <v>1057.9964999999993</v>
          </cell>
          <cell r="L4275">
            <v>0.21511627906976727</v>
          </cell>
          <cell r="M4275">
            <v>6603.7568025</v>
          </cell>
        </row>
        <row r="4276">
          <cell r="B4276" t="str">
            <v>TANQUE DE NAFTA COMPLETO | GN 5,5/6,5 HP |</v>
          </cell>
          <cell r="E4276">
            <v>24600</v>
          </cell>
          <cell r="F4276">
            <v>21156</v>
          </cell>
          <cell r="G4276">
            <v>23370</v>
          </cell>
          <cell r="H4276">
            <v>23271.599999999999</v>
          </cell>
          <cell r="I4276">
            <v>28277.7</v>
          </cell>
          <cell r="J4276">
            <v>28277.7</v>
          </cell>
          <cell r="K4276">
            <v>5006.1000000000022</v>
          </cell>
          <cell r="L4276">
            <v>0.21511627906976755</v>
          </cell>
          <cell r="M4276">
            <v>31246.858500000002</v>
          </cell>
        </row>
        <row r="4277">
          <cell r="B4277" t="str">
            <v>TANQUE DE NAFTA COMPLETO | GN 13/15 HP |</v>
          </cell>
          <cell r="E4277">
            <v>36375</v>
          </cell>
          <cell r="F4277">
            <v>31282.5</v>
          </cell>
          <cell r="G4277">
            <v>34556.25</v>
          </cell>
          <cell r="H4277">
            <v>34410.75</v>
          </cell>
          <cell r="I4277">
            <v>41813.0625</v>
          </cell>
          <cell r="J4277">
            <v>41813.0625</v>
          </cell>
          <cell r="K4277">
            <v>7402.3125</v>
          </cell>
          <cell r="L4277">
            <v>0.21511627906976744</v>
          </cell>
          <cell r="M4277">
            <v>46203.434062499997</v>
          </cell>
        </row>
        <row r="4278">
          <cell r="B4278" t="str">
            <v>BATERIA | 12V 7A | 15CM X 6,5CM X 10CM</v>
          </cell>
          <cell r="E4278">
            <v>31065.1</v>
          </cell>
          <cell r="F4278">
            <v>26715.985999999997</v>
          </cell>
          <cell r="G4278">
            <v>29511.844999999998</v>
          </cell>
          <cell r="H4278">
            <v>29387.584599999998</v>
          </cell>
          <cell r="I4278">
            <v>35709.332449999994</v>
          </cell>
          <cell r="J4278">
            <v>35709.332449999994</v>
          </cell>
          <cell r="K4278">
            <v>6321.7478499999961</v>
          </cell>
          <cell r="L4278">
            <v>0.21511627906976732</v>
          </cell>
          <cell r="M4278">
            <v>39458.81235724999</v>
          </cell>
        </row>
        <row r="4279">
          <cell r="B4279" t="str">
            <v>BATERIA | 12V 18A | 18CM X 8CM X 16,5CM</v>
          </cell>
          <cell r="E4279">
            <v>46780.2</v>
          </cell>
          <cell r="F4279">
            <v>40230.971999999994</v>
          </cell>
          <cell r="G4279">
            <v>44441.189999999995</v>
          </cell>
          <cell r="H4279">
            <v>44254.069199999991</v>
          </cell>
          <cell r="I4279">
            <v>53773.839899999992</v>
          </cell>
          <cell r="J4279">
            <v>53773.839899999992</v>
          </cell>
          <cell r="K4279">
            <v>9519.7707000000009</v>
          </cell>
          <cell r="L4279">
            <v>0.21511627906976752</v>
          </cell>
          <cell r="M4279">
            <v>59420.093089499991</v>
          </cell>
        </row>
        <row r="4280">
          <cell r="B4280" t="str">
            <v>BATERIA | 12V 12A | 9.5CM X 9.7C, X 15 CM</v>
          </cell>
          <cell r="E4280">
            <v>87480.4</v>
          </cell>
          <cell r="F4280">
            <v>75233.144</v>
          </cell>
          <cell r="G4280">
            <v>83106.37999999999</v>
          </cell>
          <cell r="H4280">
            <v>82756.458400000003</v>
          </cell>
          <cell r="I4280">
            <v>100558.71979999999</v>
          </cell>
          <cell r="J4280">
            <v>100558.71979999999</v>
          </cell>
          <cell r="K4280">
            <v>17802.261399999988</v>
          </cell>
          <cell r="L4280">
            <v>0.2151162790697673</v>
          </cell>
          <cell r="M4280">
            <v>111117.38537899998</v>
          </cell>
        </row>
        <row r="4281">
          <cell r="B4281" t="str">
            <v>JUEGO DE AROS | GN 5,5/6,5 HP | Ø68MM X (0,3MM-1,3MM)</v>
          </cell>
          <cell r="E4281">
            <v>2880</v>
          </cell>
          <cell r="F4281">
            <v>2476.8000000000002</v>
          </cell>
          <cell r="G4281">
            <v>2736</v>
          </cell>
          <cell r="H4281">
            <v>2724.48</v>
          </cell>
          <cell r="I4281">
            <v>3310.56</v>
          </cell>
          <cell r="J4281">
            <v>3310.56</v>
          </cell>
          <cell r="K4281">
            <v>586.07999999999993</v>
          </cell>
          <cell r="L4281">
            <v>0.21511627906976741</v>
          </cell>
          <cell r="M4281">
            <v>3658.1687999999999</v>
          </cell>
        </row>
        <row r="4282">
          <cell r="B4282" t="str">
            <v>JUEGO DE AROS | GN 13 HP | Ø88MM X (0,3MM-1,8MM)</v>
          </cell>
          <cell r="E4282">
            <v>5483</v>
          </cell>
          <cell r="F4282">
            <v>4715.38</v>
          </cell>
          <cell r="G4282">
            <v>5208.8500000000004</v>
          </cell>
          <cell r="H4282">
            <v>5186.9179999999997</v>
          </cell>
          <cell r="I4282">
            <v>6302.7085000000006</v>
          </cell>
          <cell r="J4282">
            <v>6302.7085000000006</v>
          </cell>
          <cell r="K4282">
            <v>1115.790500000001</v>
          </cell>
          <cell r="L4282">
            <v>0.21511627906976766</v>
          </cell>
          <cell r="M4282">
            <v>6964.4928925000004</v>
          </cell>
        </row>
        <row r="4283">
          <cell r="B4283" t="str">
            <v>JUEGO DE AROS | GN 15 HP | Ø90MM X (0,3MM-1,8MM)</v>
          </cell>
          <cell r="E4283">
            <v>5625</v>
          </cell>
          <cell r="F4283">
            <v>4837.5</v>
          </cell>
          <cell r="G4283">
            <v>5343.75</v>
          </cell>
          <cell r="H4283">
            <v>5321.25</v>
          </cell>
          <cell r="I4283">
            <v>6465.9375</v>
          </cell>
          <cell r="J4283">
            <v>6465.9375</v>
          </cell>
          <cell r="K4283">
            <v>1144.6875</v>
          </cell>
          <cell r="L4283">
            <v>0.21511627906976744</v>
          </cell>
          <cell r="M4283">
            <v>7144.8609374999996</v>
          </cell>
        </row>
        <row r="4284">
          <cell r="B4284" t="str">
            <v>JUNTA DE CILINDRO | GN 5,5/6,5 HP 3500W | 68MM</v>
          </cell>
          <cell r="E4284">
            <v>950.4</v>
          </cell>
          <cell r="F4284">
            <v>817.34399999999994</v>
          </cell>
          <cell r="G4284">
            <v>902.88</v>
          </cell>
          <cell r="H4284">
            <v>899.07839999999987</v>
          </cell>
          <cell r="I4284">
            <v>1092.4848</v>
          </cell>
          <cell r="J4284">
            <v>1092.4848</v>
          </cell>
          <cell r="K4284">
            <v>193.40640000000008</v>
          </cell>
          <cell r="L4284">
            <v>0.21511627906976755</v>
          </cell>
          <cell r="M4284">
            <v>1207.195704</v>
          </cell>
        </row>
        <row r="4285">
          <cell r="B4285" t="str">
            <v>JUNTA DE CILINDRO | GN 15 HP 6500W | 90MM</v>
          </cell>
          <cell r="E4285">
            <v>1534.68</v>
          </cell>
          <cell r="F4285">
            <v>1319.8248000000001</v>
          </cell>
          <cell r="G4285">
            <v>1457.9460000000001</v>
          </cell>
          <cell r="H4285">
            <v>1451.80728</v>
          </cell>
          <cell r="I4285">
            <v>1764.1146600000002</v>
          </cell>
          <cell r="J4285">
            <v>1764.1146600000002</v>
          </cell>
          <cell r="K4285">
            <v>312.30738000000019</v>
          </cell>
          <cell r="L4285">
            <v>0.21511627906976757</v>
          </cell>
          <cell r="M4285">
            <v>1949.3466993000002</v>
          </cell>
        </row>
        <row r="4286">
          <cell r="B4286" t="str">
            <v>RESORTE DE ACELERADOR PARA MOTOR | GN 5,5/6,5 HP |</v>
          </cell>
          <cell r="E4286">
            <v>731.16</v>
          </cell>
          <cell r="F4286">
            <v>628.79759999999999</v>
          </cell>
          <cell r="G4286">
            <v>694.60199999999998</v>
          </cell>
          <cell r="H4286">
            <v>691.67736000000002</v>
          </cell>
          <cell r="I4286">
            <v>840.46841999999992</v>
          </cell>
          <cell r="J4286">
            <v>840.46841999999992</v>
          </cell>
          <cell r="K4286">
            <v>148.7910599999999</v>
          </cell>
          <cell r="L4286">
            <v>0.2151162790697673</v>
          </cell>
          <cell r="M4286">
            <v>928.7176040999999</v>
          </cell>
        </row>
        <row r="4287">
          <cell r="B4287" t="str">
            <v>RESORTE DE ACELERADOR PARA MOTOR | GN 13/15 HP |</v>
          </cell>
          <cell r="E4287">
            <v>913.68</v>
          </cell>
          <cell r="F4287">
            <v>785.76479999999992</v>
          </cell>
          <cell r="G4287">
            <v>867.99599999999998</v>
          </cell>
          <cell r="H4287">
            <v>864.34127999999987</v>
          </cell>
          <cell r="I4287">
            <v>1050.2751599999999</v>
          </cell>
          <cell r="J4287">
            <v>1050.2751599999999</v>
          </cell>
          <cell r="K4287">
            <v>185.93388000000004</v>
          </cell>
          <cell r="L4287">
            <v>0.21511627906976752</v>
          </cell>
          <cell r="M4287">
            <v>1160.5540517999998</v>
          </cell>
        </row>
        <row r="4288">
          <cell r="B4288" t="str">
            <v>SENSOR DE ACEITE INTERNO | GN 5,5 ~ 15 HP |</v>
          </cell>
          <cell r="E4288">
            <v>2284.1999999999998</v>
          </cell>
          <cell r="F4288">
            <v>1964.4119999999998</v>
          </cell>
          <cell r="G4288">
            <v>2169.9899999999998</v>
          </cell>
          <cell r="H4288">
            <v>2160.8531999999996</v>
          </cell>
          <cell r="I4288">
            <v>2625.6878999999999</v>
          </cell>
          <cell r="J4288">
            <v>2625.6878999999999</v>
          </cell>
          <cell r="K4288">
            <v>464.83470000000034</v>
          </cell>
          <cell r="L4288">
            <v>0.21511627906976763</v>
          </cell>
          <cell r="M4288">
            <v>2901.3851294999999</v>
          </cell>
        </row>
        <row r="4289">
          <cell r="B4289" t="str">
            <v>JUNTA DE CILINDRO | GN 13 HP 5500W | 88MM</v>
          </cell>
          <cell r="E4289">
            <v>2046.6</v>
          </cell>
          <cell r="F4289">
            <v>1760.076</v>
          </cell>
          <cell r="G4289">
            <v>1944.27</v>
          </cell>
          <cell r="H4289">
            <v>1936.0835999999999</v>
          </cell>
          <cell r="I4289">
            <v>2352.5666999999999</v>
          </cell>
          <cell r="J4289">
            <v>2352.5666999999999</v>
          </cell>
          <cell r="K4289">
            <v>416.48309999999992</v>
          </cell>
          <cell r="L4289">
            <v>0.21511627906976741</v>
          </cell>
          <cell r="M4289">
            <v>2599.5862035</v>
          </cell>
        </row>
        <row r="4290">
          <cell r="B4290" t="str">
            <v>TOMA CORRIENTES | GN 5,5 ~ 15 HP |</v>
          </cell>
          <cell r="E4290">
            <v>2284.1999999999998</v>
          </cell>
          <cell r="F4290">
            <v>1964.4119999999998</v>
          </cell>
          <cell r="G4290">
            <v>2169.9899999999998</v>
          </cell>
          <cell r="H4290">
            <v>2160.8531999999996</v>
          </cell>
          <cell r="I4290">
            <v>2625.6878999999999</v>
          </cell>
          <cell r="J4290">
            <v>2625.6878999999999</v>
          </cell>
          <cell r="K4290">
            <v>464.83470000000034</v>
          </cell>
          <cell r="L4290">
            <v>0.21511627906976763</v>
          </cell>
          <cell r="M4290">
            <v>2901.3851294999999</v>
          </cell>
        </row>
        <row r="4291">
          <cell r="B4291" t="str">
            <v>TOMA CORRIENTE CON TAPA | GN 5,5 ~ 15 HP |</v>
          </cell>
          <cell r="E4291">
            <v>3197.88</v>
          </cell>
          <cell r="F4291">
            <v>2750.1768000000002</v>
          </cell>
          <cell r="G4291">
            <v>3037.9859999999999</v>
          </cell>
          <cell r="H4291">
            <v>3025.1944800000001</v>
          </cell>
          <cell r="I4291">
            <v>3675.96306</v>
          </cell>
          <cell r="J4291">
            <v>3675.96306</v>
          </cell>
          <cell r="K4291">
            <v>650.76857999999993</v>
          </cell>
          <cell r="L4291">
            <v>0.21511627906976741</v>
          </cell>
          <cell r="M4291">
            <v>4061.9391813000002</v>
          </cell>
        </row>
        <row r="4292">
          <cell r="B4292" t="str">
            <v>JUEGO DE PISTON Y AROS | GN 5,5 HP | Ø68MM ALT: 53,4MM</v>
          </cell>
          <cell r="E4292">
            <v>9150</v>
          </cell>
          <cell r="F4292">
            <v>7869</v>
          </cell>
          <cell r="G4292">
            <v>8692.5</v>
          </cell>
          <cell r="H4292">
            <v>8655.9</v>
          </cell>
          <cell r="I4292">
            <v>10517.924999999999</v>
          </cell>
          <cell r="J4292">
            <v>10517.924999999999</v>
          </cell>
          <cell r="K4292">
            <v>1862.0249999999996</v>
          </cell>
          <cell r="L4292">
            <v>0.21511627906976741</v>
          </cell>
          <cell r="M4292">
            <v>11622.307124999999</v>
          </cell>
        </row>
        <row r="4293">
          <cell r="B4293" t="str">
            <v>JUEGO DE PISTON Y AROS | GN 6,5 HP | Ø68MM ALT: 49MM</v>
          </cell>
          <cell r="E4293">
            <v>9150</v>
          </cell>
          <cell r="F4293">
            <v>7869</v>
          </cell>
          <cell r="G4293">
            <v>8692.5</v>
          </cell>
          <cell r="H4293">
            <v>8655.9</v>
          </cell>
          <cell r="I4293">
            <v>10517.924999999999</v>
          </cell>
          <cell r="J4293">
            <v>10517.924999999999</v>
          </cell>
          <cell r="K4293">
            <v>1862.0249999999996</v>
          </cell>
          <cell r="L4293">
            <v>0.21511627906976741</v>
          </cell>
          <cell r="M4293">
            <v>11622.307124999999</v>
          </cell>
        </row>
        <row r="4294">
          <cell r="B4294" t="str">
            <v>JUEGO DE PISTON Y AROS | 15HP | Ø90MM</v>
          </cell>
          <cell r="E4294">
            <v>17896</v>
          </cell>
          <cell r="F4294">
            <v>15390.56</v>
          </cell>
          <cell r="G4294">
            <v>17001.2</v>
          </cell>
          <cell r="H4294">
            <v>16929.615999999998</v>
          </cell>
          <cell r="I4294">
            <v>20571.452000000001</v>
          </cell>
          <cell r="J4294">
            <v>20571.452000000001</v>
          </cell>
          <cell r="K4294">
            <v>3641.836000000003</v>
          </cell>
          <cell r="L4294">
            <v>0.21511627906976763</v>
          </cell>
          <cell r="M4294">
            <v>22731.454460000001</v>
          </cell>
        </row>
        <row r="4295">
          <cell r="B4295" t="str">
            <v>JUEGO DE PISTON Y AROS | 13HP | Ø88MM</v>
          </cell>
          <cell r="E4295">
            <v>17680</v>
          </cell>
          <cell r="F4295">
            <v>15204.8</v>
          </cell>
          <cell r="G4295">
            <v>16796</v>
          </cell>
          <cell r="H4295">
            <v>16725.28</v>
          </cell>
          <cell r="I4295">
            <v>20323.16</v>
          </cell>
          <cell r="J4295">
            <v>20323.16</v>
          </cell>
          <cell r="K4295">
            <v>3597.880000000001</v>
          </cell>
          <cell r="L4295">
            <v>0.21511627906976752</v>
          </cell>
          <cell r="M4295">
            <v>22457.091799999998</v>
          </cell>
        </row>
        <row r="4296">
          <cell r="B4296" t="str">
            <v>BIELA | GN 5,5/6,5 HP |</v>
          </cell>
          <cell r="E4296">
            <v>4263.84</v>
          </cell>
          <cell r="F4296">
            <v>3666.9023999999999</v>
          </cell>
          <cell r="G4296">
            <v>4050.6480000000001</v>
          </cell>
          <cell r="H4296">
            <v>4033.5926399999998</v>
          </cell>
          <cell r="I4296">
            <v>4901.2840800000004</v>
          </cell>
          <cell r="J4296">
            <v>4901.2840800000004</v>
          </cell>
          <cell r="K4296">
            <v>867.69144000000051</v>
          </cell>
          <cell r="L4296">
            <v>0.21511627906976757</v>
          </cell>
          <cell r="M4296">
            <v>5415.9189084000009</v>
          </cell>
        </row>
        <row r="4297">
          <cell r="B4297" t="str">
            <v>BIELA | GN 13/15 HP |</v>
          </cell>
          <cell r="E4297">
            <v>10050.5</v>
          </cell>
          <cell r="F4297">
            <v>8643.43</v>
          </cell>
          <cell r="G4297">
            <v>9547.9750000000004</v>
          </cell>
          <cell r="H4297">
            <v>9507.773000000001</v>
          </cell>
          <cell r="I4297">
            <v>11553.04975</v>
          </cell>
          <cell r="J4297">
            <v>11553.04975</v>
          </cell>
          <cell r="K4297">
            <v>2045.2767499999991</v>
          </cell>
          <cell r="L4297">
            <v>0.21511627906976732</v>
          </cell>
          <cell r="M4297">
            <v>12766.119973749999</v>
          </cell>
        </row>
        <row r="4298">
          <cell r="B4298" t="str">
            <v>GOBERNADOR / ENGRANAJE CENTRIFUGO | 5,5/6,5 HP | GX 160</v>
          </cell>
          <cell r="E4298">
            <v>2046.6</v>
          </cell>
          <cell r="F4298">
            <v>1760.076</v>
          </cell>
          <cell r="G4298">
            <v>1944.27</v>
          </cell>
          <cell r="H4298">
            <v>1936.0835999999999</v>
          </cell>
          <cell r="I4298">
            <v>2352.5666999999999</v>
          </cell>
          <cell r="J4298">
            <v>2352.5666999999999</v>
          </cell>
          <cell r="K4298">
            <v>416.48309999999992</v>
          </cell>
          <cell r="L4298">
            <v>0.21511627906976741</v>
          </cell>
          <cell r="M4298">
            <v>2599.5862035</v>
          </cell>
        </row>
        <row r="4299">
          <cell r="B4299" t="str">
            <v>GOBERNADOR / ENGRANAJE CENTRIFUGO | GN 13/15 HP | GX 340/390</v>
          </cell>
          <cell r="E4299">
            <v>4093.2</v>
          </cell>
          <cell r="F4299">
            <v>3520.152</v>
          </cell>
          <cell r="G4299">
            <v>3888.54</v>
          </cell>
          <cell r="H4299">
            <v>3872.1671999999999</v>
          </cell>
          <cell r="I4299">
            <v>4705.1333999999997</v>
          </cell>
          <cell r="J4299">
            <v>4705.1333999999997</v>
          </cell>
          <cell r="K4299">
            <v>832.96619999999984</v>
          </cell>
          <cell r="L4299">
            <v>0.21511627906976741</v>
          </cell>
          <cell r="M4299">
            <v>5199.172407</v>
          </cell>
        </row>
        <row r="4300">
          <cell r="B4300" t="str">
            <v>ARBOL DE LEVAS | GN 5,5/6,5 HP | GX 160</v>
          </cell>
          <cell r="E4300">
            <v>10671.5</v>
          </cell>
          <cell r="F4300">
            <v>9177.49</v>
          </cell>
          <cell r="G4300">
            <v>10137.924999999999</v>
          </cell>
          <cell r="H4300">
            <v>10095.239</v>
          </cell>
          <cell r="I4300">
            <v>12266.88925</v>
          </cell>
          <cell r="J4300">
            <v>12266.88925</v>
          </cell>
          <cell r="K4300">
            <v>2171.6502500000006</v>
          </cell>
          <cell r="L4300">
            <v>0.21511627906976752</v>
          </cell>
          <cell r="M4300">
            <v>13554.91262125</v>
          </cell>
        </row>
        <row r="4301">
          <cell r="B4301" t="str">
            <v>ARBOL DE LEVAS | GN 13/15 HP | GX 340/390</v>
          </cell>
          <cell r="E4301">
            <v>17542.400000000001</v>
          </cell>
          <cell r="F4301">
            <v>15086.464</v>
          </cell>
          <cell r="G4301">
            <v>16665.280000000002</v>
          </cell>
          <cell r="H4301">
            <v>16595.110400000001</v>
          </cell>
          <cell r="I4301">
            <v>20164.988800000003</v>
          </cell>
          <cell r="J4301">
            <v>20164.988800000003</v>
          </cell>
          <cell r="K4301">
            <v>3569.8784000000014</v>
          </cell>
          <cell r="L4301">
            <v>0.21511627906976752</v>
          </cell>
          <cell r="M4301">
            <v>22282.312624000002</v>
          </cell>
        </row>
        <row r="4302">
          <cell r="B4302" t="str">
            <v>PUNZUA + RESORTE | GN 13/15 HP L:20MM Ø:4,2MM | GX 240/390</v>
          </cell>
          <cell r="E4302">
            <v>1644.84</v>
          </cell>
          <cell r="F4302">
            <v>1414.5623999999998</v>
          </cell>
          <cell r="G4302">
            <v>1562.598</v>
          </cell>
          <cell r="H4302">
            <v>1556.0186399999998</v>
          </cell>
          <cell r="I4302">
            <v>1890.7435799999998</v>
          </cell>
          <cell r="J4302">
            <v>1890.7435799999998</v>
          </cell>
          <cell r="K4302">
            <v>334.72494000000006</v>
          </cell>
          <cell r="L4302">
            <v>0.21511627906976752</v>
          </cell>
          <cell r="M4302">
            <v>2089.2716559</v>
          </cell>
        </row>
        <row r="4303">
          <cell r="B4303" t="str">
            <v>PUNZUA + RESORTE | GN 5,5/6,5 HP L:18MM Ø:3MM | GX 120/160</v>
          </cell>
          <cell r="E4303">
            <v>1644.84</v>
          </cell>
          <cell r="F4303">
            <v>1414.5623999999998</v>
          </cell>
          <cell r="G4303">
            <v>1562.598</v>
          </cell>
          <cell r="H4303">
            <v>1556.0186399999998</v>
          </cell>
          <cell r="I4303">
            <v>1890.7435799999998</v>
          </cell>
          <cell r="J4303">
            <v>1890.7435799999998</v>
          </cell>
          <cell r="K4303">
            <v>334.72494000000006</v>
          </cell>
          <cell r="L4303">
            <v>0.21511627906976752</v>
          </cell>
          <cell r="M4303">
            <v>2089.2716559</v>
          </cell>
        </row>
        <row r="4304">
          <cell r="B4304" t="str">
            <v>CABLE DE BUJIA | X METRO |</v>
          </cell>
          <cell r="E4304">
            <v>4568.3999999999996</v>
          </cell>
          <cell r="F4304">
            <v>3928.8239999999996</v>
          </cell>
          <cell r="G4304">
            <v>4339.9799999999996</v>
          </cell>
          <cell r="H4304">
            <v>4321.7063999999991</v>
          </cell>
          <cell r="I4304">
            <v>5251.3757999999998</v>
          </cell>
          <cell r="J4304">
            <v>5251.3757999999998</v>
          </cell>
          <cell r="K4304">
            <v>929.66940000000068</v>
          </cell>
          <cell r="L4304">
            <v>0.21511627906976763</v>
          </cell>
          <cell r="M4304">
            <v>5802.7702589999999</v>
          </cell>
        </row>
        <row r="4305">
          <cell r="B4305" t="str">
            <v>CABLE DE BUJIA | X 24 CM |</v>
          </cell>
          <cell r="E4305">
            <v>1280.8800000000001</v>
          </cell>
          <cell r="F4305">
            <v>1101.5568000000001</v>
          </cell>
          <cell r="G4305">
            <v>1216.836</v>
          </cell>
          <cell r="H4305">
            <v>1211.7124800000001</v>
          </cell>
          <cell r="I4305">
            <v>1472.37156</v>
          </cell>
          <cell r="J4305">
            <v>1472.37156</v>
          </cell>
          <cell r="K4305">
            <v>260.6590799999999</v>
          </cell>
          <cell r="L4305">
            <v>0.21511627906976732</v>
          </cell>
          <cell r="M4305">
            <v>1626.9705738</v>
          </cell>
        </row>
        <row r="4306">
          <cell r="B4306" t="str">
            <v>CAJA INTERRUPTOR DE ENCENDIDO | GN 5,5/6,5 HP | GX160</v>
          </cell>
          <cell r="E4306">
            <v>18274</v>
          </cell>
          <cell r="F4306">
            <v>15715.64</v>
          </cell>
          <cell r="G4306">
            <v>17360.3</v>
          </cell>
          <cell r="H4306">
            <v>17287.203999999998</v>
          </cell>
          <cell r="I4306">
            <v>21005.963</v>
          </cell>
          <cell r="J4306">
            <v>21005.963</v>
          </cell>
          <cell r="K4306">
            <v>3718.7590000000018</v>
          </cell>
          <cell r="L4306">
            <v>0.21511627906976757</v>
          </cell>
          <cell r="M4306">
            <v>23211.589114999999</v>
          </cell>
        </row>
        <row r="4307">
          <cell r="B4307" t="str">
            <v>TAPA DE CILINDRO COMPLETA CON VALVULAS | | GX 160</v>
          </cell>
          <cell r="E4307">
            <v>26039.9</v>
          </cell>
          <cell r="F4307">
            <v>22394.314000000002</v>
          </cell>
          <cell r="G4307">
            <v>24737.905000000002</v>
          </cell>
          <cell r="H4307">
            <v>24633.745400000003</v>
          </cell>
          <cell r="I4307">
            <v>29932.865050000004</v>
          </cell>
          <cell r="J4307">
            <v>29932.865050000004</v>
          </cell>
          <cell r="K4307">
            <v>5299.1196500000005</v>
          </cell>
          <cell r="L4307">
            <v>0.21511627906976744</v>
          </cell>
          <cell r="M4307">
            <v>33075.815880250004</v>
          </cell>
        </row>
        <row r="4308">
          <cell r="B4308" t="str">
            <v>TAPA DE CILINDRO COMPLETA CON VALVULAS | | GX 270</v>
          </cell>
          <cell r="E4308">
            <v>47076.1</v>
          </cell>
          <cell r="F4308">
            <v>40485.445999999996</v>
          </cell>
          <cell r="G4308">
            <v>44722.294999999998</v>
          </cell>
          <cell r="H4308">
            <v>44533.990599999997</v>
          </cell>
          <cell r="I4308">
            <v>54113.976949999997</v>
          </cell>
          <cell r="J4308">
            <v>54113.976949999997</v>
          </cell>
          <cell r="K4308">
            <v>9579.9863499999992</v>
          </cell>
          <cell r="L4308">
            <v>0.21511627906976744</v>
          </cell>
          <cell r="M4308">
            <v>59795.944529749999</v>
          </cell>
        </row>
        <row r="4309">
          <cell r="B4309" t="str">
            <v>TAPA DE CILINDRO COMPLETA CON VALVULAS | GN 13 HP | GX 390</v>
          </cell>
          <cell r="E4309">
            <v>49331.199999999997</v>
          </cell>
          <cell r="F4309">
            <v>42424.831999999995</v>
          </cell>
          <cell r="G4309">
            <v>46864.639999999999</v>
          </cell>
          <cell r="H4309">
            <v>46667.315199999997</v>
          </cell>
          <cell r="I4309">
            <v>56706.214399999997</v>
          </cell>
          <cell r="J4309">
            <v>56706.214399999997</v>
          </cell>
          <cell r="K4309">
            <v>10038.8992</v>
          </cell>
          <cell r="L4309">
            <v>0.21511627906976746</v>
          </cell>
          <cell r="M4309">
            <v>62660.366911999998</v>
          </cell>
        </row>
        <row r="4310">
          <cell r="B4310" t="str">
            <v>TAPA FILTRERA COMPLETA CON FILTRO | | GX 160</v>
          </cell>
          <cell r="E4310">
            <v>2741.04</v>
          </cell>
          <cell r="F4310">
            <v>2357.2943999999998</v>
          </cell>
          <cell r="G4310">
            <v>2603.9879999999998</v>
          </cell>
          <cell r="H4310">
            <v>2593.0238399999998</v>
          </cell>
          <cell r="I4310">
            <v>3150.8254799999995</v>
          </cell>
          <cell r="J4310">
            <v>3150.8254799999995</v>
          </cell>
          <cell r="K4310">
            <v>557.80163999999968</v>
          </cell>
          <cell r="L4310">
            <v>0.21511627906976732</v>
          </cell>
          <cell r="M4310">
            <v>3481.6621553999994</v>
          </cell>
        </row>
        <row r="4311">
          <cell r="B4311" t="str">
            <v>TAPA FILTRERA COMPLETA CON FILTRO | | GX 390</v>
          </cell>
          <cell r="E4311">
            <v>9136.7999999999993</v>
          </cell>
          <cell r="F4311">
            <v>7857.6479999999992</v>
          </cell>
          <cell r="G4311">
            <v>8679.9599999999991</v>
          </cell>
          <cell r="H4311">
            <v>8643.4127999999982</v>
          </cell>
          <cell r="I4311">
            <v>10502.7516</v>
          </cell>
          <cell r="J4311">
            <v>10502.7516</v>
          </cell>
          <cell r="K4311">
            <v>1859.3388000000014</v>
          </cell>
          <cell r="L4311">
            <v>0.21511627906976763</v>
          </cell>
          <cell r="M4311">
            <v>11605.540518</v>
          </cell>
        </row>
        <row r="4312">
          <cell r="B4312" t="str">
            <v>SILENCIADOR DE ESCAPE | | GX 160</v>
          </cell>
          <cell r="E4312">
            <v>5573.88</v>
          </cell>
          <cell r="F4312">
            <v>4793.5367999999999</v>
          </cell>
          <cell r="G4312">
            <v>5295.1859999999997</v>
          </cell>
          <cell r="H4312">
            <v>5272.89048</v>
          </cell>
          <cell r="I4312">
            <v>6407.1750599999996</v>
          </cell>
          <cell r="J4312">
            <v>6407.1750599999996</v>
          </cell>
          <cell r="K4312">
            <v>1134.2845799999996</v>
          </cell>
          <cell r="L4312">
            <v>0.21511627906976735</v>
          </cell>
          <cell r="M4312">
            <v>7079.9284412999996</v>
          </cell>
        </row>
        <row r="4313">
          <cell r="B4313" t="str">
            <v>SILENCIADOR DE ESCAPE | | GX 390</v>
          </cell>
          <cell r="E4313">
            <v>26039.9</v>
          </cell>
          <cell r="F4313">
            <v>22394.314000000002</v>
          </cell>
          <cell r="G4313">
            <v>24737.905000000002</v>
          </cell>
          <cell r="H4313">
            <v>24633.745400000003</v>
          </cell>
          <cell r="I4313">
            <v>29932.865050000004</v>
          </cell>
          <cell r="J4313">
            <v>29932.865050000004</v>
          </cell>
          <cell r="K4313">
            <v>5299.1196500000005</v>
          </cell>
          <cell r="L4313">
            <v>0.21511627906976744</v>
          </cell>
          <cell r="M4313">
            <v>33075.815880250004</v>
          </cell>
        </row>
        <row r="4314">
          <cell r="B4314" t="str">
            <v>LLAVE TERMICA | | TRIFASICA</v>
          </cell>
          <cell r="E4314">
            <v>14618.9</v>
          </cell>
          <cell r="F4314">
            <v>12572.253999999999</v>
          </cell>
          <cell r="G4314">
            <v>13887.955</v>
          </cell>
          <cell r="H4314">
            <v>13829.479399999998</v>
          </cell>
          <cell r="I4314">
            <v>16804.42555</v>
          </cell>
          <cell r="J4314">
            <v>16804.42555</v>
          </cell>
          <cell r="K4314">
            <v>2974.9461500000016</v>
          </cell>
          <cell r="L4314">
            <v>0.21511627906976757</v>
          </cell>
          <cell r="M4314">
            <v>18568.89023275</v>
          </cell>
        </row>
        <row r="4315">
          <cell r="B4315" t="str">
            <v>TOBERA DE ADMISION | GN 5,5/6,5 HP | GX160</v>
          </cell>
          <cell r="E4315">
            <v>602.64</v>
          </cell>
          <cell r="F4315">
            <v>518.2704</v>
          </cell>
          <cell r="G4315">
            <v>572.50800000000004</v>
          </cell>
          <cell r="H4315">
            <v>570.09744000000001</v>
          </cell>
          <cell r="I4315">
            <v>692.73468000000003</v>
          </cell>
          <cell r="J4315">
            <v>692.73468000000003</v>
          </cell>
          <cell r="K4315">
            <v>122.63724000000002</v>
          </cell>
          <cell r="L4315">
            <v>0.21511627906976746</v>
          </cell>
          <cell r="M4315">
            <v>765.47182140000007</v>
          </cell>
        </row>
        <row r="4316">
          <cell r="B4316" t="str">
            <v>TOBERA DE ADMISION | GN AUTOCEBANTE 13/15 HP | GX340/390</v>
          </cell>
          <cell r="E4316">
            <v>1260.3599999999999</v>
          </cell>
          <cell r="F4316">
            <v>1083.9096</v>
          </cell>
          <cell r="G4316">
            <v>1197.3419999999999</v>
          </cell>
          <cell r="H4316">
            <v>1192.3005599999999</v>
          </cell>
          <cell r="I4316">
            <v>1448.7838199999999</v>
          </cell>
          <cell r="J4316">
            <v>1448.7838199999999</v>
          </cell>
          <cell r="K4316">
            <v>256.48325999999997</v>
          </cell>
          <cell r="L4316">
            <v>0.21511627906976744</v>
          </cell>
          <cell r="M4316">
            <v>1600.9061210999998</v>
          </cell>
        </row>
        <row r="4317">
          <cell r="B4317" t="str">
            <v>TOBERA DE ADMISION | CEBADOR MANUAL | GX 390 13-15 HP</v>
          </cell>
          <cell r="E4317">
            <v>1260.3599999999999</v>
          </cell>
          <cell r="F4317">
            <v>1083.9096</v>
          </cell>
          <cell r="G4317">
            <v>1197.3419999999999</v>
          </cell>
          <cell r="H4317">
            <v>1192.3005599999999</v>
          </cell>
          <cell r="I4317">
            <v>1448.7838199999999</v>
          </cell>
          <cell r="J4317">
            <v>1448.7838199999999</v>
          </cell>
          <cell r="K4317">
            <v>256.48325999999997</v>
          </cell>
          <cell r="L4317">
            <v>0.21511627906976744</v>
          </cell>
          <cell r="M4317">
            <v>1600.9061210999998</v>
          </cell>
        </row>
        <row r="4318">
          <cell r="B4318" t="str">
            <v>INTERRUPTOR STOP | |</v>
          </cell>
          <cell r="E4318">
            <v>1608.12</v>
          </cell>
          <cell r="F4318">
            <v>1382.9831999999999</v>
          </cell>
          <cell r="G4318">
            <v>1527.7139999999999</v>
          </cell>
          <cell r="H4318">
            <v>1521.28152</v>
          </cell>
          <cell r="I4318">
            <v>1848.5339399999998</v>
          </cell>
          <cell r="J4318">
            <v>1848.5339399999998</v>
          </cell>
          <cell r="K4318">
            <v>327.2524199999998</v>
          </cell>
          <cell r="L4318">
            <v>0.21511627906976732</v>
          </cell>
          <cell r="M4318">
            <v>2042.6300036999999</v>
          </cell>
        </row>
        <row r="4319">
          <cell r="B4319" t="str">
            <v>ROTOR | GRUPO ELECTROGENO | 2500</v>
          </cell>
          <cell r="E4319">
            <v>47511.4</v>
          </cell>
          <cell r="F4319">
            <v>40859.804000000004</v>
          </cell>
          <cell r="G4319">
            <v>45135.83</v>
          </cell>
          <cell r="H4319">
            <v>44945.784400000004</v>
          </cell>
          <cell r="I4319">
            <v>54614.354299999999</v>
          </cell>
          <cell r="J4319">
            <v>54614.354299999999</v>
          </cell>
          <cell r="K4319">
            <v>9668.569899999995</v>
          </cell>
          <cell r="L4319">
            <v>0.2151162790697673</v>
          </cell>
          <cell r="M4319">
            <v>60348.861501499996</v>
          </cell>
        </row>
        <row r="4320">
          <cell r="B4320" t="str">
            <v>ESTATOR | GRUPO ELECTROGENO | 2500</v>
          </cell>
          <cell r="E4320">
            <v>47511.4</v>
          </cell>
          <cell r="F4320">
            <v>40859.804000000004</v>
          </cell>
          <cell r="G4320">
            <v>45135.83</v>
          </cell>
          <cell r="H4320">
            <v>44945.784400000004</v>
          </cell>
          <cell r="I4320">
            <v>54614.354299999999</v>
          </cell>
          <cell r="J4320">
            <v>54614.354299999999</v>
          </cell>
          <cell r="K4320">
            <v>9668.569899999995</v>
          </cell>
          <cell r="L4320">
            <v>0.2151162790697673</v>
          </cell>
          <cell r="M4320">
            <v>60348.861501499996</v>
          </cell>
        </row>
        <row r="4321">
          <cell r="B4321" t="str">
            <v>ROTOR | GRUPO ELECTROGENO | 3500</v>
          </cell>
          <cell r="E4321">
            <v>49338.7</v>
          </cell>
          <cell r="F4321">
            <v>42431.281999999999</v>
          </cell>
          <cell r="G4321">
            <v>46871.764999999999</v>
          </cell>
          <cell r="H4321">
            <v>46674.410199999998</v>
          </cell>
          <cell r="I4321">
            <v>56714.835650000001</v>
          </cell>
          <cell r="J4321">
            <v>56714.835650000001</v>
          </cell>
          <cell r="K4321">
            <v>10040.425450000002</v>
          </cell>
          <cell r="L4321">
            <v>0.21511627906976749</v>
          </cell>
          <cell r="M4321">
            <v>62669.89339325</v>
          </cell>
        </row>
        <row r="4322">
          <cell r="B4322" t="str">
            <v>ESTATOR | GRUPO ELECTROGENO | 3500</v>
          </cell>
          <cell r="E4322">
            <v>49338.7</v>
          </cell>
          <cell r="F4322">
            <v>42431.281999999999</v>
          </cell>
          <cell r="G4322">
            <v>46871.764999999999</v>
          </cell>
          <cell r="H4322">
            <v>46674.410199999998</v>
          </cell>
          <cell r="I4322">
            <v>56714.835650000001</v>
          </cell>
          <cell r="J4322">
            <v>56714.835650000001</v>
          </cell>
          <cell r="K4322">
            <v>10040.425450000002</v>
          </cell>
          <cell r="L4322">
            <v>0.21511627906976749</v>
          </cell>
          <cell r="M4322">
            <v>62669.89339325</v>
          </cell>
        </row>
        <row r="4323">
          <cell r="B4323" t="str">
            <v>ROTOR | GRUPO ELECTROGENO | 5500</v>
          </cell>
          <cell r="E4323">
            <v>157153</v>
          </cell>
          <cell r="F4323">
            <v>135151.57999999999</v>
          </cell>
          <cell r="G4323">
            <v>149295.35</v>
          </cell>
          <cell r="H4323">
            <v>148666.73799999998</v>
          </cell>
          <cell r="I4323">
            <v>180647.37350000002</v>
          </cell>
          <cell r="J4323">
            <v>180647.37350000002</v>
          </cell>
          <cell r="K4323">
            <v>31980.635500000033</v>
          </cell>
          <cell r="L4323">
            <v>0.21511627906976769</v>
          </cell>
          <cell r="M4323">
            <v>199615.3477175</v>
          </cell>
        </row>
        <row r="4324">
          <cell r="B4324" t="str">
            <v>ESTATOR | GRUPO ELECTROGENO | 5500</v>
          </cell>
          <cell r="E4324">
            <v>157153</v>
          </cell>
          <cell r="F4324">
            <v>135151.57999999999</v>
          </cell>
          <cell r="G4324">
            <v>149295.35</v>
          </cell>
          <cell r="H4324">
            <v>148666.73799999998</v>
          </cell>
          <cell r="I4324">
            <v>180647.37350000002</v>
          </cell>
          <cell r="J4324">
            <v>180647.37350000002</v>
          </cell>
          <cell r="K4324">
            <v>31980.635500000033</v>
          </cell>
          <cell r="L4324">
            <v>0.21511627906976769</v>
          </cell>
          <cell r="M4324">
            <v>199615.3477175</v>
          </cell>
        </row>
        <row r="4325">
          <cell r="B4325" t="str">
            <v>ROTOR | GN TRIFASICO | 5500</v>
          </cell>
          <cell r="E4325">
            <v>157153</v>
          </cell>
          <cell r="F4325">
            <v>135151.57999999999</v>
          </cell>
          <cell r="G4325">
            <v>149295.35</v>
          </cell>
          <cell r="H4325">
            <v>148666.73799999998</v>
          </cell>
          <cell r="I4325">
            <v>180647.37350000002</v>
          </cell>
          <cell r="J4325">
            <v>180647.37350000002</v>
          </cell>
          <cell r="K4325">
            <v>31980.635500000033</v>
          </cell>
          <cell r="L4325">
            <v>0.21511627906976769</v>
          </cell>
          <cell r="M4325">
            <v>199615.3477175</v>
          </cell>
        </row>
        <row r="4326">
          <cell r="B4326" t="str">
            <v>ESTATOR | GN TRIFASICO | 5500</v>
          </cell>
          <cell r="E4326">
            <v>168117</v>
          </cell>
          <cell r="F4326">
            <v>144580.62</v>
          </cell>
          <cell r="G4326">
            <v>159711.15</v>
          </cell>
          <cell r="H4326">
            <v>159038.682</v>
          </cell>
          <cell r="I4326">
            <v>193250.4915</v>
          </cell>
          <cell r="J4326">
            <v>193250.4915</v>
          </cell>
          <cell r="K4326">
            <v>34211.809500000003</v>
          </cell>
          <cell r="L4326">
            <v>0.21511627906976746</v>
          </cell>
          <cell r="M4326">
            <v>213541.79310750001</v>
          </cell>
        </row>
        <row r="4327">
          <cell r="B4327" t="str">
            <v>ROTOR | GRUPO ELECTROGENO | 6500</v>
          </cell>
          <cell r="E4327">
            <v>175427</v>
          </cell>
          <cell r="F4327">
            <v>150867.22</v>
          </cell>
          <cell r="G4327">
            <v>166655.65</v>
          </cell>
          <cell r="H4327">
            <v>165953.94200000001</v>
          </cell>
          <cell r="I4327">
            <v>201653.33649999998</v>
          </cell>
          <cell r="J4327">
            <v>201653.33649999998</v>
          </cell>
          <cell r="K4327">
            <v>35699.394499999966</v>
          </cell>
          <cell r="L4327">
            <v>0.21511627906976721</v>
          </cell>
          <cell r="M4327">
            <v>222826.93683249998</v>
          </cell>
        </row>
        <row r="4328">
          <cell r="B4328" t="str">
            <v>ESTATOR | GRUPO ELECTROGENO | 6500</v>
          </cell>
          <cell r="E4328">
            <v>175427</v>
          </cell>
          <cell r="F4328">
            <v>150867.22</v>
          </cell>
          <cell r="G4328">
            <v>166655.65</v>
          </cell>
          <cell r="H4328">
            <v>165953.94200000001</v>
          </cell>
          <cell r="I4328">
            <v>201653.33649999998</v>
          </cell>
          <cell r="J4328">
            <v>201653.33649999998</v>
          </cell>
          <cell r="K4328">
            <v>35699.394499999966</v>
          </cell>
          <cell r="L4328">
            <v>0.21511627906976721</v>
          </cell>
          <cell r="M4328">
            <v>222826.93683249998</v>
          </cell>
        </row>
        <row r="4329">
          <cell r="B4329" t="str">
            <v>ROTOR | GN TRIFASICO | 6500</v>
          </cell>
          <cell r="E4329">
            <v>185477</v>
          </cell>
          <cell r="F4329">
            <v>159510.22</v>
          </cell>
          <cell r="G4329">
            <v>176203.15</v>
          </cell>
          <cell r="H4329">
            <v>175461.242</v>
          </cell>
          <cell r="I4329">
            <v>213205.81149999998</v>
          </cell>
          <cell r="J4329">
            <v>213205.81149999998</v>
          </cell>
          <cell r="K4329">
            <v>37744.569499999983</v>
          </cell>
          <cell r="L4329">
            <v>0.21511627906976735</v>
          </cell>
          <cell r="M4329">
            <v>235592.42170749998</v>
          </cell>
        </row>
        <row r="4330">
          <cell r="B4330" t="str">
            <v>ESTATOR | GN TRIFASICO | 6500</v>
          </cell>
          <cell r="E4330">
            <v>185477</v>
          </cell>
          <cell r="F4330">
            <v>159510.22</v>
          </cell>
          <cell r="G4330">
            <v>176203.15</v>
          </cell>
          <cell r="H4330">
            <v>175461.242</v>
          </cell>
          <cell r="I4330">
            <v>213205.81149999998</v>
          </cell>
          <cell r="J4330">
            <v>213205.81149999998</v>
          </cell>
          <cell r="K4330">
            <v>37744.569499999983</v>
          </cell>
          <cell r="L4330">
            <v>0.21511627906976735</v>
          </cell>
          <cell r="M4330">
            <v>235592.42170749998</v>
          </cell>
        </row>
        <row r="4331">
          <cell r="B4331" t="str">
            <v>FILTRO DE NAFTA | MOTOBOMBA / ESTACIONARIO |</v>
          </cell>
          <cell r="E4331">
            <v>548.64</v>
          </cell>
          <cell r="F4331">
            <v>471.8304</v>
          </cell>
          <cell r="G4331">
            <v>521.20799999999997</v>
          </cell>
          <cell r="H4331">
            <v>519.01343999999995</v>
          </cell>
          <cell r="I4331">
            <v>630.66167999999993</v>
          </cell>
          <cell r="J4331">
            <v>630.66167999999993</v>
          </cell>
          <cell r="K4331">
            <v>111.64823999999999</v>
          </cell>
          <cell r="L4331">
            <v>0.21511627906976744</v>
          </cell>
          <cell r="M4331">
            <v>696.8811563999999</v>
          </cell>
        </row>
        <row r="4332">
          <cell r="B4332" t="str">
            <v>JUEGO DE PISTON Y AROS | 77 MM | GX 270</v>
          </cell>
          <cell r="E4332">
            <v>16446</v>
          </cell>
          <cell r="F4332">
            <v>14143.56</v>
          </cell>
          <cell r="G4332">
            <v>15623.7</v>
          </cell>
          <cell r="H4332">
            <v>15557.915999999999</v>
          </cell>
          <cell r="I4332">
            <v>18904.677</v>
          </cell>
          <cell r="J4332">
            <v>18904.677</v>
          </cell>
          <cell r="K4332">
            <v>3346.7610000000004</v>
          </cell>
          <cell r="L4332">
            <v>0.21511627906976749</v>
          </cell>
          <cell r="M4332">
            <v>20889.668085000001</v>
          </cell>
        </row>
        <row r="4333">
          <cell r="B4333" t="str">
            <v>JUEGO DE AROS | 77 MM | GX 270</v>
          </cell>
          <cell r="E4333">
            <v>5391</v>
          </cell>
          <cell r="F4333">
            <v>4636.26</v>
          </cell>
          <cell r="G4333">
            <v>5121.45</v>
          </cell>
          <cell r="H4333">
            <v>5099.8860000000004</v>
          </cell>
          <cell r="I4333">
            <v>6196.9544999999998</v>
          </cell>
          <cell r="J4333">
            <v>6196.9544999999998</v>
          </cell>
          <cell r="K4333">
            <v>1097.0684999999994</v>
          </cell>
          <cell r="L4333">
            <v>0.2151162790697673</v>
          </cell>
          <cell r="M4333">
            <v>6847.6347225</v>
          </cell>
        </row>
        <row r="4334">
          <cell r="B4334" t="str">
            <v>POLEA DE ARRANQUE | GN 5,5/6,5 HP | GX 160</v>
          </cell>
          <cell r="E4334">
            <v>1370.52</v>
          </cell>
          <cell r="F4334">
            <v>1178.6471999999999</v>
          </cell>
          <cell r="G4334">
            <v>1301.9939999999999</v>
          </cell>
          <cell r="H4334">
            <v>1296.5119199999999</v>
          </cell>
          <cell r="I4334">
            <v>1575.4127399999998</v>
          </cell>
          <cell r="J4334">
            <v>1575.4127399999998</v>
          </cell>
          <cell r="K4334">
            <v>278.90081999999984</v>
          </cell>
          <cell r="L4334">
            <v>0.21511627906976732</v>
          </cell>
          <cell r="M4334">
            <v>1740.8310776999997</v>
          </cell>
        </row>
        <row r="4335">
          <cell r="B4335" t="str">
            <v>POLEA DE ARRANQUE | GN 13/15 HP | GX 390</v>
          </cell>
          <cell r="E4335">
            <v>2741.04</v>
          </cell>
          <cell r="F4335">
            <v>2357.2943999999998</v>
          </cell>
          <cell r="G4335">
            <v>2603.9879999999998</v>
          </cell>
          <cell r="H4335">
            <v>2593.0238399999998</v>
          </cell>
          <cell r="I4335">
            <v>3150.8254799999995</v>
          </cell>
          <cell r="J4335">
            <v>3150.8254799999995</v>
          </cell>
          <cell r="K4335">
            <v>557.80163999999968</v>
          </cell>
          <cell r="L4335">
            <v>0.21511627906976732</v>
          </cell>
          <cell r="M4335">
            <v>3481.6621553999994</v>
          </cell>
        </row>
        <row r="4336">
          <cell r="B4336" t="str">
            <v>RESORTE DE ARRANQUE | GN 5,5/6,5 HP | GX 160</v>
          </cell>
          <cell r="E4336">
            <v>1096.2</v>
          </cell>
          <cell r="F4336">
            <v>942.73199999999997</v>
          </cell>
          <cell r="G4336">
            <v>1041.3900000000001</v>
          </cell>
          <cell r="H4336">
            <v>1037.0052000000001</v>
          </cell>
          <cell r="I4336">
            <v>1260.0819000000001</v>
          </cell>
          <cell r="J4336">
            <v>1260.0819000000001</v>
          </cell>
          <cell r="K4336">
            <v>223.07670000000007</v>
          </cell>
          <cell r="L4336">
            <v>0.21511627906976749</v>
          </cell>
          <cell r="M4336">
            <v>1392.3904995000003</v>
          </cell>
        </row>
        <row r="4337">
          <cell r="B4337" t="str">
            <v>RESORTE DE ARRANQUE | GN 13/15 HP | GX 390</v>
          </cell>
          <cell r="E4337">
            <v>1425.6</v>
          </cell>
          <cell r="F4337">
            <v>1226.0159999999998</v>
          </cell>
          <cell r="G4337">
            <v>1354.32</v>
          </cell>
          <cell r="H4337">
            <v>1348.6175999999998</v>
          </cell>
          <cell r="I4337">
            <v>1638.7271999999998</v>
          </cell>
          <cell r="J4337">
            <v>1638.7271999999998</v>
          </cell>
          <cell r="K4337">
            <v>290.1096</v>
          </cell>
          <cell r="L4337">
            <v>0.21511627906976746</v>
          </cell>
          <cell r="M4337">
            <v>1810.7935559999999</v>
          </cell>
        </row>
        <row r="4338">
          <cell r="B4338" t="str">
            <v>CENTRO DE SISTEMA DE ARRANQUE | GN 5,5 ~ 15HP |</v>
          </cell>
          <cell r="E4338">
            <v>938</v>
          </cell>
          <cell r="F4338">
            <v>806.68</v>
          </cell>
          <cell r="G4338">
            <v>891.1</v>
          </cell>
          <cell r="H4338">
            <v>887.34799999999996</v>
          </cell>
          <cell r="I4338">
            <v>1078.231</v>
          </cell>
          <cell r="J4338">
            <v>1078.231</v>
          </cell>
          <cell r="K4338">
            <v>190.88300000000004</v>
          </cell>
          <cell r="L4338">
            <v>0.21511627906976749</v>
          </cell>
          <cell r="M4338">
            <v>1191.4452550000001</v>
          </cell>
        </row>
        <row r="4339">
          <cell r="B4339" t="str">
            <v>CAJA INTERRUPTOR DE ENCENDIDO | GN 13/15 HP | GX340/390</v>
          </cell>
          <cell r="E4339">
            <v>18274</v>
          </cell>
          <cell r="F4339">
            <v>15715.64</v>
          </cell>
          <cell r="G4339">
            <v>17360.3</v>
          </cell>
          <cell r="H4339">
            <v>17287.203999999998</v>
          </cell>
          <cell r="I4339">
            <v>21005.963</v>
          </cell>
          <cell r="J4339">
            <v>21005.963</v>
          </cell>
          <cell r="K4339">
            <v>3718.7590000000018</v>
          </cell>
          <cell r="L4339">
            <v>0.21511627906976757</v>
          </cell>
          <cell r="M4339">
            <v>23211.589114999999</v>
          </cell>
        </row>
        <row r="4340">
          <cell r="B4340" t="str">
            <v>TAPA DE CILINDRO COMPLETA | GN 15 HP | GX 390</v>
          </cell>
          <cell r="E4340">
            <v>56102.8</v>
          </cell>
          <cell r="F4340">
            <v>48248.408000000003</v>
          </cell>
          <cell r="G4340">
            <v>53297.66</v>
          </cell>
          <cell r="H4340">
            <v>53073.248800000001</v>
          </cell>
          <cell r="I4340">
            <v>64490.168600000005</v>
          </cell>
          <cell r="J4340">
            <v>64490.168600000005</v>
          </cell>
          <cell r="K4340">
            <v>11416.919800000003</v>
          </cell>
          <cell r="L4340">
            <v>0.21511627906976749</v>
          </cell>
          <cell r="M4340">
            <v>71261.636303000007</v>
          </cell>
        </row>
        <row r="4341">
          <cell r="B4341" t="str">
            <v>EMBRAGUE CENTRÍFUGO|MOTOR ESTACIONARIO| EJE 1" 13D PASO 428</v>
          </cell>
          <cell r="E4341">
            <v>55125</v>
          </cell>
          <cell r="F4341">
            <v>47407.5</v>
          </cell>
          <cell r="G4341">
            <v>52368.75</v>
          </cell>
          <cell r="H4341">
            <v>52148.25</v>
          </cell>
          <cell r="I4341">
            <v>63366.1875</v>
          </cell>
          <cell r="J4341">
            <v>63366.1875</v>
          </cell>
          <cell r="K4341">
            <v>11217.9375</v>
          </cell>
          <cell r="L4341">
            <v>0.21511627906976744</v>
          </cell>
          <cell r="M4341">
            <v>70019.637187500004</v>
          </cell>
        </row>
        <row r="4342">
          <cell r="B4342" t="str">
            <v>EMBRAGUE CENTRÍFUGO|MOTOR EST | EJE 3/4" 10D PASO 420</v>
          </cell>
          <cell r="E4342">
            <v>55125</v>
          </cell>
          <cell r="F4342">
            <v>47407.5</v>
          </cell>
          <cell r="G4342">
            <v>52368.75</v>
          </cell>
          <cell r="H4342">
            <v>52148.25</v>
          </cell>
          <cell r="I4342">
            <v>63366.1875</v>
          </cell>
          <cell r="J4342">
            <v>63366.1875</v>
          </cell>
          <cell r="K4342">
            <v>11217.9375</v>
          </cell>
          <cell r="L4342">
            <v>0.21511627906976744</v>
          </cell>
          <cell r="M4342">
            <v>70019.637187500004</v>
          </cell>
        </row>
        <row r="4343">
          <cell r="B4343" t="str">
            <v>CARBURADOR | GX 390 188 188F | 16100-ZF6-01</v>
          </cell>
          <cell r="E4343">
            <v>15338</v>
          </cell>
          <cell r="F4343">
            <v>13190.68</v>
          </cell>
          <cell r="G4343">
            <v>14571.1</v>
          </cell>
          <cell r="H4343">
            <v>14509.748</v>
          </cell>
          <cell r="I4343">
            <v>17631.030999999999</v>
          </cell>
          <cell r="J4343">
            <v>17631.030999999999</v>
          </cell>
          <cell r="K4343">
            <v>3121.2829999999994</v>
          </cell>
          <cell r="L4343">
            <v>0.21511627906976741</v>
          </cell>
          <cell r="M4343">
            <v>19482.289255</v>
          </cell>
        </row>
        <row r="4344">
          <cell r="B4344" t="str">
            <v>CARBURADOR | YAMAHA ET950 ET650 | 850 950 1000W</v>
          </cell>
          <cell r="E4344">
            <v>7680</v>
          </cell>
          <cell r="F4344">
            <v>6604.8</v>
          </cell>
          <cell r="G4344">
            <v>7296</v>
          </cell>
          <cell r="H4344">
            <v>7265.2800000000007</v>
          </cell>
          <cell r="I4344">
            <v>8828.16</v>
          </cell>
          <cell r="J4344">
            <v>8828.16</v>
          </cell>
          <cell r="K4344">
            <v>1562.8799999999992</v>
          </cell>
          <cell r="L4344">
            <v>0.21511627906976732</v>
          </cell>
          <cell r="M4344">
            <v>9755.1167999999998</v>
          </cell>
        </row>
        <row r="4345">
          <cell r="B4345" t="str">
            <v>VOLANTE MAGNETICO | | 850 950 1000W</v>
          </cell>
          <cell r="E4345">
            <v>9501.84</v>
          </cell>
          <cell r="F4345">
            <v>8171.5824000000002</v>
          </cell>
          <cell r="G4345">
            <v>9026.7479999999996</v>
          </cell>
          <cell r="H4345">
            <v>8988.74064</v>
          </cell>
          <cell r="I4345">
            <v>10922.36508</v>
          </cell>
          <cell r="J4345">
            <v>10922.36508</v>
          </cell>
          <cell r="K4345">
            <v>1933.6244399999996</v>
          </cell>
          <cell r="L4345">
            <v>0.21511627906976741</v>
          </cell>
          <cell r="M4345">
            <v>12069.213413399999</v>
          </cell>
        </row>
        <row r="4346">
          <cell r="B4346" t="str">
            <v>MODULO DE ENCENDIDO | | 850 950 1000W</v>
          </cell>
          <cell r="E4346">
            <v>4385.88</v>
          </cell>
          <cell r="F4346">
            <v>3771.8568</v>
          </cell>
          <cell r="G4346">
            <v>4166.5860000000002</v>
          </cell>
          <cell r="H4346">
            <v>4149.0424800000001</v>
          </cell>
          <cell r="I4346">
            <v>5041.5690599999998</v>
          </cell>
          <cell r="J4346">
            <v>5041.5690599999998</v>
          </cell>
          <cell r="K4346">
            <v>892.52657999999974</v>
          </cell>
          <cell r="L4346">
            <v>0.21511627906976738</v>
          </cell>
          <cell r="M4346">
            <v>5570.9338112999994</v>
          </cell>
        </row>
        <row r="4347">
          <cell r="B4347" t="str">
            <v>BOBINA CAPTOR | | 850 950 1000W</v>
          </cell>
          <cell r="E4347">
            <v>4742</v>
          </cell>
          <cell r="F4347">
            <v>4078.12</v>
          </cell>
          <cell r="G4347">
            <v>4504.8999999999996</v>
          </cell>
          <cell r="H4347">
            <v>4485.9319999999998</v>
          </cell>
          <cell r="I4347">
            <v>5450.9289999999992</v>
          </cell>
          <cell r="J4347">
            <v>5450.9289999999992</v>
          </cell>
          <cell r="K4347">
            <v>964.99699999999939</v>
          </cell>
          <cell r="L4347">
            <v>0.21511627906976732</v>
          </cell>
          <cell r="M4347">
            <v>6023.2765449999988</v>
          </cell>
        </row>
        <row r="4348">
          <cell r="B4348" t="str">
            <v>CDI | | 850 950 1000W</v>
          </cell>
          <cell r="E4348">
            <v>3375</v>
          </cell>
          <cell r="F4348">
            <v>2902.5</v>
          </cell>
          <cell r="G4348">
            <v>3206.25</v>
          </cell>
          <cell r="H4348">
            <v>3192.75</v>
          </cell>
          <cell r="I4348">
            <v>3879.5625</v>
          </cell>
          <cell r="J4348">
            <v>3879.5625</v>
          </cell>
          <cell r="K4348">
            <v>686.8125</v>
          </cell>
          <cell r="L4348">
            <v>0.21511627906976744</v>
          </cell>
          <cell r="M4348">
            <v>4286.9165624999996</v>
          </cell>
        </row>
        <row r="4349">
          <cell r="B4349" t="str">
            <v>TRINQUETE | | 850 950 1000W</v>
          </cell>
          <cell r="E4349">
            <v>438.48</v>
          </cell>
          <cell r="F4349">
            <v>377.09280000000001</v>
          </cell>
          <cell r="G4349">
            <v>416.55600000000004</v>
          </cell>
          <cell r="H4349">
            <v>414.80207999999999</v>
          </cell>
          <cell r="I4349">
            <v>504.03276000000005</v>
          </cell>
          <cell r="J4349">
            <v>504.03276000000005</v>
          </cell>
          <cell r="K4349">
            <v>89.230680000000064</v>
          </cell>
          <cell r="L4349">
            <v>0.2151162790697676</v>
          </cell>
          <cell r="M4349">
            <v>556.95619980000004</v>
          </cell>
        </row>
        <row r="4350">
          <cell r="B4350" t="str">
            <v>POLEA DE ARRANQUE | | 850 950 1000W</v>
          </cell>
          <cell r="E4350">
            <v>1462.32</v>
          </cell>
          <cell r="F4350">
            <v>1257.5952</v>
          </cell>
          <cell r="G4350">
            <v>1389.204</v>
          </cell>
          <cell r="H4350">
            <v>1383.35472</v>
          </cell>
          <cell r="I4350">
            <v>1680.9368399999998</v>
          </cell>
          <cell r="J4350">
            <v>1680.9368399999998</v>
          </cell>
          <cell r="K4350">
            <v>297.5821199999998</v>
          </cell>
          <cell r="L4350">
            <v>0.2151162790697673</v>
          </cell>
          <cell r="M4350">
            <v>1857.4352081999998</v>
          </cell>
        </row>
        <row r="4351">
          <cell r="B4351" t="str">
            <v>TAPA DE ARRANQUE | | 850 950 1000W</v>
          </cell>
          <cell r="E4351">
            <v>7200</v>
          </cell>
          <cell r="F4351">
            <v>6192</v>
          </cell>
          <cell r="G4351">
            <v>6840</v>
          </cell>
          <cell r="H4351">
            <v>6811.2</v>
          </cell>
          <cell r="I4351">
            <v>8276.4</v>
          </cell>
          <cell r="J4351">
            <v>8276.4</v>
          </cell>
          <cell r="K4351">
            <v>1465.1999999999998</v>
          </cell>
          <cell r="L4351">
            <v>0.21511627906976741</v>
          </cell>
          <cell r="M4351">
            <v>9145.4219999999987</v>
          </cell>
        </row>
        <row r="4352">
          <cell r="B4352" t="str">
            <v>TACOS ANTIVIBRADORES | | 850 950 1000W</v>
          </cell>
          <cell r="E4352">
            <v>2192.4</v>
          </cell>
          <cell r="F4352">
            <v>1885.4639999999999</v>
          </cell>
          <cell r="G4352">
            <v>2082.7800000000002</v>
          </cell>
          <cell r="H4352">
            <v>2074.0104000000001</v>
          </cell>
          <cell r="I4352">
            <v>2520.1638000000003</v>
          </cell>
          <cell r="J4352">
            <v>2520.1638000000003</v>
          </cell>
          <cell r="K4352">
            <v>446.15340000000015</v>
          </cell>
          <cell r="L4352">
            <v>0.21511627906976749</v>
          </cell>
          <cell r="M4352">
            <v>2784.7809990000005</v>
          </cell>
        </row>
        <row r="4353">
          <cell r="B4353" t="str">
            <v>RETEN DE ACEITE | GX 160 GX 200 | 25X41X6</v>
          </cell>
          <cell r="E4353">
            <v>2138.4</v>
          </cell>
          <cell r="F4353">
            <v>1839.0240000000001</v>
          </cell>
          <cell r="G4353">
            <v>2031.48</v>
          </cell>
          <cell r="H4353">
            <v>2022.9264000000001</v>
          </cell>
          <cell r="I4353">
            <v>2458.0907999999999</v>
          </cell>
          <cell r="J4353">
            <v>2458.0907999999999</v>
          </cell>
          <cell r="K4353">
            <v>435.16439999999989</v>
          </cell>
          <cell r="L4353">
            <v>0.21511627906976738</v>
          </cell>
          <cell r="M4353">
            <v>2716.1903339999999</v>
          </cell>
        </row>
        <row r="4354">
          <cell r="B4354" t="str">
            <v>RETEN DE ACEITE | GX 390 | 35X52X8</v>
          </cell>
          <cell r="E4354">
            <v>2332.8000000000002</v>
          </cell>
          <cell r="F4354">
            <v>2006.2080000000001</v>
          </cell>
          <cell r="G4354">
            <v>2216.1600000000003</v>
          </cell>
          <cell r="H4354">
            <v>2206.8288000000002</v>
          </cell>
          <cell r="I4354">
            <v>2681.5536000000002</v>
          </cell>
          <cell r="J4354">
            <v>2681.5536000000002</v>
          </cell>
          <cell r="K4354">
            <v>474.72479999999996</v>
          </cell>
          <cell r="L4354">
            <v>0.21511627906976741</v>
          </cell>
          <cell r="M4354">
            <v>2963.116728</v>
          </cell>
        </row>
        <row r="4355">
          <cell r="B4355" t="str">
            <v>TAPA DE TANQUE DE COMBUSTIBLE | | GN 5,5 ~ 15 HP</v>
          </cell>
          <cell r="E4355">
            <v>1950</v>
          </cell>
          <cell r="F4355">
            <v>1677</v>
          </cell>
          <cell r="G4355">
            <v>1852.5</v>
          </cell>
          <cell r="H4355">
            <v>1844.7</v>
          </cell>
          <cell r="I4355">
            <v>2241.5250000000001</v>
          </cell>
          <cell r="J4355">
            <v>2241.5250000000001</v>
          </cell>
          <cell r="K4355">
            <v>396.82500000000005</v>
          </cell>
          <cell r="L4355">
            <v>0.21511627906976746</v>
          </cell>
          <cell r="M4355">
            <v>2476.8851250000002</v>
          </cell>
        </row>
        <row r="4356">
          <cell r="B4356" t="str">
            <v>BOMBA DE NAFTA | 808656 | GX620 GX670 | BRIGGS STRATTON</v>
          </cell>
          <cell r="E4356">
            <v>20832.099999999999</v>
          </cell>
          <cell r="F4356">
            <v>17915.606</v>
          </cell>
          <cell r="G4356">
            <v>19790.494999999999</v>
          </cell>
          <cell r="H4356">
            <v>19707.1666</v>
          </cell>
          <cell r="I4356">
            <v>23946.498949999997</v>
          </cell>
          <cell r="J4356">
            <v>23946.498949999997</v>
          </cell>
          <cell r="K4356">
            <v>4239.3323499999969</v>
          </cell>
          <cell r="L4356">
            <v>0.21511627906976727</v>
          </cell>
          <cell r="M4356">
            <v>26460.881339749998</v>
          </cell>
        </row>
        <row r="4357">
          <cell r="B4357" t="str">
            <v>BOMBA DE NAFTA | | GX630 GX690</v>
          </cell>
          <cell r="E4357">
            <v>16111.4</v>
          </cell>
          <cell r="F4357">
            <v>13855.804</v>
          </cell>
          <cell r="G4357">
            <v>15305.83</v>
          </cell>
          <cell r="H4357">
            <v>15241.384400000001</v>
          </cell>
          <cell r="I4357">
            <v>18520.0543</v>
          </cell>
          <cell r="J4357">
            <v>18520.0543</v>
          </cell>
          <cell r="K4357">
            <v>3278.669899999999</v>
          </cell>
          <cell r="L4357">
            <v>0.21511627906976735</v>
          </cell>
          <cell r="M4357">
            <v>20464.6600015</v>
          </cell>
        </row>
        <row r="4358">
          <cell r="B4358" t="str">
            <v>MANGUERA UNIVERSAL | HIDROLAVADORA | 5MTS/ ROSCA M14X1,5</v>
          </cell>
          <cell r="E4358">
            <v>10867</v>
          </cell>
          <cell r="F4358">
            <v>9345.619999999999</v>
          </cell>
          <cell r="G4358">
            <v>10323.65</v>
          </cell>
          <cell r="H4358">
            <v>10280.181999999999</v>
          </cell>
          <cell r="I4358">
            <v>12491.6165</v>
          </cell>
          <cell r="J4358">
            <v>12491.6165</v>
          </cell>
          <cell r="K4358">
            <v>2211.4345000000012</v>
          </cell>
          <cell r="L4358">
            <v>0.21511627906976757</v>
          </cell>
          <cell r="M4358">
            <v>13803.236232499999</v>
          </cell>
        </row>
        <row r="4359">
          <cell r="B4359" t="str">
            <v>PISTOLA / LANZA | HIDROLAVADORA | ROSCA M14X1,5</v>
          </cell>
          <cell r="E4359">
            <v>15836.4</v>
          </cell>
          <cell r="F4359">
            <v>13619.304</v>
          </cell>
          <cell r="G4359">
            <v>15044.58</v>
          </cell>
          <cell r="H4359">
            <v>14981.234400000001</v>
          </cell>
          <cell r="I4359">
            <v>18203.941800000001</v>
          </cell>
          <cell r="J4359">
            <v>18203.941800000001</v>
          </cell>
          <cell r="K4359">
            <v>3222.7073999999993</v>
          </cell>
          <cell r="L4359">
            <v>0.21511627906976738</v>
          </cell>
          <cell r="M4359">
            <v>20115.355689</v>
          </cell>
        </row>
        <row r="4360">
          <cell r="B4360" t="str">
            <v>SET DE 12 BROCAS FRESADORAS DE MADERA | 6,4 MM |</v>
          </cell>
          <cell r="E4360">
            <v>23755.7</v>
          </cell>
          <cell r="F4360">
            <v>20429.902000000002</v>
          </cell>
          <cell r="G4360">
            <v>22567.915000000001</v>
          </cell>
          <cell r="H4360">
            <v>22472.892200000002</v>
          </cell>
          <cell r="I4360">
            <v>27307.17715</v>
          </cell>
          <cell r="J4360">
            <v>27307.17715</v>
          </cell>
          <cell r="K4360">
            <v>4834.2849499999975</v>
          </cell>
          <cell r="L4360">
            <v>0.2151162790697673</v>
          </cell>
          <cell r="M4360">
            <v>30174.430750749998</v>
          </cell>
        </row>
        <row r="4361">
          <cell r="B4361" t="str">
            <v>MECHAS AVELLANADOR BISELADOR MADERA | 3/4/5/6/7/8/10MM</v>
          </cell>
          <cell r="E4361">
            <v>8223.1200000000008</v>
          </cell>
          <cell r="F4361">
            <v>7071.8832000000002</v>
          </cell>
          <cell r="G4361">
            <v>7811.9640000000009</v>
          </cell>
          <cell r="H4361">
            <v>7779.0715200000004</v>
          </cell>
          <cell r="I4361">
            <v>9452.4764400000004</v>
          </cell>
          <cell r="J4361">
            <v>9452.4764400000004</v>
          </cell>
          <cell r="K4361">
            <v>1673.4049199999999</v>
          </cell>
          <cell r="L4361">
            <v>0.21511627906976744</v>
          </cell>
          <cell r="M4361">
            <v>10444.9864662</v>
          </cell>
        </row>
        <row r="4362">
          <cell r="B4362" t="str">
            <v>PUNTERA FOAM + DEPOSITO DE JABÓN 750CC | HIDROLAVADORA |</v>
          </cell>
          <cell r="E4362">
            <v>15033.6</v>
          </cell>
          <cell r="F4362">
            <v>12928.896000000001</v>
          </cell>
          <cell r="G4362">
            <v>14281.92</v>
          </cell>
          <cell r="H4362">
            <v>14221.785600000001</v>
          </cell>
          <cell r="I4362">
            <v>17281.123200000002</v>
          </cell>
          <cell r="J4362">
            <v>17281.123200000002</v>
          </cell>
          <cell r="K4362">
            <v>3059.3376000000007</v>
          </cell>
          <cell r="L4362">
            <v>0.21511627906976749</v>
          </cell>
          <cell r="M4362">
            <v>19095.641136000002</v>
          </cell>
        </row>
        <row r="4363">
          <cell r="B4363" t="str">
            <v>ACOPLE 1 | KARCHER (LINEA K) |</v>
          </cell>
          <cell r="E4363">
            <v>6915.24</v>
          </cell>
          <cell r="F4363">
            <v>5947.1063999999997</v>
          </cell>
          <cell r="G4363">
            <v>6569.4780000000001</v>
          </cell>
          <cell r="H4363">
            <v>6541.8170399999999</v>
          </cell>
          <cell r="I4363">
            <v>7949.0683799999997</v>
          </cell>
          <cell r="J4363">
            <v>7949.0683799999997</v>
          </cell>
          <cell r="K4363">
            <v>1407.2513399999998</v>
          </cell>
          <cell r="L4363">
            <v>0.21511627906976741</v>
          </cell>
          <cell r="M4363">
            <v>8783.720559899999</v>
          </cell>
        </row>
        <row r="4364">
          <cell r="B4364" t="str">
            <v>ACOPLE 2 | FLIGMAN/LUSQ HL 150 |</v>
          </cell>
          <cell r="E4364">
            <v>6646.32</v>
          </cell>
          <cell r="F4364">
            <v>5715.8351999999995</v>
          </cell>
          <cell r="G4364">
            <v>6314.0039999999999</v>
          </cell>
          <cell r="H4364">
            <v>6287.4187199999997</v>
          </cell>
          <cell r="I4364">
            <v>7639.9448400000001</v>
          </cell>
          <cell r="J4364">
            <v>7639.9448400000001</v>
          </cell>
          <cell r="K4364">
            <v>1352.5261200000004</v>
          </cell>
          <cell r="L4364">
            <v>0.21511627906976752</v>
          </cell>
          <cell r="M4364">
            <v>8442.1390482000006</v>
          </cell>
        </row>
        <row r="4365">
          <cell r="B4365" t="str">
            <v>ACOPLE 3 | NIWA HDNW-200 Y GAMMA |</v>
          </cell>
          <cell r="E4365">
            <v>6646.32</v>
          </cell>
          <cell r="F4365">
            <v>5715.8351999999995</v>
          </cell>
          <cell r="G4365">
            <v>6314.0039999999999</v>
          </cell>
          <cell r="H4365">
            <v>6287.4187199999997</v>
          </cell>
          <cell r="I4365">
            <v>7639.9448400000001</v>
          </cell>
          <cell r="J4365">
            <v>7639.9448400000001</v>
          </cell>
          <cell r="K4365">
            <v>1352.5261200000004</v>
          </cell>
          <cell r="L4365">
            <v>0.21511627906976752</v>
          </cell>
          <cell r="M4365">
            <v>8442.1390482000006</v>
          </cell>
        </row>
        <row r="4366">
          <cell r="B4366" t="str">
            <v>ACOPLE 4 | B&amp;D/LUSQ HL120 |</v>
          </cell>
          <cell r="E4366">
            <v>6646.32</v>
          </cell>
          <cell r="F4366">
            <v>5715.8351999999995</v>
          </cell>
          <cell r="G4366">
            <v>6314.0039999999999</v>
          </cell>
          <cell r="H4366">
            <v>6287.4187199999997</v>
          </cell>
          <cell r="I4366">
            <v>7639.9448400000001</v>
          </cell>
          <cell r="J4366">
            <v>7639.9448400000001</v>
          </cell>
          <cell r="K4366">
            <v>1352.5261200000004</v>
          </cell>
          <cell r="L4366">
            <v>0.21511627906976752</v>
          </cell>
          <cell r="M4366">
            <v>8442.1390482000006</v>
          </cell>
        </row>
        <row r="4367">
          <cell r="B4367" t="str">
            <v>ACOPLE 5 | KOMMBERG Y OTRAS |</v>
          </cell>
          <cell r="E4367">
            <v>6646.32</v>
          </cell>
          <cell r="F4367">
            <v>5715.8351999999995</v>
          </cell>
          <cell r="G4367">
            <v>6314.0039999999999</v>
          </cell>
          <cell r="H4367">
            <v>6287.4187199999997</v>
          </cell>
          <cell r="I4367">
            <v>7639.9448400000001</v>
          </cell>
          <cell r="J4367">
            <v>7639.9448400000001</v>
          </cell>
          <cell r="K4367">
            <v>1352.5261200000004</v>
          </cell>
          <cell r="L4367">
            <v>0.21511627906976752</v>
          </cell>
          <cell r="M4367">
            <v>8442.1390482000006</v>
          </cell>
        </row>
        <row r="4368">
          <cell r="B4368" t="str">
            <v>ACOPLE 6 | ANNOVI/REVERBERI/ NIWA HDNW-PRO10 |</v>
          </cell>
          <cell r="E4368">
            <v>2572.56</v>
          </cell>
          <cell r="F4368">
            <v>2212.4016000000001</v>
          </cell>
          <cell r="G4368">
            <v>2443.9319999999998</v>
          </cell>
          <cell r="H4368">
            <v>2433.64176</v>
          </cell>
          <cell r="I4368">
            <v>2957.1577199999997</v>
          </cell>
          <cell r="J4368">
            <v>2957.1577199999997</v>
          </cell>
          <cell r="K4368">
            <v>523.51595999999972</v>
          </cell>
          <cell r="L4368">
            <v>0.21511627906976732</v>
          </cell>
          <cell r="M4368">
            <v>3267.6592805999999</v>
          </cell>
        </row>
        <row r="4369">
          <cell r="B4369" t="str">
            <v>ACOPLE 7 | KARCHER HD |</v>
          </cell>
          <cell r="E4369">
            <v>7344</v>
          </cell>
          <cell r="F4369">
            <v>6315.84</v>
          </cell>
          <cell r="G4369">
            <v>6976.8</v>
          </cell>
          <cell r="H4369">
            <v>6947.424</v>
          </cell>
          <cell r="I4369">
            <v>8441.9279999999999</v>
          </cell>
          <cell r="J4369">
            <v>8441.9279999999999</v>
          </cell>
          <cell r="K4369">
            <v>1494.5039999999999</v>
          </cell>
          <cell r="L4369">
            <v>0.21511627906976744</v>
          </cell>
          <cell r="M4369">
            <v>9328.3304399999997</v>
          </cell>
        </row>
        <row r="4370">
          <cell r="B4370" t="str">
            <v>ACOPLE 8 | NILFISK/STIHL |</v>
          </cell>
          <cell r="E4370">
            <v>6646.32</v>
          </cell>
          <cell r="F4370">
            <v>5715.8351999999995</v>
          </cell>
          <cell r="G4370">
            <v>6314.0039999999999</v>
          </cell>
          <cell r="H4370">
            <v>6287.4187199999997</v>
          </cell>
          <cell r="I4370">
            <v>7639.9448400000001</v>
          </cell>
          <cell r="J4370">
            <v>7639.9448400000001</v>
          </cell>
          <cell r="K4370">
            <v>1352.5261200000004</v>
          </cell>
          <cell r="L4370">
            <v>0.21511627906976752</v>
          </cell>
          <cell r="M4370">
            <v>8442.1390482000006</v>
          </cell>
        </row>
        <row r="4371">
          <cell r="B4371" t="str">
            <v>ACOPLE 9 | RAPIDO MACHO 1/4 |</v>
          </cell>
          <cell r="E4371">
            <v>3912.84</v>
          </cell>
          <cell r="F4371">
            <v>3365.0424000000003</v>
          </cell>
          <cell r="G4371">
            <v>3717.1980000000003</v>
          </cell>
          <cell r="H4371">
            <v>3701.5466400000005</v>
          </cell>
          <cell r="I4371">
            <v>4497.8095800000001</v>
          </cell>
          <cell r="J4371">
            <v>4497.8095800000001</v>
          </cell>
          <cell r="K4371">
            <v>796.26293999999962</v>
          </cell>
          <cell r="L4371">
            <v>0.2151162790697673</v>
          </cell>
          <cell r="M4371">
            <v>4970.0795859</v>
          </cell>
        </row>
        <row r="4372">
          <cell r="B4372" t="str">
            <v>FILTRO PARA FOAM | HIDROLAVADORA |</v>
          </cell>
          <cell r="E4372">
            <v>1828.44</v>
          </cell>
          <cell r="F4372">
            <v>1572.4584</v>
          </cell>
          <cell r="G4372">
            <v>1737.018</v>
          </cell>
          <cell r="H4372">
            <v>1729.70424</v>
          </cell>
          <cell r="I4372">
            <v>2101.79178</v>
          </cell>
          <cell r="J4372">
            <v>2101.79178</v>
          </cell>
          <cell r="K4372">
            <v>372.08753999999999</v>
          </cell>
          <cell r="L4372">
            <v>0.21511627906976744</v>
          </cell>
          <cell r="M4372">
            <v>2322.4799168999998</v>
          </cell>
        </row>
        <row r="4373">
          <cell r="B4373" t="str">
            <v>FOAM + DEPOSITO DE JABÓN 1 LITRO|ACOPLE RAPIDO PROFESIONAL|</v>
          </cell>
          <cell r="E4373">
            <v>28312.2</v>
          </cell>
          <cell r="F4373">
            <v>24348.491999999998</v>
          </cell>
          <cell r="G4373">
            <v>26896.59</v>
          </cell>
          <cell r="H4373">
            <v>26783.341199999999</v>
          </cell>
          <cell r="I4373">
            <v>32544.873899999999</v>
          </cell>
          <cell r="J4373">
            <v>32544.873899999999</v>
          </cell>
          <cell r="K4373">
            <v>5761.5326999999997</v>
          </cell>
          <cell r="L4373">
            <v>0.21511627906976744</v>
          </cell>
          <cell r="M4373">
            <v>35962.0856595</v>
          </cell>
        </row>
        <row r="4374">
          <cell r="B4374" t="str">
            <v>FOAM + DEPOSITO DE JABÓN 1 LITRO | ACOPLE KARCHER (LINEA K)|</v>
          </cell>
          <cell r="E4374">
            <v>18760.7</v>
          </cell>
          <cell r="F4374">
            <v>16134.202000000001</v>
          </cell>
          <cell r="G4374">
            <v>17822.665000000001</v>
          </cell>
          <cell r="H4374">
            <v>17747.622200000002</v>
          </cell>
          <cell r="I4374">
            <v>21565.424650000001</v>
          </cell>
          <cell r="J4374">
            <v>21565.424650000001</v>
          </cell>
          <cell r="K4374">
            <v>3817.8024499999992</v>
          </cell>
          <cell r="L4374">
            <v>0.21511627906976738</v>
          </cell>
          <cell r="M4374">
            <v>23829.79423825</v>
          </cell>
        </row>
        <row r="4375">
          <cell r="B4375" t="str">
            <v>PISTOLA / LANZA | LHLZ |</v>
          </cell>
          <cell r="E4375">
            <v>21233.9</v>
          </cell>
          <cell r="F4375">
            <v>18261.154000000002</v>
          </cell>
          <cell r="G4375">
            <v>20172.205000000002</v>
          </cell>
          <cell r="H4375">
            <v>20087.269400000001</v>
          </cell>
          <cell r="I4375">
            <v>24408.368050000001</v>
          </cell>
          <cell r="J4375">
            <v>24408.368050000001</v>
          </cell>
          <cell r="K4375">
            <v>4321.0986499999999</v>
          </cell>
          <cell r="L4375">
            <v>0.21511627906976744</v>
          </cell>
          <cell r="M4375">
            <v>26971.24669525</v>
          </cell>
        </row>
        <row r="4376">
          <cell r="B4376" t="str">
            <v>PISTOLA / LANZA | MODELO CORTO |</v>
          </cell>
          <cell r="E4376">
            <v>11086.2</v>
          </cell>
          <cell r="F4376">
            <v>9534.1320000000014</v>
          </cell>
          <cell r="G4376">
            <v>10531.890000000001</v>
          </cell>
          <cell r="H4376">
            <v>10487.545200000002</v>
          </cell>
          <cell r="I4376">
            <v>12743.586900000002</v>
          </cell>
          <cell r="J4376">
            <v>12743.586900000002</v>
          </cell>
          <cell r="K4376">
            <v>2256.0416999999998</v>
          </cell>
          <cell r="L4376">
            <v>0.21511627906976738</v>
          </cell>
          <cell r="M4376">
            <v>14081.663524500002</v>
          </cell>
        </row>
        <row r="4377">
          <cell r="B4377" t="str">
            <v>PISTOLA / LANZA | CON ACOPLE RAPIDO P PICOS ANGULARES | M22</v>
          </cell>
          <cell r="E4377">
            <v>16848</v>
          </cell>
          <cell r="F4377">
            <v>14489.279999999999</v>
          </cell>
          <cell r="G4377">
            <v>16005.6</v>
          </cell>
          <cell r="H4377">
            <v>15938.207999999999</v>
          </cell>
          <cell r="I4377">
            <v>19366.776000000002</v>
          </cell>
          <cell r="J4377">
            <v>19366.776000000002</v>
          </cell>
          <cell r="K4377">
            <v>3428.5680000000029</v>
          </cell>
          <cell r="L4377">
            <v>0.21511627906976766</v>
          </cell>
          <cell r="M4377">
            <v>21400.287480000003</v>
          </cell>
        </row>
        <row r="4378">
          <cell r="B4378" t="str">
            <v>PISTOLA | BLACK AND DECKER | PW 1400</v>
          </cell>
          <cell r="E4378">
            <v>16324.2</v>
          </cell>
          <cell r="F4378">
            <v>14038.812</v>
          </cell>
          <cell r="G4378">
            <v>15507.990000000002</v>
          </cell>
          <cell r="H4378">
            <v>15442.6932</v>
          </cell>
          <cell r="I4378">
            <v>18764.6679</v>
          </cell>
          <cell r="J4378">
            <v>18764.6679</v>
          </cell>
          <cell r="K4378">
            <v>3321.9747000000007</v>
          </cell>
          <cell r="L4378">
            <v>0.21511627906976749</v>
          </cell>
          <cell r="M4378">
            <v>20734.958029500001</v>
          </cell>
        </row>
        <row r="4379">
          <cell r="B4379" t="str">
            <v>PISTOLA / LANZA | HIDRO KARCHER | K2 K3 K5</v>
          </cell>
          <cell r="E4379">
            <v>26557.200000000001</v>
          </cell>
          <cell r="F4379">
            <v>22839.191999999999</v>
          </cell>
          <cell r="G4379">
            <v>25229.34</v>
          </cell>
          <cell r="H4379">
            <v>25123.111199999999</v>
          </cell>
          <cell r="I4379">
            <v>30527.501400000001</v>
          </cell>
          <cell r="J4379">
            <v>30527.501400000001</v>
          </cell>
          <cell r="K4379">
            <v>5404.3902000000016</v>
          </cell>
          <cell r="L4379">
            <v>0.21511627906976752</v>
          </cell>
          <cell r="M4379">
            <v>33732.889047000004</v>
          </cell>
        </row>
        <row r="4380">
          <cell r="B4380" t="str">
            <v>KIT 5 PICOS C ACOPLE RAPIDO | HIDROLAVADORA |</v>
          </cell>
          <cell r="E4380">
            <v>9745.92</v>
          </cell>
          <cell r="F4380">
            <v>8381.4912000000004</v>
          </cell>
          <cell r="G4380">
            <v>9258.6239999999998</v>
          </cell>
          <cell r="H4380">
            <v>9219.6403200000004</v>
          </cell>
          <cell r="I4380">
            <v>11202.93504</v>
          </cell>
          <cell r="J4380">
            <v>11202.93504</v>
          </cell>
          <cell r="K4380">
            <v>1983.2947199999999</v>
          </cell>
          <cell r="L4380">
            <v>0.21511627906976741</v>
          </cell>
          <cell r="M4380">
            <v>12379.2432192</v>
          </cell>
        </row>
        <row r="4381">
          <cell r="B4381" t="str">
            <v>CARBURADOR | B&amp;S | BS 799583 | 450 / 550E</v>
          </cell>
          <cell r="E4381">
            <v>15750</v>
          </cell>
          <cell r="F4381">
            <v>13545</v>
          </cell>
          <cell r="G4381">
            <v>14962.5</v>
          </cell>
          <cell r="H4381">
            <v>14899.5</v>
          </cell>
          <cell r="I4381">
            <v>18104.625</v>
          </cell>
          <cell r="J4381">
            <v>18104.625</v>
          </cell>
          <cell r="K4381">
            <v>3205.125</v>
          </cell>
          <cell r="L4381">
            <v>0.21511627906976744</v>
          </cell>
          <cell r="M4381">
            <v>20005.610625000001</v>
          </cell>
        </row>
        <row r="4382">
          <cell r="B4382" t="str">
            <v>BOMBIN C/ AGUJERO | B&amp;S |</v>
          </cell>
          <cell r="E4382">
            <v>1644.84</v>
          </cell>
          <cell r="F4382">
            <v>1414.5623999999998</v>
          </cell>
          <cell r="G4382">
            <v>1562.598</v>
          </cell>
          <cell r="H4382">
            <v>1556.0186399999998</v>
          </cell>
          <cell r="I4382">
            <v>1890.7435799999998</v>
          </cell>
          <cell r="J4382">
            <v>1890.7435799999998</v>
          </cell>
          <cell r="K4382">
            <v>334.72494000000006</v>
          </cell>
          <cell r="L4382">
            <v>0.21511627906976752</v>
          </cell>
          <cell r="M4382">
            <v>2089.2716559</v>
          </cell>
        </row>
        <row r="4383">
          <cell r="B4383" t="str">
            <v>BOMBIN CIEGO | B&amp;S | 3,5MM</v>
          </cell>
          <cell r="E4383">
            <v>2832.84</v>
          </cell>
          <cell r="F4383">
            <v>2436.2424000000001</v>
          </cell>
          <cell r="G4383">
            <v>2691.1980000000003</v>
          </cell>
          <cell r="H4383">
            <v>2679.8666400000002</v>
          </cell>
          <cell r="I4383">
            <v>3256.3495800000005</v>
          </cell>
          <cell r="J4383">
            <v>3256.3495800000005</v>
          </cell>
          <cell r="K4383">
            <v>576.48294000000033</v>
          </cell>
          <cell r="L4383">
            <v>0.21511627906976755</v>
          </cell>
          <cell r="M4383">
            <v>3598.2662859000006</v>
          </cell>
        </row>
        <row r="4384">
          <cell r="B4384" t="str">
            <v>PASO DE NAFTA | B&amp;S | 494768</v>
          </cell>
          <cell r="E4384">
            <v>1462.32</v>
          </cell>
          <cell r="F4384">
            <v>1257.5952</v>
          </cell>
          <cell r="G4384">
            <v>1389.204</v>
          </cell>
          <cell r="H4384">
            <v>1383.35472</v>
          </cell>
          <cell r="I4384">
            <v>1680.9368399999998</v>
          </cell>
          <cell r="J4384">
            <v>1680.9368399999998</v>
          </cell>
          <cell r="K4384">
            <v>297.5821199999998</v>
          </cell>
          <cell r="L4384">
            <v>0.2151162790697673</v>
          </cell>
          <cell r="M4384">
            <v>1857.4352081999998</v>
          </cell>
        </row>
        <row r="4385">
          <cell r="B4385" t="str">
            <v>PUNZUA Y ASIENTO | B&amp;S | 398188</v>
          </cell>
          <cell r="E4385">
            <v>1370.52</v>
          </cell>
          <cell r="F4385">
            <v>1178.6471999999999</v>
          </cell>
          <cell r="G4385">
            <v>1301.9939999999999</v>
          </cell>
          <cell r="H4385">
            <v>1296.5119199999999</v>
          </cell>
          <cell r="I4385">
            <v>1575.4127399999998</v>
          </cell>
          <cell r="J4385">
            <v>1575.4127399999998</v>
          </cell>
          <cell r="K4385">
            <v>278.90081999999984</v>
          </cell>
          <cell r="L4385">
            <v>0.21511627906976732</v>
          </cell>
          <cell r="M4385">
            <v>1740.8310776999997</v>
          </cell>
        </row>
        <row r="4386">
          <cell r="B4386" t="str">
            <v>PUNZUA | B&amp;S | 398188</v>
          </cell>
          <cell r="E4386">
            <v>1370.52</v>
          </cell>
          <cell r="F4386">
            <v>1178.6471999999999</v>
          </cell>
          <cell r="G4386">
            <v>1301.9939999999999</v>
          </cell>
          <cell r="H4386">
            <v>1296.5119199999999</v>
          </cell>
          <cell r="I4386">
            <v>1575.4127399999998</v>
          </cell>
          <cell r="J4386">
            <v>1575.4127399999998</v>
          </cell>
          <cell r="K4386">
            <v>278.90081999999984</v>
          </cell>
          <cell r="L4386">
            <v>0.21511627906976732</v>
          </cell>
          <cell r="M4386">
            <v>1740.8310776999997</v>
          </cell>
        </row>
        <row r="4387">
          <cell r="B4387" t="str">
            <v>CARBURADOR | B&amp;S | 799868 498170</v>
          </cell>
          <cell r="E4387">
            <v>12906</v>
          </cell>
          <cell r="F4387">
            <v>11099.16</v>
          </cell>
          <cell r="G4387">
            <v>12260.7</v>
          </cell>
          <cell r="H4387">
            <v>12209.075999999999</v>
          </cell>
          <cell r="I4387">
            <v>14835.447</v>
          </cell>
          <cell r="J4387">
            <v>14835.447</v>
          </cell>
          <cell r="K4387">
            <v>2626.371000000001</v>
          </cell>
          <cell r="L4387">
            <v>0.21511627906976755</v>
          </cell>
          <cell r="M4387">
            <v>16393.168935000002</v>
          </cell>
        </row>
        <row r="4388">
          <cell r="B4388" t="str">
            <v>CARBURADOR | 591731 | B&amp;S | 14,5 ~ 21 HP</v>
          </cell>
          <cell r="E4388">
            <v>22733</v>
          </cell>
          <cell r="F4388">
            <v>19550.38</v>
          </cell>
          <cell r="G4388">
            <v>21596.35</v>
          </cell>
          <cell r="H4388">
            <v>21505.418000000001</v>
          </cell>
          <cell r="I4388">
            <v>26131.583499999997</v>
          </cell>
          <cell r="J4388">
            <v>26131.583499999997</v>
          </cell>
          <cell r="K4388">
            <v>4626.1654999999955</v>
          </cell>
          <cell r="L4388">
            <v>0.21511627906976721</v>
          </cell>
          <cell r="M4388">
            <v>28875.399767499996</v>
          </cell>
        </row>
        <row r="4389">
          <cell r="B4389" t="str">
            <v>CARBURADOR | B&amp;S | BS 799584 | 550/625EX/675/725EXI</v>
          </cell>
          <cell r="E4389">
            <v>18750</v>
          </cell>
          <cell r="F4389">
            <v>16125</v>
          </cell>
          <cell r="G4389">
            <v>17812.5</v>
          </cell>
          <cell r="H4389">
            <v>17737.5</v>
          </cell>
          <cell r="I4389">
            <v>21553.125</v>
          </cell>
          <cell r="J4389">
            <v>21553.125</v>
          </cell>
          <cell r="K4389">
            <v>3815.625</v>
          </cell>
          <cell r="L4389">
            <v>0.21511627906976744</v>
          </cell>
          <cell r="M4389">
            <v>23816.203125</v>
          </cell>
        </row>
        <row r="4390">
          <cell r="B4390" t="str">
            <v>CARBURADOR + FILTRO DE AIRE + JUNTAS + BUJIA | B&amp;S</v>
          </cell>
          <cell r="E4390">
            <v>21375</v>
          </cell>
          <cell r="F4390">
            <v>18382.5</v>
          </cell>
          <cell r="G4390">
            <v>20306.25</v>
          </cell>
          <cell r="H4390">
            <v>20220.75</v>
          </cell>
          <cell r="I4390">
            <v>24570.5625</v>
          </cell>
          <cell r="J4390">
            <v>24570.5625</v>
          </cell>
          <cell r="K4390">
            <v>4349.8125</v>
          </cell>
          <cell r="L4390">
            <v>0.21511627906976744</v>
          </cell>
          <cell r="M4390">
            <v>27150.471562499999</v>
          </cell>
        </row>
        <row r="4391">
          <cell r="B4391" t="str">
            <v>KIT DE REPARACION | B&amp;S 450E 500E 550E | 590589</v>
          </cell>
          <cell r="E4391">
            <v>4568.3999999999996</v>
          </cell>
          <cell r="F4391">
            <v>3928.8239999999996</v>
          </cell>
          <cell r="G4391">
            <v>4339.9799999999996</v>
          </cell>
          <cell r="H4391">
            <v>4321.7063999999991</v>
          </cell>
          <cell r="I4391">
            <v>5251.3757999999998</v>
          </cell>
          <cell r="J4391">
            <v>5251.3757999999998</v>
          </cell>
          <cell r="K4391">
            <v>929.66940000000068</v>
          </cell>
          <cell r="L4391">
            <v>0.21511627906976763</v>
          </cell>
          <cell r="M4391">
            <v>5802.7702589999999</v>
          </cell>
        </row>
        <row r="4392">
          <cell r="B4392" t="str">
            <v>JUNTAS Y DIAFRAGMA | B&amp;S | 495770</v>
          </cell>
          <cell r="E4392">
            <v>2339</v>
          </cell>
          <cell r="F4392">
            <v>2011.54</v>
          </cell>
          <cell r="G4392">
            <v>2222.0500000000002</v>
          </cell>
          <cell r="H4392">
            <v>2212.694</v>
          </cell>
          <cell r="I4392">
            <v>2688.6805000000004</v>
          </cell>
          <cell r="J4392">
            <v>2688.6805000000004</v>
          </cell>
          <cell r="K4392">
            <v>475.98650000000043</v>
          </cell>
          <cell r="L4392">
            <v>0.21511627906976763</v>
          </cell>
          <cell r="M4392">
            <v>2970.9919525000005</v>
          </cell>
        </row>
        <row r="4393">
          <cell r="B4393" t="str">
            <v>JUNTA Y ORING DE CARBURADOR | B&amp;S |</v>
          </cell>
          <cell r="E4393">
            <v>913.68</v>
          </cell>
          <cell r="F4393">
            <v>785.76479999999992</v>
          </cell>
          <cell r="G4393">
            <v>867.99599999999998</v>
          </cell>
          <cell r="H4393">
            <v>864.34127999999987</v>
          </cell>
          <cell r="I4393">
            <v>1050.2751599999999</v>
          </cell>
          <cell r="J4393">
            <v>1050.2751599999999</v>
          </cell>
          <cell r="K4393">
            <v>185.93388000000004</v>
          </cell>
          <cell r="L4393">
            <v>0.21511627906976752</v>
          </cell>
          <cell r="M4393">
            <v>1160.5540517999998</v>
          </cell>
        </row>
        <row r="4394">
          <cell r="B4394" t="str">
            <v>CARBURADOR + JUNTAS | B&amp;S | 498809-M</v>
          </cell>
          <cell r="E4394">
            <v>16500</v>
          </cell>
          <cell r="F4394">
            <v>14190</v>
          </cell>
          <cell r="G4394">
            <v>15675</v>
          </cell>
          <cell r="H4394">
            <v>15609</v>
          </cell>
          <cell r="I4394">
            <v>18966.75</v>
          </cell>
          <cell r="J4394">
            <v>18966.75</v>
          </cell>
          <cell r="K4394">
            <v>3357.75</v>
          </cell>
          <cell r="L4394">
            <v>0.21511627906976744</v>
          </cell>
          <cell r="M4394">
            <v>20958.258750000001</v>
          </cell>
        </row>
        <row r="4395">
          <cell r="B4395" t="str">
            <v>TAPA DE ARRANQUE | B&amp;S 450E 500E 550E | 593959</v>
          </cell>
          <cell r="E4395">
            <v>23250</v>
          </cell>
          <cell r="F4395">
            <v>19995</v>
          </cell>
          <cell r="G4395">
            <v>22087.5</v>
          </cell>
          <cell r="H4395">
            <v>21994.5</v>
          </cell>
          <cell r="I4395">
            <v>26725.875</v>
          </cell>
          <cell r="J4395">
            <v>26725.875</v>
          </cell>
          <cell r="K4395">
            <v>4731.375</v>
          </cell>
          <cell r="L4395">
            <v>0.21511627906976744</v>
          </cell>
          <cell r="M4395">
            <v>29532.091874999998</v>
          </cell>
        </row>
        <row r="4396">
          <cell r="B4396" t="str">
            <v>CARBURADOR + TANQUE | B&amp;S | 498809-FULL</v>
          </cell>
          <cell r="E4396">
            <v>31875</v>
          </cell>
          <cell r="F4396">
            <v>27412.5</v>
          </cell>
          <cell r="G4396">
            <v>30281.25</v>
          </cell>
          <cell r="H4396">
            <v>30153.75</v>
          </cell>
          <cell r="I4396">
            <v>36640.3125</v>
          </cell>
          <cell r="J4396">
            <v>36640.3125</v>
          </cell>
          <cell r="K4396">
            <v>6486.5625</v>
          </cell>
          <cell r="L4396">
            <v>0.21511627906976744</v>
          </cell>
          <cell r="M4396">
            <v>40487.545312499999</v>
          </cell>
        </row>
        <row r="4397">
          <cell r="B4397" t="str">
            <v>KIT DE REPARACION | B&amp;S | 796184</v>
          </cell>
          <cell r="E4397">
            <v>12791.5</v>
          </cell>
          <cell r="F4397">
            <v>11000.69</v>
          </cell>
          <cell r="G4397">
            <v>12151.924999999999</v>
          </cell>
          <cell r="H4397">
            <v>12100.759</v>
          </cell>
          <cell r="I4397">
            <v>14703.829249999999</v>
          </cell>
          <cell r="J4397">
            <v>14703.829249999999</v>
          </cell>
          <cell r="K4397">
            <v>2603.0702499999989</v>
          </cell>
          <cell r="L4397">
            <v>0.21511627906976735</v>
          </cell>
          <cell r="M4397">
            <v>16247.731321249999</v>
          </cell>
        </row>
        <row r="4398">
          <cell r="B4398" t="str">
            <v>TAPA DE ARRANQUE | B&amp;S 499706 | 3,4,5 HP 690101</v>
          </cell>
          <cell r="E4398">
            <v>19875</v>
          </cell>
          <cell r="F4398">
            <v>17092.5</v>
          </cell>
          <cell r="G4398">
            <v>18881.25</v>
          </cell>
          <cell r="H4398">
            <v>18801.75</v>
          </cell>
          <cell r="I4398">
            <v>22846.3125</v>
          </cell>
          <cell r="J4398">
            <v>22846.3125</v>
          </cell>
          <cell r="K4398">
            <v>4044.5625</v>
          </cell>
          <cell r="L4398">
            <v>0.21511627906976744</v>
          </cell>
          <cell r="M4398">
            <v>25245.1753125</v>
          </cell>
        </row>
        <row r="4399">
          <cell r="B4399" t="str">
            <v>TAPA DE ARRANQUE | B&amp;S 497680 | 625/675/725 5/6HP</v>
          </cell>
          <cell r="E4399">
            <v>19500</v>
          </cell>
          <cell r="F4399">
            <v>16770</v>
          </cell>
          <cell r="G4399">
            <v>18525</v>
          </cell>
          <cell r="H4399">
            <v>18447</v>
          </cell>
          <cell r="I4399">
            <v>22415.25</v>
          </cell>
          <cell r="J4399">
            <v>22415.25</v>
          </cell>
          <cell r="K4399">
            <v>3968.25</v>
          </cell>
          <cell r="L4399">
            <v>0.21511627906976744</v>
          </cell>
          <cell r="M4399">
            <v>24768.85125</v>
          </cell>
        </row>
        <row r="4400">
          <cell r="B4400" t="str">
            <v>TAPA DE ARRANQUE|B&amp;S|497830, 494782, 494846, 495766, 496650</v>
          </cell>
          <cell r="E4400">
            <v>21375</v>
          </cell>
          <cell r="F4400">
            <v>18382.5</v>
          </cell>
          <cell r="G4400">
            <v>20306.25</v>
          </cell>
          <cell r="H4400">
            <v>20220.75</v>
          </cell>
          <cell r="I4400">
            <v>24570.5625</v>
          </cell>
          <cell r="J4400">
            <v>24570.5625</v>
          </cell>
          <cell r="K4400">
            <v>4349.8125</v>
          </cell>
          <cell r="L4400">
            <v>0.21511627906976744</v>
          </cell>
          <cell r="M4400">
            <v>27150.471562499999</v>
          </cell>
        </row>
        <row r="4401">
          <cell r="B4401" t="str">
            <v>FILTRO DE ACEITE | B&amp;S | BS492932</v>
          </cell>
          <cell r="E4401">
            <v>6889.32</v>
          </cell>
          <cell r="F4401">
            <v>5924.8152</v>
          </cell>
          <cell r="G4401">
            <v>6544.8539999999994</v>
          </cell>
          <cell r="H4401">
            <v>6517.2967200000003</v>
          </cell>
          <cell r="I4401">
            <v>7919.2733399999997</v>
          </cell>
          <cell r="J4401">
            <v>7919.2733399999997</v>
          </cell>
          <cell r="K4401">
            <v>1401.9766199999995</v>
          </cell>
          <cell r="L4401">
            <v>0.21511627906976735</v>
          </cell>
          <cell r="M4401">
            <v>8750.7970406999993</v>
          </cell>
        </row>
        <row r="4402">
          <cell r="B4402" t="str">
            <v>FILTRO DE ACEITE | B&amp;S | BS491056</v>
          </cell>
          <cell r="E4402">
            <v>7583.76</v>
          </cell>
          <cell r="F4402">
            <v>6522.0335999999998</v>
          </cell>
          <cell r="G4402">
            <v>7204.5720000000001</v>
          </cell>
          <cell r="H4402">
            <v>7174.2369600000002</v>
          </cell>
          <cell r="I4402">
            <v>8717.5321199999998</v>
          </cell>
          <cell r="J4402">
            <v>8717.5321199999998</v>
          </cell>
          <cell r="K4402">
            <v>1543.2951599999997</v>
          </cell>
          <cell r="L4402">
            <v>0.21511627906976738</v>
          </cell>
          <cell r="M4402">
            <v>9632.8729925999996</v>
          </cell>
        </row>
        <row r="4403">
          <cell r="B4403" t="str">
            <v>FILTRO DE AIRE | MOTOR ESTACIONARIO | GX160/200</v>
          </cell>
          <cell r="E4403">
            <v>2922</v>
          </cell>
          <cell r="F4403">
            <v>2512.92</v>
          </cell>
          <cell r="G4403">
            <v>2775.9</v>
          </cell>
          <cell r="H4403">
            <v>2764.212</v>
          </cell>
          <cell r="I4403">
            <v>3358.8389999999999</v>
          </cell>
          <cell r="J4403">
            <v>3358.8389999999999</v>
          </cell>
          <cell r="K4403">
            <v>594.62699999999995</v>
          </cell>
          <cell r="L4403">
            <v>0.21511627906976744</v>
          </cell>
          <cell r="M4403">
            <v>3711.5170950000002</v>
          </cell>
        </row>
        <row r="4404">
          <cell r="B4404" t="str">
            <v>FILTRO DE AIRE | MOTOR ESTACIONARIO | GX340/390</v>
          </cell>
          <cell r="E4404">
            <v>2387</v>
          </cell>
          <cell r="F4404">
            <v>2052.8200000000002</v>
          </cell>
          <cell r="G4404">
            <v>2267.65</v>
          </cell>
          <cell r="H4404">
            <v>2258.1020000000003</v>
          </cell>
          <cell r="I4404">
            <v>2743.8564999999999</v>
          </cell>
          <cell r="J4404">
            <v>2743.8564999999999</v>
          </cell>
          <cell r="K4404">
            <v>485.75449999999955</v>
          </cell>
          <cell r="L4404">
            <v>0.21511627906976721</v>
          </cell>
          <cell r="M4404">
            <v>3031.9614324999998</v>
          </cell>
        </row>
        <row r="4405">
          <cell r="B4405" t="str">
            <v>FILTRO DE AIRE | B&amp;S | 496894/691642</v>
          </cell>
          <cell r="E4405">
            <v>7211</v>
          </cell>
          <cell r="F4405">
            <v>6201.46</v>
          </cell>
          <cell r="G4405">
            <v>6850.45</v>
          </cell>
          <cell r="H4405">
            <v>6821.6059999999998</v>
          </cell>
          <cell r="I4405">
            <v>8289.0445</v>
          </cell>
          <cell r="J4405">
            <v>8289.0445</v>
          </cell>
          <cell r="K4405">
            <v>1467.4385000000002</v>
          </cell>
          <cell r="L4405">
            <v>0.21511627906976749</v>
          </cell>
          <cell r="M4405">
            <v>9159.3941725000004</v>
          </cell>
        </row>
        <row r="4406">
          <cell r="B4406" t="str">
            <v>FILTRO DE AIRE | B&amp;S | 799579</v>
          </cell>
          <cell r="E4406">
            <v>840</v>
          </cell>
          <cell r="F4406">
            <v>722.4</v>
          </cell>
          <cell r="G4406">
            <v>798</v>
          </cell>
          <cell r="H4406">
            <v>794.64</v>
          </cell>
          <cell r="I4406">
            <v>965.57999999999993</v>
          </cell>
          <cell r="J4406">
            <v>965.57999999999993</v>
          </cell>
          <cell r="K4406">
            <v>170.93999999999994</v>
          </cell>
          <cell r="L4406">
            <v>0.21511627906976738</v>
          </cell>
          <cell r="M4406">
            <v>1066.9658999999999</v>
          </cell>
        </row>
        <row r="4407">
          <cell r="B4407" t="str">
            <v>FILTRO DE AIRE | B&amp;S | 697152/79700/21B900</v>
          </cell>
          <cell r="E4407">
            <v>4568</v>
          </cell>
          <cell r="F4407">
            <v>3928.48</v>
          </cell>
          <cell r="G4407">
            <v>4339.6000000000004</v>
          </cell>
          <cell r="H4407">
            <v>4321.3280000000004</v>
          </cell>
          <cell r="I4407">
            <v>5250.9160000000002</v>
          </cell>
          <cell r="J4407">
            <v>5250.9160000000002</v>
          </cell>
          <cell r="K4407">
            <v>929.58799999999974</v>
          </cell>
          <cell r="L4407">
            <v>0.21511627906976735</v>
          </cell>
          <cell r="M4407">
            <v>5802.2621799999997</v>
          </cell>
        </row>
        <row r="4408">
          <cell r="B4408" t="str">
            <v>FILTRO DE NAFTA | B&amp;S | 298090</v>
          </cell>
          <cell r="E4408">
            <v>1289.52</v>
          </cell>
          <cell r="F4408">
            <v>1108.9872</v>
          </cell>
          <cell r="G4408">
            <v>1225.0439999999999</v>
          </cell>
          <cell r="H4408">
            <v>1219.8859199999999</v>
          </cell>
          <cell r="I4408">
            <v>1482.3032399999997</v>
          </cell>
          <cell r="J4408">
            <v>1482.3032399999997</v>
          </cell>
          <cell r="K4408">
            <v>262.41731999999979</v>
          </cell>
          <cell r="L4408">
            <v>0.21511627906976727</v>
          </cell>
          <cell r="M4408">
            <v>1637.9450801999997</v>
          </cell>
        </row>
        <row r="4409">
          <cell r="B4409" t="str">
            <v>FILTRO DE AIRE | B&amp;S | 795066</v>
          </cell>
          <cell r="E4409">
            <v>5543</v>
          </cell>
          <cell r="F4409">
            <v>4766.9799999999996</v>
          </cell>
          <cell r="G4409">
            <v>5265.85</v>
          </cell>
          <cell r="H4409">
            <v>5243.6779999999999</v>
          </cell>
          <cell r="I4409">
            <v>6371.6785</v>
          </cell>
          <cell r="J4409">
            <v>6371.6785</v>
          </cell>
          <cell r="K4409">
            <v>1128.0005000000001</v>
          </cell>
          <cell r="L4409">
            <v>0.21511627906976746</v>
          </cell>
          <cell r="M4409">
            <v>7040.7047425000001</v>
          </cell>
        </row>
        <row r="4410">
          <cell r="B4410" t="str">
            <v>FILTRO DE AIRE | B&amp;S | 272235</v>
          </cell>
          <cell r="E4410">
            <v>2741</v>
          </cell>
          <cell r="F4410">
            <v>2357.2600000000002</v>
          </cell>
          <cell r="G4410">
            <v>2603.9499999999998</v>
          </cell>
          <cell r="H4410">
            <v>2592.9860000000003</v>
          </cell>
          <cell r="I4410">
            <v>3150.7794999999996</v>
          </cell>
          <cell r="J4410">
            <v>3150.7794999999996</v>
          </cell>
          <cell r="K4410">
            <v>557.79349999999931</v>
          </cell>
          <cell r="L4410">
            <v>0.21511627906976716</v>
          </cell>
          <cell r="M4410">
            <v>3481.6113474999997</v>
          </cell>
        </row>
        <row r="4411">
          <cell r="B4411" t="str">
            <v>FILTRO DE AIRE | B&amp;S | 272403S</v>
          </cell>
          <cell r="E4411">
            <v>950</v>
          </cell>
          <cell r="F4411">
            <v>817</v>
          </cell>
          <cell r="G4411">
            <v>902.5</v>
          </cell>
          <cell r="H4411">
            <v>898.7</v>
          </cell>
          <cell r="I4411">
            <v>1092.0250000000001</v>
          </cell>
          <cell r="J4411">
            <v>1092.0250000000001</v>
          </cell>
          <cell r="K4411">
            <v>193.32500000000005</v>
          </cell>
          <cell r="L4411">
            <v>0.21511627906976749</v>
          </cell>
          <cell r="M4411">
            <v>1206.687625</v>
          </cell>
        </row>
        <row r="4412">
          <cell r="B4412" t="str">
            <v>FILTRO DE AIRE | B&amp;S | 698369</v>
          </cell>
          <cell r="E4412">
            <v>1145</v>
          </cell>
          <cell r="F4412">
            <v>984.7</v>
          </cell>
          <cell r="G4412">
            <v>1087.75</v>
          </cell>
          <cell r="H4412">
            <v>1083.17</v>
          </cell>
          <cell r="I4412">
            <v>1316.1775</v>
          </cell>
          <cell r="J4412">
            <v>1316.1775</v>
          </cell>
          <cell r="K4412">
            <v>233.00749999999994</v>
          </cell>
          <cell r="L4412">
            <v>0.21511627906976738</v>
          </cell>
          <cell r="M4412">
            <v>1454.3761374999999</v>
          </cell>
        </row>
        <row r="4413">
          <cell r="B4413" t="str">
            <v>FILTRO DE AIRE | B&amp;S | 591334/594201/796031</v>
          </cell>
          <cell r="E4413">
            <v>4928</v>
          </cell>
          <cell r="F4413">
            <v>4238.08</v>
          </cell>
          <cell r="G4413">
            <v>4681.6000000000004</v>
          </cell>
          <cell r="H4413">
            <v>4661.8879999999999</v>
          </cell>
          <cell r="I4413">
            <v>5664.7360000000008</v>
          </cell>
          <cell r="J4413">
            <v>5664.7360000000008</v>
          </cell>
          <cell r="K4413">
            <v>1002.8480000000009</v>
          </cell>
          <cell r="L4413">
            <v>0.21511627906976763</v>
          </cell>
          <cell r="M4413">
            <v>6259.5332800000006</v>
          </cell>
        </row>
        <row r="4414">
          <cell r="B4414" t="str">
            <v>FILTRO DE AIRE | B&amp;S | 793569</v>
          </cell>
          <cell r="E4414">
            <v>6788</v>
          </cell>
          <cell r="F4414">
            <v>5837.68</v>
          </cell>
          <cell r="G4414">
            <v>6448.6</v>
          </cell>
          <cell r="H4414">
            <v>6421.4480000000003</v>
          </cell>
          <cell r="I4414">
            <v>7802.8060000000005</v>
          </cell>
          <cell r="J4414">
            <v>7802.8060000000005</v>
          </cell>
          <cell r="K4414">
            <v>1381.3580000000002</v>
          </cell>
          <cell r="L4414">
            <v>0.21511627906976746</v>
          </cell>
          <cell r="M4414">
            <v>8622.1006300000008</v>
          </cell>
        </row>
        <row r="4415">
          <cell r="B4415" t="str">
            <v>FILTRO DE AIRE | B&amp;S | 793685</v>
          </cell>
          <cell r="E4415">
            <v>914</v>
          </cell>
          <cell r="F4415">
            <v>786.04</v>
          </cell>
          <cell r="G4415">
            <v>868.3</v>
          </cell>
          <cell r="H4415">
            <v>864.64400000000001</v>
          </cell>
          <cell r="I4415">
            <v>1050.643</v>
          </cell>
          <cell r="J4415">
            <v>1050.643</v>
          </cell>
          <cell r="K4415">
            <v>185.99900000000002</v>
          </cell>
          <cell r="L4415">
            <v>0.21511627906976746</v>
          </cell>
          <cell r="M4415">
            <v>1160.960515</v>
          </cell>
        </row>
        <row r="4416">
          <cell r="B4416" t="str">
            <v>FILTRO DE AIRE | B&amp;S | 798452</v>
          </cell>
          <cell r="E4416">
            <v>3244</v>
          </cell>
          <cell r="F4416">
            <v>2789.84</v>
          </cell>
          <cell r="G4416">
            <v>3081.8</v>
          </cell>
          <cell r="H4416">
            <v>3068.8240000000001</v>
          </cell>
          <cell r="I4416">
            <v>3728.9780000000001</v>
          </cell>
          <cell r="J4416">
            <v>3728.9780000000001</v>
          </cell>
          <cell r="K4416">
            <v>660.154</v>
          </cell>
          <cell r="L4416">
            <v>0.21511627906976744</v>
          </cell>
          <cell r="M4416">
            <v>4120.5206900000003</v>
          </cell>
        </row>
        <row r="4417">
          <cell r="B4417" t="str">
            <v>FILTRO DE AIRE | GX100 GCV160/SEN 4,2-6HP/B&amp;S 5/6 HP|491588S</v>
          </cell>
          <cell r="E4417">
            <v>1793</v>
          </cell>
          <cell r="F4417">
            <v>1541.98</v>
          </cell>
          <cell r="G4417">
            <v>1703.35</v>
          </cell>
          <cell r="H4417">
            <v>1696.1780000000001</v>
          </cell>
          <cell r="I4417">
            <v>2061.0535</v>
          </cell>
          <cell r="J4417">
            <v>2061.0535</v>
          </cell>
          <cell r="K4417">
            <v>364.87549999999987</v>
          </cell>
          <cell r="L4417">
            <v>0.21511627906976735</v>
          </cell>
          <cell r="M4417">
            <v>2277.4641175000002</v>
          </cell>
        </row>
        <row r="4418">
          <cell r="B4418" t="str">
            <v>BOMBIN | SENSEI MEV48 68 520 | CON ROSCA METALICA</v>
          </cell>
          <cell r="E4418">
            <v>2741.04</v>
          </cell>
          <cell r="F4418">
            <v>2357.2943999999998</v>
          </cell>
          <cell r="G4418">
            <v>2603.9879999999998</v>
          </cell>
          <cell r="H4418">
            <v>2593.0238399999998</v>
          </cell>
          <cell r="I4418">
            <v>3150.8254799999995</v>
          </cell>
          <cell r="J4418">
            <v>3150.8254799999995</v>
          </cell>
          <cell r="K4418">
            <v>557.80163999999968</v>
          </cell>
          <cell r="L4418">
            <v>0.21511627906976732</v>
          </cell>
          <cell r="M4418">
            <v>3481.6621553999994</v>
          </cell>
        </row>
        <row r="4419">
          <cell r="B4419" t="str">
            <v>CARBURADOR | B&amp;S | 799727 / 698620 14~17HP</v>
          </cell>
          <cell r="E4419">
            <v>22628</v>
          </cell>
          <cell r="F4419">
            <v>19460.079999999998</v>
          </cell>
          <cell r="G4419">
            <v>21496.6</v>
          </cell>
          <cell r="H4419">
            <v>21406.087999999996</v>
          </cell>
          <cell r="I4419">
            <v>26010.885999999999</v>
          </cell>
          <cell r="J4419">
            <v>26010.885999999999</v>
          </cell>
          <cell r="K4419">
            <v>4604.7980000000025</v>
          </cell>
          <cell r="L4419">
            <v>0.2151162790697676</v>
          </cell>
          <cell r="M4419">
            <v>28742.029029999998</v>
          </cell>
        </row>
        <row r="4420">
          <cell r="B4420" t="str">
            <v>BOMBA DE COMBUSTIBLE | B&amp;S | 808656</v>
          </cell>
          <cell r="E4420">
            <v>8186.4</v>
          </cell>
          <cell r="F4420">
            <v>7040.3040000000001</v>
          </cell>
          <cell r="G4420">
            <v>7777.08</v>
          </cell>
          <cell r="H4420">
            <v>7744.3343999999997</v>
          </cell>
          <cell r="I4420">
            <v>9410.2667999999994</v>
          </cell>
          <cell r="J4420">
            <v>9410.2667999999994</v>
          </cell>
          <cell r="K4420">
            <v>1665.9323999999997</v>
          </cell>
          <cell r="L4420">
            <v>0.21511627906976741</v>
          </cell>
          <cell r="M4420">
            <v>10398.344814</v>
          </cell>
        </row>
        <row r="4421">
          <cell r="B4421" t="str">
            <v>CABLE ACLERADOR Y MANDO | HRT216S3DA - HRT216SDA |</v>
          </cell>
          <cell r="E4421">
            <v>10964.2</v>
          </cell>
          <cell r="F4421">
            <v>9429.2119999999995</v>
          </cell>
          <cell r="G4421">
            <v>10415.990000000002</v>
          </cell>
          <cell r="H4421">
            <v>10372.1332</v>
          </cell>
          <cell r="I4421">
            <v>12603.347900000002</v>
          </cell>
          <cell r="J4421">
            <v>12603.347900000002</v>
          </cell>
          <cell r="K4421">
            <v>2231.2147000000023</v>
          </cell>
          <cell r="L4421">
            <v>0.21511627906976766</v>
          </cell>
          <cell r="M4421">
            <v>13926.699429500002</v>
          </cell>
        </row>
        <row r="4422">
          <cell r="B4422" t="str">
            <v>JUNTA DE CILINDRO | BRIGGS STRATTON 13 A 17 HP</v>
          </cell>
          <cell r="E4422">
            <v>4800</v>
          </cell>
          <cell r="F4422">
            <v>4128</v>
          </cell>
          <cell r="G4422">
            <v>4560</v>
          </cell>
          <cell r="H4422">
            <v>4540.8</v>
          </cell>
          <cell r="I4422">
            <v>5517.6</v>
          </cell>
          <cell r="J4422">
            <v>5517.6</v>
          </cell>
          <cell r="K4422">
            <v>976.80000000000018</v>
          </cell>
          <cell r="L4422">
            <v>0.21511627906976746</v>
          </cell>
          <cell r="M4422">
            <v>6096.9480000000003</v>
          </cell>
        </row>
        <row r="4423">
          <cell r="B4423" t="str">
            <v>JUNTA DE CILINDRO | BRIGGS STRATTON 17,5 A 20 HP | 794114</v>
          </cell>
          <cell r="E4423">
            <v>4800</v>
          </cell>
          <cell r="F4423">
            <v>4128</v>
          </cell>
          <cell r="G4423">
            <v>4560</v>
          </cell>
          <cell r="H4423">
            <v>4540.8</v>
          </cell>
          <cell r="I4423">
            <v>5517.6</v>
          </cell>
          <cell r="J4423">
            <v>5517.6</v>
          </cell>
          <cell r="K4423">
            <v>976.80000000000018</v>
          </cell>
          <cell r="L4423">
            <v>0.21511627906976746</v>
          </cell>
          <cell r="M4423">
            <v>6096.9480000000003</v>
          </cell>
        </row>
        <row r="4424">
          <cell r="B4424" t="str">
            <v>JUNTA DE CILINDRO | B&amp;S 3,5 3,75 4 4,5 HP | 698717</v>
          </cell>
          <cell r="E4424">
            <v>4500</v>
          </cell>
          <cell r="F4424">
            <v>3870</v>
          </cell>
          <cell r="G4424">
            <v>4275</v>
          </cell>
          <cell r="H4424">
            <v>4257</v>
          </cell>
          <cell r="I4424">
            <v>5172.75</v>
          </cell>
          <cell r="J4424">
            <v>5172.75</v>
          </cell>
          <cell r="K4424">
            <v>915.75</v>
          </cell>
          <cell r="L4424">
            <v>0.21511627906976744</v>
          </cell>
          <cell r="M4424">
            <v>5715.8887500000001</v>
          </cell>
        </row>
        <row r="4425">
          <cell r="B4425" t="str">
            <v>JUNTA DE CILINDRO | BRIGGS STRATTON 5 HP | 272200</v>
          </cell>
          <cell r="E4425">
            <v>4500</v>
          </cell>
          <cell r="F4425">
            <v>3870</v>
          </cell>
          <cell r="G4425">
            <v>4275</v>
          </cell>
          <cell r="H4425">
            <v>4257</v>
          </cell>
          <cell r="I4425">
            <v>5172.75</v>
          </cell>
          <cell r="J4425">
            <v>5172.75</v>
          </cell>
          <cell r="K4425">
            <v>915.75</v>
          </cell>
          <cell r="L4425">
            <v>0.21511627906976744</v>
          </cell>
          <cell r="M4425">
            <v>5715.8887500000001</v>
          </cell>
        </row>
        <row r="4426">
          <cell r="B4426" t="str">
            <v>BOMBA / CABEZAL COMPLETO | EXPLOSION 150/170 BAR|(EJE 3/4")</v>
          </cell>
          <cell r="E4426">
            <v>98071.5</v>
          </cell>
          <cell r="F4426">
            <v>84341.489999999991</v>
          </cell>
          <cell r="G4426">
            <v>93167.925000000003</v>
          </cell>
          <cell r="H4426">
            <v>92775.638999999996</v>
          </cell>
          <cell r="I4426">
            <v>112733.18925</v>
          </cell>
          <cell r="J4426">
            <v>112733.18925</v>
          </cell>
          <cell r="K4426">
            <v>19957.55025</v>
          </cell>
          <cell r="L4426">
            <v>0.21511627906976746</v>
          </cell>
          <cell r="M4426">
            <v>124570.17412124999</v>
          </cell>
        </row>
        <row r="4427">
          <cell r="B4427" t="str">
            <v>RETEN DE ACEITE| HIDRO A EXPLOSION 150/170 BAR|36 X 52 X 8MM</v>
          </cell>
          <cell r="E4427">
            <v>5482.08</v>
          </cell>
          <cell r="F4427">
            <v>4714.5887999999995</v>
          </cell>
          <cell r="G4427">
            <v>5207.9759999999997</v>
          </cell>
          <cell r="H4427">
            <v>5186.0476799999997</v>
          </cell>
          <cell r="I4427">
            <v>6301.650959999999</v>
          </cell>
          <cell r="J4427">
            <v>6301.650959999999</v>
          </cell>
          <cell r="K4427">
            <v>1115.6032799999994</v>
          </cell>
          <cell r="L4427">
            <v>0.21511627906976732</v>
          </cell>
          <cell r="M4427">
            <v>6963.3243107999988</v>
          </cell>
        </row>
        <row r="4428">
          <cell r="B4428" t="str">
            <v>RETEN DE ACEITE X 3 | 150/170 BAR | 12 X 22 X 7MM</v>
          </cell>
          <cell r="E4428">
            <v>6395.76</v>
          </cell>
          <cell r="F4428">
            <v>5500.3536000000004</v>
          </cell>
          <cell r="G4428">
            <v>6075.9719999999998</v>
          </cell>
          <cell r="H4428">
            <v>6050.3889600000002</v>
          </cell>
          <cell r="I4428">
            <v>7351.9261200000001</v>
          </cell>
          <cell r="J4428">
            <v>7351.9261200000001</v>
          </cell>
          <cell r="K4428">
            <v>1301.5371599999999</v>
          </cell>
          <cell r="L4428">
            <v>0.21511627906976741</v>
          </cell>
          <cell r="M4428">
            <v>8123.8783626000004</v>
          </cell>
        </row>
        <row r="4429">
          <cell r="B4429" t="str">
            <v>RETEN DE AGUA PRINCIPAL X 3 | 150/170 BAR | 12 X 20 X 5MM</v>
          </cell>
          <cell r="E4429">
            <v>4111.5600000000004</v>
          </cell>
          <cell r="F4429">
            <v>3535.9416000000001</v>
          </cell>
          <cell r="G4429">
            <v>3905.9820000000004</v>
          </cell>
          <cell r="H4429">
            <v>3889.5357600000002</v>
          </cell>
          <cell r="I4429">
            <v>4726.2382200000002</v>
          </cell>
          <cell r="J4429">
            <v>4726.2382200000002</v>
          </cell>
          <cell r="K4429">
            <v>836.70245999999997</v>
          </cell>
          <cell r="L4429">
            <v>0.21511627906976744</v>
          </cell>
          <cell r="M4429">
            <v>5222.4932331</v>
          </cell>
        </row>
        <row r="4430">
          <cell r="B4430" t="str">
            <v>RETEN DE AGUA AUXILIAR X 3 | 150/170 BAR | 13 X 20 X 4MM</v>
          </cell>
          <cell r="E4430">
            <v>4111.5600000000004</v>
          </cell>
          <cell r="F4430">
            <v>3535.9416000000001</v>
          </cell>
          <cell r="G4430">
            <v>3905.9820000000004</v>
          </cell>
          <cell r="H4430">
            <v>3889.5357600000002</v>
          </cell>
          <cell r="I4430">
            <v>4726.2382200000002</v>
          </cell>
          <cell r="J4430">
            <v>4726.2382200000002</v>
          </cell>
          <cell r="K4430">
            <v>836.70245999999997</v>
          </cell>
          <cell r="L4430">
            <v>0.21511627906976744</v>
          </cell>
          <cell r="M4430">
            <v>5222.4932331</v>
          </cell>
        </row>
        <row r="4431">
          <cell r="B4431" t="str">
            <v>VALVULAS DE RETENCION X 6 | 150/170 BAR | ATL: 17 X Ø12MM</v>
          </cell>
          <cell r="E4431">
            <v>14618.9</v>
          </cell>
          <cell r="F4431">
            <v>12572.253999999999</v>
          </cell>
          <cell r="G4431">
            <v>13887.955</v>
          </cell>
          <cell r="H4431">
            <v>13829.479399999998</v>
          </cell>
          <cell r="I4431">
            <v>16804.42555</v>
          </cell>
          <cell r="J4431">
            <v>16804.42555</v>
          </cell>
          <cell r="K4431">
            <v>2974.9461500000016</v>
          </cell>
          <cell r="L4431">
            <v>0.21511627906976757</v>
          </cell>
          <cell r="M4431">
            <v>18568.89023275</v>
          </cell>
        </row>
        <row r="4432">
          <cell r="B4432" t="str">
            <v>EMPAQUETADURA / SELLO | MOTOBOMBA | 2"</v>
          </cell>
          <cell r="E4432">
            <v>5482.08</v>
          </cell>
          <cell r="F4432">
            <v>4714.5887999999995</v>
          </cell>
          <cell r="G4432">
            <v>5207.9759999999997</v>
          </cell>
          <cell r="H4432">
            <v>5186.0476799999997</v>
          </cell>
          <cell r="I4432">
            <v>6301.650959999999</v>
          </cell>
          <cell r="J4432">
            <v>6301.650959999999</v>
          </cell>
          <cell r="K4432">
            <v>1115.6032799999994</v>
          </cell>
          <cell r="L4432">
            <v>0.21511627906976732</v>
          </cell>
          <cell r="M4432">
            <v>6963.3243107999988</v>
          </cell>
        </row>
        <row r="4433">
          <cell r="B4433" t="str">
            <v>FILTRO DE SUCCION | MOTOBOMBA | 2"</v>
          </cell>
          <cell r="E4433">
            <v>2302.56</v>
          </cell>
          <cell r="F4433">
            <v>1980.2015999999999</v>
          </cell>
          <cell r="G4433">
            <v>2187.4319999999998</v>
          </cell>
          <cell r="H4433">
            <v>2178.2217599999999</v>
          </cell>
          <cell r="I4433">
            <v>2646.7927199999999</v>
          </cell>
          <cell r="J4433">
            <v>2646.7927199999999</v>
          </cell>
          <cell r="K4433">
            <v>468.57096000000001</v>
          </cell>
          <cell r="L4433">
            <v>0.21511627906976746</v>
          </cell>
          <cell r="M4433">
            <v>2924.7059555999999</v>
          </cell>
        </row>
        <row r="4434">
          <cell r="B4434" t="str">
            <v>TANQUE DE NAFTA COMPLETO| MOTORES ESTACIONARIOS | 5,5/6,5 HP</v>
          </cell>
          <cell r="E4434">
            <v>14847</v>
          </cell>
          <cell r="F4434">
            <v>12768.42</v>
          </cell>
          <cell r="G4434">
            <v>14104.65</v>
          </cell>
          <cell r="H4434">
            <v>14045.262000000001</v>
          </cell>
          <cell r="I4434">
            <v>17066.626499999998</v>
          </cell>
          <cell r="J4434">
            <v>17066.626499999998</v>
          </cell>
          <cell r="K4434">
            <v>3021.3644999999979</v>
          </cell>
          <cell r="L4434">
            <v>0.21511627906976727</v>
          </cell>
          <cell r="M4434">
            <v>18858.622282499997</v>
          </cell>
        </row>
        <row r="4435">
          <cell r="B4435" t="str">
            <v>TANQUE DE NAFTA COMPLETO | MOTORES ESTACIONARIOS | 13/15 HP</v>
          </cell>
          <cell r="E4435">
            <v>21000</v>
          </cell>
          <cell r="F4435">
            <v>18060</v>
          </cell>
          <cell r="G4435">
            <v>19950</v>
          </cell>
          <cell r="H4435">
            <v>19866</v>
          </cell>
          <cell r="I4435">
            <v>24139.5</v>
          </cell>
          <cell r="J4435">
            <v>24139.5</v>
          </cell>
          <cell r="K4435">
            <v>4273.5</v>
          </cell>
          <cell r="L4435">
            <v>0.21511627906976744</v>
          </cell>
          <cell r="M4435">
            <v>26674.147499999999</v>
          </cell>
        </row>
        <row r="4436">
          <cell r="B4436" t="str">
            <v>TAPON DE CEBADO Y DESAGOTE | MOTOBOMBA | 3/4"</v>
          </cell>
          <cell r="E4436">
            <v>1420.2</v>
          </cell>
          <cell r="F4436">
            <v>1221.3720000000001</v>
          </cell>
          <cell r="G4436">
            <v>1349.19</v>
          </cell>
          <cell r="H4436">
            <v>1343.5092</v>
          </cell>
          <cell r="I4436">
            <v>1632.5199</v>
          </cell>
          <cell r="J4436">
            <v>1632.5199</v>
          </cell>
          <cell r="K4436">
            <v>289.01070000000004</v>
          </cell>
          <cell r="L4436">
            <v>0.21511627906976749</v>
          </cell>
          <cell r="M4436">
            <v>1803.9344894999999</v>
          </cell>
        </row>
        <row r="4437">
          <cell r="B4437" t="str">
            <v>FILTRO DE SUCCION | MOTOBOMBA | 3"</v>
          </cell>
          <cell r="E4437">
            <v>2255.04</v>
          </cell>
          <cell r="F4437">
            <v>1939.3344</v>
          </cell>
          <cell r="G4437">
            <v>2142.288</v>
          </cell>
          <cell r="H4437">
            <v>2133.26784</v>
          </cell>
          <cell r="I4437">
            <v>2592.1684799999998</v>
          </cell>
          <cell r="J4437">
            <v>2592.1684799999998</v>
          </cell>
          <cell r="K4437">
            <v>458.90063999999984</v>
          </cell>
          <cell r="L4437">
            <v>0.21511627906976738</v>
          </cell>
          <cell r="M4437">
            <v>2864.3461703999997</v>
          </cell>
        </row>
        <row r="4438">
          <cell r="B4438" t="str">
            <v>EMPAQUETADURA / SELLO | MOTOBOMBA | 1"</v>
          </cell>
          <cell r="E4438">
            <v>5518.8</v>
          </cell>
          <cell r="F4438">
            <v>4746.1679999999997</v>
          </cell>
          <cell r="G4438">
            <v>5242.8600000000006</v>
          </cell>
          <cell r="H4438">
            <v>5220.7847999999994</v>
          </cell>
          <cell r="I4438">
            <v>6343.8606000000009</v>
          </cell>
          <cell r="J4438">
            <v>6343.8606000000009</v>
          </cell>
          <cell r="K4438">
            <v>1123.0758000000014</v>
          </cell>
          <cell r="L4438">
            <v>0.21511627906976774</v>
          </cell>
          <cell r="M4438">
            <v>7009.9659630000006</v>
          </cell>
        </row>
        <row r="4439">
          <cell r="B4439" t="str">
            <v>EMPAQUETADURA / SELLO | MOTOBOMBA | 3"</v>
          </cell>
          <cell r="E4439">
            <v>5518.8</v>
          </cell>
          <cell r="F4439">
            <v>4746.1679999999997</v>
          </cell>
          <cell r="G4439">
            <v>5242.8600000000006</v>
          </cell>
          <cell r="H4439">
            <v>5220.7847999999994</v>
          </cell>
          <cell r="I4439">
            <v>6343.8606000000009</v>
          </cell>
          <cell r="J4439">
            <v>6343.8606000000009</v>
          </cell>
          <cell r="K4439">
            <v>1123.0758000000014</v>
          </cell>
          <cell r="L4439">
            <v>0.21511627906976774</v>
          </cell>
          <cell r="M4439">
            <v>7009.9659630000006</v>
          </cell>
        </row>
        <row r="4440">
          <cell r="B4440" t="str">
            <v>SELLO MECÁNICO / RETEN PARA BOMBA PERIFÉRICA | 1/2 HP 12MM |</v>
          </cell>
          <cell r="E4440">
            <v>4872.96</v>
          </cell>
          <cell r="F4440">
            <v>4190.7456000000002</v>
          </cell>
          <cell r="G4440">
            <v>4629.3119999999999</v>
          </cell>
          <cell r="H4440">
            <v>4609.8201600000002</v>
          </cell>
          <cell r="I4440">
            <v>5601.4675200000001</v>
          </cell>
          <cell r="J4440">
            <v>5601.4675200000001</v>
          </cell>
          <cell r="K4440">
            <v>991.64735999999994</v>
          </cell>
          <cell r="L4440">
            <v>0.21511627906976741</v>
          </cell>
          <cell r="M4440">
            <v>6189.6216095999998</v>
          </cell>
        </row>
        <row r="4441">
          <cell r="B4441" t="str">
            <v>SELLO MECÁNICO / RETEN PARA BOMBA PERIFÉRICA | 14MM |</v>
          </cell>
          <cell r="E4441">
            <v>5177.5200000000004</v>
          </cell>
          <cell r="F4441">
            <v>4452.6671999999999</v>
          </cell>
          <cell r="G4441">
            <v>4918.6440000000002</v>
          </cell>
          <cell r="H4441">
            <v>4897.9339199999995</v>
          </cell>
          <cell r="I4441">
            <v>5951.5592400000005</v>
          </cell>
          <cell r="J4441">
            <v>5951.5592400000005</v>
          </cell>
          <cell r="K4441">
            <v>1053.625320000001</v>
          </cell>
          <cell r="L4441">
            <v>0.21511627906976766</v>
          </cell>
          <cell r="M4441">
            <v>6576.4729602000007</v>
          </cell>
        </row>
        <row r="4442">
          <cell r="B4442" t="str">
            <v>SELLO MECÁNICO / RETEN PARA BOMBA PERIFÉRICA | 16MM |</v>
          </cell>
          <cell r="E4442">
            <v>5482.08</v>
          </cell>
          <cell r="F4442">
            <v>4714.5887999999995</v>
          </cell>
          <cell r="G4442">
            <v>5207.9759999999997</v>
          </cell>
          <cell r="H4442">
            <v>5186.0476799999997</v>
          </cell>
          <cell r="I4442">
            <v>6301.650959999999</v>
          </cell>
          <cell r="J4442">
            <v>6301.650959999999</v>
          </cell>
          <cell r="K4442">
            <v>1115.6032799999994</v>
          </cell>
          <cell r="L4442">
            <v>0.21511627906976732</v>
          </cell>
          <cell r="M4442">
            <v>6963.3243107999988</v>
          </cell>
        </row>
        <row r="4443">
          <cell r="B4443" t="str">
            <v>TURBINA DE MOTOBOMBA | EJE 19MM | 2"</v>
          </cell>
          <cell r="E4443">
            <v>11329.2</v>
          </cell>
          <cell r="F4443">
            <v>9743.112000000001</v>
          </cell>
          <cell r="G4443">
            <v>10762.740000000002</v>
          </cell>
          <cell r="H4443">
            <v>10717.423200000001</v>
          </cell>
          <cell r="I4443">
            <v>13022.915400000002</v>
          </cell>
          <cell r="J4443">
            <v>13022.915400000002</v>
          </cell>
          <cell r="K4443">
            <v>2305.4922000000006</v>
          </cell>
          <cell r="L4443">
            <v>0.21511627906976746</v>
          </cell>
          <cell r="M4443">
            <v>14390.321517000002</v>
          </cell>
        </row>
        <row r="4444">
          <cell r="B4444" t="str">
            <v>TURBINA DE MOTOBOMBA | EJE 20MM | 2"</v>
          </cell>
          <cell r="E4444">
            <v>11329.2</v>
          </cell>
          <cell r="F4444">
            <v>9743.112000000001</v>
          </cell>
          <cell r="G4444">
            <v>10762.740000000002</v>
          </cell>
          <cell r="H4444">
            <v>10717.423200000001</v>
          </cell>
          <cell r="I4444">
            <v>13022.915400000002</v>
          </cell>
          <cell r="J4444">
            <v>13022.915400000002</v>
          </cell>
          <cell r="K4444">
            <v>2305.4922000000006</v>
          </cell>
          <cell r="L4444">
            <v>0.21511627906976746</v>
          </cell>
          <cell r="M4444">
            <v>14390.321517000002</v>
          </cell>
        </row>
        <row r="4445">
          <cell r="B4445" t="str">
            <v>TURBINA DE MOTOBOMBA | EJE 19MM | 3"</v>
          </cell>
          <cell r="E4445">
            <v>12060.4</v>
          </cell>
          <cell r="F4445">
            <v>10371.944</v>
          </cell>
          <cell r="G4445">
            <v>11457.38</v>
          </cell>
          <cell r="H4445">
            <v>11409.1384</v>
          </cell>
          <cell r="I4445">
            <v>13863.429799999998</v>
          </cell>
          <cell r="J4445">
            <v>13863.429799999998</v>
          </cell>
          <cell r="K4445">
            <v>2454.2913999999982</v>
          </cell>
          <cell r="L4445">
            <v>0.2151162790697673</v>
          </cell>
          <cell r="M4445">
            <v>15319.089928999998</v>
          </cell>
        </row>
        <row r="4446">
          <cell r="B4446" t="str">
            <v>TURBINA DE MOTOBOMBA | EJE 20MM | 3"</v>
          </cell>
          <cell r="E4446">
            <v>12060.4</v>
          </cell>
          <cell r="F4446">
            <v>10371.944</v>
          </cell>
          <cell r="G4446">
            <v>11457.38</v>
          </cell>
          <cell r="H4446">
            <v>11409.1384</v>
          </cell>
          <cell r="I4446">
            <v>13863.429799999998</v>
          </cell>
          <cell r="J4446">
            <v>13863.429799999998</v>
          </cell>
          <cell r="K4446">
            <v>2454.2913999999982</v>
          </cell>
          <cell r="L4446">
            <v>0.2151162790697673</v>
          </cell>
          <cell r="M4446">
            <v>15319.089928999998</v>
          </cell>
        </row>
        <row r="4447">
          <cell r="B4447" t="str">
            <v>CARBURADOR | SOPLADORA | SH56 SH86</v>
          </cell>
          <cell r="E4447">
            <v>20832</v>
          </cell>
          <cell r="F4447">
            <v>17915.52</v>
          </cell>
          <cell r="G4447">
            <v>19790.400000000001</v>
          </cell>
          <cell r="H4447">
            <v>19707.072</v>
          </cell>
          <cell r="I4447">
            <v>23946.384000000002</v>
          </cell>
          <cell r="J4447">
            <v>23946.384000000002</v>
          </cell>
          <cell r="K4447">
            <v>4239.3120000000017</v>
          </cell>
          <cell r="L4447">
            <v>0.21511627906976752</v>
          </cell>
          <cell r="M4447">
            <v>26460.75432</v>
          </cell>
        </row>
        <row r="4448">
          <cell r="B4448" t="str">
            <v>CARBURADOR | HUSQ 125B 125BX 125BVX | C1Q-W37</v>
          </cell>
          <cell r="E4448">
            <v>16200</v>
          </cell>
          <cell r="F4448">
            <v>13932</v>
          </cell>
          <cell r="G4448">
            <v>15390</v>
          </cell>
          <cell r="H4448">
            <v>15325.2</v>
          </cell>
          <cell r="I4448">
            <v>18621.900000000001</v>
          </cell>
          <cell r="J4448">
            <v>18621.900000000001</v>
          </cell>
          <cell r="K4448">
            <v>3296.7000000000007</v>
          </cell>
          <cell r="L4448">
            <v>0.21511627906976749</v>
          </cell>
          <cell r="M4448">
            <v>20577.199500000002</v>
          </cell>
        </row>
        <row r="4449">
          <cell r="B4449" t="str">
            <v>CARBURADOR | ECHO PB-251 / 265L / RB-K85 |</v>
          </cell>
          <cell r="E4449">
            <v>16038</v>
          </cell>
          <cell r="F4449">
            <v>13792.68</v>
          </cell>
          <cell r="G4449">
            <v>15236.1</v>
          </cell>
          <cell r="H4449">
            <v>15171.948</v>
          </cell>
          <cell r="I4449">
            <v>18435.681</v>
          </cell>
          <cell r="J4449">
            <v>18435.681</v>
          </cell>
          <cell r="K4449">
            <v>3263.7330000000002</v>
          </cell>
          <cell r="L4449">
            <v>0.21511627906976744</v>
          </cell>
          <cell r="M4449">
            <v>20371.427505</v>
          </cell>
        </row>
        <row r="4450">
          <cell r="B4450" t="str">
            <v>TAPA TRASERA MOTOBOMBA | 19MM | 2"</v>
          </cell>
          <cell r="E4450">
            <v>26679.200000000001</v>
          </cell>
          <cell r="F4450">
            <v>22944.112000000001</v>
          </cell>
          <cell r="G4450">
            <v>25345.24</v>
          </cell>
          <cell r="H4450">
            <v>25238.5232</v>
          </cell>
          <cell r="I4450">
            <v>30667.740400000002</v>
          </cell>
          <cell r="J4450">
            <v>30667.740400000002</v>
          </cell>
          <cell r="K4450">
            <v>5429.2172000000028</v>
          </cell>
          <cell r="L4450">
            <v>0.21511627906976755</v>
          </cell>
          <cell r="M4450">
            <v>33887.853142</v>
          </cell>
        </row>
        <row r="4451">
          <cell r="B4451" t="str">
            <v>TAPA TRASERA MOTOBOMBA | 20MM | 2"</v>
          </cell>
          <cell r="E4451">
            <v>26679.200000000001</v>
          </cell>
          <cell r="F4451">
            <v>22944.112000000001</v>
          </cell>
          <cell r="G4451">
            <v>25345.24</v>
          </cell>
          <cell r="H4451">
            <v>25238.5232</v>
          </cell>
          <cell r="I4451">
            <v>30667.740400000002</v>
          </cell>
          <cell r="J4451">
            <v>30667.740400000002</v>
          </cell>
          <cell r="K4451">
            <v>5429.2172000000028</v>
          </cell>
          <cell r="L4451">
            <v>0.21511627906976755</v>
          </cell>
          <cell r="M4451">
            <v>33887.853142</v>
          </cell>
        </row>
        <row r="4452">
          <cell r="B4452" t="str">
            <v>BOMBA CENTRÍFUGA | 2" 20MM S TYPE |</v>
          </cell>
          <cell r="E4452">
            <v>76993.2</v>
          </cell>
          <cell r="F4452">
            <v>66214.152000000002</v>
          </cell>
          <cell r="G4452">
            <v>73143.539999999994</v>
          </cell>
          <cell r="H4452">
            <v>72835.567200000005</v>
          </cell>
          <cell r="I4452">
            <v>88503.683399999994</v>
          </cell>
          <cell r="J4452">
            <v>88503.683399999994</v>
          </cell>
          <cell r="K4452">
            <v>15668.116199999989</v>
          </cell>
          <cell r="L4452">
            <v>0.21511627906976727</v>
          </cell>
          <cell r="M4452">
            <v>97796.570156999995</v>
          </cell>
        </row>
        <row r="4453">
          <cell r="B4453" t="str">
            <v>BOMBA CENTRÍFUGA | 3" 20MM S TYPE |</v>
          </cell>
          <cell r="E4453">
            <v>97459.199999999997</v>
          </cell>
          <cell r="F4453">
            <v>83814.911999999997</v>
          </cell>
          <cell r="G4453">
            <v>92586.239999999991</v>
          </cell>
          <cell r="H4453">
            <v>92196.403200000001</v>
          </cell>
          <cell r="I4453">
            <v>112029.3504</v>
          </cell>
          <cell r="J4453">
            <v>112029.3504</v>
          </cell>
          <cell r="K4453">
            <v>19832.947199999995</v>
          </cell>
          <cell r="L4453">
            <v>0.21511627906976738</v>
          </cell>
          <cell r="M4453">
            <v>123792.43219199999</v>
          </cell>
        </row>
        <row r="4454">
          <cell r="B4454" t="str">
            <v>SENSOR DE FLUJO/AUTOMATICO BOMBA PRESURIZADORA | |</v>
          </cell>
          <cell r="E4454">
            <v>22135.7</v>
          </cell>
          <cell r="F4454">
            <v>19036.702000000001</v>
          </cell>
          <cell r="G4454">
            <v>21028.915000000001</v>
          </cell>
          <cell r="H4454">
            <v>20940.372200000002</v>
          </cell>
          <cell r="I4454">
            <v>25444.987150000001</v>
          </cell>
          <cell r="J4454">
            <v>25444.987150000001</v>
          </cell>
          <cell r="K4454">
            <v>4504.6149499999992</v>
          </cell>
          <cell r="L4454">
            <v>0.21511627906976738</v>
          </cell>
          <cell r="M4454">
            <v>28116.710800749999</v>
          </cell>
        </row>
        <row r="4455">
          <cell r="B4455" t="str">
            <v>CARBURADOR | ECHO CS400 CS370 CS400F | WT-985</v>
          </cell>
          <cell r="E4455">
            <v>19303.580000000002</v>
          </cell>
          <cell r="F4455">
            <v>16601.078800000003</v>
          </cell>
          <cell r="G4455">
            <v>18338.401000000002</v>
          </cell>
          <cell r="H4455">
            <v>18261.186680000003</v>
          </cell>
          <cell r="I4455">
            <v>22189.465210000002</v>
          </cell>
          <cell r="J4455">
            <v>22189.465210000002</v>
          </cell>
          <cell r="K4455">
            <v>3928.2785299999996</v>
          </cell>
          <cell r="L4455">
            <v>0.21511627906976738</v>
          </cell>
          <cell r="M4455">
            <v>24519.359057050002</v>
          </cell>
        </row>
        <row r="4456">
          <cell r="B4456" t="str">
            <v>CARBURADOR | SHINDAIWA 488 |</v>
          </cell>
          <cell r="E4456">
            <v>51135.16</v>
          </cell>
          <cell r="F4456">
            <v>43976.2376</v>
          </cell>
          <cell r="G4456">
            <v>48578.402000000002</v>
          </cell>
          <cell r="H4456">
            <v>48373.861360000003</v>
          </cell>
          <cell r="I4456">
            <v>58779.866420000006</v>
          </cell>
          <cell r="J4456">
            <v>58779.866420000006</v>
          </cell>
          <cell r="K4456">
            <v>10406.005060000003</v>
          </cell>
          <cell r="L4456">
            <v>0.21511627906976749</v>
          </cell>
          <cell r="M4456">
            <v>64951.752394100004</v>
          </cell>
        </row>
        <row r="4457">
          <cell r="B4457" t="str">
            <v>CARBURADOR | SHINDAIWA B450 C350 C270 |</v>
          </cell>
          <cell r="E4457">
            <v>51157.89</v>
          </cell>
          <cell r="F4457">
            <v>43995.785400000001</v>
          </cell>
          <cell r="G4457">
            <v>48599.995499999997</v>
          </cell>
          <cell r="H4457">
            <v>48395.363940000003</v>
          </cell>
          <cell r="I4457">
            <v>58805.994554999997</v>
          </cell>
          <cell r="J4457">
            <v>58805.994554999997</v>
          </cell>
          <cell r="K4457">
            <v>10410.630614999995</v>
          </cell>
          <cell r="L4457">
            <v>0.21511627906976732</v>
          </cell>
          <cell r="M4457">
            <v>64980.623983275</v>
          </cell>
        </row>
        <row r="4458">
          <cell r="B4458" t="str">
            <v>CARBURADOR | SHINDAIWA B45 |</v>
          </cell>
          <cell r="E4458">
            <v>36151.58</v>
          </cell>
          <cell r="F4458">
            <v>31090.358800000002</v>
          </cell>
          <cell r="G4458">
            <v>34344.001000000004</v>
          </cell>
          <cell r="H4458">
            <v>34199.394680000005</v>
          </cell>
          <cell r="I4458">
            <v>41556.241210000007</v>
          </cell>
          <cell r="J4458">
            <v>41556.241210000007</v>
          </cell>
          <cell r="K4458">
            <v>7356.8465300000025</v>
          </cell>
          <cell r="L4458">
            <v>0.21511627906976749</v>
          </cell>
          <cell r="M4458">
            <v>45919.646537050008</v>
          </cell>
        </row>
        <row r="4459">
          <cell r="B4459" t="str">
            <v>CARBURADOR | ECHO CS300/301/305/306/340/341 |</v>
          </cell>
          <cell r="E4459">
            <v>22509.47</v>
          </cell>
          <cell r="F4459">
            <v>19358.144200000002</v>
          </cell>
          <cell r="G4459">
            <v>21383.996500000001</v>
          </cell>
          <cell r="H4459">
            <v>21293.958620000001</v>
          </cell>
          <cell r="I4459">
            <v>25874.635764999999</v>
          </cell>
          <cell r="J4459">
            <v>25874.635764999999</v>
          </cell>
          <cell r="K4459">
            <v>4580.6771449999978</v>
          </cell>
          <cell r="L4459">
            <v>0.21511627906976732</v>
          </cell>
          <cell r="M4459">
            <v>28591.472520324998</v>
          </cell>
        </row>
        <row r="4460">
          <cell r="B4460" t="str">
            <v>CARBURADOR | ECHO SHINDAIWA C35 |</v>
          </cell>
          <cell r="E4460">
            <v>46315.79</v>
          </cell>
          <cell r="F4460">
            <v>39831.579400000002</v>
          </cell>
          <cell r="G4460">
            <v>44000.000500000002</v>
          </cell>
          <cell r="H4460">
            <v>43814.73734</v>
          </cell>
          <cell r="I4460">
            <v>53240.000605000001</v>
          </cell>
          <cell r="J4460">
            <v>53240.000605000001</v>
          </cell>
          <cell r="K4460">
            <v>9425.2632650000014</v>
          </cell>
          <cell r="L4460">
            <v>0.21511627906976746</v>
          </cell>
          <cell r="M4460">
            <v>58830.200668525002</v>
          </cell>
        </row>
        <row r="4461">
          <cell r="B4461" t="str">
            <v>CARBURADOR | ECHO PB1200 | C1U-K428B</v>
          </cell>
          <cell r="E4461">
            <v>18630</v>
          </cell>
          <cell r="F4461">
            <v>16021.8</v>
          </cell>
          <cell r="G4461">
            <v>17698.5</v>
          </cell>
          <cell r="H4461">
            <v>17623.98</v>
          </cell>
          <cell r="I4461">
            <v>21415.185000000001</v>
          </cell>
          <cell r="J4461">
            <v>21415.185000000001</v>
          </cell>
          <cell r="K4461">
            <v>3791.2050000000017</v>
          </cell>
          <cell r="L4461">
            <v>0.21511627906976755</v>
          </cell>
          <cell r="M4461">
            <v>23663.779425000001</v>
          </cell>
        </row>
        <row r="4462">
          <cell r="B4462" t="str">
            <v>CARBURADOR | ECHO PB 755 751 / SHINDAIWA EB-633 | WYK-192</v>
          </cell>
          <cell r="E4462">
            <v>12000</v>
          </cell>
          <cell r="F4462">
            <v>10320</v>
          </cell>
          <cell r="G4462">
            <v>11400</v>
          </cell>
          <cell r="H4462">
            <v>11352</v>
          </cell>
          <cell r="I4462">
            <v>13794</v>
          </cell>
          <cell r="J4462">
            <v>13794</v>
          </cell>
          <cell r="K4462">
            <v>2442</v>
          </cell>
          <cell r="L4462">
            <v>0.21511627906976744</v>
          </cell>
          <cell r="M4462">
            <v>15242.369999999999</v>
          </cell>
        </row>
        <row r="4463">
          <cell r="B4463" t="str">
            <v>CARBURADOR | ECHO SMR255 SHC266 SMR266 |</v>
          </cell>
          <cell r="E4463">
            <v>27284.21</v>
          </cell>
          <cell r="F4463">
            <v>23464.420599999998</v>
          </cell>
          <cell r="G4463">
            <v>25919.999499999998</v>
          </cell>
          <cell r="H4463">
            <v>25810.862659999999</v>
          </cell>
          <cell r="I4463">
            <v>31363.199394999996</v>
          </cell>
          <cell r="J4463">
            <v>31363.199394999996</v>
          </cell>
          <cell r="K4463">
            <v>5552.3367349999971</v>
          </cell>
          <cell r="L4463">
            <v>0.21511627906976735</v>
          </cell>
          <cell r="M4463">
            <v>34656.335331474998</v>
          </cell>
        </row>
        <row r="4464">
          <cell r="B4464" t="str">
            <v>CARBURADOR | ECHO SMR 266 | RN-K112</v>
          </cell>
          <cell r="E4464">
            <v>25010.53</v>
          </cell>
          <cell r="F4464">
            <v>21509.055799999998</v>
          </cell>
          <cell r="G4464">
            <v>23760.003499999999</v>
          </cell>
          <cell r="H4464">
            <v>23659.961379999997</v>
          </cell>
          <cell r="I4464">
            <v>28749.604234999999</v>
          </cell>
          <cell r="J4464">
            <v>28749.604234999999</v>
          </cell>
          <cell r="K4464">
            <v>5089.6428550000019</v>
          </cell>
          <cell r="L4464">
            <v>0.21511627906976755</v>
          </cell>
          <cell r="M4464">
            <v>31768.312679675</v>
          </cell>
        </row>
        <row r="4465">
          <cell r="B4465" t="str">
            <v>CARBURADOR | ECHO PB-4600 PB-46HT | C1M-K37D</v>
          </cell>
          <cell r="E4465">
            <v>17699</v>
          </cell>
          <cell r="F4465">
            <v>15221.14</v>
          </cell>
          <cell r="G4465">
            <v>16814.05</v>
          </cell>
          <cell r="H4465">
            <v>16743.254000000001</v>
          </cell>
          <cell r="I4465">
            <v>20345.000499999998</v>
          </cell>
          <cell r="J4465">
            <v>20345.000499999998</v>
          </cell>
          <cell r="K4465">
            <v>3601.7464999999975</v>
          </cell>
          <cell r="L4465">
            <v>0.21511627906976727</v>
          </cell>
          <cell r="M4465">
            <v>22481.2255525</v>
          </cell>
        </row>
        <row r="4466">
          <cell r="B4466" t="str">
            <v>CARBURADOR | ECHO SMR2100 GT2000 | C1U-K29</v>
          </cell>
          <cell r="E4466">
            <v>22509.47</v>
          </cell>
          <cell r="F4466">
            <v>19358.144200000002</v>
          </cell>
          <cell r="G4466">
            <v>21383.996500000001</v>
          </cell>
          <cell r="H4466">
            <v>21293.958620000001</v>
          </cell>
          <cell r="I4466">
            <v>25874.635764999999</v>
          </cell>
          <cell r="J4466">
            <v>25874.635764999999</v>
          </cell>
          <cell r="K4466">
            <v>4580.6771449999978</v>
          </cell>
          <cell r="L4466">
            <v>0.21511627906976732</v>
          </cell>
          <cell r="M4466">
            <v>28591.472520324998</v>
          </cell>
        </row>
        <row r="4467">
          <cell r="B4467" t="str">
            <v>CARBURADOR | ECHO GT200/201 HC151/160/180 | RB-K70/A</v>
          </cell>
          <cell r="E4467">
            <v>22567.02</v>
          </cell>
          <cell r="F4467">
            <v>19407.637200000001</v>
          </cell>
          <cell r="G4467">
            <v>21438.669000000002</v>
          </cell>
          <cell r="H4467">
            <v>21348.40092</v>
          </cell>
          <cell r="I4467">
            <v>25940.789490000003</v>
          </cell>
          <cell r="J4467">
            <v>25940.789490000003</v>
          </cell>
          <cell r="K4467">
            <v>4592.3885700000028</v>
          </cell>
          <cell r="L4467">
            <v>0.21511627906976757</v>
          </cell>
          <cell r="M4467">
            <v>28664.572386450003</v>
          </cell>
        </row>
        <row r="4468">
          <cell r="B4468" t="str">
            <v>CARBURADOR | ECHO CS352 CS353 |</v>
          </cell>
          <cell r="E4468">
            <v>37364.21</v>
          </cell>
          <cell r="F4468">
            <v>32133.220600000001</v>
          </cell>
          <cell r="G4468">
            <v>35495.999499999998</v>
          </cell>
          <cell r="H4468">
            <v>35346.542659999999</v>
          </cell>
          <cell r="I4468">
            <v>42950.159394999995</v>
          </cell>
          <cell r="J4468">
            <v>42950.159394999995</v>
          </cell>
          <cell r="K4468">
            <v>7603.616734999996</v>
          </cell>
          <cell r="L4468">
            <v>0.21511627906976732</v>
          </cell>
          <cell r="M4468">
            <v>47459.926131474997</v>
          </cell>
        </row>
        <row r="4469">
          <cell r="B4469" t="str">
            <v>CARBURADOR | ECHO HC-1500/1600/1800/2000 |</v>
          </cell>
          <cell r="E4469">
            <v>16038</v>
          </cell>
          <cell r="F4469">
            <v>13792.68</v>
          </cell>
          <cell r="G4469">
            <v>15236.1</v>
          </cell>
          <cell r="H4469">
            <v>15171.948</v>
          </cell>
          <cell r="I4469">
            <v>18435.681</v>
          </cell>
          <cell r="J4469">
            <v>18435.681</v>
          </cell>
          <cell r="K4469">
            <v>3263.7330000000002</v>
          </cell>
          <cell r="L4469">
            <v>0.21511627906976744</v>
          </cell>
          <cell r="M4469">
            <v>20371.427505</v>
          </cell>
        </row>
        <row r="4470">
          <cell r="B4470" t="str">
            <v>CARBURADOR | HUSQ 340 345 346 346XP | C3-EL42</v>
          </cell>
          <cell r="E4470">
            <v>39789.47</v>
          </cell>
          <cell r="F4470">
            <v>34218.944199999998</v>
          </cell>
          <cell r="G4470">
            <v>37799.996500000001</v>
          </cell>
          <cell r="H4470">
            <v>37640.838619999995</v>
          </cell>
          <cell r="I4470">
            <v>45737.995765</v>
          </cell>
          <cell r="J4470">
            <v>45737.995765</v>
          </cell>
          <cell r="K4470">
            <v>8097.1571450000047</v>
          </cell>
          <cell r="L4470">
            <v>0.2151162790697676</v>
          </cell>
          <cell r="M4470">
            <v>50540.485320325002</v>
          </cell>
        </row>
        <row r="4471">
          <cell r="B4471" t="str">
            <v>CARBURADOR | HUSQ 51 55 | WT-170</v>
          </cell>
          <cell r="E4471">
            <v>19326.32</v>
          </cell>
          <cell r="F4471">
            <v>16620.635200000001</v>
          </cell>
          <cell r="G4471">
            <v>18360.004000000001</v>
          </cell>
          <cell r="H4471">
            <v>18282.69872</v>
          </cell>
          <cell r="I4471">
            <v>22215.60484</v>
          </cell>
          <cell r="J4471">
            <v>22215.60484</v>
          </cell>
          <cell r="K4471">
            <v>3932.9061199999996</v>
          </cell>
          <cell r="L4471">
            <v>0.21511627906976741</v>
          </cell>
          <cell r="M4471">
            <v>24548.243348199998</v>
          </cell>
        </row>
        <row r="4472">
          <cell r="B4472" t="str">
            <v>CARBURADOR | HUSQ 445 450 |</v>
          </cell>
          <cell r="E4472">
            <v>35312.28</v>
          </cell>
          <cell r="F4472">
            <v>30368.560799999999</v>
          </cell>
          <cell r="G4472">
            <v>33546.665999999997</v>
          </cell>
          <cell r="H4472">
            <v>33405.416879999997</v>
          </cell>
          <cell r="I4472">
            <v>40591.465859999997</v>
          </cell>
          <cell r="J4472">
            <v>40591.465859999997</v>
          </cell>
          <cell r="K4472">
            <v>7186.0489799999996</v>
          </cell>
          <cell r="L4472">
            <v>0.21511627906976744</v>
          </cell>
          <cell r="M4472">
            <v>44853.569775299999</v>
          </cell>
        </row>
        <row r="4473">
          <cell r="B4473" t="str">
            <v>CARBURADOR | HUSQ 455 455E 460 461 | WTA-29</v>
          </cell>
          <cell r="E4473">
            <v>45524.21</v>
          </cell>
          <cell r="F4473">
            <v>39150.820599999999</v>
          </cell>
          <cell r="G4473">
            <v>43247.999499999998</v>
          </cell>
          <cell r="H4473">
            <v>43065.90266</v>
          </cell>
          <cell r="I4473">
            <v>52330.079394999993</v>
          </cell>
          <cell r="J4473">
            <v>52330.079394999993</v>
          </cell>
          <cell r="K4473">
            <v>9264.1767349999936</v>
          </cell>
          <cell r="L4473">
            <v>0.2151162790697673</v>
          </cell>
          <cell r="M4473">
            <v>57824.73773147499</v>
          </cell>
        </row>
        <row r="4474">
          <cell r="B4474" t="str">
            <v>CARBURADOR | HUSQ T435 |</v>
          </cell>
          <cell r="E4474">
            <v>55932.63</v>
          </cell>
          <cell r="F4474">
            <v>48102.061799999996</v>
          </cell>
          <cell r="G4474">
            <v>53135.998499999994</v>
          </cell>
          <cell r="H4474">
            <v>52912.267979999997</v>
          </cell>
          <cell r="I4474">
            <v>64294.558184999994</v>
          </cell>
          <cell r="J4474">
            <v>64294.558184999994</v>
          </cell>
          <cell r="K4474">
            <v>11382.290204999998</v>
          </cell>
          <cell r="L4474">
            <v>0.21511627906976741</v>
          </cell>
          <cell r="M4474">
            <v>71045.486794425</v>
          </cell>
        </row>
        <row r="4475">
          <cell r="B4475" t="str">
            <v>CARBURADOR | ECHO HC-155/165/185/225 |</v>
          </cell>
          <cell r="E4475">
            <v>17820</v>
          </cell>
          <cell r="F4475">
            <v>15325.2</v>
          </cell>
          <cell r="G4475">
            <v>16929</v>
          </cell>
          <cell r="H4475">
            <v>16857.72</v>
          </cell>
          <cell r="I4475">
            <v>20484.09</v>
          </cell>
          <cell r="J4475">
            <v>20484.09</v>
          </cell>
          <cell r="K4475">
            <v>3626.369999999999</v>
          </cell>
          <cell r="L4475">
            <v>0.21511627906976738</v>
          </cell>
          <cell r="M4475">
            <v>22634.919450000001</v>
          </cell>
        </row>
        <row r="4476">
          <cell r="B4476" t="str">
            <v>CARBURADOR | HUSQ PARTNER P360 P350S | WT-826</v>
          </cell>
          <cell r="E4476">
            <v>18727.02</v>
          </cell>
          <cell r="F4476">
            <v>16105.2372</v>
          </cell>
          <cell r="G4476">
            <v>17790.669000000002</v>
          </cell>
          <cell r="H4476">
            <v>17715.760920000001</v>
          </cell>
          <cell r="I4476">
            <v>21526.709490000001</v>
          </cell>
          <cell r="J4476">
            <v>21526.709490000001</v>
          </cell>
          <cell r="K4476">
            <v>3810.9485700000005</v>
          </cell>
          <cell r="L4476">
            <v>0.21511627906976746</v>
          </cell>
          <cell r="M4476">
            <v>23787.013986450002</v>
          </cell>
        </row>
        <row r="4477">
          <cell r="B4477" t="str">
            <v>CARBURADOR | HUSQ PARTNER 350 351 370 420 |</v>
          </cell>
          <cell r="E4477">
            <v>18221.75</v>
          </cell>
          <cell r="F4477">
            <v>15670.705</v>
          </cell>
          <cell r="G4477">
            <v>17310.662499999999</v>
          </cell>
          <cell r="H4477">
            <v>17237.7755</v>
          </cell>
          <cell r="I4477">
            <v>20945.901624999999</v>
          </cell>
          <cell r="J4477">
            <v>20945.901624999999</v>
          </cell>
          <cell r="K4477">
            <v>3708.1261249999989</v>
          </cell>
          <cell r="L4477">
            <v>0.21511627906976738</v>
          </cell>
          <cell r="M4477">
            <v>23145.221295624997</v>
          </cell>
        </row>
        <row r="4478">
          <cell r="B4478" t="str">
            <v>CARBURADOR | HUSQ 240 245 JONSORED | WT-99-1</v>
          </cell>
          <cell r="E4478">
            <v>23748.77</v>
          </cell>
          <cell r="F4478">
            <v>20423.942200000001</v>
          </cell>
          <cell r="G4478">
            <v>22561.3315</v>
          </cell>
          <cell r="H4478">
            <v>22466.33642</v>
          </cell>
          <cell r="I4478">
            <v>27299.211114999998</v>
          </cell>
          <cell r="J4478">
            <v>27299.211114999998</v>
          </cell>
          <cell r="K4478">
            <v>4832.8746949999986</v>
          </cell>
          <cell r="L4478">
            <v>0.21511627906976738</v>
          </cell>
          <cell r="M4478">
            <v>30165.628282074998</v>
          </cell>
        </row>
        <row r="4479">
          <cell r="B4479" t="str">
            <v>CARBURADOR | HUSQ 395 395XP | WJ-119</v>
          </cell>
          <cell r="E4479">
            <v>39842.81</v>
          </cell>
          <cell r="F4479">
            <v>34264.816599999998</v>
          </cell>
          <cell r="G4479">
            <v>37850.669499999996</v>
          </cell>
          <cell r="H4479">
            <v>37691.298259999996</v>
          </cell>
          <cell r="I4479">
            <v>45799.310094999993</v>
          </cell>
          <cell r="J4479">
            <v>45799.310094999993</v>
          </cell>
          <cell r="K4479">
            <v>8108.0118349999975</v>
          </cell>
          <cell r="L4479">
            <v>0.21511627906976741</v>
          </cell>
          <cell r="M4479">
            <v>50608.23765497499</v>
          </cell>
        </row>
        <row r="4480">
          <cell r="B4480" t="str">
            <v>CARBURADOR | HUSQ 288 288XP 281 | TILLOTSON HS228B</v>
          </cell>
          <cell r="E4480">
            <v>29535.439999999999</v>
          </cell>
          <cell r="F4480">
            <v>25400.4784</v>
          </cell>
          <cell r="G4480">
            <v>28058.667999999998</v>
          </cell>
          <cell r="H4480">
            <v>27940.526239999999</v>
          </cell>
          <cell r="I4480">
            <v>33950.988279999998</v>
          </cell>
          <cell r="J4480">
            <v>33950.988279999998</v>
          </cell>
          <cell r="K4480">
            <v>6010.4620399999985</v>
          </cell>
          <cell r="L4480">
            <v>0.21511627906976741</v>
          </cell>
          <cell r="M4480">
            <v>37515.842049399995</v>
          </cell>
        </row>
        <row r="4481">
          <cell r="B4481" t="str">
            <v>SOGA DE ARRANQUE | | Ø3MM X 100MTS</v>
          </cell>
          <cell r="E4481">
            <v>13705.2</v>
          </cell>
          <cell r="F4481">
            <v>11786.472</v>
          </cell>
          <cell r="G4481">
            <v>13019.94</v>
          </cell>
          <cell r="H4481">
            <v>12965.119199999999</v>
          </cell>
          <cell r="I4481">
            <v>15754.127400000001</v>
          </cell>
          <cell r="J4481">
            <v>15754.127400000001</v>
          </cell>
          <cell r="K4481">
            <v>2789.008200000002</v>
          </cell>
          <cell r="L4481">
            <v>0.2151162790697676</v>
          </cell>
          <cell r="M4481">
            <v>17408.310777000002</v>
          </cell>
        </row>
        <row r="4482">
          <cell r="B4482" t="str">
            <v>SOGA DE ARRANQUE | | Ø3,5MM X 100MTS</v>
          </cell>
          <cell r="E4482">
            <v>16446.2</v>
          </cell>
          <cell r="F4482">
            <v>14143.732</v>
          </cell>
          <cell r="G4482">
            <v>15623.890000000001</v>
          </cell>
          <cell r="H4482">
            <v>15558.1052</v>
          </cell>
          <cell r="I4482">
            <v>18904.906900000002</v>
          </cell>
          <cell r="J4482">
            <v>18904.906900000002</v>
          </cell>
          <cell r="K4482">
            <v>3346.8017000000018</v>
          </cell>
          <cell r="L4482">
            <v>0.21511627906976755</v>
          </cell>
          <cell r="M4482">
            <v>20889.922124500001</v>
          </cell>
        </row>
        <row r="4483">
          <cell r="B4483" t="str">
            <v>SOGA DE ARRANQUE | | Ø4MM X 100MTS</v>
          </cell>
          <cell r="E4483">
            <v>21014.6</v>
          </cell>
          <cell r="F4483">
            <v>18072.555999999997</v>
          </cell>
          <cell r="G4483">
            <v>19963.87</v>
          </cell>
          <cell r="H4483">
            <v>19879.811599999997</v>
          </cell>
          <cell r="I4483">
            <v>24156.2827</v>
          </cell>
          <cell r="J4483">
            <v>24156.2827</v>
          </cell>
          <cell r="K4483">
            <v>4276.4711000000025</v>
          </cell>
          <cell r="L4483">
            <v>0.2151162790697676</v>
          </cell>
          <cell r="M4483">
            <v>26692.692383499998</v>
          </cell>
        </row>
        <row r="4484">
          <cell r="B4484" t="str">
            <v>SOGA DE ARRANQUE | | Ø4,5MM X 100MTS</v>
          </cell>
          <cell r="E4484">
            <v>22842</v>
          </cell>
          <cell r="F4484">
            <v>19644.12</v>
          </cell>
          <cell r="G4484">
            <v>21699.9</v>
          </cell>
          <cell r="H4484">
            <v>21608.531999999999</v>
          </cell>
          <cell r="I4484">
            <v>26256.879000000001</v>
          </cell>
          <cell r="J4484">
            <v>26256.879000000001</v>
          </cell>
          <cell r="K4484">
            <v>4648.3470000000016</v>
          </cell>
          <cell r="L4484">
            <v>0.21511627906976752</v>
          </cell>
          <cell r="M4484">
            <v>29013.851295</v>
          </cell>
        </row>
        <row r="4485">
          <cell r="B4485" t="str">
            <v>SOGA DE ARRANQUE | | Ø5MM X 50MTS</v>
          </cell>
          <cell r="E4485">
            <v>22842</v>
          </cell>
          <cell r="F4485">
            <v>19644.12</v>
          </cell>
          <cell r="G4485">
            <v>21699.9</v>
          </cell>
          <cell r="H4485">
            <v>21608.531999999999</v>
          </cell>
          <cell r="I4485">
            <v>26256.879000000001</v>
          </cell>
          <cell r="J4485">
            <v>26256.879000000001</v>
          </cell>
          <cell r="K4485">
            <v>4648.3470000000016</v>
          </cell>
          <cell r="L4485">
            <v>0.21511627906976752</v>
          </cell>
          <cell r="M4485">
            <v>29013.851295</v>
          </cell>
        </row>
        <row r="4486">
          <cell r="B4486" t="str">
            <v>REGULADOR DE PRESION COMPLETO | CMP 100L C/TRAMPA DE AGUA</v>
          </cell>
          <cell r="E4486">
            <v>23999.8</v>
          </cell>
          <cell r="F4486">
            <v>20639.827999999998</v>
          </cell>
          <cell r="G4486">
            <v>22799.809999999998</v>
          </cell>
          <cell r="H4486">
            <v>22703.810799999999</v>
          </cell>
          <cell r="I4486">
            <v>27587.770099999998</v>
          </cell>
          <cell r="J4486">
            <v>27587.770099999998</v>
          </cell>
          <cell r="K4486">
            <v>4883.9592999999986</v>
          </cell>
          <cell r="L4486">
            <v>0.21511627906976738</v>
          </cell>
          <cell r="M4486">
            <v>30484.485960499998</v>
          </cell>
        </row>
        <row r="4487">
          <cell r="B4487" t="str">
            <v>VALVULA ANTI RETORNO | CMP 25/50L | ROSCA HEMBRA</v>
          </cell>
          <cell r="E4487">
            <v>3606.12</v>
          </cell>
          <cell r="F4487">
            <v>3101.2631999999999</v>
          </cell>
          <cell r="G4487">
            <v>3425.8139999999999</v>
          </cell>
          <cell r="H4487">
            <v>3411.3895199999997</v>
          </cell>
          <cell r="I4487">
            <v>4145.2349400000003</v>
          </cell>
          <cell r="J4487">
            <v>4145.2349400000003</v>
          </cell>
          <cell r="K4487">
            <v>733.84542000000056</v>
          </cell>
          <cell r="L4487">
            <v>0.21511627906976763</v>
          </cell>
          <cell r="M4487">
            <v>4580.4846087000005</v>
          </cell>
        </row>
        <row r="4488">
          <cell r="B4488" t="str">
            <v>ESPADA | MS170/180/210 | 18" X 3/8 X 1,5 X 0,58 62 KNOTS</v>
          </cell>
          <cell r="E4488">
            <v>9369.09</v>
          </cell>
          <cell r="F4488">
            <v>8057.4174000000003</v>
          </cell>
          <cell r="G4488">
            <v>8900.6355000000003</v>
          </cell>
          <cell r="H4488">
            <v>8863.1591399999998</v>
          </cell>
          <cell r="I4488">
            <v>10769.768955</v>
          </cell>
          <cell r="J4488">
            <v>10769.768955</v>
          </cell>
          <cell r="K4488">
            <v>1906.6098149999998</v>
          </cell>
          <cell r="L4488">
            <v>0.21511627906976744</v>
          </cell>
          <cell r="M4488">
            <v>11900.594695275</v>
          </cell>
        </row>
        <row r="4489">
          <cell r="B4489" t="str">
            <v>CADENA | | 14" 3/8" LP X 0,50 X 1,3MM, 52 ESLABONES</v>
          </cell>
          <cell r="E4489">
            <v>11764.04</v>
          </cell>
          <cell r="F4489">
            <v>10117.074400000001</v>
          </cell>
          <cell r="G4489">
            <v>11175.838000000002</v>
          </cell>
          <cell r="H4489">
            <v>11128.781840000001</v>
          </cell>
          <cell r="I4489">
            <v>13522.763980000002</v>
          </cell>
          <cell r="J4489">
            <v>13522.763980000002</v>
          </cell>
          <cell r="K4489">
            <v>2393.9821400000001</v>
          </cell>
          <cell r="L4489">
            <v>0.21511627906976741</v>
          </cell>
          <cell r="M4489">
            <v>14942.654197900001</v>
          </cell>
        </row>
        <row r="4490">
          <cell r="B4490" t="str">
            <v>CADENA | | 16" 325 X 1,6 X 0,63 MM, 62 ESLABONES</v>
          </cell>
          <cell r="E4490">
            <v>11764.04</v>
          </cell>
          <cell r="F4490">
            <v>10117.074400000001</v>
          </cell>
          <cell r="G4490">
            <v>11175.838000000002</v>
          </cell>
          <cell r="H4490">
            <v>11128.781840000001</v>
          </cell>
          <cell r="I4490">
            <v>13522.763980000002</v>
          </cell>
          <cell r="J4490">
            <v>13522.763980000002</v>
          </cell>
          <cell r="K4490">
            <v>2393.9821400000001</v>
          </cell>
          <cell r="L4490">
            <v>0.21511627906976741</v>
          </cell>
          <cell r="M4490">
            <v>14942.654197900001</v>
          </cell>
        </row>
        <row r="4491">
          <cell r="B4491" t="str">
            <v>CADENA | | 18" 325 X 1,6 X 0,63MM 68 ESLABONES</v>
          </cell>
          <cell r="E4491">
            <v>13542.06</v>
          </cell>
          <cell r="F4491">
            <v>11646.1716</v>
          </cell>
          <cell r="G4491">
            <v>12864.956999999999</v>
          </cell>
          <cell r="H4491">
            <v>12810.788759999999</v>
          </cell>
          <cell r="I4491">
            <v>15566.597969999999</v>
          </cell>
          <cell r="J4491">
            <v>15566.597969999999</v>
          </cell>
          <cell r="K4491">
            <v>2755.8092099999994</v>
          </cell>
          <cell r="L4491">
            <v>0.21511627906976741</v>
          </cell>
          <cell r="M4491">
            <v>17201.090756849997</v>
          </cell>
        </row>
        <row r="4492">
          <cell r="B4492" t="str">
            <v>CADENA | | 20" 3/8 X 0,58 X 1,5MM 72 ESLABONES</v>
          </cell>
          <cell r="E4492">
            <v>15883.93</v>
          </cell>
          <cell r="F4492">
            <v>13660.1798</v>
          </cell>
          <cell r="G4492">
            <v>15089.7335</v>
          </cell>
          <cell r="H4492">
            <v>15026.19778</v>
          </cell>
          <cell r="I4492">
            <v>18258.577535</v>
          </cell>
          <cell r="J4492">
            <v>18258.577535</v>
          </cell>
          <cell r="K4492">
            <v>3232.3797549999999</v>
          </cell>
          <cell r="L4492">
            <v>0.21511627906976744</v>
          </cell>
          <cell r="M4492">
            <v>20175.728176175002</v>
          </cell>
        </row>
        <row r="4493">
          <cell r="B4493" t="str">
            <v>CADENA | MS 360/361 | 20" 3/8 X 0,063" / 1,6MM 72 ESLABONES</v>
          </cell>
          <cell r="E4493">
            <v>18225.82</v>
          </cell>
          <cell r="F4493">
            <v>15674.2052</v>
          </cell>
          <cell r="G4493">
            <v>17314.528999999999</v>
          </cell>
          <cell r="H4493">
            <v>17241.62572</v>
          </cell>
          <cell r="I4493">
            <v>20950.580089999999</v>
          </cell>
          <cell r="J4493">
            <v>20950.580089999999</v>
          </cell>
          <cell r="K4493">
            <v>3708.9543699999995</v>
          </cell>
          <cell r="L4493">
            <v>0.21511627906976741</v>
          </cell>
          <cell r="M4493">
            <v>23150.390999449999</v>
          </cell>
        </row>
        <row r="4494">
          <cell r="B4494" t="str">
            <v>RESORTE GRUESO DE ARRANQUE FACIL | MC 38/45/52CC |</v>
          </cell>
          <cell r="E4494">
            <v>2308.5500000000002</v>
          </cell>
          <cell r="F4494">
            <v>1985.3530000000001</v>
          </cell>
          <cell r="G4494">
            <v>2193.1225000000004</v>
          </cell>
          <cell r="H4494">
            <v>2183.8883000000001</v>
          </cell>
          <cell r="I4494">
            <v>2653.6782250000006</v>
          </cell>
          <cell r="J4494">
            <v>2653.6782250000006</v>
          </cell>
          <cell r="K4494">
            <v>469.78992500000049</v>
          </cell>
          <cell r="L4494">
            <v>0.21511627906976766</v>
          </cell>
          <cell r="M4494">
            <v>2932.3144386250005</v>
          </cell>
        </row>
        <row r="4495">
          <cell r="B4495" t="str">
            <v>TAPA DE FRENO | MC 38CC |</v>
          </cell>
          <cell r="E4495">
            <v>13234.36</v>
          </cell>
          <cell r="F4495">
            <v>11381.5496</v>
          </cell>
          <cell r="G4495">
            <v>12572.642</v>
          </cell>
          <cell r="H4495">
            <v>12519.70456</v>
          </cell>
          <cell r="I4495">
            <v>15212.89682</v>
          </cell>
          <cell r="J4495">
            <v>15212.89682</v>
          </cell>
          <cell r="K4495">
            <v>2693.1922599999998</v>
          </cell>
          <cell r="L4495">
            <v>0.21511627906976744</v>
          </cell>
          <cell r="M4495">
            <v>16810.2509861</v>
          </cell>
        </row>
        <row r="4496">
          <cell r="B4496" t="str">
            <v>TAPA DE ARRANQUE FACIL | MC 45/52CC |</v>
          </cell>
          <cell r="E4496">
            <v>9232.2800000000007</v>
          </cell>
          <cell r="F4496">
            <v>7939.7608</v>
          </cell>
          <cell r="G4496">
            <v>8770.6660000000011</v>
          </cell>
          <cell r="H4496">
            <v>8733.7368800000004</v>
          </cell>
          <cell r="I4496">
            <v>10612.505860000001</v>
          </cell>
          <cell r="J4496">
            <v>10612.505860000001</v>
          </cell>
          <cell r="K4496">
            <v>1878.7689800000007</v>
          </cell>
          <cell r="L4496">
            <v>0.21511627906976752</v>
          </cell>
          <cell r="M4496">
            <v>11726.818975300001</v>
          </cell>
        </row>
        <row r="4497">
          <cell r="B4497" t="str">
            <v>TAPA DE ARRANQUE | MC 38CC |</v>
          </cell>
          <cell r="E4497">
            <v>5052.63</v>
          </cell>
          <cell r="F4497">
            <v>4345.2618000000002</v>
          </cell>
          <cell r="G4497">
            <v>4799.9984999999997</v>
          </cell>
          <cell r="H4497">
            <v>4779.7879800000001</v>
          </cell>
          <cell r="I4497">
            <v>5807.9981849999995</v>
          </cell>
          <cell r="J4497">
            <v>5807.9981849999995</v>
          </cell>
          <cell r="K4497">
            <v>1028.2102049999994</v>
          </cell>
          <cell r="L4497">
            <v>0.21511627906976732</v>
          </cell>
          <cell r="M4497">
            <v>6417.8379944249991</v>
          </cell>
        </row>
        <row r="4498">
          <cell r="B4498" t="str">
            <v>CAMPANA + ANILLO 7 ESTRIAS | | ,325</v>
          </cell>
          <cell r="E4498">
            <v>7163.62</v>
          </cell>
          <cell r="F4498">
            <v>6160.7132000000001</v>
          </cell>
          <cell r="G4498">
            <v>6805.4390000000003</v>
          </cell>
          <cell r="H4498">
            <v>6776.7845200000002</v>
          </cell>
          <cell r="I4498">
            <v>8234.5811900000008</v>
          </cell>
          <cell r="J4498">
            <v>8234.5811900000008</v>
          </cell>
          <cell r="K4498">
            <v>1457.7966700000006</v>
          </cell>
          <cell r="L4498">
            <v>0.21511627906976752</v>
          </cell>
          <cell r="M4498">
            <v>9099.212214950001</v>
          </cell>
        </row>
        <row r="4499">
          <cell r="B4499" t="str">
            <v>CAMPANA + ANILLO 7 ESTRIAS | | 3/8</v>
          </cell>
          <cell r="E4499">
            <v>7437.98</v>
          </cell>
          <cell r="F4499">
            <v>6396.6628000000001</v>
          </cell>
          <cell r="G4499">
            <v>7066.0809999999992</v>
          </cell>
          <cell r="H4499">
            <v>7036.3290800000004</v>
          </cell>
          <cell r="I4499">
            <v>8549.9580099999985</v>
          </cell>
          <cell r="J4499">
            <v>8549.9580099999985</v>
          </cell>
          <cell r="K4499">
            <v>1513.628929999998</v>
          </cell>
          <cell r="L4499">
            <v>0.21511627906976716</v>
          </cell>
          <cell r="M4499">
            <v>9447.7036010499978</v>
          </cell>
        </row>
        <row r="4500">
          <cell r="B4500" t="str">
            <v>CAMPANA + ANILLO 7 ESTRIAS| MS/170/180/210/230/250 | 3/8" LP</v>
          </cell>
          <cell r="E4500">
            <v>7163.62</v>
          </cell>
          <cell r="F4500">
            <v>6160.7132000000001</v>
          </cell>
          <cell r="G4500">
            <v>6805.4390000000003</v>
          </cell>
          <cell r="H4500">
            <v>6776.7845200000002</v>
          </cell>
          <cell r="I4500">
            <v>8234.5811900000008</v>
          </cell>
          <cell r="J4500">
            <v>8234.5811900000008</v>
          </cell>
          <cell r="K4500">
            <v>1457.7966700000006</v>
          </cell>
          <cell r="L4500">
            <v>0.21511627906976752</v>
          </cell>
          <cell r="M4500">
            <v>9099.212214950001</v>
          </cell>
        </row>
        <row r="4501">
          <cell r="B4501" t="str">
            <v>CAMPANA DE EMB + ANILLO + JAULA 7 ESTRIAS MS 230/250 ,325</v>
          </cell>
          <cell r="E4501">
            <v>10125.469999999999</v>
          </cell>
          <cell r="F4501">
            <v>8707.904199999999</v>
          </cell>
          <cell r="G4501">
            <v>9619.1965</v>
          </cell>
          <cell r="H4501">
            <v>9578.6946199999984</v>
          </cell>
          <cell r="I4501">
            <v>11639.227765</v>
          </cell>
          <cell r="J4501">
            <v>11639.227765</v>
          </cell>
          <cell r="K4501">
            <v>2060.5331450000012</v>
          </cell>
          <cell r="L4501">
            <v>0.2151162790697676</v>
          </cell>
          <cell r="M4501">
            <v>12861.346680324999</v>
          </cell>
        </row>
        <row r="4502">
          <cell r="B4502" t="str">
            <v>FILTRO DE AIRE | HQ 268/272/262/261/394 |</v>
          </cell>
          <cell r="E4502">
            <v>4962.8100000000004</v>
          </cell>
          <cell r="F4502">
            <v>4268.0165999999999</v>
          </cell>
          <cell r="G4502">
            <v>4714.6695</v>
          </cell>
          <cell r="H4502">
            <v>4694.81826</v>
          </cell>
          <cell r="I4502">
            <v>5704.7500949999994</v>
          </cell>
          <cell r="J4502">
            <v>5704.7500949999994</v>
          </cell>
          <cell r="K4502">
            <v>1009.9318349999994</v>
          </cell>
          <cell r="L4502">
            <v>0.21511627906976732</v>
          </cell>
          <cell r="M4502">
            <v>6303.7488549749996</v>
          </cell>
        </row>
        <row r="4503">
          <cell r="B4503" t="str">
            <v>POLEA DE ARRANQUE | MS170/180/210/230/250 |</v>
          </cell>
          <cell r="E4503">
            <v>2205.4699999999998</v>
          </cell>
          <cell r="F4503">
            <v>1896.7041999999997</v>
          </cell>
          <cell r="G4503">
            <v>2095.1965</v>
          </cell>
          <cell r="H4503">
            <v>2086.3746199999996</v>
          </cell>
          <cell r="I4503">
            <v>2535.1877650000001</v>
          </cell>
          <cell r="J4503">
            <v>2535.1877650000001</v>
          </cell>
          <cell r="K4503">
            <v>448.81314500000053</v>
          </cell>
          <cell r="L4503">
            <v>0.21511627906976774</v>
          </cell>
          <cell r="M4503">
            <v>2801.382480325</v>
          </cell>
        </row>
        <row r="4504">
          <cell r="B4504" t="str">
            <v>CARBURADOR | MC 38CC | SIN BOMBIN</v>
          </cell>
          <cell r="E4504">
            <v>19235.09</v>
          </cell>
          <cell r="F4504">
            <v>16542.1774</v>
          </cell>
          <cell r="G4504">
            <v>18273.335500000001</v>
          </cell>
          <cell r="H4504">
            <v>18196.395140000001</v>
          </cell>
          <cell r="I4504">
            <v>22110.735955</v>
          </cell>
          <cell r="J4504">
            <v>22110.735955</v>
          </cell>
          <cell r="K4504">
            <v>3914.3408149999996</v>
          </cell>
          <cell r="L4504">
            <v>0.21511627906976741</v>
          </cell>
          <cell r="M4504">
            <v>24432.363230275001</v>
          </cell>
        </row>
        <row r="4505">
          <cell r="B4505" t="str">
            <v>ESPADA | MS170 | 30CM / 12" 1,1MM/0,043" 3/8"P</v>
          </cell>
          <cell r="E4505">
            <v>11028.88</v>
          </cell>
          <cell r="F4505">
            <v>9484.8367999999991</v>
          </cell>
          <cell r="G4505">
            <v>10477.436</v>
          </cell>
          <cell r="H4505">
            <v>10433.320479999998</v>
          </cell>
          <cell r="I4505">
            <v>12677.697560000001</v>
          </cell>
          <cell r="J4505">
            <v>12677.697560000001</v>
          </cell>
          <cell r="K4505">
            <v>2244.377080000002</v>
          </cell>
          <cell r="L4505">
            <v>0.21511627906976766</v>
          </cell>
          <cell r="M4505">
            <v>14008.855803800001</v>
          </cell>
        </row>
        <row r="4506">
          <cell r="B4506" t="str">
            <v>ESPADA | MS170/180/210/230 | 30CM / 12" 1,3MM/0,05" 3/8"P</v>
          </cell>
          <cell r="E4506">
            <v>11028.88</v>
          </cell>
          <cell r="F4506">
            <v>9484.8367999999991</v>
          </cell>
          <cell r="G4506">
            <v>10477.436</v>
          </cell>
          <cell r="H4506">
            <v>10433.320479999998</v>
          </cell>
          <cell r="I4506">
            <v>12677.697560000001</v>
          </cell>
          <cell r="J4506">
            <v>12677.697560000001</v>
          </cell>
          <cell r="K4506">
            <v>2244.377080000002</v>
          </cell>
          <cell r="L4506">
            <v>0.21511627906976766</v>
          </cell>
          <cell r="M4506">
            <v>14008.855803800001</v>
          </cell>
        </row>
        <row r="4507">
          <cell r="B4507" t="str">
            <v>CADENA | MS170/180/210/230 | 12" 3/8 P 1,3 MM 44 DRIVE LINKS</v>
          </cell>
          <cell r="E4507">
            <v>10258.86</v>
          </cell>
          <cell r="F4507">
            <v>8822.6196</v>
          </cell>
          <cell r="G4507">
            <v>9745.9170000000013</v>
          </cell>
          <cell r="H4507">
            <v>9704.8815599999998</v>
          </cell>
          <cell r="I4507">
            <v>11792.559570000001</v>
          </cell>
          <cell r="J4507">
            <v>11792.559570000001</v>
          </cell>
          <cell r="K4507">
            <v>2087.6780100000014</v>
          </cell>
          <cell r="L4507">
            <v>0.2151162790697676</v>
          </cell>
          <cell r="M4507">
            <v>13030.778324850002</v>
          </cell>
        </row>
        <row r="4508">
          <cell r="B4508" t="str">
            <v>CADENA | MS170 | 14" 3/8"P ,043" 50 DRIVE LINKS</v>
          </cell>
          <cell r="E4508">
            <v>10258.86</v>
          </cell>
          <cell r="F4508">
            <v>8822.6196</v>
          </cell>
          <cell r="G4508">
            <v>9745.9170000000013</v>
          </cell>
          <cell r="H4508">
            <v>9704.8815599999998</v>
          </cell>
          <cell r="I4508">
            <v>11792.559570000001</v>
          </cell>
          <cell r="J4508">
            <v>11792.559570000001</v>
          </cell>
          <cell r="K4508">
            <v>2087.6780100000014</v>
          </cell>
          <cell r="L4508">
            <v>0.2151162790697676</v>
          </cell>
          <cell r="M4508">
            <v>13030.778324850002</v>
          </cell>
        </row>
        <row r="4509">
          <cell r="B4509" t="str">
            <v>CARBURADOR | MC 43/52CC P/BOMBIN |</v>
          </cell>
          <cell r="E4509">
            <v>13684.21</v>
          </cell>
          <cell r="F4509">
            <v>11768.420599999999</v>
          </cell>
          <cell r="G4509">
            <v>12999.9995</v>
          </cell>
          <cell r="H4509">
            <v>12945.26266</v>
          </cell>
          <cell r="I4509">
            <v>15729.999394999999</v>
          </cell>
          <cell r="J4509">
            <v>15729.999394999999</v>
          </cell>
          <cell r="K4509">
            <v>2784.7367349999986</v>
          </cell>
          <cell r="L4509">
            <v>0.21511627906976732</v>
          </cell>
          <cell r="M4509">
            <v>17381.649331474997</v>
          </cell>
        </row>
        <row r="4510">
          <cell r="B4510" t="str">
            <v>CADENA | MS170/180/210/230 | 16" 3/8 P 1,3MM 55 DRIVE LINKS</v>
          </cell>
          <cell r="E4510">
            <v>10258.86</v>
          </cell>
          <cell r="F4510">
            <v>8822.6196</v>
          </cell>
          <cell r="G4510">
            <v>9745.9170000000013</v>
          </cell>
          <cell r="H4510">
            <v>9704.8815599999998</v>
          </cell>
          <cell r="I4510">
            <v>11792.559570000001</v>
          </cell>
          <cell r="J4510">
            <v>11792.559570000001</v>
          </cell>
          <cell r="K4510">
            <v>2087.6780100000014</v>
          </cell>
          <cell r="L4510">
            <v>0.2151162790697676</v>
          </cell>
          <cell r="M4510">
            <v>13030.778324850002</v>
          </cell>
        </row>
        <row r="4511">
          <cell r="B4511" t="str">
            <v>JUEGO DE TRINQUETES (RESORTES Y SEGUROS)X2 | MC 43/52CC |</v>
          </cell>
          <cell r="E4511">
            <v>889.77</v>
          </cell>
          <cell r="F4511">
            <v>765.20219999999995</v>
          </cell>
          <cell r="G4511">
            <v>845.28149999999994</v>
          </cell>
          <cell r="H4511">
            <v>841.72241999999994</v>
          </cell>
          <cell r="I4511">
            <v>1022.7906149999999</v>
          </cell>
          <cell r="J4511">
            <v>1022.7906149999999</v>
          </cell>
          <cell r="K4511">
            <v>181.06819499999995</v>
          </cell>
          <cell r="L4511">
            <v>0.21511627906976738</v>
          </cell>
          <cell r="M4511">
            <v>1130.1836295749999</v>
          </cell>
        </row>
        <row r="4512">
          <cell r="B4512" t="str">
            <v>CADENA | MS 250 | 16" ,325 X 1,6MM/0,063" 62 DRIVE LINKS</v>
          </cell>
          <cell r="E4512">
            <v>13678.48</v>
          </cell>
          <cell r="F4512">
            <v>11763.4928</v>
          </cell>
          <cell r="G4512">
            <v>12994.556</v>
          </cell>
          <cell r="H4512">
            <v>12939.84208</v>
          </cell>
          <cell r="I4512">
            <v>15723.412760000001</v>
          </cell>
          <cell r="J4512">
            <v>15723.412760000001</v>
          </cell>
          <cell r="K4512">
            <v>2783.5706800000007</v>
          </cell>
          <cell r="L4512">
            <v>0.21511627906976749</v>
          </cell>
          <cell r="M4512">
            <v>17374.371099800002</v>
          </cell>
        </row>
        <row r="4513">
          <cell r="B4513" t="str">
            <v>ESPADA | CHINAS | 16" X ,325</v>
          </cell>
          <cell r="E4513">
            <v>12823.58</v>
          </cell>
          <cell r="F4513">
            <v>11028.2788</v>
          </cell>
          <cell r="G4513">
            <v>12182.401</v>
          </cell>
          <cell r="H4513">
            <v>12131.106680000001</v>
          </cell>
          <cell r="I4513">
            <v>14740.70521</v>
          </cell>
          <cell r="J4513">
            <v>14740.70521</v>
          </cell>
          <cell r="K4513">
            <v>2609.5985299999993</v>
          </cell>
          <cell r="L4513">
            <v>0.21511627906976738</v>
          </cell>
          <cell r="M4513">
            <v>16288.479257049999</v>
          </cell>
        </row>
        <row r="4514">
          <cell r="B4514" t="str">
            <v>ESPADA | MS170/180/210/230 | 35CM / 14" 1,3MM/0,05" 3/8"P</v>
          </cell>
          <cell r="E4514">
            <v>12139.96</v>
          </cell>
          <cell r="F4514">
            <v>10440.365599999999</v>
          </cell>
          <cell r="G4514">
            <v>11532.962</v>
          </cell>
          <cell r="H4514">
            <v>11484.40216</v>
          </cell>
          <cell r="I4514">
            <v>13954.88402</v>
          </cell>
          <cell r="J4514">
            <v>13954.88402</v>
          </cell>
          <cell r="K4514">
            <v>2470.4818599999999</v>
          </cell>
          <cell r="L4514">
            <v>0.21511627906976744</v>
          </cell>
          <cell r="M4514">
            <v>15420.146842099999</v>
          </cell>
        </row>
        <row r="4515">
          <cell r="B4515" t="str">
            <v>ESPADA | MS 360/361 | 50CM / 20" 1,6MM/0,063" 3/8"</v>
          </cell>
          <cell r="E4515">
            <v>16550.88</v>
          </cell>
          <cell r="F4515">
            <v>14233.756800000001</v>
          </cell>
          <cell r="G4515">
            <v>15723.336000000001</v>
          </cell>
          <cell r="H4515">
            <v>15657.13248</v>
          </cell>
          <cell r="I4515">
            <v>19025.236560000001</v>
          </cell>
          <cell r="J4515">
            <v>19025.236560000001</v>
          </cell>
          <cell r="K4515">
            <v>3368.104080000001</v>
          </cell>
          <cell r="L4515">
            <v>0.21511627906976749</v>
          </cell>
          <cell r="M4515">
            <v>21022.886398800001</v>
          </cell>
        </row>
        <row r="4516">
          <cell r="B4516" t="str">
            <v>BOMBIN 2 AGUJEROS | MC 26/33/45/52CC |</v>
          </cell>
          <cell r="E4516">
            <v>2308.5500000000002</v>
          </cell>
          <cell r="F4516">
            <v>1985.3530000000001</v>
          </cell>
          <cell r="G4516">
            <v>2193.1225000000004</v>
          </cell>
          <cell r="H4516">
            <v>2183.8883000000001</v>
          </cell>
          <cell r="I4516">
            <v>2653.6782250000006</v>
          </cell>
          <cell r="J4516">
            <v>2653.6782250000006</v>
          </cell>
          <cell r="K4516">
            <v>469.78992500000049</v>
          </cell>
          <cell r="L4516">
            <v>0.21511627906976766</v>
          </cell>
          <cell r="M4516">
            <v>2932.3144386250005</v>
          </cell>
        </row>
        <row r="4517">
          <cell r="B4517" t="str">
            <v>TAPON DE TANQUE DE ACEITE | MC 26/33/45/52CC |</v>
          </cell>
          <cell r="E4517">
            <v>889.77</v>
          </cell>
          <cell r="F4517">
            <v>765.20219999999995</v>
          </cell>
          <cell r="G4517">
            <v>845.28149999999994</v>
          </cell>
          <cell r="H4517">
            <v>841.72241999999994</v>
          </cell>
          <cell r="I4517">
            <v>1022.7906149999999</v>
          </cell>
          <cell r="J4517">
            <v>1022.7906149999999</v>
          </cell>
          <cell r="K4517">
            <v>181.06819499999995</v>
          </cell>
          <cell r="L4517">
            <v>0.21511627906976738</v>
          </cell>
          <cell r="M4517">
            <v>1130.1836295749999</v>
          </cell>
        </row>
        <row r="4518">
          <cell r="B4518" t="str">
            <v>POLEA DE PIÑON | MC 45/52CC Y MS361|3/8" GRANDE INT,: 24MM Ø</v>
          </cell>
          <cell r="E4518">
            <v>2529.85</v>
          </cell>
          <cell r="F4518">
            <v>2175.6709999999998</v>
          </cell>
          <cell r="G4518">
            <v>2403.3575000000001</v>
          </cell>
          <cell r="H4518">
            <v>2393.2380999999996</v>
          </cell>
          <cell r="I4518">
            <v>2908.0625749999999</v>
          </cell>
          <cell r="J4518">
            <v>2908.0625749999999</v>
          </cell>
          <cell r="K4518">
            <v>514.82447500000035</v>
          </cell>
          <cell r="L4518">
            <v>0.21511627906976763</v>
          </cell>
          <cell r="M4518">
            <v>3213.4091453749998</v>
          </cell>
        </row>
        <row r="4519">
          <cell r="B4519" t="str">
            <v>POLEA DE PIÑON | MC 26/33/45/52CC | 3/8"LP CHICO</v>
          </cell>
          <cell r="E4519">
            <v>2428.29</v>
          </cell>
          <cell r="F4519">
            <v>2088.3294000000001</v>
          </cell>
          <cell r="G4519">
            <v>2306.8755000000001</v>
          </cell>
          <cell r="H4519">
            <v>2297.1623399999999</v>
          </cell>
          <cell r="I4519">
            <v>2791.3193550000001</v>
          </cell>
          <cell r="J4519">
            <v>2791.3193550000001</v>
          </cell>
          <cell r="K4519">
            <v>494.15701500000023</v>
          </cell>
          <cell r="L4519">
            <v>0.21511627906976755</v>
          </cell>
          <cell r="M4519">
            <v>3084.4078872750001</v>
          </cell>
        </row>
        <row r="4520">
          <cell r="B4520" t="str">
            <v>POLEA DE PIÑON | MC 26/33/45/52CC | 325</v>
          </cell>
          <cell r="E4520">
            <v>2428.29</v>
          </cell>
          <cell r="F4520">
            <v>2088.3294000000001</v>
          </cell>
          <cell r="G4520">
            <v>2306.8755000000001</v>
          </cell>
          <cell r="H4520">
            <v>2297.1623399999999</v>
          </cell>
          <cell r="I4520">
            <v>2791.3193550000001</v>
          </cell>
          <cell r="J4520">
            <v>2791.3193550000001</v>
          </cell>
          <cell r="K4520">
            <v>494.15701500000023</v>
          </cell>
          <cell r="L4520">
            <v>0.21511627906976755</v>
          </cell>
          <cell r="M4520">
            <v>3084.4078872750001</v>
          </cell>
        </row>
        <row r="4521">
          <cell r="B4521" t="str">
            <v>POLEA DE PIÑON | | 404 - 7 INT: 22MM</v>
          </cell>
          <cell r="E4521">
            <v>3316.55</v>
          </cell>
          <cell r="F4521">
            <v>2852.2330000000002</v>
          </cell>
          <cell r="G4521">
            <v>3150.7225000000003</v>
          </cell>
          <cell r="H4521">
            <v>3137.4563000000003</v>
          </cell>
          <cell r="I4521">
            <v>3812.3742250000005</v>
          </cell>
          <cell r="J4521">
            <v>3812.3742250000005</v>
          </cell>
          <cell r="K4521">
            <v>674.9179250000002</v>
          </cell>
          <cell r="L4521">
            <v>0.21511627906976749</v>
          </cell>
          <cell r="M4521">
            <v>4212.6735186250007</v>
          </cell>
        </row>
        <row r="4522">
          <cell r="B4522" t="str">
            <v>POLEA DE PIÑON | MS 170/180/210/230/250 | 325 - 7</v>
          </cell>
          <cell r="E4522">
            <v>2529.85</v>
          </cell>
          <cell r="F4522">
            <v>2175.6709999999998</v>
          </cell>
          <cell r="G4522">
            <v>2403.3575000000001</v>
          </cell>
          <cell r="H4522">
            <v>2393.2380999999996</v>
          </cell>
          <cell r="I4522">
            <v>2908.0625749999999</v>
          </cell>
          <cell r="J4522">
            <v>2908.0625749999999</v>
          </cell>
          <cell r="K4522">
            <v>514.82447500000035</v>
          </cell>
          <cell r="L4522">
            <v>0.21511627906976763</v>
          </cell>
          <cell r="M4522">
            <v>3213.4091453749998</v>
          </cell>
        </row>
        <row r="4523">
          <cell r="B4523" t="str">
            <v>JUEGO DE ANTIVIBRADORES | MC 52CC | 5 UNIDADES</v>
          </cell>
          <cell r="E4523">
            <v>1578.95</v>
          </cell>
          <cell r="F4523">
            <v>1357.8969999999999</v>
          </cell>
          <cell r="G4523">
            <v>1500.0025000000001</v>
          </cell>
          <cell r="H4523">
            <v>1493.6867</v>
          </cell>
          <cell r="I4523">
            <v>1815.003025</v>
          </cell>
          <cell r="J4523">
            <v>1815.003025</v>
          </cell>
          <cell r="K4523">
            <v>321.31632500000001</v>
          </cell>
          <cell r="L4523">
            <v>0.21511627906976746</v>
          </cell>
          <cell r="M4523">
            <v>2005.578342625</v>
          </cell>
        </row>
        <row r="4524">
          <cell r="B4524" t="str">
            <v>ANTIVIBRADOR CHICO | MC 52CC |</v>
          </cell>
          <cell r="E4524">
            <v>718.48</v>
          </cell>
          <cell r="F4524">
            <v>617.89279999999997</v>
          </cell>
          <cell r="G4524">
            <v>682.55600000000004</v>
          </cell>
          <cell r="H4524">
            <v>679.68207999999993</v>
          </cell>
          <cell r="I4524">
            <v>825.89276000000007</v>
          </cell>
          <cell r="J4524">
            <v>825.89276000000007</v>
          </cell>
          <cell r="K4524">
            <v>146.21068000000014</v>
          </cell>
          <cell r="L4524">
            <v>0.21511627906976766</v>
          </cell>
          <cell r="M4524">
            <v>912.61149980000005</v>
          </cell>
        </row>
        <row r="4525">
          <cell r="B4525" t="str">
            <v>ANTIVIBRADOR GRANDE | MC 52CC |</v>
          </cell>
          <cell r="E4525">
            <v>718.48</v>
          </cell>
          <cell r="F4525">
            <v>617.89279999999997</v>
          </cell>
          <cell r="G4525">
            <v>682.55600000000004</v>
          </cell>
          <cell r="H4525">
            <v>679.68207999999993</v>
          </cell>
          <cell r="I4525">
            <v>825.89276000000007</v>
          </cell>
          <cell r="J4525">
            <v>825.89276000000007</v>
          </cell>
          <cell r="K4525">
            <v>146.21068000000014</v>
          </cell>
          <cell r="L4525">
            <v>0.21511627906976766</v>
          </cell>
          <cell r="M4525">
            <v>912.61149980000005</v>
          </cell>
        </row>
        <row r="4526">
          <cell r="B4526" t="str">
            <v>SINFIN BOMBA DE ACEITE | MC 33/45/52CC |</v>
          </cell>
          <cell r="E4526">
            <v>1111.07</v>
          </cell>
          <cell r="F4526">
            <v>955.52019999999993</v>
          </cell>
          <cell r="G4526">
            <v>1055.5165</v>
          </cell>
          <cell r="H4526">
            <v>1051.07222</v>
          </cell>
          <cell r="I4526">
            <v>1277.1749649999999</v>
          </cell>
          <cell r="J4526">
            <v>1277.1749649999999</v>
          </cell>
          <cell r="K4526">
            <v>226.10274499999991</v>
          </cell>
          <cell r="L4526">
            <v>0.21511627906976735</v>
          </cell>
          <cell r="M4526">
            <v>1411.2783363249998</v>
          </cell>
        </row>
        <row r="4527">
          <cell r="B4527" t="str">
            <v>SINFIN BOMBA DE ACEITE | MC 38CC |</v>
          </cell>
          <cell r="E4527">
            <v>1317.22</v>
          </cell>
          <cell r="F4527">
            <v>1132.8091999999999</v>
          </cell>
          <cell r="G4527">
            <v>1251.3589999999999</v>
          </cell>
          <cell r="H4527">
            <v>1246.0901199999998</v>
          </cell>
          <cell r="I4527">
            <v>1514.1443899999999</v>
          </cell>
          <cell r="J4527">
            <v>1514.1443899999999</v>
          </cell>
          <cell r="K4527">
            <v>268.05427000000009</v>
          </cell>
          <cell r="L4527">
            <v>0.21511627906976755</v>
          </cell>
          <cell r="M4527">
            <v>1673.1295509499998</v>
          </cell>
        </row>
        <row r="4528">
          <cell r="B4528" t="str">
            <v>VOLANTE MAGNÉTICO | MC 38CC |</v>
          </cell>
          <cell r="E4528">
            <v>11216.84</v>
          </cell>
          <cell r="F4528">
            <v>9646.4824000000008</v>
          </cell>
          <cell r="G4528">
            <v>10655.998</v>
          </cell>
          <cell r="H4528">
            <v>10611.130640000001</v>
          </cell>
          <cell r="I4528">
            <v>12893.75758</v>
          </cell>
          <cell r="J4528">
            <v>12893.75758</v>
          </cell>
          <cell r="K4528">
            <v>2282.6269399999983</v>
          </cell>
          <cell r="L4528">
            <v>0.21511627906976727</v>
          </cell>
          <cell r="M4528">
            <v>14247.602125899999</v>
          </cell>
        </row>
        <row r="4529">
          <cell r="B4529" t="str">
            <v>BOMBA DE ACEITE | MC 38CC |</v>
          </cell>
          <cell r="E4529">
            <v>6839.24</v>
          </cell>
          <cell r="F4529">
            <v>5881.7464</v>
          </cell>
          <cell r="G4529">
            <v>6497.2780000000002</v>
          </cell>
          <cell r="H4529">
            <v>6469.9210400000002</v>
          </cell>
          <cell r="I4529">
            <v>7861.7063800000005</v>
          </cell>
          <cell r="J4529">
            <v>7861.7063800000005</v>
          </cell>
          <cell r="K4529">
            <v>1391.7853400000004</v>
          </cell>
          <cell r="L4529">
            <v>0.21511627906976749</v>
          </cell>
          <cell r="M4529">
            <v>8687.1855499000012</v>
          </cell>
        </row>
        <row r="4530">
          <cell r="B4530" t="str">
            <v>BOBINA/MÓDULO DE ENCENDIDO | MC 38CC |</v>
          </cell>
          <cell r="E4530">
            <v>10315.790000000001</v>
          </cell>
          <cell r="F4530">
            <v>8871.5794000000005</v>
          </cell>
          <cell r="G4530">
            <v>9800.0005000000001</v>
          </cell>
          <cell r="H4530">
            <v>9758.7373399999997</v>
          </cell>
          <cell r="I4530">
            <v>11858.000605000001</v>
          </cell>
          <cell r="J4530">
            <v>11858.000605000001</v>
          </cell>
          <cell r="K4530">
            <v>2099.2632650000014</v>
          </cell>
          <cell r="L4530">
            <v>0.2151162790697676</v>
          </cell>
          <cell r="M4530">
            <v>13103.090668525001</v>
          </cell>
        </row>
        <row r="4531">
          <cell r="B4531" t="str">
            <v>MANGUERA DE COMBUSTIBLE | MC 38CC |</v>
          </cell>
          <cell r="E4531">
            <v>1761.35</v>
          </cell>
          <cell r="F4531">
            <v>1514.761</v>
          </cell>
          <cell r="G4531">
            <v>1673.2824999999998</v>
          </cell>
          <cell r="H4531">
            <v>1666.2371000000001</v>
          </cell>
          <cell r="I4531">
            <v>2024.6718249999997</v>
          </cell>
          <cell r="J4531">
            <v>2024.6718249999997</v>
          </cell>
          <cell r="K4531">
            <v>358.43472499999962</v>
          </cell>
          <cell r="L4531">
            <v>0.21511627906976721</v>
          </cell>
          <cell r="M4531">
            <v>2237.2623666249997</v>
          </cell>
        </row>
        <row r="4532">
          <cell r="B4532" t="str">
            <v>CONJUNTO DE CILINDRO, PISTON Y AROS | MC 38CC | Ø39MM</v>
          </cell>
          <cell r="E4532">
            <v>16940.349999999999</v>
          </cell>
          <cell r="F4532">
            <v>14568.700999999999</v>
          </cell>
          <cell r="G4532">
            <v>16093.332499999999</v>
          </cell>
          <cell r="H4532">
            <v>16025.571099999999</v>
          </cell>
          <cell r="I4532">
            <v>19472.932324999998</v>
          </cell>
          <cell r="J4532">
            <v>19472.932324999998</v>
          </cell>
          <cell r="K4532">
            <v>3447.3612249999987</v>
          </cell>
          <cell r="L4532">
            <v>0.21511627906976738</v>
          </cell>
          <cell r="M4532">
            <v>21517.590219124999</v>
          </cell>
        </row>
        <row r="4533">
          <cell r="B4533" t="str">
            <v>CONJUNTO DE CILINDRO, PISTON Y AROS | MC 45CC | Ø43MM</v>
          </cell>
          <cell r="E4533">
            <v>15985.96</v>
          </cell>
          <cell r="F4533">
            <v>13747.925599999999</v>
          </cell>
          <cell r="G4533">
            <v>15186.661999999998</v>
          </cell>
          <cell r="H4533">
            <v>15122.718159999999</v>
          </cell>
          <cell r="I4533">
            <v>18375.861019999997</v>
          </cell>
          <cell r="J4533">
            <v>18375.861019999997</v>
          </cell>
          <cell r="K4533">
            <v>3253.1428599999981</v>
          </cell>
          <cell r="L4533">
            <v>0.21511627906976732</v>
          </cell>
          <cell r="M4533">
            <v>20305.326427099997</v>
          </cell>
        </row>
        <row r="4534">
          <cell r="B4534" t="str">
            <v>MANGUERA DE COMBUSTIBLE | MC 26/33/45/52CC |</v>
          </cell>
          <cell r="E4534">
            <v>889.77</v>
          </cell>
          <cell r="F4534">
            <v>765.20219999999995</v>
          </cell>
          <cell r="G4534">
            <v>845.28149999999994</v>
          </cell>
          <cell r="H4534">
            <v>841.72241999999994</v>
          </cell>
          <cell r="I4534">
            <v>1022.7906149999999</v>
          </cell>
          <cell r="J4534">
            <v>1022.7906149999999</v>
          </cell>
          <cell r="K4534">
            <v>181.06819499999995</v>
          </cell>
          <cell r="L4534">
            <v>0.21511627906976738</v>
          </cell>
          <cell r="M4534">
            <v>1130.1836295749999</v>
          </cell>
        </row>
        <row r="4535">
          <cell r="B4535" t="str">
            <v>CONJUNTO DE CILINDRO, PISTON Y AROS | MC 52CC | Ø45MM</v>
          </cell>
          <cell r="E4535">
            <v>17584.560000000001</v>
          </cell>
          <cell r="F4535">
            <v>15122.721600000001</v>
          </cell>
          <cell r="G4535">
            <v>16705.332000000002</v>
          </cell>
          <cell r="H4535">
            <v>16634.993760000001</v>
          </cell>
          <cell r="I4535">
            <v>20213.451720000001</v>
          </cell>
          <cell r="J4535">
            <v>20213.451720000001</v>
          </cell>
          <cell r="K4535">
            <v>3578.4579599999997</v>
          </cell>
          <cell r="L4535">
            <v>0.21511627906976741</v>
          </cell>
          <cell r="M4535">
            <v>22335.864150600002</v>
          </cell>
        </row>
        <row r="4536">
          <cell r="B4536" t="str">
            <v>CILINDRO | MC 52CC | Ø45MM</v>
          </cell>
          <cell r="E4536">
            <v>17645.330000000002</v>
          </cell>
          <cell r="F4536">
            <v>15174.983800000002</v>
          </cell>
          <cell r="G4536">
            <v>16763.0635</v>
          </cell>
          <cell r="H4536">
            <v>16692.482180000003</v>
          </cell>
          <cell r="I4536">
            <v>20283.306834999999</v>
          </cell>
          <cell r="J4536">
            <v>20283.306834999999</v>
          </cell>
          <cell r="K4536">
            <v>3590.8246549999967</v>
          </cell>
          <cell r="L4536">
            <v>0.21511627906976721</v>
          </cell>
          <cell r="M4536">
            <v>22413.054052674997</v>
          </cell>
        </row>
        <row r="4537">
          <cell r="B4537" t="str">
            <v>MANGUERA DE ACEITE | MC 26/33/45/52CC |</v>
          </cell>
          <cell r="E4537">
            <v>889.77</v>
          </cell>
          <cell r="F4537">
            <v>765.20219999999995</v>
          </cell>
          <cell r="G4537">
            <v>845.28149999999994</v>
          </cell>
          <cell r="H4537">
            <v>841.72241999999994</v>
          </cell>
          <cell r="I4537">
            <v>1022.7906149999999</v>
          </cell>
          <cell r="J4537">
            <v>1022.7906149999999</v>
          </cell>
          <cell r="K4537">
            <v>181.06819499999995</v>
          </cell>
          <cell r="L4537">
            <v>0.21511627906976738</v>
          </cell>
          <cell r="M4537">
            <v>1130.1836295749999</v>
          </cell>
        </row>
        <row r="4538">
          <cell r="B4538" t="str">
            <v>PUNZON PARA ROMPEDOR DE CADENAS | MOTOSIERRAS |</v>
          </cell>
          <cell r="E4538">
            <v>13234.36</v>
          </cell>
          <cell r="F4538">
            <v>11381.5496</v>
          </cell>
          <cell r="G4538">
            <v>12572.642</v>
          </cell>
          <cell r="H4538">
            <v>12519.70456</v>
          </cell>
          <cell r="I4538">
            <v>15212.89682</v>
          </cell>
          <cell r="J4538">
            <v>15212.89682</v>
          </cell>
          <cell r="K4538">
            <v>2693.1922599999998</v>
          </cell>
          <cell r="L4538">
            <v>0.21511627906976744</v>
          </cell>
          <cell r="M4538">
            <v>16810.2509861</v>
          </cell>
        </row>
        <row r="4539">
          <cell r="B4539" t="str">
            <v>PUNZUA | TILLOTSON 34-216 WALBRO 82-75 ZAMA 0018002 | L:17</v>
          </cell>
          <cell r="E4539">
            <v>991.33</v>
          </cell>
          <cell r="F4539">
            <v>852.54380000000003</v>
          </cell>
          <cell r="G4539">
            <v>941.76350000000002</v>
          </cell>
          <cell r="H4539">
            <v>937.79818</v>
          </cell>
          <cell r="I4539">
            <v>1139.533835</v>
          </cell>
          <cell r="J4539">
            <v>1139.533835</v>
          </cell>
          <cell r="K4539">
            <v>201.73565499999995</v>
          </cell>
          <cell r="L4539">
            <v>0.21511627906976738</v>
          </cell>
          <cell r="M4539">
            <v>1259.184887675</v>
          </cell>
        </row>
        <row r="4540">
          <cell r="B4540" t="str">
            <v>PUNZUA TILLOTSON 34-210/34-219 WALBRO 82-82 ZAMA 0018004 9,5</v>
          </cell>
          <cell r="E4540">
            <v>991.33</v>
          </cell>
          <cell r="F4540">
            <v>852.54380000000003</v>
          </cell>
          <cell r="G4540">
            <v>941.76350000000002</v>
          </cell>
          <cell r="H4540">
            <v>937.79818</v>
          </cell>
          <cell r="I4540">
            <v>1139.533835</v>
          </cell>
          <cell r="J4540">
            <v>1139.533835</v>
          </cell>
          <cell r="K4540">
            <v>201.73565499999995</v>
          </cell>
          <cell r="L4540">
            <v>0.21511627906976738</v>
          </cell>
          <cell r="M4540">
            <v>1259.184887675</v>
          </cell>
        </row>
        <row r="4541">
          <cell r="B4541" t="str">
            <v>PUNZUA | HONDA GCV160 16011-382-004 | L:13,5</v>
          </cell>
          <cell r="E4541">
            <v>1982.65</v>
          </cell>
          <cell r="F4541">
            <v>1705.0790000000002</v>
          </cell>
          <cell r="G4541">
            <v>1883.5175000000002</v>
          </cell>
          <cell r="H4541">
            <v>1875.5869000000002</v>
          </cell>
          <cell r="I4541">
            <v>2279.0561750000002</v>
          </cell>
          <cell r="J4541">
            <v>2279.0561750000002</v>
          </cell>
          <cell r="K4541">
            <v>403.46927499999993</v>
          </cell>
          <cell r="L4541">
            <v>0.21511627906976738</v>
          </cell>
          <cell r="M4541">
            <v>2518.3570733750003</v>
          </cell>
        </row>
        <row r="4542">
          <cell r="B4542" t="str">
            <v>TAPA DE ARRANQUE | GN 9HP |</v>
          </cell>
          <cell r="E4542">
            <v>9150</v>
          </cell>
          <cell r="F4542">
            <v>7869</v>
          </cell>
          <cell r="G4542">
            <v>8692.5</v>
          </cell>
          <cell r="H4542">
            <v>8655.9</v>
          </cell>
          <cell r="I4542">
            <v>10517.924999999999</v>
          </cell>
          <cell r="J4542">
            <v>10517.924999999999</v>
          </cell>
          <cell r="K4542">
            <v>1862.0249999999996</v>
          </cell>
          <cell r="L4542">
            <v>0.21511627906976741</v>
          </cell>
          <cell r="M4542">
            <v>11622.307124999999</v>
          </cell>
        </row>
        <row r="4543">
          <cell r="B4543" t="str">
            <v>CAJA FILTRERA COMPLETA CON FILTRO | GN 13/15 HP |</v>
          </cell>
          <cell r="E4543">
            <v>12463</v>
          </cell>
          <cell r="F4543">
            <v>10718.18</v>
          </cell>
          <cell r="G4543">
            <v>11839.85</v>
          </cell>
          <cell r="H4543">
            <v>11789.998</v>
          </cell>
          <cell r="I4543">
            <v>14326.218500000001</v>
          </cell>
          <cell r="J4543">
            <v>14326.218500000001</v>
          </cell>
          <cell r="K4543">
            <v>2536.2205000000013</v>
          </cell>
          <cell r="L4543">
            <v>0.21511627906976755</v>
          </cell>
          <cell r="M4543">
            <v>15830.4714425</v>
          </cell>
        </row>
        <row r="4544">
          <cell r="B4544" t="str">
            <v>MANGUERA DE COMBUSTIBLE | GN 5,5 ~ 15 HP | 1 MT</v>
          </cell>
          <cell r="E4544">
            <v>3208.68</v>
          </cell>
          <cell r="F4544">
            <v>2759.4647999999997</v>
          </cell>
          <cell r="G4544">
            <v>3048.2459999999996</v>
          </cell>
          <cell r="H4544">
            <v>3035.4112799999998</v>
          </cell>
          <cell r="I4544">
            <v>3688.3776599999997</v>
          </cell>
          <cell r="J4544">
            <v>3688.3776599999997</v>
          </cell>
          <cell r="K4544">
            <v>652.96637999999984</v>
          </cell>
          <cell r="L4544">
            <v>0.21511627906976741</v>
          </cell>
          <cell r="M4544">
            <v>4075.6573142999996</v>
          </cell>
        </row>
        <row r="4545">
          <cell r="B4545" t="str">
            <v>JUEGO DE LLAVES | GN 5,5 ~ 15 HP |</v>
          </cell>
          <cell r="E4545">
            <v>853.2</v>
          </cell>
          <cell r="F4545">
            <v>733.75200000000007</v>
          </cell>
          <cell r="G4545">
            <v>810.54000000000008</v>
          </cell>
          <cell r="H4545">
            <v>807.12720000000013</v>
          </cell>
          <cell r="I4545">
            <v>980.75340000000006</v>
          </cell>
          <cell r="J4545">
            <v>980.75340000000006</v>
          </cell>
          <cell r="K4545">
            <v>173.62619999999993</v>
          </cell>
          <cell r="L4545">
            <v>0.21511627906976732</v>
          </cell>
          <cell r="M4545">
            <v>1083.7325070000002</v>
          </cell>
        </row>
        <row r="4546">
          <cell r="B4546" t="str">
            <v>PASO DE NAFTA ROSCA HEMBRA | GN 5,5 ~ 15 HP |</v>
          </cell>
          <cell r="E4546">
            <v>2582.2800000000002</v>
          </cell>
          <cell r="F4546">
            <v>2220.7608</v>
          </cell>
          <cell r="G4546">
            <v>2453.1660000000002</v>
          </cell>
          <cell r="H4546">
            <v>2442.8368799999998</v>
          </cell>
          <cell r="I4546">
            <v>2968.33086</v>
          </cell>
          <cell r="J4546">
            <v>2968.33086</v>
          </cell>
          <cell r="K4546">
            <v>525.49398000000019</v>
          </cell>
          <cell r="L4546">
            <v>0.21511627906976755</v>
          </cell>
          <cell r="M4546">
            <v>3280.0056003</v>
          </cell>
        </row>
        <row r="4547">
          <cell r="B4547" t="str">
            <v xml:space="preserve">CARBURADOR AUTOCEBANTE | GN 13/15 HP </v>
          </cell>
          <cell r="E4547">
            <v>18637</v>
          </cell>
          <cell r="F4547">
            <v>16027.82</v>
          </cell>
          <cell r="G4547">
            <v>17705.150000000001</v>
          </cell>
          <cell r="H4547">
            <v>17630.601999999999</v>
          </cell>
          <cell r="I4547">
            <v>21423.231500000002</v>
          </cell>
          <cell r="J4547">
            <v>21423.231500000002</v>
          </cell>
          <cell r="K4547">
            <v>3792.6295000000027</v>
          </cell>
          <cell r="L4547">
            <v>0.2151162790697676</v>
          </cell>
          <cell r="M4547">
            <v>23672.670807500002</v>
          </cell>
        </row>
        <row r="4548">
          <cell r="B4548" t="str">
            <v>VOLTIMETRO TRIFASICO (CHICO) | HASTA 380V |</v>
          </cell>
          <cell r="E4548">
            <v>3020.76</v>
          </cell>
          <cell r="F4548">
            <v>2597.8536000000004</v>
          </cell>
          <cell r="G4548">
            <v>2869.7220000000002</v>
          </cell>
          <cell r="H4548">
            <v>2857.6389600000002</v>
          </cell>
          <cell r="I4548">
            <v>3472.3636200000001</v>
          </cell>
          <cell r="J4548">
            <v>3472.3636200000001</v>
          </cell>
          <cell r="K4548">
            <v>614.72465999999986</v>
          </cell>
          <cell r="L4548">
            <v>0.21511627906976738</v>
          </cell>
          <cell r="M4548">
            <v>3836.9618000999999</v>
          </cell>
        </row>
        <row r="4549">
          <cell r="B4549" t="str">
            <v>VOLTIMETRO TRIFASICO (GRANDE) | HASTA 380V |</v>
          </cell>
          <cell r="E4549">
            <v>3020.76</v>
          </cell>
          <cell r="F4549">
            <v>2597.8536000000004</v>
          </cell>
          <cell r="G4549">
            <v>2869.7220000000002</v>
          </cell>
          <cell r="H4549">
            <v>2857.6389600000002</v>
          </cell>
          <cell r="I4549">
            <v>3472.3636200000001</v>
          </cell>
          <cell r="J4549">
            <v>3472.3636200000001</v>
          </cell>
          <cell r="K4549">
            <v>614.72465999999986</v>
          </cell>
          <cell r="L4549">
            <v>0.21511627906976738</v>
          </cell>
          <cell r="M4549">
            <v>3836.9618000999999</v>
          </cell>
        </row>
        <row r="4550">
          <cell r="B4550" t="str">
            <v>CAPUCHON DE BUJIA | GN 5,5 ~ 15 HP |</v>
          </cell>
          <cell r="E4550">
            <v>1013</v>
          </cell>
          <cell r="F4550">
            <v>871.18</v>
          </cell>
          <cell r="G4550">
            <v>962.35</v>
          </cell>
          <cell r="H4550">
            <v>958.298</v>
          </cell>
          <cell r="I4550">
            <v>1164.4435000000001</v>
          </cell>
          <cell r="J4550">
            <v>1164.4435000000001</v>
          </cell>
          <cell r="K4550">
            <v>206.14550000000008</v>
          </cell>
          <cell r="L4550">
            <v>0.21511627906976752</v>
          </cell>
          <cell r="M4550">
            <v>1286.7100675000002</v>
          </cell>
        </row>
        <row r="4551">
          <cell r="B4551" t="str">
            <v>PATA DE MOTOR | GN 5,5/6,5 HP |</v>
          </cell>
          <cell r="E4551">
            <v>1462.32</v>
          </cell>
          <cell r="F4551">
            <v>1257.5952</v>
          </cell>
          <cell r="G4551">
            <v>1389.204</v>
          </cell>
          <cell r="H4551">
            <v>1383.35472</v>
          </cell>
          <cell r="I4551">
            <v>1680.9368399999998</v>
          </cell>
          <cell r="J4551">
            <v>1680.9368399999998</v>
          </cell>
          <cell r="K4551">
            <v>297.5821199999998</v>
          </cell>
          <cell r="L4551">
            <v>0.2151162790697673</v>
          </cell>
          <cell r="M4551">
            <v>1857.4352081999998</v>
          </cell>
        </row>
        <row r="4552">
          <cell r="B4552" t="str">
            <v>PATA DE MOTOR | GN 13/15 HP |</v>
          </cell>
          <cell r="E4552">
            <v>2290.6799999999998</v>
          </cell>
          <cell r="F4552">
            <v>1969.9847999999997</v>
          </cell>
          <cell r="G4552">
            <v>2176.1459999999997</v>
          </cell>
          <cell r="H4552">
            <v>2166.9832799999995</v>
          </cell>
          <cell r="I4552">
            <v>2633.1366599999997</v>
          </cell>
          <cell r="J4552">
            <v>2633.1366599999997</v>
          </cell>
          <cell r="K4552">
            <v>466.1533800000002</v>
          </cell>
          <cell r="L4552">
            <v>0.21511627906976757</v>
          </cell>
          <cell r="M4552">
            <v>2909.6160092999999</v>
          </cell>
        </row>
        <row r="4553">
          <cell r="B4553" t="str">
            <v>JUNTA DE AIRE | GN 5,5/6,5 HP |</v>
          </cell>
          <cell r="E4553">
            <v>137.16</v>
          </cell>
          <cell r="F4553">
            <v>117.9576</v>
          </cell>
          <cell r="G4553">
            <v>130.30199999999999</v>
          </cell>
          <cell r="H4553">
            <v>129.75335999999999</v>
          </cell>
          <cell r="I4553">
            <v>157.66541999999998</v>
          </cell>
          <cell r="J4553">
            <v>157.66541999999998</v>
          </cell>
          <cell r="K4553">
            <v>27.912059999999997</v>
          </cell>
          <cell r="L4553">
            <v>0.21511627906976744</v>
          </cell>
          <cell r="M4553">
            <v>174.22028909999997</v>
          </cell>
        </row>
        <row r="4554">
          <cell r="B4554" t="str">
            <v>JUNTA DE CARBURADOR | GN 5,5/6,5 HP |</v>
          </cell>
          <cell r="E4554">
            <v>145.80000000000001</v>
          </cell>
          <cell r="F4554">
            <v>125.38800000000001</v>
          </cell>
          <cell r="G4554">
            <v>138.51000000000002</v>
          </cell>
          <cell r="H4554">
            <v>137.92680000000001</v>
          </cell>
          <cell r="I4554">
            <v>167.59710000000001</v>
          </cell>
          <cell r="J4554">
            <v>167.59710000000001</v>
          </cell>
          <cell r="K4554">
            <v>29.670299999999997</v>
          </cell>
          <cell r="L4554">
            <v>0.21511627906976741</v>
          </cell>
          <cell r="M4554">
            <v>185.1947955</v>
          </cell>
        </row>
        <row r="4555">
          <cell r="B4555" t="str">
            <v>JUNTA DE ADMISION | GN 5,5/6,5 HP |</v>
          </cell>
          <cell r="E4555">
            <v>251.64</v>
          </cell>
          <cell r="F4555">
            <v>216.41039999999998</v>
          </cell>
          <cell r="G4555">
            <v>239.05799999999999</v>
          </cell>
          <cell r="H4555">
            <v>238.05143999999999</v>
          </cell>
          <cell r="I4555">
            <v>289.26017999999999</v>
          </cell>
          <cell r="J4555">
            <v>289.26017999999999</v>
          </cell>
          <cell r="K4555">
            <v>51.208740000000006</v>
          </cell>
          <cell r="L4555">
            <v>0.21511627906976749</v>
          </cell>
          <cell r="M4555">
            <v>319.63249889999997</v>
          </cell>
        </row>
        <row r="4556">
          <cell r="B4556" t="str">
            <v>JUNTA DE AIRE | GN 13/15 HP |</v>
          </cell>
          <cell r="E4556">
            <v>155.52000000000001</v>
          </cell>
          <cell r="F4556">
            <v>133.74720000000002</v>
          </cell>
          <cell r="G4556">
            <v>147.744</v>
          </cell>
          <cell r="H4556">
            <v>147.12192000000002</v>
          </cell>
          <cell r="I4556">
            <v>178.77024</v>
          </cell>
          <cell r="J4556">
            <v>178.77024</v>
          </cell>
          <cell r="K4556">
            <v>31.648319999999984</v>
          </cell>
          <cell r="L4556">
            <v>0.2151162790697673</v>
          </cell>
          <cell r="M4556">
            <v>197.54111520000001</v>
          </cell>
        </row>
        <row r="4557">
          <cell r="B4557" t="str">
            <v>JUNTA DE CARBURADOR | GN 13/15 HP |</v>
          </cell>
          <cell r="E4557">
            <v>182.52</v>
          </cell>
          <cell r="F4557">
            <v>156.96719999999999</v>
          </cell>
          <cell r="G4557">
            <v>173.39400000000001</v>
          </cell>
          <cell r="H4557">
            <v>172.66391999999999</v>
          </cell>
          <cell r="I4557">
            <v>209.80673999999999</v>
          </cell>
          <cell r="J4557">
            <v>209.80673999999999</v>
          </cell>
          <cell r="K4557">
            <v>37.14282</v>
          </cell>
          <cell r="L4557">
            <v>0.21511627906976746</v>
          </cell>
          <cell r="M4557">
            <v>231.83644769999998</v>
          </cell>
        </row>
        <row r="4558">
          <cell r="B4558" t="str">
            <v>JUNTA DE ADMISION | GN 13/15 HP |</v>
          </cell>
          <cell r="E4558">
            <v>182.52</v>
          </cell>
          <cell r="F4558">
            <v>156.96719999999999</v>
          </cell>
          <cell r="G4558">
            <v>173.39400000000001</v>
          </cell>
          <cell r="H4558">
            <v>172.66391999999999</v>
          </cell>
          <cell r="I4558">
            <v>209.80673999999999</v>
          </cell>
          <cell r="J4558">
            <v>209.80673999999999</v>
          </cell>
          <cell r="K4558">
            <v>37.14282</v>
          </cell>
          <cell r="L4558">
            <v>0.21511627906976746</v>
          </cell>
          <cell r="M4558">
            <v>231.83644769999998</v>
          </cell>
        </row>
        <row r="4559">
          <cell r="B4559" t="str">
            <v>JUNTA DE ESCAPE | GN 5,5/6,5 HP |</v>
          </cell>
          <cell r="E4559">
            <v>319.68</v>
          </cell>
          <cell r="F4559">
            <v>274.9248</v>
          </cell>
          <cell r="G4559">
            <v>303.69600000000003</v>
          </cell>
          <cell r="H4559">
            <v>302.41728000000001</v>
          </cell>
          <cell r="I4559">
            <v>367.47216000000003</v>
          </cell>
          <cell r="J4559">
            <v>367.47216000000003</v>
          </cell>
          <cell r="K4559">
            <v>65.054880000000026</v>
          </cell>
          <cell r="L4559">
            <v>0.21511627906976752</v>
          </cell>
          <cell r="M4559">
            <v>406.05673680000001</v>
          </cell>
        </row>
        <row r="4560">
          <cell r="B4560" t="str">
            <v>JUNTA DE ESCAPE | GN 13/15 HP |</v>
          </cell>
          <cell r="E4560">
            <v>365.04</v>
          </cell>
          <cell r="F4560">
            <v>313.93439999999998</v>
          </cell>
          <cell r="G4560">
            <v>346.78800000000001</v>
          </cell>
          <cell r="H4560">
            <v>345.32783999999998</v>
          </cell>
          <cell r="I4560">
            <v>419.61347999999998</v>
          </cell>
          <cell r="J4560">
            <v>419.61347999999998</v>
          </cell>
          <cell r="K4560">
            <v>74.285640000000001</v>
          </cell>
          <cell r="L4560">
            <v>0.21511627906976746</v>
          </cell>
          <cell r="M4560">
            <v>463.67289539999996</v>
          </cell>
        </row>
        <row r="4561">
          <cell r="B4561" t="str">
            <v>ROLLO DE CADENA PASO ,325 | | 325 X 0,58 X 1,5MM 30 MTS</v>
          </cell>
          <cell r="E4561">
            <v>249289.82</v>
          </cell>
          <cell r="F4561">
            <v>214389.2452</v>
          </cell>
          <cell r="G4561">
            <v>236825.329</v>
          </cell>
          <cell r="H4561">
            <v>235828.16972000001</v>
          </cell>
          <cell r="I4561">
            <v>286558.64808999997</v>
          </cell>
          <cell r="J4561">
            <v>286558.64808999997</v>
          </cell>
          <cell r="K4561">
            <v>50730.478369999968</v>
          </cell>
          <cell r="L4561">
            <v>0.2151162790697673</v>
          </cell>
          <cell r="M4561">
            <v>316647.30613945</v>
          </cell>
        </row>
        <row r="4562">
          <cell r="B4562" t="str">
            <v>ROLLO CADENA 325|FULL CHIESEL|325 X 0,58 X 1,5MM 30 MTS</v>
          </cell>
          <cell r="E4562">
            <v>432102.46</v>
          </cell>
          <cell r="F4562">
            <v>371608.11560000002</v>
          </cell>
          <cell r="G4562">
            <v>410497.337</v>
          </cell>
          <cell r="H4562">
            <v>408768.92716000002</v>
          </cell>
          <cell r="I4562">
            <v>496701.77776999999</v>
          </cell>
          <cell r="J4562">
            <v>496701.77776999999</v>
          </cell>
          <cell r="K4562">
            <v>87932.850609999965</v>
          </cell>
          <cell r="L4562">
            <v>0.21511627906976735</v>
          </cell>
          <cell r="M4562">
            <v>548855.46443585004</v>
          </cell>
        </row>
        <row r="4563">
          <cell r="B4563" t="str">
            <v>ROLLO DE CADENA PASO 3/8 | | 3/8" X 0,58 X 1,5MM 30 MTS</v>
          </cell>
          <cell r="E4563">
            <v>360087.02</v>
          </cell>
          <cell r="F4563">
            <v>309674.83720000001</v>
          </cell>
          <cell r="G4563">
            <v>342082.66899999999</v>
          </cell>
          <cell r="H4563">
            <v>340642.32092000003</v>
          </cell>
          <cell r="I4563">
            <v>413920.02948999999</v>
          </cell>
          <cell r="J4563">
            <v>413920.02948999999</v>
          </cell>
          <cell r="K4563">
            <v>73277.708569999959</v>
          </cell>
          <cell r="L4563">
            <v>0.2151162790697673</v>
          </cell>
          <cell r="M4563">
            <v>457381.63258644997</v>
          </cell>
        </row>
        <row r="4564">
          <cell r="B4564" t="str">
            <v>ROLLO CADENA 3/8|FULL CHIESEL|3/8 X 0,58 X 1,5MM 30 MTS</v>
          </cell>
          <cell r="E4564">
            <v>454262.46</v>
          </cell>
          <cell r="F4564">
            <v>390665.7156</v>
          </cell>
          <cell r="G4564">
            <v>431549.337</v>
          </cell>
          <cell r="H4564">
            <v>429732.28716000001</v>
          </cell>
          <cell r="I4564">
            <v>522174.69776999997</v>
          </cell>
          <cell r="J4564">
            <v>522174.69776999997</v>
          </cell>
          <cell r="K4564">
            <v>92442.410609999963</v>
          </cell>
          <cell r="L4564">
            <v>0.21511627906976735</v>
          </cell>
          <cell r="M4564">
            <v>577003.04103584995</v>
          </cell>
        </row>
        <row r="4565">
          <cell r="B4565" t="str">
            <v>ROLLO DE CADENA 3/8 LP | | 3/8"LP X 0,50 X 1,3MM 30MTS</v>
          </cell>
          <cell r="E4565">
            <v>221591.58</v>
          </cell>
          <cell r="F4565">
            <v>190568.75879999998</v>
          </cell>
          <cell r="G4565">
            <v>210512.00099999999</v>
          </cell>
          <cell r="H4565">
            <v>209625.63467999999</v>
          </cell>
          <cell r="I4565">
            <v>254719.52120999998</v>
          </cell>
          <cell r="J4565">
            <v>254719.52120999998</v>
          </cell>
          <cell r="K4565">
            <v>45093.886529999989</v>
          </cell>
          <cell r="L4565">
            <v>0.21511627906976741</v>
          </cell>
          <cell r="M4565">
            <v>281465.07093704998</v>
          </cell>
        </row>
        <row r="4566">
          <cell r="B4566" t="str">
            <v>ROLLO CADENA 3/8 LP|FULL CHIESEL|3/8LP X 0,50 X 1,3MM 30MTS</v>
          </cell>
          <cell r="E4566">
            <v>360087.02</v>
          </cell>
          <cell r="F4566">
            <v>309674.83720000001</v>
          </cell>
          <cell r="G4566">
            <v>342082.66899999999</v>
          </cell>
          <cell r="H4566">
            <v>340642.32092000003</v>
          </cell>
          <cell r="I4566">
            <v>413920.02948999999</v>
          </cell>
          <cell r="J4566">
            <v>413920.02948999999</v>
          </cell>
          <cell r="K4566">
            <v>73277.708569999959</v>
          </cell>
          <cell r="L4566">
            <v>0.2151162790697673</v>
          </cell>
          <cell r="M4566">
            <v>457381.63258644997</v>
          </cell>
        </row>
        <row r="4567">
          <cell r="B4567" t="str">
            <v>ROLLO DE CADENA | SEMI CHIESEL | .404 X 0,63</v>
          </cell>
          <cell r="E4567">
            <v>360087.02</v>
          </cell>
          <cell r="F4567">
            <v>309674.83720000001</v>
          </cell>
          <cell r="G4567">
            <v>342082.66899999999</v>
          </cell>
          <cell r="H4567">
            <v>340642.32092000003</v>
          </cell>
          <cell r="I4567">
            <v>413920.02948999999</v>
          </cell>
          <cell r="J4567">
            <v>413920.02948999999</v>
          </cell>
          <cell r="K4567">
            <v>73277.708569999959</v>
          </cell>
          <cell r="L4567">
            <v>0.2151162790697673</v>
          </cell>
          <cell r="M4567">
            <v>457381.63258644997</v>
          </cell>
        </row>
        <row r="4568">
          <cell r="B4568" t="str">
            <v>UNION DE CADENA | 3/8" |</v>
          </cell>
          <cell r="E4568">
            <v>375.92</v>
          </cell>
          <cell r="F4568">
            <v>323.2912</v>
          </cell>
          <cell r="G4568">
            <v>357.12400000000002</v>
          </cell>
          <cell r="H4568">
            <v>355.62031999999999</v>
          </cell>
          <cell r="I4568">
            <v>432.12004000000002</v>
          </cell>
          <cell r="J4568">
            <v>432.12004000000002</v>
          </cell>
          <cell r="K4568">
            <v>76.499720000000025</v>
          </cell>
          <cell r="L4568">
            <v>0.21511627906976752</v>
          </cell>
          <cell r="M4568">
            <v>477.49264420000003</v>
          </cell>
        </row>
        <row r="4569">
          <cell r="B4569" t="str">
            <v>UNION DE CADENA | 3/8"LP |</v>
          </cell>
          <cell r="E4569">
            <v>375.92</v>
          </cell>
          <cell r="F4569">
            <v>323.2912</v>
          </cell>
          <cell r="G4569">
            <v>357.12400000000002</v>
          </cell>
          <cell r="H4569">
            <v>355.62031999999999</v>
          </cell>
          <cell r="I4569">
            <v>432.12004000000002</v>
          </cell>
          <cell r="J4569">
            <v>432.12004000000002</v>
          </cell>
          <cell r="K4569">
            <v>76.499720000000025</v>
          </cell>
          <cell r="L4569">
            <v>0.21511627906976752</v>
          </cell>
          <cell r="M4569">
            <v>477.49264420000003</v>
          </cell>
        </row>
        <row r="4570">
          <cell r="B4570" t="str">
            <v>UNION DE CADENA | 325" |</v>
          </cell>
          <cell r="E4570">
            <v>375.92</v>
          </cell>
          <cell r="F4570">
            <v>323.2912</v>
          </cell>
          <cell r="G4570">
            <v>357.12400000000002</v>
          </cell>
          <cell r="H4570">
            <v>355.62031999999999</v>
          </cell>
          <cell r="I4570">
            <v>432.12004000000002</v>
          </cell>
          <cell r="J4570">
            <v>432.12004000000002</v>
          </cell>
          <cell r="K4570">
            <v>76.499720000000025</v>
          </cell>
          <cell r="L4570">
            <v>0.21511627906976752</v>
          </cell>
          <cell r="M4570">
            <v>477.49264420000003</v>
          </cell>
        </row>
        <row r="4571">
          <cell r="B4571" t="str">
            <v>UNION DE CADENA | 404 |</v>
          </cell>
          <cell r="E4571">
            <v>375.92</v>
          </cell>
          <cell r="F4571">
            <v>323.2912</v>
          </cell>
          <cell r="G4571">
            <v>357.12400000000002</v>
          </cell>
          <cell r="H4571">
            <v>355.62031999999999</v>
          </cell>
          <cell r="I4571">
            <v>432.12004000000002</v>
          </cell>
          <cell r="J4571">
            <v>432.12004000000002</v>
          </cell>
          <cell r="K4571">
            <v>76.499720000000025</v>
          </cell>
          <cell r="L4571">
            <v>0.21511627906976752</v>
          </cell>
          <cell r="M4571">
            <v>477.49264420000003</v>
          </cell>
        </row>
        <row r="4572">
          <cell r="B4572" t="str">
            <v>CUCHILLA TRACTOR | HUSQ | 19"</v>
          </cell>
          <cell r="E4572">
            <v>8259.84</v>
          </cell>
          <cell r="F4572">
            <v>7103.4624000000003</v>
          </cell>
          <cell r="G4572">
            <v>7846.848</v>
          </cell>
          <cell r="H4572">
            <v>7813.8086400000002</v>
          </cell>
          <cell r="I4572">
            <v>9494.6860799999995</v>
          </cell>
          <cell r="J4572">
            <v>9494.6860799999995</v>
          </cell>
          <cell r="K4572">
            <v>1680.8774399999993</v>
          </cell>
          <cell r="L4572">
            <v>0.21511627906976735</v>
          </cell>
          <cell r="M4572">
            <v>10491.6281184</v>
          </cell>
        </row>
        <row r="4573">
          <cell r="B4573" t="str">
            <v>CUCHILLA TRACTOR | HUSQ | 21"</v>
          </cell>
          <cell r="E4573">
            <v>9575.2800000000007</v>
          </cell>
          <cell r="F4573">
            <v>8234.7407999999996</v>
          </cell>
          <cell r="G4573">
            <v>9096.5160000000014</v>
          </cell>
          <cell r="H4573">
            <v>9058.2148799999995</v>
          </cell>
          <cell r="I4573">
            <v>11006.784360000001</v>
          </cell>
          <cell r="J4573">
            <v>11006.784360000001</v>
          </cell>
          <cell r="K4573">
            <v>1948.5694800000019</v>
          </cell>
          <cell r="L4573">
            <v>0.21511627906976766</v>
          </cell>
          <cell r="M4573">
            <v>12162.496717800001</v>
          </cell>
        </row>
        <row r="4574">
          <cell r="B4574" t="str">
            <v>CUCHILLA TRACTOR | MTD | 19"</v>
          </cell>
          <cell r="E4574">
            <v>10525.7</v>
          </cell>
          <cell r="F4574">
            <v>9052.1020000000008</v>
          </cell>
          <cell r="G4574">
            <v>9999.4150000000009</v>
          </cell>
          <cell r="H4574">
            <v>9957.3122000000003</v>
          </cell>
          <cell r="I4574">
            <v>12099.292150000001</v>
          </cell>
          <cell r="J4574">
            <v>12099.292150000001</v>
          </cell>
          <cell r="K4574">
            <v>2141.9799500000008</v>
          </cell>
          <cell r="L4574">
            <v>0.21511627906976752</v>
          </cell>
          <cell r="M4574">
            <v>13369.717825750002</v>
          </cell>
        </row>
        <row r="4575">
          <cell r="B4575" t="str">
            <v>CUCHILLA TRACTOR | MTD | 21"</v>
          </cell>
          <cell r="E4575">
            <v>10964.2</v>
          </cell>
          <cell r="F4575">
            <v>9429.2119999999995</v>
          </cell>
          <cell r="G4575">
            <v>10415.990000000002</v>
          </cell>
          <cell r="H4575">
            <v>10372.1332</v>
          </cell>
          <cell r="I4575">
            <v>12603.347900000002</v>
          </cell>
          <cell r="J4575">
            <v>12603.347900000002</v>
          </cell>
          <cell r="K4575">
            <v>2231.2147000000023</v>
          </cell>
          <cell r="L4575">
            <v>0.21511627906976766</v>
          </cell>
          <cell r="M4575">
            <v>13926.699429500002</v>
          </cell>
        </row>
        <row r="4576">
          <cell r="B4576" t="str">
            <v>CUCHILLA TRACTOR | UNIVERSAL (9 ARANDELAS) | 18"</v>
          </cell>
          <cell r="E4576">
            <v>9501.84</v>
          </cell>
          <cell r="F4576">
            <v>8171.5824000000002</v>
          </cell>
          <cell r="G4576">
            <v>9026.7479999999996</v>
          </cell>
          <cell r="H4576">
            <v>8988.74064</v>
          </cell>
          <cell r="I4576">
            <v>10922.36508</v>
          </cell>
          <cell r="J4576">
            <v>10922.36508</v>
          </cell>
          <cell r="K4576">
            <v>1933.6244399999996</v>
          </cell>
          <cell r="L4576">
            <v>0.21511627906976741</v>
          </cell>
          <cell r="M4576">
            <v>12069.213413399999</v>
          </cell>
        </row>
        <row r="4577">
          <cell r="B4577" t="str">
            <v>CUCHILLA TRACTOR | UNIVERSAL (9 ARANDELAS) | 19"</v>
          </cell>
          <cell r="E4577">
            <v>9940.32</v>
          </cell>
          <cell r="F4577">
            <v>8548.6751999999997</v>
          </cell>
          <cell r="G4577">
            <v>9443.3040000000001</v>
          </cell>
          <cell r="H4577">
            <v>9403.5427199999995</v>
          </cell>
          <cell r="I4577">
            <v>11426.39784</v>
          </cell>
          <cell r="J4577">
            <v>11426.39784</v>
          </cell>
          <cell r="K4577">
            <v>2022.8551200000002</v>
          </cell>
          <cell r="L4577">
            <v>0.21511627906976746</v>
          </cell>
          <cell r="M4577">
            <v>12626.1696132</v>
          </cell>
        </row>
        <row r="4578">
          <cell r="B4578" t="str">
            <v>CUCHILLA TRACTOR | UNIVERSAL (9 ARANDELAS) | 20"</v>
          </cell>
          <cell r="E4578">
            <v>10415.5</v>
          </cell>
          <cell r="F4578">
            <v>8957.33</v>
          </cell>
          <cell r="G4578">
            <v>9894.7250000000004</v>
          </cell>
          <cell r="H4578">
            <v>9853.0630000000001</v>
          </cell>
          <cell r="I4578">
            <v>11972.617249999999</v>
          </cell>
          <cell r="J4578">
            <v>11972.617249999999</v>
          </cell>
          <cell r="K4578">
            <v>2119.5542499999992</v>
          </cell>
          <cell r="L4578">
            <v>0.21511627906976735</v>
          </cell>
          <cell r="M4578">
            <v>13229.742061249999</v>
          </cell>
        </row>
        <row r="4579">
          <cell r="B4579" t="str">
            <v>CUCHILLA TRACTOR | UNIVERSAL (9 ARANDELAS) | 21"</v>
          </cell>
          <cell r="E4579">
            <v>10781.6</v>
          </cell>
          <cell r="F4579">
            <v>9272.1759999999995</v>
          </cell>
          <cell r="G4579">
            <v>10242.52</v>
          </cell>
          <cell r="H4579">
            <v>10199.393599999999</v>
          </cell>
          <cell r="I4579">
            <v>12393.449200000001</v>
          </cell>
          <cell r="J4579">
            <v>12393.449200000001</v>
          </cell>
          <cell r="K4579">
            <v>2194.0556000000015</v>
          </cell>
          <cell r="L4579">
            <v>0.2151162790697676</v>
          </cell>
          <cell r="M4579">
            <v>13694.761366000001</v>
          </cell>
        </row>
        <row r="4580">
          <cell r="B4580" t="str">
            <v>CUCHILLA TRACTOR | UNIVERSAL (9 ARANDELAS) | 22"</v>
          </cell>
          <cell r="E4580">
            <v>11146.7</v>
          </cell>
          <cell r="F4580">
            <v>9586.1620000000003</v>
          </cell>
          <cell r="G4580">
            <v>10589.365000000002</v>
          </cell>
          <cell r="H4580">
            <v>10544.778200000001</v>
          </cell>
          <cell r="I4580">
            <v>12813.131650000001</v>
          </cell>
          <cell r="J4580">
            <v>12813.131650000001</v>
          </cell>
          <cell r="K4580">
            <v>2268.3534500000005</v>
          </cell>
          <cell r="L4580">
            <v>0.21511627906976749</v>
          </cell>
          <cell r="M4580">
            <v>14158.51047325</v>
          </cell>
        </row>
        <row r="4581">
          <cell r="B4581" t="str">
            <v>CABLE ACELERADOR | ECHO 4605 |</v>
          </cell>
          <cell r="E4581">
            <v>2122.11</v>
          </cell>
          <cell r="F4581">
            <v>1825.0146</v>
          </cell>
          <cell r="G4581">
            <v>2016.0045</v>
          </cell>
          <cell r="H4581">
            <v>2007.5160599999999</v>
          </cell>
          <cell r="I4581">
            <v>2439.3654449999999</v>
          </cell>
          <cell r="J4581">
            <v>2439.3654449999999</v>
          </cell>
          <cell r="K4581">
            <v>431.84938499999998</v>
          </cell>
          <cell r="L4581">
            <v>0.21511627906976744</v>
          </cell>
          <cell r="M4581">
            <v>2695.4988167249999</v>
          </cell>
        </row>
        <row r="4582">
          <cell r="B4582" t="str">
            <v>FILTRO DE AIRE | ECHO 4605 |</v>
          </cell>
          <cell r="E4582">
            <v>2272.2800000000002</v>
          </cell>
          <cell r="F4582">
            <v>1954.1608000000001</v>
          </cell>
          <cell r="G4582">
            <v>2158.6660000000002</v>
          </cell>
          <cell r="H4582">
            <v>2149.5768800000001</v>
          </cell>
          <cell r="I4582">
            <v>2611.9858600000002</v>
          </cell>
          <cell r="J4582">
            <v>2611.9858600000002</v>
          </cell>
          <cell r="K4582">
            <v>462.40898000000016</v>
          </cell>
          <cell r="L4582">
            <v>0.21511627906976752</v>
          </cell>
          <cell r="M4582">
            <v>2886.2443753000002</v>
          </cell>
        </row>
        <row r="4583">
          <cell r="B4583" t="str">
            <v>CONJUNTO DE CILINDRO, PISTON Y AROS | ECHO 4605 | Ø42MM</v>
          </cell>
          <cell r="E4583">
            <v>61868.07</v>
          </cell>
          <cell r="F4583">
            <v>53206.540200000003</v>
          </cell>
          <cell r="G4583">
            <v>58774.666499999999</v>
          </cell>
          <cell r="H4583">
            <v>58527.194220000005</v>
          </cell>
          <cell r="I4583">
            <v>71117.346464999995</v>
          </cell>
          <cell r="J4583">
            <v>71117.346464999995</v>
          </cell>
          <cell r="K4583">
            <v>12590.15224499999</v>
          </cell>
          <cell r="L4583">
            <v>0.21511627906976727</v>
          </cell>
          <cell r="M4583">
            <v>78584.667843824995</v>
          </cell>
        </row>
        <row r="4584">
          <cell r="B4584" t="str">
            <v xml:space="preserve">PAR CONICO | ECHO 4605 | </v>
          </cell>
          <cell r="E4584">
            <v>11204.72</v>
          </cell>
          <cell r="F4584">
            <v>9636.0591999999997</v>
          </cell>
          <cell r="G4584">
            <v>10644.483999999999</v>
          </cell>
          <cell r="H4584">
            <v>10599.66512</v>
          </cell>
          <cell r="I4584">
            <v>12879.825639999999</v>
          </cell>
          <cell r="J4584">
            <v>12879.825639999999</v>
          </cell>
          <cell r="K4584">
            <v>2280.1605199999995</v>
          </cell>
          <cell r="L4584">
            <v>0.21511627906976741</v>
          </cell>
          <cell r="M4584">
            <v>14232.2073322</v>
          </cell>
        </row>
        <row r="4585">
          <cell r="B4585" t="str">
            <v>JUEGO DE AROS | ECHO 4605 | 42 X 1,5MM</v>
          </cell>
          <cell r="E4585">
            <v>3030.18</v>
          </cell>
          <cell r="F4585">
            <v>2605.9548</v>
          </cell>
          <cell r="G4585">
            <v>2878.6709999999998</v>
          </cell>
          <cell r="H4585">
            <v>2866.5502799999999</v>
          </cell>
          <cell r="I4585">
            <v>3483.1919099999996</v>
          </cell>
          <cell r="J4585">
            <v>3483.1919099999996</v>
          </cell>
          <cell r="K4585">
            <v>616.64162999999962</v>
          </cell>
          <cell r="L4585">
            <v>0.21511627906976732</v>
          </cell>
          <cell r="M4585">
            <v>3848.9270605499996</v>
          </cell>
        </row>
        <row r="4586">
          <cell r="B4586" t="str">
            <v>JUEGO DE PISTON Y AROS | ECHO 4606 | Ø42MM X 1,5MM</v>
          </cell>
          <cell r="E4586">
            <v>9615.44</v>
          </cell>
          <cell r="F4586">
            <v>8269.2784000000011</v>
          </cell>
          <cell r="G4586">
            <v>9134.6679999999997</v>
          </cell>
          <cell r="H4586">
            <v>9096.2062400000013</v>
          </cell>
          <cell r="I4586">
            <v>11052.948280000001</v>
          </cell>
          <cell r="J4586">
            <v>11052.948280000001</v>
          </cell>
          <cell r="K4586">
            <v>1956.7420399999992</v>
          </cell>
          <cell r="L4586">
            <v>0.21511627906976732</v>
          </cell>
          <cell r="M4586">
            <v>12213.507849400001</v>
          </cell>
        </row>
        <row r="4587">
          <cell r="B4587" t="str">
            <v>CARBURADOR | ECHO 4605 |</v>
          </cell>
          <cell r="E4587">
            <v>33084.910000000003</v>
          </cell>
          <cell r="F4587">
            <v>28453.022600000004</v>
          </cell>
          <cell r="G4587">
            <v>31430.664500000003</v>
          </cell>
          <cell r="H4587">
            <v>31298.324860000004</v>
          </cell>
          <cell r="I4587">
            <v>38031.104045</v>
          </cell>
          <cell r="J4587">
            <v>38031.104045</v>
          </cell>
          <cell r="K4587">
            <v>6732.7791849999958</v>
          </cell>
          <cell r="L4587">
            <v>0.21511627906976727</v>
          </cell>
          <cell r="M4587">
            <v>42024.369969724998</v>
          </cell>
        </row>
        <row r="4588">
          <cell r="B4588" t="str">
            <v>FILTRO DE COMBUSTIBLE | GENERADOR | Ø 7MM</v>
          </cell>
          <cell r="E4588">
            <v>779.76</v>
          </cell>
          <cell r="F4588">
            <v>670.59359999999992</v>
          </cell>
          <cell r="G4588">
            <v>740.77199999999993</v>
          </cell>
          <cell r="H4588">
            <v>737.65295999999989</v>
          </cell>
          <cell r="I4588">
            <v>896.33411999999998</v>
          </cell>
          <cell r="J4588">
            <v>896.33411999999998</v>
          </cell>
          <cell r="K4588">
            <v>158.68116000000009</v>
          </cell>
          <cell r="L4588">
            <v>0.2151162790697676</v>
          </cell>
          <cell r="M4588">
            <v>990.44920260000004</v>
          </cell>
        </row>
        <row r="4589">
          <cell r="B4589" t="str">
            <v>FILTRO DE COMBUSTIBLE CHICO | GENERADOR | Ø 7MM</v>
          </cell>
          <cell r="E4589">
            <v>779.76</v>
          </cell>
          <cell r="F4589">
            <v>670.59359999999992</v>
          </cell>
          <cell r="G4589">
            <v>740.77199999999993</v>
          </cell>
          <cell r="H4589">
            <v>737.65295999999989</v>
          </cell>
          <cell r="I4589">
            <v>896.33411999999998</v>
          </cell>
          <cell r="J4589">
            <v>896.33411999999998</v>
          </cell>
          <cell r="K4589">
            <v>158.68116000000009</v>
          </cell>
          <cell r="L4589">
            <v>0.2151162790697676</v>
          </cell>
          <cell r="M4589">
            <v>990.44920260000004</v>
          </cell>
        </row>
        <row r="4590">
          <cell r="B4590" t="str">
            <v>FILTRO DE COMBUSTIBLE GRANDE | GENERADOR | Ø 7MM</v>
          </cell>
          <cell r="E4590">
            <v>2741.04</v>
          </cell>
          <cell r="F4590">
            <v>2357.2943999999998</v>
          </cell>
          <cell r="G4590">
            <v>2603.9879999999998</v>
          </cell>
          <cell r="H4590">
            <v>2593.0238399999998</v>
          </cell>
          <cell r="I4590">
            <v>3150.8254799999995</v>
          </cell>
          <cell r="J4590">
            <v>3150.8254799999995</v>
          </cell>
          <cell r="K4590">
            <v>557.80163999999968</v>
          </cell>
          <cell r="L4590">
            <v>0.21511627906976732</v>
          </cell>
          <cell r="M4590">
            <v>3481.6621553999994</v>
          </cell>
        </row>
        <row r="4591">
          <cell r="B4591" t="str">
            <v>JUEGO DE RETÉNES PLÁSTICOS | HUSQ 143 | 32X12X7MM 22X12X7MM</v>
          </cell>
          <cell r="E4591">
            <v>3487.83</v>
          </cell>
          <cell r="F4591">
            <v>2999.5337999999997</v>
          </cell>
          <cell r="G4591">
            <v>3313.4384999999997</v>
          </cell>
          <cell r="H4591">
            <v>3299.4871799999996</v>
          </cell>
          <cell r="I4591">
            <v>4009.2605849999995</v>
          </cell>
          <cell r="J4591">
            <v>4009.2605849999995</v>
          </cell>
          <cell r="K4591">
            <v>709.77340499999991</v>
          </cell>
          <cell r="L4591">
            <v>0.21511627906976744</v>
          </cell>
          <cell r="M4591">
            <v>4430.2329464249997</v>
          </cell>
        </row>
        <row r="4592">
          <cell r="B4592" t="str">
            <v>OJAL DE CABEZAL PORTA TANZA | HUSQ | T25 T35 T45</v>
          </cell>
          <cell r="E4592">
            <v>526.32000000000005</v>
          </cell>
          <cell r="F4592">
            <v>452.63520000000005</v>
          </cell>
          <cell r="G4592">
            <v>500.00400000000002</v>
          </cell>
          <cell r="H4592">
            <v>497.89872000000008</v>
          </cell>
          <cell r="I4592">
            <v>605.00484000000006</v>
          </cell>
          <cell r="J4592">
            <v>605.00484000000006</v>
          </cell>
          <cell r="K4592">
            <v>107.10611999999998</v>
          </cell>
          <cell r="L4592">
            <v>0.21511627906976735</v>
          </cell>
          <cell r="M4592">
            <v>668.53034820000005</v>
          </cell>
        </row>
        <row r="4593">
          <cell r="B4593" t="str">
            <v>RODAMIENTO DE AGUJAS | HUSQ 143 | ØD14 X D10 X L11MM</v>
          </cell>
          <cell r="E4593">
            <v>2052.38</v>
          </cell>
          <cell r="F4593">
            <v>1765.0468000000001</v>
          </cell>
          <cell r="G4593">
            <v>1949.7610000000002</v>
          </cell>
          <cell r="H4593">
            <v>1941.5514800000001</v>
          </cell>
          <cell r="I4593">
            <v>2359.21081</v>
          </cell>
          <cell r="J4593">
            <v>2359.21081</v>
          </cell>
          <cell r="K4593">
            <v>417.65932999999995</v>
          </cell>
          <cell r="L4593">
            <v>0.21511627906976741</v>
          </cell>
          <cell r="M4593">
            <v>2606.9279450499998</v>
          </cell>
        </row>
        <row r="4594">
          <cell r="B4594" t="str">
            <v>RESORTE DE TAPA | HUSQ 143 |</v>
          </cell>
          <cell r="E4594">
            <v>2376.7600000000002</v>
          </cell>
          <cell r="F4594">
            <v>2044.0136000000002</v>
          </cell>
          <cell r="G4594">
            <v>2257.922</v>
          </cell>
          <cell r="H4594">
            <v>2248.4149600000001</v>
          </cell>
          <cell r="I4594">
            <v>2732.0856199999998</v>
          </cell>
          <cell r="J4594">
            <v>2732.0856199999998</v>
          </cell>
          <cell r="K4594">
            <v>483.67065999999977</v>
          </cell>
          <cell r="L4594">
            <v>0.21511627906976732</v>
          </cell>
          <cell r="M4594">
            <v>3018.9546100999996</v>
          </cell>
        </row>
        <row r="4595">
          <cell r="B4595" t="str">
            <v>SOPORTE DE TANQUE DE COMBUSTIBLE | HUSQ 143 |</v>
          </cell>
          <cell r="E4595">
            <v>5771.23</v>
          </cell>
          <cell r="F4595">
            <v>4963.2577999999994</v>
          </cell>
          <cell r="G4595">
            <v>5482.6684999999998</v>
          </cell>
          <cell r="H4595">
            <v>5459.5835799999995</v>
          </cell>
          <cell r="I4595">
            <v>6634.0288849999997</v>
          </cell>
          <cell r="J4595">
            <v>6634.0288849999997</v>
          </cell>
          <cell r="K4595">
            <v>1174.4453050000002</v>
          </cell>
          <cell r="L4595">
            <v>0.21511627906976749</v>
          </cell>
          <cell r="M4595">
            <v>7330.6019179249997</v>
          </cell>
        </row>
        <row r="4596">
          <cell r="B4596" t="str">
            <v>RULEMAN | HUSQ 143 |</v>
          </cell>
          <cell r="E4596">
            <v>1932.63</v>
          </cell>
          <cell r="F4596">
            <v>1662.0617999999999</v>
          </cell>
          <cell r="G4596">
            <v>1835.9985000000001</v>
          </cell>
          <cell r="H4596">
            <v>1828.2679800000001</v>
          </cell>
          <cell r="I4596">
            <v>2221.5581850000003</v>
          </cell>
          <cell r="J4596">
            <v>2221.5581850000003</v>
          </cell>
          <cell r="K4596">
            <v>393.29020500000024</v>
          </cell>
          <cell r="L4596">
            <v>0.21511627906976757</v>
          </cell>
          <cell r="M4596">
            <v>2454.8217944250005</v>
          </cell>
        </row>
        <row r="4597">
          <cell r="B4597" t="str">
            <v>TAPA DE ARRANQUE | HUSQ 61/268/273 |</v>
          </cell>
          <cell r="E4597">
            <v>11578.95</v>
          </cell>
          <cell r="F4597">
            <v>9957.8970000000008</v>
          </cell>
          <cell r="G4597">
            <v>11000.002500000001</v>
          </cell>
          <cell r="H4597">
            <v>10953.6867</v>
          </cell>
          <cell r="I4597">
            <v>13310.003025</v>
          </cell>
          <cell r="J4597">
            <v>13310.003025</v>
          </cell>
          <cell r="K4597">
            <v>2356.3163249999998</v>
          </cell>
          <cell r="L4597">
            <v>0.21511627906976741</v>
          </cell>
          <cell r="M4597">
            <v>14707.553342625</v>
          </cell>
        </row>
        <row r="4598">
          <cell r="B4598" t="str">
            <v>POLEA DE ARRANQUE | HUSQ 61/268/273 |</v>
          </cell>
          <cell r="E4598">
            <v>4958.1499999999996</v>
          </cell>
          <cell r="F4598">
            <v>4264.009</v>
          </cell>
          <cell r="G4598">
            <v>4710.2424999999994</v>
          </cell>
          <cell r="H4598">
            <v>4690.4098999999997</v>
          </cell>
          <cell r="I4598">
            <v>5699.3934249999993</v>
          </cell>
          <cell r="J4598">
            <v>5699.3934249999993</v>
          </cell>
          <cell r="K4598">
            <v>1008.9835249999996</v>
          </cell>
          <cell r="L4598">
            <v>0.21511627906976738</v>
          </cell>
          <cell r="M4598">
            <v>6297.8297346249992</v>
          </cell>
        </row>
        <row r="4599">
          <cell r="B4599" t="str">
            <v>BOBINA/MODULO DE ENCENDIDO | HUSQ 51/55/61/261-2/268/272 |</v>
          </cell>
          <cell r="E4599">
            <v>21052.63</v>
          </cell>
          <cell r="F4599">
            <v>18105.2618</v>
          </cell>
          <cell r="G4599">
            <v>19999.998500000002</v>
          </cell>
          <cell r="H4599">
            <v>19915.787980000001</v>
          </cell>
          <cell r="I4599">
            <v>24199.998185</v>
          </cell>
          <cell r="J4599">
            <v>24199.998185</v>
          </cell>
          <cell r="K4599">
            <v>4284.2102049999994</v>
          </cell>
          <cell r="L4599">
            <v>0.21511627906976741</v>
          </cell>
          <cell r="M4599">
            <v>26740.997994425001</v>
          </cell>
        </row>
        <row r="4600">
          <cell r="B4600" t="str">
            <v>RODAMIENTO DE AGUJAS | HUSQ 61/268/272/357 | 12X15X14,5</v>
          </cell>
          <cell r="E4600">
            <v>1658.27</v>
          </cell>
          <cell r="F4600">
            <v>1426.1122</v>
          </cell>
          <cell r="G4600">
            <v>1575.3564999999999</v>
          </cell>
          <cell r="H4600">
            <v>1568.72342</v>
          </cell>
          <cell r="I4600">
            <v>1906.1813649999999</v>
          </cell>
          <cell r="J4600">
            <v>1906.1813649999999</v>
          </cell>
          <cell r="K4600">
            <v>337.45794499999988</v>
          </cell>
          <cell r="L4600">
            <v>0.21511627906976735</v>
          </cell>
          <cell r="M4600">
            <v>2106.330408325</v>
          </cell>
        </row>
        <row r="4601">
          <cell r="B4601" t="str">
            <v>ESPADA P/DURA | HUSQ 61/365 | 16" 3/8 X 1,5MM X 0,58 (56 D)</v>
          </cell>
          <cell r="E4601">
            <v>40263.86</v>
          </cell>
          <cell r="F4601">
            <v>34626.919600000001</v>
          </cell>
          <cell r="G4601">
            <v>38250.667000000001</v>
          </cell>
          <cell r="H4601">
            <v>38089.611560000005</v>
          </cell>
          <cell r="I4601">
            <v>46283.307070000003</v>
          </cell>
          <cell r="J4601">
            <v>46283.307070000003</v>
          </cell>
          <cell r="K4601">
            <v>8193.6955099999977</v>
          </cell>
          <cell r="L4601">
            <v>0.21511627906976735</v>
          </cell>
          <cell r="M4601">
            <v>51143.054312350003</v>
          </cell>
        </row>
        <row r="4602">
          <cell r="B4602" t="str">
            <v>ESPADA P/DURA | HUSQ 61/365 | 18" 3/8 X 1,5MM X 0,58 (68 D)</v>
          </cell>
          <cell r="E4602">
            <v>42937.54</v>
          </cell>
          <cell r="F4602">
            <v>36926.284400000004</v>
          </cell>
          <cell r="G4602">
            <v>40790.663</v>
          </cell>
          <cell r="H4602">
            <v>40618.912840000005</v>
          </cell>
          <cell r="I4602">
            <v>49356.702230000003</v>
          </cell>
          <cell r="J4602">
            <v>49356.702230000003</v>
          </cell>
          <cell r="K4602">
            <v>8737.7893899999981</v>
          </cell>
          <cell r="L4602">
            <v>0.21511627906976738</v>
          </cell>
          <cell r="M4602">
            <v>54539.155964150006</v>
          </cell>
        </row>
        <row r="4603">
          <cell r="B4603" t="str">
            <v>ESPADA P/DURA | HUSQ 61/365 | 20" 3/8 X 1,5MM X 0,58 (72 D)</v>
          </cell>
          <cell r="E4603">
            <v>44778.95</v>
          </cell>
          <cell r="F4603">
            <v>38509.896999999997</v>
          </cell>
          <cell r="G4603">
            <v>42540.002499999995</v>
          </cell>
          <cell r="H4603">
            <v>42360.886699999995</v>
          </cell>
          <cell r="I4603">
            <v>51473.403024999992</v>
          </cell>
          <cell r="J4603">
            <v>51473.403024999992</v>
          </cell>
          <cell r="K4603">
            <v>9112.5163249999969</v>
          </cell>
          <cell r="L4603">
            <v>0.21511627906976738</v>
          </cell>
          <cell r="M4603">
            <v>56878.11034262499</v>
          </cell>
        </row>
        <row r="4604">
          <cell r="B4604" t="str">
            <v>CIGUEÑAL COMPLETO | HUSQ 365 |</v>
          </cell>
          <cell r="E4604">
            <v>27894.74</v>
          </cell>
          <cell r="F4604">
            <v>23989.4764</v>
          </cell>
          <cell r="G4604">
            <v>26500.003000000001</v>
          </cell>
          <cell r="H4604">
            <v>26388.424039999998</v>
          </cell>
          <cell r="I4604">
            <v>32065.003629999999</v>
          </cell>
          <cell r="J4604">
            <v>32065.003629999999</v>
          </cell>
          <cell r="K4604">
            <v>5676.5795900000012</v>
          </cell>
          <cell r="L4604">
            <v>0.21511627906976749</v>
          </cell>
          <cell r="M4604">
            <v>35431.829011149995</v>
          </cell>
        </row>
        <row r="4605">
          <cell r="B4605" t="str">
            <v>CIGUEÑAL COMPLETO | HUSQ 61 |</v>
          </cell>
          <cell r="E4605">
            <v>31569.119999999999</v>
          </cell>
          <cell r="F4605">
            <v>27149.443199999998</v>
          </cell>
          <cell r="G4605">
            <v>29990.663999999997</v>
          </cell>
          <cell r="H4605">
            <v>29864.387519999997</v>
          </cell>
          <cell r="I4605">
            <v>36288.703439999997</v>
          </cell>
          <cell r="J4605">
            <v>36288.703439999997</v>
          </cell>
          <cell r="K4605">
            <v>6424.3159200000009</v>
          </cell>
          <cell r="L4605">
            <v>0.21511627906976749</v>
          </cell>
          <cell r="M4605">
            <v>40099.017301199994</v>
          </cell>
        </row>
        <row r="4606">
          <cell r="B4606" t="str">
            <v>PALANCA DE CEBADOR | HUSQ 61/268/273 |</v>
          </cell>
          <cell r="E4606">
            <v>1538.53</v>
          </cell>
          <cell r="F4606">
            <v>1323.1358</v>
          </cell>
          <cell r="G4606">
            <v>1461.6034999999999</v>
          </cell>
          <cell r="H4606">
            <v>1455.44938</v>
          </cell>
          <cell r="I4606">
            <v>1768.5402349999999</v>
          </cell>
          <cell r="J4606">
            <v>1768.5402349999999</v>
          </cell>
          <cell r="K4606">
            <v>313.09085499999992</v>
          </cell>
          <cell r="L4606">
            <v>0.21511627906976738</v>
          </cell>
          <cell r="M4606">
            <v>1954.236959675</v>
          </cell>
        </row>
        <row r="4607">
          <cell r="B4607" t="str">
            <v>TECLA DE DENCENDIDO | HUSQ 137/61/268 |</v>
          </cell>
          <cell r="E4607">
            <v>3316.55</v>
          </cell>
          <cell r="F4607">
            <v>2852.2330000000002</v>
          </cell>
          <cell r="G4607">
            <v>3150.7225000000003</v>
          </cell>
          <cell r="H4607">
            <v>3137.4563000000003</v>
          </cell>
          <cell r="I4607">
            <v>3812.3742250000005</v>
          </cell>
          <cell r="J4607">
            <v>3812.3742250000005</v>
          </cell>
          <cell r="K4607">
            <v>674.9179250000002</v>
          </cell>
          <cell r="L4607">
            <v>0.21511627906976749</v>
          </cell>
          <cell r="M4607">
            <v>4212.6735186250007</v>
          </cell>
        </row>
        <row r="4608">
          <cell r="B4608" t="str">
            <v>SILENCIADOR | HUSQ 61/268/272 |</v>
          </cell>
          <cell r="E4608">
            <v>12139.96</v>
          </cell>
          <cell r="F4608">
            <v>10440.365599999999</v>
          </cell>
          <cell r="G4608">
            <v>11532.962</v>
          </cell>
          <cell r="H4608">
            <v>11484.40216</v>
          </cell>
          <cell r="I4608">
            <v>13954.88402</v>
          </cell>
          <cell r="J4608">
            <v>13954.88402</v>
          </cell>
          <cell r="K4608">
            <v>2470.4818599999999</v>
          </cell>
          <cell r="L4608">
            <v>0.21511627906976744</v>
          </cell>
          <cell r="M4608">
            <v>15420.146842099999</v>
          </cell>
        </row>
        <row r="4609">
          <cell r="B4609" t="str">
            <v>SOPORTE DE SILENCIADOR | HUSQ 61/268/272 |</v>
          </cell>
          <cell r="E4609">
            <v>2752.67</v>
          </cell>
          <cell r="F4609">
            <v>2367.2961999999998</v>
          </cell>
          <cell r="G4609">
            <v>2615.0365000000002</v>
          </cell>
          <cell r="H4609">
            <v>2604.0258199999998</v>
          </cell>
          <cell r="I4609">
            <v>3164.1941650000003</v>
          </cell>
          <cell r="J4609">
            <v>3164.1941650000003</v>
          </cell>
          <cell r="K4609">
            <v>560.1683450000005</v>
          </cell>
          <cell r="L4609">
            <v>0.21511627906976766</v>
          </cell>
          <cell r="M4609">
            <v>3496.4345523250004</v>
          </cell>
        </row>
        <row r="4610">
          <cell r="B4610" t="str">
            <v>JUEGO DE ANTIVIBRADORES|HUSQ 61/268/272 |4 CHICOS+2 GRANDES</v>
          </cell>
          <cell r="E4610">
            <v>6842.11</v>
          </cell>
          <cell r="F4610">
            <v>5884.2145999999993</v>
          </cell>
          <cell r="G4610">
            <v>6500.0045</v>
          </cell>
          <cell r="H4610">
            <v>6472.6360599999989</v>
          </cell>
          <cell r="I4610">
            <v>7865.0054449999998</v>
          </cell>
          <cell r="J4610">
            <v>7865.0054449999998</v>
          </cell>
          <cell r="K4610">
            <v>1392.3693850000009</v>
          </cell>
          <cell r="L4610">
            <v>0.2151162790697676</v>
          </cell>
          <cell r="M4610">
            <v>8690.8310167250002</v>
          </cell>
        </row>
        <row r="4611">
          <cell r="B4611" t="str">
            <v>ANTIVIBRADOR CHICO | HUSQ 61/268/272 | (UNITARIO)</v>
          </cell>
          <cell r="E4611">
            <v>3316.55</v>
          </cell>
          <cell r="F4611">
            <v>2852.2330000000002</v>
          </cell>
          <cell r="G4611">
            <v>3150.7225000000003</v>
          </cell>
          <cell r="H4611">
            <v>3137.4563000000003</v>
          </cell>
          <cell r="I4611">
            <v>3812.3742250000005</v>
          </cell>
          <cell r="J4611">
            <v>3812.3742250000005</v>
          </cell>
          <cell r="K4611">
            <v>674.9179250000002</v>
          </cell>
          <cell r="L4611">
            <v>0.21511627906976749</v>
          </cell>
          <cell r="M4611">
            <v>4212.6735186250007</v>
          </cell>
        </row>
        <row r="4612">
          <cell r="B4612" t="str">
            <v>ANTIVIBRADOR GRANDE | HUSQ 61/268/272 | (UNITARIO)</v>
          </cell>
          <cell r="E4612">
            <v>7761.4</v>
          </cell>
          <cell r="F4612">
            <v>6674.8040000000001</v>
          </cell>
          <cell r="G4612">
            <v>7373.33</v>
          </cell>
          <cell r="H4612">
            <v>7342.2844000000005</v>
          </cell>
          <cell r="I4612">
            <v>8921.7292999999991</v>
          </cell>
          <cell r="J4612">
            <v>8921.7292999999991</v>
          </cell>
          <cell r="K4612">
            <v>1579.4448999999986</v>
          </cell>
          <cell r="L4612">
            <v>0.21511627906976724</v>
          </cell>
          <cell r="M4612">
            <v>9858.5108764999986</v>
          </cell>
        </row>
        <row r="4613">
          <cell r="B4613" t="str">
            <v>CONJUNTO DE CILINDRO, PISTON Y AROS (1 ARO) | HUSQ 61 | 48MM</v>
          </cell>
          <cell r="E4613">
            <v>35789.47</v>
          </cell>
          <cell r="F4613">
            <v>30778.944200000002</v>
          </cell>
          <cell r="G4613">
            <v>33999.996500000001</v>
          </cell>
          <cell r="H4613">
            <v>33856.838620000002</v>
          </cell>
          <cell r="I4613">
            <v>41139.995765</v>
          </cell>
          <cell r="J4613">
            <v>41139.995765</v>
          </cell>
          <cell r="K4613">
            <v>7283.1571449999974</v>
          </cell>
          <cell r="L4613">
            <v>0.21511627906976735</v>
          </cell>
          <cell r="M4613">
            <v>45459.695320325001</v>
          </cell>
        </row>
        <row r="4614">
          <cell r="B4614" t="str">
            <v>JUEGO DE PISTON Y AROS (1 SOLO ARO) | HUSQ 61 | 48MM</v>
          </cell>
          <cell r="E4614">
            <v>7494.74</v>
          </cell>
          <cell r="F4614">
            <v>6445.4763999999996</v>
          </cell>
          <cell r="G4614">
            <v>7120.0029999999997</v>
          </cell>
          <cell r="H4614">
            <v>7090.0240399999993</v>
          </cell>
          <cell r="I4614">
            <v>8615.20363</v>
          </cell>
          <cell r="J4614">
            <v>8615.20363</v>
          </cell>
          <cell r="K4614">
            <v>1525.1795900000006</v>
          </cell>
          <cell r="L4614">
            <v>0.21511627906976755</v>
          </cell>
          <cell r="M4614">
            <v>9519.8000111500005</v>
          </cell>
        </row>
        <row r="4615">
          <cell r="B4615" t="str">
            <v>JUEGO DE AROS | HUSQ 61 | 48 X 1,5MM</v>
          </cell>
          <cell r="E4615">
            <v>2432.2800000000002</v>
          </cell>
          <cell r="F4615">
            <v>2091.7608</v>
          </cell>
          <cell r="G4615">
            <v>2310.6660000000002</v>
          </cell>
          <cell r="H4615">
            <v>2300.9368800000002</v>
          </cell>
          <cell r="I4615">
            <v>2795.9058600000003</v>
          </cell>
          <cell r="J4615">
            <v>2795.9058600000003</v>
          </cell>
          <cell r="K4615">
            <v>494.9689800000001</v>
          </cell>
          <cell r="L4615">
            <v>0.21511627906976746</v>
          </cell>
          <cell r="M4615">
            <v>3089.4759753000003</v>
          </cell>
        </row>
        <row r="4616">
          <cell r="B4616" t="str">
            <v>BOMBA DE ACEITE | HUSQ 61/268/272 |</v>
          </cell>
          <cell r="E4616">
            <v>26467.23</v>
          </cell>
          <cell r="F4616">
            <v>22761.817800000001</v>
          </cell>
          <cell r="G4616">
            <v>25143.8685</v>
          </cell>
          <cell r="H4616">
            <v>25037.99958</v>
          </cell>
          <cell r="I4616">
            <v>30424.080884999999</v>
          </cell>
          <cell r="J4616">
            <v>30424.080884999999</v>
          </cell>
          <cell r="K4616">
            <v>5386.0813049999997</v>
          </cell>
          <cell r="L4616">
            <v>0.21511627906976744</v>
          </cell>
          <cell r="M4616">
            <v>33618.609377925</v>
          </cell>
        </row>
        <row r="4617">
          <cell r="B4617" t="str">
            <v>PIÑON CON CAMPANA | HUSQ 61/268/272 |</v>
          </cell>
          <cell r="E4617">
            <v>11028.88</v>
          </cell>
          <cell r="F4617">
            <v>9484.8367999999991</v>
          </cell>
          <cell r="G4617">
            <v>10477.436</v>
          </cell>
          <cell r="H4617">
            <v>10433.320479999998</v>
          </cell>
          <cell r="I4617">
            <v>12677.697560000001</v>
          </cell>
          <cell r="J4617">
            <v>12677.697560000001</v>
          </cell>
          <cell r="K4617">
            <v>2244.377080000002</v>
          </cell>
          <cell r="L4617">
            <v>0.21511627906976766</v>
          </cell>
          <cell r="M4617">
            <v>14008.855803800001</v>
          </cell>
        </row>
        <row r="4618">
          <cell r="B4618" t="str">
            <v>JUEGO DE PIÑON CON CAMPANA Y JAULA | HUSQ 61/268/272 |</v>
          </cell>
          <cell r="E4618">
            <v>13234.36</v>
          </cell>
          <cell r="F4618">
            <v>11381.5496</v>
          </cell>
          <cell r="G4618">
            <v>12572.642</v>
          </cell>
          <cell r="H4618">
            <v>12519.70456</v>
          </cell>
          <cell r="I4618">
            <v>15212.89682</v>
          </cell>
          <cell r="J4618">
            <v>15212.89682</v>
          </cell>
          <cell r="K4618">
            <v>2693.1922599999998</v>
          </cell>
          <cell r="L4618">
            <v>0.21511627906976744</v>
          </cell>
          <cell r="M4618">
            <v>16810.2509861</v>
          </cell>
        </row>
        <row r="4619">
          <cell r="B4619" t="str">
            <v>SEPARADORES DE PIÑON CON CAMPANA | HUSQ 61/268/272 |</v>
          </cell>
          <cell r="E4619">
            <v>2205.4699999999998</v>
          </cell>
          <cell r="F4619">
            <v>1896.7041999999997</v>
          </cell>
          <cell r="G4619">
            <v>2095.1965</v>
          </cell>
          <cell r="H4619">
            <v>2086.3746199999996</v>
          </cell>
          <cell r="I4619">
            <v>2535.1877650000001</v>
          </cell>
          <cell r="J4619">
            <v>2535.1877650000001</v>
          </cell>
          <cell r="K4619">
            <v>448.81314500000053</v>
          </cell>
          <cell r="L4619">
            <v>0.21511627906976774</v>
          </cell>
          <cell r="M4619">
            <v>2801.382480325</v>
          </cell>
        </row>
        <row r="4620">
          <cell r="B4620" t="str">
            <v>TAPA DE TANQUE DE COMBUSTIBLE | HUSQ 61/268/272 |</v>
          </cell>
          <cell r="E4620">
            <v>1527.02</v>
          </cell>
          <cell r="F4620">
            <v>1313.2372</v>
          </cell>
          <cell r="G4620">
            <v>1450.6689999999999</v>
          </cell>
          <cell r="H4620">
            <v>1444.5609200000001</v>
          </cell>
          <cell r="I4620">
            <v>1755.3094899999999</v>
          </cell>
          <cell r="J4620">
            <v>1755.3094899999999</v>
          </cell>
          <cell r="K4620">
            <v>310.74856999999975</v>
          </cell>
          <cell r="L4620">
            <v>0.21511627906976724</v>
          </cell>
          <cell r="M4620">
            <v>1939.6169864499998</v>
          </cell>
        </row>
        <row r="4621">
          <cell r="B4621" t="str">
            <v>TUERCA DE ESPARRAGO | HUSQ 61/268/273 |</v>
          </cell>
          <cell r="E4621">
            <v>428.07</v>
          </cell>
          <cell r="F4621">
            <v>368.14019999999999</v>
          </cell>
          <cell r="G4621">
            <v>406.66649999999998</v>
          </cell>
          <cell r="H4621">
            <v>404.95421999999996</v>
          </cell>
          <cell r="I4621">
            <v>492.06646499999999</v>
          </cell>
          <cell r="J4621">
            <v>492.06646499999999</v>
          </cell>
          <cell r="K4621">
            <v>87.11224500000003</v>
          </cell>
          <cell r="L4621">
            <v>0.21511627906976755</v>
          </cell>
          <cell r="M4621">
            <v>543.73344382499999</v>
          </cell>
        </row>
        <row r="4622">
          <cell r="B4622" t="str">
            <v>CONJUNTO DE CILINDRO PISTON Y AROS | HUSQ 351 (NH841) | 44MM</v>
          </cell>
          <cell r="E4622">
            <v>30526.32</v>
          </cell>
          <cell r="F4622">
            <v>26252.635200000001</v>
          </cell>
          <cell r="G4622">
            <v>29000.004000000001</v>
          </cell>
          <cell r="H4622">
            <v>28877.898720000001</v>
          </cell>
          <cell r="I4622">
            <v>35090.004840000001</v>
          </cell>
          <cell r="J4622">
            <v>35090.004840000001</v>
          </cell>
          <cell r="K4622">
            <v>6212.1061200000004</v>
          </cell>
          <cell r="L4622">
            <v>0.21511627906976744</v>
          </cell>
          <cell r="M4622">
            <v>38774.455348200005</v>
          </cell>
        </row>
        <row r="4623">
          <cell r="B4623" t="str">
            <v>JUEGO DE PISTON Y ARO | HUSQ 351 (NH841) | 44MM</v>
          </cell>
          <cell r="E4623">
            <v>9621.0499999999993</v>
          </cell>
          <cell r="F4623">
            <v>8274.1029999999992</v>
          </cell>
          <cell r="G4623">
            <v>9139.9974999999995</v>
          </cell>
          <cell r="H4623">
            <v>9101.5132999999987</v>
          </cell>
          <cell r="I4623">
            <v>11059.396975</v>
          </cell>
          <cell r="J4623">
            <v>11059.396975</v>
          </cell>
          <cell r="K4623">
            <v>1957.8836750000009</v>
          </cell>
          <cell r="L4623">
            <v>0.21511627906976757</v>
          </cell>
          <cell r="M4623">
            <v>12220.633657375</v>
          </cell>
        </row>
        <row r="4624">
          <cell r="B4624" t="str">
            <v>ARO | HUSQ 351 (NH841) |</v>
          </cell>
          <cell r="E4624">
            <v>1317.22</v>
          </cell>
          <cell r="F4624">
            <v>1132.8091999999999</v>
          </cell>
          <cell r="G4624">
            <v>1251.3589999999999</v>
          </cell>
          <cell r="H4624">
            <v>1246.0901199999998</v>
          </cell>
          <cell r="I4624">
            <v>1514.1443899999999</v>
          </cell>
          <cell r="J4624">
            <v>1514.1443899999999</v>
          </cell>
          <cell r="K4624">
            <v>268.05427000000009</v>
          </cell>
          <cell r="L4624">
            <v>0.21511627906976755</v>
          </cell>
          <cell r="M4624">
            <v>1673.1295509499998</v>
          </cell>
        </row>
        <row r="4625">
          <cell r="B4625" t="str">
            <v>CARBURADOR | HUSQ 351 (NH841) |</v>
          </cell>
          <cell r="E4625">
            <v>34811.230000000003</v>
          </cell>
          <cell r="F4625">
            <v>29937.657800000001</v>
          </cell>
          <cell r="G4625">
            <v>33070.6685</v>
          </cell>
          <cell r="H4625">
            <v>32931.423580000002</v>
          </cell>
          <cell r="I4625">
            <v>40015.508885000003</v>
          </cell>
          <cell r="J4625">
            <v>40015.508885000003</v>
          </cell>
          <cell r="K4625">
            <v>7084.0853050000005</v>
          </cell>
          <cell r="L4625">
            <v>0.21511627906976744</v>
          </cell>
          <cell r="M4625">
            <v>44217.137317925</v>
          </cell>
        </row>
        <row r="4626">
          <cell r="B4626" t="str">
            <v>FILTRO DE AIRE | HUSQ 351 (NH841) |</v>
          </cell>
          <cell r="E4626">
            <v>4715.79</v>
          </cell>
          <cell r="F4626">
            <v>4055.5793999999996</v>
          </cell>
          <cell r="G4626">
            <v>4480.0005000000001</v>
          </cell>
          <cell r="H4626">
            <v>4461.1373399999993</v>
          </cell>
          <cell r="I4626">
            <v>5420.8006050000004</v>
          </cell>
          <cell r="J4626">
            <v>5420.8006050000004</v>
          </cell>
          <cell r="K4626">
            <v>959.66326500000105</v>
          </cell>
          <cell r="L4626">
            <v>0.21511627906976771</v>
          </cell>
          <cell r="M4626">
            <v>5989.9846685250004</v>
          </cell>
        </row>
        <row r="4627">
          <cell r="B4627" t="str">
            <v>JUNTAS Y DIAFRAGMA ZAMA | HUSQ 351 (NH841) | GND 54</v>
          </cell>
          <cell r="E4627">
            <v>3215.44</v>
          </cell>
          <cell r="F4627">
            <v>2765.2784000000001</v>
          </cell>
          <cell r="G4627">
            <v>3054.6680000000001</v>
          </cell>
          <cell r="H4627">
            <v>3041.8062400000003</v>
          </cell>
          <cell r="I4627">
            <v>3696.1482800000003</v>
          </cell>
          <cell r="J4627">
            <v>3696.1482800000003</v>
          </cell>
          <cell r="K4627">
            <v>654.34204</v>
          </cell>
          <cell r="L4627">
            <v>0.21511627906976741</v>
          </cell>
          <cell r="M4627">
            <v>4084.2438494000003</v>
          </cell>
        </row>
        <row r="4628">
          <cell r="B4628" t="str">
            <v>TAPA DE ARRANQUE | HUSQ 351 (NH841) |</v>
          </cell>
          <cell r="E4628">
            <v>11578.95</v>
          </cell>
          <cell r="F4628">
            <v>9957.8970000000008</v>
          </cell>
          <cell r="G4628">
            <v>11000.002500000001</v>
          </cell>
          <cell r="H4628">
            <v>10953.6867</v>
          </cell>
          <cell r="I4628">
            <v>13310.003025</v>
          </cell>
          <cell r="J4628">
            <v>13310.003025</v>
          </cell>
          <cell r="K4628">
            <v>2356.3163249999998</v>
          </cell>
          <cell r="L4628">
            <v>0.21511627906976741</v>
          </cell>
          <cell r="M4628">
            <v>14707.553342625</v>
          </cell>
        </row>
        <row r="4629">
          <cell r="B4629" t="str">
            <v>CONJUNTO DE CILINDRO PISTON Y AROS | HUSQ 543 XP (NH843) |</v>
          </cell>
          <cell r="E4629">
            <v>46318.6</v>
          </cell>
          <cell r="F4629">
            <v>39833.995999999999</v>
          </cell>
          <cell r="G4629">
            <v>44002.67</v>
          </cell>
          <cell r="H4629">
            <v>43817.395599999996</v>
          </cell>
          <cell r="I4629">
            <v>53243.2307</v>
          </cell>
          <cell r="J4629">
            <v>53243.2307</v>
          </cell>
          <cell r="K4629">
            <v>9425.8351000000039</v>
          </cell>
          <cell r="L4629">
            <v>0.21511627906976755</v>
          </cell>
          <cell r="M4629">
            <v>58833.769923500004</v>
          </cell>
        </row>
        <row r="4630">
          <cell r="B4630" t="str">
            <v>CARBURADOR | HUSQ 543 XP (NH843) |</v>
          </cell>
          <cell r="E4630">
            <v>28673.68</v>
          </cell>
          <cell r="F4630">
            <v>24659.364799999999</v>
          </cell>
          <cell r="G4630">
            <v>27239.995999999999</v>
          </cell>
          <cell r="H4630">
            <v>27125.30128</v>
          </cell>
          <cell r="I4630">
            <v>32960.39516</v>
          </cell>
          <cell r="J4630">
            <v>32960.39516</v>
          </cell>
          <cell r="K4630">
            <v>5835.0938800000004</v>
          </cell>
          <cell r="L4630">
            <v>0.21511627906976746</v>
          </cell>
          <cell r="M4630">
            <v>36421.236651799998</v>
          </cell>
        </row>
        <row r="4631">
          <cell r="B4631" t="str">
            <v>CARBURADOR | HUSQ 543 543XP 543XPG |</v>
          </cell>
          <cell r="E4631">
            <v>31737.54</v>
          </cell>
          <cell r="F4631">
            <v>27294.2844</v>
          </cell>
          <cell r="G4631">
            <v>30150.663</v>
          </cell>
          <cell r="H4631">
            <v>30023.71284</v>
          </cell>
          <cell r="I4631">
            <v>36482.302230000001</v>
          </cell>
          <cell r="J4631">
            <v>36482.302230000001</v>
          </cell>
          <cell r="K4631">
            <v>6458.589390000001</v>
          </cell>
          <cell r="L4631">
            <v>0.21511627906976746</v>
          </cell>
          <cell r="M4631">
            <v>40312.943964149999</v>
          </cell>
        </row>
        <row r="4632">
          <cell r="B4632" t="str">
            <v>FILTRO DE AIRE | HUSQ 543 XP (NH843) |</v>
          </cell>
          <cell r="E4632">
            <v>1569.12</v>
          </cell>
          <cell r="F4632">
            <v>1349.4431999999999</v>
          </cell>
          <cell r="G4632">
            <v>1490.664</v>
          </cell>
          <cell r="H4632">
            <v>1484.38752</v>
          </cell>
          <cell r="I4632">
            <v>1803.70344</v>
          </cell>
          <cell r="J4632">
            <v>1803.70344</v>
          </cell>
          <cell r="K4632">
            <v>319.31592000000001</v>
          </cell>
          <cell r="L4632">
            <v>0.21511627906976744</v>
          </cell>
          <cell r="M4632">
            <v>1993.0923012000001</v>
          </cell>
        </row>
        <row r="4633">
          <cell r="B4633" t="str">
            <v>BOBINA/MODULO DE ENCENDIDO | HUSQ 543 XP (NH843) |</v>
          </cell>
          <cell r="E4633">
            <v>33084.910000000003</v>
          </cell>
          <cell r="F4633">
            <v>28453.022600000004</v>
          </cell>
          <cell r="G4633">
            <v>31430.664500000003</v>
          </cell>
          <cell r="H4633">
            <v>31298.324860000004</v>
          </cell>
          <cell r="I4633">
            <v>38031.104045</v>
          </cell>
          <cell r="J4633">
            <v>38031.104045</v>
          </cell>
          <cell r="K4633">
            <v>6732.7791849999958</v>
          </cell>
          <cell r="L4633">
            <v>0.21511627906976727</v>
          </cell>
          <cell r="M4633">
            <v>42024.369969724998</v>
          </cell>
        </row>
        <row r="4634">
          <cell r="B4634" t="str">
            <v>TAPA DE ARRANQUE | HUSQ 543 XP (NH843) |</v>
          </cell>
          <cell r="E4634">
            <v>13684.21</v>
          </cell>
          <cell r="F4634">
            <v>11768.420599999999</v>
          </cell>
          <cell r="G4634">
            <v>12999.9995</v>
          </cell>
          <cell r="H4634">
            <v>12945.26266</v>
          </cell>
          <cell r="I4634">
            <v>15729.999394999999</v>
          </cell>
          <cell r="J4634">
            <v>15729.999394999999</v>
          </cell>
          <cell r="K4634">
            <v>2784.7367349999986</v>
          </cell>
          <cell r="L4634">
            <v>0.21511627906976732</v>
          </cell>
          <cell r="M4634">
            <v>17381.649331474997</v>
          </cell>
        </row>
        <row r="4635">
          <cell r="B4635" t="str">
            <v>JUEGO DE AROS | HUSQ 543 XP (NH843) | 42MM</v>
          </cell>
          <cell r="E4635">
            <v>2432.2800000000002</v>
          </cell>
          <cell r="F4635">
            <v>2091.7608</v>
          </cell>
          <cell r="G4635">
            <v>2310.6660000000002</v>
          </cell>
          <cell r="H4635">
            <v>2300.9368800000002</v>
          </cell>
          <cell r="I4635">
            <v>2795.9058600000003</v>
          </cell>
          <cell r="J4635">
            <v>2795.9058600000003</v>
          </cell>
          <cell r="K4635">
            <v>494.9689800000001</v>
          </cell>
          <cell r="L4635">
            <v>0.21511627906976746</v>
          </cell>
          <cell r="M4635">
            <v>3089.4759753000003</v>
          </cell>
        </row>
        <row r="4636">
          <cell r="B4636" t="str">
            <v>JUEGO DE PISTON Y ARO | HUSQ 365 (GARDENTEC) | 48MM</v>
          </cell>
          <cell r="E4636">
            <v>6631.58</v>
          </cell>
          <cell r="F4636">
            <v>5703.1588000000002</v>
          </cell>
          <cell r="G4636">
            <v>6300.0010000000002</v>
          </cell>
          <cell r="H4636">
            <v>6273.4746800000003</v>
          </cell>
          <cell r="I4636">
            <v>7623.0012100000004</v>
          </cell>
          <cell r="J4636">
            <v>7623.0012100000004</v>
          </cell>
          <cell r="K4636">
            <v>1349.5265300000001</v>
          </cell>
          <cell r="L4636">
            <v>0.21511627906976744</v>
          </cell>
          <cell r="M4636">
            <v>8423.4163370500009</v>
          </cell>
        </row>
        <row r="4637">
          <cell r="B4637" t="str">
            <v>ARO | HUSQ 365 (GARDENTEC) | 48MM X 1,5MM</v>
          </cell>
          <cell r="E4637">
            <v>1317.22</v>
          </cell>
          <cell r="F4637">
            <v>1132.8091999999999</v>
          </cell>
          <cell r="G4637">
            <v>1251.3589999999999</v>
          </cell>
          <cell r="H4637">
            <v>1246.0901199999998</v>
          </cell>
          <cell r="I4637">
            <v>1514.1443899999999</v>
          </cell>
          <cell r="J4637">
            <v>1514.1443899999999</v>
          </cell>
          <cell r="K4637">
            <v>268.05427000000009</v>
          </cell>
          <cell r="L4637">
            <v>0.21511627906976755</v>
          </cell>
          <cell r="M4637">
            <v>1673.1295509499998</v>
          </cell>
        </row>
        <row r="4638">
          <cell r="B4638" t="str">
            <v>CARBURADOR | HUSQ 365 (GARDENTEC) |</v>
          </cell>
          <cell r="E4638">
            <v>27347.37</v>
          </cell>
          <cell r="F4638">
            <v>23518.7382</v>
          </cell>
          <cell r="G4638">
            <v>25980.001499999998</v>
          </cell>
          <cell r="H4638">
            <v>25870.61202</v>
          </cell>
          <cell r="I4638">
            <v>31435.801814999999</v>
          </cell>
          <cell r="J4638">
            <v>31435.801814999999</v>
          </cell>
          <cell r="K4638">
            <v>5565.1897949999984</v>
          </cell>
          <cell r="L4638">
            <v>0.21511627906976738</v>
          </cell>
          <cell r="M4638">
            <v>34736.561005575</v>
          </cell>
        </row>
        <row r="4639">
          <cell r="B4639" t="str">
            <v>TAPA DE ARRANQUE | HUSQ 365 (GARDENTEC) |</v>
          </cell>
          <cell r="E4639">
            <v>6947.37</v>
          </cell>
          <cell r="F4639">
            <v>5974.7381999999998</v>
          </cell>
          <cell r="G4639">
            <v>6600.0015000000003</v>
          </cell>
          <cell r="H4639">
            <v>6572.2120199999999</v>
          </cell>
          <cell r="I4639">
            <v>7986.0018150000005</v>
          </cell>
          <cell r="J4639">
            <v>7986.0018150000005</v>
          </cell>
          <cell r="K4639">
            <v>1413.7897950000006</v>
          </cell>
          <cell r="L4639">
            <v>0.21511627906976755</v>
          </cell>
          <cell r="M4639">
            <v>8824.5320055749999</v>
          </cell>
        </row>
        <row r="4640">
          <cell r="B4640" t="str">
            <v>CONJUNTO DE CIL PISTON Y AROS | HUSQ 365 (GARDENTEC) | 48MM</v>
          </cell>
          <cell r="E4640">
            <v>42105.26</v>
          </cell>
          <cell r="F4640">
            <v>36210.5236</v>
          </cell>
          <cell r="G4640">
            <v>39999.997000000003</v>
          </cell>
          <cell r="H4640">
            <v>39831.575960000002</v>
          </cell>
          <cell r="I4640">
            <v>48399.996370000001</v>
          </cell>
          <cell r="J4640">
            <v>48399.996370000001</v>
          </cell>
          <cell r="K4640">
            <v>8568.4204099999988</v>
          </cell>
          <cell r="L4640">
            <v>0.21511627906976741</v>
          </cell>
          <cell r="M4640">
            <v>53481.995988850002</v>
          </cell>
        </row>
        <row r="4641">
          <cell r="B4641" t="str">
            <v>PIÑON C CAMPANA|HUSQ 181 185 288 298 394 395 | 3/8 7 DIENTES</v>
          </cell>
          <cell r="E4641">
            <v>13234.36</v>
          </cell>
          <cell r="F4641">
            <v>11381.5496</v>
          </cell>
          <cell r="G4641">
            <v>12572.642</v>
          </cell>
          <cell r="H4641">
            <v>12519.70456</v>
          </cell>
          <cell r="I4641">
            <v>15212.89682</v>
          </cell>
          <cell r="J4641">
            <v>15212.89682</v>
          </cell>
          <cell r="K4641">
            <v>2693.1922599999998</v>
          </cell>
          <cell r="L4641">
            <v>0.21511627906976744</v>
          </cell>
          <cell r="M4641">
            <v>16810.2509861</v>
          </cell>
        </row>
        <row r="4642">
          <cell r="B4642" t="str">
            <v>BOMBA DE ACEITE | HUSQ 235/235E/236/236E/240/240 |</v>
          </cell>
          <cell r="E4642">
            <v>8600.59</v>
          </cell>
          <cell r="F4642">
            <v>7396.5074000000004</v>
          </cell>
          <cell r="G4642">
            <v>8170.5605000000005</v>
          </cell>
          <cell r="H4642">
            <v>8136.1581400000005</v>
          </cell>
          <cell r="I4642">
            <v>9886.3782050000009</v>
          </cell>
          <cell r="J4642">
            <v>9886.3782050000009</v>
          </cell>
          <cell r="K4642">
            <v>1750.2200650000004</v>
          </cell>
          <cell r="L4642">
            <v>0.21511627906976749</v>
          </cell>
          <cell r="M4642">
            <v>10924.447916525001</v>
          </cell>
        </row>
        <row r="4643">
          <cell r="B4643" t="str">
            <v>SINFIN BOMBA DE ACEITE | HUSQ 61/268/272/288 |</v>
          </cell>
          <cell r="E4643">
            <v>3863.75</v>
          </cell>
          <cell r="F4643">
            <v>3322.8249999999998</v>
          </cell>
          <cell r="G4643">
            <v>3670.5625</v>
          </cell>
          <cell r="H4643">
            <v>3655.1075000000001</v>
          </cell>
          <cell r="I4643">
            <v>4441.3806249999998</v>
          </cell>
          <cell r="J4643">
            <v>4441.3806249999998</v>
          </cell>
          <cell r="K4643">
            <v>786.27312499999971</v>
          </cell>
          <cell r="L4643">
            <v>0.21511627906976735</v>
          </cell>
          <cell r="M4643">
            <v>4907.7255906249993</v>
          </cell>
        </row>
        <row r="4644">
          <cell r="B4644" t="str">
            <v>TENSOR DE CADENA | HUSQ61/268/272/288 |</v>
          </cell>
          <cell r="E4644">
            <v>1932.63</v>
          </cell>
          <cell r="F4644">
            <v>1662.0617999999999</v>
          </cell>
          <cell r="G4644">
            <v>1835.9985000000001</v>
          </cell>
          <cell r="H4644">
            <v>1828.2679800000001</v>
          </cell>
          <cell r="I4644">
            <v>2221.5581850000003</v>
          </cell>
          <cell r="J4644">
            <v>2221.5581850000003</v>
          </cell>
          <cell r="K4644">
            <v>393.29020500000024</v>
          </cell>
          <cell r="L4644">
            <v>0.21511627906976757</v>
          </cell>
          <cell r="M4644">
            <v>2454.8217944250005</v>
          </cell>
        </row>
        <row r="4645">
          <cell r="B4645" t="str">
            <v>CARBURADOR | HUSQ 236 |</v>
          </cell>
          <cell r="E4645">
            <v>34091.230000000003</v>
          </cell>
          <cell r="F4645">
            <v>29318.457800000004</v>
          </cell>
          <cell r="G4645">
            <v>32386.668500000003</v>
          </cell>
          <cell r="H4645">
            <v>32250.303580000003</v>
          </cell>
          <cell r="I4645">
            <v>39187.868885000004</v>
          </cell>
          <cell r="J4645">
            <v>39187.868885000004</v>
          </cell>
          <cell r="K4645">
            <v>6937.5653050000001</v>
          </cell>
          <cell r="L4645">
            <v>0.21511627906976744</v>
          </cell>
          <cell r="M4645">
            <v>43302.595117925004</v>
          </cell>
        </row>
        <row r="4646">
          <cell r="B4646" t="str">
            <v>TAPA DE ARRANQUE MOÑO | HUSQ 143</v>
          </cell>
          <cell r="E4646">
            <v>8947.3700000000008</v>
          </cell>
          <cell r="F4646">
            <v>7694.7382000000007</v>
          </cell>
          <cell r="G4646">
            <v>8500.0015000000003</v>
          </cell>
          <cell r="H4646">
            <v>8464.2120200000008</v>
          </cell>
          <cell r="I4646">
            <v>10285.001815</v>
          </cell>
          <cell r="J4646">
            <v>10285.001815</v>
          </cell>
          <cell r="K4646">
            <v>1820.7897949999988</v>
          </cell>
          <cell r="L4646">
            <v>0.21511627906976727</v>
          </cell>
          <cell r="M4646">
            <v>11364.927005575</v>
          </cell>
        </row>
        <row r="4647">
          <cell r="B4647" t="str">
            <v>TAPA DE ARRANQUE | HUSQ 143 |</v>
          </cell>
          <cell r="E4647">
            <v>4000</v>
          </cell>
          <cell r="F4647">
            <v>3440</v>
          </cell>
          <cell r="G4647">
            <v>3800</v>
          </cell>
          <cell r="H4647">
            <v>3784</v>
          </cell>
          <cell r="I4647">
            <v>4598</v>
          </cell>
          <cell r="J4647">
            <v>4598</v>
          </cell>
          <cell r="K4647">
            <v>814</v>
          </cell>
          <cell r="L4647">
            <v>0.21511627906976744</v>
          </cell>
          <cell r="M4647">
            <v>5080.79</v>
          </cell>
        </row>
        <row r="4648">
          <cell r="B4648" t="str">
            <v>RESOSTE DE EMBREAGUE | HUSQ 143 | 42MM</v>
          </cell>
          <cell r="E4648">
            <v>957.98</v>
          </cell>
          <cell r="F4648">
            <v>823.86279999999999</v>
          </cell>
          <cell r="G4648">
            <v>910.08100000000002</v>
          </cell>
          <cell r="H4648">
            <v>906.24908000000005</v>
          </cell>
          <cell r="I4648">
            <v>1101.1980100000001</v>
          </cell>
          <cell r="J4648">
            <v>1101.1980100000001</v>
          </cell>
          <cell r="K4648">
            <v>194.94893000000002</v>
          </cell>
          <cell r="L4648">
            <v>0.21511627906976746</v>
          </cell>
          <cell r="M4648">
            <v>1216.8238010500002</v>
          </cell>
        </row>
        <row r="4649">
          <cell r="B4649" t="str">
            <v>JUEGO DE PISTON Y AROS | HUSQ 143 | Ø40MM</v>
          </cell>
          <cell r="E4649">
            <v>8684.91</v>
          </cell>
          <cell r="F4649">
            <v>7469.0226000000002</v>
          </cell>
          <cell r="G4649">
            <v>8250.664499999999</v>
          </cell>
          <cell r="H4649">
            <v>8215.924860000001</v>
          </cell>
          <cell r="I4649">
            <v>9983.304044999999</v>
          </cell>
          <cell r="J4649">
            <v>9983.304044999999</v>
          </cell>
          <cell r="K4649">
            <v>1767.379184999998</v>
          </cell>
          <cell r="L4649">
            <v>0.21511627906976716</v>
          </cell>
          <cell r="M4649">
            <v>11031.550969724998</v>
          </cell>
        </row>
        <row r="4650">
          <cell r="B4650" t="str">
            <v>TAPA DE TANQUE DE COMBUSTIBLE | HUSQ 143 |</v>
          </cell>
          <cell r="E4650">
            <v>1421.75</v>
          </cell>
          <cell r="F4650">
            <v>1222.7049999999999</v>
          </cell>
          <cell r="G4650">
            <v>1350.6624999999999</v>
          </cell>
          <cell r="H4650">
            <v>1344.9755</v>
          </cell>
          <cell r="I4650">
            <v>1634.3016249999998</v>
          </cell>
          <cell r="J4650">
            <v>1634.3016249999998</v>
          </cell>
          <cell r="K4650">
            <v>289.32612499999982</v>
          </cell>
          <cell r="L4650">
            <v>0.2151162790697673</v>
          </cell>
          <cell r="M4650">
            <v>1805.9032956249998</v>
          </cell>
        </row>
        <row r="4651">
          <cell r="B4651" t="str">
            <v>TANQUE DE COMBUSTIBLE | HSUQ 143 |</v>
          </cell>
          <cell r="E4651">
            <v>4210.53</v>
          </cell>
          <cell r="F4651">
            <v>3621.0557999999996</v>
          </cell>
          <cell r="G4651">
            <v>4000.0034999999998</v>
          </cell>
          <cell r="H4651">
            <v>3983.1613799999996</v>
          </cell>
          <cell r="I4651">
            <v>4840.0042349999994</v>
          </cell>
          <cell r="J4651">
            <v>4840.0042349999994</v>
          </cell>
          <cell r="K4651">
            <v>856.84285499999987</v>
          </cell>
          <cell r="L4651">
            <v>0.21511627906976744</v>
          </cell>
          <cell r="M4651">
            <v>5348.2046796749992</v>
          </cell>
        </row>
        <row r="4652">
          <cell r="B4652" t="str">
            <v>CARBURADOR | HUSQ 36 41 136 137 141 142 | C1Q-W29E</v>
          </cell>
          <cell r="E4652">
            <v>18210.53</v>
          </cell>
          <cell r="F4652">
            <v>15661.055799999998</v>
          </cell>
          <cell r="G4652">
            <v>17300.003499999999</v>
          </cell>
          <cell r="H4652">
            <v>17227.161379999998</v>
          </cell>
          <cell r="I4652">
            <v>20933.004235</v>
          </cell>
          <cell r="J4652">
            <v>20933.004235</v>
          </cell>
          <cell r="K4652">
            <v>3705.8428550000026</v>
          </cell>
          <cell r="L4652">
            <v>0.21511627906976763</v>
          </cell>
          <cell r="M4652">
            <v>23130.969679674999</v>
          </cell>
        </row>
        <row r="4653">
          <cell r="B4653" t="str">
            <v>JUNTAS Y DIAFRAGMA ZAMA | MS 170/180/210/230/250 | GND-33</v>
          </cell>
          <cell r="E4653">
            <v>4011.23</v>
          </cell>
          <cell r="F4653">
            <v>3449.6578</v>
          </cell>
          <cell r="G4653">
            <v>3810.6684999999998</v>
          </cell>
          <cell r="H4653">
            <v>3794.6235799999999</v>
          </cell>
          <cell r="I4653">
            <v>4610.9088849999998</v>
          </cell>
          <cell r="J4653">
            <v>4610.9088849999998</v>
          </cell>
          <cell r="K4653">
            <v>816.28530499999988</v>
          </cell>
          <cell r="L4653">
            <v>0.21511627906976741</v>
          </cell>
          <cell r="M4653">
            <v>5095.0543179249999</v>
          </cell>
        </row>
        <row r="4654">
          <cell r="B4654" t="str">
            <v>TRINQUETE | MS170/180/210/230/250/280/290/360/361 |</v>
          </cell>
          <cell r="E4654">
            <v>444.13</v>
          </cell>
          <cell r="F4654">
            <v>381.95179999999999</v>
          </cell>
          <cell r="G4654">
            <v>421.92349999999999</v>
          </cell>
          <cell r="H4654">
            <v>420.14697999999999</v>
          </cell>
          <cell r="I4654">
            <v>510.52743499999997</v>
          </cell>
          <cell r="J4654">
            <v>510.52743499999997</v>
          </cell>
          <cell r="K4654">
            <v>90.380454999999984</v>
          </cell>
          <cell r="L4654">
            <v>0.21511627906976741</v>
          </cell>
          <cell r="M4654">
            <v>564.13281567499996</v>
          </cell>
        </row>
        <row r="4655">
          <cell r="B4655" t="str">
            <v>JUEGO DE TRINQUETES + RES Y ARAN | MS210/250/360/361 |</v>
          </cell>
          <cell r="E4655">
            <v>2205.4699999999998</v>
          </cell>
          <cell r="F4655">
            <v>1896.7041999999997</v>
          </cell>
          <cell r="G4655">
            <v>2095.1965</v>
          </cell>
          <cell r="H4655">
            <v>2086.3746199999996</v>
          </cell>
          <cell r="I4655">
            <v>2535.1877650000001</v>
          </cell>
          <cell r="J4655">
            <v>2535.1877650000001</v>
          </cell>
          <cell r="K4655">
            <v>448.81314500000053</v>
          </cell>
          <cell r="L4655">
            <v>0.21511627906976774</v>
          </cell>
          <cell r="M4655">
            <v>2801.382480325</v>
          </cell>
        </row>
        <row r="4656">
          <cell r="B4656" t="str">
            <v>RESORTE DE TAPA | MS341/361-2/382/261/391/271/291 |</v>
          </cell>
          <cell r="E4656">
            <v>2752.67</v>
          </cell>
          <cell r="F4656">
            <v>2367.2961999999998</v>
          </cell>
          <cell r="G4656">
            <v>2615.0365000000002</v>
          </cell>
          <cell r="H4656">
            <v>2604.0258199999998</v>
          </cell>
          <cell r="I4656">
            <v>3164.1941650000003</v>
          </cell>
          <cell r="J4656">
            <v>3164.1941650000003</v>
          </cell>
          <cell r="K4656">
            <v>560.1683450000005</v>
          </cell>
          <cell r="L4656">
            <v>0.21511627906976766</v>
          </cell>
          <cell r="M4656">
            <v>3496.4345523250004</v>
          </cell>
        </row>
        <row r="4657">
          <cell r="B4657" t="str">
            <v>TAPA DE ARRANQUE | MS 380/381 |</v>
          </cell>
          <cell r="E4657">
            <v>17298.25</v>
          </cell>
          <cell r="F4657">
            <v>14876.494999999999</v>
          </cell>
          <cell r="G4657">
            <v>16433.337500000001</v>
          </cell>
          <cell r="H4657">
            <v>16364.144499999999</v>
          </cell>
          <cell r="I4657">
            <v>19884.338375000003</v>
          </cell>
          <cell r="J4657">
            <v>19884.338375000003</v>
          </cell>
          <cell r="K4657">
            <v>3520.1938750000045</v>
          </cell>
          <cell r="L4657">
            <v>0.21511627906976774</v>
          </cell>
          <cell r="M4657">
            <v>21972.193904375003</v>
          </cell>
        </row>
        <row r="4658">
          <cell r="B4658" t="str">
            <v>ESPADA PUNTA DURA|MS 180/210 | 16" 3/8LPX1,3MM X 0,5 55 DIE</v>
          </cell>
          <cell r="E4658">
            <v>40263.86</v>
          </cell>
          <cell r="F4658">
            <v>34626.919600000001</v>
          </cell>
          <cell r="G4658">
            <v>38250.667000000001</v>
          </cell>
          <cell r="H4658">
            <v>38089.611560000005</v>
          </cell>
          <cell r="I4658">
            <v>46283.307070000003</v>
          </cell>
          <cell r="J4658">
            <v>46283.307070000003</v>
          </cell>
          <cell r="K4658">
            <v>8193.6955099999977</v>
          </cell>
          <cell r="L4658">
            <v>0.21511627906976735</v>
          </cell>
          <cell r="M4658">
            <v>51143.054312350003</v>
          </cell>
        </row>
        <row r="4659">
          <cell r="B4659" t="str">
            <v>ESPADA P/DURA MS 361/381/382|20" 3/8 X 1,6MM X 0,63 (72 DIE)</v>
          </cell>
          <cell r="E4659">
            <v>44778.95</v>
          </cell>
          <cell r="F4659">
            <v>38509.896999999997</v>
          </cell>
          <cell r="G4659">
            <v>42540.002499999995</v>
          </cell>
          <cell r="H4659">
            <v>42360.886699999995</v>
          </cell>
          <cell r="I4659">
            <v>51473.403024999992</v>
          </cell>
          <cell r="J4659">
            <v>51473.403024999992</v>
          </cell>
          <cell r="K4659">
            <v>9112.5163249999969</v>
          </cell>
          <cell r="L4659">
            <v>0.21511627906976738</v>
          </cell>
          <cell r="M4659">
            <v>56878.11034262499</v>
          </cell>
        </row>
        <row r="4660">
          <cell r="B4660" t="str">
            <v>ESPADA P/DURA MS 361/381/382|18" 3/8 X 1,6MM X 0,63 (66 DIE)</v>
          </cell>
          <cell r="E4660">
            <v>42937.54</v>
          </cell>
          <cell r="F4660">
            <v>36926.284400000004</v>
          </cell>
          <cell r="G4660">
            <v>40790.663</v>
          </cell>
          <cell r="H4660">
            <v>40618.912840000005</v>
          </cell>
          <cell r="I4660">
            <v>49356.702230000003</v>
          </cell>
          <cell r="J4660">
            <v>49356.702230000003</v>
          </cell>
          <cell r="K4660">
            <v>8737.7893899999981</v>
          </cell>
          <cell r="L4660">
            <v>0.21511627906976738</v>
          </cell>
          <cell r="M4660">
            <v>54539.155964150006</v>
          </cell>
        </row>
        <row r="4661">
          <cell r="B4661" t="str">
            <v>ESPADA P/DURA MS 361/381/382|16" 3/8 X 1,6MM X 0,63 (60 DIE)</v>
          </cell>
          <cell r="E4661">
            <v>40263.86</v>
          </cell>
          <cell r="F4661">
            <v>34626.919600000001</v>
          </cell>
          <cell r="G4661">
            <v>38250.667000000001</v>
          </cell>
          <cell r="H4661">
            <v>38089.611560000005</v>
          </cell>
          <cell r="I4661">
            <v>46283.307070000003</v>
          </cell>
          <cell r="J4661">
            <v>46283.307070000003</v>
          </cell>
          <cell r="K4661">
            <v>8193.6955099999977</v>
          </cell>
          <cell r="L4661">
            <v>0.21511627906976735</v>
          </cell>
          <cell r="M4661">
            <v>51143.054312350003</v>
          </cell>
        </row>
        <row r="4662">
          <cell r="B4662" t="str">
            <v>ESPADA P/DURA | MS 230/250 | 18" ,325 X 1,6MM X 0,63 (68 D)</v>
          </cell>
          <cell r="E4662">
            <v>42937.54</v>
          </cell>
          <cell r="F4662">
            <v>36926.284400000004</v>
          </cell>
          <cell r="G4662">
            <v>40790.663</v>
          </cell>
          <cell r="H4662">
            <v>40618.912840000005</v>
          </cell>
          <cell r="I4662">
            <v>49356.702230000003</v>
          </cell>
          <cell r="J4662">
            <v>49356.702230000003</v>
          </cell>
          <cell r="K4662">
            <v>8737.7893899999981</v>
          </cell>
          <cell r="L4662">
            <v>0.21511627906976738</v>
          </cell>
          <cell r="M4662">
            <v>54539.155964150006</v>
          </cell>
        </row>
        <row r="4663">
          <cell r="B4663" t="str">
            <v>RESORTE DE TAPA | MS170/180/210/230/250/290 |</v>
          </cell>
          <cell r="E4663">
            <v>2529.85</v>
          </cell>
          <cell r="F4663">
            <v>2175.6709999999998</v>
          </cell>
          <cell r="G4663">
            <v>2403.3575000000001</v>
          </cell>
          <cell r="H4663">
            <v>2393.2380999999996</v>
          </cell>
          <cell r="I4663">
            <v>2908.0625749999999</v>
          </cell>
          <cell r="J4663">
            <v>2908.0625749999999</v>
          </cell>
          <cell r="K4663">
            <v>514.82447500000035</v>
          </cell>
          <cell r="L4663">
            <v>0.21511627906976763</v>
          </cell>
          <cell r="M4663">
            <v>3213.4091453749998</v>
          </cell>
        </row>
        <row r="4664">
          <cell r="B4664" t="str">
            <v>CONJUNTO DE CILINDRO, PISTON Y AROS | STIHL 08 | 47MM</v>
          </cell>
          <cell r="E4664">
            <v>70529.119999999995</v>
          </cell>
          <cell r="F4664">
            <v>60655.043199999993</v>
          </cell>
          <cell r="G4664">
            <v>67002.66399999999</v>
          </cell>
          <cell r="H4664">
            <v>66720.547519999993</v>
          </cell>
          <cell r="I4664">
            <v>81073.223439999987</v>
          </cell>
          <cell r="J4664">
            <v>81073.223439999987</v>
          </cell>
          <cell r="K4664">
            <v>14352.675919999994</v>
          </cell>
          <cell r="L4664">
            <v>0.21511627906976738</v>
          </cell>
          <cell r="M4664">
            <v>89585.911901199986</v>
          </cell>
        </row>
        <row r="4665">
          <cell r="B4665" t="str">
            <v xml:space="preserve">BOMBA DE ACEITE | STIHL 08 | </v>
          </cell>
          <cell r="E4665">
            <v>56140.35</v>
          </cell>
          <cell r="F4665">
            <v>48280.701000000001</v>
          </cell>
          <cell r="G4665">
            <v>53333.332499999997</v>
          </cell>
          <cell r="H4665">
            <v>53108.771099999998</v>
          </cell>
          <cell r="I4665">
            <v>64533.332324999996</v>
          </cell>
          <cell r="J4665">
            <v>64533.332324999996</v>
          </cell>
          <cell r="K4665">
            <v>11424.561224999998</v>
          </cell>
          <cell r="L4665">
            <v>0.21511627906976741</v>
          </cell>
          <cell r="M4665">
            <v>71309.33221912499</v>
          </cell>
        </row>
        <row r="4666">
          <cell r="B4666" t="str">
            <v>SINFIN BOMBA DE ACEITE | MS170/180/210/230/250 |</v>
          </cell>
          <cell r="E4666">
            <v>3316.55</v>
          </cell>
          <cell r="F4666">
            <v>2852.2330000000002</v>
          </cell>
          <cell r="G4666">
            <v>3150.7225000000003</v>
          </cell>
          <cell r="H4666">
            <v>3137.4563000000003</v>
          </cell>
          <cell r="I4666">
            <v>3812.3742250000005</v>
          </cell>
          <cell r="J4666">
            <v>3812.3742250000005</v>
          </cell>
          <cell r="K4666">
            <v>674.9179250000002</v>
          </cell>
          <cell r="L4666">
            <v>0.21511627906976749</v>
          </cell>
          <cell r="M4666">
            <v>4212.6735186250007</v>
          </cell>
        </row>
        <row r="4667">
          <cell r="B4667" t="str">
            <v>PIÑON ESTRELLA 6 DIENTES|MS170/180/210/230/250| 3/8LP 45507</v>
          </cell>
          <cell r="E4667">
            <v>6616.42</v>
          </cell>
          <cell r="F4667">
            <v>5690.1211999999996</v>
          </cell>
          <cell r="G4667">
            <v>6285.5990000000002</v>
          </cell>
          <cell r="H4667">
            <v>6259.1333199999999</v>
          </cell>
          <cell r="I4667">
            <v>7605.5747900000006</v>
          </cell>
          <cell r="J4667">
            <v>7605.5747900000006</v>
          </cell>
          <cell r="K4667">
            <v>1346.4414700000007</v>
          </cell>
          <cell r="L4667">
            <v>0.21511627906976755</v>
          </cell>
          <cell r="M4667">
            <v>8404.1601429500006</v>
          </cell>
        </row>
        <row r="4668">
          <cell r="B4668" t="str">
            <v>JUEGO DE AROS | MS361 | 47 X 1,2MM</v>
          </cell>
          <cell r="E4668">
            <v>2432.2800000000002</v>
          </cell>
          <cell r="F4668">
            <v>2091.7608</v>
          </cell>
          <cell r="G4668">
            <v>2310.6660000000002</v>
          </cell>
          <cell r="H4668">
            <v>2300.9368800000002</v>
          </cell>
          <cell r="I4668">
            <v>2795.9058600000003</v>
          </cell>
          <cell r="J4668">
            <v>2795.9058600000003</v>
          </cell>
          <cell r="K4668">
            <v>494.9689800000001</v>
          </cell>
          <cell r="L4668">
            <v>0.21511627906976746</v>
          </cell>
          <cell r="M4668">
            <v>3089.4759753000003</v>
          </cell>
        </row>
        <row r="4669">
          <cell r="B4669" t="str">
            <v>SINFIN BOMBA DE ACEITE | MS361/382 |</v>
          </cell>
          <cell r="E4669">
            <v>4410.95</v>
          </cell>
          <cell r="F4669">
            <v>3793.4169999999999</v>
          </cell>
          <cell r="G4669">
            <v>4190.4025000000001</v>
          </cell>
          <cell r="H4669">
            <v>4172.7587000000003</v>
          </cell>
          <cell r="I4669">
            <v>5070.387025</v>
          </cell>
          <cell r="J4669">
            <v>5070.387025</v>
          </cell>
          <cell r="K4669">
            <v>897.62832499999968</v>
          </cell>
          <cell r="L4669">
            <v>0.21511627906976735</v>
          </cell>
          <cell r="M4669">
            <v>5602.7776626249997</v>
          </cell>
        </row>
        <row r="4670">
          <cell r="B4670" t="str">
            <v>CONJUNTO DE CILINDRO, PISTON Y AROS | MS361 | 47MM</v>
          </cell>
          <cell r="E4670">
            <v>44736.84</v>
          </cell>
          <cell r="F4670">
            <v>38473.682399999998</v>
          </cell>
          <cell r="G4670">
            <v>42499.998</v>
          </cell>
          <cell r="H4670">
            <v>42321.050640000001</v>
          </cell>
          <cell r="I4670">
            <v>51424.997579999996</v>
          </cell>
          <cell r="J4670">
            <v>51424.997579999996</v>
          </cell>
          <cell r="K4670">
            <v>9103.9469399999944</v>
          </cell>
          <cell r="L4670">
            <v>0.2151162790697673</v>
          </cell>
          <cell r="M4670">
            <v>56824.622325899996</v>
          </cell>
        </row>
        <row r="4671">
          <cell r="B4671" t="str">
            <v>JUEGO DE PISTON Y AROS | MS361 | 47MM</v>
          </cell>
          <cell r="E4671">
            <v>7038.6</v>
          </cell>
          <cell r="F4671">
            <v>6053.1959999999999</v>
          </cell>
          <cell r="G4671">
            <v>6686.67</v>
          </cell>
          <cell r="H4671">
            <v>6658.5155999999997</v>
          </cell>
          <cell r="I4671">
            <v>8090.8706999999995</v>
          </cell>
          <cell r="J4671">
            <v>8090.8706999999995</v>
          </cell>
          <cell r="K4671">
            <v>1432.3550999999998</v>
          </cell>
          <cell r="L4671">
            <v>0.21511627906976741</v>
          </cell>
          <cell r="M4671">
            <v>8940.4121235000002</v>
          </cell>
        </row>
        <row r="4672">
          <cell r="B4672" t="str">
            <v>CIGUEÑAL COMPLETO | MS361 |</v>
          </cell>
          <cell r="E4672">
            <v>30778.95</v>
          </cell>
          <cell r="F4672">
            <v>26469.897000000001</v>
          </cell>
          <cell r="G4672">
            <v>29240.002500000002</v>
          </cell>
          <cell r="H4672">
            <v>29116.886700000003</v>
          </cell>
          <cell r="I4672">
            <v>35380.403025</v>
          </cell>
          <cell r="J4672">
            <v>35380.403025</v>
          </cell>
          <cell r="K4672">
            <v>6263.5163249999969</v>
          </cell>
          <cell r="L4672">
            <v>0.21511627906976732</v>
          </cell>
          <cell r="M4672">
            <v>39095.345342624998</v>
          </cell>
        </row>
        <row r="4673">
          <cell r="B4673" t="str">
            <v>RODAMIENTO | MOTOSIERRAS STIHL | 6202 / Ø35 X Ø15 X 11</v>
          </cell>
          <cell r="E4673">
            <v>2752.67</v>
          </cell>
          <cell r="F4673">
            <v>2367.2961999999998</v>
          </cell>
          <cell r="G4673">
            <v>2615.0365000000002</v>
          </cell>
          <cell r="H4673">
            <v>2604.0258199999998</v>
          </cell>
          <cell r="I4673">
            <v>3164.1941650000003</v>
          </cell>
          <cell r="J4673">
            <v>3164.1941650000003</v>
          </cell>
          <cell r="K4673">
            <v>560.1683450000005</v>
          </cell>
          <cell r="L4673">
            <v>0.21511627906976766</v>
          </cell>
          <cell r="M4673">
            <v>3496.4345523250004</v>
          </cell>
        </row>
        <row r="4674">
          <cell r="B4674" t="str">
            <v>JUEGO DE RETENES METÁLICOS | MS361 | Ø29,6X15X4MM Ø22X15X4MM</v>
          </cell>
          <cell r="E4674">
            <v>1761.35</v>
          </cell>
          <cell r="F4674">
            <v>1514.761</v>
          </cell>
          <cell r="G4674">
            <v>1673.2824999999998</v>
          </cell>
          <cell r="H4674">
            <v>1666.2371000000001</v>
          </cell>
          <cell r="I4674">
            <v>2024.6718249999997</v>
          </cell>
          <cell r="J4674">
            <v>2024.6718249999997</v>
          </cell>
          <cell r="K4674">
            <v>358.43472499999962</v>
          </cell>
          <cell r="L4674">
            <v>0.21511627906976721</v>
          </cell>
          <cell r="M4674">
            <v>2237.2623666249997</v>
          </cell>
        </row>
        <row r="4675">
          <cell r="B4675" t="str">
            <v>RODAMIENTO DE AGUJAS | MS361 | Ø14X11X15MM</v>
          </cell>
          <cell r="E4675">
            <v>3316.55</v>
          </cell>
          <cell r="F4675">
            <v>2852.2330000000002</v>
          </cell>
          <cell r="G4675">
            <v>3150.7225000000003</v>
          </cell>
          <cell r="H4675">
            <v>3137.4563000000003</v>
          </cell>
          <cell r="I4675">
            <v>3812.3742250000005</v>
          </cell>
          <cell r="J4675">
            <v>3812.3742250000005</v>
          </cell>
          <cell r="K4675">
            <v>674.9179250000002</v>
          </cell>
          <cell r="L4675">
            <v>0.21511627906976749</v>
          </cell>
          <cell r="M4675">
            <v>4212.6735186250007</v>
          </cell>
        </row>
        <row r="4676">
          <cell r="B4676" t="str">
            <v>RODAMIENTO DE AGUJAS | MS361 | Ø16X10X12MM</v>
          </cell>
          <cell r="E4676">
            <v>2205.4699999999998</v>
          </cell>
          <cell r="F4676">
            <v>1896.7041999999997</v>
          </cell>
          <cell r="G4676">
            <v>2095.1965</v>
          </cell>
          <cell r="H4676">
            <v>2086.3746199999996</v>
          </cell>
          <cell r="I4676">
            <v>2535.1877650000001</v>
          </cell>
          <cell r="J4676">
            <v>2535.1877650000001</v>
          </cell>
          <cell r="K4676">
            <v>448.81314500000053</v>
          </cell>
          <cell r="L4676">
            <v>0.21511627906976774</v>
          </cell>
          <cell r="M4676">
            <v>2801.382480325</v>
          </cell>
        </row>
        <row r="4677">
          <cell r="B4677" t="str">
            <v>SILENCIADOR | MS361 |</v>
          </cell>
          <cell r="E4677">
            <v>13781.56</v>
          </cell>
          <cell r="F4677">
            <v>11852.141599999999</v>
          </cell>
          <cell r="G4677">
            <v>13092.482</v>
          </cell>
          <cell r="H4677">
            <v>13037.355759999999</v>
          </cell>
          <cell r="I4677">
            <v>15841.90322</v>
          </cell>
          <cell r="J4677">
            <v>15841.90322</v>
          </cell>
          <cell r="K4677">
            <v>2804.5474600000016</v>
          </cell>
          <cell r="L4677">
            <v>0.21511627906976757</v>
          </cell>
          <cell r="M4677">
            <v>17505.303058099998</v>
          </cell>
        </row>
        <row r="4678">
          <cell r="B4678" t="str">
            <v>BOMBA DE ACEITE | MS361 |</v>
          </cell>
          <cell r="E4678">
            <v>26467.23</v>
          </cell>
          <cell r="F4678">
            <v>22761.817800000001</v>
          </cell>
          <cell r="G4678">
            <v>25143.8685</v>
          </cell>
          <cell r="H4678">
            <v>25037.99958</v>
          </cell>
          <cell r="I4678">
            <v>30424.080884999999</v>
          </cell>
          <cell r="J4678">
            <v>30424.080884999999</v>
          </cell>
          <cell r="K4678">
            <v>5386.0813049999997</v>
          </cell>
          <cell r="L4678">
            <v>0.21511627906976744</v>
          </cell>
          <cell r="M4678">
            <v>33618.609377925</v>
          </cell>
        </row>
        <row r="4679">
          <cell r="B4679" t="str">
            <v>EMBRAGUE | MS361 |</v>
          </cell>
          <cell r="E4679">
            <v>8156.46</v>
          </cell>
          <cell r="F4679">
            <v>7014.5555999999997</v>
          </cell>
          <cell r="G4679">
            <v>7748.6369999999997</v>
          </cell>
          <cell r="H4679">
            <v>7716.01116</v>
          </cell>
          <cell r="I4679">
            <v>9375.8507699999991</v>
          </cell>
          <cell r="J4679">
            <v>9375.8507699999991</v>
          </cell>
          <cell r="K4679">
            <v>1659.8396099999991</v>
          </cell>
          <cell r="L4679">
            <v>0.21511627906976732</v>
          </cell>
          <cell r="M4679">
            <v>10360.315100849999</v>
          </cell>
        </row>
        <row r="4680">
          <cell r="B4680" t="str">
            <v>RESORTE | MS361 |</v>
          </cell>
          <cell r="E4680">
            <v>1111.07</v>
          </cell>
          <cell r="F4680">
            <v>955.52019999999993</v>
          </cell>
          <cell r="G4680">
            <v>1055.5165</v>
          </cell>
          <cell r="H4680">
            <v>1051.07222</v>
          </cell>
          <cell r="I4680">
            <v>1277.1749649999999</v>
          </cell>
          <cell r="J4680">
            <v>1277.1749649999999</v>
          </cell>
          <cell r="K4680">
            <v>226.10274499999991</v>
          </cell>
          <cell r="L4680">
            <v>0.21511627906976735</v>
          </cell>
          <cell r="M4680">
            <v>1411.2783363249998</v>
          </cell>
        </row>
        <row r="4681">
          <cell r="B4681" t="str">
            <v>CAMPANA DE EMBRAGUE | MS361 |</v>
          </cell>
          <cell r="E4681">
            <v>9934.48</v>
          </cell>
          <cell r="F4681">
            <v>8543.6527999999998</v>
          </cell>
          <cell r="G4681">
            <v>9437.7559999999994</v>
          </cell>
          <cell r="H4681">
            <v>9398.0180799999998</v>
          </cell>
          <cell r="I4681">
            <v>11419.68476</v>
          </cell>
          <cell r="J4681">
            <v>11419.68476</v>
          </cell>
          <cell r="K4681">
            <v>2021.6666800000003</v>
          </cell>
          <cell r="L4681">
            <v>0.21511627906976746</v>
          </cell>
          <cell r="M4681">
            <v>12618.7516598</v>
          </cell>
        </row>
        <row r="4682">
          <cell r="B4682" t="str">
            <v>ARANDELA | MS361 | Ø27MM</v>
          </cell>
          <cell r="E4682">
            <v>1111.07</v>
          </cell>
          <cell r="F4682">
            <v>955.52019999999993</v>
          </cell>
          <cell r="G4682">
            <v>1055.5165</v>
          </cell>
          <cell r="H4682">
            <v>1051.07222</v>
          </cell>
          <cell r="I4682">
            <v>1277.1749649999999</v>
          </cell>
          <cell r="J4682">
            <v>1277.1749649999999</v>
          </cell>
          <cell r="K4682">
            <v>226.10274499999991</v>
          </cell>
          <cell r="L4682">
            <v>0.21511627906976735</v>
          </cell>
          <cell r="M4682">
            <v>1411.2783363249998</v>
          </cell>
        </row>
        <row r="4683">
          <cell r="B4683" t="str">
            <v>RESORTE DE CAPUCHÓN | MS361 |</v>
          </cell>
          <cell r="E4683">
            <v>974.65</v>
          </cell>
          <cell r="F4683">
            <v>838.19899999999996</v>
          </cell>
          <cell r="G4683">
            <v>925.91750000000002</v>
          </cell>
          <cell r="H4683">
            <v>922.01889999999992</v>
          </cell>
          <cell r="I4683">
            <v>1120.360175</v>
          </cell>
          <cell r="J4683">
            <v>1120.360175</v>
          </cell>
          <cell r="K4683">
            <v>198.34127500000011</v>
          </cell>
          <cell r="L4683">
            <v>0.21511627906976757</v>
          </cell>
          <cell r="M4683">
            <v>1237.9979933750001</v>
          </cell>
        </row>
        <row r="4684">
          <cell r="B4684" t="str">
            <v>CAPUCHÓN DE BUJIA | MS361 |</v>
          </cell>
          <cell r="E4684">
            <v>1263.1600000000001</v>
          </cell>
          <cell r="F4684">
            <v>1086.3176000000001</v>
          </cell>
          <cell r="G4684">
            <v>1200.0020000000002</v>
          </cell>
          <cell r="H4684">
            <v>1194.9493600000001</v>
          </cell>
          <cell r="I4684">
            <v>1452.0024200000003</v>
          </cell>
          <cell r="J4684">
            <v>1452.0024200000003</v>
          </cell>
          <cell r="K4684">
            <v>257.05306000000019</v>
          </cell>
          <cell r="L4684">
            <v>0.21511627906976757</v>
          </cell>
          <cell r="M4684">
            <v>1604.4626741000002</v>
          </cell>
        </row>
        <row r="4685">
          <cell r="B4685" t="str">
            <v>TAPA DE ARRANQUE | MS361 |</v>
          </cell>
          <cell r="E4685">
            <v>17215.439999999999</v>
          </cell>
          <cell r="F4685">
            <v>14805.278399999999</v>
          </cell>
          <cell r="G4685">
            <v>16354.667999999998</v>
          </cell>
          <cell r="H4685">
            <v>16285.80624</v>
          </cell>
          <cell r="I4685">
            <v>19789.148279999998</v>
          </cell>
          <cell r="J4685">
            <v>19789.148279999998</v>
          </cell>
          <cell r="K4685">
            <v>3503.3420399999977</v>
          </cell>
          <cell r="L4685">
            <v>0.2151162790697673</v>
          </cell>
          <cell r="M4685">
            <v>21867.008849399997</v>
          </cell>
        </row>
        <row r="4686">
          <cell r="B4686" t="str">
            <v>CONJUNTO DE CILINDRO, PISTON Y AROS | MS360 | 48MM (2 AROS)</v>
          </cell>
          <cell r="E4686">
            <v>44760.7</v>
          </cell>
          <cell r="F4686">
            <v>38494.201999999997</v>
          </cell>
          <cell r="G4686">
            <v>42522.664999999994</v>
          </cell>
          <cell r="H4686">
            <v>42343.622199999998</v>
          </cell>
          <cell r="I4686">
            <v>51452.424649999994</v>
          </cell>
          <cell r="J4686">
            <v>51452.424649999994</v>
          </cell>
          <cell r="K4686">
            <v>9108.8024499999956</v>
          </cell>
          <cell r="L4686">
            <v>0.21511627906976735</v>
          </cell>
          <cell r="M4686">
            <v>56854.929238249992</v>
          </cell>
        </row>
        <row r="4687">
          <cell r="B4687" t="str">
            <v>TRINQUETE | MS361 |</v>
          </cell>
          <cell r="E4687">
            <v>547.20000000000005</v>
          </cell>
          <cell r="F4687">
            <v>470.59200000000004</v>
          </cell>
          <cell r="G4687">
            <v>519.84</v>
          </cell>
          <cell r="H4687">
            <v>517.65120000000002</v>
          </cell>
          <cell r="I4687">
            <v>629.00639999999999</v>
          </cell>
          <cell r="J4687">
            <v>629.00639999999999</v>
          </cell>
          <cell r="K4687">
            <v>111.35519999999997</v>
          </cell>
          <cell r="L4687">
            <v>0.21511627906976738</v>
          </cell>
          <cell r="M4687">
            <v>695.05207199999995</v>
          </cell>
        </row>
        <row r="4688">
          <cell r="B4688" t="str">
            <v>GUIA | MS170/180/280/361 - 120/200/250/450 |</v>
          </cell>
          <cell r="E4688">
            <v>324.38</v>
          </cell>
          <cell r="F4688">
            <v>278.96679999999998</v>
          </cell>
          <cell r="G4688">
            <v>308.161</v>
          </cell>
          <cell r="H4688">
            <v>306.86347999999998</v>
          </cell>
          <cell r="I4688">
            <v>372.87481000000002</v>
          </cell>
          <cell r="J4688">
            <v>372.87481000000002</v>
          </cell>
          <cell r="K4688">
            <v>66.011330000000044</v>
          </cell>
          <cell r="L4688">
            <v>0.2151162790697676</v>
          </cell>
          <cell r="M4688">
            <v>412.02666505000002</v>
          </cell>
        </row>
        <row r="4689">
          <cell r="B4689" t="str">
            <v>VENTILACIÓN DE TANQUE | MS361 |</v>
          </cell>
          <cell r="E4689">
            <v>2752.67</v>
          </cell>
          <cell r="F4689">
            <v>2367.2961999999998</v>
          </cell>
          <cell r="G4689">
            <v>2615.0365000000002</v>
          </cell>
          <cell r="H4689">
            <v>2604.0258199999998</v>
          </cell>
          <cell r="I4689">
            <v>3164.1941650000003</v>
          </cell>
          <cell r="J4689">
            <v>3164.1941650000003</v>
          </cell>
          <cell r="K4689">
            <v>560.1683450000005</v>
          </cell>
          <cell r="L4689">
            <v>0.21511627906976766</v>
          </cell>
          <cell r="M4689">
            <v>3496.4345523250004</v>
          </cell>
        </row>
        <row r="4690">
          <cell r="B4690" t="str">
            <v>MANGUERA DE COMBUSTIBLE | MS361 |</v>
          </cell>
          <cell r="E4690">
            <v>2529.85</v>
          </cell>
          <cell r="F4690">
            <v>2175.6709999999998</v>
          </cell>
          <cell r="G4690">
            <v>2403.3575000000001</v>
          </cell>
          <cell r="H4690">
            <v>2393.2380999999996</v>
          </cell>
          <cell r="I4690">
            <v>2908.0625749999999</v>
          </cell>
          <cell r="J4690">
            <v>2908.0625749999999</v>
          </cell>
          <cell r="K4690">
            <v>514.82447500000035</v>
          </cell>
          <cell r="L4690">
            <v>0.21511627906976763</v>
          </cell>
          <cell r="M4690">
            <v>3213.4091453749998</v>
          </cell>
        </row>
        <row r="4691">
          <cell r="B4691" t="str">
            <v>MANGUERA DE ACEITE | MS361 |</v>
          </cell>
          <cell r="E4691">
            <v>2752.67</v>
          </cell>
          <cell r="F4691">
            <v>2367.2961999999998</v>
          </cell>
          <cell r="G4691">
            <v>2615.0365000000002</v>
          </cell>
          <cell r="H4691">
            <v>2604.0258199999998</v>
          </cell>
          <cell r="I4691">
            <v>3164.1941650000003</v>
          </cell>
          <cell r="J4691">
            <v>3164.1941650000003</v>
          </cell>
          <cell r="K4691">
            <v>560.1683450000005</v>
          </cell>
          <cell r="L4691">
            <v>0.21511627906976766</v>
          </cell>
          <cell r="M4691">
            <v>3496.4345523250004</v>
          </cell>
        </row>
        <row r="4692">
          <cell r="B4692" t="str">
            <v>TAPA DE TANQUE NAFTA / ACEITE | MS361 |</v>
          </cell>
          <cell r="E4692">
            <v>2923.96</v>
          </cell>
          <cell r="F4692">
            <v>2514.6055999999999</v>
          </cell>
          <cell r="G4692">
            <v>2777.7620000000002</v>
          </cell>
          <cell r="H4692">
            <v>2766.0661599999999</v>
          </cell>
          <cell r="I4692">
            <v>3361.09202</v>
          </cell>
          <cell r="J4692">
            <v>3361.09202</v>
          </cell>
          <cell r="K4692">
            <v>595.02586000000019</v>
          </cell>
          <cell r="L4692">
            <v>0.21511627906976752</v>
          </cell>
          <cell r="M4692">
            <v>3714.0066821</v>
          </cell>
        </row>
        <row r="4693">
          <cell r="B4693" t="str">
            <v>FILTRO DE COMBUSTIBLE | STIHL | Ø8,3MM</v>
          </cell>
          <cell r="E4693">
            <v>2205.4699999999998</v>
          </cell>
          <cell r="F4693">
            <v>1896.7041999999997</v>
          </cell>
          <cell r="G4693">
            <v>2095.1965</v>
          </cell>
          <cell r="H4693">
            <v>2086.3746199999996</v>
          </cell>
          <cell r="I4693">
            <v>2535.1877650000001</v>
          </cell>
          <cell r="J4693">
            <v>2535.1877650000001</v>
          </cell>
          <cell r="K4693">
            <v>448.81314500000053</v>
          </cell>
          <cell r="L4693">
            <v>0.21511627906976774</v>
          </cell>
          <cell r="M4693">
            <v>2801.382480325</v>
          </cell>
        </row>
        <row r="4694">
          <cell r="B4694" t="str">
            <v>MANUBRIO | MS361 |</v>
          </cell>
          <cell r="E4694">
            <v>16550.88</v>
          </cell>
          <cell r="F4694">
            <v>14233.756800000001</v>
          </cell>
          <cell r="G4694">
            <v>15723.336000000001</v>
          </cell>
          <cell r="H4694">
            <v>15657.13248</v>
          </cell>
          <cell r="I4694">
            <v>19025.236560000001</v>
          </cell>
          <cell r="J4694">
            <v>19025.236560000001</v>
          </cell>
          <cell r="K4694">
            <v>3368.104080000001</v>
          </cell>
          <cell r="L4694">
            <v>0.21511627906976749</v>
          </cell>
          <cell r="M4694">
            <v>21022.886398800001</v>
          </cell>
        </row>
        <row r="4695">
          <cell r="B4695" t="str">
            <v>TUERCA DE CAJA FILTRERA | MS361 |</v>
          </cell>
          <cell r="E4695">
            <v>2752.67</v>
          </cell>
          <cell r="F4695">
            <v>2367.2961999999998</v>
          </cell>
          <cell r="G4695">
            <v>2615.0365000000002</v>
          </cell>
          <cell r="H4695">
            <v>2604.0258199999998</v>
          </cell>
          <cell r="I4695">
            <v>3164.1941650000003</v>
          </cell>
          <cell r="J4695">
            <v>3164.1941650000003</v>
          </cell>
          <cell r="K4695">
            <v>560.1683450000005</v>
          </cell>
          <cell r="L4695">
            <v>0.21511627906976766</v>
          </cell>
          <cell r="M4695">
            <v>3496.4345523250004</v>
          </cell>
        </row>
        <row r="4696">
          <cell r="B4696" t="str">
            <v>CARBURADOR | MS361 |</v>
          </cell>
          <cell r="E4696">
            <v>38315.79</v>
          </cell>
          <cell r="F4696">
            <v>32951.579400000002</v>
          </cell>
          <cell r="G4696">
            <v>36400.000500000002</v>
          </cell>
          <cell r="H4696">
            <v>36246.73734</v>
          </cell>
          <cell r="I4696">
            <v>44044.000605000001</v>
          </cell>
          <cell r="J4696">
            <v>44044.000605000001</v>
          </cell>
          <cell r="K4696">
            <v>7797.2632650000014</v>
          </cell>
          <cell r="L4696">
            <v>0.21511627906976749</v>
          </cell>
          <cell r="M4696">
            <v>48668.620668525</v>
          </cell>
        </row>
        <row r="4697">
          <cell r="B4697" t="str">
            <v>JUNTAS Y DIAFRAGMA WALBRO | MS361 | D10-HD</v>
          </cell>
          <cell r="E4697">
            <v>3605.61</v>
          </cell>
          <cell r="F4697">
            <v>3100.8245999999999</v>
          </cell>
          <cell r="G4697">
            <v>3425.3295000000003</v>
          </cell>
          <cell r="H4697">
            <v>3410.90706</v>
          </cell>
          <cell r="I4697">
            <v>4144.6486949999999</v>
          </cell>
          <cell r="J4697">
            <v>4144.6486949999999</v>
          </cell>
          <cell r="K4697">
            <v>733.74163499999986</v>
          </cell>
          <cell r="L4697">
            <v>0.21511627906976741</v>
          </cell>
          <cell r="M4697">
            <v>4579.8368079749998</v>
          </cell>
        </row>
        <row r="4698">
          <cell r="B4698" t="str">
            <v>BASE / BRIDA DE ADMISIÓN | MS361 |</v>
          </cell>
          <cell r="E4698">
            <v>3316.55</v>
          </cell>
          <cell r="F4698">
            <v>2852.2330000000002</v>
          </cell>
          <cell r="G4698">
            <v>3150.7225000000003</v>
          </cell>
          <cell r="H4698">
            <v>3137.4563000000003</v>
          </cell>
          <cell r="I4698">
            <v>3812.3742250000005</v>
          </cell>
          <cell r="J4698">
            <v>3812.3742250000005</v>
          </cell>
          <cell r="K4698">
            <v>674.9179250000002</v>
          </cell>
          <cell r="L4698">
            <v>0.21511627906976749</v>
          </cell>
          <cell r="M4698">
            <v>4212.6735186250007</v>
          </cell>
        </row>
        <row r="4699">
          <cell r="B4699" t="str">
            <v>ANTIVIBRADOR GRANDE | MS361 |</v>
          </cell>
          <cell r="E4699">
            <v>2564.7199999999998</v>
          </cell>
          <cell r="F4699">
            <v>2205.6591999999996</v>
          </cell>
          <cell r="G4699">
            <v>2436.4839999999999</v>
          </cell>
          <cell r="H4699">
            <v>2426.2251199999996</v>
          </cell>
          <cell r="I4699">
            <v>2948.1456399999997</v>
          </cell>
          <cell r="J4699">
            <v>2948.1456399999997</v>
          </cell>
          <cell r="K4699">
            <v>521.92052000000012</v>
          </cell>
          <cell r="L4699">
            <v>0.21511627906976752</v>
          </cell>
          <cell r="M4699">
            <v>3257.7009321999994</v>
          </cell>
        </row>
        <row r="4700">
          <cell r="B4700" t="str">
            <v>GARRA DE TOPE | MS361 |</v>
          </cell>
          <cell r="E4700">
            <v>2205.4699999999998</v>
          </cell>
          <cell r="F4700">
            <v>1896.7041999999997</v>
          </cell>
          <cell r="G4700">
            <v>2095.1965</v>
          </cell>
          <cell r="H4700">
            <v>2086.3746199999996</v>
          </cell>
          <cell r="I4700">
            <v>2535.1877650000001</v>
          </cell>
          <cell r="J4700">
            <v>2535.1877650000001</v>
          </cell>
          <cell r="K4700">
            <v>448.81314500000053</v>
          </cell>
          <cell r="L4700">
            <v>0.21511627906976774</v>
          </cell>
          <cell r="M4700">
            <v>2801.382480325</v>
          </cell>
        </row>
        <row r="4701">
          <cell r="B4701" t="str">
            <v>KIT DE REPARACION TILLOTSON | ST 070/08 | RK-114HL</v>
          </cell>
          <cell r="E4701">
            <v>6616.42</v>
          </cell>
          <cell r="F4701">
            <v>5690.1211999999996</v>
          </cell>
          <cell r="G4701">
            <v>6285.5990000000002</v>
          </cell>
          <cell r="H4701">
            <v>6259.1333199999999</v>
          </cell>
          <cell r="I4701">
            <v>7605.5747900000006</v>
          </cell>
          <cell r="J4701">
            <v>7605.5747900000006</v>
          </cell>
          <cell r="K4701">
            <v>1346.4414700000007</v>
          </cell>
          <cell r="L4701">
            <v>0.21511627906976755</v>
          </cell>
          <cell r="M4701">
            <v>8404.1601429500006</v>
          </cell>
        </row>
        <row r="4702">
          <cell r="B4702" t="str">
            <v>PLACA LATERAL INTERNA | MS361 |</v>
          </cell>
          <cell r="E4702">
            <v>2205.4699999999998</v>
          </cell>
          <cell r="F4702">
            <v>1896.7041999999997</v>
          </cell>
          <cell r="G4702">
            <v>2095.1965</v>
          </cell>
          <cell r="H4702">
            <v>2086.3746199999996</v>
          </cell>
          <cell r="I4702">
            <v>2535.1877650000001</v>
          </cell>
          <cell r="J4702">
            <v>2535.1877650000001</v>
          </cell>
          <cell r="K4702">
            <v>448.81314500000053</v>
          </cell>
          <cell r="L4702">
            <v>0.21511627906976774</v>
          </cell>
          <cell r="M4702">
            <v>2801.382480325</v>
          </cell>
        </row>
        <row r="4703">
          <cell r="B4703" t="str">
            <v>JUEGO DE JUNTAS P/MOTOR | MS361 |</v>
          </cell>
          <cell r="E4703">
            <v>1923.54</v>
          </cell>
          <cell r="F4703">
            <v>1654.2444</v>
          </cell>
          <cell r="G4703">
            <v>1827.3630000000001</v>
          </cell>
          <cell r="H4703">
            <v>1819.66884</v>
          </cell>
          <cell r="I4703">
            <v>2211.10923</v>
          </cell>
          <cell r="J4703">
            <v>2211.10923</v>
          </cell>
          <cell r="K4703">
            <v>391.44038999999998</v>
          </cell>
          <cell r="L4703">
            <v>0.21511627906976744</v>
          </cell>
          <cell r="M4703">
            <v>2443.27569915</v>
          </cell>
        </row>
        <row r="4704">
          <cell r="B4704" t="str">
            <v>LLAVE SACA BUJIA Y DESTORNILLADOR EN "T" | |</v>
          </cell>
          <cell r="E4704">
            <v>2205.4699999999998</v>
          </cell>
          <cell r="F4704">
            <v>1896.7041999999997</v>
          </cell>
          <cell r="G4704">
            <v>2095.1965</v>
          </cell>
          <cell r="H4704">
            <v>2086.3746199999996</v>
          </cell>
          <cell r="I4704">
            <v>2535.1877650000001</v>
          </cell>
          <cell r="J4704">
            <v>2535.1877650000001</v>
          </cell>
          <cell r="K4704">
            <v>448.81314500000053</v>
          </cell>
          <cell r="L4704">
            <v>0.21511627906976774</v>
          </cell>
          <cell r="M4704">
            <v>2801.382480325</v>
          </cell>
        </row>
        <row r="4705">
          <cell r="B4705" t="str">
            <v>DESTORNILLADOR | MS361 | T27X120X70</v>
          </cell>
          <cell r="E4705">
            <v>1658.27</v>
          </cell>
          <cell r="F4705">
            <v>1426.1122</v>
          </cell>
          <cell r="G4705">
            <v>1575.3564999999999</v>
          </cell>
          <cell r="H4705">
            <v>1568.72342</v>
          </cell>
          <cell r="I4705">
            <v>1906.1813649999999</v>
          </cell>
          <cell r="J4705">
            <v>1906.1813649999999</v>
          </cell>
          <cell r="K4705">
            <v>337.45794499999988</v>
          </cell>
          <cell r="L4705">
            <v>0.21511627906976735</v>
          </cell>
          <cell r="M4705">
            <v>2106.330408325</v>
          </cell>
        </row>
        <row r="4706">
          <cell r="B4706" t="str">
            <v>TORNILLO | MS361 | LS-M5X12</v>
          </cell>
          <cell r="E4706">
            <v>495.66</v>
          </cell>
          <cell r="F4706">
            <v>426.26760000000002</v>
          </cell>
          <cell r="G4706">
            <v>470.87700000000001</v>
          </cell>
          <cell r="H4706">
            <v>468.89436000000001</v>
          </cell>
          <cell r="I4706">
            <v>569.76116999999999</v>
          </cell>
          <cell r="J4706">
            <v>569.76116999999999</v>
          </cell>
          <cell r="K4706">
            <v>100.86680999999999</v>
          </cell>
          <cell r="L4706">
            <v>0.21511627906976741</v>
          </cell>
          <cell r="M4706">
            <v>629.58609285</v>
          </cell>
        </row>
        <row r="4707">
          <cell r="B4707" t="str">
            <v>TORNILLO | MS361 | LS-M5X20</v>
          </cell>
          <cell r="E4707">
            <v>345.6</v>
          </cell>
          <cell r="F4707">
            <v>297.21600000000001</v>
          </cell>
          <cell r="G4707">
            <v>328.32000000000005</v>
          </cell>
          <cell r="H4707">
            <v>326.93760000000003</v>
          </cell>
          <cell r="I4707">
            <v>397.26720000000006</v>
          </cell>
          <cell r="J4707">
            <v>397.26720000000006</v>
          </cell>
          <cell r="K4707">
            <v>70.329600000000028</v>
          </cell>
          <cell r="L4707">
            <v>0.21511627906976752</v>
          </cell>
          <cell r="M4707">
            <v>438.98025600000005</v>
          </cell>
        </row>
        <row r="4708">
          <cell r="B4708" t="str">
            <v>CAMPANA DE EMBRAGUE + ANILLO + JAULA|MS044/046/440/441/460 |</v>
          </cell>
          <cell r="E4708">
            <v>16550.88</v>
          </cell>
          <cell r="F4708">
            <v>14233.756800000001</v>
          </cell>
          <cell r="G4708">
            <v>15723.336000000001</v>
          </cell>
          <cell r="H4708">
            <v>15657.13248</v>
          </cell>
          <cell r="I4708">
            <v>19025.236560000001</v>
          </cell>
          <cell r="J4708">
            <v>19025.236560000001</v>
          </cell>
          <cell r="K4708">
            <v>3368.104080000001</v>
          </cell>
          <cell r="L4708">
            <v>0.21511627906976749</v>
          </cell>
          <cell r="M4708">
            <v>21022.886398800001</v>
          </cell>
        </row>
        <row r="4709">
          <cell r="B4709" t="str">
            <v>ESPARRAGO DE AJUSTE | MS360/361/381/382/034/038 | M8</v>
          </cell>
          <cell r="E4709">
            <v>889.77</v>
          </cell>
          <cell r="F4709">
            <v>765.20219999999995</v>
          </cell>
          <cell r="G4709">
            <v>845.28149999999994</v>
          </cell>
          <cell r="H4709">
            <v>841.72241999999994</v>
          </cell>
          <cell r="I4709">
            <v>1022.7906149999999</v>
          </cell>
          <cell r="J4709">
            <v>1022.7906149999999</v>
          </cell>
          <cell r="K4709">
            <v>181.06819499999995</v>
          </cell>
          <cell r="L4709">
            <v>0.21511627906976738</v>
          </cell>
          <cell r="M4709">
            <v>1130.1836295749999</v>
          </cell>
        </row>
        <row r="4710">
          <cell r="B4710" t="str">
            <v>JUNTAS Y DIAFRAGMA ZAMA | MS 361 MOD, NUEVO | GND-135</v>
          </cell>
          <cell r="E4710">
            <v>3295.44</v>
          </cell>
          <cell r="F4710">
            <v>2834.0783999999999</v>
          </cell>
          <cell r="G4710">
            <v>3130.6680000000001</v>
          </cell>
          <cell r="H4710">
            <v>3117.4862399999997</v>
          </cell>
          <cell r="I4710">
            <v>3788.1082800000004</v>
          </cell>
          <cell r="J4710">
            <v>3788.1082800000004</v>
          </cell>
          <cell r="K4710">
            <v>670.62204000000065</v>
          </cell>
          <cell r="L4710">
            <v>0.21511627906976766</v>
          </cell>
          <cell r="M4710">
            <v>4185.8596494000003</v>
          </cell>
        </row>
        <row r="4711">
          <cell r="B4711" t="str">
            <v>KIT DE REPARACION ZAMA | MS 360/036/034 | RB-31</v>
          </cell>
          <cell r="E4711">
            <v>6069.22</v>
          </cell>
          <cell r="F4711">
            <v>5219.5291999999999</v>
          </cell>
          <cell r="G4711">
            <v>5765.759</v>
          </cell>
          <cell r="H4711">
            <v>5741.4821199999997</v>
          </cell>
          <cell r="I4711">
            <v>6976.5683900000004</v>
          </cell>
          <cell r="J4711">
            <v>6976.5683900000004</v>
          </cell>
          <cell r="K4711">
            <v>1235.0862700000007</v>
          </cell>
          <cell r="L4711">
            <v>0.21511627906976757</v>
          </cell>
          <cell r="M4711">
            <v>7709.1080709500002</v>
          </cell>
        </row>
        <row r="4712">
          <cell r="B4712" t="str">
            <v>CONJUNTO DE CILINDRO, PISTON Y AROS | MS 380 | 52 MM</v>
          </cell>
          <cell r="E4712">
            <v>43185.96</v>
          </cell>
          <cell r="F4712">
            <v>37139.925600000002</v>
          </cell>
          <cell r="G4712">
            <v>41026.661999999997</v>
          </cell>
          <cell r="H4712">
            <v>40853.918160000001</v>
          </cell>
          <cell r="I4712">
            <v>49642.261019999998</v>
          </cell>
          <cell r="J4712">
            <v>49642.261019999998</v>
          </cell>
          <cell r="K4712">
            <v>8788.342859999997</v>
          </cell>
          <cell r="L4712">
            <v>0.21511627906976735</v>
          </cell>
          <cell r="M4712">
            <v>54854.698427099996</v>
          </cell>
        </row>
        <row r="4713">
          <cell r="B4713" t="str">
            <v>KIT DE REPARACION WALBRO | MS290/361 | K10-HD</v>
          </cell>
          <cell r="E4713">
            <v>5728.17</v>
          </cell>
          <cell r="F4713">
            <v>4926.2262000000001</v>
          </cell>
          <cell r="G4713">
            <v>5441.7615000000005</v>
          </cell>
          <cell r="H4713">
            <v>5418.8488200000002</v>
          </cell>
          <cell r="I4713">
            <v>6584.5314150000004</v>
          </cell>
          <cell r="J4713">
            <v>6584.5314150000004</v>
          </cell>
          <cell r="K4713">
            <v>1165.6825950000002</v>
          </cell>
          <cell r="L4713">
            <v>0.21511627906976746</v>
          </cell>
          <cell r="M4713">
            <v>7275.9072135750002</v>
          </cell>
        </row>
        <row r="4714">
          <cell r="B4714" t="str">
            <v>JUNTAS Y DIAFRAGMA WALBRO | HQ 61 MOD, NUEVO | D11-WJ</v>
          </cell>
          <cell r="E4714">
            <v>3215.44</v>
          </cell>
          <cell r="F4714">
            <v>2765.2784000000001</v>
          </cell>
          <cell r="G4714">
            <v>3054.6680000000001</v>
          </cell>
          <cell r="H4714">
            <v>3041.8062400000003</v>
          </cell>
          <cell r="I4714">
            <v>3696.1482800000003</v>
          </cell>
          <cell r="J4714">
            <v>3696.1482800000003</v>
          </cell>
          <cell r="K4714">
            <v>654.34204</v>
          </cell>
          <cell r="L4714">
            <v>0.21511627906976741</v>
          </cell>
          <cell r="M4714">
            <v>4084.2438494000003</v>
          </cell>
        </row>
        <row r="4715">
          <cell r="B4715" t="str">
            <v>KIT DE REPARACION WALBRO | HQ 61 MOD, NUEVO | K11-WJ</v>
          </cell>
          <cell r="E4715">
            <v>6069.22</v>
          </cell>
          <cell r="F4715">
            <v>5219.5291999999999</v>
          </cell>
          <cell r="G4715">
            <v>5765.759</v>
          </cell>
          <cell r="H4715">
            <v>5741.4821199999997</v>
          </cell>
          <cell r="I4715">
            <v>6976.5683900000004</v>
          </cell>
          <cell r="J4715">
            <v>6976.5683900000004</v>
          </cell>
          <cell r="K4715">
            <v>1235.0862700000007</v>
          </cell>
          <cell r="L4715">
            <v>0.21511627906976757</v>
          </cell>
          <cell r="M4715">
            <v>7709.1080709500002</v>
          </cell>
        </row>
        <row r="4716">
          <cell r="B4716" t="str">
            <v>JUNTAS Y DIAFRAGMA TILLOTSON | ST 070/08 | DG-5HL</v>
          </cell>
          <cell r="E4716">
            <v>3744</v>
          </cell>
          <cell r="F4716">
            <v>3219.84</v>
          </cell>
          <cell r="G4716">
            <v>3556.8</v>
          </cell>
          <cell r="H4716">
            <v>3541.8240000000001</v>
          </cell>
          <cell r="I4716">
            <v>4303.7280000000001</v>
          </cell>
          <cell r="J4716">
            <v>4303.7280000000001</v>
          </cell>
          <cell r="K4716">
            <v>761.904</v>
          </cell>
          <cell r="L4716">
            <v>0.21511627906976744</v>
          </cell>
          <cell r="M4716">
            <v>4755.6194400000004</v>
          </cell>
        </row>
        <row r="4717">
          <cell r="B4717" t="str">
            <v>JUNTAS Y DIAFRAGMA ZAMA | MS 380/381 | GND-21/GND-96</v>
          </cell>
          <cell r="E4717">
            <v>3095.24</v>
          </cell>
          <cell r="F4717">
            <v>2661.9063999999998</v>
          </cell>
          <cell r="G4717">
            <v>2940.4779999999996</v>
          </cell>
          <cell r="H4717">
            <v>2928.0970399999997</v>
          </cell>
          <cell r="I4717">
            <v>3557.9783799999996</v>
          </cell>
          <cell r="J4717">
            <v>3557.9783799999996</v>
          </cell>
          <cell r="K4717">
            <v>629.88133999999991</v>
          </cell>
          <cell r="L4717">
            <v>0.21511627906976744</v>
          </cell>
          <cell r="M4717">
            <v>3931.5661098999994</v>
          </cell>
        </row>
        <row r="4718">
          <cell r="B4718" t="str">
            <v>KIT DE REPARACION ZAMA | MS 380/381 | RB-167</v>
          </cell>
          <cell r="E4718">
            <v>5522.02</v>
          </cell>
          <cell r="F4718">
            <v>4748.9372000000003</v>
          </cell>
          <cell r="G4718">
            <v>5245.9190000000008</v>
          </cell>
          <cell r="H4718">
            <v>5223.8309200000003</v>
          </cell>
          <cell r="I4718">
            <v>6347.5619900000011</v>
          </cell>
          <cell r="J4718">
            <v>6347.5619900000011</v>
          </cell>
          <cell r="K4718">
            <v>1123.7310700000007</v>
          </cell>
          <cell r="L4718">
            <v>0.21511627906976757</v>
          </cell>
          <cell r="M4718">
            <v>7014.0559989500016</v>
          </cell>
        </row>
        <row r="4719">
          <cell r="B4719" t="str">
            <v>ANTIVIBRADOR CHICO | MS361 |</v>
          </cell>
          <cell r="E4719">
            <v>2752.67</v>
          </cell>
          <cell r="F4719">
            <v>2367.2961999999998</v>
          </cell>
          <cell r="G4719">
            <v>2615.0365000000002</v>
          </cell>
          <cell r="H4719">
            <v>2604.0258199999998</v>
          </cell>
          <cell r="I4719">
            <v>3164.1941650000003</v>
          </cell>
          <cell r="J4719">
            <v>3164.1941650000003</v>
          </cell>
          <cell r="K4719">
            <v>560.1683450000005</v>
          </cell>
          <cell r="L4719">
            <v>0.21511627906976766</v>
          </cell>
          <cell r="M4719">
            <v>3496.4345523250004</v>
          </cell>
        </row>
        <row r="4720">
          <cell r="B4720" t="str">
            <v>CAMPANA DE EMB + ANILLO  | MS290/360 | 3/8 X 7 DIEN</v>
          </cell>
          <cell r="E4720">
            <v>16550.88</v>
          </cell>
          <cell r="F4720">
            <v>14233.756800000001</v>
          </cell>
          <cell r="G4720">
            <v>15723.336000000001</v>
          </cell>
          <cell r="H4720">
            <v>15657.13248</v>
          </cell>
          <cell r="I4720">
            <v>19025.236560000001</v>
          </cell>
          <cell r="J4720">
            <v>19025.236560000001</v>
          </cell>
          <cell r="K4720">
            <v>3368.104080000001</v>
          </cell>
          <cell r="L4720">
            <v>0.21511627906976749</v>
          </cell>
          <cell r="M4720">
            <v>21022.886398800001</v>
          </cell>
        </row>
        <row r="4721">
          <cell r="B4721" t="str">
            <v>BOBINA/MODULO DE ENCENDIDO | MS361 |</v>
          </cell>
          <cell r="E4721">
            <v>21025.96</v>
          </cell>
          <cell r="F4721">
            <v>18082.3256</v>
          </cell>
          <cell r="G4721">
            <v>19974.662</v>
          </cell>
          <cell r="H4721">
            <v>19890.55816</v>
          </cell>
          <cell r="I4721">
            <v>24169.34102</v>
          </cell>
          <cell r="J4721">
            <v>24169.34102</v>
          </cell>
          <cell r="K4721">
            <v>4278.7828599999993</v>
          </cell>
          <cell r="L4721">
            <v>0.21511627906976741</v>
          </cell>
          <cell r="M4721">
            <v>26707.1218271</v>
          </cell>
        </row>
        <row r="4722">
          <cell r="B4722" t="str">
            <v>KTI DE REPARACION WALBRO | ECHO 4605 | K10-WAT</v>
          </cell>
          <cell r="E4722">
            <v>4958.1499999999996</v>
          </cell>
          <cell r="F4722">
            <v>4264.009</v>
          </cell>
          <cell r="G4722">
            <v>4710.2424999999994</v>
          </cell>
          <cell r="H4722">
            <v>4690.4098999999997</v>
          </cell>
          <cell r="I4722">
            <v>5699.3934249999993</v>
          </cell>
          <cell r="J4722">
            <v>5699.3934249999993</v>
          </cell>
          <cell r="K4722">
            <v>1008.9835249999996</v>
          </cell>
          <cell r="L4722">
            <v>0.21511627906976738</v>
          </cell>
          <cell r="M4722">
            <v>6297.8297346249992</v>
          </cell>
        </row>
        <row r="4723">
          <cell r="B4723" t="str">
            <v>JUNTAS Y DIAFRAGMA WALBRO | ECHO 4605 | D10-WAT</v>
          </cell>
          <cell r="E4723">
            <v>3419.62</v>
          </cell>
          <cell r="F4723">
            <v>2940.8732</v>
          </cell>
          <cell r="G4723">
            <v>3248.6390000000001</v>
          </cell>
          <cell r="H4723">
            <v>3234.9605200000001</v>
          </cell>
          <cell r="I4723">
            <v>3930.8531900000003</v>
          </cell>
          <cell r="J4723">
            <v>3930.8531900000003</v>
          </cell>
          <cell r="K4723">
            <v>695.89267000000018</v>
          </cell>
          <cell r="L4723">
            <v>0.21511627906976749</v>
          </cell>
          <cell r="M4723">
            <v>4343.5927749500006</v>
          </cell>
        </row>
        <row r="4724">
          <cell r="B4724" t="str">
            <v>CONJUNTO DE CILINDRO, PIST Y AROS MS381 (DESCOMPRESOR) Ø52MM</v>
          </cell>
          <cell r="E4724">
            <v>43185.96</v>
          </cell>
          <cell r="F4724">
            <v>37139.925600000002</v>
          </cell>
          <cell r="G4724">
            <v>41026.661999999997</v>
          </cell>
          <cell r="H4724">
            <v>40853.918160000001</v>
          </cell>
          <cell r="I4724">
            <v>49642.261019999998</v>
          </cell>
          <cell r="J4724">
            <v>49642.261019999998</v>
          </cell>
          <cell r="K4724">
            <v>8788.342859999997</v>
          </cell>
          <cell r="L4724">
            <v>0.21511627906976735</v>
          </cell>
          <cell r="M4724">
            <v>54854.698427099996</v>
          </cell>
        </row>
        <row r="4725">
          <cell r="B4725" t="str">
            <v>JUEGO DE PISTON Y AROS | MS380/381 | Ø52MM X 1,5MM</v>
          </cell>
          <cell r="E4725">
            <v>7038.6</v>
          </cell>
          <cell r="F4725">
            <v>6053.1959999999999</v>
          </cell>
          <cell r="G4725">
            <v>6686.67</v>
          </cell>
          <cell r="H4725">
            <v>6658.5155999999997</v>
          </cell>
          <cell r="I4725">
            <v>8090.8706999999995</v>
          </cell>
          <cell r="J4725">
            <v>8090.8706999999995</v>
          </cell>
          <cell r="K4725">
            <v>1432.3550999999998</v>
          </cell>
          <cell r="L4725">
            <v>0.21511627906976741</v>
          </cell>
          <cell r="M4725">
            <v>8940.4121235000002</v>
          </cell>
        </row>
        <row r="4726">
          <cell r="B4726" t="str">
            <v>JUEGO DE AROS | MS381/382 | 52 X 1,5MM</v>
          </cell>
          <cell r="E4726">
            <v>2432.2800000000002</v>
          </cell>
          <cell r="F4726">
            <v>2091.7608</v>
          </cell>
          <cell r="G4726">
            <v>2310.6660000000002</v>
          </cell>
          <cell r="H4726">
            <v>2300.9368800000002</v>
          </cell>
          <cell r="I4726">
            <v>2795.9058600000003</v>
          </cell>
          <cell r="J4726">
            <v>2795.9058600000003</v>
          </cell>
          <cell r="K4726">
            <v>494.9689800000001</v>
          </cell>
          <cell r="L4726">
            <v>0.21511627906976746</v>
          </cell>
          <cell r="M4726">
            <v>3089.4759753000003</v>
          </cell>
        </row>
        <row r="4727">
          <cell r="B4727" t="str">
            <v>CIGUEÑAL COMPLETO | MS380/381 |</v>
          </cell>
          <cell r="E4727">
            <v>28154.39</v>
          </cell>
          <cell r="F4727">
            <v>24212.775399999999</v>
          </cell>
          <cell r="G4727">
            <v>26746.6705</v>
          </cell>
          <cell r="H4727">
            <v>26634.052939999998</v>
          </cell>
          <cell r="I4727">
            <v>32363.471304999999</v>
          </cell>
          <cell r="J4727">
            <v>32363.471304999999</v>
          </cell>
          <cell r="K4727">
            <v>5729.4183650000014</v>
          </cell>
          <cell r="L4727">
            <v>0.21511627906976752</v>
          </cell>
          <cell r="M4727">
            <v>35761.635792025001</v>
          </cell>
        </row>
        <row r="4728">
          <cell r="B4728" t="str">
            <v>JUEGO DE RETENES METÁLICOS | MS380/381 | Ø39,6X17X4 Ø22X13X5</v>
          </cell>
          <cell r="E4728">
            <v>2034.19</v>
          </cell>
          <cell r="F4728">
            <v>1749.4034000000001</v>
          </cell>
          <cell r="G4728">
            <v>1932.4805000000001</v>
          </cell>
          <cell r="H4728">
            <v>1924.3437400000003</v>
          </cell>
          <cell r="I4728">
            <v>2338.3014050000002</v>
          </cell>
          <cell r="J4728">
            <v>2338.3014050000002</v>
          </cell>
          <cell r="K4728">
            <v>413.95766499999991</v>
          </cell>
          <cell r="L4728">
            <v>0.21511627906976735</v>
          </cell>
          <cell r="M4728">
            <v>2583.8230525250001</v>
          </cell>
        </row>
        <row r="4729">
          <cell r="B4729" t="str">
            <v>RODAMIENTO DE AGUJAS | MS380/381 |</v>
          </cell>
          <cell r="E4729">
            <v>1658.27</v>
          </cell>
          <cell r="F4729">
            <v>1426.1122</v>
          </cell>
          <cell r="G4729">
            <v>1575.3564999999999</v>
          </cell>
          <cell r="H4729">
            <v>1568.72342</v>
          </cell>
          <cell r="I4729">
            <v>1906.1813649999999</v>
          </cell>
          <cell r="J4729">
            <v>1906.1813649999999</v>
          </cell>
          <cell r="K4729">
            <v>337.45794499999988</v>
          </cell>
          <cell r="L4729">
            <v>0.21511627906976735</v>
          </cell>
          <cell r="M4729">
            <v>2106.330408325</v>
          </cell>
        </row>
        <row r="4730">
          <cell r="B4730" t="str">
            <v>JAULA DE CAMPANA | MS380/381 |</v>
          </cell>
          <cell r="E4730">
            <v>2205.4699999999998</v>
          </cell>
          <cell r="F4730">
            <v>1896.7041999999997</v>
          </cell>
          <cell r="G4730">
            <v>2095.1965</v>
          </cell>
          <cell r="H4730">
            <v>2086.3746199999996</v>
          </cell>
          <cell r="I4730">
            <v>2535.1877650000001</v>
          </cell>
          <cell r="J4730">
            <v>2535.1877650000001</v>
          </cell>
          <cell r="K4730">
            <v>448.81314500000053</v>
          </cell>
          <cell r="L4730">
            <v>0.21511627906976774</v>
          </cell>
          <cell r="M4730">
            <v>2801.382480325</v>
          </cell>
        </row>
        <row r="4731">
          <cell r="B4731" t="str">
            <v>SILENCIADOR | MS038/380/381/382 |</v>
          </cell>
          <cell r="E4731">
            <v>7386.44</v>
          </cell>
          <cell r="F4731">
            <v>6352.3383999999996</v>
          </cell>
          <cell r="G4731">
            <v>7017.1179999999995</v>
          </cell>
          <cell r="H4731">
            <v>6987.5722399999995</v>
          </cell>
          <cell r="I4731">
            <v>8490.7127799999998</v>
          </cell>
          <cell r="J4731">
            <v>8490.7127799999998</v>
          </cell>
          <cell r="K4731">
            <v>1503.1405400000003</v>
          </cell>
          <cell r="L4731">
            <v>0.21511627906976749</v>
          </cell>
          <cell r="M4731">
            <v>9382.2376218999998</v>
          </cell>
        </row>
        <row r="4732">
          <cell r="B4732" t="str">
            <v>BOMBA DE ACEITE C/SINFIN | MS380/381 |</v>
          </cell>
          <cell r="E4732">
            <v>16550.88</v>
          </cell>
          <cell r="F4732">
            <v>14233.756800000001</v>
          </cell>
          <cell r="G4732">
            <v>15723.336000000001</v>
          </cell>
          <cell r="H4732">
            <v>15657.13248</v>
          </cell>
          <cell r="I4732">
            <v>19025.236560000001</v>
          </cell>
          <cell r="J4732">
            <v>19025.236560000001</v>
          </cell>
          <cell r="K4732">
            <v>3368.104080000001</v>
          </cell>
          <cell r="L4732">
            <v>0.21511627906976749</v>
          </cell>
          <cell r="M4732">
            <v>21022.886398800001</v>
          </cell>
        </row>
        <row r="4733">
          <cell r="B4733" t="str">
            <v>BOMBA DE ACEITE | MS380/381 |</v>
          </cell>
          <cell r="E4733">
            <v>15285.19</v>
          </cell>
          <cell r="F4733">
            <v>13145.2634</v>
          </cell>
          <cell r="G4733">
            <v>14520.9305</v>
          </cell>
          <cell r="H4733">
            <v>14459.78974</v>
          </cell>
          <cell r="I4733">
            <v>17570.325905000002</v>
          </cell>
          <cell r="J4733">
            <v>17570.325905000002</v>
          </cell>
          <cell r="K4733">
            <v>3110.5361650000013</v>
          </cell>
          <cell r="L4733">
            <v>0.21511627906976755</v>
          </cell>
          <cell r="M4733">
            <v>19415.210125025002</v>
          </cell>
        </row>
        <row r="4734">
          <cell r="B4734" t="str">
            <v>SIN FIN BOMBA DE ACEITE | MS380/381 |</v>
          </cell>
          <cell r="E4734">
            <v>3196.8</v>
          </cell>
          <cell r="F4734">
            <v>2749.248</v>
          </cell>
          <cell r="G4734">
            <v>3036.96</v>
          </cell>
          <cell r="H4734">
            <v>3024.1728000000003</v>
          </cell>
          <cell r="I4734">
            <v>3674.7215999999999</v>
          </cell>
          <cell r="J4734">
            <v>3674.7215999999999</v>
          </cell>
          <cell r="K4734">
            <v>650.54879999999957</v>
          </cell>
          <cell r="L4734">
            <v>0.21511627906976727</v>
          </cell>
          <cell r="M4734">
            <v>4060.567368</v>
          </cell>
        </row>
        <row r="4735">
          <cell r="B4735" t="str">
            <v>ENGRANAJE DE BOMBA DE ACEITE | MS380/381 |</v>
          </cell>
          <cell r="E4735">
            <v>3196.8</v>
          </cell>
          <cell r="F4735">
            <v>2749.248</v>
          </cell>
          <cell r="G4735">
            <v>3036.96</v>
          </cell>
          <cell r="H4735">
            <v>3024.1728000000003</v>
          </cell>
          <cell r="I4735">
            <v>3674.7215999999999</v>
          </cell>
          <cell r="J4735">
            <v>3674.7215999999999</v>
          </cell>
          <cell r="K4735">
            <v>650.54879999999957</v>
          </cell>
          <cell r="L4735">
            <v>0.21511627906976727</v>
          </cell>
          <cell r="M4735">
            <v>4060.567368</v>
          </cell>
        </row>
        <row r="4736">
          <cell r="B4736" t="str">
            <v>ARMAZÓN BOMBA DE ACEITE | MS380/381 |</v>
          </cell>
          <cell r="E4736">
            <v>7729.01</v>
          </cell>
          <cell r="F4736">
            <v>6646.9485999999997</v>
          </cell>
          <cell r="G4736">
            <v>7342.5595000000003</v>
          </cell>
          <cell r="H4736">
            <v>7311.6434599999993</v>
          </cell>
          <cell r="I4736">
            <v>8884.4969949999995</v>
          </cell>
          <cell r="J4736">
            <v>8884.4969949999995</v>
          </cell>
          <cell r="K4736">
            <v>1572.8535350000002</v>
          </cell>
          <cell r="L4736">
            <v>0.21511627906976749</v>
          </cell>
          <cell r="M4736">
            <v>9817.3691794749993</v>
          </cell>
        </row>
        <row r="4737">
          <cell r="B4737" t="str">
            <v>EMBRAGUE | MS380/381 |</v>
          </cell>
          <cell r="E4737">
            <v>9934.48</v>
          </cell>
          <cell r="F4737">
            <v>8543.6527999999998</v>
          </cell>
          <cell r="G4737">
            <v>9437.7559999999994</v>
          </cell>
          <cell r="H4737">
            <v>9398.0180799999998</v>
          </cell>
          <cell r="I4737">
            <v>11419.68476</v>
          </cell>
          <cell r="J4737">
            <v>11419.68476</v>
          </cell>
          <cell r="K4737">
            <v>2021.6666800000003</v>
          </cell>
          <cell r="L4737">
            <v>0.21511627906976746</v>
          </cell>
          <cell r="M4737">
            <v>12618.7516598</v>
          </cell>
        </row>
        <row r="4738">
          <cell r="B4738" t="str">
            <v>RESORTE DE EMBRAGUE | MS380/381 |</v>
          </cell>
          <cell r="E4738">
            <v>666.95</v>
          </cell>
          <cell r="F4738">
            <v>573.577</v>
          </cell>
          <cell r="G4738">
            <v>633.60250000000008</v>
          </cell>
          <cell r="H4738">
            <v>630.93470000000002</v>
          </cell>
          <cell r="I4738">
            <v>766.65902500000016</v>
          </cell>
          <cell r="J4738">
            <v>766.65902500000016</v>
          </cell>
          <cell r="K4738">
            <v>135.72432500000014</v>
          </cell>
          <cell r="L4738">
            <v>0.21511627906976766</v>
          </cell>
          <cell r="M4738">
            <v>847.15822262500012</v>
          </cell>
        </row>
        <row r="4739">
          <cell r="B4739" t="str">
            <v>PIÑON CON CAMPANA | MS380/381 |</v>
          </cell>
          <cell r="E4739">
            <v>10481.68</v>
          </cell>
          <cell r="F4739">
            <v>9014.2448000000004</v>
          </cell>
          <cell r="G4739">
            <v>9957.5959999999995</v>
          </cell>
          <cell r="H4739">
            <v>9915.6692800000001</v>
          </cell>
          <cell r="I4739">
            <v>12048.691159999998</v>
          </cell>
          <cell r="J4739">
            <v>12048.691159999998</v>
          </cell>
          <cell r="K4739">
            <v>2133.0218799999984</v>
          </cell>
          <cell r="L4739">
            <v>0.21511627906976727</v>
          </cell>
          <cell r="M4739">
            <v>13313.803731799999</v>
          </cell>
        </row>
        <row r="4740">
          <cell r="B4740" t="str">
            <v>ARANDELA Y SEGURO | MS380/381 |</v>
          </cell>
          <cell r="E4740">
            <v>1111.07</v>
          </cell>
          <cell r="F4740">
            <v>955.52019999999993</v>
          </cell>
          <cell r="G4740">
            <v>1055.5165</v>
          </cell>
          <cell r="H4740">
            <v>1051.07222</v>
          </cell>
          <cell r="I4740">
            <v>1277.1749649999999</v>
          </cell>
          <cell r="J4740">
            <v>1277.1749649999999</v>
          </cell>
          <cell r="K4740">
            <v>226.10274499999991</v>
          </cell>
          <cell r="L4740">
            <v>0.21511627906976735</v>
          </cell>
          <cell r="M4740">
            <v>1411.2783363249998</v>
          </cell>
        </row>
        <row r="4741">
          <cell r="B4741" t="str">
            <v>ARANDELA Y SEGURO + E CLIP | MS361/380 |</v>
          </cell>
          <cell r="E4741">
            <v>889.77</v>
          </cell>
          <cell r="F4741">
            <v>765.20219999999995</v>
          </cell>
          <cell r="G4741">
            <v>845.28149999999994</v>
          </cell>
          <cell r="H4741">
            <v>841.72241999999994</v>
          </cell>
          <cell r="I4741">
            <v>1022.7906149999999</v>
          </cell>
          <cell r="J4741">
            <v>1022.7906149999999</v>
          </cell>
          <cell r="K4741">
            <v>181.06819499999995</v>
          </cell>
          <cell r="L4741">
            <v>0.21511627906976738</v>
          </cell>
          <cell r="M4741">
            <v>1130.1836295749999</v>
          </cell>
        </row>
        <row r="4742">
          <cell r="B4742" t="str">
            <v>CONTACTO DE RESORTE | MS380/381 |</v>
          </cell>
          <cell r="E4742">
            <v>1103.1600000000001</v>
          </cell>
          <cell r="F4742">
            <v>948.71760000000006</v>
          </cell>
          <cell r="G4742">
            <v>1048.0020000000002</v>
          </cell>
          <cell r="H4742">
            <v>1043.5893600000002</v>
          </cell>
          <cell r="I4742">
            <v>1268.0824200000002</v>
          </cell>
          <cell r="J4742">
            <v>1268.0824200000002</v>
          </cell>
          <cell r="K4742">
            <v>224.49306000000001</v>
          </cell>
          <cell r="L4742">
            <v>0.21511627906976741</v>
          </cell>
          <cell r="M4742">
            <v>1401.2310741000001</v>
          </cell>
        </row>
        <row r="4743">
          <cell r="B4743" t="str">
            <v>POLEA DE ARRANQUE | MS380/381 |</v>
          </cell>
          <cell r="E4743">
            <v>4410.95</v>
          </cell>
          <cell r="F4743">
            <v>3793.4169999999999</v>
          </cell>
          <cell r="G4743">
            <v>4190.4025000000001</v>
          </cell>
          <cell r="H4743">
            <v>4172.7587000000003</v>
          </cell>
          <cell r="I4743">
            <v>5070.387025</v>
          </cell>
          <cell r="J4743">
            <v>5070.387025</v>
          </cell>
          <cell r="K4743">
            <v>897.62832499999968</v>
          </cell>
          <cell r="L4743">
            <v>0.21511627906976735</v>
          </cell>
          <cell r="M4743">
            <v>5602.7776626249997</v>
          </cell>
        </row>
        <row r="4744">
          <cell r="B4744" t="str">
            <v>RESORTE RETRÁCTIL DE TAPA DE ARRANQUE | MS380/381 |</v>
          </cell>
          <cell r="E4744">
            <v>3052.63</v>
          </cell>
          <cell r="F4744">
            <v>2625.2618000000002</v>
          </cell>
          <cell r="G4744">
            <v>2899.9985000000001</v>
          </cell>
          <cell r="H4744">
            <v>2887.7879800000001</v>
          </cell>
          <cell r="I4744">
            <v>3508.9981850000004</v>
          </cell>
          <cell r="J4744">
            <v>3508.9981850000004</v>
          </cell>
          <cell r="K4744">
            <v>621.21020500000031</v>
          </cell>
          <cell r="L4744">
            <v>0.21511627906976755</v>
          </cell>
          <cell r="M4744">
            <v>3877.4429944250005</v>
          </cell>
        </row>
        <row r="4745">
          <cell r="B4745" t="str">
            <v>TRINQUETE | MS380/381 |</v>
          </cell>
          <cell r="E4745">
            <v>495.66</v>
          </cell>
          <cell r="F4745">
            <v>426.26760000000002</v>
          </cell>
          <cell r="G4745">
            <v>470.87700000000001</v>
          </cell>
          <cell r="H4745">
            <v>468.89436000000001</v>
          </cell>
          <cell r="I4745">
            <v>569.76116999999999</v>
          </cell>
          <cell r="J4745">
            <v>569.76116999999999</v>
          </cell>
          <cell r="K4745">
            <v>100.86680999999999</v>
          </cell>
          <cell r="L4745">
            <v>0.21511627906976741</v>
          </cell>
          <cell r="M4745">
            <v>629.58609285</v>
          </cell>
        </row>
        <row r="4746">
          <cell r="B4746" t="str">
            <v>GUIA | MS380/381 |</v>
          </cell>
          <cell r="E4746">
            <v>495.66</v>
          </cell>
          <cell r="F4746">
            <v>426.26760000000002</v>
          </cell>
          <cell r="G4746">
            <v>470.87700000000001</v>
          </cell>
          <cell r="H4746">
            <v>468.89436000000001</v>
          </cell>
          <cell r="I4746">
            <v>569.76116999999999</v>
          </cell>
          <cell r="J4746">
            <v>569.76116999999999</v>
          </cell>
          <cell r="K4746">
            <v>100.86680999999999</v>
          </cell>
          <cell r="L4746">
            <v>0.21511627906976741</v>
          </cell>
          <cell r="M4746">
            <v>629.58609285</v>
          </cell>
        </row>
        <row r="4747">
          <cell r="B4747" t="str">
            <v>CARBURADOR | MS380/381 |</v>
          </cell>
          <cell r="E4747">
            <v>26245.61</v>
          </cell>
          <cell r="F4747">
            <v>22571.224600000001</v>
          </cell>
          <cell r="G4747">
            <v>24933.3295</v>
          </cell>
          <cell r="H4747">
            <v>24828.34706</v>
          </cell>
          <cell r="I4747">
            <v>30169.328695</v>
          </cell>
          <cell r="J4747">
            <v>30169.328695</v>
          </cell>
          <cell r="K4747">
            <v>5340.9816350000001</v>
          </cell>
          <cell r="L4747">
            <v>0.21511627906976744</v>
          </cell>
          <cell r="M4747">
            <v>33337.108207974998</v>
          </cell>
        </row>
        <row r="4748">
          <cell r="B4748" t="str">
            <v>JUNTAS Y DIAFRAGMA BING | MS 380/381 | BING 48</v>
          </cell>
          <cell r="E4748">
            <v>3215.44</v>
          </cell>
          <cell r="F4748">
            <v>2765.2784000000001</v>
          </cell>
          <cell r="G4748">
            <v>3054.6680000000001</v>
          </cell>
          <cell r="H4748">
            <v>3041.8062400000003</v>
          </cell>
          <cell r="I4748">
            <v>3696.1482800000003</v>
          </cell>
          <cell r="J4748">
            <v>3696.1482800000003</v>
          </cell>
          <cell r="K4748">
            <v>654.34204</v>
          </cell>
          <cell r="L4748">
            <v>0.21511627906976741</v>
          </cell>
          <cell r="M4748">
            <v>4084.2438494000003</v>
          </cell>
        </row>
        <row r="4749">
          <cell r="B4749" t="str">
            <v>BASE / BRIDA DE ADMISIÓN | MS380/381/382 |</v>
          </cell>
          <cell r="E4749">
            <v>2205.4699999999998</v>
          </cell>
          <cell r="F4749">
            <v>1896.7041999999997</v>
          </cell>
          <cell r="G4749">
            <v>2095.1965</v>
          </cell>
          <cell r="H4749">
            <v>2086.3746199999996</v>
          </cell>
          <cell r="I4749">
            <v>2535.1877650000001</v>
          </cell>
          <cell r="J4749">
            <v>2535.1877650000001</v>
          </cell>
          <cell r="K4749">
            <v>448.81314500000053</v>
          </cell>
          <cell r="L4749">
            <v>0.21511627906976774</v>
          </cell>
          <cell r="M4749">
            <v>2801.382480325</v>
          </cell>
        </row>
        <row r="4750">
          <cell r="B4750" t="str">
            <v>ANTIVIBRADOR CHICO | MS380/381 |</v>
          </cell>
          <cell r="E4750">
            <v>1214.1500000000001</v>
          </cell>
          <cell r="F4750">
            <v>1044.1690000000001</v>
          </cell>
          <cell r="G4750">
            <v>1153.4425000000001</v>
          </cell>
          <cell r="H4750">
            <v>1148.5859</v>
          </cell>
          <cell r="I4750">
            <v>1395.6654250000001</v>
          </cell>
          <cell r="J4750">
            <v>1395.6654250000001</v>
          </cell>
          <cell r="K4750">
            <v>247.0795250000001</v>
          </cell>
          <cell r="L4750">
            <v>0.21511627906976752</v>
          </cell>
          <cell r="M4750">
            <v>1542.2102946250002</v>
          </cell>
        </row>
        <row r="4751">
          <cell r="B4751" t="str">
            <v>ANTIVIBRADOR (GRANDE) | MS380/381 |</v>
          </cell>
          <cell r="E4751">
            <v>1214.1500000000001</v>
          </cell>
          <cell r="F4751">
            <v>1044.1690000000001</v>
          </cell>
          <cell r="G4751">
            <v>1153.4425000000001</v>
          </cell>
          <cell r="H4751">
            <v>1148.5859</v>
          </cell>
          <cell r="I4751">
            <v>1395.6654250000001</v>
          </cell>
          <cell r="J4751">
            <v>1395.6654250000001</v>
          </cell>
          <cell r="K4751">
            <v>247.0795250000001</v>
          </cell>
          <cell r="L4751">
            <v>0.21511627906976752</v>
          </cell>
          <cell r="M4751">
            <v>1542.2102946250002</v>
          </cell>
        </row>
        <row r="4752">
          <cell r="B4752" t="str">
            <v>ANTIVIBRADOR METALICO | MS380/381 |</v>
          </cell>
          <cell r="E4752">
            <v>1881.09</v>
          </cell>
          <cell r="F4752">
            <v>1617.7374</v>
          </cell>
          <cell r="G4752">
            <v>1787.0355</v>
          </cell>
          <cell r="H4752">
            <v>1779.5111400000001</v>
          </cell>
          <cell r="I4752">
            <v>2162.3129549999999</v>
          </cell>
          <cell r="J4752">
            <v>2162.3129549999999</v>
          </cell>
          <cell r="K4752">
            <v>382.80181499999981</v>
          </cell>
          <cell r="L4752">
            <v>0.21511627906976732</v>
          </cell>
          <cell r="M4752">
            <v>2389.3558152749997</v>
          </cell>
        </row>
        <row r="4753">
          <cell r="B4753" t="str">
            <v>TENSOR DE CADENA | MS361/380/381/382/440/660 COMP (7 PIEZAS)</v>
          </cell>
          <cell r="E4753">
            <v>6069.22</v>
          </cell>
          <cell r="F4753">
            <v>5219.5291999999999</v>
          </cell>
          <cell r="G4753">
            <v>5765.759</v>
          </cell>
          <cell r="H4753">
            <v>5741.4821199999997</v>
          </cell>
          <cell r="I4753">
            <v>6976.5683900000004</v>
          </cell>
          <cell r="J4753">
            <v>6976.5683900000004</v>
          </cell>
          <cell r="K4753">
            <v>1235.0862700000007</v>
          </cell>
          <cell r="L4753">
            <v>0.21511627906976757</v>
          </cell>
          <cell r="M4753">
            <v>7709.1080709500002</v>
          </cell>
        </row>
        <row r="4754">
          <cell r="B4754" t="str">
            <v>PLACA LATERAL INTERNA | MS380/381 |</v>
          </cell>
          <cell r="E4754">
            <v>1658.27</v>
          </cell>
          <cell r="F4754">
            <v>1426.1122</v>
          </cell>
          <cell r="G4754">
            <v>1575.3564999999999</v>
          </cell>
          <cell r="H4754">
            <v>1568.72342</v>
          </cell>
          <cell r="I4754">
            <v>1906.1813649999999</v>
          </cell>
          <cell r="J4754">
            <v>1906.1813649999999</v>
          </cell>
          <cell r="K4754">
            <v>337.45794499999988</v>
          </cell>
          <cell r="L4754">
            <v>0.21511627906976735</v>
          </cell>
          <cell r="M4754">
            <v>2106.330408325</v>
          </cell>
        </row>
        <row r="4755">
          <cell r="B4755" t="str">
            <v>JUEGO DE JUNTAS P/MOTOR | MS380/381 |</v>
          </cell>
          <cell r="E4755">
            <v>1127.75</v>
          </cell>
          <cell r="F4755">
            <v>969.86500000000001</v>
          </cell>
          <cell r="G4755">
            <v>1071.3625</v>
          </cell>
          <cell r="H4755">
            <v>1066.8515</v>
          </cell>
          <cell r="I4755">
            <v>1296.3486249999999</v>
          </cell>
          <cell r="J4755">
            <v>1296.3486249999999</v>
          </cell>
          <cell r="K4755">
            <v>229.49712499999987</v>
          </cell>
          <cell r="L4755">
            <v>0.21511627906976732</v>
          </cell>
          <cell r="M4755">
            <v>1432.4652306249998</v>
          </cell>
        </row>
        <row r="4756">
          <cell r="B4756" t="str">
            <v>JUNTA DE CARTER | MS380/381 |</v>
          </cell>
          <cell r="E4756">
            <v>718.48</v>
          </cell>
          <cell r="F4756">
            <v>617.89279999999997</v>
          </cell>
          <cell r="G4756">
            <v>682.55600000000004</v>
          </cell>
          <cell r="H4756">
            <v>679.68207999999993</v>
          </cell>
          <cell r="I4756">
            <v>825.89276000000007</v>
          </cell>
          <cell r="J4756">
            <v>825.89276000000007</v>
          </cell>
          <cell r="K4756">
            <v>146.21068000000014</v>
          </cell>
          <cell r="L4756">
            <v>0.21511627906976766</v>
          </cell>
          <cell r="M4756">
            <v>912.61149980000005</v>
          </cell>
        </row>
        <row r="4757">
          <cell r="B4757" t="str">
            <v>JUNTA DE CILINDRO | MS380/381 |</v>
          </cell>
          <cell r="E4757">
            <v>410.78</v>
          </cell>
          <cell r="F4757">
            <v>353.27079999999995</v>
          </cell>
          <cell r="G4757">
            <v>390.24099999999999</v>
          </cell>
          <cell r="H4757">
            <v>388.59787999999992</v>
          </cell>
          <cell r="I4757">
            <v>472.19160999999997</v>
          </cell>
          <cell r="J4757">
            <v>472.19160999999997</v>
          </cell>
          <cell r="K4757">
            <v>83.59373000000005</v>
          </cell>
          <cell r="L4757">
            <v>0.21511627906976763</v>
          </cell>
          <cell r="M4757">
            <v>521.77172904999998</v>
          </cell>
        </row>
        <row r="4758">
          <cell r="B4758" t="str">
            <v>TUERCA DE CAJA FILTRERA | MS381/382 |</v>
          </cell>
          <cell r="E4758">
            <v>2752.67</v>
          </cell>
          <cell r="F4758">
            <v>2367.2961999999998</v>
          </cell>
          <cell r="G4758">
            <v>2615.0365000000002</v>
          </cell>
          <cell r="H4758">
            <v>2604.0258199999998</v>
          </cell>
          <cell r="I4758">
            <v>3164.1941650000003</v>
          </cell>
          <cell r="J4758">
            <v>3164.1941650000003</v>
          </cell>
          <cell r="K4758">
            <v>560.1683450000005</v>
          </cell>
          <cell r="L4758">
            <v>0.21511627906976766</v>
          </cell>
          <cell r="M4758">
            <v>3496.4345523250004</v>
          </cell>
        </row>
        <row r="4759">
          <cell r="B4759" t="str">
            <v>MANGUERA DE COMBUSTIBLE | MS380 |</v>
          </cell>
          <cell r="E4759">
            <v>2205.4699999999998</v>
          </cell>
          <cell r="F4759">
            <v>1896.7041999999997</v>
          </cell>
          <cell r="G4759">
            <v>2095.1965</v>
          </cell>
          <cell r="H4759">
            <v>2086.3746199999996</v>
          </cell>
          <cell r="I4759">
            <v>2535.1877650000001</v>
          </cell>
          <cell r="J4759">
            <v>2535.1877650000001</v>
          </cell>
          <cell r="K4759">
            <v>448.81314500000053</v>
          </cell>
          <cell r="L4759">
            <v>0.21511627906976774</v>
          </cell>
          <cell r="M4759">
            <v>2801.382480325</v>
          </cell>
        </row>
        <row r="4760">
          <cell r="B4760" t="str">
            <v>MANGUERA DE ACEITE C/FILTRO | MS380/381 |</v>
          </cell>
          <cell r="E4760">
            <v>2205.4699999999998</v>
          </cell>
          <cell r="F4760">
            <v>1896.7041999999997</v>
          </cell>
          <cell r="G4760">
            <v>2095.1965</v>
          </cell>
          <cell r="H4760">
            <v>2086.3746199999996</v>
          </cell>
          <cell r="I4760">
            <v>2535.1877650000001</v>
          </cell>
          <cell r="J4760">
            <v>2535.1877650000001</v>
          </cell>
          <cell r="K4760">
            <v>448.81314500000053</v>
          </cell>
          <cell r="L4760">
            <v>0.21511627906976774</v>
          </cell>
          <cell r="M4760">
            <v>2801.382480325</v>
          </cell>
        </row>
        <row r="4761">
          <cell r="B4761" t="str">
            <v>JAULA DE PERNO | MS361/382 | Ø12X15X14MM</v>
          </cell>
          <cell r="E4761">
            <v>2205.4699999999998</v>
          </cell>
          <cell r="F4761">
            <v>1896.7041999999997</v>
          </cell>
          <cell r="G4761">
            <v>2095.1965</v>
          </cell>
          <cell r="H4761">
            <v>2086.3746199999996</v>
          </cell>
          <cell r="I4761">
            <v>2535.1877650000001</v>
          </cell>
          <cell r="J4761">
            <v>2535.1877650000001</v>
          </cell>
          <cell r="K4761">
            <v>448.81314500000053</v>
          </cell>
          <cell r="L4761">
            <v>0.21511627906976774</v>
          </cell>
          <cell r="M4761">
            <v>2801.382480325</v>
          </cell>
        </row>
        <row r="4762">
          <cell r="B4762" t="str">
            <v>JUEGO DE RETENES METÁLICOS | MS382 | Ø22X15X4MM Ø37X17X5MM</v>
          </cell>
          <cell r="E4762">
            <v>2034.19</v>
          </cell>
          <cell r="F4762">
            <v>1749.4034000000001</v>
          </cell>
          <cell r="G4762">
            <v>1932.4805000000001</v>
          </cell>
          <cell r="H4762">
            <v>1924.3437400000003</v>
          </cell>
          <cell r="I4762">
            <v>2338.3014050000002</v>
          </cell>
          <cell r="J4762">
            <v>2338.3014050000002</v>
          </cell>
          <cell r="K4762">
            <v>413.95766499999991</v>
          </cell>
          <cell r="L4762">
            <v>0.21511627906976735</v>
          </cell>
          <cell r="M4762">
            <v>2583.8230525250001</v>
          </cell>
        </row>
        <row r="4763">
          <cell r="B4763" t="str">
            <v>MANGUERA DE ACEITE | MS382 |</v>
          </cell>
          <cell r="E4763">
            <v>2205.4699999999998</v>
          </cell>
          <cell r="F4763">
            <v>1896.7041999999997</v>
          </cell>
          <cell r="G4763">
            <v>2095.1965</v>
          </cell>
          <cell r="H4763">
            <v>2086.3746199999996</v>
          </cell>
          <cell r="I4763">
            <v>2535.1877650000001</v>
          </cell>
          <cell r="J4763">
            <v>2535.1877650000001</v>
          </cell>
          <cell r="K4763">
            <v>448.81314500000053</v>
          </cell>
          <cell r="L4763">
            <v>0.21511627906976774</v>
          </cell>
          <cell r="M4763">
            <v>2801.382480325</v>
          </cell>
        </row>
        <row r="4764">
          <cell r="B4764" t="str">
            <v>FILTRO DE ACEITE | MS381/382/660 |</v>
          </cell>
          <cell r="E4764">
            <v>1658.27</v>
          </cell>
          <cell r="F4764">
            <v>1426.1122</v>
          </cell>
          <cell r="G4764">
            <v>1575.3564999999999</v>
          </cell>
          <cell r="H4764">
            <v>1568.72342</v>
          </cell>
          <cell r="I4764">
            <v>1906.1813649999999</v>
          </cell>
          <cell r="J4764">
            <v>1906.1813649999999</v>
          </cell>
          <cell r="K4764">
            <v>337.45794499999988</v>
          </cell>
          <cell r="L4764">
            <v>0.21511627906976735</v>
          </cell>
          <cell r="M4764">
            <v>2106.330408325</v>
          </cell>
        </row>
        <row r="4765">
          <cell r="B4765" t="str">
            <v>JUNTA DE CARTER | MS382 |</v>
          </cell>
          <cell r="E4765">
            <v>1026.19</v>
          </cell>
          <cell r="F4765">
            <v>882.52340000000004</v>
          </cell>
          <cell r="G4765">
            <v>974.8805000000001</v>
          </cell>
          <cell r="H4765">
            <v>970.77574000000004</v>
          </cell>
          <cell r="I4765">
            <v>1179.605405</v>
          </cell>
          <cell r="J4765">
            <v>1179.605405</v>
          </cell>
          <cell r="K4765">
            <v>208.82966499999998</v>
          </cell>
          <cell r="L4765">
            <v>0.21511627906976741</v>
          </cell>
          <cell r="M4765">
            <v>1303.4639725249999</v>
          </cell>
        </row>
        <row r="4766">
          <cell r="B4766" t="str">
            <v>CIGUEÑAL COMPLETO | MS382 |</v>
          </cell>
          <cell r="E4766">
            <v>30481.4</v>
          </cell>
          <cell r="F4766">
            <v>26214.004000000001</v>
          </cell>
          <cell r="G4766">
            <v>28957.33</v>
          </cell>
          <cell r="H4766">
            <v>28835.404399999999</v>
          </cell>
          <cell r="I4766">
            <v>35038.369300000006</v>
          </cell>
          <cell r="J4766">
            <v>35038.369300000006</v>
          </cell>
          <cell r="K4766">
            <v>6202.9649000000063</v>
          </cell>
          <cell r="L4766">
            <v>0.21511627906976766</v>
          </cell>
          <cell r="M4766">
            <v>38717.398076500009</v>
          </cell>
        </row>
        <row r="4767">
          <cell r="B4767" t="str">
            <v>JUNTA DE CILINDRO | MS382 |</v>
          </cell>
          <cell r="E4767">
            <v>923.12</v>
          </cell>
          <cell r="F4767">
            <v>793.88319999999999</v>
          </cell>
          <cell r="G4767">
            <v>876.96399999999994</v>
          </cell>
          <cell r="H4767">
            <v>873.27152000000001</v>
          </cell>
          <cell r="I4767">
            <v>1061.12644</v>
          </cell>
          <cell r="J4767">
            <v>1061.12644</v>
          </cell>
          <cell r="K4767">
            <v>187.85491999999999</v>
          </cell>
          <cell r="L4767">
            <v>0.21511627906976744</v>
          </cell>
          <cell r="M4767">
            <v>1172.5447162</v>
          </cell>
        </row>
        <row r="4768">
          <cell r="B4768" t="str">
            <v>JUEGO DE PISTON Y AROS | MS382 | Ø52MM X 1,2MM</v>
          </cell>
          <cell r="E4768">
            <v>7814.74</v>
          </cell>
          <cell r="F4768">
            <v>6720.6763999999994</v>
          </cell>
          <cell r="G4768">
            <v>7424.0029999999997</v>
          </cell>
          <cell r="H4768">
            <v>7392.7440399999996</v>
          </cell>
          <cell r="I4768">
            <v>8983.0436300000001</v>
          </cell>
          <cell r="J4768">
            <v>8983.0436300000001</v>
          </cell>
          <cell r="K4768">
            <v>1590.2995900000005</v>
          </cell>
          <cell r="L4768">
            <v>0.21511627906976752</v>
          </cell>
          <cell r="M4768">
            <v>9926.2632111500006</v>
          </cell>
        </row>
        <row r="4769">
          <cell r="B4769" t="str">
            <v>JUEGO DE AROS | MS382/460/461 | 52 X 1,2MM</v>
          </cell>
          <cell r="E4769">
            <v>2568.42</v>
          </cell>
          <cell r="F4769">
            <v>2208.8411999999998</v>
          </cell>
          <cell r="G4769">
            <v>2439.9990000000003</v>
          </cell>
          <cell r="H4769">
            <v>2429.72532</v>
          </cell>
          <cell r="I4769">
            <v>2952.3987900000002</v>
          </cell>
          <cell r="J4769">
            <v>2952.3987900000002</v>
          </cell>
          <cell r="K4769">
            <v>522.67347000000018</v>
          </cell>
          <cell r="L4769">
            <v>0.21511627906976752</v>
          </cell>
          <cell r="M4769">
            <v>3262.40066295</v>
          </cell>
        </row>
        <row r="4770">
          <cell r="B4770" t="str">
            <v>TENSOR DE CADENA | MS361/380/381/382 | 3 PIEZAS</v>
          </cell>
          <cell r="E4770">
            <v>4410.95</v>
          </cell>
          <cell r="F4770">
            <v>3793.4169999999999</v>
          </cell>
          <cell r="G4770">
            <v>4190.4025000000001</v>
          </cell>
          <cell r="H4770">
            <v>4172.7587000000003</v>
          </cell>
          <cell r="I4770">
            <v>5070.387025</v>
          </cell>
          <cell r="J4770">
            <v>5070.387025</v>
          </cell>
          <cell r="K4770">
            <v>897.62832499999968</v>
          </cell>
          <cell r="L4770">
            <v>0.21511627906976735</v>
          </cell>
          <cell r="M4770">
            <v>5602.7776626249997</v>
          </cell>
        </row>
        <row r="4771">
          <cell r="B4771" t="str">
            <v>PROTECTOR DE ASTILLAS | MS382 |</v>
          </cell>
          <cell r="E4771">
            <v>1111.07</v>
          </cell>
          <cell r="F4771">
            <v>955.52019999999993</v>
          </cell>
          <cell r="G4771">
            <v>1055.5165</v>
          </cell>
          <cell r="H4771">
            <v>1051.07222</v>
          </cell>
          <cell r="I4771">
            <v>1277.1749649999999</v>
          </cell>
          <cell r="J4771">
            <v>1277.1749649999999</v>
          </cell>
          <cell r="K4771">
            <v>226.10274499999991</v>
          </cell>
          <cell r="L4771">
            <v>0.21511627906976735</v>
          </cell>
          <cell r="M4771">
            <v>1411.2783363249998</v>
          </cell>
        </row>
        <row r="4772">
          <cell r="B4772" t="str">
            <v>TIRAS DE DEFENSA | MS382 |</v>
          </cell>
          <cell r="E4772">
            <v>444.13</v>
          </cell>
          <cell r="F4772">
            <v>381.95179999999999</v>
          </cell>
          <cell r="G4772">
            <v>421.92349999999999</v>
          </cell>
          <cell r="H4772">
            <v>420.14697999999999</v>
          </cell>
          <cell r="I4772">
            <v>510.52743499999997</v>
          </cell>
          <cell r="J4772">
            <v>510.52743499999997</v>
          </cell>
          <cell r="K4772">
            <v>90.380454999999984</v>
          </cell>
          <cell r="L4772">
            <v>0.21511627906976741</v>
          </cell>
          <cell r="M4772">
            <v>564.13281567499996</v>
          </cell>
        </row>
        <row r="4773">
          <cell r="B4773" t="str">
            <v>TAPA DE ARRANQUE COMPLETA | MS382 |</v>
          </cell>
          <cell r="E4773">
            <v>21473.68</v>
          </cell>
          <cell r="F4773">
            <v>18467.364799999999</v>
          </cell>
          <cell r="G4773">
            <v>20399.995999999999</v>
          </cell>
          <cell r="H4773">
            <v>20314.101279999999</v>
          </cell>
          <cell r="I4773">
            <v>24683.995159999999</v>
          </cell>
          <cell r="J4773">
            <v>24683.995159999999</v>
          </cell>
          <cell r="K4773">
            <v>4369.8938799999996</v>
          </cell>
          <cell r="L4773">
            <v>0.21511627906976744</v>
          </cell>
          <cell r="M4773">
            <v>27275.814651799999</v>
          </cell>
        </row>
        <row r="4774">
          <cell r="B4774" t="str">
            <v xml:space="preserve">PALANCA DE FRENO | MS382 | </v>
          </cell>
          <cell r="E4774">
            <v>6930.19</v>
          </cell>
          <cell r="F4774">
            <v>5959.9633999999996</v>
          </cell>
          <cell r="G4774">
            <v>6583.6804999999995</v>
          </cell>
          <cell r="H4774">
            <v>6555.9597399999993</v>
          </cell>
          <cell r="I4774">
            <v>7966.2534049999995</v>
          </cell>
          <cell r="J4774">
            <v>7966.2534049999995</v>
          </cell>
          <cell r="K4774">
            <v>1410.2936650000001</v>
          </cell>
          <cell r="L4774">
            <v>0.21511627906976749</v>
          </cell>
          <cell r="M4774">
            <v>8802.7100125249999</v>
          </cell>
        </row>
        <row r="4775">
          <cell r="B4775" t="str">
            <v>POLEA DE ARRANQUE | MS382 |</v>
          </cell>
          <cell r="E4775">
            <v>4410.95</v>
          </cell>
          <cell r="F4775">
            <v>3793.4169999999999</v>
          </cell>
          <cell r="G4775">
            <v>4190.4025000000001</v>
          </cell>
          <cell r="H4775">
            <v>4172.7587000000003</v>
          </cell>
          <cell r="I4775">
            <v>5070.387025</v>
          </cell>
          <cell r="J4775">
            <v>5070.387025</v>
          </cell>
          <cell r="K4775">
            <v>897.62832499999968</v>
          </cell>
          <cell r="L4775">
            <v>0.21511627906976735</v>
          </cell>
          <cell r="M4775">
            <v>5602.7776626249997</v>
          </cell>
        </row>
        <row r="4776">
          <cell r="B4776" t="str">
            <v>REJILLA DE VENTILACION | MS382 |</v>
          </cell>
          <cell r="E4776">
            <v>2529.85</v>
          </cell>
          <cell r="F4776">
            <v>2175.6709999999998</v>
          </cell>
          <cell r="G4776">
            <v>2403.3575000000001</v>
          </cell>
          <cell r="H4776">
            <v>2393.2380999999996</v>
          </cell>
          <cell r="I4776">
            <v>2908.0625749999999</v>
          </cell>
          <cell r="J4776">
            <v>2908.0625749999999</v>
          </cell>
          <cell r="K4776">
            <v>514.82447500000035</v>
          </cell>
          <cell r="L4776">
            <v>0.21511627906976763</v>
          </cell>
          <cell r="M4776">
            <v>3213.4091453749998</v>
          </cell>
        </row>
        <row r="4777">
          <cell r="B4777" t="str">
            <v>MANGUERA DE COMBUSTIBLE | MS381/382 |</v>
          </cell>
          <cell r="E4777">
            <v>1881.09</v>
          </cell>
          <cell r="F4777">
            <v>1617.7374</v>
          </cell>
          <cell r="G4777">
            <v>1787.0355</v>
          </cell>
          <cell r="H4777">
            <v>1779.5111400000001</v>
          </cell>
          <cell r="I4777">
            <v>2162.3129549999999</v>
          </cell>
          <cell r="J4777">
            <v>2162.3129549999999</v>
          </cell>
          <cell r="K4777">
            <v>382.80181499999981</v>
          </cell>
          <cell r="L4777">
            <v>0.21511627906976732</v>
          </cell>
          <cell r="M4777">
            <v>2389.3558152749997</v>
          </cell>
        </row>
        <row r="4778">
          <cell r="B4778" t="str">
            <v>TAPÓN (CHICO) | MS382 |</v>
          </cell>
          <cell r="E4778">
            <v>547.20000000000005</v>
          </cell>
          <cell r="F4778">
            <v>470.59200000000004</v>
          </cell>
          <cell r="G4778">
            <v>519.84</v>
          </cell>
          <cell r="H4778">
            <v>517.65120000000002</v>
          </cell>
          <cell r="I4778">
            <v>629.00639999999999</v>
          </cell>
          <cell r="J4778">
            <v>629.00639999999999</v>
          </cell>
          <cell r="K4778">
            <v>111.35519999999997</v>
          </cell>
          <cell r="L4778">
            <v>0.21511627906976738</v>
          </cell>
          <cell r="M4778">
            <v>695.05207199999995</v>
          </cell>
        </row>
        <row r="4779">
          <cell r="B4779" t="str">
            <v>TAPÓN ANULAR (GRANDE) | MS382 |</v>
          </cell>
          <cell r="E4779">
            <v>547.20000000000005</v>
          </cell>
          <cell r="F4779">
            <v>470.59200000000004</v>
          </cell>
          <cell r="G4779">
            <v>519.84</v>
          </cell>
          <cell r="H4779">
            <v>517.65120000000002</v>
          </cell>
          <cell r="I4779">
            <v>629.00639999999999</v>
          </cell>
          <cell r="J4779">
            <v>629.00639999999999</v>
          </cell>
          <cell r="K4779">
            <v>111.35519999999997</v>
          </cell>
          <cell r="L4779">
            <v>0.21511627906976738</v>
          </cell>
          <cell r="M4779">
            <v>695.05207199999995</v>
          </cell>
        </row>
        <row r="4780">
          <cell r="B4780" t="str">
            <v>MANUBRIO | MS382 |</v>
          </cell>
          <cell r="E4780">
            <v>16550.88</v>
          </cell>
          <cell r="F4780">
            <v>14233.756800000001</v>
          </cell>
          <cell r="G4780">
            <v>15723.336000000001</v>
          </cell>
          <cell r="H4780">
            <v>15657.13248</v>
          </cell>
          <cell r="I4780">
            <v>19025.236560000001</v>
          </cell>
          <cell r="J4780">
            <v>19025.236560000001</v>
          </cell>
          <cell r="K4780">
            <v>3368.104080000001</v>
          </cell>
          <cell r="L4780">
            <v>0.21511627906976749</v>
          </cell>
          <cell r="M4780">
            <v>21022.886398800001</v>
          </cell>
        </row>
        <row r="4781">
          <cell r="B4781" t="str">
            <v>CONJUNTO DE CILINDRO, PISTON Y AROS | MS382 | Ø52MM</v>
          </cell>
          <cell r="E4781">
            <v>34394.39</v>
          </cell>
          <cell r="F4781">
            <v>29579.1754</v>
          </cell>
          <cell r="G4781">
            <v>32674.6705</v>
          </cell>
          <cell r="H4781">
            <v>32537.092940000002</v>
          </cell>
          <cell r="I4781">
            <v>39536.351305000004</v>
          </cell>
          <cell r="J4781">
            <v>39536.351305000004</v>
          </cell>
          <cell r="K4781">
            <v>6999.2583650000015</v>
          </cell>
          <cell r="L4781">
            <v>0.21511627906976746</v>
          </cell>
          <cell r="M4781">
            <v>43687.668192025005</v>
          </cell>
        </row>
        <row r="4782">
          <cell r="B4782" t="str">
            <v>TORNILLO | MS382 | IS-M5X20</v>
          </cell>
          <cell r="E4782">
            <v>324.38</v>
          </cell>
          <cell r="F4782">
            <v>278.96679999999998</v>
          </cell>
          <cell r="G4782">
            <v>308.161</v>
          </cell>
          <cell r="H4782">
            <v>306.86347999999998</v>
          </cell>
          <cell r="I4782">
            <v>372.87481000000002</v>
          </cell>
          <cell r="J4782">
            <v>372.87481000000002</v>
          </cell>
          <cell r="K4782">
            <v>66.011330000000044</v>
          </cell>
          <cell r="L4782">
            <v>0.2151162790697676</v>
          </cell>
          <cell r="M4782">
            <v>412.02666505000002</v>
          </cell>
        </row>
        <row r="4783">
          <cell r="B4783" t="str">
            <v>TORNILLO | MS382 | IS-M5X25</v>
          </cell>
          <cell r="E4783">
            <v>495.66</v>
          </cell>
          <cell r="F4783">
            <v>426.26760000000002</v>
          </cell>
          <cell r="G4783">
            <v>470.87700000000001</v>
          </cell>
          <cell r="H4783">
            <v>468.89436000000001</v>
          </cell>
          <cell r="I4783">
            <v>569.76116999999999</v>
          </cell>
          <cell r="J4783">
            <v>569.76116999999999</v>
          </cell>
          <cell r="K4783">
            <v>100.86680999999999</v>
          </cell>
          <cell r="L4783">
            <v>0.21511627906976741</v>
          </cell>
          <cell r="M4783">
            <v>629.58609285</v>
          </cell>
        </row>
        <row r="4784">
          <cell r="B4784" t="str">
            <v>TORNILLO | MS382 | IS-M5X35</v>
          </cell>
          <cell r="E4784">
            <v>495.66</v>
          </cell>
          <cell r="F4784">
            <v>426.26760000000002</v>
          </cell>
          <cell r="G4784">
            <v>470.87700000000001</v>
          </cell>
          <cell r="H4784">
            <v>468.89436000000001</v>
          </cell>
          <cell r="I4784">
            <v>569.76116999999999</v>
          </cell>
          <cell r="J4784">
            <v>569.76116999999999</v>
          </cell>
          <cell r="K4784">
            <v>100.86680999999999</v>
          </cell>
          <cell r="L4784">
            <v>0.21511627906976741</v>
          </cell>
          <cell r="M4784">
            <v>629.58609285</v>
          </cell>
        </row>
        <row r="4785">
          <cell r="B4785" t="str">
            <v>TORNILLO | MS382 | IS-P6X19</v>
          </cell>
          <cell r="E4785">
            <v>392.59</v>
          </cell>
          <cell r="F4785">
            <v>337.62739999999997</v>
          </cell>
          <cell r="G4785">
            <v>372.96049999999997</v>
          </cell>
          <cell r="H4785">
            <v>371.39013999999997</v>
          </cell>
          <cell r="I4785">
            <v>451.28220499999998</v>
          </cell>
          <cell r="J4785">
            <v>451.28220499999998</v>
          </cell>
          <cell r="K4785">
            <v>79.892065000000002</v>
          </cell>
          <cell r="L4785">
            <v>0.21511627906976746</v>
          </cell>
          <cell r="M4785">
            <v>498.66683652499995</v>
          </cell>
        </row>
        <row r="4786">
          <cell r="B4786" t="str">
            <v>CLIP E | MS170/180/361/660/290/291 | Ø8X1,3MM</v>
          </cell>
          <cell r="E4786">
            <v>324.38</v>
          </cell>
          <cell r="F4786">
            <v>278.96679999999998</v>
          </cell>
          <cell r="G4786">
            <v>308.161</v>
          </cell>
          <cell r="H4786">
            <v>306.86347999999998</v>
          </cell>
          <cell r="I4786">
            <v>372.87481000000002</v>
          </cell>
          <cell r="J4786">
            <v>372.87481000000002</v>
          </cell>
          <cell r="K4786">
            <v>66.011330000000044</v>
          </cell>
          <cell r="L4786">
            <v>0.2151162790697676</v>
          </cell>
          <cell r="M4786">
            <v>412.02666505000002</v>
          </cell>
        </row>
        <row r="4787">
          <cell r="B4787" t="str">
            <v>BOMBA DE ACEITE | MS382 |</v>
          </cell>
          <cell r="E4787">
            <v>25374.32</v>
          </cell>
          <cell r="F4787">
            <v>21821.915199999999</v>
          </cell>
          <cell r="G4787">
            <v>24105.603999999999</v>
          </cell>
          <cell r="H4787">
            <v>24004.10672</v>
          </cell>
          <cell r="I4787">
            <v>29167.780839999999</v>
          </cell>
          <cell r="J4787">
            <v>29167.780839999999</v>
          </cell>
          <cell r="K4787">
            <v>5163.6741199999997</v>
          </cell>
          <cell r="L4787">
            <v>0.21511627906976744</v>
          </cell>
          <cell r="M4787">
            <v>32230.397828199999</v>
          </cell>
        </row>
        <row r="4788">
          <cell r="B4788" t="str">
            <v>CONJUNTO DE CILINDRO, PISTON Y AROS | MS660 | Ø54MM (2 AROS)</v>
          </cell>
          <cell r="E4788">
            <v>47368.42</v>
          </cell>
          <cell r="F4788">
            <v>40736.841199999995</v>
          </cell>
          <cell r="G4788">
            <v>44999.998999999996</v>
          </cell>
          <cell r="H4788">
            <v>44810.525319999993</v>
          </cell>
          <cell r="I4788">
            <v>54449.998789999998</v>
          </cell>
          <cell r="J4788">
            <v>54449.998789999998</v>
          </cell>
          <cell r="K4788">
            <v>9639.4734700000045</v>
          </cell>
          <cell r="L4788">
            <v>0.21511627906976757</v>
          </cell>
          <cell r="M4788">
            <v>60167.248662949998</v>
          </cell>
        </row>
        <row r="4789">
          <cell r="B4789" t="str">
            <v>JUEGO DE PISTON Y AROS | MS660 | Ø54MM (2 AROS)</v>
          </cell>
          <cell r="E4789">
            <v>8263.86</v>
          </cell>
          <cell r="F4789">
            <v>7106.9196000000002</v>
          </cell>
          <cell r="G4789">
            <v>7850.6670000000004</v>
          </cell>
          <cell r="H4789">
            <v>7817.6115600000003</v>
          </cell>
          <cell r="I4789">
            <v>9499.3070700000007</v>
          </cell>
          <cell r="J4789">
            <v>9499.3070700000007</v>
          </cell>
          <cell r="K4789">
            <v>1681.6955100000005</v>
          </cell>
          <cell r="L4789">
            <v>0.21511627906976749</v>
          </cell>
          <cell r="M4789">
            <v>10496.734312350001</v>
          </cell>
        </row>
        <row r="4790">
          <cell r="B4790" t="str">
            <v>JUEGO DE AROS | MS660 | 54 X 1,5MM</v>
          </cell>
          <cell r="E4790">
            <v>2637.19</v>
          </cell>
          <cell r="F4790">
            <v>2267.9834000000001</v>
          </cell>
          <cell r="G4790">
            <v>2505.3305</v>
          </cell>
          <cell r="H4790">
            <v>2494.7817399999999</v>
          </cell>
          <cell r="I4790">
            <v>3031.4499049999999</v>
          </cell>
          <cell r="J4790">
            <v>3031.4499049999999</v>
          </cell>
          <cell r="K4790">
            <v>536.66816500000004</v>
          </cell>
          <cell r="L4790">
            <v>0.21511627906976746</v>
          </cell>
          <cell r="M4790">
            <v>3349.7521450250001</v>
          </cell>
        </row>
        <row r="4791">
          <cell r="B4791" t="str">
            <v>TAPA DE ARRANQUE | MS660 |</v>
          </cell>
          <cell r="E4791">
            <v>24814.04</v>
          </cell>
          <cell r="F4791">
            <v>21340.074400000001</v>
          </cell>
          <cell r="G4791">
            <v>23573.338</v>
          </cell>
          <cell r="H4791">
            <v>23474.081840000003</v>
          </cell>
          <cell r="I4791">
            <v>28523.738979999998</v>
          </cell>
          <cell r="J4791">
            <v>28523.738979999998</v>
          </cell>
          <cell r="K4791">
            <v>5049.6571399999957</v>
          </cell>
          <cell r="L4791">
            <v>0.21511627906976724</v>
          </cell>
          <cell r="M4791">
            <v>31518.731572899997</v>
          </cell>
        </row>
        <row r="4792">
          <cell r="B4792" t="str">
            <v>CARBURADOR | MS660 |</v>
          </cell>
          <cell r="E4792">
            <v>34418.25</v>
          </cell>
          <cell r="F4792">
            <v>29599.695</v>
          </cell>
          <cell r="G4792">
            <v>32697.337500000001</v>
          </cell>
          <cell r="H4792">
            <v>32559.664499999999</v>
          </cell>
          <cell r="I4792">
            <v>39563.778375000002</v>
          </cell>
          <cell r="J4792">
            <v>39563.778375000002</v>
          </cell>
          <cell r="K4792">
            <v>7004.1138750000027</v>
          </cell>
          <cell r="L4792">
            <v>0.21511627906976755</v>
          </cell>
          <cell r="M4792">
            <v>43717.975104375</v>
          </cell>
        </row>
        <row r="4793">
          <cell r="B4793" t="str">
            <v>JUNTAS Y DIAFRAGMA | MS660 | K12-WJ</v>
          </cell>
          <cell r="E4793">
            <v>3744</v>
          </cell>
          <cell r="F4793">
            <v>3219.84</v>
          </cell>
          <cell r="G4793">
            <v>3556.8</v>
          </cell>
          <cell r="H4793">
            <v>3541.8240000000001</v>
          </cell>
          <cell r="I4793">
            <v>4303.7280000000001</v>
          </cell>
          <cell r="J4793">
            <v>4303.7280000000001</v>
          </cell>
          <cell r="K4793">
            <v>761.904</v>
          </cell>
          <cell r="L4793">
            <v>0.21511627906976744</v>
          </cell>
          <cell r="M4793">
            <v>4755.6194400000004</v>
          </cell>
        </row>
        <row r="4794">
          <cell r="B4794" t="str">
            <v>CARBURADOR | MS 291 |</v>
          </cell>
          <cell r="E4794">
            <v>41171.93</v>
          </cell>
          <cell r="F4794">
            <v>35407.859799999998</v>
          </cell>
          <cell r="G4794">
            <v>39113.333500000001</v>
          </cell>
          <cell r="H4794">
            <v>38948.645779999999</v>
          </cell>
          <cell r="I4794">
            <v>47327.133535000001</v>
          </cell>
          <cell r="J4794">
            <v>47327.133535000001</v>
          </cell>
          <cell r="K4794">
            <v>8378.4877550000019</v>
          </cell>
          <cell r="L4794">
            <v>0.21511627906976749</v>
          </cell>
          <cell r="M4794">
            <v>52296.482556175004</v>
          </cell>
        </row>
        <row r="4795">
          <cell r="B4795" t="str">
            <v>BOBINA/MODULO DE ENCENDIDO | MS 291 |</v>
          </cell>
          <cell r="E4795">
            <v>30421.05</v>
          </cell>
          <cell r="F4795">
            <v>26162.102999999999</v>
          </cell>
          <cell r="G4795">
            <v>28899.997499999998</v>
          </cell>
          <cell r="H4795">
            <v>28778.313299999998</v>
          </cell>
          <cell r="I4795">
            <v>34968.996974999995</v>
          </cell>
          <cell r="J4795">
            <v>34968.996974999995</v>
          </cell>
          <cell r="K4795">
            <v>6190.6836749999966</v>
          </cell>
          <cell r="L4795">
            <v>0.21511627906976732</v>
          </cell>
          <cell r="M4795">
            <v>38640.741657374994</v>
          </cell>
        </row>
        <row r="4796">
          <cell r="B4796" t="str">
            <v>BOMBA DE ACEITE | MS 291 |</v>
          </cell>
          <cell r="E4796">
            <v>26467.23</v>
          </cell>
          <cell r="F4796">
            <v>22761.817800000001</v>
          </cell>
          <cell r="G4796">
            <v>25143.8685</v>
          </cell>
          <cell r="H4796">
            <v>25037.99958</v>
          </cell>
          <cell r="I4796">
            <v>30424.080884999999</v>
          </cell>
          <cell r="J4796">
            <v>30424.080884999999</v>
          </cell>
          <cell r="K4796">
            <v>5386.0813049999997</v>
          </cell>
          <cell r="L4796">
            <v>0.21511627906976744</v>
          </cell>
          <cell r="M4796">
            <v>33618.609377925</v>
          </cell>
        </row>
        <row r="4797">
          <cell r="B4797" t="str">
            <v>JUNTAS Y DIAFRAGMA | MS 291 | GND-101</v>
          </cell>
          <cell r="E4797">
            <v>3212.63</v>
          </cell>
          <cell r="F4797">
            <v>2762.8618000000001</v>
          </cell>
          <cell r="G4797">
            <v>3051.9985000000001</v>
          </cell>
          <cell r="H4797">
            <v>3039.1479800000002</v>
          </cell>
          <cell r="I4797">
            <v>3692.918185</v>
          </cell>
          <cell r="J4797">
            <v>3692.918185</v>
          </cell>
          <cell r="K4797">
            <v>653.77020499999981</v>
          </cell>
          <cell r="L4797">
            <v>0.21511627906976735</v>
          </cell>
          <cell r="M4797">
            <v>4080.6745944250001</v>
          </cell>
        </row>
        <row r="4798">
          <cell r="B4798" t="str">
            <v xml:space="preserve">CONJUNTO DE CILINDRO, PISTON Y AROS | MS440 | </v>
          </cell>
          <cell r="E4798">
            <v>44763.51</v>
          </cell>
          <cell r="F4798">
            <v>38496.618600000002</v>
          </cell>
          <cell r="G4798">
            <v>42525.334500000004</v>
          </cell>
          <cell r="H4798">
            <v>42346.280460000002</v>
          </cell>
          <cell r="I4798">
            <v>51455.654745000007</v>
          </cell>
          <cell r="J4798">
            <v>51455.654745000007</v>
          </cell>
          <cell r="K4798">
            <v>9109.3742850000053</v>
          </cell>
          <cell r="L4798">
            <v>0.21511627906976755</v>
          </cell>
          <cell r="M4798">
            <v>56858.498493225008</v>
          </cell>
        </row>
        <row r="4799">
          <cell r="B4799" t="str">
            <v>JUNTA DE ADMISION | MC 43/52CC |</v>
          </cell>
          <cell r="E4799">
            <v>307.70999999999998</v>
          </cell>
          <cell r="F4799">
            <v>264.63059999999996</v>
          </cell>
          <cell r="G4799">
            <v>292.3245</v>
          </cell>
          <cell r="H4799">
            <v>291.09365999999994</v>
          </cell>
          <cell r="I4799">
            <v>353.71264500000001</v>
          </cell>
          <cell r="J4799">
            <v>353.71264500000001</v>
          </cell>
          <cell r="K4799">
            <v>62.618985000000066</v>
          </cell>
          <cell r="L4799">
            <v>0.21511627906976771</v>
          </cell>
          <cell r="M4799">
            <v>390.85247272499998</v>
          </cell>
        </row>
        <row r="4800">
          <cell r="B4800" t="str">
            <v>CONJUNTO DE CILINDRO, PISTON Y AROS | MS180 | Ø38MM</v>
          </cell>
          <cell r="E4800">
            <v>22785.97</v>
          </cell>
          <cell r="F4800">
            <v>19595.9342</v>
          </cell>
          <cell r="G4800">
            <v>21646.6715</v>
          </cell>
          <cell r="H4800">
            <v>21555.527620000001</v>
          </cell>
          <cell r="I4800">
            <v>26192.472515000001</v>
          </cell>
          <cell r="J4800">
            <v>26192.472515000001</v>
          </cell>
          <cell r="K4800">
            <v>4636.9448950000005</v>
          </cell>
          <cell r="L4800">
            <v>0.21511627906976746</v>
          </cell>
          <cell r="M4800">
            <v>28942.682129075001</v>
          </cell>
        </row>
        <row r="4801">
          <cell r="B4801" t="str">
            <v>CONJUNTO DE CILINDRO, PISTON Y AROS | MS170 | Ø37MM</v>
          </cell>
          <cell r="E4801">
            <v>27629.47</v>
          </cell>
          <cell r="F4801">
            <v>23761.3442</v>
          </cell>
          <cell r="G4801">
            <v>26247.996500000001</v>
          </cell>
          <cell r="H4801">
            <v>26137.478619999998</v>
          </cell>
          <cell r="I4801">
            <v>31760.075765000001</v>
          </cell>
          <cell r="J4801">
            <v>31760.075765000001</v>
          </cell>
          <cell r="K4801">
            <v>5622.5971450000034</v>
          </cell>
          <cell r="L4801">
            <v>0.21511627906976757</v>
          </cell>
          <cell r="M4801">
            <v>35094.883720325</v>
          </cell>
        </row>
        <row r="4802">
          <cell r="B4802" t="str">
            <v>JUEGO DE PISTON Y AROS | MS180 | Ø38MM</v>
          </cell>
          <cell r="E4802">
            <v>6658.25</v>
          </cell>
          <cell r="F4802">
            <v>5726.0950000000003</v>
          </cell>
          <cell r="G4802">
            <v>6325.3374999999996</v>
          </cell>
          <cell r="H4802">
            <v>6298.7044999999998</v>
          </cell>
          <cell r="I4802">
            <v>7653.6583749999991</v>
          </cell>
          <cell r="J4802">
            <v>7653.6583749999991</v>
          </cell>
          <cell r="K4802">
            <v>1354.9538749999992</v>
          </cell>
          <cell r="L4802">
            <v>0.21511627906976732</v>
          </cell>
          <cell r="M4802">
            <v>8457.2925043749983</v>
          </cell>
        </row>
        <row r="4803">
          <cell r="B4803" t="str">
            <v>JUEGO DE PISTON Y AROS | MS170 | Ø37MM</v>
          </cell>
          <cell r="E4803">
            <v>5789.47</v>
          </cell>
          <cell r="F4803">
            <v>4978.9441999999999</v>
          </cell>
          <cell r="G4803">
            <v>5499.9965000000002</v>
          </cell>
          <cell r="H4803">
            <v>5476.8386199999995</v>
          </cell>
          <cell r="I4803">
            <v>6654.9957649999997</v>
          </cell>
          <cell r="J4803">
            <v>6654.9957649999997</v>
          </cell>
          <cell r="K4803">
            <v>1178.1571450000001</v>
          </cell>
          <cell r="L4803">
            <v>0.21511627906976749</v>
          </cell>
          <cell r="M4803">
            <v>7353.7703203249994</v>
          </cell>
        </row>
        <row r="4804">
          <cell r="B4804" t="str">
            <v>JUEGO DE AROS | MS180 | 38 X 1,2MM</v>
          </cell>
          <cell r="E4804">
            <v>1500.35</v>
          </cell>
          <cell r="F4804">
            <v>1290.3009999999999</v>
          </cell>
          <cell r="G4804">
            <v>1425.3325</v>
          </cell>
          <cell r="H4804">
            <v>1419.3310999999999</v>
          </cell>
          <cell r="I4804">
            <v>1724.652325</v>
          </cell>
          <cell r="J4804">
            <v>1724.652325</v>
          </cell>
          <cell r="K4804">
            <v>305.32122500000014</v>
          </cell>
          <cell r="L4804">
            <v>0.21511627906976755</v>
          </cell>
          <cell r="M4804">
            <v>1905.7408191249999</v>
          </cell>
        </row>
        <row r="4805">
          <cell r="B4805" t="str">
            <v>JUEGO DE AROS | MS170 | 37 X 1,2MM</v>
          </cell>
          <cell r="E4805">
            <v>1500.35</v>
          </cell>
          <cell r="F4805">
            <v>1290.3009999999999</v>
          </cell>
          <cell r="G4805">
            <v>1425.3325</v>
          </cell>
          <cell r="H4805">
            <v>1419.3310999999999</v>
          </cell>
          <cell r="I4805">
            <v>1724.652325</v>
          </cell>
          <cell r="J4805">
            <v>1724.652325</v>
          </cell>
          <cell r="K4805">
            <v>305.32122500000014</v>
          </cell>
          <cell r="L4805">
            <v>0.21511627906976755</v>
          </cell>
          <cell r="M4805">
            <v>1905.7408191249999</v>
          </cell>
        </row>
        <row r="4806">
          <cell r="B4806" t="str">
            <v>BOMBA DE ACEITE | MS170/180/190/210/230/250 |</v>
          </cell>
          <cell r="E4806">
            <v>6921.45</v>
          </cell>
          <cell r="F4806">
            <v>5952.4470000000001</v>
          </cell>
          <cell r="G4806">
            <v>6575.3774999999996</v>
          </cell>
          <cell r="H4806">
            <v>6547.6917000000003</v>
          </cell>
          <cell r="I4806">
            <v>7956.2067749999997</v>
          </cell>
          <cell r="J4806">
            <v>7956.2067749999997</v>
          </cell>
          <cell r="K4806">
            <v>1408.5150749999993</v>
          </cell>
          <cell r="L4806">
            <v>0.21511627906976732</v>
          </cell>
          <cell r="M4806">
            <v>8791.6084863750002</v>
          </cell>
        </row>
        <row r="4807">
          <cell r="B4807" t="str">
            <v>MANGUERA DE ACEITE | MS170/180 |</v>
          </cell>
          <cell r="E4807">
            <v>1111.07</v>
          </cell>
          <cell r="F4807">
            <v>955.52019999999993</v>
          </cell>
          <cell r="G4807">
            <v>1055.5165</v>
          </cell>
          <cell r="H4807">
            <v>1051.07222</v>
          </cell>
          <cell r="I4807">
            <v>1277.1749649999999</v>
          </cell>
          <cell r="J4807">
            <v>1277.1749649999999</v>
          </cell>
          <cell r="K4807">
            <v>226.10274499999991</v>
          </cell>
          <cell r="L4807">
            <v>0.21511627906976735</v>
          </cell>
          <cell r="M4807">
            <v>1411.2783363249998</v>
          </cell>
        </row>
        <row r="4808">
          <cell r="B4808" t="str">
            <v>FILTRO DE ACEITE | MS170/180/210/230/250 |</v>
          </cell>
          <cell r="E4808">
            <v>1658.27</v>
          </cell>
          <cell r="F4808">
            <v>1426.1122</v>
          </cell>
          <cell r="G4808">
            <v>1575.3564999999999</v>
          </cell>
          <cell r="H4808">
            <v>1568.72342</v>
          </cell>
          <cell r="I4808">
            <v>1906.1813649999999</v>
          </cell>
          <cell r="J4808">
            <v>1906.1813649999999</v>
          </cell>
          <cell r="K4808">
            <v>337.45794499999988</v>
          </cell>
          <cell r="L4808">
            <v>0.21511627906976735</v>
          </cell>
          <cell r="M4808">
            <v>2106.330408325</v>
          </cell>
        </row>
        <row r="4809">
          <cell r="B4809" t="str">
            <v>MANGUERA DE COMBUSTIBLE | MS170/180 |</v>
          </cell>
          <cell r="E4809">
            <v>1932.63</v>
          </cell>
          <cell r="F4809">
            <v>1662.0617999999999</v>
          </cell>
          <cell r="G4809">
            <v>1835.9985000000001</v>
          </cell>
          <cell r="H4809">
            <v>1828.2679800000001</v>
          </cell>
          <cell r="I4809">
            <v>2221.5581850000003</v>
          </cell>
          <cell r="J4809">
            <v>2221.5581850000003</v>
          </cell>
          <cell r="K4809">
            <v>393.29020500000024</v>
          </cell>
          <cell r="L4809">
            <v>0.21511627906976757</v>
          </cell>
          <cell r="M4809">
            <v>2454.8217944250005</v>
          </cell>
        </row>
        <row r="4810">
          <cell r="B4810" t="str">
            <v>TAPA DE TANQUE DE COMBUSTIBLE | MS170/180 |</v>
          </cell>
          <cell r="E4810">
            <v>1368.42</v>
          </cell>
          <cell r="F4810">
            <v>1176.8412000000001</v>
          </cell>
          <cell r="G4810">
            <v>1299.999</v>
          </cell>
          <cell r="H4810">
            <v>1294.5253200000002</v>
          </cell>
          <cell r="I4810">
            <v>1572.9987900000001</v>
          </cell>
          <cell r="J4810">
            <v>1572.9987900000001</v>
          </cell>
          <cell r="K4810">
            <v>278.47346999999991</v>
          </cell>
          <cell r="L4810">
            <v>0.21511627906976732</v>
          </cell>
          <cell r="M4810">
            <v>1738.1636629500001</v>
          </cell>
        </row>
        <row r="4811">
          <cell r="B4811" t="str">
            <v>RODAMIENTO DE AGUJAS | | D:10 X D:14 X L:12,5 MM</v>
          </cell>
          <cell r="E4811">
            <v>1881.09</v>
          </cell>
          <cell r="F4811">
            <v>1617.7374</v>
          </cell>
          <cell r="G4811">
            <v>1787.0355</v>
          </cell>
          <cell r="H4811">
            <v>1779.5111400000001</v>
          </cell>
          <cell r="I4811">
            <v>2162.3129549999999</v>
          </cell>
          <cell r="J4811">
            <v>2162.3129549999999</v>
          </cell>
          <cell r="K4811">
            <v>382.80181499999981</v>
          </cell>
          <cell r="L4811">
            <v>0.21511627906976732</v>
          </cell>
          <cell r="M4811">
            <v>2389.3558152749997</v>
          </cell>
        </row>
        <row r="4812">
          <cell r="B4812" t="str">
            <v>CIGUEÑAL COMPLETO | MS180 |</v>
          </cell>
          <cell r="E4812">
            <v>22057.54</v>
          </cell>
          <cell r="F4812">
            <v>18969.484400000001</v>
          </cell>
          <cell r="G4812">
            <v>20954.663</v>
          </cell>
          <cell r="H4812">
            <v>20866.432840000001</v>
          </cell>
          <cell r="I4812">
            <v>25355.142230000001</v>
          </cell>
          <cell r="J4812">
            <v>25355.142230000001</v>
          </cell>
          <cell r="K4812">
            <v>4488.70939</v>
          </cell>
          <cell r="L4812">
            <v>0.21511627906976744</v>
          </cell>
          <cell r="M4812">
            <v>28017.432164150003</v>
          </cell>
        </row>
        <row r="4813">
          <cell r="B4813" t="str">
            <v>RODAMIENTO | MS170/180/210/ | 6002 - Ø32 X Ø15 X 9</v>
          </cell>
          <cell r="E4813">
            <v>2529.85</v>
          </cell>
          <cell r="F4813">
            <v>2175.6709999999998</v>
          </cell>
          <cell r="G4813">
            <v>2403.3575000000001</v>
          </cell>
          <cell r="H4813">
            <v>2393.2380999999996</v>
          </cell>
          <cell r="I4813">
            <v>2908.0625749999999</v>
          </cell>
          <cell r="J4813">
            <v>2908.0625749999999</v>
          </cell>
          <cell r="K4813">
            <v>514.82447500000035</v>
          </cell>
          <cell r="L4813">
            <v>0.21511627906976763</v>
          </cell>
          <cell r="M4813">
            <v>3213.4091453749998</v>
          </cell>
        </row>
        <row r="4814">
          <cell r="B4814" t="str">
            <v>CIGUEÑAL COMPLETO | MS170 |</v>
          </cell>
          <cell r="E4814">
            <v>22057.54</v>
          </cell>
          <cell r="F4814">
            <v>18969.484400000001</v>
          </cell>
          <cell r="G4814">
            <v>20954.663</v>
          </cell>
          <cell r="H4814">
            <v>20866.432840000001</v>
          </cell>
          <cell r="I4814">
            <v>25355.142230000001</v>
          </cell>
          <cell r="J4814">
            <v>25355.142230000001</v>
          </cell>
          <cell r="K4814">
            <v>4488.70939</v>
          </cell>
          <cell r="L4814">
            <v>0.21511627906976744</v>
          </cell>
          <cell r="M4814">
            <v>28017.432164150003</v>
          </cell>
        </row>
        <row r="4815">
          <cell r="B4815" t="str">
            <v>PLACA DE REFRIGERACIÓN | MS170/180 |</v>
          </cell>
          <cell r="E4815">
            <v>889.77</v>
          </cell>
          <cell r="F4815">
            <v>765.20219999999995</v>
          </cell>
          <cell r="G4815">
            <v>845.28149999999994</v>
          </cell>
          <cell r="H4815">
            <v>841.72241999999994</v>
          </cell>
          <cell r="I4815">
            <v>1022.7906149999999</v>
          </cell>
          <cell r="J4815">
            <v>1022.7906149999999</v>
          </cell>
          <cell r="K4815">
            <v>181.06819499999995</v>
          </cell>
          <cell r="L4815">
            <v>0.21511627906976738</v>
          </cell>
          <cell r="M4815">
            <v>1130.1836295749999</v>
          </cell>
        </row>
        <row r="4816">
          <cell r="B4816" t="str">
            <v>TAPA DE ARRANQUE | MS170/180 |</v>
          </cell>
          <cell r="E4816">
            <v>7754.39</v>
          </cell>
          <cell r="F4816">
            <v>6668.7754000000004</v>
          </cell>
          <cell r="G4816">
            <v>7366.6705000000002</v>
          </cell>
          <cell r="H4816">
            <v>7335.6529400000009</v>
          </cell>
          <cell r="I4816">
            <v>8913.6713049999998</v>
          </cell>
          <cell r="J4816">
            <v>8913.6713049999998</v>
          </cell>
          <cell r="K4816">
            <v>1578.018364999999</v>
          </cell>
          <cell r="L4816">
            <v>0.21511627906976727</v>
          </cell>
          <cell r="M4816">
            <v>9849.6067920249989</v>
          </cell>
        </row>
        <row r="4817">
          <cell r="B4817" t="str">
            <v>MANGO DE ARRANQUE | MS170/180 |</v>
          </cell>
          <cell r="E4817">
            <v>1111.07</v>
          </cell>
          <cell r="F4817">
            <v>955.52019999999993</v>
          </cell>
          <cell r="G4817">
            <v>1055.5165</v>
          </cell>
          <cell r="H4817">
            <v>1051.07222</v>
          </cell>
          <cell r="I4817">
            <v>1277.1749649999999</v>
          </cell>
          <cell r="J4817">
            <v>1277.1749649999999</v>
          </cell>
          <cell r="K4817">
            <v>226.10274499999991</v>
          </cell>
          <cell r="L4817">
            <v>0.21511627906976735</v>
          </cell>
          <cell r="M4817">
            <v>1411.2783363249998</v>
          </cell>
        </row>
        <row r="4818">
          <cell r="B4818" t="str">
            <v>VOLANTE MAGNÈTICO | MS170/180 |</v>
          </cell>
          <cell r="E4818">
            <v>17645.330000000002</v>
          </cell>
          <cell r="F4818">
            <v>15174.983800000002</v>
          </cell>
          <cell r="G4818">
            <v>16763.0635</v>
          </cell>
          <cell r="H4818">
            <v>16692.482180000003</v>
          </cell>
          <cell r="I4818">
            <v>20283.306834999999</v>
          </cell>
          <cell r="J4818">
            <v>20283.306834999999</v>
          </cell>
          <cell r="K4818">
            <v>3590.8246549999967</v>
          </cell>
          <cell r="L4818">
            <v>0.21511627906976721</v>
          </cell>
          <cell r="M4818">
            <v>22413.054052674997</v>
          </cell>
        </row>
        <row r="4819">
          <cell r="B4819" t="str">
            <v>BOBINA/MODULO DE ENCENDIDO | MS170/180 |</v>
          </cell>
          <cell r="E4819">
            <v>10439.299999999999</v>
          </cell>
          <cell r="F4819">
            <v>8977.7979999999989</v>
          </cell>
          <cell r="G4819">
            <v>9917.3349999999991</v>
          </cell>
          <cell r="H4819">
            <v>9875.5777999999991</v>
          </cell>
          <cell r="I4819">
            <v>11999.975349999999</v>
          </cell>
          <cell r="J4819">
            <v>11999.975349999999</v>
          </cell>
          <cell r="K4819">
            <v>2124.3975499999997</v>
          </cell>
          <cell r="L4819">
            <v>0.21511627906976744</v>
          </cell>
          <cell r="M4819">
            <v>13259.972761749999</v>
          </cell>
        </row>
        <row r="4820">
          <cell r="B4820" t="str">
            <v>TAPÓN ANULAR | MS170/180 |</v>
          </cell>
          <cell r="E4820">
            <v>1385.43</v>
          </cell>
          <cell r="F4820">
            <v>1191.4698000000001</v>
          </cell>
          <cell r="G4820">
            <v>1316.1585</v>
          </cell>
          <cell r="H4820">
            <v>1310.6167800000001</v>
          </cell>
          <cell r="I4820">
            <v>1592.5517850000001</v>
          </cell>
          <cell r="J4820">
            <v>1592.5517850000001</v>
          </cell>
          <cell r="K4820">
            <v>281.93500500000005</v>
          </cell>
          <cell r="L4820">
            <v>0.21511627906976746</v>
          </cell>
          <cell r="M4820">
            <v>1759.7697224250001</v>
          </cell>
        </row>
        <row r="4821">
          <cell r="B4821" t="str">
            <v>PALANCA DE FRENO | MS170/180 |</v>
          </cell>
          <cell r="E4821">
            <v>5522.02</v>
          </cell>
          <cell r="F4821">
            <v>4748.9372000000003</v>
          </cell>
          <cell r="G4821">
            <v>5245.9190000000008</v>
          </cell>
          <cell r="H4821">
            <v>5223.8309200000003</v>
          </cell>
          <cell r="I4821">
            <v>6347.5619900000011</v>
          </cell>
          <cell r="J4821">
            <v>6347.5619900000011</v>
          </cell>
          <cell r="K4821">
            <v>1123.7310700000007</v>
          </cell>
          <cell r="L4821">
            <v>0.21511627906976757</v>
          </cell>
          <cell r="M4821">
            <v>7014.0559989500016</v>
          </cell>
        </row>
        <row r="4822">
          <cell r="B4822" t="str">
            <v>EMBRAGUE | MS170/180/190/210/230/250 |</v>
          </cell>
          <cell r="E4822">
            <v>8173.14</v>
          </cell>
          <cell r="F4822">
            <v>7028.9004000000004</v>
          </cell>
          <cell r="G4822">
            <v>7764.4830000000002</v>
          </cell>
          <cell r="H4822">
            <v>7731.7904400000007</v>
          </cell>
          <cell r="I4822">
            <v>9395.0244299999995</v>
          </cell>
          <cell r="J4822">
            <v>9395.0244299999995</v>
          </cell>
          <cell r="K4822">
            <v>1663.2339899999988</v>
          </cell>
          <cell r="L4822">
            <v>0.21511627906976727</v>
          </cell>
          <cell r="M4822">
            <v>10381.50199515</v>
          </cell>
        </row>
        <row r="4823">
          <cell r="B4823" t="str">
            <v>TENSOR DE CADENA | MS170/180 |</v>
          </cell>
          <cell r="E4823">
            <v>3316.55</v>
          </cell>
          <cell r="F4823">
            <v>2852.2330000000002</v>
          </cell>
          <cell r="G4823">
            <v>3150.7225000000003</v>
          </cell>
          <cell r="H4823">
            <v>3137.4563000000003</v>
          </cell>
          <cell r="I4823">
            <v>3812.3742250000005</v>
          </cell>
          <cell r="J4823">
            <v>3812.3742250000005</v>
          </cell>
          <cell r="K4823">
            <v>674.9179250000002</v>
          </cell>
          <cell r="L4823">
            <v>0.21511627906976749</v>
          </cell>
          <cell r="M4823">
            <v>4212.6735186250007</v>
          </cell>
        </row>
        <row r="4824">
          <cell r="B4824" t="str">
            <v>TUERCA HEXAGONAL M8 | MOTOSIERRAS STIHL |</v>
          </cell>
          <cell r="E4824">
            <v>428.07</v>
          </cell>
          <cell r="F4824">
            <v>368.14019999999999</v>
          </cell>
          <cell r="G4824">
            <v>406.66649999999998</v>
          </cell>
          <cell r="H4824">
            <v>404.95421999999996</v>
          </cell>
          <cell r="I4824">
            <v>492.06646499999999</v>
          </cell>
          <cell r="J4824">
            <v>492.06646499999999</v>
          </cell>
          <cell r="K4824">
            <v>87.11224500000003</v>
          </cell>
          <cell r="L4824">
            <v>0.21511627906976755</v>
          </cell>
          <cell r="M4824">
            <v>543.73344382499999</v>
          </cell>
        </row>
        <row r="4825">
          <cell r="B4825" t="str">
            <v>BASE/BRIDA DE ADMISION | MS170/180 |</v>
          </cell>
          <cell r="E4825">
            <v>1881.09</v>
          </cell>
          <cell r="F4825">
            <v>1617.7374</v>
          </cell>
          <cell r="G4825">
            <v>1787.0355</v>
          </cell>
          <cell r="H4825">
            <v>1779.5111400000001</v>
          </cell>
          <cell r="I4825">
            <v>2162.3129549999999</v>
          </cell>
          <cell r="J4825">
            <v>2162.3129549999999</v>
          </cell>
          <cell r="K4825">
            <v>382.80181499999981</v>
          </cell>
          <cell r="L4825">
            <v>0.21511627906976732</v>
          </cell>
          <cell r="M4825">
            <v>2389.3558152749997</v>
          </cell>
        </row>
        <row r="4826">
          <cell r="B4826" t="str">
            <v>CARBURADOR | MS170/180 |</v>
          </cell>
          <cell r="E4826">
            <v>25010.53</v>
          </cell>
          <cell r="F4826">
            <v>21509.055799999998</v>
          </cell>
          <cell r="G4826">
            <v>23760.003499999999</v>
          </cell>
          <cell r="H4826">
            <v>23659.961379999997</v>
          </cell>
          <cell r="I4826">
            <v>28749.604234999999</v>
          </cell>
          <cell r="J4826">
            <v>28749.604234999999</v>
          </cell>
          <cell r="K4826">
            <v>5089.6428550000019</v>
          </cell>
          <cell r="L4826">
            <v>0.21511627906976755</v>
          </cell>
          <cell r="M4826">
            <v>31768.312679675</v>
          </cell>
        </row>
        <row r="4827">
          <cell r="B4827" t="str">
            <v>PALANCA DE CEBADOR | MS170/180 |</v>
          </cell>
          <cell r="E4827">
            <v>1658.27</v>
          </cell>
          <cell r="F4827">
            <v>1426.1122</v>
          </cell>
          <cell r="G4827">
            <v>1575.3564999999999</v>
          </cell>
          <cell r="H4827">
            <v>1568.72342</v>
          </cell>
          <cell r="I4827">
            <v>1906.1813649999999</v>
          </cell>
          <cell r="J4827">
            <v>1906.1813649999999</v>
          </cell>
          <cell r="K4827">
            <v>337.45794499999988</v>
          </cell>
          <cell r="L4827">
            <v>0.21511627906976735</v>
          </cell>
          <cell r="M4827">
            <v>2106.330408325</v>
          </cell>
        </row>
        <row r="4828">
          <cell r="B4828" t="str">
            <v>CONJUNTO DE CILINDRO, PISTON Y AROS | MS250 | Ø42,5MM</v>
          </cell>
          <cell r="E4828">
            <v>27557.89</v>
          </cell>
          <cell r="F4828">
            <v>23699.785400000001</v>
          </cell>
          <cell r="G4828">
            <v>26179.995500000001</v>
          </cell>
          <cell r="H4828">
            <v>26069.763940000001</v>
          </cell>
          <cell r="I4828">
            <v>31677.794555</v>
          </cell>
          <cell r="J4828">
            <v>31677.794555</v>
          </cell>
          <cell r="K4828">
            <v>5608.0306149999997</v>
          </cell>
          <cell r="L4828">
            <v>0.21511627906976744</v>
          </cell>
          <cell r="M4828">
            <v>35003.962983275</v>
          </cell>
        </row>
        <row r="4829">
          <cell r="B4829" t="str">
            <v>CONJUNTO DE CILINDRO, PISTON Y AROS | MS230 | Ø40MM</v>
          </cell>
          <cell r="E4829">
            <v>27557.89</v>
          </cell>
          <cell r="F4829">
            <v>23699.785400000001</v>
          </cell>
          <cell r="G4829">
            <v>26179.995500000001</v>
          </cell>
          <cell r="H4829">
            <v>26069.763940000001</v>
          </cell>
          <cell r="I4829">
            <v>31677.794555</v>
          </cell>
          <cell r="J4829">
            <v>31677.794555</v>
          </cell>
          <cell r="K4829">
            <v>5608.0306149999997</v>
          </cell>
          <cell r="L4829">
            <v>0.21511627906976744</v>
          </cell>
          <cell r="M4829">
            <v>35003.962983275</v>
          </cell>
        </row>
        <row r="4830">
          <cell r="B4830" t="str">
            <v>CONJUNTO DE CILINDRO, PISTON Y AROS | MS210 | Ø40MM</v>
          </cell>
          <cell r="E4830">
            <v>31246.32</v>
          </cell>
          <cell r="F4830">
            <v>26871.835200000001</v>
          </cell>
          <cell r="G4830">
            <v>29684.004000000001</v>
          </cell>
          <cell r="H4830">
            <v>29559.01872</v>
          </cell>
          <cell r="I4830">
            <v>35917.644840000001</v>
          </cell>
          <cell r="J4830">
            <v>35917.644840000001</v>
          </cell>
          <cell r="K4830">
            <v>6358.6261200000008</v>
          </cell>
          <cell r="L4830">
            <v>0.21511627906976746</v>
          </cell>
          <cell r="M4830">
            <v>39688.997548200001</v>
          </cell>
        </row>
        <row r="4831">
          <cell r="B4831" t="str">
            <v>JUEGO DE PISTON Y AROS | MS250 | Ø42,5MM</v>
          </cell>
          <cell r="E4831">
            <v>5684.21</v>
          </cell>
          <cell r="F4831">
            <v>4888.4205999999995</v>
          </cell>
          <cell r="G4831">
            <v>5399.9994999999999</v>
          </cell>
          <cell r="H4831">
            <v>5377.2626599999994</v>
          </cell>
          <cell r="I4831">
            <v>6533.9993949999998</v>
          </cell>
          <cell r="J4831">
            <v>6533.9993949999998</v>
          </cell>
          <cell r="K4831">
            <v>1156.7367350000004</v>
          </cell>
          <cell r="L4831">
            <v>0.21511627906976755</v>
          </cell>
          <cell r="M4831">
            <v>7220.0693314749997</v>
          </cell>
        </row>
        <row r="4832">
          <cell r="B4832" t="str">
            <v>JUEGO DE PISTON Y AROS | MS230 | Ø40MM</v>
          </cell>
          <cell r="E4832">
            <v>5578.95</v>
          </cell>
          <cell r="F4832">
            <v>4797.8969999999999</v>
          </cell>
          <cell r="G4832">
            <v>5300.0024999999996</v>
          </cell>
          <cell r="H4832">
            <v>5277.6867000000002</v>
          </cell>
          <cell r="I4832">
            <v>6413.003025</v>
          </cell>
          <cell r="J4832">
            <v>6413.003025</v>
          </cell>
          <cell r="K4832">
            <v>1135.3163249999998</v>
          </cell>
          <cell r="L4832">
            <v>0.21511627906976738</v>
          </cell>
          <cell r="M4832">
            <v>7086.368342625</v>
          </cell>
        </row>
        <row r="4833">
          <cell r="B4833" t="str">
            <v>JUEGO DE PISTON Y AROS | MS210 | Ø40MM</v>
          </cell>
          <cell r="E4833">
            <v>5527.02</v>
          </cell>
          <cell r="F4833">
            <v>4753.2372000000005</v>
          </cell>
          <cell r="G4833">
            <v>5250.6690000000008</v>
          </cell>
          <cell r="H4833">
            <v>5228.5609200000008</v>
          </cell>
          <cell r="I4833">
            <v>6353.3094900000015</v>
          </cell>
          <cell r="J4833">
            <v>6353.3094900000015</v>
          </cell>
          <cell r="K4833">
            <v>1124.7485700000007</v>
          </cell>
          <cell r="L4833">
            <v>0.21511627906976755</v>
          </cell>
          <cell r="M4833">
            <v>7020.4069864500016</v>
          </cell>
        </row>
        <row r="4834">
          <cell r="B4834" t="str">
            <v>JUEGO DE AROS | MS250 | 42,5 X 1,2MM</v>
          </cell>
          <cell r="E4834">
            <v>1789.47</v>
          </cell>
          <cell r="F4834">
            <v>1538.9441999999999</v>
          </cell>
          <cell r="G4834">
            <v>1699.9965</v>
          </cell>
          <cell r="H4834">
            <v>1692.83862</v>
          </cell>
          <cell r="I4834">
            <v>2056.9957650000001</v>
          </cell>
          <cell r="J4834">
            <v>2056.9957650000001</v>
          </cell>
          <cell r="K4834">
            <v>364.15714500000013</v>
          </cell>
          <cell r="L4834">
            <v>0.21511627906976752</v>
          </cell>
          <cell r="M4834">
            <v>2272.9803203250003</v>
          </cell>
        </row>
        <row r="4835">
          <cell r="B4835" t="str">
            <v>JUEGO DE AROS | MS210/230 | 40 X 1,2MM</v>
          </cell>
          <cell r="E4835">
            <v>1789.47</v>
          </cell>
          <cell r="F4835">
            <v>1538.9441999999999</v>
          </cell>
          <cell r="G4835">
            <v>1699.9965</v>
          </cell>
          <cell r="H4835">
            <v>1692.83862</v>
          </cell>
          <cell r="I4835">
            <v>2056.9957650000001</v>
          </cell>
          <cell r="J4835">
            <v>2056.9957650000001</v>
          </cell>
          <cell r="K4835">
            <v>364.15714500000013</v>
          </cell>
          <cell r="L4835">
            <v>0.21511627906976752</v>
          </cell>
          <cell r="M4835">
            <v>2272.9803203250003</v>
          </cell>
        </row>
        <row r="4836">
          <cell r="B4836" t="str">
            <v>CIGUEÑAL COMPLETO | MS230/250 |</v>
          </cell>
          <cell r="E4836">
            <v>23848.42</v>
          </cell>
          <cell r="F4836">
            <v>20509.641199999998</v>
          </cell>
          <cell r="G4836">
            <v>22655.999</v>
          </cell>
          <cell r="H4836">
            <v>22560.605319999999</v>
          </cell>
          <cell r="I4836">
            <v>27413.75879</v>
          </cell>
          <cell r="J4836">
            <v>27413.75879</v>
          </cell>
          <cell r="K4836">
            <v>4853.1534700000011</v>
          </cell>
          <cell r="L4836">
            <v>0.21511627906976749</v>
          </cell>
          <cell r="M4836">
            <v>30292.203462950001</v>
          </cell>
        </row>
        <row r="4837">
          <cell r="B4837" t="str">
            <v>RODAMIENTO | | 6202 - Ø35X Ø15 X 11</v>
          </cell>
          <cell r="E4837">
            <v>2752.67</v>
          </cell>
          <cell r="F4837">
            <v>2367.2961999999998</v>
          </cell>
          <cell r="G4837">
            <v>2615.0365000000002</v>
          </cell>
          <cell r="H4837">
            <v>2604.0258199999998</v>
          </cell>
          <cell r="I4837">
            <v>3164.1941650000003</v>
          </cell>
          <cell r="J4837">
            <v>3164.1941650000003</v>
          </cell>
          <cell r="K4837">
            <v>560.1683450000005</v>
          </cell>
          <cell r="L4837">
            <v>0.21511627906976766</v>
          </cell>
          <cell r="M4837">
            <v>3496.4345523250004</v>
          </cell>
        </row>
        <row r="4838">
          <cell r="B4838" t="str">
            <v>JUEGO DE RETENES PLÁSTICOS|MS170/180/210/230/250| Ø25X15X5MM</v>
          </cell>
          <cell r="E4838">
            <v>2321.4</v>
          </cell>
          <cell r="F4838">
            <v>1996.404</v>
          </cell>
          <cell r="G4838">
            <v>2205.33</v>
          </cell>
          <cell r="H4838">
            <v>2196.0443999999998</v>
          </cell>
          <cell r="I4838">
            <v>2668.4492999999998</v>
          </cell>
          <cell r="J4838">
            <v>2668.4492999999998</v>
          </cell>
          <cell r="K4838">
            <v>472.4049</v>
          </cell>
          <cell r="L4838">
            <v>0.21511627906976746</v>
          </cell>
          <cell r="M4838">
            <v>2948.6364764999998</v>
          </cell>
        </row>
        <row r="4839">
          <cell r="B4839" t="str">
            <v>TAPÓN ANULAR | MS210/230/250 |</v>
          </cell>
          <cell r="E4839">
            <v>1385.43</v>
          </cell>
          <cell r="F4839">
            <v>1191.4698000000001</v>
          </cell>
          <cell r="G4839">
            <v>1316.1585</v>
          </cell>
          <cell r="H4839">
            <v>1310.6167800000001</v>
          </cell>
          <cell r="I4839">
            <v>1592.5517850000001</v>
          </cell>
          <cell r="J4839">
            <v>1592.5517850000001</v>
          </cell>
          <cell r="K4839">
            <v>281.93500500000005</v>
          </cell>
          <cell r="L4839">
            <v>0.21511627906976746</v>
          </cell>
          <cell r="M4839">
            <v>1759.7697224250001</v>
          </cell>
        </row>
        <row r="4840">
          <cell r="B4840" t="str">
            <v>KIT AJUSTE DE CADENA | MS210/230/250 |</v>
          </cell>
          <cell r="E4840">
            <v>5522.02</v>
          </cell>
          <cell r="F4840">
            <v>4748.9372000000003</v>
          </cell>
          <cell r="G4840">
            <v>5245.9190000000008</v>
          </cell>
          <cell r="H4840">
            <v>5223.8309200000003</v>
          </cell>
          <cell r="I4840">
            <v>6347.5619900000011</v>
          </cell>
          <cell r="J4840">
            <v>6347.5619900000011</v>
          </cell>
          <cell r="K4840">
            <v>1123.7310700000007</v>
          </cell>
          <cell r="L4840">
            <v>0.21511627906976757</v>
          </cell>
          <cell r="M4840">
            <v>7014.0559989500016</v>
          </cell>
        </row>
        <row r="4841">
          <cell r="B4841" t="str">
            <v>TAPA DE TANQUE DE COMBUSTIBLE | MS210/230/250/361/380/381 |</v>
          </cell>
          <cell r="E4841">
            <v>2105.2600000000002</v>
          </cell>
          <cell r="F4841">
            <v>1810.5236000000002</v>
          </cell>
          <cell r="G4841">
            <v>1999.9970000000003</v>
          </cell>
          <cell r="H4841">
            <v>1991.5759600000001</v>
          </cell>
          <cell r="I4841">
            <v>2419.9963700000003</v>
          </cell>
          <cell r="J4841">
            <v>2419.9963700000003</v>
          </cell>
          <cell r="K4841">
            <v>428.42041000000017</v>
          </cell>
          <cell r="L4841">
            <v>0.21511627906976752</v>
          </cell>
          <cell r="M4841">
            <v>2674.0959888500001</v>
          </cell>
        </row>
        <row r="4842">
          <cell r="B4842" t="str">
            <v>TAPÓN DE ACEITE | MS210/230/250 |</v>
          </cell>
          <cell r="E4842">
            <v>2975.49</v>
          </cell>
          <cell r="F4842">
            <v>2558.9213999999997</v>
          </cell>
          <cell r="G4842">
            <v>2826.7154999999998</v>
          </cell>
          <cell r="H4842">
            <v>2814.8135399999996</v>
          </cell>
          <cell r="I4842">
            <v>3420.3257549999998</v>
          </cell>
          <cell r="J4842">
            <v>3420.3257549999998</v>
          </cell>
          <cell r="K4842">
            <v>605.5122150000002</v>
          </cell>
          <cell r="L4842">
            <v>0.21511627906976755</v>
          </cell>
          <cell r="M4842">
            <v>3779.4599592749996</v>
          </cell>
        </row>
        <row r="4843">
          <cell r="B4843" t="str">
            <v>RODAMIENTO RANURADO | STIHL MS | Ø35 X Ø15 X 11</v>
          </cell>
          <cell r="E4843">
            <v>5105.18</v>
          </cell>
          <cell r="F4843">
            <v>4390.4548000000004</v>
          </cell>
          <cell r="G4843">
            <v>4849.9210000000003</v>
          </cell>
          <cell r="H4843">
            <v>4829.5002800000002</v>
          </cell>
          <cell r="I4843">
            <v>5868.4044100000001</v>
          </cell>
          <cell r="J4843">
            <v>5868.4044100000001</v>
          </cell>
          <cell r="K4843">
            <v>1038.9041299999999</v>
          </cell>
          <cell r="L4843">
            <v>0.21511627906976741</v>
          </cell>
          <cell r="M4843">
            <v>6484.5868730500006</v>
          </cell>
        </row>
        <row r="4844">
          <cell r="B4844" t="str">
            <v>MANGUERA DE COMBUSTIBLE | MS210/230/250 |</v>
          </cell>
          <cell r="E4844">
            <v>1881.09</v>
          </cell>
          <cell r="F4844">
            <v>1617.7374</v>
          </cell>
          <cell r="G4844">
            <v>1787.0355</v>
          </cell>
          <cell r="H4844">
            <v>1779.5111400000001</v>
          </cell>
          <cell r="I4844">
            <v>2162.3129549999999</v>
          </cell>
          <cell r="J4844">
            <v>2162.3129549999999</v>
          </cell>
          <cell r="K4844">
            <v>382.80181499999981</v>
          </cell>
          <cell r="L4844">
            <v>0.21511627906976732</v>
          </cell>
          <cell r="M4844">
            <v>2389.3558152749997</v>
          </cell>
        </row>
        <row r="4845">
          <cell r="B4845" t="str">
            <v>PIÑON CON CAMPANA | MS210/230/250 | 6T 3/8LP</v>
          </cell>
          <cell r="E4845">
            <v>15260.07</v>
          </cell>
          <cell r="F4845">
            <v>13123.660199999998</v>
          </cell>
          <cell r="G4845">
            <v>14497.066499999999</v>
          </cell>
          <cell r="H4845">
            <v>14436.026219999998</v>
          </cell>
          <cell r="I4845">
            <v>17541.450464999998</v>
          </cell>
          <cell r="J4845">
            <v>17541.450464999998</v>
          </cell>
          <cell r="K4845">
            <v>3105.4242450000002</v>
          </cell>
          <cell r="L4845">
            <v>0.21511627906976749</v>
          </cell>
          <cell r="M4845">
            <v>19383.302763824999</v>
          </cell>
        </row>
        <row r="4846">
          <cell r="B4846" t="str">
            <v>VOLANTE MAGNÈTICO | MS021/023/025/210/230/250 |</v>
          </cell>
          <cell r="E4846">
            <v>17098.11</v>
          </cell>
          <cell r="F4846">
            <v>14704.374599999999</v>
          </cell>
          <cell r="G4846">
            <v>16243.2045</v>
          </cell>
          <cell r="H4846">
            <v>16174.81206</v>
          </cell>
          <cell r="I4846">
            <v>19654.277445</v>
          </cell>
          <cell r="J4846">
            <v>19654.277445</v>
          </cell>
          <cell r="K4846">
            <v>3479.4653849999995</v>
          </cell>
          <cell r="L4846">
            <v>0.21511627906976741</v>
          </cell>
          <cell r="M4846">
            <v>21717.976576724999</v>
          </cell>
        </row>
        <row r="4847">
          <cell r="B4847" t="str">
            <v>PIÑON CON CAMPANA 7 DIEN | MS170/180/210/230/250 | 325</v>
          </cell>
          <cell r="E4847">
            <v>6839.24</v>
          </cell>
          <cell r="F4847">
            <v>5881.7464</v>
          </cell>
          <cell r="G4847">
            <v>6497.2780000000002</v>
          </cell>
          <cell r="H4847">
            <v>6469.9210400000002</v>
          </cell>
          <cell r="I4847">
            <v>7861.7063800000005</v>
          </cell>
          <cell r="J4847">
            <v>7861.7063800000005</v>
          </cell>
          <cell r="K4847">
            <v>1391.7853400000004</v>
          </cell>
          <cell r="L4847">
            <v>0.21511627906976749</v>
          </cell>
          <cell r="M4847">
            <v>8687.1855499000012</v>
          </cell>
        </row>
        <row r="4848">
          <cell r="B4848" t="str">
            <v>BOBINA/MODULO DE ENCENDIDO | MS210/230/250 |</v>
          </cell>
          <cell r="E4848">
            <v>10975.44</v>
          </cell>
          <cell r="F4848">
            <v>9438.8783999999996</v>
          </cell>
          <cell r="G4848">
            <v>10426.668</v>
          </cell>
          <cell r="H4848">
            <v>10382.766239999999</v>
          </cell>
          <cell r="I4848">
            <v>12616.26828</v>
          </cell>
          <cell r="J4848">
            <v>12616.26828</v>
          </cell>
          <cell r="K4848">
            <v>2233.5020400000012</v>
          </cell>
          <cell r="L4848">
            <v>0.21511627906976757</v>
          </cell>
          <cell r="M4848">
            <v>13940.976449400001</v>
          </cell>
        </row>
        <row r="4849">
          <cell r="B4849" t="str">
            <v>TAPA DE ARRANQUE | MS210/230/250 |</v>
          </cell>
          <cell r="E4849">
            <v>7310.88</v>
          </cell>
          <cell r="F4849">
            <v>6287.3567999999996</v>
          </cell>
          <cell r="G4849">
            <v>6945.3360000000002</v>
          </cell>
          <cell r="H4849">
            <v>6916.0924799999993</v>
          </cell>
          <cell r="I4849">
            <v>8403.8565600000002</v>
          </cell>
          <cell r="J4849">
            <v>8403.8565600000002</v>
          </cell>
          <cell r="K4849">
            <v>1487.7640800000008</v>
          </cell>
          <cell r="L4849">
            <v>0.21511627906976757</v>
          </cell>
          <cell r="M4849">
            <v>9286.2614988000005</v>
          </cell>
        </row>
        <row r="4850">
          <cell r="B4850" t="str">
            <v>CARBURADOR | MS210/230/250 |</v>
          </cell>
          <cell r="E4850">
            <v>24261.75</v>
          </cell>
          <cell r="F4850">
            <v>20865.105</v>
          </cell>
          <cell r="G4850">
            <v>23048.662499999999</v>
          </cell>
          <cell r="H4850">
            <v>22951.6155</v>
          </cell>
          <cell r="I4850">
            <v>27888.881624999998</v>
          </cell>
          <cell r="J4850">
            <v>27888.881624999998</v>
          </cell>
          <cell r="K4850">
            <v>4937.2661249999983</v>
          </cell>
          <cell r="L4850">
            <v>0.21511627906976738</v>
          </cell>
          <cell r="M4850">
            <v>30817.214195624998</v>
          </cell>
        </row>
        <row r="4851">
          <cell r="B4851" t="str">
            <v xml:space="preserve">FILTRO DE AIRE COMPLETO| MS210/230/250 | </v>
          </cell>
          <cell r="E4851">
            <v>2205.4699999999998</v>
          </cell>
          <cell r="F4851">
            <v>1896.7041999999997</v>
          </cell>
          <cell r="G4851">
            <v>2095.1965</v>
          </cell>
          <cell r="H4851">
            <v>2086.3746199999996</v>
          </cell>
          <cell r="I4851">
            <v>2535.1877650000001</v>
          </cell>
          <cell r="J4851">
            <v>2535.1877650000001</v>
          </cell>
          <cell r="K4851">
            <v>448.81314500000053</v>
          </cell>
          <cell r="L4851">
            <v>0.21511627906976774</v>
          </cell>
          <cell r="M4851">
            <v>2801.382480325</v>
          </cell>
        </row>
        <row r="4852">
          <cell r="B4852" t="str">
            <v>FILTRO DE AIRE | MS210/230/250 |</v>
          </cell>
          <cell r="E4852">
            <v>1709.47</v>
          </cell>
          <cell r="F4852">
            <v>1470.1442</v>
          </cell>
          <cell r="G4852">
            <v>1623.9965</v>
          </cell>
          <cell r="H4852">
            <v>1617.1586199999999</v>
          </cell>
          <cell r="I4852">
            <v>1965.0357650000001</v>
          </cell>
          <cell r="J4852">
            <v>1965.0357650000001</v>
          </cell>
          <cell r="K4852">
            <v>347.87714500000016</v>
          </cell>
          <cell r="L4852">
            <v>0.21511627906976755</v>
          </cell>
          <cell r="M4852">
            <v>2171.3645203250003</v>
          </cell>
        </row>
        <row r="4853">
          <cell r="B4853" t="str">
            <v>BASE/BRIDA DE ADMISION | MS210/230/250 |</v>
          </cell>
          <cell r="E4853">
            <v>2205.4699999999998</v>
          </cell>
          <cell r="F4853">
            <v>1896.7041999999997</v>
          </cell>
          <cell r="G4853">
            <v>2095.1965</v>
          </cell>
          <cell r="H4853">
            <v>2086.3746199999996</v>
          </cell>
          <cell r="I4853">
            <v>2535.1877650000001</v>
          </cell>
          <cell r="J4853">
            <v>2535.1877650000001</v>
          </cell>
          <cell r="K4853">
            <v>448.81314500000053</v>
          </cell>
          <cell r="L4853">
            <v>0.21511627906976774</v>
          </cell>
          <cell r="M4853">
            <v>2801.382480325</v>
          </cell>
        </row>
        <row r="4854">
          <cell r="B4854" t="str">
            <v>PALANCA DE CEBADOR | MS210/230/250 |</v>
          </cell>
          <cell r="E4854">
            <v>1538.53</v>
          </cell>
          <cell r="F4854">
            <v>1323.1358</v>
          </cell>
          <cell r="G4854">
            <v>1461.6034999999999</v>
          </cell>
          <cell r="H4854">
            <v>1455.44938</v>
          </cell>
          <cell r="I4854">
            <v>1768.5402349999999</v>
          </cell>
          <cell r="J4854">
            <v>1768.5402349999999</v>
          </cell>
          <cell r="K4854">
            <v>313.09085499999992</v>
          </cell>
          <cell r="L4854">
            <v>0.21511627906976738</v>
          </cell>
          <cell r="M4854">
            <v>1954.236959675</v>
          </cell>
        </row>
        <row r="4855">
          <cell r="B4855" t="str">
            <v>SILENCIADOR | MS210/230/250 |</v>
          </cell>
          <cell r="E4855">
            <v>14533.33</v>
          </cell>
          <cell r="F4855">
            <v>12498.6638</v>
          </cell>
          <cell r="G4855">
            <v>13806.663500000001</v>
          </cell>
          <cell r="H4855">
            <v>13748.53018</v>
          </cell>
          <cell r="I4855">
            <v>16706.062835000001</v>
          </cell>
          <cell r="J4855">
            <v>16706.062835000001</v>
          </cell>
          <cell r="K4855">
            <v>2957.5326550000009</v>
          </cell>
          <cell r="L4855">
            <v>0.21511627906976752</v>
          </cell>
          <cell r="M4855">
            <v>18460.199432674999</v>
          </cell>
        </row>
        <row r="4856">
          <cell r="B4856" t="str">
            <v>RESORTE DE EMBRAGUE | MS170/180/210 |</v>
          </cell>
          <cell r="E4856">
            <v>666.19</v>
          </cell>
          <cell r="F4856">
            <v>572.92340000000002</v>
          </cell>
          <cell r="G4856">
            <v>632.8805000000001</v>
          </cell>
          <cell r="H4856">
            <v>630.21573999999998</v>
          </cell>
          <cell r="I4856">
            <v>765.78540500000008</v>
          </cell>
          <cell r="J4856">
            <v>765.78540500000008</v>
          </cell>
          <cell r="K4856">
            <v>135.5696650000001</v>
          </cell>
          <cell r="L4856">
            <v>0.2151162790697676</v>
          </cell>
          <cell r="M4856">
            <v>846.1928725250001</v>
          </cell>
        </row>
        <row r="4857">
          <cell r="B4857" t="str">
            <v>RESORTE DE EMBRAGUE | MS361 |</v>
          </cell>
          <cell r="E4857">
            <v>666.19</v>
          </cell>
          <cell r="F4857">
            <v>572.92340000000002</v>
          </cell>
          <cell r="G4857">
            <v>632.8805000000001</v>
          </cell>
          <cell r="H4857">
            <v>630.21573999999998</v>
          </cell>
          <cell r="I4857">
            <v>765.78540500000008</v>
          </cell>
          <cell r="J4857">
            <v>765.78540500000008</v>
          </cell>
          <cell r="K4857">
            <v>135.5696650000001</v>
          </cell>
          <cell r="L4857">
            <v>0.2151162790697676</v>
          </cell>
          <cell r="M4857">
            <v>846.1928725250001</v>
          </cell>
        </row>
        <row r="4858">
          <cell r="B4858" t="str">
            <v>MANGUERA DE ACEITE | MS210/230/250 |</v>
          </cell>
          <cell r="E4858">
            <v>1794.69</v>
          </cell>
          <cell r="F4858">
            <v>1543.4334000000001</v>
          </cell>
          <cell r="G4858">
            <v>1704.9555</v>
          </cell>
          <cell r="H4858">
            <v>1697.7767400000002</v>
          </cell>
          <cell r="I4858">
            <v>2062.9961549999998</v>
          </cell>
          <cell r="J4858">
            <v>2062.9961549999998</v>
          </cell>
          <cell r="K4858">
            <v>365.21941499999957</v>
          </cell>
          <cell r="L4858">
            <v>0.21511627906976716</v>
          </cell>
          <cell r="M4858">
            <v>2279.610751275</v>
          </cell>
        </row>
        <row r="4859">
          <cell r="B4859" t="str">
            <v>CARBURADOR | MS 290 390 310 029 039 | HD-18B</v>
          </cell>
          <cell r="E4859">
            <v>34047.72</v>
          </cell>
          <cell r="F4859">
            <v>29281.039199999999</v>
          </cell>
          <cell r="G4859">
            <v>32345.334000000003</v>
          </cell>
          <cell r="H4859">
            <v>32209.143120000001</v>
          </cell>
          <cell r="I4859">
            <v>39137.854140000003</v>
          </cell>
          <cell r="J4859">
            <v>39137.854140000003</v>
          </cell>
          <cell r="K4859">
            <v>6928.7110200000025</v>
          </cell>
          <cell r="L4859">
            <v>0.21511627906976752</v>
          </cell>
          <cell r="M4859">
            <v>43247.328824700002</v>
          </cell>
        </row>
        <row r="4860">
          <cell r="B4860" t="str">
            <v>CARBURADOR | MS 070 MS 090 | HL-324A</v>
          </cell>
          <cell r="E4860">
            <v>34259.65</v>
          </cell>
          <cell r="F4860">
            <v>29463.298999999999</v>
          </cell>
          <cell r="G4860">
            <v>32546.667500000003</v>
          </cell>
          <cell r="H4860">
            <v>32409.6289</v>
          </cell>
          <cell r="I4860">
            <v>39381.467675000007</v>
          </cell>
          <cell r="J4860">
            <v>39381.467675000007</v>
          </cell>
          <cell r="K4860">
            <v>6971.8387750000074</v>
          </cell>
          <cell r="L4860">
            <v>0.21511627906976769</v>
          </cell>
          <cell r="M4860">
            <v>43516.521780875009</v>
          </cell>
        </row>
        <row r="4861">
          <cell r="B4861" t="str">
            <v>CARBURADOR | MS461 | WALBRO HD50</v>
          </cell>
          <cell r="E4861">
            <v>41052.629999999997</v>
          </cell>
          <cell r="F4861">
            <v>35305.2618</v>
          </cell>
          <cell r="G4861">
            <v>38999.998499999994</v>
          </cell>
          <cell r="H4861">
            <v>38835.787980000001</v>
          </cell>
          <cell r="I4861">
            <v>47189.998184999989</v>
          </cell>
          <cell r="J4861">
            <v>47189.998184999989</v>
          </cell>
          <cell r="K4861">
            <v>8354.2102049999885</v>
          </cell>
          <cell r="L4861">
            <v>0.21511627906976713</v>
          </cell>
          <cell r="M4861">
            <v>52144.947994424991</v>
          </cell>
        </row>
        <row r="4862">
          <cell r="B4862" t="str">
            <v>POLEA DE TORRETA|HUSQ/POULAN 42 A 54" | 153535/173436/129861</v>
          </cell>
          <cell r="E4862">
            <v>8096.76</v>
          </cell>
          <cell r="F4862">
            <v>6963.2136</v>
          </cell>
          <cell r="G4862">
            <v>7691.9220000000005</v>
          </cell>
          <cell r="H4862">
            <v>7659.53496</v>
          </cell>
          <cell r="I4862">
            <v>9307.2256200000011</v>
          </cell>
          <cell r="J4862">
            <v>9307.2256200000011</v>
          </cell>
          <cell r="K4862">
            <v>1647.6906600000011</v>
          </cell>
          <cell r="L4862">
            <v>0.2151162790697676</v>
          </cell>
          <cell r="M4862">
            <v>10284.484310100001</v>
          </cell>
        </row>
        <row r="4863">
          <cell r="B4863" t="str">
            <v>POLEA DE TORRETA | HUSQ/POULAN | 197473/195945</v>
          </cell>
          <cell r="E4863">
            <v>9219.9599999999991</v>
          </cell>
          <cell r="F4863">
            <v>7929.1655999999994</v>
          </cell>
          <cell r="G4863">
            <v>8758.9619999999995</v>
          </cell>
          <cell r="H4863">
            <v>8722.0821599999999</v>
          </cell>
          <cell r="I4863">
            <v>10598.344019999999</v>
          </cell>
          <cell r="J4863">
            <v>10598.344019999999</v>
          </cell>
          <cell r="K4863">
            <v>1876.2618599999987</v>
          </cell>
          <cell r="L4863">
            <v>0.2151162790697673</v>
          </cell>
          <cell r="M4863">
            <v>11711.170142099998</v>
          </cell>
        </row>
        <row r="4864">
          <cell r="B4864" t="str">
            <v>POLEA DE TORRETA | AYP EN "V" PLATAFORMA 38" 12,5 HP 5321535</v>
          </cell>
          <cell r="E4864">
            <v>8368.92</v>
          </cell>
          <cell r="F4864">
            <v>7197.2712000000001</v>
          </cell>
          <cell r="G4864">
            <v>7950.4740000000002</v>
          </cell>
          <cell r="H4864">
            <v>7916.9983200000006</v>
          </cell>
          <cell r="I4864">
            <v>9620.0735399999994</v>
          </cell>
          <cell r="J4864">
            <v>9620.0735399999994</v>
          </cell>
          <cell r="K4864">
            <v>1703.0752199999988</v>
          </cell>
          <cell r="L4864">
            <v>0.21511627906976727</v>
          </cell>
          <cell r="M4864">
            <v>10630.1812617</v>
          </cell>
        </row>
        <row r="4865">
          <cell r="B4865" t="str">
            <v>POLEA DE TORRETA | JOHN DEERE D130 | GX20367</v>
          </cell>
          <cell r="E4865">
            <v>12009.6</v>
          </cell>
          <cell r="F4865">
            <v>10328.255999999999</v>
          </cell>
          <cell r="G4865">
            <v>11409.12</v>
          </cell>
          <cell r="H4865">
            <v>11361.0816</v>
          </cell>
          <cell r="I4865">
            <v>13805.0352</v>
          </cell>
          <cell r="J4865">
            <v>13805.0352</v>
          </cell>
          <cell r="K4865">
            <v>2443.9536000000007</v>
          </cell>
          <cell r="L4865">
            <v>0.21511627906976752</v>
          </cell>
          <cell r="M4865">
            <v>15254.563896</v>
          </cell>
        </row>
        <row r="4866">
          <cell r="B4866" t="str">
            <v>POLEA DE TORRETA | MTD/YARD MACH/CUB CADET | 756-0969</v>
          </cell>
          <cell r="E4866">
            <v>7314.84</v>
          </cell>
          <cell r="F4866">
            <v>6290.7623999999996</v>
          </cell>
          <cell r="G4866">
            <v>6949.098</v>
          </cell>
          <cell r="H4866">
            <v>6919.8386399999999</v>
          </cell>
          <cell r="I4866">
            <v>8408.4085799999993</v>
          </cell>
          <cell r="J4866">
            <v>8408.4085799999993</v>
          </cell>
          <cell r="K4866">
            <v>1488.5699399999994</v>
          </cell>
          <cell r="L4866">
            <v>0.21511627906976735</v>
          </cell>
          <cell r="M4866">
            <v>9291.2914808999994</v>
          </cell>
        </row>
        <row r="4867">
          <cell r="B4867" t="str">
            <v>CARBURADOR | STL BG45 BG46 BG55 BG65 BG85 |</v>
          </cell>
          <cell r="E4867">
            <v>15825</v>
          </cell>
          <cell r="F4867">
            <v>13609.5</v>
          </cell>
          <cell r="G4867">
            <v>15033.75</v>
          </cell>
          <cell r="H4867">
            <v>14970.45</v>
          </cell>
          <cell r="I4867">
            <v>18190.837500000001</v>
          </cell>
          <cell r="J4867">
            <v>18190.837500000001</v>
          </cell>
          <cell r="K4867">
            <v>3220.3875000000007</v>
          </cell>
          <cell r="L4867">
            <v>0.21511627906976749</v>
          </cell>
          <cell r="M4867">
            <v>20100.875437500003</v>
          </cell>
        </row>
        <row r="4868">
          <cell r="B4868" t="str">
            <v>CARBURADOR | BR500 BR550 BR600 | C1Q-S183</v>
          </cell>
          <cell r="E4868">
            <v>21113</v>
          </cell>
          <cell r="F4868">
            <v>18157.18</v>
          </cell>
          <cell r="G4868">
            <v>20057.349999999999</v>
          </cell>
          <cell r="H4868">
            <v>19972.898000000001</v>
          </cell>
          <cell r="I4868">
            <v>24269.393499999998</v>
          </cell>
          <cell r="J4868">
            <v>24269.393499999998</v>
          </cell>
          <cell r="K4868">
            <v>4296.4954999999973</v>
          </cell>
          <cell r="L4868">
            <v>0.2151162790697673</v>
          </cell>
          <cell r="M4868">
            <v>26817.679817499997</v>
          </cell>
        </row>
        <row r="4869">
          <cell r="B4869" t="str">
            <v>CARBURADOR | BR320/340/380/400/420 | HD-28-1</v>
          </cell>
          <cell r="E4869">
            <v>25673</v>
          </cell>
          <cell r="F4869">
            <v>22078.78</v>
          </cell>
          <cell r="G4869">
            <v>24389.35</v>
          </cell>
          <cell r="H4869">
            <v>24286.657999999999</v>
          </cell>
          <cell r="I4869">
            <v>29511.113499999999</v>
          </cell>
          <cell r="J4869">
            <v>29511.113499999999</v>
          </cell>
          <cell r="K4869">
            <v>5224.4555</v>
          </cell>
          <cell r="L4869">
            <v>0.21511627906976744</v>
          </cell>
          <cell r="M4869">
            <v>32609.780417499998</v>
          </cell>
        </row>
        <row r="4870">
          <cell r="B4870" t="str">
            <v>CARBURADOR | STIHL HS81 HS86 C1Q-225 |</v>
          </cell>
          <cell r="E4870">
            <v>21000</v>
          </cell>
          <cell r="F4870">
            <v>18060</v>
          </cell>
          <cell r="G4870">
            <v>19950</v>
          </cell>
          <cell r="H4870">
            <v>19866</v>
          </cell>
          <cell r="I4870">
            <v>24139.5</v>
          </cell>
          <cell r="J4870">
            <v>24139.5</v>
          </cell>
          <cell r="K4870">
            <v>4273.5</v>
          </cell>
          <cell r="L4870">
            <v>0.21511627906976744</v>
          </cell>
          <cell r="M4870">
            <v>26674.147499999999</v>
          </cell>
        </row>
        <row r="4871">
          <cell r="B4871" t="str">
            <v>TORRETA COMPLETA | HQ 187291, 187292 |</v>
          </cell>
          <cell r="E4871">
            <v>42638.400000000001</v>
          </cell>
          <cell r="F4871">
            <v>36669.023999999998</v>
          </cell>
          <cell r="G4871">
            <v>40506.480000000003</v>
          </cell>
          <cell r="H4871">
            <v>40335.926399999997</v>
          </cell>
          <cell r="I4871">
            <v>49012.840800000005</v>
          </cell>
          <cell r="J4871">
            <v>49012.840800000005</v>
          </cell>
          <cell r="K4871">
            <v>8676.9144000000088</v>
          </cell>
          <cell r="L4871">
            <v>0.21511627906976769</v>
          </cell>
          <cell r="M4871">
            <v>54159.189084000005</v>
          </cell>
        </row>
        <row r="4872">
          <cell r="B4872" t="str">
            <v>CARCASA DE TORRETA | TA1 |</v>
          </cell>
          <cell r="E4872">
            <v>19990.8</v>
          </cell>
          <cell r="F4872">
            <v>17192.088</v>
          </cell>
          <cell r="G4872">
            <v>18991.259999999998</v>
          </cell>
          <cell r="H4872">
            <v>18911.2968</v>
          </cell>
          <cell r="I4872">
            <v>22979.424599999998</v>
          </cell>
          <cell r="J4872">
            <v>22979.424599999998</v>
          </cell>
          <cell r="K4872">
            <v>4068.1277999999984</v>
          </cell>
          <cell r="L4872">
            <v>0.21511627906976735</v>
          </cell>
          <cell r="M4872">
            <v>25392.264182999999</v>
          </cell>
        </row>
        <row r="4873">
          <cell r="B4873" t="str">
            <v>EJE DE TORRETA | TA1 |</v>
          </cell>
          <cell r="E4873">
            <v>14983.9</v>
          </cell>
          <cell r="F4873">
            <v>12886.153999999999</v>
          </cell>
          <cell r="G4873">
            <v>14234.705</v>
          </cell>
          <cell r="H4873">
            <v>14174.769399999999</v>
          </cell>
          <cell r="I4873">
            <v>17223.993050000001</v>
          </cell>
          <cell r="J4873">
            <v>17223.993050000001</v>
          </cell>
          <cell r="K4873">
            <v>3049.2236500000017</v>
          </cell>
          <cell r="L4873">
            <v>0.21511627906976757</v>
          </cell>
          <cell r="M4873">
            <v>19032.51232025</v>
          </cell>
        </row>
        <row r="4874">
          <cell r="B4874" t="str">
            <v>TORRETA COMPLETA | AYP 130794 |</v>
          </cell>
          <cell r="E4874">
            <v>45086.8</v>
          </cell>
          <cell r="F4874">
            <v>38774.648000000001</v>
          </cell>
          <cell r="G4874">
            <v>42832.460000000006</v>
          </cell>
          <cell r="H4874">
            <v>42652.112800000003</v>
          </cell>
          <cell r="I4874">
            <v>51827.276600000005</v>
          </cell>
          <cell r="J4874">
            <v>51827.276600000005</v>
          </cell>
          <cell r="K4874">
            <v>9175.1638000000021</v>
          </cell>
          <cell r="L4874">
            <v>0.21511627906976749</v>
          </cell>
          <cell r="M4874">
            <v>57269.140643000006</v>
          </cell>
        </row>
        <row r="4875">
          <cell r="B4875" t="str">
            <v>CARCASA DE TORRETA | AYP 130794 (TB1) |</v>
          </cell>
          <cell r="E4875">
            <v>22110.799999999999</v>
          </cell>
          <cell r="F4875">
            <v>19015.288</v>
          </cell>
          <cell r="G4875">
            <v>21005.26</v>
          </cell>
          <cell r="H4875">
            <v>20916.816800000001</v>
          </cell>
          <cell r="I4875">
            <v>25416.364599999997</v>
          </cell>
          <cell r="J4875">
            <v>25416.364599999997</v>
          </cell>
          <cell r="K4875">
            <v>4499.5477999999966</v>
          </cell>
          <cell r="L4875">
            <v>0.21511627906976727</v>
          </cell>
          <cell r="M4875">
            <v>28085.082882999995</v>
          </cell>
        </row>
        <row r="4876">
          <cell r="B4876" t="str">
            <v>EJE DE TORRETA | TB1 |</v>
          </cell>
          <cell r="E4876">
            <v>14131.8</v>
          </cell>
          <cell r="F4876">
            <v>12153.348</v>
          </cell>
          <cell r="G4876">
            <v>13425.21</v>
          </cell>
          <cell r="H4876">
            <v>13368.6828</v>
          </cell>
          <cell r="I4876">
            <v>16244.504099999998</v>
          </cell>
          <cell r="J4876">
            <v>16244.504099999998</v>
          </cell>
          <cell r="K4876">
            <v>2875.8212999999978</v>
          </cell>
          <cell r="L4876">
            <v>0.21511627906976727</v>
          </cell>
          <cell r="M4876">
            <v>17950.177030499999</v>
          </cell>
        </row>
        <row r="4877">
          <cell r="B4877" t="str">
            <v>TORRETA COMPLETA | MTD 918-0138 618-0142 918-0138 ETC |</v>
          </cell>
          <cell r="E4877">
            <v>36132.5</v>
          </cell>
          <cell r="F4877">
            <v>31073.95</v>
          </cell>
          <cell r="G4877">
            <v>34325.875</v>
          </cell>
          <cell r="H4877">
            <v>34181.345000000001</v>
          </cell>
          <cell r="I4877">
            <v>41534.308749999997</v>
          </cell>
          <cell r="J4877">
            <v>41534.308749999997</v>
          </cell>
          <cell r="K4877">
            <v>7352.9637499999953</v>
          </cell>
          <cell r="L4877">
            <v>0.2151162790697673</v>
          </cell>
          <cell r="M4877">
            <v>45895.411168749997</v>
          </cell>
        </row>
        <row r="4878">
          <cell r="B4878" t="str">
            <v>CARCASA DE TORRETA | TC1 |</v>
          </cell>
          <cell r="E4878">
            <v>22110.799999999999</v>
          </cell>
          <cell r="F4878">
            <v>19015.288</v>
          </cell>
          <cell r="G4878">
            <v>21005.26</v>
          </cell>
          <cell r="H4878">
            <v>20916.816800000001</v>
          </cell>
          <cell r="I4878">
            <v>25416.364599999997</v>
          </cell>
          <cell r="J4878">
            <v>25416.364599999997</v>
          </cell>
          <cell r="K4878">
            <v>4499.5477999999966</v>
          </cell>
          <cell r="L4878">
            <v>0.21511627906976727</v>
          </cell>
          <cell r="M4878">
            <v>28085.082882999995</v>
          </cell>
        </row>
        <row r="4879">
          <cell r="B4879" t="str">
            <v>EJE DE TORRETA | TC1 |</v>
          </cell>
          <cell r="E4879">
            <v>14131.8</v>
          </cell>
          <cell r="F4879">
            <v>12153.348</v>
          </cell>
          <cell r="G4879">
            <v>13425.21</v>
          </cell>
          <cell r="H4879">
            <v>13368.6828</v>
          </cell>
          <cell r="I4879">
            <v>16244.504099999998</v>
          </cell>
          <cell r="J4879">
            <v>16244.504099999998</v>
          </cell>
          <cell r="K4879">
            <v>2875.8212999999978</v>
          </cell>
          <cell r="L4879">
            <v>0.21511627906976727</v>
          </cell>
          <cell r="M4879">
            <v>17950.177030499999</v>
          </cell>
        </row>
        <row r="4880">
          <cell r="B4880" t="str">
            <v>TORRETA COMPLETA | MTD CUB CADET 618-0574 918-0574 ETC, |</v>
          </cell>
          <cell r="E4880">
            <v>51678</v>
          </cell>
          <cell r="F4880">
            <v>44443.08</v>
          </cell>
          <cell r="G4880">
            <v>49094.1</v>
          </cell>
          <cell r="H4880">
            <v>48887.387999999999</v>
          </cell>
          <cell r="I4880">
            <v>59403.860999999997</v>
          </cell>
          <cell r="J4880">
            <v>59403.860999999997</v>
          </cell>
          <cell r="K4880">
            <v>10516.472999999998</v>
          </cell>
          <cell r="L4880">
            <v>0.21511627906976741</v>
          </cell>
          <cell r="M4880">
            <v>65641.266405000002</v>
          </cell>
        </row>
        <row r="4881">
          <cell r="B4881" t="str">
            <v>CARCASA DE TORRETA | TD1 |</v>
          </cell>
          <cell r="E4881">
            <v>21379.7</v>
          </cell>
          <cell r="F4881">
            <v>18386.542000000001</v>
          </cell>
          <cell r="G4881">
            <v>20310.715</v>
          </cell>
          <cell r="H4881">
            <v>20225.196200000002</v>
          </cell>
          <cell r="I4881">
            <v>24575.96515</v>
          </cell>
          <cell r="J4881">
            <v>24575.96515</v>
          </cell>
          <cell r="K4881">
            <v>4350.7689499999979</v>
          </cell>
          <cell r="L4881">
            <v>0.21511627906976732</v>
          </cell>
          <cell r="M4881">
            <v>27156.44149075</v>
          </cell>
        </row>
        <row r="4882">
          <cell r="B4882" t="str">
            <v>EJE DE TORRETA | MTD 918-0574C |</v>
          </cell>
          <cell r="E4882">
            <v>14119.9</v>
          </cell>
          <cell r="F4882">
            <v>12143.114</v>
          </cell>
          <cell r="G4882">
            <v>13413.904999999999</v>
          </cell>
          <cell r="H4882">
            <v>13357.4254</v>
          </cell>
          <cell r="I4882">
            <v>16230.825049999999</v>
          </cell>
          <cell r="J4882">
            <v>16230.825049999999</v>
          </cell>
          <cell r="K4882">
            <v>2873.3996499999994</v>
          </cell>
          <cell r="L4882">
            <v>0.21511627906976741</v>
          </cell>
          <cell r="M4882">
            <v>17935.061680250001</v>
          </cell>
        </row>
        <row r="4883">
          <cell r="B4883" t="str">
            <v>CORREA DE KEVLAR | 754-0329A | 69"X5/8"</v>
          </cell>
          <cell r="E4883">
            <v>20319.099999999999</v>
          </cell>
          <cell r="F4883">
            <v>17474.425999999999</v>
          </cell>
          <cell r="G4883">
            <v>19303.144999999997</v>
          </cell>
          <cell r="H4883">
            <v>19221.868599999998</v>
          </cell>
          <cell r="I4883">
            <v>23356.805449999996</v>
          </cell>
          <cell r="J4883">
            <v>23356.805449999996</v>
          </cell>
          <cell r="K4883">
            <v>4134.9368499999982</v>
          </cell>
          <cell r="L4883">
            <v>0.21511627906976738</v>
          </cell>
          <cell r="M4883">
            <v>25809.270022249995</v>
          </cell>
        </row>
        <row r="4884">
          <cell r="B4884" t="str">
            <v>CORREA DE KEVLAR | 754-04060B | 96,50"X1/2"</v>
          </cell>
          <cell r="E4884">
            <v>21352.7</v>
          </cell>
          <cell r="F4884">
            <v>18363.322</v>
          </cell>
          <cell r="G4884">
            <v>20285.065000000002</v>
          </cell>
          <cell r="H4884">
            <v>20199.654200000001</v>
          </cell>
          <cell r="I4884">
            <v>24544.928650000002</v>
          </cell>
          <cell r="J4884">
            <v>24544.928650000002</v>
          </cell>
          <cell r="K4884">
            <v>4345.2744500000008</v>
          </cell>
          <cell r="L4884">
            <v>0.21511627906976746</v>
          </cell>
          <cell r="M4884">
            <v>27122.146158250001</v>
          </cell>
        </row>
        <row r="4885">
          <cell r="B4885" t="str">
            <v>CORREA DE KEVLAR | 754-04064 | 68,20"X5/8"</v>
          </cell>
          <cell r="E4885">
            <v>20094.5</v>
          </cell>
          <cell r="F4885">
            <v>17281.27</v>
          </cell>
          <cell r="G4885">
            <v>19089.775000000001</v>
          </cell>
          <cell r="H4885">
            <v>19009.397000000001</v>
          </cell>
          <cell r="I4885">
            <v>23098.62775</v>
          </cell>
          <cell r="J4885">
            <v>23098.62775</v>
          </cell>
          <cell r="K4885">
            <v>4089.2307499999988</v>
          </cell>
          <cell r="L4885">
            <v>0.21511627906976738</v>
          </cell>
          <cell r="M4885">
            <v>25523.983663749998</v>
          </cell>
        </row>
        <row r="4886">
          <cell r="B4886" t="str">
            <v>CORREA DE KEVLAR | 754-04318 | 45"X5/8"</v>
          </cell>
          <cell r="E4886">
            <v>13261.3</v>
          </cell>
          <cell r="F4886">
            <v>11404.717999999999</v>
          </cell>
          <cell r="G4886">
            <v>12598.234999999999</v>
          </cell>
          <cell r="H4886">
            <v>12545.189799999998</v>
          </cell>
          <cell r="I4886">
            <v>15243.864349999998</v>
          </cell>
          <cell r="J4886">
            <v>15243.864349999998</v>
          </cell>
          <cell r="K4886">
            <v>2698.6745499999997</v>
          </cell>
          <cell r="L4886">
            <v>0.21511627906976746</v>
          </cell>
          <cell r="M4886">
            <v>16844.470106749999</v>
          </cell>
        </row>
        <row r="4887">
          <cell r="B4887" t="str">
            <v>CORREA DE KEVLAR | 144959 | 95,50"X1/2"</v>
          </cell>
          <cell r="E4887">
            <v>19329.8</v>
          </cell>
          <cell r="F4887">
            <v>16623.628000000001</v>
          </cell>
          <cell r="G4887">
            <v>18363.309999999998</v>
          </cell>
          <cell r="H4887">
            <v>18285.9908</v>
          </cell>
          <cell r="I4887">
            <v>22219.605099999997</v>
          </cell>
          <cell r="J4887">
            <v>22219.605099999997</v>
          </cell>
          <cell r="K4887">
            <v>3933.6142999999975</v>
          </cell>
          <cell r="L4887">
            <v>0.2151162790697673</v>
          </cell>
          <cell r="M4887">
            <v>24552.663635499997</v>
          </cell>
        </row>
        <row r="4888">
          <cell r="B4888" t="str">
            <v>CORREA DE KEVLAR | 193214 | 90"X1/2"</v>
          </cell>
          <cell r="E4888">
            <v>19149.5</v>
          </cell>
          <cell r="F4888">
            <v>16468.57</v>
          </cell>
          <cell r="G4888">
            <v>18192.025000000001</v>
          </cell>
          <cell r="H4888">
            <v>18115.427</v>
          </cell>
          <cell r="I4888">
            <v>22012.350250000003</v>
          </cell>
          <cell r="J4888">
            <v>22012.350250000003</v>
          </cell>
          <cell r="K4888">
            <v>3896.9232500000035</v>
          </cell>
          <cell r="L4888">
            <v>0.21511627906976763</v>
          </cell>
          <cell r="M4888">
            <v>24323.647026250004</v>
          </cell>
        </row>
        <row r="4889">
          <cell r="B4889" t="str">
            <v>CORREA DE KEVLAR | 196103 | 148"X5/8"</v>
          </cell>
          <cell r="E4889">
            <v>43605</v>
          </cell>
          <cell r="F4889">
            <v>37500.300000000003</v>
          </cell>
          <cell r="G4889">
            <v>41424.75</v>
          </cell>
          <cell r="H4889">
            <v>41250.33</v>
          </cell>
          <cell r="I4889">
            <v>50123.947500000002</v>
          </cell>
          <cell r="J4889">
            <v>50123.947500000002</v>
          </cell>
          <cell r="K4889">
            <v>8873.6175000000003</v>
          </cell>
          <cell r="L4889">
            <v>0.21511627906976744</v>
          </cell>
          <cell r="M4889">
            <v>55386.961987499999</v>
          </cell>
        </row>
        <row r="4890">
          <cell r="B4890" t="str">
            <v>CORREA DE KEVLAR | 197253 | 100,97"X1/2"</v>
          </cell>
          <cell r="E4890">
            <v>22926.2</v>
          </cell>
          <cell r="F4890">
            <v>19716.531999999999</v>
          </cell>
          <cell r="G4890">
            <v>21779.89</v>
          </cell>
          <cell r="H4890">
            <v>21688.1852</v>
          </cell>
          <cell r="I4890">
            <v>26353.6669</v>
          </cell>
          <cell r="J4890">
            <v>26353.6669</v>
          </cell>
          <cell r="K4890">
            <v>4665.4817000000003</v>
          </cell>
          <cell r="L4890">
            <v>0.21511627906976746</v>
          </cell>
          <cell r="M4890">
            <v>29120.8019245</v>
          </cell>
        </row>
        <row r="4891">
          <cell r="B4891" t="str">
            <v>CORREA DE KEVLAR | 405143 | 105,76"X1/2"</v>
          </cell>
          <cell r="E4891">
            <v>21442.3</v>
          </cell>
          <cell r="F4891">
            <v>18440.378000000001</v>
          </cell>
          <cell r="G4891">
            <v>20370.184999999998</v>
          </cell>
          <cell r="H4891">
            <v>20284.415800000002</v>
          </cell>
          <cell r="I4891">
            <v>24647.923849999999</v>
          </cell>
          <cell r="J4891">
            <v>24647.923849999999</v>
          </cell>
          <cell r="K4891">
            <v>4363.5080499999967</v>
          </cell>
          <cell r="L4891">
            <v>0.21511627906976724</v>
          </cell>
          <cell r="M4891">
            <v>27235.955854249998</v>
          </cell>
        </row>
        <row r="4892">
          <cell r="B4892" t="str">
            <v>CORREA DE KEVLAR | 194346 | 97,40"X1/2"</v>
          </cell>
          <cell r="E4892">
            <v>20723</v>
          </cell>
          <cell r="F4892">
            <v>17821.78</v>
          </cell>
          <cell r="G4892">
            <v>19686.849999999999</v>
          </cell>
          <cell r="H4892">
            <v>19603.957999999999</v>
          </cell>
          <cell r="I4892">
            <v>23821.088499999998</v>
          </cell>
          <cell r="J4892">
            <v>23821.088499999998</v>
          </cell>
          <cell r="K4892">
            <v>4217.1304999999993</v>
          </cell>
          <cell r="L4892">
            <v>0.21511627906976741</v>
          </cell>
          <cell r="M4892">
            <v>26322.302792499999</v>
          </cell>
        </row>
        <row r="4893">
          <cell r="B4893" t="str">
            <v>CORREA DE KEVLAR | 429636 | 101,50"X1/2"</v>
          </cell>
          <cell r="E4893">
            <v>20543.8</v>
          </cell>
          <cell r="F4893">
            <v>17667.667999999998</v>
          </cell>
          <cell r="G4893">
            <v>19516.61</v>
          </cell>
          <cell r="H4893">
            <v>19434.434799999999</v>
          </cell>
          <cell r="I4893">
            <v>23615.098099999999</v>
          </cell>
          <cell r="J4893">
            <v>23615.098099999999</v>
          </cell>
          <cell r="K4893">
            <v>4180.6633000000002</v>
          </cell>
          <cell r="L4893">
            <v>0.21511627906976746</v>
          </cell>
          <cell r="M4893">
            <v>26094.683400499998</v>
          </cell>
        </row>
        <row r="4894">
          <cell r="B4894" t="str">
            <v>CORREA DE KEVLAR | 160855 | 95,25"X1/2"</v>
          </cell>
          <cell r="E4894">
            <v>19284.5</v>
          </cell>
          <cell r="F4894">
            <v>16584.669999999998</v>
          </cell>
          <cell r="G4894">
            <v>18320.275000000001</v>
          </cell>
          <cell r="H4894">
            <v>18243.136999999999</v>
          </cell>
          <cell r="I4894">
            <v>22167.532750000002</v>
          </cell>
          <cell r="J4894">
            <v>22167.532750000002</v>
          </cell>
          <cell r="K4894">
            <v>3924.3957500000033</v>
          </cell>
          <cell r="L4894">
            <v>0.21511627906976763</v>
          </cell>
          <cell r="M4894">
            <v>24495.123688750002</v>
          </cell>
        </row>
        <row r="4895">
          <cell r="B4895" t="str">
            <v>CORREA DE KEVLAR | 130969 | 92,25"X1/2"</v>
          </cell>
          <cell r="E4895">
            <v>18700.2</v>
          </cell>
          <cell r="F4895">
            <v>16082.172</v>
          </cell>
          <cell r="G4895">
            <v>17765.190000000002</v>
          </cell>
          <cell r="H4895">
            <v>17690.389200000001</v>
          </cell>
          <cell r="I4895">
            <v>21495.879900000004</v>
          </cell>
          <cell r="J4895">
            <v>21495.879900000004</v>
          </cell>
          <cell r="K4895">
            <v>3805.4907000000021</v>
          </cell>
          <cell r="L4895">
            <v>0.21511627906976755</v>
          </cell>
          <cell r="M4895">
            <v>23752.947289500004</v>
          </cell>
        </row>
        <row r="4896">
          <cell r="B4896" t="str">
            <v>CORREA DE KEVLAR | 75405010/754241A | 35,25"X5/8"</v>
          </cell>
          <cell r="E4896">
            <v>12586.3</v>
          </cell>
          <cell r="F4896">
            <v>10824.217999999999</v>
          </cell>
          <cell r="G4896">
            <v>11956.984999999999</v>
          </cell>
          <cell r="H4896">
            <v>11906.639799999999</v>
          </cell>
          <cell r="I4896">
            <v>14467.951849999998</v>
          </cell>
          <cell r="J4896">
            <v>14467.951849999998</v>
          </cell>
          <cell r="K4896">
            <v>2561.3120499999986</v>
          </cell>
          <cell r="L4896">
            <v>0.21511627906976735</v>
          </cell>
          <cell r="M4896">
            <v>15987.086794249997</v>
          </cell>
        </row>
        <row r="4897">
          <cell r="B4897" t="str">
            <v>CARBURADOR | KOHLER 17-20 HP SV SERIES | 20 823 33-S</v>
          </cell>
          <cell r="E4897">
            <v>25050</v>
          </cell>
          <cell r="F4897">
            <v>21543</v>
          </cell>
          <cell r="G4897">
            <v>23797.5</v>
          </cell>
          <cell r="H4897">
            <v>23697.3</v>
          </cell>
          <cell r="I4897">
            <v>28794.974999999999</v>
          </cell>
          <cell r="J4897">
            <v>28794.974999999999</v>
          </cell>
          <cell r="K4897">
            <v>5097.6749999999993</v>
          </cell>
          <cell r="L4897">
            <v>0.21511627906976741</v>
          </cell>
          <cell r="M4897">
            <v>31818.447375</v>
          </cell>
        </row>
        <row r="4898">
          <cell r="B4898" t="str">
            <v>DERIVADOR | CONEXION RAPIDA | 1 ENTRA.2 SALIDAS</v>
          </cell>
          <cell r="E4898">
            <v>239.33</v>
          </cell>
          <cell r="F4898">
            <v>205.82380000000001</v>
          </cell>
          <cell r="G4898">
            <v>227.36350000000002</v>
          </cell>
          <cell r="H4898">
            <v>226.40618000000001</v>
          </cell>
          <cell r="I4898">
            <v>275.10983500000003</v>
          </cell>
          <cell r="J4898">
            <v>275.10983500000003</v>
          </cell>
          <cell r="K4898">
            <v>48.703655000000026</v>
          </cell>
          <cell r="L4898">
            <v>0.21511627906976755</v>
          </cell>
          <cell r="M4898">
            <v>303.99636767500004</v>
          </cell>
        </row>
        <row r="4899">
          <cell r="B4899" t="str">
            <v>DERIVADOR | 1 ENTRA. 3 SALIDAS |</v>
          </cell>
          <cell r="E4899">
            <v>318.22000000000003</v>
          </cell>
          <cell r="F4899">
            <v>273.66920000000005</v>
          </cell>
          <cell r="G4899">
            <v>302.30900000000003</v>
          </cell>
          <cell r="H4899">
            <v>301.03612000000004</v>
          </cell>
          <cell r="I4899">
            <v>365.79389000000003</v>
          </cell>
          <cell r="J4899">
            <v>365.79389000000003</v>
          </cell>
          <cell r="K4899">
            <v>64.757769999999994</v>
          </cell>
          <cell r="L4899">
            <v>0.21511627906976738</v>
          </cell>
          <cell r="M4899">
            <v>404.20224845000001</v>
          </cell>
        </row>
        <row r="4900">
          <cell r="B4900" t="str">
            <v>DERIVADOR | 1 ENTRA. 4 SALIDAS |</v>
          </cell>
          <cell r="E4900">
            <v>370.79</v>
          </cell>
          <cell r="F4900">
            <v>318.87940000000003</v>
          </cell>
          <cell r="G4900">
            <v>352.25050000000005</v>
          </cell>
          <cell r="H4900">
            <v>350.76734000000005</v>
          </cell>
          <cell r="I4900">
            <v>426.22310500000003</v>
          </cell>
          <cell r="J4900">
            <v>426.22310500000003</v>
          </cell>
          <cell r="K4900">
            <v>75.455764999999985</v>
          </cell>
          <cell r="L4900">
            <v>0.21511627906976738</v>
          </cell>
          <cell r="M4900">
            <v>470.97653102500004</v>
          </cell>
        </row>
        <row r="4901">
          <cell r="B4901" t="str">
            <v>DERIVADOR | 1 ENTRA. 5 SALIDAS |</v>
          </cell>
          <cell r="E4901">
            <v>525.98</v>
          </cell>
          <cell r="F4901">
            <v>452.34280000000001</v>
          </cell>
          <cell r="G4901">
            <v>499.68100000000004</v>
          </cell>
          <cell r="H4901">
            <v>497.57708000000002</v>
          </cell>
          <cell r="I4901">
            <v>604.61401000000001</v>
          </cell>
          <cell r="J4901">
            <v>604.61401000000001</v>
          </cell>
          <cell r="K4901">
            <v>107.03692999999998</v>
          </cell>
          <cell r="L4901">
            <v>0.21511627906976741</v>
          </cell>
          <cell r="M4901">
            <v>668.09848105000003</v>
          </cell>
        </row>
        <row r="4902">
          <cell r="B4902" t="str">
            <v>DERIVADOR | 2 ENTRA. 8 SALIDAS |</v>
          </cell>
          <cell r="E4902">
            <v>707.28</v>
          </cell>
          <cell r="F4902">
            <v>608.26080000000002</v>
          </cell>
          <cell r="G4902">
            <v>671.91599999999994</v>
          </cell>
          <cell r="H4902">
            <v>669.08688000000006</v>
          </cell>
          <cell r="I4902">
            <v>813.01835999999992</v>
          </cell>
          <cell r="J4902">
            <v>813.01835999999992</v>
          </cell>
          <cell r="K4902">
            <v>143.93147999999985</v>
          </cell>
          <cell r="L4902">
            <v>0.21511627906976719</v>
          </cell>
          <cell r="M4902">
            <v>898.3852877999999</v>
          </cell>
        </row>
        <row r="4903">
          <cell r="B4903" t="str">
            <v>DERIVADOR | 3 ENTRA 12 SALIDAS. |</v>
          </cell>
          <cell r="E4903">
            <v>1237.5999999999999</v>
          </cell>
          <cell r="F4903">
            <v>1064.3359999999998</v>
          </cell>
          <cell r="G4903">
            <v>1175.7199999999998</v>
          </cell>
          <cell r="H4903">
            <v>1170.7695999999999</v>
          </cell>
          <cell r="I4903">
            <v>1422.6211999999998</v>
          </cell>
          <cell r="J4903">
            <v>1422.6211999999998</v>
          </cell>
          <cell r="K4903">
            <v>251.85159999999996</v>
          </cell>
          <cell r="L4903">
            <v>0.21511627906976744</v>
          </cell>
          <cell r="M4903">
            <v>1571.9964259999997</v>
          </cell>
        </row>
        <row r="4904">
          <cell r="B4904" t="str">
            <v>DERIVADOR | 4 ENTR. 8 SALIDAS |</v>
          </cell>
          <cell r="E4904">
            <v>1268.54</v>
          </cell>
          <cell r="F4904">
            <v>1090.9443999999999</v>
          </cell>
          <cell r="G4904">
            <v>1205.1130000000001</v>
          </cell>
          <cell r="H4904">
            <v>1200.0388399999999</v>
          </cell>
          <cell r="I4904">
            <v>1458.1867300000001</v>
          </cell>
          <cell r="J4904">
            <v>1458.1867300000001</v>
          </cell>
          <cell r="K4904">
            <v>258.14789000000019</v>
          </cell>
          <cell r="L4904">
            <v>0.2151162790697676</v>
          </cell>
          <cell r="M4904">
            <v>1611.2963366500001</v>
          </cell>
        </row>
        <row r="4905">
          <cell r="B4905" t="str">
            <v>DERIVADOR | 2 ENTRADAS 6 SALIDAS |</v>
          </cell>
          <cell r="E4905">
            <v>556.91999999999996</v>
          </cell>
          <cell r="F4905">
            <v>478.95119999999997</v>
          </cell>
          <cell r="G4905">
            <v>529.07399999999996</v>
          </cell>
          <cell r="H4905">
            <v>526.84631999999999</v>
          </cell>
          <cell r="I4905">
            <v>640.17953999999997</v>
          </cell>
          <cell r="J4905">
            <v>640.17953999999997</v>
          </cell>
          <cell r="K4905">
            <v>113.33321999999998</v>
          </cell>
          <cell r="L4905">
            <v>0.21511627906976741</v>
          </cell>
          <cell r="M4905">
            <v>707.39839169999993</v>
          </cell>
        </row>
        <row r="4906">
          <cell r="B4906" t="str">
            <v>DERIVADOR | 3 ENTR. 6 SALIDAS |</v>
          </cell>
          <cell r="E4906">
            <v>716.17</v>
          </cell>
          <cell r="F4906">
            <v>615.9061999999999</v>
          </cell>
          <cell r="G4906">
            <v>680.36149999999998</v>
          </cell>
          <cell r="H4906">
            <v>677.49681999999984</v>
          </cell>
          <cell r="I4906">
            <v>823.23741499999994</v>
          </cell>
          <cell r="J4906">
            <v>823.23741499999994</v>
          </cell>
          <cell r="K4906">
            <v>145.7405950000001</v>
          </cell>
          <cell r="L4906">
            <v>0.21511627906976763</v>
          </cell>
          <cell r="M4906">
            <v>909.6773435749999</v>
          </cell>
        </row>
        <row r="4907">
          <cell r="B4907" t="str">
            <v>DERIVADOR | 3 ENTRA. 9 SALIDAS |</v>
          </cell>
          <cell r="E4907">
            <v>928.2</v>
          </cell>
          <cell r="F4907">
            <v>798.25200000000007</v>
          </cell>
          <cell r="G4907">
            <v>881.79000000000008</v>
          </cell>
          <cell r="H4907">
            <v>878.07720000000006</v>
          </cell>
          <cell r="I4907">
            <v>1066.9659000000001</v>
          </cell>
          <cell r="J4907">
            <v>1066.9659000000001</v>
          </cell>
          <cell r="K4907">
            <v>188.88870000000009</v>
          </cell>
          <cell r="L4907">
            <v>0.21511627906976752</v>
          </cell>
          <cell r="M4907">
            <v>1178.9973195000002</v>
          </cell>
        </row>
        <row r="4908">
          <cell r="B4908" t="str">
            <v>CONECTOR | TIPO T | LT-T1</v>
          </cell>
          <cell r="E4908">
            <v>618.79999999999995</v>
          </cell>
          <cell r="F4908">
            <v>532.16799999999989</v>
          </cell>
          <cell r="G4908">
            <v>587.8599999999999</v>
          </cell>
          <cell r="H4908">
            <v>585.38479999999993</v>
          </cell>
          <cell r="I4908">
            <v>711.31059999999991</v>
          </cell>
          <cell r="J4908">
            <v>711.31059999999991</v>
          </cell>
          <cell r="K4908">
            <v>125.92579999999998</v>
          </cell>
          <cell r="L4908">
            <v>0.21511627906976744</v>
          </cell>
          <cell r="M4908">
            <v>785.99821299999985</v>
          </cell>
        </row>
        <row r="4909">
          <cell r="B4909" t="str">
            <v>CONECTOR | TIPO T DOBLE | LT-T2</v>
          </cell>
          <cell r="E4909">
            <v>996.24</v>
          </cell>
          <cell r="F4909">
            <v>856.76639999999998</v>
          </cell>
          <cell r="G4909">
            <v>946.428</v>
          </cell>
          <cell r="H4909">
            <v>942.44304</v>
          </cell>
          <cell r="I4909">
            <v>1145.17788</v>
          </cell>
          <cell r="J4909">
            <v>1145.17788</v>
          </cell>
          <cell r="K4909">
            <v>202.73483999999996</v>
          </cell>
          <cell r="L4909">
            <v>0.21511627906976741</v>
          </cell>
          <cell r="M4909">
            <v>1265.4215574</v>
          </cell>
        </row>
        <row r="4910">
          <cell r="B4910" t="str">
            <v>CARBURADOR | MS 240 260 024 026 |</v>
          </cell>
          <cell r="E4910">
            <v>19884.91</v>
          </cell>
          <cell r="F4910">
            <v>17101.0226</v>
          </cell>
          <cell r="G4910">
            <v>18890.664499999999</v>
          </cell>
          <cell r="H4910">
            <v>18811.12486</v>
          </cell>
          <cell r="I4910">
            <v>22857.704044999999</v>
          </cell>
          <cell r="J4910">
            <v>22857.704044999999</v>
          </cell>
          <cell r="K4910">
            <v>4046.5791849999987</v>
          </cell>
          <cell r="L4910">
            <v>0.21511627906976738</v>
          </cell>
          <cell r="M4910">
            <v>25257.762969724998</v>
          </cell>
        </row>
        <row r="4911">
          <cell r="B4911" t="str">
            <v>CARBURADOR | STL 080 08 08S BT360 |</v>
          </cell>
          <cell r="E4911">
            <v>47747.37</v>
          </cell>
          <cell r="F4911">
            <v>41062.7382</v>
          </cell>
          <cell r="G4911">
            <v>45360.001500000006</v>
          </cell>
          <cell r="H4911">
            <v>45169.012020000002</v>
          </cell>
          <cell r="I4911">
            <v>54885.601815000009</v>
          </cell>
          <cell r="J4911">
            <v>54885.601815000009</v>
          </cell>
          <cell r="K4911">
            <v>9716.5897950000071</v>
          </cell>
          <cell r="L4911">
            <v>0.2151162790697676</v>
          </cell>
          <cell r="M4911">
            <v>60648.59000557501</v>
          </cell>
        </row>
        <row r="4912">
          <cell r="B4912" t="str">
            <v>CARBURADOR | MS340 MS360 034 036 | C3A-S31A</v>
          </cell>
          <cell r="E4912">
            <v>39941.050000000003</v>
          </cell>
          <cell r="F4912">
            <v>34349.303</v>
          </cell>
          <cell r="G4912">
            <v>37943.997500000005</v>
          </cell>
          <cell r="H4912">
            <v>37784.2333</v>
          </cell>
          <cell r="I4912">
            <v>45912.236975000007</v>
          </cell>
          <cell r="J4912">
            <v>45912.236975000007</v>
          </cell>
          <cell r="K4912">
            <v>8128.0036750000072</v>
          </cell>
          <cell r="L4912">
            <v>0.21511627906976763</v>
          </cell>
          <cell r="M4912">
            <v>50733.02185737501</v>
          </cell>
        </row>
        <row r="4913">
          <cell r="B4913" t="str">
            <v>CARBURADOR | MS 192 T | C1Q-S258</v>
          </cell>
          <cell r="E4913">
            <v>31865.26</v>
          </cell>
          <cell r="F4913">
            <v>27404.123599999999</v>
          </cell>
          <cell r="G4913">
            <v>30271.996999999999</v>
          </cell>
          <cell r="H4913">
            <v>30144.535960000001</v>
          </cell>
          <cell r="I4913">
            <v>36629.116369999996</v>
          </cell>
          <cell r="J4913">
            <v>36629.116369999996</v>
          </cell>
          <cell r="K4913">
            <v>6484.580409999995</v>
          </cell>
          <cell r="L4913">
            <v>0.21511627906976727</v>
          </cell>
          <cell r="M4913">
            <v>40475.173588849997</v>
          </cell>
        </row>
        <row r="4914">
          <cell r="B4914" t="str">
            <v>CARBURADOR | MS251 | C1Q-S295</v>
          </cell>
          <cell r="E4914">
            <v>35148.07</v>
          </cell>
          <cell r="F4914">
            <v>30227.340199999999</v>
          </cell>
          <cell r="G4914">
            <v>33390.666499999999</v>
          </cell>
          <cell r="H4914">
            <v>33250.074219999995</v>
          </cell>
          <cell r="I4914">
            <v>40402.706464999996</v>
          </cell>
          <cell r="J4914">
            <v>40402.706464999996</v>
          </cell>
          <cell r="K4914">
            <v>7152.6322450000007</v>
          </cell>
          <cell r="L4914">
            <v>0.21511627906976749</v>
          </cell>
          <cell r="M4914">
            <v>44644.990643824996</v>
          </cell>
        </row>
        <row r="4915">
          <cell r="B4915" t="str">
            <v>CARBURADOR | 041AV 041 051 | TILLOTSON HS-282A</v>
          </cell>
          <cell r="E4915">
            <v>29578.95</v>
          </cell>
          <cell r="F4915">
            <v>25437.897000000001</v>
          </cell>
          <cell r="G4915">
            <v>28100.002500000002</v>
          </cell>
          <cell r="H4915">
            <v>27981.686700000002</v>
          </cell>
          <cell r="I4915">
            <v>34001.003025000005</v>
          </cell>
          <cell r="J4915">
            <v>34001.003025000005</v>
          </cell>
          <cell r="K4915">
            <v>6019.3163250000034</v>
          </cell>
          <cell r="L4915">
            <v>0.21511627906976755</v>
          </cell>
          <cell r="M4915">
            <v>37571.108342625004</v>
          </cell>
        </row>
        <row r="4916">
          <cell r="B4916" t="str">
            <v>CARBURADOR | MS231 | C1Q-S233</v>
          </cell>
          <cell r="E4916">
            <v>37557.89</v>
          </cell>
          <cell r="F4916">
            <v>32299.785400000001</v>
          </cell>
          <cell r="G4916">
            <v>35679.995499999997</v>
          </cell>
          <cell r="H4916">
            <v>35529.763940000004</v>
          </cell>
          <cell r="I4916">
            <v>43172.794555</v>
          </cell>
          <cell r="J4916">
            <v>43172.794555</v>
          </cell>
          <cell r="K4916">
            <v>7643.030614999996</v>
          </cell>
          <cell r="L4916">
            <v>0.2151162790697673</v>
          </cell>
          <cell r="M4916">
            <v>47705.937983274998</v>
          </cell>
        </row>
        <row r="4917">
          <cell r="B4917" t="str">
            <v>CARBURADOR | MS 171/181/211 | C1Q-S121B</v>
          </cell>
          <cell r="E4917">
            <v>42530.53</v>
          </cell>
          <cell r="F4917">
            <v>36576.255799999999</v>
          </cell>
          <cell r="G4917">
            <v>40404.003499999999</v>
          </cell>
          <cell r="H4917">
            <v>40233.881379999999</v>
          </cell>
          <cell r="I4917">
            <v>48888.844234999997</v>
          </cell>
          <cell r="J4917">
            <v>48888.844234999997</v>
          </cell>
          <cell r="K4917">
            <v>8654.9628549999979</v>
          </cell>
          <cell r="L4917">
            <v>0.21511627906976741</v>
          </cell>
          <cell r="M4917">
            <v>54022.172879674996</v>
          </cell>
        </row>
        <row r="4918">
          <cell r="B4918" t="str">
            <v>CARBURADOR | MS311 MS362 MS392 | WALBRO WTE-8</v>
          </cell>
          <cell r="E4918">
            <v>62421.05</v>
          </cell>
          <cell r="F4918">
            <v>53682.103000000003</v>
          </cell>
          <cell r="G4918">
            <v>59299.997500000005</v>
          </cell>
          <cell r="H4918">
            <v>59050.313300000002</v>
          </cell>
          <cell r="I4918">
            <v>71752.996975000002</v>
          </cell>
          <cell r="J4918">
            <v>71752.996975000002</v>
          </cell>
          <cell r="K4918">
            <v>12702.683675</v>
          </cell>
          <cell r="L4918">
            <v>0.21511627906976744</v>
          </cell>
          <cell r="M4918">
            <v>79287.061657375001</v>
          </cell>
        </row>
        <row r="4919">
          <cell r="B4919" t="str">
            <v>CARBURADOR | MS661 | WJ-135B</v>
          </cell>
          <cell r="E4919">
            <v>57263.16</v>
          </cell>
          <cell r="F4919">
            <v>49246.317600000002</v>
          </cell>
          <cell r="G4919">
            <v>54400.002</v>
          </cell>
          <cell r="H4919">
            <v>54170.949359999999</v>
          </cell>
          <cell r="I4919">
            <v>65824.002420000004</v>
          </cell>
          <cell r="J4919">
            <v>65824.002420000004</v>
          </cell>
          <cell r="K4919">
            <v>11653.053060000006</v>
          </cell>
          <cell r="L4919">
            <v>0.21511627906976755</v>
          </cell>
          <cell r="M4919">
            <v>72735.522674100008</v>
          </cell>
        </row>
        <row r="4920">
          <cell r="B4920" t="str">
            <v>CARBURADOR | OLEO MAC 36 38 41-44 |</v>
          </cell>
          <cell r="E4920">
            <v>20463.3</v>
          </cell>
          <cell r="F4920">
            <v>17598.437999999998</v>
          </cell>
          <cell r="G4920">
            <v>19440.134999999998</v>
          </cell>
          <cell r="H4920">
            <v>19358.281799999997</v>
          </cell>
          <cell r="I4920">
            <v>23522.563349999997</v>
          </cell>
          <cell r="J4920">
            <v>23522.563349999997</v>
          </cell>
          <cell r="K4920">
            <v>4164.2815499999997</v>
          </cell>
          <cell r="L4920">
            <v>0.21511627906976746</v>
          </cell>
          <cell r="M4920">
            <v>25992.432501749998</v>
          </cell>
        </row>
        <row r="4921">
          <cell r="B4921" t="str">
            <v>CARBURADOR | OLEO MAC 936 | WT-818-1</v>
          </cell>
          <cell r="E4921">
            <v>23873.68</v>
          </cell>
          <cell r="F4921">
            <v>20531.364799999999</v>
          </cell>
          <cell r="G4921">
            <v>22679.995999999999</v>
          </cell>
          <cell r="H4921">
            <v>22584.50128</v>
          </cell>
          <cell r="I4921">
            <v>27442.795159999998</v>
          </cell>
          <cell r="J4921">
            <v>27442.795159999998</v>
          </cell>
          <cell r="K4921">
            <v>4858.2938799999974</v>
          </cell>
          <cell r="L4921">
            <v>0.21511627906976732</v>
          </cell>
          <cell r="M4921">
            <v>30324.288651799998</v>
          </cell>
        </row>
        <row r="4922">
          <cell r="B4922" t="str">
            <v>CARBURADOR | OLEO MAC 947 952 | ZAMA HAD-205</v>
          </cell>
          <cell r="E4922">
            <v>37970.53</v>
          </cell>
          <cell r="F4922">
            <v>32654.6558</v>
          </cell>
          <cell r="G4922">
            <v>36072.003499999999</v>
          </cell>
          <cell r="H4922">
            <v>35920.121379999997</v>
          </cell>
          <cell r="I4922">
            <v>43647.124234999996</v>
          </cell>
          <cell r="J4922">
            <v>43647.124234999996</v>
          </cell>
          <cell r="K4922">
            <v>7727.0028549999988</v>
          </cell>
          <cell r="L4922">
            <v>0.21511627906976744</v>
          </cell>
          <cell r="M4922">
            <v>48230.072279674998</v>
          </cell>
        </row>
        <row r="4923">
          <cell r="B4923" t="str">
            <v>CARBURADOR | OLEO MAC 937 |</v>
          </cell>
          <cell r="E4923">
            <v>30979.65</v>
          </cell>
          <cell r="F4923">
            <v>26642.499</v>
          </cell>
          <cell r="G4923">
            <v>29430.667500000003</v>
          </cell>
          <cell r="H4923">
            <v>29306.748899999999</v>
          </cell>
          <cell r="I4923">
            <v>35611.107675000007</v>
          </cell>
          <cell r="J4923">
            <v>35611.107675000007</v>
          </cell>
          <cell r="K4923">
            <v>6304.3587750000079</v>
          </cell>
          <cell r="L4923">
            <v>0.21511627906976771</v>
          </cell>
          <cell r="M4923">
            <v>39350.273980875005</v>
          </cell>
        </row>
        <row r="4924">
          <cell r="B4924" t="str">
            <v>CARBURADOR | OLEO MAC GS350 935 |</v>
          </cell>
          <cell r="E4924">
            <v>51043.23</v>
          </cell>
          <cell r="F4924">
            <v>43897.177800000005</v>
          </cell>
          <cell r="G4924">
            <v>48491.068500000001</v>
          </cell>
          <cell r="H4924">
            <v>48286.895580000004</v>
          </cell>
          <cell r="I4924">
            <v>58674.192884999997</v>
          </cell>
          <cell r="J4924">
            <v>58674.192884999997</v>
          </cell>
          <cell r="K4924">
            <v>10387.297304999993</v>
          </cell>
          <cell r="L4924">
            <v>0.21511627906976727</v>
          </cell>
          <cell r="M4924">
            <v>64834.983137924995</v>
          </cell>
        </row>
        <row r="4925">
          <cell r="B4925" t="str">
            <v>CARBURADOR | OLEO MAC 25 SPARTA 25 |</v>
          </cell>
          <cell r="E4925">
            <v>17578.95</v>
          </cell>
          <cell r="F4925">
            <v>15117.897000000001</v>
          </cell>
          <cell r="G4925">
            <v>16700.002500000002</v>
          </cell>
          <cell r="H4925">
            <v>16629.686700000002</v>
          </cell>
          <cell r="I4925">
            <v>20207.003025000002</v>
          </cell>
          <cell r="J4925">
            <v>20207.003025000002</v>
          </cell>
          <cell r="K4925">
            <v>3577.3163249999998</v>
          </cell>
          <cell r="L4925">
            <v>0.21511627906976741</v>
          </cell>
          <cell r="M4925">
            <v>22328.738342625002</v>
          </cell>
        </row>
        <row r="4926">
          <cell r="B4926" t="str">
            <v>CARBURADOR | OLEO MAC 755 | KAWASAKI TH33</v>
          </cell>
          <cell r="E4926">
            <v>17600</v>
          </cell>
          <cell r="F4926">
            <v>15136</v>
          </cell>
          <cell r="G4926">
            <v>16720</v>
          </cell>
          <cell r="H4926">
            <v>16649.599999999999</v>
          </cell>
          <cell r="I4926">
            <v>20231.2</v>
          </cell>
          <cell r="J4926">
            <v>20231.2</v>
          </cell>
          <cell r="K4926">
            <v>3581.6000000000022</v>
          </cell>
          <cell r="L4926">
            <v>0.2151162790697676</v>
          </cell>
          <cell r="M4926">
            <v>22355.476000000002</v>
          </cell>
        </row>
        <row r="4927">
          <cell r="B4927" t="str">
            <v>CONECTOR|T. RESORTE |MIN: 2 DE 0,5 Y 1 DE 0,75/MAX: 2 DE 1,5</v>
          </cell>
          <cell r="E4927">
            <v>19.809999999999999</v>
          </cell>
          <cell r="F4927">
            <v>17.0366</v>
          </cell>
          <cell r="G4927">
            <v>18.819499999999998</v>
          </cell>
          <cell r="H4927">
            <v>18.740259999999999</v>
          </cell>
          <cell r="I4927">
            <v>22.771594999999998</v>
          </cell>
          <cell r="J4927">
            <v>22.771594999999998</v>
          </cell>
          <cell r="K4927">
            <v>4.0313349999999986</v>
          </cell>
          <cell r="L4927">
            <v>0.21511627906976738</v>
          </cell>
          <cell r="M4927">
            <v>25.162612474999996</v>
          </cell>
        </row>
        <row r="4928">
          <cell r="B4928" t="str">
            <v>CONECTOR | TIPO RESORTE | MIN: 3 DE 0,75 / MAX: 3 DE 1,5</v>
          </cell>
          <cell r="E4928">
            <v>27.86</v>
          </cell>
          <cell r="F4928">
            <v>23.959599999999998</v>
          </cell>
          <cell r="G4928">
            <v>26.466999999999999</v>
          </cell>
          <cell r="H4928">
            <v>26.355559999999997</v>
          </cell>
          <cell r="I4928">
            <v>32.025069999999999</v>
          </cell>
          <cell r="J4928">
            <v>32.025069999999999</v>
          </cell>
          <cell r="K4928">
            <v>5.6695100000000025</v>
          </cell>
          <cell r="L4928">
            <v>0.21511627906976757</v>
          </cell>
          <cell r="M4928">
            <v>35.387702349999998</v>
          </cell>
        </row>
        <row r="4929">
          <cell r="B4929" t="str">
            <v>CONECTOR | TIPO RESORTE | MIN: 2 DE 1 / MAX: 2 DE 2,5</v>
          </cell>
          <cell r="E4929">
            <v>42.07</v>
          </cell>
          <cell r="F4929">
            <v>36.180199999999999</v>
          </cell>
          <cell r="G4929">
            <v>39.966500000000003</v>
          </cell>
          <cell r="H4929">
            <v>39.798220000000001</v>
          </cell>
          <cell r="I4929">
            <v>48.359465</v>
          </cell>
          <cell r="J4929">
            <v>48.359465</v>
          </cell>
          <cell r="K4929">
            <v>8.5612449999999995</v>
          </cell>
          <cell r="L4929">
            <v>0.21511627906976744</v>
          </cell>
          <cell r="M4929">
            <v>53.437208824999999</v>
          </cell>
        </row>
        <row r="4930">
          <cell r="B4930" t="str">
            <v>CONECTOR|TIPO RESORTE|MIN: 1 DE 1 Y 1 DE 1,5 / MAX: 4 DE 2,5</v>
          </cell>
          <cell r="E4930">
            <v>58.17</v>
          </cell>
          <cell r="F4930">
            <v>50.026200000000003</v>
          </cell>
          <cell r="G4930">
            <v>55.261499999999998</v>
          </cell>
          <cell r="H4930">
            <v>55.028820000000003</v>
          </cell>
          <cell r="I4930">
            <v>66.866414999999989</v>
          </cell>
          <cell r="J4930">
            <v>66.866414999999989</v>
          </cell>
          <cell r="K4930">
            <v>11.837594999999986</v>
          </cell>
          <cell r="L4930">
            <v>0.21511627906976719</v>
          </cell>
          <cell r="M4930">
            <v>73.887388574999989</v>
          </cell>
        </row>
        <row r="4931">
          <cell r="B4931" t="str">
            <v>CONECTOR | TIPO RESORTE | MIN: 3 DE 1,25 / MAX: 2 DE 6</v>
          </cell>
          <cell r="E4931">
            <v>90.37</v>
          </cell>
          <cell r="F4931">
            <v>77.718199999999996</v>
          </cell>
          <cell r="G4931">
            <v>85.851500000000001</v>
          </cell>
          <cell r="H4931">
            <v>85.490020000000001</v>
          </cell>
          <cell r="I4931">
            <v>103.880315</v>
          </cell>
          <cell r="J4931">
            <v>103.880315</v>
          </cell>
          <cell r="K4931">
            <v>18.390294999999995</v>
          </cell>
          <cell r="L4931">
            <v>0.21511627906976738</v>
          </cell>
          <cell r="M4931">
            <v>114.787748075</v>
          </cell>
        </row>
        <row r="4932">
          <cell r="B4932" t="str">
            <v>SOPORTES | AUTOADHESIVOS | 20X20MM</v>
          </cell>
          <cell r="E4932">
            <v>18.55</v>
          </cell>
          <cell r="F4932">
            <v>15.952999999999999</v>
          </cell>
          <cell r="G4932">
            <v>17.622500000000002</v>
          </cell>
          <cell r="H4932">
            <v>17.548299999999998</v>
          </cell>
          <cell r="I4932">
            <v>21.323225000000001</v>
          </cell>
          <cell r="J4932">
            <v>21.323225000000001</v>
          </cell>
          <cell r="K4932">
            <v>3.7749250000000032</v>
          </cell>
          <cell r="L4932">
            <v>0.21511627906976766</v>
          </cell>
          <cell r="M4932">
            <v>23.562163625</v>
          </cell>
        </row>
        <row r="4933">
          <cell r="B4933" t="str">
            <v>SOPORTES | AUTOADHESIVOS | 25X25MM</v>
          </cell>
          <cell r="E4933">
            <v>35.35</v>
          </cell>
          <cell r="F4933">
            <v>30.401</v>
          </cell>
          <cell r="G4933">
            <v>33.582500000000003</v>
          </cell>
          <cell r="H4933">
            <v>33.441099999999999</v>
          </cell>
          <cell r="I4933">
            <v>40.634825000000006</v>
          </cell>
          <cell r="J4933">
            <v>40.634825000000006</v>
          </cell>
          <cell r="K4933">
            <v>7.1937250000000077</v>
          </cell>
          <cell r="L4933">
            <v>0.21511627906976769</v>
          </cell>
          <cell r="M4933">
            <v>44.90148162500001</v>
          </cell>
        </row>
        <row r="4934">
          <cell r="B4934" t="str">
            <v>CONECTOR | TIPO T | CONEXION RAPIDA</v>
          </cell>
          <cell r="E4934">
            <v>206.71</v>
          </cell>
          <cell r="F4934">
            <v>177.7706</v>
          </cell>
          <cell r="G4934">
            <v>196.37450000000001</v>
          </cell>
          <cell r="H4934">
            <v>195.54766000000001</v>
          </cell>
          <cell r="I4934">
            <v>237.613145</v>
          </cell>
          <cell r="J4934">
            <v>237.613145</v>
          </cell>
          <cell r="K4934">
            <v>42.065484999999995</v>
          </cell>
          <cell r="L4934">
            <v>0.21511627906976741</v>
          </cell>
          <cell r="M4934">
            <v>262.562525225</v>
          </cell>
        </row>
        <row r="4935">
          <cell r="B4935" t="str">
            <v>CONECTOR | TIPO RIEL | 1 PIN</v>
          </cell>
          <cell r="E4935">
            <v>486.36</v>
          </cell>
          <cell r="F4935">
            <v>418.26960000000003</v>
          </cell>
          <cell r="G4935">
            <v>462.04200000000003</v>
          </cell>
          <cell r="H4935">
            <v>460.09656000000001</v>
          </cell>
          <cell r="I4935">
            <v>559.07082000000003</v>
          </cell>
          <cell r="J4935">
            <v>559.07082000000003</v>
          </cell>
          <cell r="K4935">
            <v>98.974260000000015</v>
          </cell>
          <cell r="L4935">
            <v>0.21511627906976746</v>
          </cell>
          <cell r="M4935">
            <v>617.77325610000003</v>
          </cell>
        </row>
        <row r="4936">
          <cell r="B4936" t="str">
            <v>BORNERA | TERMINAL | 2 PINES</v>
          </cell>
          <cell r="E4936">
            <v>220.92</v>
          </cell>
          <cell r="F4936">
            <v>189.99119999999999</v>
          </cell>
          <cell r="G4936">
            <v>209.874</v>
          </cell>
          <cell r="H4936">
            <v>208.99032</v>
          </cell>
          <cell r="I4936">
            <v>253.94754</v>
          </cell>
          <cell r="J4936">
            <v>253.94754</v>
          </cell>
          <cell r="K4936">
            <v>44.957220000000007</v>
          </cell>
          <cell r="L4936">
            <v>0.21511627906976746</v>
          </cell>
          <cell r="M4936">
            <v>280.61203169999999</v>
          </cell>
        </row>
        <row r="4937">
          <cell r="B4937" t="str">
            <v>BORNERA | TERMINAL | 3 PINES</v>
          </cell>
          <cell r="E4937">
            <v>300.72000000000003</v>
          </cell>
          <cell r="F4937">
            <v>258.61920000000003</v>
          </cell>
          <cell r="G4937">
            <v>285.68400000000003</v>
          </cell>
          <cell r="H4937">
            <v>284.48112000000003</v>
          </cell>
          <cell r="I4937">
            <v>345.67764000000005</v>
          </cell>
          <cell r="J4937">
            <v>345.67764000000005</v>
          </cell>
          <cell r="K4937">
            <v>61.196520000000021</v>
          </cell>
          <cell r="L4937">
            <v>0.21511627906976749</v>
          </cell>
          <cell r="M4937">
            <v>381.97379220000005</v>
          </cell>
        </row>
        <row r="4938">
          <cell r="B4938" t="str">
            <v>BORNERA | TERMINAL | 4 PINES</v>
          </cell>
          <cell r="E4938">
            <v>353.92</v>
          </cell>
          <cell r="F4938">
            <v>304.37119999999999</v>
          </cell>
          <cell r="G4938">
            <v>336.22399999999999</v>
          </cell>
          <cell r="H4938">
            <v>334.80831999999998</v>
          </cell>
          <cell r="I4938">
            <v>406.83103999999997</v>
          </cell>
          <cell r="J4938">
            <v>406.83103999999997</v>
          </cell>
          <cell r="K4938">
            <v>72.022719999999993</v>
          </cell>
          <cell r="L4938">
            <v>0.21511627906976744</v>
          </cell>
          <cell r="M4938">
            <v>449.54829919999997</v>
          </cell>
        </row>
        <row r="4939">
          <cell r="B4939" t="str">
            <v>BORNERA | TERMINAL | 5 PINES</v>
          </cell>
          <cell r="E4939">
            <v>424.48</v>
          </cell>
          <cell r="F4939">
            <v>365.05279999999999</v>
          </cell>
          <cell r="G4939">
            <v>403.25600000000003</v>
          </cell>
          <cell r="H4939">
            <v>401.55808000000002</v>
          </cell>
          <cell r="I4939">
            <v>487.93976000000004</v>
          </cell>
          <cell r="J4939">
            <v>487.93976000000004</v>
          </cell>
          <cell r="K4939">
            <v>86.381680000000017</v>
          </cell>
          <cell r="L4939">
            <v>0.21511627906976746</v>
          </cell>
          <cell r="M4939">
            <v>539.1734348</v>
          </cell>
        </row>
        <row r="4940">
          <cell r="B4940" t="str">
            <v>BORNERA | TERMINAL | 8 PINES</v>
          </cell>
          <cell r="E4940">
            <v>662.13</v>
          </cell>
          <cell r="F4940">
            <v>569.43179999999995</v>
          </cell>
          <cell r="G4940">
            <v>629.02350000000001</v>
          </cell>
          <cell r="H4940">
            <v>626.37497999999994</v>
          </cell>
          <cell r="I4940">
            <v>761.11843499999998</v>
          </cell>
          <cell r="J4940">
            <v>761.11843499999998</v>
          </cell>
          <cell r="K4940">
            <v>134.74345500000004</v>
          </cell>
          <cell r="L4940">
            <v>0.21511627906976752</v>
          </cell>
          <cell r="M4940">
            <v>841.03587067499996</v>
          </cell>
        </row>
        <row r="4941">
          <cell r="B4941" t="str">
            <v>CONECTOR | TIPO RIEL | 10 PINES</v>
          </cell>
          <cell r="E4941">
            <v>2726.57</v>
          </cell>
          <cell r="F4941">
            <v>2344.8501999999999</v>
          </cell>
          <cell r="G4941">
            <v>2590.2415000000001</v>
          </cell>
          <cell r="H4941">
            <v>2579.3352199999999</v>
          </cell>
          <cell r="I4941">
            <v>3134.192215</v>
          </cell>
          <cell r="J4941">
            <v>3134.192215</v>
          </cell>
          <cell r="K4941">
            <v>554.8569950000001</v>
          </cell>
          <cell r="L4941">
            <v>0.21511627906976749</v>
          </cell>
          <cell r="M4941">
            <v>3463.2823975749998</v>
          </cell>
        </row>
        <row r="4942">
          <cell r="B4942" t="str">
            <v>CONECTOR | EMPALME RÁPIDO | 10 PINES</v>
          </cell>
          <cell r="E4942">
            <v>1933.75</v>
          </cell>
          <cell r="F4942">
            <v>1663.0250000000001</v>
          </cell>
          <cell r="G4942">
            <v>1837.0625</v>
          </cell>
          <cell r="H4942">
            <v>1829.3275000000001</v>
          </cell>
          <cell r="I4942">
            <v>2222.8456249999999</v>
          </cell>
          <cell r="J4942">
            <v>2222.8456249999999</v>
          </cell>
          <cell r="K4942">
            <v>393.51812499999983</v>
          </cell>
          <cell r="L4942">
            <v>0.21511627906976732</v>
          </cell>
          <cell r="M4942">
            <v>2456.2444156249999</v>
          </cell>
        </row>
        <row r="4943">
          <cell r="B4943" t="str">
            <v>CONECTOR | TIPO RIEL | 12 PINES</v>
          </cell>
          <cell r="E4943">
            <v>2864.26</v>
          </cell>
          <cell r="F4943">
            <v>2463.2636000000002</v>
          </cell>
          <cell r="G4943">
            <v>2721.047</v>
          </cell>
          <cell r="H4943">
            <v>2709.5899600000002</v>
          </cell>
          <cell r="I4943">
            <v>3292.4668700000002</v>
          </cell>
          <cell r="J4943">
            <v>3292.4668700000002</v>
          </cell>
          <cell r="K4943">
            <v>582.87690999999995</v>
          </cell>
          <cell r="L4943">
            <v>0.21511627906976741</v>
          </cell>
          <cell r="M4943">
            <v>3638.1758913500003</v>
          </cell>
        </row>
        <row r="4944">
          <cell r="B4944" t="str">
            <v>CONECTOR | EMPALME RÁPIDO | 12 PINES</v>
          </cell>
          <cell r="E4944">
            <v>2035.25</v>
          </cell>
          <cell r="F4944">
            <v>1750.3150000000001</v>
          </cell>
          <cell r="G4944">
            <v>1933.4875</v>
          </cell>
          <cell r="H4944">
            <v>1925.3465000000001</v>
          </cell>
          <cell r="I4944">
            <v>2339.519875</v>
          </cell>
          <cell r="J4944">
            <v>2339.519875</v>
          </cell>
          <cell r="K4944">
            <v>414.17337499999985</v>
          </cell>
          <cell r="L4944">
            <v>0.21511627906976735</v>
          </cell>
          <cell r="M4944">
            <v>2585.1694618749998</v>
          </cell>
        </row>
        <row r="4945">
          <cell r="B4945" t="str">
            <v>CONECTOR | TIPO RIEL | 2 PINES</v>
          </cell>
          <cell r="E4945">
            <v>928.2</v>
          </cell>
          <cell r="F4945">
            <v>798.25200000000007</v>
          </cell>
          <cell r="G4945">
            <v>881.79000000000008</v>
          </cell>
          <cell r="H4945">
            <v>878.07720000000006</v>
          </cell>
          <cell r="I4945">
            <v>1066.9659000000001</v>
          </cell>
          <cell r="J4945">
            <v>1066.9659000000001</v>
          </cell>
          <cell r="K4945">
            <v>188.88870000000009</v>
          </cell>
          <cell r="L4945">
            <v>0.21511627906976752</v>
          </cell>
          <cell r="M4945">
            <v>1178.9973195000002</v>
          </cell>
        </row>
        <row r="4946">
          <cell r="B4946" t="str">
            <v>CONECTOR | EMPALME RÁPIDO | 2 PINES</v>
          </cell>
          <cell r="E4946">
            <v>618.79999999999995</v>
          </cell>
          <cell r="F4946">
            <v>532.16799999999989</v>
          </cell>
          <cell r="G4946">
            <v>587.8599999999999</v>
          </cell>
          <cell r="H4946">
            <v>585.38479999999993</v>
          </cell>
          <cell r="I4946">
            <v>711.31059999999991</v>
          </cell>
          <cell r="J4946">
            <v>711.31059999999991</v>
          </cell>
          <cell r="K4946">
            <v>125.92579999999998</v>
          </cell>
          <cell r="L4946">
            <v>0.21511627906976744</v>
          </cell>
          <cell r="M4946">
            <v>785.99821299999985</v>
          </cell>
        </row>
        <row r="4947">
          <cell r="B4947" t="str">
            <v>CONECTOR | TIPO RIEL | 3 PINES</v>
          </cell>
          <cell r="E4947">
            <v>1367.52</v>
          </cell>
          <cell r="F4947">
            <v>1176.0672</v>
          </cell>
          <cell r="G4947">
            <v>1299.144</v>
          </cell>
          <cell r="H4947">
            <v>1293.67392</v>
          </cell>
          <cell r="I4947">
            <v>1571.96424</v>
          </cell>
          <cell r="J4947">
            <v>1571.96424</v>
          </cell>
          <cell r="K4947">
            <v>278.29032000000007</v>
          </cell>
          <cell r="L4947">
            <v>0.21511627906976749</v>
          </cell>
          <cell r="M4947">
            <v>1737.0204851999999</v>
          </cell>
        </row>
        <row r="4948">
          <cell r="B4948" t="str">
            <v>CONECTOR | EMPALME RÁPIDO | 3 PINES</v>
          </cell>
          <cell r="E4948">
            <v>884.87</v>
          </cell>
          <cell r="F4948">
            <v>760.98820000000001</v>
          </cell>
          <cell r="G4948">
            <v>840.62649999999996</v>
          </cell>
          <cell r="H4948">
            <v>837.08702000000005</v>
          </cell>
          <cell r="I4948">
            <v>1017.158065</v>
          </cell>
          <cell r="J4948">
            <v>1017.158065</v>
          </cell>
          <cell r="K4948">
            <v>180.07104499999991</v>
          </cell>
          <cell r="L4948">
            <v>0.21511627906976732</v>
          </cell>
          <cell r="M4948">
            <v>1123.959661825</v>
          </cell>
        </row>
        <row r="4949">
          <cell r="B4949" t="str">
            <v>CONECTOR | TIPO RIEL | 4 PINES</v>
          </cell>
          <cell r="E4949">
            <v>1992.55</v>
          </cell>
          <cell r="F4949">
            <v>1713.5929999999998</v>
          </cell>
          <cell r="G4949">
            <v>1892.9224999999999</v>
          </cell>
          <cell r="H4949">
            <v>1884.9522999999999</v>
          </cell>
          <cell r="I4949">
            <v>2290.4362249999999</v>
          </cell>
          <cell r="J4949">
            <v>2290.4362249999999</v>
          </cell>
          <cell r="K4949">
            <v>405.483925</v>
          </cell>
          <cell r="L4949">
            <v>0.21511627906976746</v>
          </cell>
          <cell r="M4949">
            <v>2530.9320286249999</v>
          </cell>
        </row>
        <row r="4950">
          <cell r="B4950" t="str">
            <v>CONECTOR | EMPALME RÁPIDO | 4 PINES</v>
          </cell>
          <cell r="E4950">
            <v>1150.94</v>
          </cell>
          <cell r="F4950">
            <v>989.80840000000001</v>
          </cell>
          <cell r="G4950">
            <v>1093.393</v>
          </cell>
          <cell r="H4950">
            <v>1088.7892400000001</v>
          </cell>
          <cell r="I4950">
            <v>1323.0055299999999</v>
          </cell>
          <cell r="J4950">
            <v>1323.0055299999999</v>
          </cell>
          <cell r="K4950">
            <v>234.21628999999984</v>
          </cell>
          <cell r="L4950">
            <v>0.2151162790697673</v>
          </cell>
          <cell r="M4950">
            <v>1461.9211106499999</v>
          </cell>
        </row>
        <row r="4951">
          <cell r="B4951" t="str">
            <v>CONECTOR | TIPO RIEL | 5 PINES</v>
          </cell>
          <cell r="E4951">
            <v>2016.07</v>
          </cell>
          <cell r="F4951">
            <v>1733.8201999999999</v>
          </cell>
          <cell r="G4951">
            <v>1915.2665</v>
          </cell>
          <cell r="H4951">
            <v>1907.2022199999999</v>
          </cell>
          <cell r="I4951">
            <v>2317.4724649999998</v>
          </cell>
          <cell r="J4951">
            <v>2317.4724649999998</v>
          </cell>
          <cell r="K4951">
            <v>410.27024499999993</v>
          </cell>
          <cell r="L4951">
            <v>0.21511627906976741</v>
          </cell>
          <cell r="M4951">
            <v>2560.8070738249999</v>
          </cell>
        </row>
        <row r="4952">
          <cell r="B4952" t="str">
            <v>CONECTOR | EMPALME RÁPIDO | 5 PINES</v>
          </cell>
          <cell r="E4952">
            <v>1353.31</v>
          </cell>
          <cell r="F4952">
            <v>1163.8465999999999</v>
          </cell>
          <cell r="G4952">
            <v>1285.6444999999999</v>
          </cell>
          <cell r="H4952">
            <v>1280.2312599999998</v>
          </cell>
          <cell r="I4952">
            <v>1555.6298449999999</v>
          </cell>
          <cell r="J4952">
            <v>1555.6298449999999</v>
          </cell>
          <cell r="K4952">
            <v>275.39858500000014</v>
          </cell>
          <cell r="L4952">
            <v>0.21511627906976757</v>
          </cell>
          <cell r="M4952">
            <v>1718.9709787249999</v>
          </cell>
        </row>
        <row r="4953">
          <cell r="B4953" t="str">
            <v>CONECTOR | TIPO RIEL | 6 PINES</v>
          </cell>
          <cell r="E4953">
            <v>2193.0300000000002</v>
          </cell>
          <cell r="F4953">
            <v>1886.0058000000001</v>
          </cell>
          <cell r="G4953">
            <v>2083.3785000000003</v>
          </cell>
          <cell r="H4953">
            <v>2074.6063800000002</v>
          </cell>
          <cell r="I4953">
            <v>2520.8879850000003</v>
          </cell>
          <cell r="J4953">
            <v>2520.8879850000003</v>
          </cell>
          <cell r="K4953">
            <v>446.28160500000013</v>
          </cell>
          <cell r="L4953">
            <v>0.21511627906976749</v>
          </cell>
          <cell r="M4953">
            <v>2785.5812234250002</v>
          </cell>
        </row>
        <row r="4954">
          <cell r="B4954" t="str">
            <v>CONECTOR | EMPALME RÁPIDO | 6 PINES</v>
          </cell>
          <cell r="E4954">
            <v>1415.82</v>
          </cell>
          <cell r="F4954">
            <v>1217.6052</v>
          </cell>
          <cell r="G4954">
            <v>1345.029</v>
          </cell>
          <cell r="H4954">
            <v>1339.36572</v>
          </cell>
          <cell r="I4954">
            <v>1627.4850899999999</v>
          </cell>
          <cell r="J4954">
            <v>1627.4850899999999</v>
          </cell>
          <cell r="K4954">
            <v>288.11936999999989</v>
          </cell>
          <cell r="L4954">
            <v>0.21511627906976735</v>
          </cell>
          <cell r="M4954">
            <v>1798.3710244499998</v>
          </cell>
        </row>
        <row r="4955">
          <cell r="B4955" t="str">
            <v>CONECTOR | TIPO RIEL | 8 PINES</v>
          </cell>
          <cell r="E4955">
            <v>2181.27</v>
          </cell>
          <cell r="F4955">
            <v>1875.8922</v>
          </cell>
          <cell r="G4955">
            <v>2072.2064999999998</v>
          </cell>
          <cell r="H4955">
            <v>2063.4814200000001</v>
          </cell>
          <cell r="I4955">
            <v>2507.3698649999997</v>
          </cell>
          <cell r="J4955">
            <v>2507.3698649999997</v>
          </cell>
          <cell r="K4955">
            <v>443.88844499999959</v>
          </cell>
          <cell r="L4955">
            <v>0.21511627906976724</v>
          </cell>
          <cell r="M4955">
            <v>2770.6437008249995</v>
          </cell>
        </row>
        <row r="4956">
          <cell r="B4956" t="str">
            <v>CONECTOR | EMPALME RÁPIDO | 8 PINES</v>
          </cell>
          <cell r="E4956">
            <v>1380.68</v>
          </cell>
          <cell r="F4956">
            <v>1187.3848</v>
          </cell>
          <cell r="G4956">
            <v>1311.646</v>
          </cell>
          <cell r="H4956">
            <v>1306.12328</v>
          </cell>
          <cell r="I4956">
            <v>1587.09166</v>
          </cell>
          <cell r="J4956">
            <v>1587.09166</v>
          </cell>
          <cell r="K4956">
            <v>280.96838000000002</v>
          </cell>
          <cell r="L4956">
            <v>0.21511627906976746</v>
          </cell>
          <cell r="M4956">
            <v>1753.7362843000001</v>
          </cell>
        </row>
        <row r="4957">
          <cell r="B4957" t="str">
            <v>PRENSACABLES | PG07 | 3-6MM</v>
          </cell>
          <cell r="E4957">
            <v>138.53</v>
          </cell>
          <cell r="F4957">
            <v>119.1358</v>
          </cell>
          <cell r="G4957">
            <v>131.6035</v>
          </cell>
          <cell r="H4957">
            <v>131.04938000000001</v>
          </cell>
          <cell r="I4957">
            <v>159.24023499999998</v>
          </cell>
          <cell r="J4957">
            <v>159.24023499999998</v>
          </cell>
          <cell r="K4957">
            <v>28.190854999999971</v>
          </cell>
          <cell r="L4957">
            <v>0.21511627906976719</v>
          </cell>
          <cell r="M4957">
            <v>175.96045967499998</v>
          </cell>
        </row>
        <row r="4958">
          <cell r="B4958" t="str">
            <v>PRENSACABLES | PG09 | 4-8MM</v>
          </cell>
          <cell r="E4958">
            <v>164.5</v>
          </cell>
          <cell r="F4958">
            <v>141.47</v>
          </cell>
          <cell r="G4958">
            <v>156.27500000000001</v>
          </cell>
          <cell r="H4958">
            <v>155.61699999999999</v>
          </cell>
          <cell r="I4958">
            <v>189.09275</v>
          </cell>
          <cell r="J4958">
            <v>189.09275</v>
          </cell>
          <cell r="K4958">
            <v>33.475750000000005</v>
          </cell>
          <cell r="L4958">
            <v>0.21511627906976749</v>
          </cell>
          <cell r="M4958">
            <v>208.94748874999999</v>
          </cell>
        </row>
        <row r="4959">
          <cell r="B4959" t="str">
            <v>PRENSACABLES | PG11 | 5-10MM</v>
          </cell>
          <cell r="E4959">
            <v>216.51</v>
          </cell>
          <cell r="F4959">
            <v>186.1986</v>
          </cell>
          <cell r="G4959">
            <v>205.68449999999999</v>
          </cell>
          <cell r="H4959">
            <v>204.81845999999999</v>
          </cell>
          <cell r="I4959">
            <v>248.87824499999999</v>
          </cell>
          <cell r="J4959">
            <v>248.87824499999999</v>
          </cell>
          <cell r="K4959">
            <v>44.059785000000005</v>
          </cell>
          <cell r="L4959">
            <v>0.21511627906976749</v>
          </cell>
          <cell r="M4959">
            <v>275.01046072499997</v>
          </cell>
        </row>
        <row r="4960">
          <cell r="B4960" t="str">
            <v>PRENSACABLES | PG13,5 | 6-12MM</v>
          </cell>
          <cell r="E4960">
            <v>251.09</v>
          </cell>
          <cell r="F4960">
            <v>215.9374</v>
          </cell>
          <cell r="G4960">
            <v>238.53550000000001</v>
          </cell>
          <cell r="H4960">
            <v>237.53113999999999</v>
          </cell>
          <cell r="I4960">
            <v>288.62795500000004</v>
          </cell>
          <cell r="J4960">
            <v>288.62795500000004</v>
          </cell>
          <cell r="K4960">
            <v>51.096815000000049</v>
          </cell>
          <cell r="L4960">
            <v>0.21511627906976766</v>
          </cell>
          <cell r="M4960">
            <v>318.93389027500007</v>
          </cell>
        </row>
        <row r="4961">
          <cell r="B4961" t="str">
            <v>PRENSACABLES | PG16 | 10-14MM</v>
          </cell>
          <cell r="E4961">
            <v>329.07</v>
          </cell>
          <cell r="F4961">
            <v>283.00020000000001</v>
          </cell>
          <cell r="G4961">
            <v>312.61649999999997</v>
          </cell>
          <cell r="H4961">
            <v>311.30022000000002</v>
          </cell>
          <cell r="I4961">
            <v>378.26596499999994</v>
          </cell>
          <cell r="J4961">
            <v>378.26596499999994</v>
          </cell>
          <cell r="K4961">
            <v>66.965744999999913</v>
          </cell>
          <cell r="L4961">
            <v>0.21511627906976716</v>
          </cell>
          <cell r="M4961">
            <v>417.98389132499995</v>
          </cell>
        </row>
        <row r="4962">
          <cell r="B4962" t="str">
            <v>PRENSACABLES | PG19 | 12-15MM</v>
          </cell>
          <cell r="E4962">
            <v>355.04</v>
          </cell>
          <cell r="F4962">
            <v>305.33440000000002</v>
          </cell>
          <cell r="G4962">
            <v>337.28800000000001</v>
          </cell>
          <cell r="H4962">
            <v>335.86784</v>
          </cell>
          <cell r="I4962">
            <v>408.11847999999998</v>
          </cell>
          <cell r="J4962">
            <v>408.11847999999998</v>
          </cell>
          <cell r="K4962">
            <v>72.250639999999976</v>
          </cell>
          <cell r="L4962">
            <v>0.21511627906976738</v>
          </cell>
          <cell r="M4962">
            <v>450.97092039999995</v>
          </cell>
        </row>
        <row r="4963">
          <cell r="B4963" t="str">
            <v>PRENSACABLES | PG21 | 13-18MM</v>
          </cell>
          <cell r="E4963">
            <v>484.96</v>
          </cell>
          <cell r="F4963">
            <v>417.06559999999996</v>
          </cell>
          <cell r="G4963">
            <v>460.71199999999999</v>
          </cell>
          <cell r="H4963">
            <v>458.77215999999999</v>
          </cell>
          <cell r="I4963">
            <v>557.46151999999995</v>
          </cell>
          <cell r="J4963">
            <v>557.46151999999995</v>
          </cell>
          <cell r="K4963">
            <v>98.689359999999965</v>
          </cell>
          <cell r="L4963">
            <v>0.21511627906976738</v>
          </cell>
          <cell r="M4963">
            <v>615.99497959999997</v>
          </cell>
        </row>
        <row r="4964">
          <cell r="B4964" t="str">
            <v>PRENSACABLES | PG25 | 16-21MM</v>
          </cell>
          <cell r="E4964">
            <v>589.4</v>
          </cell>
          <cell r="F4964">
            <v>506.88399999999996</v>
          </cell>
          <cell r="G4964">
            <v>559.92999999999995</v>
          </cell>
          <cell r="H4964">
            <v>557.57240000000002</v>
          </cell>
          <cell r="I4964">
            <v>677.51529999999991</v>
          </cell>
          <cell r="J4964">
            <v>677.51529999999991</v>
          </cell>
          <cell r="K4964">
            <v>119.9428999999999</v>
          </cell>
          <cell r="L4964">
            <v>0.21511627906976724</v>
          </cell>
          <cell r="M4964">
            <v>748.65440649999994</v>
          </cell>
        </row>
        <row r="4965">
          <cell r="B4965" t="str">
            <v>PRENSACABLES | PG29 | 18-25MM</v>
          </cell>
          <cell r="E4965">
            <v>779.66</v>
          </cell>
          <cell r="F4965">
            <v>670.50759999999991</v>
          </cell>
          <cell r="G4965">
            <v>740.67699999999991</v>
          </cell>
          <cell r="H4965">
            <v>737.55835999999988</v>
          </cell>
          <cell r="I4965">
            <v>896.21916999999985</v>
          </cell>
          <cell r="J4965">
            <v>896.21916999999985</v>
          </cell>
          <cell r="K4965">
            <v>158.66080999999997</v>
          </cell>
          <cell r="L4965">
            <v>0.21511627906976744</v>
          </cell>
          <cell r="M4965">
            <v>990.32218284999988</v>
          </cell>
        </row>
        <row r="4966">
          <cell r="B4966" t="str">
            <v>PRENSACABLES | PG36 | 22-32MM</v>
          </cell>
          <cell r="E4966">
            <v>1325.03</v>
          </cell>
          <cell r="F4966">
            <v>1139.5257999999999</v>
          </cell>
          <cell r="G4966">
            <v>1258.7784999999999</v>
          </cell>
          <cell r="H4966">
            <v>1253.4783799999998</v>
          </cell>
          <cell r="I4966">
            <v>1523.1219849999998</v>
          </cell>
          <cell r="J4966">
            <v>1523.1219849999998</v>
          </cell>
          <cell r="K4966">
            <v>269.64360499999998</v>
          </cell>
          <cell r="L4966">
            <v>0.21511627906976746</v>
          </cell>
          <cell r="M4966">
            <v>1683.0497934249997</v>
          </cell>
        </row>
        <row r="4967">
          <cell r="B4967" t="str">
            <v>PRENSACABLES | PG42 | 32-38MM</v>
          </cell>
          <cell r="E4967">
            <v>1731.1</v>
          </cell>
          <cell r="F4967">
            <v>1488.7459999999999</v>
          </cell>
          <cell r="G4967">
            <v>1644.5449999999998</v>
          </cell>
          <cell r="H4967">
            <v>1637.6205999999997</v>
          </cell>
          <cell r="I4967">
            <v>1989.8994499999999</v>
          </cell>
          <cell r="J4967">
            <v>1989.8994499999999</v>
          </cell>
          <cell r="K4967">
            <v>352.27885000000015</v>
          </cell>
          <cell r="L4967">
            <v>0.21511627906976757</v>
          </cell>
          <cell r="M4967">
            <v>2198.8388922499998</v>
          </cell>
        </row>
        <row r="4968">
          <cell r="B4968" t="str">
            <v>PRENSACABLES | PG48 | 37-44MM</v>
          </cell>
          <cell r="E4968">
            <v>2164.54</v>
          </cell>
          <cell r="F4968">
            <v>1861.5043999999998</v>
          </cell>
          <cell r="G4968">
            <v>2056.3130000000001</v>
          </cell>
          <cell r="H4968">
            <v>2047.6548399999997</v>
          </cell>
          <cell r="I4968">
            <v>2488.1387300000001</v>
          </cell>
          <cell r="J4968">
            <v>2488.1387300000001</v>
          </cell>
          <cell r="K4968">
            <v>440.48389000000043</v>
          </cell>
          <cell r="L4968">
            <v>0.21511627906976769</v>
          </cell>
          <cell r="M4968">
            <v>2749.3932966500001</v>
          </cell>
        </row>
        <row r="4969">
          <cell r="B4969" t="str">
            <v>PRENSACABLES | PG63 | 42-50MM</v>
          </cell>
          <cell r="E4969">
            <v>3810.24</v>
          </cell>
          <cell r="F4969">
            <v>3276.8063999999995</v>
          </cell>
          <cell r="G4969">
            <v>3619.7279999999996</v>
          </cell>
          <cell r="H4969">
            <v>3604.4870399999995</v>
          </cell>
          <cell r="I4969">
            <v>4379.8708799999995</v>
          </cell>
          <cell r="J4969">
            <v>4379.8708799999995</v>
          </cell>
          <cell r="K4969">
            <v>775.38383999999996</v>
          </cell>
          <cell r="L4969">
            <v>0.21511627906976746</v>
          </cell>
          <cell r="M4969">
            <v>4839.7573223999998</v>
          </cell>
        </row>
        <row r="4970">
          <cell r="B4970" t="str">
            <v>CARBURADOR | POULAN PARTNER 842 | C1M-W26C</v>
          </cell>
          <cell r="E4970">
            <v>54113.68</v>
          </cell>
          <cell r="F4970">
            <v>46537.764799999997</v>
          </cell>
          <cell r="G4970">
            <v>51407.995999999999</v>
          </cell>
          <cell r="H4970">
            <v>51191.541279999998</v>
          </cell>
          <cell r="I4970">
            <v>62203.675159999999</v>
          </cell>
          <cell r="J4970">
            <v>62203.675159999999</v>
          </cell>
          <cell r="K4970">
            <v>11012.133880000001</v>
          </cell>
          <cell r="L4970">
            <v>0.21511627906976746</v>
          </cell>
          <cell r="M4970">
            <v>68735.061051800003</v>
          </cell>
        </row>
        <row r="4971">
          <cell r="B4971" t="str">
            <v>CARBURADOR | POULAN B1750 BV | C1Q-W11G WT-784</v>
          </cell>
          <cell r="E4971">
            <v>16223</v>
          </cell>
          <cell r="F4971">
            <v>13951.779999999999</v>
          </cell>
          <cell r="G4971">
            <v>15411.85</v>
          </cell>
          <cell r="H4971">
            <v>15346.957999999999</v>
          </cell>
          <cell r="I4971">
            <v>18648.338500000002</v>
          </cell>
          <cell r="J4971">
            <v>18648.338500000002</v>
          </cell>
          <cell r="K4971">
            <v>3301.3805000000029</v>
          </cell>
          <cell r="L4971">
            <v>0.21511627906976766</v>
          </cell>
          <cell r="M4971">
            <v>20606.414042500001</v>
          </cell>
        </row>
        <row r="4972">
          <cell r="B4972" t="str">
            <v>ASPERSOR ROCIADOR OSCILANTE | ACOPLE RAPIDO 17 SALIDAS |</v>
          </cell>
          <cell r="E4972">
            <v>27361.8</v>
          </cell>
          <cell r="F4972">
            <v>23531.148000000001</v>
          </cell>
          <cell r="G4972">
            <v>25993.71</v>
          </cell>
          <cell r="H4972">
            <v>25884.2628</v>
          </cell>
          <cell r="I4972">
            <v>31452.3891</v>
          </cell>
          <cell r="J4972">
            <v>31452.3891</v>
          </cell>
          <cell r="K4972">
            <v>5568.1262999999999</v>
          </cell>
          <cell r="L4972">
            <v>0.21511627906976744</v>
          </cell>
          <cell r="M4972">
            <v>34754.889955500003</v>
          </cell>
        </row>
        <row r="4973">
          <cell r="B4973" t="str">
            <v>JUEGO DE CONECTOR SOLDADORA | HEMBRA / MACHO | 9MM 200 A</v>
          </cell>
          <cell r="E4973">
            <v>5875</v>
          </cell>
          <cell r="F4973">
            <v>5052.5</v>
          </cell>
          <cell r="G4973">
            <v>5581.25</v>
          </cell>
          <cell r="H4973">
            <v>5557.75</v>
          </cell>
          <cell r="I4973">
            <v>6753.3125</v>
          </cell>
          <cell r="J4973">
            <v>6753.3125</v>
          </cell>
          <cell r="K4973">
            <v>1195.5625</v>
          </cell>
          <cell r="L4973">
            <v>0.21511627906976744</v>
          </cell>
          <cell r="M4973">
            <v>7462.4103125000001</v>
          </cell>
        </row>
        <row r="4974">
          <cell r="B4974" t="str">
            <v>JUEGO DE CONECTOR SOLDADORA | HEMBRA / MACHO | 13MM 315 A</v>
          </cell>
          <cell r="E4974">
            <v>6243</v>
          </cell>
          <cell r="F4974">
            <v>5368.98</v>
          </cell>
          <cell r="G4974">
            <v>5930.85</v>
          </cell>
          <cell r="H4974">
            <v>5905.8779999999997</v>
          </cell>
          <cell r="I4974">
            <v>7176.3285000000005</v>
          </cell>
          <cell r="J4974">
            <v>7176.3285000000005</v>
          </cell>
          <cell r="K4974">
            <v>1270.4505000000008</v>
          </cell>
          <cell r="L4974">
            <v>0.2151162790697676</v>
          </cell>
          <cell r="M4974">
            <v>7929.8429925000009</v>
          </cell>
        </row>
        <row r="4975">
          <cell r="B4975" t="str">
            <v>KIT DE ACCESORIOS PARA MIG ACMIGL-8.8/8.1</v>
          </cell>
          <cell r="E4975">
            <v>8786</v>
          </cell>
          <cell r="F4975">
            <v>7555.96</v>
          </cell>
          <cell r="G4975">
            <v>8346.7000000000007</v>
          </cell>
          <cell r="H4975">
            <v>8311.5560000000005</v>
          </cell>
          <cell r="I4975">
            <v>10099.507000000001</v>
          </cell>
          <cell r="J4975">
            <v>10099.507000000001</v>
          </cell>
          <cell r="K4975">
            <v>1787.9510000000009</v>
          </cell>
          <cell r="L4975">
            <v>0.21511627906976755</v>
          </cell>
          <cell r="M4975">
            <v>11159.955235000001</v>
          </cell>
        </row>
        <row r="4976">
          <cell r="B4976" t="str">
            <v>PICO DE BRONCE P/ PISTOLA|HIDROLAVADORA|KARCHER LINEA K</v>
          </cell>
          <cell r="E4976">
            <v>3892</v>
          </cell>
          <cell r="F4976">
            <v>3347.12</v>
          </cell>
          <cell r="G4976">
            <v>3697.4</v>
          </cell>
          <cell r="H4976">
            <v>3681.8319999999999</v>
          </cell>
          <cell r="I4976">
            <v>4473.8540000000003</v>
          </cell>
          <cell r="J4976">
            <v>4473.8540000000003</v>
          </cell>
          <cell r="K4976">
            <v>792.02200000000039</v>
          </cell>
          <cell r="L4976">
            <v>0.21511627906976755</v>
          </cell>
          <cell r="M4976">
            <v>4943.6086700000005</v>
          </cell>
        </row>
        <row r="4977">
          <cell r="B4977" t="str">
            <v>UNION DE CAÑO | PVC  | 2 PULG</v>
          </cell>
          <cell r="E4977">
            <v>8224</v>
          </cell>
          <cell r="F4977">
            <v>7072.6399999999994</v>
          </cell>
          <cell r="G4977">
            <v>7812.8</v>
          </cell>
          <cell r="H4977">
            <v>7779.9039999999995</v>
          </cell>
          <cell r="I4977">
            <v>9453.4879999999994</v>
          </cell>
          <cell r="J4977">
            <v>9453.4879999999994</v>
          </cell>
          <cell r="K4977">
            <v>1673.5839999999998</v>
          </cell>
          <cell r="L4977">
            <v>0.21511627906976744</v>
          </cell>
          <cell r="M4977">
            <v>10446.104239999999</v>
          </cell>
        </row>
        <row r="4978">
          <cell r="B4978" t="str">
            <v>CARBURADOR | HUSQ 350BT 150BT | WYA-79</v>
          </cell>
          <cell r="E4978">
            <v>23520</v>
          </cell>
          <cell r="F4978">
            <v>20227.2</v>
          </cell>
          <cell r="G4978">
            <v>22344</v>
          </cell>
          <cell r="H4978">
            <v>22249.920000000002</v>
          </cell>
          <cell r="I4978">
            <v>27036.239999999998</v>
          </cell>
          <cell r="J4978">
            <v>27036.239999999998</v>
          </cell>
          <cell r="K4978">
            <v>4786.3199999999961</v>
          </cell>
          <cell r="L4978">
            <v>0.21511627906976724</v>
          </cell>
          <cell r="M4978">
            <v>29875.045199999997</v>
          </cell>
        </row>
        <row r="4979">
          <cell r="B4979" t="str">
            <v>TERMINAL | DOBLE CABLE | TE0508</v>
          </cell>
          <cell r="E4979">
            <v>19.34</v>
          </cell>
          <cell r="F4979">
            <v>16.632400000000001</v>
          </cell>
          <cell r="G4979">
            <v>18.373000000000001</v>
          </cell>
          <cell r="H4979">
            <v>18.295639999999999</v>
          </cell>
          <cell r="I4979">
            <v>22.23133</v>
          </cell>
          <cell r="J4979">
            <v>22.23133</v>
          </cell>
          <cell r="K4979">
            <v>3.935690000000001</v>
          </cell>
          <cell r="L4979">
            <v>0.21511627906976752</v>
          </cell>
          <cell r="M4979">
            <v>24.565619649999999</v>
          </cell>
        </row>
        <row r="4980">
          <cell r="B4980" t="str">
            <v>TERMINAL | DOBLE CABLE | TE10-14</v>
          </cell>
          <cell r="E4980">
            <v>133.04</v>
          </cell>
          <cell r="F4980">
            <v>114.41439999999999</v>
          </cell>
          <cell r="G4980">
            <v>126.38799999999999</v>
          </cell>
          <cell r="H4980">
            <v>125.85583999999999</v>
          </cell>
          <cell r="I4980">
            <v>152.92947999999998</v>
          </cell>
          <cell r="J4980">
            <v>152.92947999999998</v>
          </cell>
          <cell r="K4980">
            <v>27.073639999999997</v>
          </cell>
          <cell r="L4980">
            <v>0.21511627906976744</v>
          </cell>
          <cell r="M4980">
            <v>168.98707539999998</v>
          </cell>
        </row>
        <row r="4981">
          <cell r="B4981" t="str">
            <v>TERMINAL | DOBLE CABLE | TE1510</v>
          </cell>
          <cell r="E4981">
            <v>29.7</v>
          </cell>
          <cell r="F4981">
            <v>25.541999999999998</v>
          </cell>
          <cell r="G4981">
            <v>28.215</v>
          </cell>
          <cell r="H4981">
            <v>28.096199999999996</v>
          </cell>
          <cell r="I4981">
            <v>34.140149999999998</v>
          </cell>
          <cell r="J4981">
            <v>34.140149999999998</v>
          </cell>
          <cell r="K4981">
            <v>6.0439500000000024</v>
          </cell>
          <cell r="L4981">
            <v>0.21511627906976755</v>
          </cell>
          <cell r="M4981">
            <v>37.724865749999999</v>
          </cell>
        </row>
        <row r="4982">
          <cell r="B4982" t="str">
            <v>TERMINAL | DOBLE CABLE | TE 16-14</v>
          </cell>
          <cell r="E4982">
            <v>181.78</v>
          </cell>
          <cell r="F4982">
            <v>156.33080000000001</v>
          </cell>
          <cell r="G4982">
            <v>172.691</v>
          </cell>
          <cell r="H4982">
            <v>171.96388000000002</v>
          </cell>
          <cell r="I4982">
            <v>208.95611</v>
          </cell>
          <cell r="J4982">
            <v>208.95611</v>
          </cell>
          <cell r="K4982">
            <v>36.992229999999978</v>
          </cell>
          <cell r="L4982">
            <v>0.2151162790697673</v>
          </cell>
          <cell r="M4982">
            <v>230.89650154999998</v>
          </cell>
        </row>
        <row r="4983">
          <cell r="B4983" t="str">
            <v>TERMINAL | DOBLE CABLE | TE2513</v>
          </cell>
          <cell r="E4983">
            <v>44.48</v>
          </cell>
          <cell r="F4983">
            <v>38.252799999999993</v>
          </cell>
          <cell r="G4983">
            <v>42.256</v>
          </cell>
          <cell r="H4983">
            <v>42.078079999999993</v>
          </cell>
          <cell r="I4983">
            <v>51.129759999999997</v>
          </cell>
          <cell r="J4983">
            <v>51.129759999999997</v>
          </cell>
          <cell r="K4983">
            <v>9.0516800000000046</v>
          </cell>
          <cell r="L4983">
            <v>0.2151162790697676</v>
          </cell>
          <cell r="M4983">
            <v>56.498384799999997</v>
          </cell>
        </row>
        <row r="4984">
          <cell r="B4984" t="str">
            <v>TERMINAL | DOBLE CABLE | TE4012</v>
          </cell>
          <cell r="E4984">
            <v>60.8</v>
          </cell>
          <cell r="F4984">
            <v>52.287999999999997</v>
          </cell>
          <cell r="G4984">
            <v>57.76</v>
          </cell>
          <cell r="H4984">
            <v>57.516799999999996</v>
          </cell>
          <cell r="I4984">
            <v>69.889600000000002</v>
          </cell>
          <cell r="J4984">
            <v>69.889600000000002</v>
          </cell>
          <cell r="K4984">
            <v>12.372800000000005</v>
          </cell>
          <cell r="L4984">
            <v>0.21511627906976755</v>
          </cell>
          <cell r="M4984">
            <v>77.228008000000003</v>
          </cell>
        </row>
        <row r="4985">
          <cell r="B4985" t="str">
            <v>TERMINAL | DOBLE CABLE | TE6012</v>
          </cell>
          <cell r="E4985">
            <v>85.09</v>
          </cell>
          <cell r="F4985">
            <v>73.177400000000006</v>
          </cell>
          <cell r="G4985">
            <v>80.835499999999996</v>
          </cell>
          <cell r="H4985">
            <v>80.495140000000006</v>
          </cell>
          <cell r="I4985">
            <v>97.810954999999993</v>
          </cell>
          <cell r="J4985">
            <v>97.810954999999993</v>
          </cell>
          <cell r="K4985">
            <v>17.315814999999986</v>
          </cell>
          <cell r="L4985">
            <v>0.21511627906976727</v>
          </cell>
          <cell r="M4985">
            <v>108.081105275</v>
          </cell>
        </row>
        <row r="4986">
          <cell r="B4986" t="str">
            <v>TERMINAL | DOBLE CABLE | TE7510</v>
          </cell>
          <cell r="E4986">
            <v>22.51</v>
          </cell>
          <cell r="F4986">
            <v>19.358600000000003</v>
          </cell>
          <cell r="G4986">
            <v>21.384500000000003</v>
          </cell>
          <cell r="H4986">
            <v>21.294460000000004</v>
          </cell>
          <cell r="I4986">
            <v>25.875245000000003</v>
          </cell>
          <cell r="J4986">
            <v>25.875245000000003</v>
          </cell>
          <cell r="K4986">
            <v>4.5807849999999988</v>
          </cell>
          <cell r="L4986">
            <v>0.21511627906976735</v>
          </cell>
          <cell r="M4986">
            <v>28.592145725000002</v>
          </cell>
        </row>
        <row r="4987">
          <cell r="B4987" t="str">
            <v>TERMINAL | DOBLE CABLE | TE1010</v>
          </cell>
          <cell r="E4987">
            <v>24.91</v>
          </cell>
          <cell r="F4987">
            <v>21.422599999999999</v>
          </cell>
          <cell r="G4987">
            <v>23.6645</v>
          </cell>
          <cell r="H4987">
            <v>23.564859999999999</v>
          </cell>
          <cell r="I4987">
            <v>28.634045</v>
          </cell>
          <cell r="J4987">
            <v>28.634045</v>
          </cell>
          <cell r="K4987">
            <v>5.0691850000000009</v>
          </cell>
          <cell r="L4987">
            <v>0.21511627906976749</v>
          </cell>
          <cell r="M4987">
            <v>31.640619725000001</v>
          </cell>
        </row>
        <row r="4988">
          <cell r="B4988" t="str">
            <v>CARBURADOR | TS410 TS420 | C1Q-S118</v>
          </cell>
          <cell r="E4988">
            <v>35175</v>
          </cell>
          <cell r="F4988">
            <v>30250.5</v>
          </cell>
          <cell r="G4988">
            <v>33416.25</v>
          </cell>
          <cell r="H4988">
            <v>33275.550000000003</v>
          </cell>
          <cell r="I4988">
            <v>40433.662499999999</v>
          </cell>
          <cell r="J4988">
            <v>40433.662499999999</v>
          </cell>
          <cell r="K4988">
            <v>7158.1124999999956</v>
          </cell>
          <cell r="L4988">
            <v>0.2151162790697673</v>
          </cell>
          <cell r="M4988">
            <v>44679.197062499996</v>
          </cell>
        </row>
        <row r="4989">
          <cell r="B4989" t="str">
            <v>CARBURADOR | TECUMSEH 640173 640174 |</v>
          </cell>
          <cell r="E4989">
            <v>16238</v>
          </cell>
          <cell r="F4989">
            <v>13964.68</v>
          </cell>
          <cell r="G4989">
            <v>15426.1</v>
          </cell>
          <cell r="H4989">
            <v>15361.148000000001</v>
          </cell>
          <cell r="I4989">
            <v>18665.580999999998</v>
          </cell>
          <cell r="J4989">
            <v>18665.580999999998</v>
          </cell>
          <cell r="K4989">
            <v>3304.4329999999973</v>
          </cell>
          <cell r="L4989">
            <v>0.21511627906976724</v>
          </cell>
          <cell r="M4989">
            <v>20625.467004999999</v>
          </cell>
        </row>
        <row r="4990">
          <cell r="B4990" t="str">
            <v>CARBURADOR | TECUMSEH 632644 632645 |</v>
          </cell>
          <cell r="E4990">
            <v>17063</v>
          </cell>
          <cell r="F4990">
            <v>14674.18</v>
          </cell>
          <cell r="G4990">
            <v>16209.85</v>
          </cell>
          <cell r="H4990">
            <v>16141.598</v>
          </cell>
          <cell r="I4990">
            <v>19613.9185</v>
          </cell>
          <cell r="J4990">
            <v>19613.9185</v>
          </cell>
          <cell r="K4990">
            <v>3472.3204999999998</v>
          </cell>
          <cell r="L4990">
            <v>0.21511627906976744</v>
          </cell>
          <cell r="M4990">
            <v>21673.3799425</v>
          </cell>
        </row>
        <row r="4991">
          <cell r="B4991" t="str">
            <v>CARBURADOR | KOHLER XT650 XT675 | 1485349-S 4-853-68-S</v>
          </cell>
          <cell r="E4991">
            <v>18593</v>
          </cell>
          <cell r="F4991">
            <v>15989.98</v>
          </cell>
          <cell r="G4991">
            <v>17663.349999999999</v>
          </cell>
          <cell r="H4991">
            <v>17588.977999999999</v>
          </cell>
          <cell r="I4991">
            <v>21372.653499999997</v>
          </cell>
          <cell r="J4991">
            <v>21372.653499999997</v>
          </cell>
          <cell r="K4991">
            <v>3783.6754999999976</v>
          </cell>
          <cell r="L4991">
            <v>0.21511627906976732</v>
          </cell>
          <cell r="M4991">
            <v>23616.782117499995</v>
          </cell>
        </row>
        <row r="4992">
          <cell r="B4992" t="str">
            <v>CARBURADOR | HUAYI 1P65FB |</v>
          </cell>
          <cell r="E4992">
            <v>20250</v>
          </cell>
          <cell r="F4992">
            <v>17415</v>
          </cell>
          <cell r="G4992">
            <v>19237.5</v>
          </cell>
          <cell r="H4992">
            <v>19156.5</v>
          </cell>
          <cell r="I4992">
            <v>23277.375</v>
          </cell>
          <cell r="J4992">
            <v>23277.375</v>
          </cell>
          <cell r="K4992">
            <v>4120.875</v>
          </cell>
          <cell r="L4992">
            <v>0.21511627906976744</v>
          </cell>
          <cell r="M4992">
            <v>25721.499374999999</v>
          </cell>
        </row>
        <row r="4993">
          <cell r="B4993" t="str">
            <v>CARBURADOR | KOHLER 1485368-S | XT650 XT675</v>
          </cell>
          <cell r="E4993">
            <v>18645</v>
          </cell>
          <cell r="F4993">
            <v>16034.7</v>
          </cell>
          <cell r="G4993">
            <v>17712.75</v>
          </cell>
          <cell r="H4993">
            <v>17638.170000000002</v>
          </cell>
          <cell r="I4993">
            <v>21432.427499999998</v>
          </cell>
          <cell r="J4993">
            <v>21432.427499999998</v>
          </cell>
          <cell r="K4993">
            <v>3794.2574999999961</v>
          </cell>
          <cell r="L4993">
            <v>0.21511627906976719</v>
          </cell>
          <cell r="M4993">
            <v>23682.832387499999</v>
          </cell>
        </row>
        <row r="4994">
          <cell r="B4994" t="str">
            <v>CARBURADOR | HUSQ PARTNER K750 | C3-EL29</v>
          </cell>
          <cell r="E4994">
            <v>33225</v>
          </cell>
          <cell r="F4994">
            <v>28573.5</v>
          </cell>
          <cell r="G4994">
            <v>31563.75</v>
          </cell>
          <cell r="H4994">
            <v>31430.85</v>
          </cell>
          <cell r="I4994">
            <v>38192.137499999997</v>
          </cell>
          <cell r="J4994">
            <v>38192.137499999997</v>
          </cell>
          <cell r="K4994">
            <v>6761.2874999999985</v>
          </cell>
          <cell r="L4994">
            <v>0.21511627906976741</v>
          </cell>
          <cell r="M4994">
            <v>42202.311937499995</v>
          </cell>
        </row>
        <row r="4995">
          <cell r="B4995" t="str">
            <v>CARBURADOR | MTD 951-12771 751-12771 |</v>
          </cell>
          <cell r="E4995">
            <v>28388</v>
          </cell>
          <cell r="F4995">
            <v>24413.68</v>
          </cell>
          <cell r="G4995">
            <v>26968.6</v>
          </cell>
          <cell r="H4995">
            <v>26855.047999999999</v>
          </cell>
          <cell r="I4995">
            <v>32632.005999999998</v>
          </cell>
          <cell r="J4995">
            <v>32632.005999999998</v>
          </cell>
          <cell r="K4995">
            <v>5776.9579999999987</v>
          </cell>
          <cell r="L4995">
            <v>0.21511627906976741</v>
          </cell>
          <cell r="M4995">
            <v>36058.366629999997</v>
          </cell>
        </row>
        <row r="4996">
          <cell r="B4996" t="str">
            <v>CARBURADOR | KOHLER 20 853 35-S | 18-22 HP</v>
          </cell>
          <cell r="E4996">
            <v>38918</v>
          </cell>
          <cell r="F4996">
            <v>33469.479999999996</v>
          </cell>
          <cell r="G4996">
            <v>36972.1</v>
          </cell>
          <cell r="H4996">
            <v>36816.427999999993</v>
          </cell>
          <cell r="I4996">
            <v>44736.240999999995</v>
          </cell>
          <cell r="J4996">
            <v>44736.240999999995</v>
          </cell>
          <cell r="K4996">
            <v>7919.8130000000019</v>
          </cell>
          <cell r="L4996">
            <v>0.21511627906976755</v>
          </cell>
          <cell r="M4996">
            <v>49433.546304999996</v>
          </cell>
        </row>
        <row r="4997">
          <cell r="B4997" t="str">
            <v>CARBURADOR | KAWASAKI FS691 |</v>
          </cell>
          <cell r="E4997">
            <v>52688</v>
          </cell>
          <cell r="F4997">
            <v>45311.68</v>
          </cell>
          <cell r="G4997">
            <v>50053.599999999999</v>
          </cell>
          <cell r="H4997">
            <v>49842.847999999998</v>
          </cell>
          <cell r="I4997">
            <v>60564.856</v>
          </cell>
          <cell r="J4997">
            <v>60564.856</v>
          </cell>
          <cell r="K4997">
            <v>10722.008000000002</v>
          </cell>
          <cell r="L4997">
            <v>0.21511627906976749</v>
          </cell>
          <cell r="M4997">
            <v>66924.16588</v>
          </cell>
        </row>
        <row r="4998">
          <cell r="B4998" t="str">
            <v>CARBURADOR | TS400 | HS-274E HS-279D</v>
          </cell>
          <cell r="E4998">
            <v>21938</v>
          </cell>
          <cell r="F4998">
            <v>18866.68</v>
          </cell>
          <cell r="G4998">
            <v>20841.099999999999</v>
          </cell>
          <cell r="H4998">
            <v>20753.348000000002</v>
          </cell>
          <cell r="I4998">
            <v>25217.731</v>
          </cell>
          <cell r="J4998">
            <v>25217.731</v>
          </cell>
          <cell r="K4998">
            <v>4464.382999999998</v>
          </cell>
          <cell r="L4998">
            <v>0.21511627906976732</v>
          </cell>
          <cell r="M4998">
            <v>27865.592754999998</v>
          </cell>
        </row>
        <row r="4999">
          <cell r="B4999" t="str">
            <v>CARBURADOR | TECUMSEH 640065 |</v>
          </cell>
          <cell r="E4999">
            <v>21900</v>
          </cell>
          <cell r="F4999">
            <v>18834</v>
          </cell>
          <cell r="G4999">
            <v>20805</v>
          </cell>
          <cell r="H4999">
            <v>20717.400000000001</v>
          </cell>
          <cell r="I4999">
            <v>25174.05</v>
          </cell>
          <cell r="J4999">
            <v>25174.05</v>
          </cell>
          <cell r="K4999">
            <v>4456.6499999999978</v>
          </cell>
          <cell r="L4999">
            <v>0.21511627906976732</v>
          </cell>
          <cell r="M4999">
            <v>27817.325249999998</v>
          </cell>
        </row>
        <row r="5000">
          <cell r="B5000" t="str">
            <v>CARBURADOR | MTD 951-05149 751-05149 |</v>
          </cell>
          <cell r="E5000">
            <v>28275</v>
          </cell>
          <cell r="F5000">
            <v>24316.5</v>
          </cell>
          <cell r="G5000">
            <v>26861.25</v>
          </cell>
          <cell r="H5000">
            <v>26748.15</v>
          </cell>
          <cell r="I5000">
            <v>32502.112499999999</v>
          </cell>
          <cell r="J5000">
            <v>32502.112499999999</v>
          </cell>
          <cell r="K5000">
            <v>5753.9624999999978</v>
          </cell>
          <cell r="L5000">
            <v>0.21511627906976735</v>
          </cell>
          <cell r="M5000">
            <v>35914.834312499996</v>
          </cell>
        </row>
        <row r="5001">
          <cell r="B5001" t="str">
            <v>CARBURADOR | TS700 TS800 | HS314</v>
          </cell>
          <cell r="E5001">
            <v>52650</v>
          </cell>
          <cell r="F5001">
            <v>45279</v>
          </cell>
          <cell r="G5001">
            <v>50017.5</v>
          </cell>
          <cell r="H5001">
            <v>49806.9</v>
          </cell>
          <cell r="I5001">
            <v>60521.175000000003</v>
          </cell>
          <cell r="J5001">
            <v>60521.175000000003</v>
          </cell>
          <cell r="K5001">
            <v>10714.275000000001</v>
          </cell>
          <cell r="L5001">
            <v>0.21511627906976746</v>
          </cell>
          <cell r="M5001">
            <v>66875.898375000004</v>
          </cell>
        </row>
        <row r="5002">
          <cell r="B5002" t="str">
            <v>CARBURADOR | HUSQ K650 K700 K800 K1200 |</v>
          </cell>
          <cell r="E5002">
            <v>29220</v>
          </cell>
          <cell r="F5002">
            <v>25129.200000000001</v>
          </cell>
          <cell r="G5002">
            <v>27759</v>
          </cell>
          <cell r="H5002">
            <v>27642.120000000003</v>
          </cell>
          <cell r="I5002">
            <v>33588.39</v>
          </cell>
          <cell r="J5002">
            <v>33588.39</v>
          </cell>
          <cell r="K5002">
            <v>5946.2699999999968</v>
          </cell>
          <cell r="L5002">
            <v>0.2151162790697673</v>
          </cell>
          <cell r="M5002">
            <v>37115.17095</v>
          </cell>
        </row>
        <row r="5003">
          <cell r="B5003" t="str">
            <v>CARBURADOR | HUSQ K1250/1260/1270 | WG-9-1</v>
          </cell>
          <cell r="E5003">
            <v>55307</v>
          </cell>
          <cell r="F5003">
            <v>47564.02</v>
          </cell>
          <cell r="G5003">
            <v>52541.65</v>
          </cell>
          <cell r="H5003">
            <v>52320.421999999999</v>
          </cell>
          <cell r="I5003">
            <v>63575.396500000003</v>
          </cell>
          <cell r="J5003">
            <v>63575.396500000003</v>
          </cell>
          <cell r="K5003">
            <v>11254.974500000004</v>
          </cell>
          <cell r="L5003">
            <v>0.21511627906976752</v>
          </cell>
          <cell r="M5003">
            <v>70250.813132499999</v>
          </cell>
        </row>
        <row r="5004">
          <cell r="B5004" t="str">
            <v>CARBURADOR | MTD 751-05387 951-05387 |</v>
          </cell>
          <cell r="E5004">
            <v>21900</v>
          </cell>
          <cell r="F5004">
            <v>18834</v>
          </cell>
          <cell r="G5004">
            <v>20805</v>
          </cell>
          <cell r="H5004">
            <v>20717.400000000001</v>
          </cell>
          <cell r="I5004">
            <v>25174.05</v>
          </cell>
          <cell r="J5004">
            <v>25174.05</v>
          </cell>
          <cell r="K5004">
            <v>4456.6499999999978</v>
          </cell>
          <cell r="L5004">
            <v>0.21511627906976732</v>
          </cell>
          <cell r="M5004">
            <v>27817.325249999998</v>
          </cell>
        </row>
        <row r="5005">
          <cell r="B5005" t="str">
            <v>CARBURADOR | KOHLER 24-853-102-S | 25-27 HP</v>
          </cell>
          <cell r="E5005">
            <v>64650</v>
          </cell>
          <cell r="F5005">
            <v>55599</v>
          </cell>
          <cell r="G5005">
            <v>61417.5</v>
          </cell>
          <cell r="H5005">
            <v>61158.9</v>
          </cell>
          <cell r="I5005">
            <v>74315.175000000003</v>
          </cell>
          <cell r="J5005">
            <v>74315.175000000003</v>
          </cell>
          <cell r="K5005">
            <v>13156.275000000001</v>
          </cell>
          <cell r="L5005">
            <v>0.21511627906976746</v>
          </cell>
          <cell r="M5005">
            <v>82118.268375</v>
          </cell>
        </row>
        <row r="5006">
          <cell r="B5006" t="str">
            <v>CARBURADOR | KAWASAKI FB460V | 12 HP</v>
          </cell>
          <cell r="E5006">
            <v>33975</v>
          </cell>
          <cell r="F5006">
            <v>29218.5</v>
          </cell>
          <cell r="G5006">
            <v>32276.25</v>
          </cell>
          <cell r="H5006">
            <v>32140.35</v>
          </cell>
          <cell r="I5006">
            <v>39054.262499999997</v>
          </cell>
          <cell r="J5006">
            <v>39054.262499999997</v>
          </cell>
          <cell r="K5006">
            <v>6913.9124999999985</v>
          </cell>
          <cell r="L5006">
            <v>0.21511627906976741</v>
          </cell>
          <cell r="M5006">
            <v>43154.960062499995</v>
          </cell>
        </row>
        <row r="5007">
          <cell r="B5007" t="str">
            <v>CARBURADOR | YAMAHA ENDURO E40X | 40 HP</v>
          </cell>
          <cell r="E5007">
            <v>110160</v>
          </cell>
          <cell r="F5007">
            <v>94737.600000000006</v>
          </cell>
          <cell r="G5007">
            <v>104652</v>
          </cell>
          <cell r="H5007">
            <v>104211.36</v>
          </cell>
          <cell r="I5007">
            <v>126628.92</v>
          </cell>
          <cell r="J5007">
            <v>126628.92</v>
          </cell>
          <cell r="K5007">
            <v>22417.559999999998</v>
          </cell>
          <cell r="L5007">
            <v>0.21511627906976741</v>
          </cell>
          <cell r="M5007">
            <v>139924.9566</v>
          </cell>
        </row>
        <row r="5008">
          <cell r="B5008" t="str">
            <v>CARBURADOR | YAMAHA 4T FUERA DE BORDA 15 HP |</v>
          </cell>
          <cell r="E5008">
            <v>97500</v>
          </cell>
          <cell r="F5008">
            <v>83850</v>
          </cell>
          <cell r="G5008">
            <v>92625</v>
          </cell>
          <cell r="H5008">
            <v>92235</v>
          </cell>
          <cell r="I5008">
            <v>112076.25</v>
          </cell>
          <cell r="J5008">
            <v>112076.25</v>
          </cell>
          <cell r="K5008">
            <v>19841.25</v>
          </cell>
          <cell r="L5008">
            <v>0.21511627906976744</v>
          </cell>
          <cell r="M5008">
            <v>123844.25625000001</v>
          </cell>
        </row>
        <row r="5009">
          <cell r="B5009" t="str">
            <v xml:space="preserve">* TALADRO DE BANCO 13MM 230W DIGITAL </v>
          </cell>
          <cell r="E5009">
            <v>186745</v>
          </cell>
          <cell r="F5009">
            <v>160600.70000000001</v>
          </cell>
          <cell r="G5009">
            <v>177407.75</v>
          </cell>
          <cell r="H5009">
            <v>176660.77000000002</v>
          </cell>
          <cell r="I5009">
            <v>214663.3775</v>
          </cell>
          <cell r="J5009">
            <v>214663.3775</v>
          </cell>
          <cell r="K5009">
            <v>38002.607499999984</v>
          </cell>
          <cell r="L5009">
            <v>0.21511627906976732</v>
          </cell>
          <cell r="M5009">
            <v>237203.03213750001</v>
          </cell>
        </row>
        <row r="5010">
          <cell r="B5010" t="str">
            <v>* MOTOSIERRA 20" 58CC</v>
          </cell>
          <cell r="E5010">
            <v>92820</v>
          </cell>
          <cell r="F5010">
            <v>79825.2</v>
          </cell>
          <cell r="G5010">
            <v>88179</v>
          </cell>
          <cell r="H5010">
            <v>87807.72</v>
          </cell>
          <cell r="I5010">
            <v>106696.59</v>
          </cell>
          <cell r="J5010">
            <v>106696.59</v>
          </cell>
          <cell r="K5010">
            <v>18888.869999999995</v>
          </cell>
          <cell r="L5010">
            <v>0.21511627906976738</v>
          </cell>
          <cell r="M5010">
            <v>117899.73195</v>
          </cell>
        </row>
        <row r="5011">
          <cell r="B5011" t="str">
            <v>* ARRANQUE ELECTRICO P/DESMA 21V.</v>
          </cell>
          <cell r="E5011">
            <v>88619.9</v>
          </cell>
          <cell r="F5011">
            <v>76213.114000000001</v>
          </cell>
          <cell r="G5011">
            <v>84188.904999999999</v>
          </cell>
          <cell r="H5011">
            <v>83834.425400000007</v>
          </cell>
          <cell r="I5011">
            <v>101868.57505</v>
          </cell>
          <cell r="J5011">
            <v>101868.57505</v>
          </cell>
          <cell r="K5011">
            <v>18034.149649999992</v>
          </cell>
          <cell r="L5011">
            <v>0.21511627906976732</v>
          </cell>
          <cell r="M5011">
            <v>112564.77543025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D160DE-9B6C-4B46-8B01-65EF142BE5CB}" name="Tabla25" displayName="Tabla25" ref="A1:M304" totalsRowShown="0" dataDxfId="23" headerRowBorderDxfId="24" tableBorderDxfId="22">
  <autoFilter ref="A1:M304" xr:uid="{17D160DE-9B6C-4B46-8B01-65EF142BE5CB}"/>
  <tableColumns count="13">
    <tableColumn id="1" xr3:uid="{95E80396-7C98-4566-9500-01F79B1E1E02}" name="Código" dataDxfId="21"/>
    <tableColumn id="2" xr3:uid="{AC1D0B45-9BDC-4EAA-8ED7-3342FE888BE6}" name="Descripción" dataDxfId="20"/>
    <tableColumn id="3" xr3:uid="{757947A3-14E2-4A72-89BE-3DB7A3F3732C}" name="Grupo" dataDxfId="19"/>
    <tableColumn id="4" xr3:uid="{13EE19A4-9C16-4D12-8E27-F59D2ED7E11A}" name="Marca" dataDxfId="18"/>
    <tableColumn id="5" xr3:uid="{84E910B2-B9B4-48AA-833A-50E91064DFD3}" name="Precio" dataDxfId="17" dataCellStyle="Moneda">
      <calculatedColumnFormula>_xlfn.XLOOKUP(Tabla25[[#This Row],[Descripción]],'[1]Purpil - Lista Precio al 07-04'!B:B,'[1]Purpil - Lista Precio al 07-04'!E:E)</calculatedColumnFormula>
    </tableColumn>
    <tableColumn id="6" xr3:uid="{A741153E-396F-4950-B9D7-D71F1654CF95}" name="  -14% costo de juan" dataDxfId="16" dataCellStyle="Moneda">
      <calculatedColumnFormula>_xlfn.XLOOKUP(Tabla25[[#This Row],[Descripción]],'[1]Purpil - Lista Precio al 07-04'!B:B,'[1]Purpil - Lista Precio al 07-04'!F:F)</calculatedColumnFormula>
    </tableColumn>
    <tableColumn id="14" xr3:uid="{5EF43E5C-CBFC-4D42-969E-85880FB82D9A}" name="Costo c/Purpil" dataDxfId="15" dataCellStyle="Moneda">
      <calculatedColumnFormula>_xlfn.XLOOKUP(Tabla25[[#This Row],[Descripción]],'[1]Purpil - Lista Precio al 07-04'!B:B,'[1]Purpil - Lista Precio al 07-04'!G:G)</calculatedColumnFormula>
    </tableColumn>
    <tableColumn id="7" xr3:uid="{D95EEB14-6055-47A8-9EAE-59C2C93F7DF8}" name="Nuestro Costo c/juan" dataDxfId="14">
      <calculatedColumnFormula>_xlfn.XLOOKUP(Tabla25[[#This Row],[Descripción]],'[1]Purpil - Lista Precio al 07-04'!B:B,'[1]Purpil - Lista Precio al 07-04'!H:H)</calculatedColumnFormula>
    </tableColumn>
    <tableColumn id="8" xr3:uid="{6A29CBB4-2C5E-40D8-92D0-B3E6890D15CB}" name="Precio NEGRO Publico" dataDxfId="13">
      <calculatedColumnFormula>_xlfn.XLOOKUP(Tabla25[[#This Row],[Descripción]],'[1]Purpil - Lista Precio al 07-04'!B:B,'[1]Purpil - Lista Precio al 07-04'!I:I)</calculatedColumnFormula>
    </tableColumn>
    <tableColumn id="12" xr3:uid="{21E828FE-748E-4B62-8386-DCCE2A02C3C5}" name="Precio NEGRO Publico c/purpil" dataDxfId="12">
      <calculatedColumnFormula>_xlfn.XLOOKUP(Tabla25[[#This Row],[Descripción]],'[1]Purpil - Lista Precio al 07-04'!B:B,'[1]Purpil - Lista Precio al 07-04'!J:J)</calculatedColumnFormula>
    </tableColumn>
    <tableColumn id="9" xr3:uid="{770ABD13-A68D-44A9-9906-7B7A4D8B2D9E}" name="Ganancia" dataDxfId="11" dataCellStyle="Porcentaje">
      <calculatedColumnFormula>_xlfn.XLOOKUP(Tabla25[[#This Row],[Descripción]],'[1]Purpil - Lista Precio al 07-04'!B:B,'[1]Purpil - Lista Precio al 07-04'!K:K)</calculatedColumnFormula>
    </tableColumn>
    <tableColumn id="10" xr3:uid="{CD1580FC-11A5-4BDD-8C3E-1367F3DF703E}" name="% de ganancia contra costo" dataDxfId="10" dataCellStyle="Porcentaje">
      <calculatedColumnFormula>_xlfn.XLOOKUP(Tabla25[[#This Row],[Descripción]],'[1]Purpil - Lista Precio al 07-04'!B:B,'[1]Purpil - Lista Precio al 07-04'!L:L)</calculatedColumnFormula>
    </tableColumn>
    <tableColumn id="11" xr3:uid="{3E26DAAB-DB67-4A6D-8DDE-582289B06E07}" name="Precio Facturado Publico" dataDxfId="9">
      <calculatedColumnFormula>_xlfn.XLOOKUP(Tabla25[[#This Row],[Descripción]],'[1]Purpil - Lista Precio al 07-04'!B:B,'[1]Purpil - Lista Precio al 07-04'!M:M)</calculatedColumnFormula>
    </tableColumn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1A0A8A-0B90-4599-AEDA-C1D2B5E7B25C}" name="Tabla14" displayName="Tabla14" ref="A1:M5011" totalsRowShown="0">
  <autoFilter ref="A1:M5011" xr:uid="{FA1A0A8A-0B90-4599-AEDA-C1D2B5E7B25C}"/>
  <tableColumns count="13">
    <tableColumn id="1" xr3:uid="{AA417705-BFAE-4E39-9358-E0CD50504A62}" name="Código" dataDxfId="8"/>
    <tableColumn id="2" xr3:uid="{C1E712E9-52D5-4F24-A2FD-624CB51E0BFD}" name="Descripción"/>
    <tableColumn id="3" xr3:uid="{6ADA7FC9-6EEC-4256-8FCA-32C2F9801F1F}" name="Grupo"/>
    <tableColumn id="4" xr3:uid="{044749DB-2616-42EF-807A-5F28AE4D9A5E}" name="Marca"/>
    <tableColumn id="5" xr3:uid="{113DF8AA-5602-42EA-924C-8EEDCEC7546B}" name="Precio" dataCellStyle="Moneda"/>
    <tableColumn id="6" xr3:uid="{1EBB250D-0EFC-4198-A5E7-306A4F7B84FE}" name="  -14% costo de juan" dataDxfId="7" dataCellStyle="Moneda">
      <calculatedColumnFormula>Tabla14[[#This Row],[Precio]]-(Tabla14[[#This Row],[Precio]]*0.14)</calculatedColumnFormula>
    </tableColumn>
    <tableColumn id="12" xr3:uid="{6BDB2417-E663-449B-886C-08FD7C163B70}" name="5% purpil" dataDxfId="6" dataCellStyle="Moneda">
      <calculatedColumnFormula>Tabla14[[#This Row],[Precio]]-(Tabla14[[#This Row],[Precio]]*0.05)</calculatedColumnFormula>
    </tableColumn>
    <tableColumn id="7" xr3:uid="{629E464B-A53C-42B9-9CD3-3F41AACFB782}" name="Nuestro Costo juan " dataDxfId="5">
      <calculatedColumnFormula>Tabla14[[#This Row],[  -14% costo de juan]]+(Tabla14[[#This Row],[  -14% costo de juan]]*0.1)</calculatedColumnFormula>
    </tableColumn>
    <tableColumn id="8" xr3:uid="{B946E81B-1642-4F0C-9945-B63230506BA1}" name="Precio NEGRO Publico c/juan" dataDxfId="4">
      <calculatedColumnFormula>Tabla14[[#This Row],[5% purpil]]+(Tabla14[[#This Row],[5% purpil]]*0.21)</calculatedColumnFormula>
    </tableColumn>
    <tableColumn id="11" xr3:uid="{C878F120-B502-4AEC-97DF-6563B0F0DEB7}" name="Precio NEGRO Publico c/purpil" dataDxfId="3">
      <calculatedColumnFormula>Tabla14[[#This Row],[5% purpil]]+(Tabla14[[#This Row],[5% purpil]]*0.21)</calculatedColumnFormula>
    </tableColumn>
    <tableColumn id="9" xr3:uid="{22DFA719-0E0F-4305-A0C1-AD4A898A52B0}" name="Ganancia" dataDxfId="2" dataCellStyle="Porcentaje">
      <calculatedColumnFormula>Tabla14[[#This Row],[Precio NEGRO Publico c/juan]]-Tabla14[[#This Row],[Nuestro Costo juan ]]</calculatedColumnFormula>
    </tableColumn>
    <tableColumn id="10" xr3:uid="{722B4387-C782-4454-873C-F6F387767E86}" name="% de ganancia contra costo" dataDxfId="1" dataCellStyle="Porcentaje">
      <calculatedColumnFormula>Tabla14[[#This Row],[Ganancia]]/Tabla14[[#This Row],[Nuestro Costo juan ]]</calculatedColumnFormula>
    </tableColumn>
    <tableColumn id="14" xr3:uid="{2EE3864D-0DE3-40F8-A0A8-8738842F4322}" name="Precio Facturado Publico" dataDxfId="0">
      <calculatedColumnFormula>Tabla14[[#This Row],[Precio NEGRO Publico c/juan]]+(Tabla14[[#This Row],[Precio NEGRO Publico c/juan]]*0.105)</calculatedColumnFormula>
    </tableColumn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8E8C9-9D5C-4E62-8710-88F5A1ED169A}">
  <dimension ref="A1:E9"/>
  <sheetViews>
    <sheetView showGridLines="0" zoomScale="190" zoomScaleNormal="190" workbookViewId="0">
      <selection activeCell="E8" sqref="E8"/>
    </sheetView>
  </sheetViews>
  <sheetFormatPr baseColWidth="10" defaultColWidth="0" defaultRowHeight="15" zeroHeight="1"/>
  <cols>
    <col min="1" max="1" width="2.5" style="11" customWidth="1"/>
    <col min="2" max="4" width="16.125" style="11" customWidth="1"/>
    <col min="5" max="5" width="2.375" style="11" customWidth="1"/>
    <col min="6" max="16384" width="11" style="11" hidden="1"/>
  </cols>
  <sheetData>
    <row r="1" spans="2:4" ht="11.25" customHeight="1"/>
    <row r="2" spans="2:4">
      <c r="B2" s="34" t="s">
        <v>10053</v>
      </c>
      <c r="C2" s="34"/>
      <c r="D2" s="34"/>
    </row>
    <row r="3" spans="2:4">
      <c r="B3" s="34"/>
      <c r="C3" s="34"/>
      <c r="D3" s="34"/>
    </row>
    <row r="4" spans="2:4">
      <c r="B4" s="36" t="s">
        <v>10049</v>
      </c>
      <c r="C4" s="36"/>
      <c r="D4" s="36"/>
    </row>
    <row r="5" spans="2:4">
      <c r="B5" s="35" t="s">
        <v>289</v>
      </c>
      <c r="C5" s="35"/>
      <c r="D5" s="35"/>
    </row>
    <row r="6" spans="2:4">
      <c r="B6" s="24" t="str">
        <f>_xlfn.XLOOKUP(B5,'Por Publicar'!B:B,'Por Publicar'!A:A)</f>
        <v>1520024</v>
      </c>
      <c r="C6" s="37" t="str">
        <f>_xlfn.XLOOKUP(B5,'Por Publicar'!B:B,'Por Publicar'!D:D)</f>
        <v>BRUTE</v>
      </c>
      <c r="D6" s="38"/>
    </row>
    <row r="7" spans="2:4">
      <c r="B7" s="25" t="s">
        <v>10050</v>
      </c>
      <c r="C7" s="26" t="s">
        <v>10051</v>
      </c>
      <c r="D7" s="28" t="s">
        <v>10052</v>
      </c>
    </row>
    <row r="8" spans="2:4">
      <c r="B8" s="27" t="e">
        <f>_xlfn.XLOOKUP(B5,#REF!,#REF!)</f>
        <v>#REF!</v>
      </c>
      <c r="C8" s="27" t="e">
        <f>_xlfn.XLOOKUP(B5,#REF!,#REF!)</f>
        <v>#REF!</v>
      </c>
      <c r="D8" s="29" t="e">
        <f>_xlfn.XLOOKUP(B5,#REF!,#REF!)</f>
        <v>#REF!</v>
      </c>
    </row>
    <row r="9" spans="2:4" ht="11.25" customHeight="1">
      <c r="C9" s="23"/>
    </row>
  </sheetData>
  <mergeCells count="4">
    <mergeCell ref="B2:D3"/>
    <mergeCell ref="B5:D5"/>
    <mergeCell ref="B4:D4"/>
    <mergeCell ref="C6:D6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8FBE18-B13D-442F-872C-DF38E2FBC5C7}">
          <x14:formula1>
            <xm:f>'Por Publicar'!$B$2:$B$304</xm:f>
          </x14:formula1>
          <xm:sqref>B5:D5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7787-FBFF-40D1-A544-8991BE87464D}">
  <dimension ref="A1:M304"/>
  <sheetViews>
    <sheetView tabSelected="1" topLeftCell="D1" workbookViewId="0">
      <selection activeCell="I2" sqref="I2"/>
    </sheetView>
  </sheetViews>
  <sheetFormatPr baseColWidth="10" defaultRowHeight="15.75"/>
  <cols>
    <col min="2" max="2" width="55.25" bestFit="1" customWidth="1"/>
    <col min="5" max="5" width="15.125" bestFit="1" customWidth="1"/>
    <col min="6" max="6" width="20.125" bestFit="1" customWidth="1"/>
    <col min="7" max="7" width="15.125" customWidth="1"/>
    <col min="8" max="8" width="21.125" bestFit="1" customWidth="1"/>
    <col min="9" max="9" width="28.625" style="33" bestFit="1" customWidth="1"/>
    <col min="10" max="10" width="29.5" bestFit="1" customWidth="1"/>
    <col min="11" max="11" width="14.125" bestFit="1" customWidth="1"/>
    <col min="12" max="12" width="26.25" customWidth="1"/>
    <col min="13" max="13" width="24.125" customWidth="1"/>
  </cols>
  <sheetData>
    <row r="1" spans="1:13" ht="16.5" thickBot="1">
      <c r="A1" s="12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5" t="s">
        <v>10054</v>
      </c>
      <c r="G1" s="15" t="s">
        <v>10059</v>
      </c>
      <c r="H1" s="16" t="s">
        <v>10060</v>
      </c>
      <c r="I1" s="31" t="s">
        <v>10061</v>
      </c>
      <c r="J1" s="10" t="s">
        <v>10058</v>
      </c>
      <c r="K1" s="17" t="s">
        <v>10046</v>
      </c>
      <c r="L1" s="18" t="s">
        <v>10047</v>
      </c>
      <c r="M1" s="13" t="s">
        <v>10048</v>
      </c>
    </row>
    <row r="2" spans="1:13">
      <c r="A2" s="1" t="s">
        <v>5204</v>
      </c>
      <c r="B2" t="s">
        <v>5205</v>
      </c>
      <c r="C2" t="s">
        <v>7</v>
      </c>
      <c r="D2" t="s">
        <v>80</v>
      </c>
      <c r="E2" s="19">
        <f>_xlfn.XLOOKUP(Tabla25[[#This Row],[Descripción]],'[1]Purpil - Lista Precio al 07-04'!B:B,'[1]Purpil - Lista Precio al 07-04'!E:E)</f>
        <v>558778.52</v>
      </c>
      <c r="F2" s="19">
        <f>_xlfn.XLOOKUP(Tabla25[[#This Row],[Descripción]],'[1]Purpil - Lista Precio al 07-04'!B:B,'[1]Purpil - Lista Precio al 07-04'!F:F)</f>
        <v>480549.52720000001</v>
      </c>
      <c r="G2" s="19">
        <f>_xlfn.XLOOKUP(Tabla25[[#This Row],[Descripción]],'[1]Purpil - Lista Precio al 07-04'!B:B,'[1]Purpil - Lista Precio al 07-04'!G:G)</f>
        <v>530839.59400000004</v>
      </c>
      <c r="H2" s="9">
        <f>_xlfn.XLOOKUP(Tabla25[[#This Row],[Descripción]],'[1]Purpil - Lista Precio al 07-04'!B:B,'[1]Purpil - Lista Precio al 07-04'!H:H)</f>
        <v>528604.47992000007</v>
      </c>
      <c r="I2" s="32">
        <f>_xlfn.XLOOKUP(Tabla25[[#This Row],[Descripción]],'[1]Purpil - Lista Precio al 07-04'!B:B,'[1]Purpil - Lista Precio al 07-04'!I:I)</f>
        <v>642315.9087400001</v>
      </c>
      <c r="J2" s="9">
        <f>_xlfn.XLOOKUP(Tabla25[[#This Row],[Descripción]],'[1]Purpil - Lista Precio al 07-04'!B:B,'[1]Purpil - Lista Precio al 07-04'!J:J)</f>
        <v>642315.9087400001</v>
      </c>
      <c r="K2" s="20">
        <f>_xlfn.XLOOKUP(Tabla25[[#This Row],[Descripción]],'[1]Purpil - Lista Precio al 07-04'!B:B,'[1]Purpil - Lista Precio al 07-04'!K:K)</f>
        <v>113711.42882000003</v>
      </c>
      <c r="L2" s="21">
        <f>_xlfn.XLOOKUP(Tabla25[[#This Row],[Descripción]],'[1]Purpil - Lista Precio al 07-04'!B:B,'[1]Purpil - Lista Precio al 07-04'!L:L)</f>
        <v>0.21511627906976746</v>
      </c>
      <c r="M2" s="4">
        <f>_xlfn.XLOOKUP(Tabla25[[#This Row],[Descripción]],'[1]Purpil - Lista Precio al 07-04'!B:B,'[1]Purpil - Lista Precio al 07-04'!M:M)</f>
        <v>709759.07915770006</v>
      </c>
    </row>
    <row r="3" spans="1:13">
      <c r="A3" s="1" t="s">
        <v>7034</v>
      </c>
      <c r="B3" t="s">
        <v>7035</v>
      </c>
      <c r="C3" t="s">
        <v>7</v>
      </c>
      <c r="D3" t="s">
        <v>5970</v>
      </c>
      <c r="E3" s="19">
        <f>_xlfn.XLOOKUP(Tabla25[[#This Row],[Descripción]],'[1]Purpil - Lista Precio al 07-04'!B:B,'[1]Purpil - Lista Precio al 07-04'!E:E)</f>
        <v>1165662.1499999999</v>
      </c>
      <c r="F3" s="19">
        <f>_xlfn.XLOOKUP(Tabla25[[#This Row],[Descripción]],'[1]Purpil - Lista Precio al 07-04'!B:B,'[1]Purpil - Lista Precio al 07-04'!F:F)</f>
        <v>1002469.4489999999</v>
      </c>
      <c r="G3" s="19">
        <f>_xlfn.XLOOKUP(Tabla25[[#This Row],[Descripción]],'[1]Purpil - Lista Precio al 07-04'!B:B,'[1]Purpil - Lista Precio al 07-04'!G:G)</f>
        <v>1107379.0425</v>
      </c>
      <c r="H3" s="9">
        <f>_xlfn.XLOOKUP(Tabla25[[#This Row],[Descripción]],'[1]Purpil - Lista Precio al 07-04'!B:B,'[1]Purpil - Lista Precio al 07-04'!H:H)</f>
        <v>1102716.3939</v>
      </c>
      <c r="I3" s="32">
        <f>_xlfn.XLOOKUP(Tabla25[[#This Row],[Descripción]],'[1]Purpil - Lista Precio al 07-04'!B:B,'[1]Purpil - Lista Precio al 07-04'!I:I)</f>
        <v>1339928.641425</v>
      </c>
      <c r="J3" s="9">
        <f>_xlfn.XLOOKUP(Tabla25[[#This Row],[Descripción]],'[1]Purpil - Lista Precio al 07-04'!B:B,'[1]Purpil - Lista Precio al 07-04'!J:J)</f>
        <v>1339928.641425</v>
      </c>
      <c r="K3" s="20">
        <f>_xlfn.XLOOKUP(Tabla25[[#This Row],[Descripción]],'[1]Purpil - Lista Precio al 07-04'!B:B,'[1]Purpil - Lista Precio al 07-04'!K:K)</f>
        <v>237212.24752500001</v>
      </c>
      <c r="L3" s="21">
        <f>_xlfn.XLOOKUP(Tabla25[[#This Row],[Descripción]],'[1]Purpil - Lista Precio al 07-04'!B:B,'[1]Purpil - Lista Precio al 07-04'!L:L)</f>
        <v>0.21511627906976744</v>
      </c>
      <c r="M3" s="4">
        <f>_xlfn.XLOOKUP(Tabla25[[#This Row],[Descripción]],'[1]Purpil - Lista Precio al 07-04'!B:B,'[1]Purpil - Lista Precio al 07-04'!M:M)</f>
        <v>1480621.148774625</v>
      </c>
    </row>
    <row r="4" spans="1:13">
      <c r="A4" s="1" t="s">
        <v>288</v>
      </c>
      <c r="B4" t="s">
        <v>289</v>
      </c>
      <c r="C4" t="s">
        <v>7</v>
      </c>
      <c r="D4" t="s">
        <v>285</v>
      </c>
      <c r="E4" s="19">
        <f>_xlfn.XLOOKUP(Tabla25[[#This Row],[Descripción]],'[1]Purpil - Lista Precio al 07-04'!B:B,'[1]Purpil - Lista Precio al 07-04'!E:E)</f>
        <v>148654.38</v>
      </c>
      <c r="F4" s="19">
        <f>_xlfn.XLOOKUP(Tabla25[[#This Row],[Descripción]],'[1]Purpil - Lista Precio al 07-04'!B:B,'[1]Purpil - Lista Precio al 07-04'!F:F)</f>
        <v>127842.7668</v>
      </c>
      <c r="G4" s="19">
        <f>_xlfn.XLOOKUP(Tabla25[[#This Row],[Descripción]],'[1]Purpil - Lista Precio al 07-04'!B:B,'[1]Purpil - Lista Precio al 07-04'!G:G)</f>
        <v>141221.66099999999</v>
      </c>
      <c r="H4" s="9">
        <f>_xlfn.XLOOKUP(Tabla25[[#This Row],[Descripción]],'[1]Purpil - Lista Precio al 07-04'!B:B,'[1]Purpil - Lista Precio al 07-04'!H:H)</f>
        <v>140627.04347999999</v>
      </c>
      <c r="I4" s="32">
        <f>_xlfn.XLOOKUP(Tabla25[[#This Row],[Descripción]],'[1]Purpil - Lista Precio al 07-04'!B:B,'[1]Purpil - Lista Precio al 07-04'!I:I)</f>
        <v>170878.20981</v>
      </c>
      <c r="J4" s="9">
        <f>_xlfn.XLOOKUP(Tabla25[[#This Row],[Descripción]],'[1]Purpil - Lista Precio al 07-04'!B:B,'[1]Purpil - Lista Precio al 07-04'!J:J)</f>
        <v>170878.20981</v>
      </c>
      <c r="K4" s="20">
        <f>_xlfn.XLOOKUP(Tabla25[[#This Row],[Descripción]],'[1]Purpil - Lista Precio al 07-04'!B:B,'[1]Purpil - Lista Precio al 07-04'!K:K)</f>
        <v>30251.166330000007</v>
      </c>
      <c r="L4" s="21">
        <f>_xlfn.XLOOKUP(Tabla25[[#This Row],[Descripción]],'[1]Purpil - Lista Precio al 07-04'!B:B,'[1]Purpil - Lista Precio al 07-04'!L:L)</f>
        <v>0.21511627906976749</v>
      </c>
      <c r="M4" s="4">
        <f>_xlfn.XLOOKUP(Tabla25[[#This Row],[Descripción]],'[1]Purpil - Lista Precio al 07-04'!B:B,'[1]Purpil - Lista Precio al 07-04'!M:M)</f>
        <v>188820.42184005</v>
      </c>
    </row>
    <row r="5" spans="1:13">
      <c r="A5" s="1" t="s">
        <v>290</v>
      </c>
      <c r="B5" t="s">
        <v>291</v>
      </c>
      <c r="C5" t="s">
        <v>7</v>
      </c>
      <c r="D5" t="s">
        <v>285</v>
      </c>
      <c r="E5" s="19">
        <f>_xlfn.XLOOKUP(Tabla25[[#This Row],[Descripción]],'[1]Purpil - Lista Precio al 07-04'!B:B,'[1]Purpil - Lista Precio al 07-04'!E:E)</f>
        <v>188295.55</v>
      </c>
      <c r="F5" s="19">
        <f>_xlfn.XLOOKUP(Tabla25[[#This Row],[Descripción]],'[1]Purpil - Lista Precio al 07-04'!B:B,'[1]Purpil - Lista Precio al 07-04'!F:F)</f>
        <v>161934.17299999998</v>
      </c>
      <c r="G5" s="19">
        <f>_xlfn.XLOOKUP(Tabla25[[#This Row],[Descripción]],'[1]Purpil - Lista Precio al 07-04'!B:B,'[1]Purpil - Lista Precio al 07-04'!G:G)</f>
        <v>178880.77249999999</v>
      </c>
      <c r="H5" s="9">
        <f>_xlfn.XLOOKUP(Tabla25[[#This Row],[Descripción]],'[1]Purpil - Lista Precio al 07-04'!B:B,'[1]Purpil - Lista Precio al 07-04'!H:H)</f>
        <v>178127.59029999998</v>
      </c>
      <c r="I5" s="32">
        <f>_xlfn.XLOOKUP(Tabla25[[#This Row],[Descripción]],'[1]Purpil - Lista Precio al 07-04'!B:B,'[1]Purpil - Lista Precio al 07-04'!I:I)</f>
        <v>216445.73472499999</v>
      </c>
      <c r="J5" s="9">
        <f>_xlfn.XLOOKUP(Tabla25[[#This Row],[Descripción]],'[1]Purpil - Lista Precio al 07-04'!B:B,'[1]Purpil - Lista Precio al 07-04'!J:J)</f>
        <v>216445.73472499999</v>
      </c>
      <c r="K5" s="20">
        <f>_xlfn.XLOOKUP(Tabla25[[#This Row],[Descripción]],'[1]Purpil - Lista Precio al 07-04'!B:B,'[1]Purpil - Lista Precio al 07-04'!K:K)</f>
        <v>38318.144425000006</v>
      </c>
      <c r="L5" s="21">
        <f>_xlfn.XLOOKUP(Tabla25[[#This Row],[Descripción]],'[1]Purpil - Lista Precio al 07-04'!B:B,'[1]Purpil - Lista Precio al 07-04'!L:L)</f>
        <v>0.21511627906976749</v>
      </c>
      <c r="M5" s="4">
        <f>_xlfn.XLOOKUP(Tabla25[[#This Row],[Descripción]],'[1]Purpil - Lista Precio al 07-04'!B:B,'[1]Purpil - Lista Precio al 07-04'!M:M)</f>
        <v>239172.53687112499</v>
      </c>
    </row>
    <row r="6" spans="1:13">
      <c r="A6" s="1" t="s">
        <v>6309</v>
      </c>
      <c r="B6" t="s">
        <v>6310</v>
      </c>
      <c r="C6" t="s">
        <v>7</v>
      </c>
      <c r="D6" t="s">
        <v>80</v>
      </c>
      <c r="E6" s="19">
        <f>_xlfn.XLOOKUP(Tabla25[[#This Row],[Descripción]],'[1]Purpil - Lista Precio al 07-04'!B:B,'[1]Purpil - Lista Precio al 07-04'!E:E)</f>
        <v>306426.93</v>
      </c>
      <c r="F6" s="19">
        <f>_xlfn.XLOOKUP(Tabla25[[#This Row],[Descripción]],'[1]Purpil - Lista Precio al 07-04'!B:B,'[1]Purpil - Lista Precio al 07-04'!F:F)</f>
        <v>263527.15979999996</v>
      </c>
      <c r="G6" s="19">
        <f>_xlfn.XLOOKUP(Tabla25[[#This Row],[Descripción]],'[1]Purpil - Lista Precio al 07-04'!B:B,'[1]Purpil - Lista Precio al 07-04'!G:G)</f>
        <v>291105.58350000001</v>
      </c>
      <c r="H6" s="9">
        <f>_xlfn.XLOOKUP(Tabla25[[#This Row],[Descripción]],'[1]Purpil - Lista Precio al 07-04'!B:B,'[1]Purpil - Lista Precio al 07-04'!H:H)</f>
        <v>289879.87577999994</v>
      </c>
      <c r="I6" s="32">
        <f>_xlfn.XLOOKUP(Tabla25[[#This Row],[Descripción]],'[1]Purpil - Lista Precio al 07-04'!B:B,'[1]Purpil - Lista Precio al 07-04'!I:I)</f>
        <v>352237.75603500003</v>
      </c>
      <c r="J6" s="9">
        <f>_xlfn.XLOOKUP(Tabla25[[#This Row],[Descripción]],'[1]Purpil - Lista Precio al 07-04'!B:B,'[1]Purpil - Lista Precio al 07-04'!J:J)</f>
        <v>352237.75603500003</v>
      </c>
      <c r="K6" s="20">
        <f>_xlfn.XLOOKUP(Tabla25[[#This Row],[Descripción]],'[1]Purpil - Lista Precio al 07-04'!B:B,'[1]Purpil - Lista Precio al 07-04'!K:K)</f>
        <v>62357.880255000084</v>
      </c>
      <c r="L6" s="21">
        <f>_xlfn.XLOOKUP(Tabla25[[#This Row],[Descripción]],'[1]Purpil - Lista Precio al 07-04'!B:B,'[1]Purpil - Lista Precio al 07-04'!L:L)</f>
        <v>0.21511627906976777</v>
      </c>
      <c r="M6" s="4">
        <f>_xlfn.XLOOKUP(Tabla25[[#This Row],[Descripción]],'[1]Purpil - Lista Precio al 07-04'!B:B,'[1]Purpil - Lista Precio al 07-04'!M:M)</f>
        <v>389222.72041867505</v>
      </c>
    </row>
    <row r="7" spans="1:13">
      <c r="A7" s="1" t="s">
        <v>4254</v>
      </c>
      <c r="B7" t="s">
        <v>4255</v>
      </c>
      <c r="C7" t="s">
        <v>7</v>
      </c>
      <c r="D7" t="s">
        <v>80</v>
      </c>
      <c r="E7" s="19">
        <f>_xlfn.XLOOKUP(Tabla25[[#This Row],[Descripción]],'[1]Purpil - Lista Precio al 07-04'!B:B,'[1]Purpil - Lista Precio al 07-04'!E:E)</f>
        <v>360502.27</v>
      </c>
      <c r="F7" s="19">
        <f>_xlfn.XLOOKUP(Tabla25[[#This Row],[Descripción]],'[1]Purpil - Lista Precio al 07-04'!B:B,'[1]Purpil - Lista Precio al 07-04'!F:F)</f>
        <v>310031.9522</v>
      </c>
      <c r="G7" s="19">
        <f>_xlfn.XLOOKUP(Tabla25[[#This Row],[Descripción]],'[1]Purpil - Lista Precio al 07-04'!B:B,'[1]Purpil - Lista Precio al 07-04'!G:G)</f>
        <v>342477.15650000004</v>
      </c>
      <c r="H7" s="9">
        <f>_xlfn.XLOOKUP(Tabla25[[#This Row],[Descripción]],'[1]Purpil - Lista Precio al 07-04'!B:B,'[1]Purpil - Lista Precio al 07-04'!H:H)</f>
        <v>341035.14741999999</v>
      </c>
      <c r="I7" s="32">
        <f>_xlfn.XLOOKUP(Tabla25[[#This Row],[Descripción]],'[1]Purpil - Lista Precio al 07-04'!B:B,'[1]Purpil - Lista Precio al 07-04'!I:I)</f>
        <v>414397.35936500004</v>
      </c>
      <c r="J7" s="9">
        <f>_xlfn.XLOOKUP(Tabla25[[#This Row],[Descripción]],'[1]Purpil - Lista Precio al 07-04'!B:B,'[1]Purpil - Lista Precio al 07-04'!J:J)</f>
        <v>414397.35936500004</v>
      </c>
      <c r="K7" s="20">
        <f>_xlfn.XLOOKUP(Tabla25[[#This Row],[Descripción]],'[1]Purpil - Lista Precio al 07-04'!B:B,'[1]Purpil - Lista Precio al 07-04'!K:K)</f>
        <v>73362.211945000046</v>
      </c>
      <c r="L7" s="21">
        <f>_xlfn.XLOOKUP(Tabla25[[#This Row],[Descripción]],'[1]Purpil - Lista Precio al 07-04'!B:B,'[1]Purpil - Lista Precio al 07-04'!L:L)</f>
        <v>0.21511627906976757</v>
      </c>
      <c r="M7" s="4">
        <f>_xlfn.XLOOKUP(Tabla25[[#This Row],[Descripción]],'[1]Purpil - Lista Precio al 07-04'!B:B,'[1]Purpil - Lista Precio al 07-04'!M:M)</f>
        <v>457909.08209832502</v>
      </c>
    </row>
    <row r="8" spans="1:13">
      <c r="A8" s="1" t="s">
        <v>7036</v>
      </c>
      <c r="B8" t="s">
        <v>7037</v>
      </c>
      <c r="C8" t="s">
        <v>7</v>
      </c>
      <c r="D8" t="s">
        <v>5970</v>
      </c>
      <c r="E8" s="19">
        <f>_xlfn.XLOOKUP(Tabla25[[#This Row],[Descripción]],'[1]Purpil - Lista Precio al 07-04'!B:B,'[1]Purpil - Lista Precio al 07-04'!E:E)</f>
        <v>954797.07</v>
      </c>
      <c r="F8" s="19">
        <f>_xlfn.XLOOKUP(Tabla25[[#This Row],[Descripción]],'[1]Purpil - Lista Precio al 07-04'!B:B,'[1]Purpil - Lista Precio al 07-04'!F:F)</f>
        <v>821125.48019999987</v>
      </c>
      <c r="G8" s="19">
        <f>_xlfn.XLOOKUP(Tabla25[[#This Row],[Descripción]],'[1]Purpil - Lista Precio al 07-04'!B:B,'[1]Purpil - Lista Precio al 07-04'!G:G)</f>
        <v>907057.21649999998</v>
      </c>
      <c r="H8" s="9">
        <f>_xlfn.XLOOKUP(Tabla25[[#This Row],[Descripción]],'[1]Purpil - Lista Precio al 07-04'!B:B,'[1]Purpil - Lista Precio al 07-04'!H:H)</f>
        <v>903238.02821999986</v>
      </c>
      <c r="I8" s="32">
        <f>_xlfn.XLOOKUP(Tabla25[[#This Row],[Descripción]],'[1]Purpil - Lista Precio al 07-04'!B:B,'[1]Purpil - Lista Precio al 07-04'!I:I)</f>
        <v>1097539.231965</v>
      </c>
      <c r="J8" s="9">
        <f>_xlfn.XLOOKUP(Tabla25[[#This Row],[Descripción]],'[1]Purpil - Lista Precio al 07-04'!B:B,'[1]Purpil - Lista Precio al 07-04'!J:J)</f>
        <v>1097539.231965</v>
      </c>
      <c r="K8" s="20">
        <f>_xlfn.XLOOKUP(Tabla25[[#This Row],[Descripción]],'[1]Purpil - Lista Precio al 07-04'!B:B,'[1]Purpil - Lista Precio al 07-04'!K:K)</f>
        <v>194301.20374500018</v>
      </c>
      <c r="L8" s="21">
        <f>_xlfn.XLOOKUP(Tabla25[[#This Row],[Descripción]],'[1]Purpil - Lista Precio al 07-04'!B:B,'[1]Purpil - Lista Precio al 07-04'!L:L)</f>
        <v>0.21511627906976769</v>
      </c>
      <c r="M8" s="4">
        <f>_xlfn.XLOOKUP(Tabla25[[#This Row],[Descripción]],'[1]Purpil - Lista Precio al 07-04'!B:B,'[1]Purpil - Lista Precio al 07-04'!M:M)</f>
        <v>1212780.8513213249</v>
      </c>
    </row>
    <row r="9" spans="1:13">
      <c r="A9" s="1" t="s">
        <v>6103</v>
      </c>
      <c r="B9" t="s">
        <v>6104</v>
      </c>
      <c r="C9" t="s">
        <v>7</v>
      </c>
      <c r="D9" t="s">
        <v>80</v>
      </c>
      <c r="E9" s="19">
        <f>_xlfn.XLOOKUP(Tabla25[[#This Row],[Descripción]],'[1]Purpil - Lista Precio al 07-04'!B:B,'[1]Purpil - Lista Precio al 07-04'!E:E)</f>
        <v>1982762.5</v>
      </c>
      <c r="F9" s="19">
        <f>_xlfn.XLOOKUP(Tabla25[[#This Row],[Descripción]],'[1]Purpil - Lista Precio al 07-04'!B:B,'[1]Purpil - Lista Precio al 07-04'!F:F)</f>
        <v>1705175.75</v>
      </c>
      <c r="G9" s="19">
        <f>_xlfn.XLOOKUP(Tabla25[[#This Row],[Descripción]],'[1]Purpil - Lista Precio al 07-04'!B:B,'[1]Purpil - Lista Precio al 07-04'!G:G)</f>
        <v>1883624.375</v>
      </c>
      <c r="H9" s="9">
        <f>_xlfn.XLOOKUP(Tabla25[[#This Row],[Descripción]],'[1]Purpil - Lista Precio al 07-04'!B:B,'[1]Purpil - Lista Precio al 07-04'!H:H)</f>
        <v>1875693.325</v>
      </c>
      <c r="I9" s="32">
        <f>_xlfn.XLOOKUP(Tabla25[[#This Row],[Descripción]],'[1]Purpil - Lista Precio al 07-04'!B:B,'[1]Purpil - Lista Precio al 07-04'!I:I)</f>
        <v>2279185.4937499999</v>
      </c>
      <c r="J9" s="9">
        <f>_xlfn.XLOOKUP(Tabla25[[#This Row],[Descripción]],'[1]Purpil - Lista Precio al 07-04'!B:B,'[1]Purpil - Lista Precio al 07-04'!J:J)</f>
        <v>2279185.4937499999</v>
      </c>
      <c r="K9" s="20">
        <f>_xlfn.XLOOKUP(Tabla25[[#This Row],[Descripción]],'[1]Purpil - Lista Precio al 07-04'!B:B,'[1]Purpil - Lista Precio al 07-04'!K:K)</f>
        <v>403492.16874999995</v>
      </c>
      <c r="L9" s="21">
        <f>_xlfn.XLOOKUP(Tabla25[[#This Row],[Descripción]],'[1]Purpil - Lista Precio al 07-04'!B:B,'[1]Purpil - Lista Precio al 07-04'!L:L)</f>
        <v>0.21511627906976744</v>
      </c>
      <c r="M9" s="4">
        <f>_xlfn.XLOOKUP(Tabla25[[#This Row],[Descripción]],'[1]Purpil - Lista Precio al 07-04'!B:B,'[1]Purpil - Lista Precio al 07-04'!M:M)</f>
        <v>2518499.97059375</v>
      </c>
    </row>
    <row r="10" spans="1:13">
      <c r="A10" s="1" t="s">
        <v>5057</v>
      </c>
      <c r="B10" t="s">
        <v>5058</v>
      </c>
      <c r="C10" t="s">
        <v>15</v>
      </c>
      <c r="D10" t="s">
        <v>80</v>
      </c>
      <c r="E10" s="19">
        <f>_xlfn.XLOOKUP(Tabla25[[#This Row],[Descripción]],'[1]Purpil - Lista Precio al 07-04'!B:B,'[1]Purpil - Lista Precio al 07-04'!E:E)</f>
        <v>405565.06</v>
      </c>
      <c r="F10" s="19">
        <f>_xlfn.XLOOKUP(Tabla25[[#This Row],[Descripción]],'[1]Purpil - Lista Precio al 07-04'!B:B,'[1]Purpil - Lista Precio al 07-04'!F:F)</f>
        <v>348785.95159999997</v>
      </c>
      <c r="G10" s="19">
        <f>_xlfn.XLOOKUP(Tabla25[[#This Row],[Descripción]],'[1]Purpil - Lista Precio al 07-04'!B:B,'[1]Purpil - Lista Precio al 07-04'!G:G)</f>
        <v>385286.80699999997</v>
      </c>
      <c r="H10" s="9">
        <f>_xlfn.XLOOKUP(Tabla25[[#This Row],[Descripción]],'[1]Purpil - Lista Precio al 07-04'!B:B,'[1]Purpil - Lista Precio al 07-04'!H:H)</f>
        <v>383664.54675999994</v>
      </c>
      <c r="I10" s="32">
        <f>_xlfn.XLOOKUP(Tabla25[[#This Row],[Descripción]],'[1]Purpil - Lista Precio al 07-04'!B:B,'[1]Purpil - Lista Precio al 07-04'!I:I)</f>
        <v>466197.03646999993</v>
      </c>
      <c r="J10" s="9">
        <f>_xlfn.XLOOKUP(Tabla25[[#This Row],[Descripción]],'[1]Purpil - Lista Precio al 07-04'!B:B,'[1]Purpil - Lista Precio al 07-04'!J:J)</f>
        <v>466197.03646999993</v>
      </c>
      <c r="K10" s="20">
        <f>_xlfn.XLOOKUP(Tabla25[[#This Row],[Descripción]],'[1]Purpil - Lista Precio al 07-04'!B:B,'[1]Purpil - Lista Precio al 07-04'!K:K)</f>
        <v>82532.489709999994</v>
      </c>
      <c r="L10" s="21">
        <f>_xlfn.XLOOKUP(Tabla25[[#This Row],[Descripción]],'[1]Purpil - Lista Precio al 07-04'!B:B,'[1]Purpil - Lista Precio al 07-04'!L:L)</f>
        <v>0.21511627906976746</v>
      </c>
      <c r="M10" s="4">
        <f>_xlfn.XLOOKUP(Tabla25[[#This Row],[Descripción]],'[1]Purpil - Lista Precio al 07-04'!B:B,'[1]Purpil - Lista Precio al 07-04'!M:M)</f>
        <v>515147.72529934993</v>
      </c>
    </row>
    <row r="11" spans="1:13">
      <c r="A11" s="1" t="s">
        <v>5055</v>
      </c>
      <c r="B11" t="s">
        <v>5056</v>
      </c>
      <c r="C11" t="s">
        <v>15</v>
      </c>
      <c r="D11" t="s">
        <v>80</v>
      </c>
      <c r="E11" s="19">
        <f>_xlfn.XLOOKUP(Tabla25[[#This Row],[Descripción]],'[1]Purpil - Lista Precio al 07-04'!B:B,'[1]Purpil - Lista Precio al 07-04'!E:E)</f>
        <v>353600</v>
      </c>
      <c r="F11" s="19">
        <f>_xlfn.XLOOKUP(Tabla25[[#This Row],[Descripción]],'[1]Purpil - Lista Precio al 07-04'!B:B,'[1]Purpil - Lista Precio al 07-04'!F:F)</f>
        <v>304096</v>
      </c>
      <c r="G11" s="19">
        <f>_xlfn.XLOOKUP(Tabla25[[#This Row],[Descripción]],'[1]Purpil - Lista Precio al 07-04'!B:B,'[1]Purpil - Lista Precio al 07-04'!G:G)</f>
        <v>335920</v>
      </c>
      <c r="H11" s="9">
        <f>_xlfn.XLOOKUP(Tabla25[[#This Row],[Descripción]],'[1]Purpil - Lista Precio al 07-04'!B:B,'[1]Purpil - Lista Precio al 07-04'!H:H)</f>
        <v>334505.59999999998</v>
      </c>
      <c r="I11" s="32">
        <f>_xlfn.XLOOKUP(Tabla25[[#This Row],[Descripción]],'[1]Purpil - Lista Precio al 07-04'!B:B,'[1]Purpil - Lista Precio al 07-04'!I:I)</f>
        <v>406463.2</v>
      </c>
      <c r="J11" s="9">
        <f>_xlfn.XLOOKUP(Tabla25[[#This Row],[Descripción]],'[1]Purpil - Lista Precio al 07-04'!B:B,'[1]Purpil - Lista Precio al 07-04'!J:J)</f>
        <v>406463.2</v>
      </c>
      <c r="K11" s="20">
        <f>_xlfn.XLOOKUP(Tabla25[[#This Row],[Descripción]],'[1]Purpil - Lista Precio al 07-04'!B:B,'[1]Purpil - Lista Precio al 07-04'!K:K)</f>
        <v>71957.600000000035</v>
      </c>
      <c r="L11" s="21">
        <f>_xlfn.XLOOKUP(Tabla25[[#This Row],[Descripción]],'[1]Purpil - Lista Precio al 07-04'!B:B,'[1]Purpil - Lista Precio al 07-04'!L:L)</f>
        <v>0.21511627906976757</v>
      </c>
      <c r="M11" s="4">
        <f>_xlfn.XLOOKUP(Tabla25[[#This Row],[Descripción]],'[1]Purpil - Lista Precio al 07-04'!B:B,'[1]Purpil - Lista Precio al 07-04'!M:M)</f>
        <v>449141.83600000001</v>
      </c>
    </row>
    <row r="12" spans="1:13">
      <c r="A12" s="1" t="s">
        <v>304</v>
      </c>
      <c r="B12" t="s">
        <v>305</v>
      </c>
      <c r="C12" t="s">
        <v>7</v>
      </c>
      <c r="D12" t="s">
        <v>285</v>
      </c>
      <c r="E12" s="19">
        <f>_xlfn.XLOOKUP(Tabla25[[#This Row],[Descripción]],'[1]Purpil - Lista Precio al 07-04'!B:B,'[1]Purpil - Lista Precio al 07-04'!E:E)</f>
        <v>272977.51</v>
      </c>
      <c r="F12" s="19">
        <f>_xlfn.XLOOKUP(Tabla25[[#This Row],[Descripción]],'[1]Purpil - Lista Precio al 07-04'!B:B,'[1]Purpil - Lista Precio al 07-04'!F:F)</f>
        <v>234760.6586</v>
      </c>
      <c r="G12" s="19">
        <f>_xlfn.XLOOKUP(Tabla25[[#This Row],[Descripción]],'[1]Purpil - Lista Precio al 07-04'!B:B,'[1]Purpil - Lista Precio al 07-04'!G:G)</f>
        <v>259328.63450000001</v>
      </c>
      <c r="H12" s="9">
        <f>_xlfn.XLOOKUP(Tabla25[[#This Row],[Descripción]],'[1]Purpil - Lista Precio al 07-04'!B:B,'[1]Purpil - Lista Precio al 07-04'!H:H)</f>
        <v>258236.72446</v>
      </c>
      <c r="I12" s="32">
        <f>_xlfn.XLOOKUP(Tabla25[[#This Row],[Descripción]],'[1]Purpil - Lista Precio al 07-04'!B:B,'[1]Purpil - Lista Precio al 07-04'!I:I)</f>
        <v>313787.64774500002</v>
      </c>
      <c r="J12" s="9">
        <f>_xlfn.XLOOKUP(Tabla25[[#This Row],[Descripción]],'[1]Purpil - Lista Precio al 07-04'!B:B,'[1]Purpil - Lista Precio al 07-04'!J:J)</f>
        <v>313787.64774500002</v>
      </c>
      <c r="K12" s="20">
        <f>_xlfn.XLOOKUP(Tabla25[[#This Row],[Descripción]],'[1]Purpil - Lista Precio al 07-04'!B:B,'[1]Purpil - Lista Precio al 07-04'!K:K)</f>
        <v>55550.923285000026</v>
      </c>
      <c r="L12" s="21">
        <f>_xlfn.XLOOKUP(Tabla25[[#This Row],[Descripción]],'[1]Purpil - Lista Precio al 07-04'!B:B,'[1]Purpil - Lista Precio al 07-04'!L:L)</f>
        <v>0.21511627906976755</v>
      </c>
      <c r="M12" s="4">
        <f>_xlfn.XLOOKUP(Tabla25[[#This Row],[Descripción]],'[1]Purpil - Lista Precio al 07-04'!B:B,'[1]Purpil - Lista Precio al 07-04'!M:M)</f>
        <v>346735.35075822502</v>
      </c>
    </row>
    <row r="13" spans="1:13">
      <c r="A13" s="1" t="s">
        <v>344</v>
      </c>
      <c r="B13" t="s">
        <v>345</v>
      </c>
      <c r="C13" t="s">
        <v>7</v>
      </c>
      <c r="D13" t="s">
        <v>285</v>
      </c>
      <c r="E13" s="19">
        <f>_xlfn.XLOOKUP(Tabla25[[#This Row],[Descripción]],'[1]Purpil - Lista Precio al 07-04'!B:B,'[1]Purpil - Lista Precio al 07-04'!E:E)</f>
        <v>221329.85</v>
      </c>
      <c r="F13" s="19">
        <f>_xlfn.XLOOKUP(Tabla25[[#This Row],[Descripción]],'[1]Purpil - Lista Precio al 07-04'!B:B,'[1]Purpil - Lista Precio al 07-04'!F:F)</f>
        <v>190343.671</v>
      </c>
      <c r="G13" s="19">
        <f>_xlfn.XLOOKUP(Tabla25[[#This Row],[Descripción]],'[1]Purpil - Lista Precio al 07-04'!B:B,'[1]Purpil - Lista Precio al 07-04'!G:G)</f>
        <v>210263.35750000001</v>
      </c>
      <c r="H13" s="9">
        <f>_xlfn.XLOOKUP(Tabla25[[#This Row],[Descripción]],'[1]Purpil - Lista Precio al 07-04'!B:B,'[1]Purpil - Lista Precio al 07-04'!H:H)</f>
        <v>209378.03810000001</v>
      </c>
      <c r="I13" s="32">
        <f>_xlfn.XLOOKUP(Tabla25[[#This Row],[Descripción]],'[1]Purpil - Lista Precio al 07-04'!B:B,'[1]Purpil - Lista Precio al 07-04'!I:I)</f>
        <v>254418.66257500002</v>
      </c>
      <c r="J13" s="9">
        <f>_xlfn.XLOOKUP(Tabla25[[#This Row],[Descripción]],'[1]Purpil - Lista Precio al 07-04'!B:B,'[1]Purpil - Lista Precio al 07-04'!J:J)</f>
        <v>254418.66257500002</v>
      </c>
      <c r="K13" s="20">
        <f>_xlfn.XLOOKUP(Tabla25[[#This Row],[Descripción]],'[1]Purpil - Lista Precio al 07-04'!B:B,'[1]Purpil - Lista Precio al 07-04'!K:K)</f>
        <v>45040.624475000019</v>
      </c>
      <c r="L13" s="21">
        <f>_xlfn.XLOOKUP(Tabla25[[#This Row],[Descripción]],'[1]Purpil - Lista Precio al 07-04'!B:B,'[1]Purpil - Lista Precio al 07-04'!L:L)</f>
        <v>0.21511627906976752</v>
      </c>
      <c r="M13" s="4">
        <f>_xlfn.XLOOKUP(Tabla25[[#This Row],[Descripción]],'[1]Purpil - Lista Precio al 07-04'!B:B,'[1]Purpil - Lista Precio al 07-04'!M:M)</f>
        <v>281132.622145375</v>
      </c>
    </row>
    <row r="14" spans="1:13">
      <c r="A14" s="1" t="s">
        <v>376</v>
      </c>
      <c r="B14" t="s">
        <v>377</v>
      </c>
      <c r="C14" t="s">
        <v>7</v>
      </c>
      <c r="D14" t="s">
        <v>285</v>
      </c>
      <c r="E14" s="19">
        <f>_xlfn.XLOOKUP(Tabla25[[#This Row],[Descripción]],'[1]Purpil - Lista Precio al 07-04'!B:B,'[1]Purpil - Lista Precio al 07-04'!E:E)</f>
        <v>163850.16</v>
      </c>
      <c r="F14" s="19">
        <f>_xlfn.XLOOKUP(Tabla25[[#This Row],[Descripción]],'[1]Purpil - Lista Precio al 07-04'!B:B,'[1]Purpil - Lista Precio al 07-04'!F:F)</f>
        <v>140911.13760000002</v>
      </c>
      <c r="G14" s="19">
        <f>_xlfn.XLOOKUP(Tabla25[[#This Row],[Descripción]],'[1]Purpil - Lista Precio al 07-04'!B:B,'[1]Purpil - Lista Precio al 07-04'!G:G)</f>
        <v>155657.652</v>
      </c>
      <c r="H14" s="9">
        <f>_xlfn.XLOOKUP(Tabla25[[#This Row],[Descripción]],'[1]Purpil - Lista Precio al 07-04'!B:B,'[1]Purpil - Lista Precio al 07-04'!H:H)</f>
        <v>155002.25136000002</v>
      </c>
      <c r="I14" s="32">
        <f>_xlfn.XLOOKUP(Tabla25[[#This Row],[Descripción]],'[1]Purpil - Lista Precio al 07-04'!B:B,'[1]Purpil - Lista Precio al 07-04'!I:I)</f>
        <v>188345.75891999999</v>
      </c>
      <c r="J14" s="9">
        <f>_xlfn.XLOOKUP(Tabla25[[#This Row],[Descripción]],'[1]Purpil - Lista Precio al 07-04'!B:B,'[1]Purpil - Lista Precio al 07-04'!J:J)</f>
        <v>188345.75891999999</v>
      </c>
      <c r="K14" s="20">
        <f>_xlfn.XLOOKUP(Tabla25[[#This Row],[Descripción]],'[1]Purpil - Lista Precio al 07-04'!B:B,'[1]Purpil - Lista Precio al 07-04'!K:K)</f>
        <v>33343.507559999969</v>
      </c>
      <c r="L14" s="21">
        <f>_xlfn.XLOOKUP(Tabla25[[#This Row],[Descripción]],'[1]Purpil - Lista Precio al 07-04'!B:B,'[1]Purpil - Lista Precio al 07-04'!L:L)</f>
        <v>0.21511627906976721</v>
      </c>
      <c r="M14" s="4">
        <f>_xlfn.XLOOKUP(Tabla25[[#This Row],[Descripción]],'[1]Purpil - Lista Precio al 07-04'!B:B,'[1]Purpil - Lista Precio al 07-04'!M:M)</f>
        <v>208122.06360659999</v>
      </c>
    </row>
    <row r="15" spans="1:13">
      <c r="A15" s="1" t="s">
        <v>384</v>
      </c>
      <c r="B15" t="s">
        <v>385</v>
      </c>
      <c r="C15" t="s">
        <v>7</v>
      </c>
      <c r="D15" t="s">
        <v>285</v>
      </c>
      <c r="E15" s="19">
        <f>_xlfn.XLOOKUP(Tabla25[[#This Row],[Descripción]],'[1]Purpil - Lista Precio al 07-04'!B:B,'[1]Purpil - Lista Precio al 07-04'!E:E)</f>
        <v>184992.12</v>
      </c>
      <c r="F15" s="19">
        <f>_xlfn.XLOOKUP(Tabla25[[#This Row],[Descripción]],'[1]Purpil - Lista Precio al 07-04'!B:B,'[1]Purpil - Lista Precio al 07-04'!F:F)</f>
        <v>159093.22320000001</v>
      </c>
      <c r="G15" s="19">
        <f>_xlfn.XLOOKUP(Tabla25[[#This Row],[Descripción]],'[1]Purpil - Lista Precio al 07-04'!B:B,'[1]Purpil - Lista Precio al 07-04'!G:G)</f>
        <v>175742.514</v>
      </c>
      <c r="H15" s="9">
        <f>_xlfn.XLOOKUP(Tabla25[[#This Row],[Descripción]],'[1]Purpil - Lista Precio al 07-04'!B:B,'[1]Purpil - Lista Precio al 07-04'!H:H)</f>
        <v>175002.54552000001</v>
      </c>
      <c r="I15" s="32">
        <f>_xlfn.XLOOKUP(Tabla25[[#This Row],[Descripción]],'[1]Purpil - Lista Precio al 07-04'!B:B,'[1]Purpil - Lista Precio al 07-04'!I:I)</f>
        <v>212648.44193999999</v>
      </c>
      <c r="J15" s="9">
        <f>_xlfn.XLOOKUP(Tabla25[[#This Row],[Descripción]],'[1]Purpil - Lista Precio al 07-04'!B:B,'[1]Purpil - Lista Precio al 07-04'!J:J)</f>
        <v>212648.44193999999</v>
      </c>
      <c r="K15" s="20">
        <f>_xlfn.XLOOKUP(Tabla25[[#This Row],[Descripción]],'[1]Purpil - Lista Precio al 07-04'!B:B,'[1]Purpil - Lista Precio al 07-04'!K:K)</f>
        <v>37645.896419999975</v>
      </c>
      <c r="L15" s="21">
        <f>_xlfn.XLOOKUP(Tabla25[[#This Row],[Descripción]],'[1]Purpil - Lista Precio al 07-04'!B:B,'[1]Purpil - Lista Precio al 07-04'!L:L)</f>
        <v>0.2151162790697673</v>
      </c>
      <c r="M15" s="4">
        <f>_xlfn.XLOOKUP(Tabla25[[#This Row],[Descripción]],'[1]Purpil - Lista Precio al 07-04'!B:B,'[1]Purpil - Lista Precio al 07-04'!M:M)</f>
        <v>234976.52834369999</v>
      </c>
    </row>
    <row r="16" spans="1:13">
      <c r="A16" s="1" t="s">
        <v>5024</v>
      </c>
      <c r="B16" t="s">
        <v>5025</v>
      </c>
      <c r="C16" t="s">
        <v>7</v>
      </c>
      <c r="D16" t="s">
        <v>80</v>
      </c>
      <c r="E16" s="19">
        <f>_xlfn.XLOOKUP(Tabla25[[#This Row],[Descripción]],'[1]Purpil - Lista Precio al 07-04'!B:B,'[1]Purpil - Lista Precio al 07-04'!E:E)</f>
        <v>5227282.9400000004</v>
      </c>
      <c r="F16" s="19">
        <f>_xlfn.XLOOKUP(Tabla25[[#This Row],[Descripción]],'[1]Purpil - Lista Precio al 07-04'!B:B,'[1]Purpil - Lista Precio al 07-04'!F:F)</f>
        <v>4495463.3284</v>
      </c>
      <c r="G16" s="19">
        <f>_xlfn.XLOOKUP(Tabla25[[#This Row],[Descripción]],'[1]Purpil - Lista Precio al 07-04'!B:B,'[1]Purpil - Lista Precio al 07-04'!G:G)</f>
        <v>4965918.7930000005</v>
      </c>
      <c r="H16" s="9">
        <f>_xlfn.XLOOKUP(Tabla25[[#This Row],[Descripción]],'[1]Purpil - Lista Precio al 07-04'!B:B,'[1]Purpil - Lista Precio al 07-04'!H:H)</f>
        <v>4945009.6612400003</v>
      </c>
      <c r="I16" s="32">
        <f>_xlfn.XLOOKUP(Tabla25[[#This Row],[Descripción]],'[1]Purpil - Lista Precio al 07-04'!B:B,'[1]Purpil - Lista Precio al 07-04'!I:I)</f>
        <v>6008761.7395300008</v>
      </c>
      <c r="J16" s="9">
        <f>_xlfn.XLOOKUP(Tabla25[[#This Row],[Descripción]],'[1]Purpil - Lista Precio al 07-04'!B:B,'[1]Purpil - Lista Precio al 07-04'!J:J)</f>
        <v>6008761.7395300008</v>
      </c>
      <c r="K16" s="20">
        <f>_xlfn.XLOOKUP(Tabla25[[#This Row],[Descripción]],'[1]Purpil - Lista Precio al 07-04'!B:B,'[1]Purpil - Lista Precio al 07-04'!K:K)</f>
        <v>1063752.0782900006</v>
      </c>
      <c r="L16" s="21">
        <f>_xlfn.XLOOKUP(Tabla25[[#This Row],[Descripción]],'[1]Purpil - Lista Precio al 07-04'!B:B,'[1]Purpil - Lista Precio al 07-04'!L:L)</f>
        <v>0.21511627906976755</v>
      </c>
      <c r="M16" s="4">
        <f>_xlfn.XLOOKUP(Tabla25[[#This Row],[Descripción]],'[1]Purpil - Lista Precio al 07-04'!B:B,'[1]Purpil - Lista Precio al 07-04'!M:M)</f>
        <v>6639681.7221806506</v>
      </c>
    </row>
    <row r="17" spans="1:13">
      <c r="A17" s="1" t="s">
        <v>5026</v>
      </c>
      <c r="B17" t="s">
        <v>5027</v>
      </c>
      <c r="C17" t="s">
        <v>7</v>
      </c>
      <c r="D17" t="s">
        <v>80</v>
      </c>
      <c r="E17" s="19">
        <f>_xlfn.XLOOKUP(Tabla25[[#This Row],[Descripción]],'[1]Purpil - Lista Precio al 07-04'!B:B,'[1]Purpil - Lista Precio al 07-04'!E:E)</f>
        <v>1658310.45</v>
      </c>
      <c r="F17" s="19">
        <f>_xlfn.XLOOKUP(Tabla25[[#This Row],[Descripción]],'[1]Purpil - Lista Precio al 07-04'!B:B,'[1]Purpil - Lista Precio al 07-04'!F:F)</f>
        <v>1426146.987</v>
      </c>
      <c r="G17" s="19">
        <f>_xlfn.XLOOKUP(Tabla25[[#This Row],[Descripción]],'[1]Purpil - Lista Precio al 07-04'!B:B,'[1]Purpil - Lista Precio al 07-04'!G:G)</f>
        <v>1575394.9275</v>
      </c>
      <c r="H17" s="9">
        <f>_xlfn.XLOOKUP(Tabla25[[#This Row],[Descripción]],'[1]Purpil - Lista Precio al 07-04'!B:B,'[1]Purpil - Lista Precio al 07-04'!H:H)</f>
        <v>1568761.6857</v>
      </c>
      <c r="I17" s="32">
        <f>_xlfn.XLOOKUP(Tabla25[[#This Row],[Descripción]],'[1]Purpil - Lista Precio al 07-04'!B:B,'[1]Purpil - Lista Precio al 07-04'!I:I)</f>
        <v>1906227.862275</v>
      </c>
      <c r="J17" s="9">
        <f>_xlfn.XLOOKUP(Tabla25[[#This Row],[Descripción]],'[1]Purpil - Lista Precio al 07-04'!B:B,'[1]Purpil - Lista Precio al 07-04'!J:J)</f>
        <v>1906227.862275</v>
      </c>
      <c r="K17" s="20">
        <f>_xlfn.XLOOKUP(Tabla25[[#This Row],[Descripción]],'[1]Purpil - Lista Precio al 07-04'!B:B,'[1]Purpil - Lista Precio al 07-04'!K:K)</f>
        <v>337466.17657499993</v>
      </c>
      <c r="L17" s="21">
        <f>_xlfn.XLOOKUP(Tabla25[[#This Row],[Descripción]],'[1]Purpil - Lista Precio al 07-04'!B:B,'[1]Purpil - Lista Precio al 07-04'!L:L)</f>
        <v>0.21511627906976741</v>
      </c>
      <c r="M17" s="4">
        <f>_xlfn.XLOOKUP(Tabla25[[#This Row],[Descripción]],'[1]Purpil - Lista Precio al 07-04'!B:B,'[1]Purpil - Lista Precio al 07-04'!M:M)</f>
        <v>2106381.7878138749</v>
      </c>
    </row>
    <row r="18" spans="1:13">
      <c r="A18" s="1" t="s">
        <v>7032</v>
      </c>
      <c r="B18" t="s">
        <v>7033</v>
      </c>
      <c r="C18" t="s">
        <v>7</v>
      </c>
      <c r="D18" t="s">
        <v>5970</v>
      </c>
      <c r="E18" s="19">
        <f>_xlfn.XLOOKUP(Tabla25[[#This Row],[Descripción]],'[1]Purpil - Lista Precio al 07-04'!B:B,'[1]Purpil - Lista Precio al 07-04'!E:E)</f>
        <v>784418.09</v>
      </c>
      <c r="F18" s="19">
        <f>_xlfn.XLOOKUP(Tabla25[[#This Row],[Descripción]],'[1]Purpil - Lista Precio al 07-04'!B:B,'[1]Purpil - Lista Precio al 07-04'!F:F)</f>
        <v>674599.55739999993</v>
      </c>
      <c r="G18" s="19">
        <f>_xlfn.XLOOKUP(Tabla25[[#This Row],[Descripción]],'[1]Purpil - Lista Precio al 07-04'!B:B,'[1]Purpil - Lista Precio al 07-04'!G:G)</f>
        <v>745197.18550000002</v>
      </c>
      <c r="H18" s="9">
        <f>_xlfn.XLOOKUP(Tabla25[[#This Row],[Descripción]],'[1]Purpil - Lista Precio al 07-04'!B:B,'[1]Purpil - Lista Precio al 07-04'!H:H)</f>
        <v>742059.51313999994</v>
      </c>
      <c r="I18" s="32">
        <f>_xlfn.XLOOKUP(Tabla25[[#This Row],[Descripción]],'[1]Purpil - Lista Precio al 07-04'!B:B,'[1]Purpil - Lista Precio al 07-04'!I:I)</f>
        <v>901688.59445500001</v>
      </c>
      <c r="J18" s="9">
        <f>_xlfn.XLOOKUP(Tabla25[[#This Row],[Descripción]],'[1]Purpil - Lista Precio al 07-04'!B:B,'[1]Purpil - Lista Precio al 07-04'!J:J)</f>
        <v>901688.59445500001</v>
      </c>
      <c r="K18" s="20">
        <f>_xlfn.XLOOKUP(Tabla25[[#This Row],[Descripción]],'[1]Purpil - Lista Precio al 07-04'!B:B,'[1]Purpil - Lista Precio al 07-04'!K:K)</f>
        <v>159629.08131500008</v>
      </c>
      <c r="L18" s="21">
        <f>_xlfn.XLOOKUP(Tabla25[[#This Row],[Descripción]],'[1]Purpil - Lista Precio al 07-04'!B:B,'[1]Purpil - Lista Precio al 07-04'!L:L)</f>
        <v>0.21511627906976757</v>
      </c>
      <c r="M18" s="4">
        <f>_xlfn.XLOOKUP(Tabla25[[#This Row],[Descripción]],'[1]Purpil - Lista Precio al 07-04'!B:B,'[1]Purpil - Lista Precio al 07-04'!M:M)</f>
        <v>996365.89687277505</v>
      </c>
    </row>
    <row r="19" spans="1:13">
      <c r="A19" s="1" t="s">
        <v>283</v>
      </c>
      <c r="B19" t="s">
        <v>284</v>
      </c>
      <c r="C19" t="s">
        <v>7</v>
      </c>
      <c r="D19" t="s">
        <v>285</v>
      </c>
      <c r="E19" s="19">
        <f>_xlfn.XLOOKUP(Tabla25[[#This Row],[Descripción]],'[1]Purpil - Lista Precio al 07-04'!B:B,'[1]Purpil - Lista Precio al 07-04'!E:E)</f>
        <v>1385238.59</v>
      </c>
      <c r="F19" s="19">
        <f>_xlfn.XLOOKUP(Tabla25[[#This Row],[Descripción]],'[1]Purpil - Lista Precio al 07-04'!B:B,'[1]Purpil - Lista Precio al 07-04'!F:F)</f>
        <v>1191305.1874000002</v>
      </c>
      <c r="G19" s="19">
        <f>_xlfn.XLOOKUP(Tabla25[[#This Row],[Descripción]],'[1]Purpil - Lista Precio al 07-04'!B:B,'[1]Purpil - Lista Precio al 07-04'!G:G)</f>
        <v>1315976.6605</v>
      </c>
      <c r="H19" s="9">
        <f>_xlfn.XLOOKUP(Tabla25[[#This Row],[Descripción]],'[1]Purpil - Lista Precio al 07-04'!B:B,'[1]Purpil - Lista Precio al 07-04'!H:H)</f>
        <v>1310435.7061400001</v>
      </c>
      <c r="I19" s="32">
        <f>_xlfn.XLOOKUP(Tabla25[[#This Row],[Descripción]],'[1]Purpil - Lista Precio al 07-04'!B:B,'[1]Purpil - Lista Precio al 07-04'!I:I)</f>
        <v>1592331.759205</v>
      </c>
      <c r="J19" s="9">
        <f>_xlfn.XLOOKUP(Tabla25[[#This Row],[Descripción]],'[1]Purpil - Lista Precio al 07-04'!B:B,'[1]Purpil - Lista Precio al 07-04'!J:J)</f>
        <v>1592331.759205</v>
      </c>
      <c r="K19" s="20">
        <f>_xlfn.XLOOKUP(Tabla25[[#This Row],[Descripción]],'[1]Purpil - Lista Precio al 07-04'!B:B,'[1]Purpil - Lista Precio al 07-04'!K:K)</f>
        <v>281896.05306499987</v>
      </c>
      <c r="L19" s="21">
        <f>_xlfn.XLOOKUP(Tabla25[[#This Row],[Descripción]],'[1]Purpil - Lista Precio al 07-04'!B:B,'[1]Purpil - Lista Precio al 07-04'!L:L)</f>
        <v>0.21511627906976732</v>
      </c>
      <c r="M19" s="4">
        <f>_xlfn.XLOOKUP(Tabla25[[#This Row],[Descripción]],'[1]Purpil - Lista Precio al 07-04'!B:B,'[1]Purpil - Lista Precio al 07-04'!M:M)</f>
        <v>1759526.5939215249</v>
      </c>
    </row>
    <row r="20" spans="1:13">
      <c r="A20" s="1" t="s">
        <v>394</v>
      </c>
      <c r="B20" t="s">
        <v>395</v>
      </c>
      <c r="C20" t="s">
        <v>7</v>
      </c>
      <c r="D20" t="s">
        <v>285</v>
      </c>
      <c r="E20" s="19">
        <f>_xlfn.XLOOKUP(Tabla25[[#This Row],[Descripción]],'[1]Purpil - Lista Precio al 07-04'!B:B,'[1]Purpil - Lista Precio al 07-04'!E:E)</f>
        <v>222465.87</v>
      </c>
      <c r="F20" s="19">
        <f>_xlfn.XLOOKUP(Tabla25[[#This Row],[Descripción]],'[1]Purpil - Lista Precio al 07-04'!B:B,'[1]Purpil - Lista Precio al 07-04'!F:F)</f>
        <v>191320.6482</v>
      </c>
      <c r="G20" s="19">
        <f>_xlfn.XLOOKUP(Tabla25[[#This Row],[Descripción]],'[1]Purpil - Lista Precio al 07-04'!B:B,'[1]Purpil - Lista Precio al 07-04'!G:G)</f>
        <v>211342.5765</v>
      </c>
      <c r="H20" s="9">
        <f>_xlfn.XLOOKUP(Tabla25[[#This Row],[Descripción]],'[1]Purpil - Lista Precio al 07-04'!B:B,'[1]Purpil - Lista Precio al 07-04'!H:H)</f>
        <v>210452.71302</v>
      </c>
      <c r="I20" s="32">
        <f>_xlfn.XLOOKUP(Tabla25[[#This Row],[Descripción]],'[1]Purpil - Lista Precio al 07-04'!B:B,'[1]Purpil - Lista Precio al 07-04'!I:I)</f>
        <v>255724.51756499999</v>
      </c>
      <c r="J20" s="9">
        <f>_xlfn.XLOOKUP(Tabla25[[#This Row],[Descripción]],'[1]Purpil - Lista Precio al 07-04'!B:B,'[1]Purpil - Lista Precio al 07-04'!J:J)</f>
        <v>255724.51756499999</v>
      </c>
      <c r="K20" s="20">
        <f>_xlfn.XLOOKUP(Tabla25[[#This Row],[Descripción]],'[1]Purpil - Lista Precio al 07-04'!B:B,'[1]Purpil - Lista Precio al 07-04'!K:K)</f>
        <v>45271.804544999992</v>
      </c>
      <c r="L20" s="21">
        <f>_xlfn.XLOOKUP(Tabla25[[#This Row],[Descripción]],'[1]Purpil - Lista Precio al 07-04'!B:B,'[1]Purpil - Lista Precio al 07-04'!L:L)</f>
        <v>0.21511627906976741</v>
      </c>
      <c r="M20" s="4">
        <f>_xlfn.XLOOKUP(Tabla25[[#This Row],[Descripción]],'[1]Purpil - Lista Precio al 07-04'!B:B,'[1]Purpil - Lista Precio al 07-04'!M:M)</f>
        <v>282575.59190932498</v>
      </c>
    </row>
    <row r="21" spans="1:13">
      <c r="A21" s="1" t="s">
        <v>396</v>
      </c>
      <c r="B21" t="s">
        <v>397</v>
      </c>
      <c r="C21" t="s">
        <v>7</v>
      </c>
      <c r="D21" t="s">
        <v>285</v>
      </c>
      <c r="E21" s="19">
        <f>_xlfn.XLOOKUP(Tabla25[[#This Row],[Descripción]],'[1]Purpil - Lista Precio al 07-04'!B:B,'[1]Purpil - Lista Precio al 07-04'!E:E)</f>
        <v>236935.2</v>
      </c>
      <c r="F21" s="19">
        <f>_xlfn.XLOOKUP(Tabla25[[#This Row],[Descripción]],'[1]Purpil - Lista Precio al 07-04'!B:B,'[1]Purpil - Lista Precio al 07-04'!F:F)</f>
        <v>203764.272</v>
      </c>
      <c r="G21" s="19">
        <f>_xlfn.XLOOKUP(Tabla25[[#This Row],[Descripción]],'[1]Purpil - Lista Precio al 07-04'!B:B,'[1]Purpil - Lista Precio al 07-04'!G:G)</f>
        <v>225088.44</v>
      </c>
      <c r="H21" s="9">
        <f>_xlfn.XLOOKUP(Tabla25[[#This Row],[Descripción]],'[1]Purpil - Lista Precio al 07-04'!B:B,'[1]Purpil - Lista Precio al 07-04'!H:H)</f>
        <v>224140.6992</v>
      </c>
      <c r="I21" s="32">
        <f>_xlfn.XLOOKUP(Tabla25[[#This Row],[Descripción]],'[1]Purpil - Lista Precio al 07-04'!B:B,'[1]Purpil - Lista Precio al 07-04'!I:I)</f>
        <v>272357.01240000001</v>
      </c>
      <c r="J21" s="9">
        <f>_xlfn.XLOOKUP(Tabla25[[#This Row],[Descripción]],'[1]Purpil - Lista Precio al 07-04'!B:B,'[1]Purpil - Lista Precio al 07-04'!J:J)</f>
        <v>272357.01240000001</v>
      </c>
      <c r="K21" s="20">
        <f>_xlfn.XLOOKUP(Tabla25[[#This Row],[Descripción]],'[1]Purpil - Lista Precio al 07-04'!B:B,'[1]Purpil - Lista Precio al 07-04'!K:K)</f>
        <v>48216.313200000004</v>
      </c>
      <c r="L21" s="21">
        <f>_xlfn.XLOOKUP(Tabla25[[#This Row],[Descripción]],'[1]Purpil - Lista Precio al 07-04'!B:B,'[1]Purpil - Lista Precio al 07-04'!L:L)</f>
        <v>0.21511627906976746</v>
      </c>
      <c r="M21" s="4">
        <f>_xlfn.XLOOKUP(Tabla25[[#This Row],[Descripción]],'[1]Purpil - Lista Precio al 07-04'!B:B,'[1]Purpil - Lista Precio al 07-04'!M:M)</f>
        <v>300954.49870200001</v>
      </c>
    </row>
    <row r="22" spans="1:13">
      <c r="A22" s="1" t="s">
        <v>286</v>
      </c>
      <c r="B22" t="s">
        <v>287</v>
      </c>
      <c r="C22" t="s">
        <v>7</v>
      </c>
      <c r="D22" t="s">
        <v>285</v>
      </c>
      <c r="E22" s="19">
        <f>_xlfn.XLOOKUP(Tabla25[[#This Row],[Descripción]],'[1]Purpil - Lista Precio al 07-04'!B:B,'[1]Purpil - Lista Precio al 07-04'!E:E)</f>
        <v>1580801.68</v>
      </c>
      <c r="F22" s="19">
        <f>_xlfn.XLOOKUP(Tabla25[[#This Row],[Descripción]],'[1]Purpil - Lista Precio al 07-04'!B:B,'[1]Purpil - Lista Precio al 07-04'!F:F)</f>
        <v>1359489.4447999999</v>
      </c>
      <c r="G22" s="19">
        <f>_xlfn.XLOOKUP(Tabla25[[#This Row],[Descripción]],'[1]Purpil - Lista Precio al 07-04'!B:B,'[1]Purpil - Lista Precio al 07-04'!G:G)</f>
        <v>1501761.5959999999</v>
      </c>
      <c r="H22" s="9">
        <f>_xlfn.XLOOKUP(Tabla25[[#This Row],[Descripción]],'[1]Purpil - Lista Precio al 07-04'!B:B,'[1]Purpil - Lista Precio al 07-04'!H:H)</f>
        <v>1495438.38928</v>
      </c>
      <c r="I22" s="32">
        <f>_xlfn.XLOOKUP(Tabla25[[#This Row],[Descripción]],'[1]Purpil - Lista Precio al 07-04'!B:B,'[1]Purpil - Lista Precio al 07-04'!I:I)</f>
        <v>1817131.5311599998</v>
      </c>
      <c r="J22" s="9">
        <f>_xlfn.XLOOKUP(Tabla25[[#This Row],[Descripción]],'[1]Purpil - Lista Precio al 07-04'!B:B,'[1]Purpil - Lista Precio al 07-04'!J:J)</f>
        <v>1817131.5311599998</v>
      </c>
      <c r="K22" s="20">
        <f>_xlfn.XLOOKUP(Tabla25[[#This Row],[Descripción]],'[1]Purpil - Lista Precio al 07-04'!B:B,'[1]Purpil - Lista Precio al 07-04'!K:K)</f>
        <v>321693.14187999978</v>
      </c>
      <c r="L22" s="21">
        <f>_xlfn.XLOOKUP(Tabla25[[#This Row],[Descripción]],'[1]Purpil - Lista Precio al 07-04'!B:B,'[1]Purpil - Lista Precio al 07-04'!L:L)</f>
        <v>0.2151162790697673</v>
      </c>
      <c r="M22" s="4">
        <f>_xlfn.XLOOKUP(Tabla25[[#This Row],[Descripción]],'[1]Purpil - Lista Precio al 07-04'!B:B,'[1]Purpil - Lista Precio al 07-04'!M:M)</f>
        <v>2007930.3419317997</v>
      </c>
    </row>
    <row r="23" spans="1:13">
      <c r="A23" s="1" t="s">
        <v>300</v>
      </c>
      <c r="B23" t="s">
        <v>301</v>
      </c>
      <c r="C23" t="s">
        <v>7</v>
      </c>
      <c r="D23" t="s">
        <v>285</v>
      </c>
      <c r="E23" s="19">
        <f>_xlfn.XLOOKUP(Tabla25[[#This Row],[Descripción]],'[1]Purpil - Lista Precio al 07-04'!B:B,'[1]Purpil - Lista Precio al 07-04'!E:E)</f>
        <v>952489.17</v>
      </c>
      <c r="F23" s="19">
        <f>_xlfn.XLOOKUP(Tabla25[[#This Row],[Descripción]],'[1]Purpil - Lista Precio al 07-04'!B:B,'[1]Purpil - Lista Precio al 07-04'!F:F)</f>
        <v>819140.6862</v>
      </c>
      <c r="G23" s="19">
        <f>_xlfn.XLOOKUP(Tabla25[[#This Row],[Descripción]],'[1]Purpil - Lista Precio al 07-04'!B:B,'[1]Purpil - Lista Precio al 07-04'!G:G)</f>
        <v>904864.71149999998</v>
      </c>
      <c r="H23" s="9">
        <f>_xlfn.XLOOKUP(Tabla25[[#This Row],[Descripción]],'[1]Purpil - Lista Precio al 07-04'!B:B,'[1]Purpil - Lista Precio al 07-04'!H:H)</f>
        <v>901054.75482000003</v>
      </c>
      <c r="I23" s="32">
        <f>_xlfn.XLOOKUP(Tabla25[[#This Row],[Descripción]],'[1]Purpil - Lista Precio al 07-04'!B:B,'[1]Purpil - Lista Precio al 07-04'!I:I)</f>
        <v>1094886.300915</v>
      </c>
      <c r="J23" s="9">
        <f>_xlfn.XLOOKUP(Tabla25[[#This Row],[Descripción]],'[1]Purpil - Lista Precio al 07-04'!B:B,'[1]Purpil - Lista Precio al 07-04'!J:J)</f>
        <v>1094886.300915</v>
      </c>
      <c r="K23" s="20">
        <f>_xlfn.XLOOKUP(Tabla25[[#This Row],[Descripción]],'[1]Purpil - Lista Precio al 07-04'!B:B,'[1]Purpil - Lista Precio al 07-04'!K:K)</f>
        <v>193831.546095</v>
      </c>
      <c r="L23" s="21">
        <f>_xlfn.XLOOKUP(Tabla25[[#This Row],[Descripción]],'[1]Purpil - Lista Precio al 07-04'!B:B,'[1]Purpil - Lista Precio al 07-04'!L:L)</f>
        <v>0.21511627906976744</v>
      </c>
      <c r="M23" s="4">
        <f>_xlfn.XLOOKUP(Tabla25[[#This Row],[Descripción]],'[1]Purpil - Lista Precio al 07-04'!B:B,'[1]Purpil - Lista Precio al 07-04'!M:M)</f>
        <v>1209849.3625110751</v>
      </c>
    </row>
    <row r="24" spans="1:13">
      <c r="A24" s="1" t="s">
        <v>402</v>
      </c>
      <c r="B24" t="s">
        <v>403</v>
      </c>
      <c r="C24" t="s">
        <v>7</v>
      </c>
      <c r="D24" t="s">
        <v>285</v>
      </c>
      <c r="E24" s="19">
        <f>_xlfn.XLOOKUP(Tabla25[[#This Row],[Descripción]],'[1]Purpil - Lista Precio al 07-04'!B:B,'[1]Purpil - Lista Precio al 07-04'!E:E)</f>
        <v>153499.41</v>
      </c>
      <c r="F24" s="19">
        <f>_xlfn.XLOOKUP(Tabla25[[#This Row],[Descripción]],'[1]Purpil - Lista Precio al 07-04'!B:B,'[1]Purpil - Lista Precio al 07-04'!F:F)</f>
        <v>132009.4926</v>
      </c>
      <c r="G24" s="19">
        <f>_xlfn.XLOOKUP(Tabla25[[#This Row],[Descripción]],'[1]Purpil - Lista Precio al 07-04'!B:B,'[1]Purpil - Lista Precio al 07-04'!G:G)</f>
        <v>145824.43950000001</v>
      </c>
      <c r="H24" s="9">
        <f>_xlfn.XLOOKUP(Tabla25[[#This Row],[Descripción]],'[1]Purpil - Lista Precio al 07-04'!B:B,'[1]Purpil - Lista Precio al 07-04'!H:H)</f>
        <v>145210.44185999999</v>
      </c>
      <c r="I24" s="32">
        <f>_xlfn.XLOOKUP(Tabla25[[#This Row],[Descripción]],'[1]Purpil - Lista Precio al 07-04'!B:B,'[1]Purpil - Lista Precio al 07-04'!I:I)</f>
        <v>176447.571795</v>
      </c>
      <c r="J24" s="9">
        <f>_xlfn.XLOOKUP(Tabla25[[#This Row],[Descripción]],'[1]Purpil - Lista Precio al 07-04'!B:B,'[1]Purpil - Lista Precio al 07-04'!J:J)</f>
        <v>176447.571795</v>
      </c>
      <c r="K24" s="20">
        <f>_xlfn.XLOOKUP(Tabla25[[#This Row],[Descripción]],'[1]Purpil - Lista Precio al 07-04'!B:B,'[1]Purpil - Lista Precio al 07-04'!K:K)</f>
        <v>31237.129935000004</v>
      </c>
      <c r="L24" s="21">
        <f>_xlfn.XLOOKUP(Tabla25[[#This Row],[Descripción]],'[1]Purpil - Lista Precio al 07-04'!B:B,'[1]Purpil - Lista Precio al 07-04'!L:L)</f>
        <v>0.21511627906976749</v>
      </c>
      <c r="M24" s="4">
        <f>_xlfn.XLOOKUP(Tabla25[[#This Row],[Descripción]],'[1]Purpil - Lista Precio al 07-04'!B:B,'[1]Purpil - Lista Precio al 07-04'!M:M)</f>
        <v>194974.56683347499</v>
      </c>
    </row>
    <row r="25" spans="1:13">
      <c r="A25" s="1" t="s">
        <v>302</v>
      </c>
      <c r="B25" t="s">
        <v>303</v>
      </c>
      <c r="C25" t="s">
        <v>7</v>
      </c>
      <c r="D25" t="s">
        <v>285</v>
      </c>
      <c r="E25" s="19">
        <f>_xlfn.XLOOKUP(Tabla25[[#This Row],[Descripción]],'[1]Purpil - Lista Precio al 07-04'!B:B,'[1]Purpil - Lista Precio al 07-04'!E:E)</f>
        <v>1084626.3999999999</v>
      </c>
      <c r="F25" s="19">
        <f>_xlfn.XLOOKUP(Tabla25[[#This Row],[Descripción]],'[1]Purpil - Lista Precio al 07-04'!B:B,'[1]Purpil - Lista Precio al 07-04'!F:F)</f>
        <v>932778.70399999991</v>
      </c>
      <c r="G25" s="19">
        <f>_xlfn.XLOOKUP(Tabla25[[#This Row],[Descripción]],'[1]Purpil - Lista Precio al 07-04'!B:B,'[1]Purpil - Lista Precio al 07-04'!G:G)</f>
        <v>1030395.08</v>
      </c>
      <c r="H25" s="9">
        <f>_xlfn.XLOOKUP(Tabla25[[#This Row],[Descripción]],'[1]Purpil - Lista Precio al 07-04'!B:B,'[1]Purpil - Lista Precio al 07-04'!H:H)</f>
        <v>1026056.5743999999</v>
      </c>
      <c r="I25" s="32">
        <f>_xlfn.XLOOKUP(Tabla25[[#This Row],[Descripción]],'[1]Purpil - Lista Precio al 07-04'!B:B,'[1]Purpil - Lista Precio al 07-04'!I:I)</f>
        <v>1246778.0467999999</v>
      </c>
      <c r="J25" s="9">
        <f>_xlfn.XLOOKUP(Tabla25[[#This Row],[Descripción]],'[1]Purpil - Lista Precio al 07-04'!B:B,'[1]Purpil - Lista Precio al 07-04'!J:J)</f>
        <v>1246778.0467999999</v>
      </c>
      <c r="K25" s="20">
        <f>_xlfn.XLOOKUP(Tabla25[[#This Row],[Descripción]],'[1]Purpil - Lista Precio al 07-04'!B:B,'[1]Purpil - Lista Precio al 07-04'!K:K)</f>
        <v>220721.47239999997</v>
      </c>
      <c r="L25" s="21">
        <f>_xlfn.XLOOKUP(Tabla25[[#This Row],[Descripción]],'[1]Purpil - Lista Precio al 07-04'!B:B,'[1]Purpil - Lista Precio al 07-04'!L:L)</f>
        <v>0.21511627906976744</v>
      </c>
      <c r="M25" s="4">
        <f>_xlfn.XLOOKUP(Tabla25[[#This Row],[Descripción]],'[1]Purpil - Lista Precio al 07-04'!B:B,'[1]Purpil - Lista Precio al 07-04'!M:M)</f>
        <v>1377689.7417139998</v>
      </c>
    </row>
    <row r="26" spans="1:13">
      <c r="A26" s="1" t="s">
        <v>292</v>
      </c>
      <c r="B26" t="s">
        <v>293</v>
      </c>
      <c r="C26" t="s">
        <v>7</v>
      </c>
      <c r="D26" t="s">
        <v>285</v>
      </c>
      <c r="E26" s="19">
        <f>_xlfn.XLOOKUP(Tabla25[[#This Row],[Descripción]],'[1]Purpil - Lista Precio al 07-04'!B:B,'[1]Purpil - Lista Precio al 07-04'!E:E)</f>
        <v>684470.83</v>
      </c>
      <c r="F26" s="19">
        <f>_xlfn.XLOOKUP(Tabla25[[#This Row],[Descripción]],'[1]Purpil - Lista Precio al 07-04'!B:B,'[1]Purpil - Lista Precio al 07-04'!F:F)</f>
        <v>588644.91379999998</v>
      </c>
      <c r="G26" s="19">
        <f>_xlfn.XLOOKUP(Tabla25[[#This Row],[Descripción]],'[1]Purpil - Lista Precio al 07-04'!B:B,'[1]Purpil - Lista Precio al 07-04'!G:G)</f>
        <v>650247.28849999991</v>
      </c>
      <c r="H26" s="9">
        <f>_xlfn.XLOOKUP(Tabla25[[#This Row],[Descripción]],'[1]Purpil - Lista Precio al 07-04'!B:B,'[1]Purpil - Lista Precio al 07-04'!H:H)</f>
        <v>647509.40518</v>
      </c>
      <c r="I26" s="32">
        <f>_xlfn.XLOOKUP(Tabla25[[#This Row],[Descripción]],'[1]Purpil - Lista Precio al 07-04'!B:B,'[1]Purpil - Lista Precio al 07-04'!I:I)</f>
        <v>786799.21908499987</v>
      </c>
      <c r="J26" s="9">
        <f>_xlfn.XLOOKUP(Tabla25[[#This Row],[Descripción]],'[1]Purpil - Lista Precio al 07-04'!B:B,'[1]Purpil - Lista Precio al 07-04'!J:J)</f>
        <v>786799.21908499987</v>
      </c>
      <c r="K26" s="20">
        <f>_xlfn.XLOOKUP(Tabla25[[#This Row],[Descripción]],'[1]Purpil - Lista Precio al 07-04'!B:B,'[1]Purpil - Lista Precio al 07-04'!K:K)</f>
        <v>139289.81390499987</v>
      </c>
      <c r="L26" s="21">
        <f>_xlfn.XLOOKUP(Tabla25[[#This Row],[Descripción]],'[1]Purpil - Lista Precio al 07-04'!B:B,'[1]Purpil - Lista Precio al 07-04'!L:L)</f>
        <v>0.21511627906976724</v>
      </c>
      <c r="M26" s="4">
        <f>_xlfn.XLOOKUP(Tabla25[[#This Row],[Descripción]],'[1]Purpil - Lista Precio al 07-04'!B:B,'[1]Purpil - Lista Precio al 07-04'!M:M)</f>
        <v>869413.13708892488</v>
      </c>
    </row>
    <row r="27" spans="1:13">
      <c r="A27" s="1" t="s">
        <v>294</v>
      </c>
      <c r="B27" t="s">
        <v>295</v>
      </c>
      <c r="C27" t="s">
        <v>7</v>
      </c>
      <c r="D27" t="s">
        <v>285</v>
      </c>
      <c r="E27" s="19">
        <f>_xlfn.XLOOKUP(Tabla25[[#This Row],[Descripción]],'[1]Purpil - Lista Precio al 07-04'!B:B,'[1]Purpil - Lista Precio al 07-04'!E:E)</f>
        <v>696693.52</v>
      </c>
      <c r="F27" s="19">
        <f>_xlfn.XLOOKUP(Tabla25[[#This Row],[Descripción]],'[1]Purpil - Lista Precio al 07-04'!B:B,'[1]Purpil - Lista Precio al 07-04'!F:F)</f>
        <v>599156.42720000003</v>
      </c>
      <c r="G27" s="19">
        <f>_xlfn.XLOOKUP(Tabla25[[#This Row],[Descripción]],'[1]Purpil - Lista Precio al 07-04'!B:B,'[1]Purpil - Lista Precio al 07-04'!G:G)</f>
        <v>661858.84400000004</v>
      </c>
      <c r="H27" s="9">
        <f>_xlfn.XLOOKUP(Tabla25[[#This Row],[Descripción]],'[1]Purpil - Lista Precio al 07-04'!B:B,'[1]Purpil - Lista Precio al 07-04'!H:H)</f>
        <v>659072.06992000004</v>
      </c>
      <c r="I27" s="32">
        <f>_xlfn.XLOOKUP(Tabla25[[#This Row],[Descripción]],'[1]Purpil - Lista Precio al 07-04'!B:B,'[1]Purpil - Lista Precio al 07-04'!I:I)</f>
        <v>800849.20124000008</v>
      </c>
      <c r="J27" s="9">
        <f>_xlfn.XLOOKUP(Tabla25[[#This Row],[Descripción]],'[1]Purpil - Lista Precio al 07-04'!B:B,'[1]Purpil - Lista Precio al 07-04'!J:J)</f>
        <v>800849.20124000008</v>
      </c>
      <c r="K27" s="20">
        <f>_xlfn.XLOOKUP(Tabla25[[#This Row],[Descripción]],'[1]Purpil - Lista Precio al 07-04'!B:B,'[1]Purpil - Lista Precio al 07-04'!K:K)</f>
        <v>141777.13132000004</v>
      </c>
      <c r="L27" s="21">
        <f>_xlfn.XLOOKUP(Tabla25[[#This Row],[Descripción]],'[1]Purpil - Lista Precio al 07-04'!B:B,'[1]Purpil - Lista Precio al 07-04'!L:L)</f>
        <v>0.21511627906976749</v>
      </c>
      <c r="M27" s="4">
        <f>_xlfn.XLOOKUP(Tabla25[[#This Row],[Descripción]],'[1]Purpil - Lista Precio al 07-04'!B:B,'[1]Purpil - Lista Precio al 07-04'!M:M)</f>
        <v>884938.36737020011</v>
      </c>
    </row>
    <row r="28" spans="1:13">
      <c r="A28" s="1" t="s">
        <v>296</v>
      </c>
      <c r="B28" t="s">
        <v>297</v>
      </c>
      <c r="C28" t="s">
        <v>7</v>
      </c>
      <c r="D28" t="s">
        <v>285</v>
      </c>
      <c r="E28" s="19">
        <f>_xlfn.XLOOKUP(Tabla25[[#This Row],[Descripción]],'[1]Purpil - Lista Precio al 07-04'!B:B,'[1]Purpil - Lista Precio al 07-04'!E:E)</f>
        <v>784014.21</v>
      </c>
      <c r="F28" s="19">
        <f>_xlfn.XLOOKUP(Tabla25[[#This Row],[Descripción]],'[1]Purpil - Lista Precio al 07-04'!B:B,'[1]Purpil - Lista Precio al 07-04'!F:F)</f>
        <v>674252.2206</v>
      </c>
      <c r="G28" s="19">
        <f>_xlfn.XLOOKUP(Tabla25[[#This Row],[Descripción]],'[1]Purpil - Lista Precio al 07-04'!B:B,'[1]Purpil - Lista Precio al 07-04'!G:G)</f>
        <v>744813.49949999992</v>
      </c>
      <c r="H28" s="9">
        <f>_xlfn.XLOOKUP(Tabla25[[#This Row],[Descripción]],'[1]Purpil - Lista Precio al 07-04'!B:B,'[1]Purpil - Lista Precio al 07-04'!H:H)</f>
        <v>741677.44265999994</v>
      </c>
      <c r="I28" s="32">
        <f>_xlfn.XLOOKUP(Tabla25[[#This Row],[Descripción]],'[1]Purpil - Lista Precio al 07-04'!B:B,'[1]Purpil - Lista Precio al 07-04'!I:I)</f>
        <v>901224.3343949999</v>
      </c>
      <c r="J28" s="9">
        <f>_xlfn.XLOOKUP(Tabla25[[#This Row],[Descripción]],'[1]Purpil - Lista Precio al 07-04'!B:B,'[1]Purpil - Lista Precio al 07-04'!J:J)</f>
        <v>901224.3343949999</v>
      </c>
      <c r="K28" s="20">
        <f>_xlfn.XLOOKUP(Tabla25[[#This Row],[Descripción]],'[1]Purpil - Lista Precio al 07-04'!B:B,'[1]Purpil - Lista Precio al 07-04'!K:K)</f>
        <v>159546.89173499995</v>
      </c>
      <c r="L28" s="21">
        <f>_xlfn.XLOOKUP(Tabla25[[#This Row],[Descripción]],'[1]Purpil - Lista Precio al 07-04'!B:B,'[1]Purpil - Lista Precio al 07-04'!L:L)</f>
        <v>0.21511627906976741</v>
      </c>
      <c r="M28" s="4">
        <f>_xlfn.XLOOKUP(Tabla25[[#This Row],[Descripción]],'[1]Purpil - Lista Precio al 07-04'!B:B,'[1]Purpil - Lista Precio al 07-04'!M:M)</f>
        <v>995852.88950647484</v>
      </c>
    </row>
    <row r="29" spans="1:13">
      <c r="A29" s="1" t="s">
        <v>298</v>
      </c>
      <c r="B29" t="s">
        <v>299</v>
      </c>
      <c r="C29" t="s">
        <v>7</v>
      </c>
      <c r="D29" t="s">
        <v>285</v>
      </c>
      <c r="E29" s="19">
        <f>_xlfn.XLOOKUP(Tabla25[[#This Row],[Descripción]],'[1]Purpil - Lista Precio al 07-04'!B:B,'[1]Purpil - Lista Precio al 07-04'!E:E)</f>
        <v>1067448.56</v>
      </c>
      <c r="F29" s="19">
        <f>_xlfn.XLOOKUP(Tabla25[[#This Row],[Descripción]],'[1]Purpil - Lista Precio al 07-04'!B:B,'[1]Purpil - Lista Precio al 07-04'!F:F)</f>
        <v>918005.76160000009</v>
      </c>
      <c r="G29" s="19">
        <f>_xlfn.XLOOKUP(Tabla25[[#This Row],[Descripción]],'[1]Purpil - Lista Precio al 07-04'!B:B,'[1]Purpil - Lista Precio al 07-04'!G:G)</f>
        <v>1014076.1320000001</v>
      </c>
      <c r="H29" s="9">
        <f>_xlfn.XLOOKUP(Tabla25[[#This Row],[Descripción]],'[1]Purpil - Lista Precio al 07-04'!B:B,'[1]Purpil - Lista Precio al 07-04'!H:H)</f>
        <v>1009806.3377600001</v>
      </c>
      <c r="I29" s="32">
        <f>_xlfn.XLOOKUP(Tabla25[[#This Row],[Descripción]],'[1]Purpil - Lista Precio al 07-04'!B:B,'[1]Purpil - Lista Precio al 07-04'!I:I)</f>
        <v>1227032.1197200001</v>
      </c>
      <c r="J29" s="9">
        <f>_xlfn.XLOOKUP(Tabla25[[#This Row],[Descripción]],'[1]Purpil - Lista Precio al 07-04'!B:B,'[1]Purpil - Lista Precio al 07-04'!J:J)</f>
        <v>1227032.1197200001</v>
      </c>
      <c r="K29" s="20">
        <f>_xlfn.XLOOKUP(Tabla25[[#This Row],[Descripción]],'[1]Purpil - Lista Precio al 07-04'!B:B,'[1]Purpil - Lista Precio al 07-04'!K:K)</f>
        <v>217225.78195999993</v>
      </c>
      <c r="L29" s="21">
        <f>_xlfn.XLOOKUP(Tabla25[[#This Row],[Descripción]],'[1]Purpil - Lista Precio al 07-04'!B:B,'[1]Purpil - Lista Precio al 07-04'!L:L)</f>
        <v>0.21511627906976735</v>
      </c>
      <c r="M29" s="4">
        <f>_xlfn.XLOOKUP(Tabla25[[#This Row],[Descripción]],'[1]Purpil - Lista Precio al 07-04'!B:B,'[1]Purpil - Lista Precio al 07-04'!M:M)</f>
        <v>1355870.4922906</v>
      </c>
    </row>
    <row r="30" spans="1:13">
      <c r="A30" s="1" t="s">
        <v>6026</v>
      </c>
      <c r="B30" t="s">
        <v>6027</v>
      </c>
      <c r="C30" t="s">
        <v>7</v>
      </c>
      <c r="D30" t="s">
        <v>80</v>
      </c>
      <c r="E30" s="19">
        <f>_xlfn.XLOOKUP(Tabla25[[#This Row],[Descripción]],'[1]Purpil - Lista Precio al 07-04'!B:B,'[1]Purpil - Lista Precio al 07-04'!E:E)</f>
        <v>513215.04</v>
      </c>
      <c r="F30" s="19">
        <f>_xlfn.XLOOKUP(Tabla25[[#This Row],[Descripción]],'[1]Purpil - Lista Precio al 07-04'!B:B,'[1]Purpil - Lista Precio al 07-04'!F:F)</f>
        <v>441364.93439999997</v>
      </c>
      <c r="G30" s="19">
        <f>_xlfn.XLOOKUP(Tabla25[[#This Row],[Descripción]],'[1]Purpil - Lista Precio al 07-04'!B:B,'[1]Purpil - Lista Precio al 07-04'!G:G)</f>
        <v>487554.288</v>
      </c>
      <c r="H30" s="9">
        <f>_xlfn.XLOOKUP(Tabla25[[#This Row],[Descripción]],'[1]Purpil - Lista Precio al 07-04'!B:B,'[1]Purpil - Lista Precio al 07-04'!H:H)</f>
        <v>485501.42783999996</v>
      </c>
      <c r="I30" s="32">
        <f>_xlfn.XLOOKUP(Tabla25[[#This Row],[Descripción]],'[1]Purpil - Lista Precio al 07-04'!B:B,'[1]Purpil - Lista Precio al 07-04'!I:I)</f>
        <v>589940.68848000001</v>
      </c>
      <c r="J30" s="9">
        <f>_xlfn.XLOOKUP(Tabla25[[#This Row],[Descripción]],'[1]Purpil - Lista Precio al 07-04'!B:B,'[1]Purpil - Lista Precio al 07-04'!J:J)</f>
        <v>589940.68848000001</v>
      </c>
      <c r="K30" s="20">
        <f>_xlfn.XLOOKUP(Tabla25[[#This Row],[Descripción]],'[1]Purpil - Lista Precio al 07-04'!B:B,'[1]Purpil - Lista Precio al 07-04'!K:K)</f>
        <v>104439.26064000005</v>
      </c>
      <c r="L30" s="21">
        <f>_xlfn.XLOOKUP(Tabla25[[#This Row],[Descripción]],'[1]Purpil - Lista Precio al 07-04'!B:B,'[1]Purpil - Lista Precio al 07-04'!L:L)</f>
        <v>0.21511627906976757</v>
      </c>
      <c r="M30" s="4">
        <f>_xlfn.XLOOKUP(Tabla25[[#This Row],[Descripción]],'[1]Purpil - Lista Precio al 07-04'!B:B,'[1]Purpil - Lista Precio al 07-04'!M:M)</f>
        <v>651884.46077040001</v>
      </c>
    </row>
    <row r="31" spans="1:13">
      <c r="A31" s="1" t="s">
        <v>5425</v>
      </c>
      <c r="B31" t="s">
        <v>5426</v>
      </c>
      <c r="C31" t="s">
        <v>7</v>
      </c>
      <c r="D31" t="s">
        <v>80</v>
      </c>
      <c r="E31" s="19">
        <f>_xlfn.XLOOKUP(Tabla25[[#This Row],[Descripción]],'[1]Purpil - Lista Precio al 07-04'!B:B,'[1]Purpil - Lista Precio al 07-04'!E:E)</f>
        <v>1461836.71</v>
      </c>
      <c r="F31" s="19">
        <f>_xlfn.XLOOKUP(Tabla25[[#This Row],[Descripción]],'[1]Purpil - Lista Precio al 07-04'!B:B,'[1]Purpil - Lista Precio al 07-04'!F:F)</f>
        <v>1257179.5706</v>
      </c>
      <c r="G31" s="19">
        <f>_xlfn.XLOOKUP(Tabla25[[#This Row],[Descripción]],'[1]Purpil - Lista Precio al 07-04'!B:B,'[1]Purpil - Lista Precio al 07-04'!G:G)</f>
        <v>1388744.8744999999</v>
      </c>
      <c r="H31" s="9">
        <f>_xlfn.XLOOKUP(Tabla25[[#This Row],[Descripción]],'[1]Purpil - Lista Precio al 07-04'!B:B,'[1]Purpil - Lista Precio al 07-04'!H:H)</f>
        <v>1382897.5276599999</v>
      </c>
      <c r="I31" s="32">
        <f>_xlfn.XLOOKUP(Tabla25[[#This Row],[Descripción]],'[1]Purpil - Lista Precio al 07-04'!B:B,'[1]Purpil - Lista Precio al 07-04'!I:I)</f>
        <v>1680381.2981449999</v>
      </c>
      <c r="J31" s="9">
        <f>_xlfn.XLOOKUP(Tabla25[[#This Row],[Descripción]],'[1]Purpil - Lista Precio al 07-04'!B:B,'[1]Purpil - Lista Precio al 07-04'!J:J)</f>
        <v>1680381.2981449999</v>
      </c>
      <c r="K31" s="20">
        <f>_xlfn.XLOOKUP(Tabla25[[#This Row],[Descripción]],'[1]Purpil - Lista Precio al 07-04'!B:B,'[1]Purpil - Lista Precio al 07-04'!K:K)</f>
        <v>297483.77048499999</v>
      </c>
      <c r="L31" s="21">
        <f>_xlfn.XLOOKUP(Tabla25[[#This Row],[Descripción]],'[1]Purpil - Lista Precio al 07-04'!B:B,'[1]Purpil - Lista Precio al 07-04'!L:L)</f>
        <v>0.21511627906976744</v>
      </c>
      <c r="M31" s="4">
        <f>_xlfn.XLOOKUP(Tabla25[[#This Row],[Descripción]],'[1]Purpil - Lista Precio al 07-04'!B:B,'[1]Purpil - Lista Precio al 07-04'!M:M)</f>
        <v>1856821.3344502249</v>
      </c>
    </row>
    <row r="32" spans="1:13">
      <c r="A32" s="1" t="s">
        <v>5421</v>
      </c>
      <c r="B32" t="s">
        <v>5422</v>
      </c>
      <c r="C32" t="s">
        <v>7</v>
      </c>
      <c r="D32" t="s">
        <v>80</v>
      </c>
      <c r="E32" s="19">
        <f>_xlfn.XLOOKUP(Tabla25[[#This Row],[Descripción]],'[1]Purpil - Lista Precio al 07-04'!B:B,'[1]Purpil - Lista Precio al 07-04'!E:E)</f>
        <v>2161211.12</v>
      </c>
      <c r="F32" s="19">
        <f>_xlfn.XLOOKUP(Tabla25[[#This Row],[Descripción]],'[1]Purpil - Lista Precio al 07-04'!B:B,'[1]Purpil - Lista Precio al 07-04'!F:F)</f>
        <v>1858641.5632000002</v>
      </c>
      <c r="G32" s="19">
        <f>_xlfn.XLOOKUP(Tabla25[[#This Row],[Descripción]],'[1]Purpil - Lista Precio al 07-04'!B:B,'[1]Purpil - Lista Precio al 07-04'!G:G)</f>
        <v>2053150.564</v>
      </c>
      <c r="H32" s="9">
        <f>_xlfn.XLOOKUP(Tabla25[[#This Row],[Descripción]],'[1]Purpil - Lista Precio al 07-04'!B:B,'[1]Purpil - Lista Precio al 07-04'!H:H)</f>
        <v>2044505.7195200003</v>
      </c>
      <c r="I32" s="32">
        <f>_xlfn.XLOOKUP(Tabla25[[#This Row],[Descripción]],'[1]Purpil - Lista Precio al 07-04'!B:B,'[1]Purpil - Lista Precio al 07-04'!I:I)</f>
        <v>2484312.1824400001</v>
      </c>
      <c r="J32" s="9">
        <f>_xlfn.XLOOKUP(Tabla25[[#This Row],[Descripción]],'[1]Purpil - Lista Precio al 07-04'!B:B,'[1]Purpil - Lista Precio al 07-04'!J:J)</f>
        <v>2484312.1824400001</v>
      </c>
      <c r="K32" s="20">
        <f>_xlfn.XLOOKUP(Tabla25[[#This Row],[Descripción]],'[1]Purpil - Lista Precio al 07-04'!B:B,'[1]Purpil - Lista Precio al 07-04'!K:K)</f>
        <v>439806.46291999985</v>
      </c>
      <c r="L32" s="21">
        <f>_xlfn.XLOOKUP(Tabla25[[#This Row],[Descripción]],'[1]Purpil - Lista Precio al 07-04'!B:B,'[1]Purpil - Lista Precio al 07-04'!L:L)</f>
        <v>0.21511627906976732</v>
      </c>
      <c r="M32" s="4">
        <f>_xlfn.XLOOKUP(Tabla25[[#This Row],[Descripción]],'[1]Purpil - Lista Precio al 07-04'!B:B,'[1]Purpil - Lista Precio al 07-04'!M:M)</f>
        <v>2745164.9615962002</v>
      </c>
    </row>
    <row r="33" spans="1:13">
      <c r="A33" s="1" t="s">
        <v>6115</v>
      </c>
      <c r="B33" t="s">
        <v>6116</v>
      </c>
      <c r="C33" t="s">
        <v>7</v>
      </c>
      <c r="D33" t="s">
        <v>80</v>
      </c>
      <c r="E33" s="19">
        <f>_xlfn.XLOOKUP(Tabla25[[#This Row],[Descripción]],'[1]Purpil - Lista Precio al 07-04'!B:B,'[1]Purpil - Lista Precio al 07-04'!E:E)</f>
        <v>2703767.04</v>
      </c>
      <c r="F33" s="19">
        <f>_xlfn.XLOOKUP(Tabla25[[#This Row],[Descripción]],'[1]Purpil - Lista Precio al 07-04'!B:B,'[1]Purpil - Lista Precio al 07-04'!F:F)</f>
        <v>2325239.6543999999</v>
      </c>
      <c r="G33" s="19">
        <f>_xlfn.XLOOKUP(Tabla25[[#This Row],[Descripción]],'[1]Purpil - Lista Precio al 07-04'!B:B,'[1]Purpil - Lista Precio al 07-04'!G:G)</f>
        <v>2568578.6880000001</v>
      </c>
      <c r="H33" s="9">
        <f>_xlfn.XLOOKUP(Tabla25[[#This Row],[Descripción]],'[1]Purpil - Lista Precio al 07-04'!B:B,'[1]Purpil - Lista Precio al 07-04'!H:H)</f>
        <v>2557763.6198399998</v>
      </c>
      <c r="I33" s="32">
        <f>_xlfn.XLOOKUP(Tabla25[[#This Row],[Descripción]],'[1]Purpil - Lista Precio al 07-04'!B:B,'[1]Purpil - Lista Precio al 07-04'!I:I)</f>
        <v>3107980.2124800002</v>
      </c>
      <c r="J33" s="9">
        <f>_xlfn.XLOOKUP(Tabla25[[#This Row],[Descripción]],'[1]Purpil - Lista Precio al 07-04'!B:B,'[1]Purpil - Lista Precio al 07-04'!J:J)</f>
        <v>3107980.2124800002</v>
      </c>
      <c r="K33" s="20">
        <f>_xlfn.XLOOKUP(Tabla25[[#This Row],[Descripción]],'[1]Purpil - Lista Precio al 07-04'!B:B,'[1]Purpil - Lista Precio al 07-04'!K:K)</f>
        <v>550216.5926400004</v>
      </c>
      <c r="L33" s="21">
        <f>_xlfn.XLOOKUP(Tabla25[[#This Row],[Descripción]],'[1]Purpil - Lista Precio al 07-04'!B:B,'[1]Purpil - Lista Precio al 07-04'!L:L)</f>
        <v>0.2151162790697676</v>
      </c>
      <c r="M33" s="4">
        <f>_xlfn.XLOOKUP(Tabla25[[#This Row],[Descripción]],'[1]Purpil - Lista Precio al 07-04'!B:B,'[1]Purpil - Lista Precio al 07-04'!M:M)</f>
        <v>3434318.1347904</v>
      </c>
    </row>
    <row r="34" spans="1:13">
      <c r="A34" s="1" t="s">
        <v>6117</v>
      </c>
      <c r="B34" t="s">
        <v>6118</v>
      </c>
      <c r="C34" t="s">
        <v>7</v>
      </c>
      <c r="D34" t="s">
        <v>80</v>
      </c>
      <c r="E34" s="19">
        <f>_xlfn.XLOOKUP(Tabla25[[#This Row],[Descripción]],'[1]Purpil - Lista Precio al 07-04'!B:B,'[1]Purpil - Lista Precio al 07-04'!E:E)</f>
        <v>2703767.04</v>
      </c>
      <c r="F34" s="19">
        <f>_xlfn.XLOOKUP(Tabla25[[#This Row],[Descripción]],'[1]Purpil - Lista Precio al 07-04'!B:B,'[1]Purpil - Lista Precio al 07-04'!F:F)</f>
        <v>2325239.6543999999</v>
      </c>
      <c r="G34" s="19">
        <f>_xlfn.XLOOKUP(Tabla25[[#This Row],[Descripción]],'[1]Purpil - Lista Precio al 07-04'!B:B,'[1]Purpil - Lista Precio al 07-04'!G:G)</f>
        <v>2568578.6880000001</v>
      </c>
      <c r="H34" s="9">
        <f>_xlfn.XLOOKUP(Tabla25[[#This Row],[Descripción]],'[1]Purpil - Lista Precio al 07-04'!B:B,'[1]Purpil - Lista Precio al 07-04'!H:H)</f>
        <v>2557763.6198399998</v>
      </c>
      <c r="I34" s="32">
        <f>_xlfn.XLOOKUP(Tabla25[[#This Row],[Descripción]],'[1]Purpil - Lista Precio al 07-04'!B:B,'[1]Purpil - Lista Precio al 07-04'!I:I)</f>
        <v>3107980.2124800002</v>
      </c>
      <c r="J34" s="9">
        <f>_xlfn.XLOOKUP(Tabla25[[#This Row],[Descripción]],'[1]Purpil - Lista Precio al 07-04'!B:B,'[1]Purpil - Lista Precio al 07-04'!J:J)</f>
        <v>3107980.2124800002</v>
      </c>
      <c r="K34" s="20">
        <f>_xlfn.XLOOKUP(Tabla25[[#This Row],[Descripción]],'[1]Purpil - Lista Precio al 07-04'!B:B,'[1]Purpil - Lista Precio al 07-04'!K:K)</f>
        <v>550216.5926400004</v>
      </c>
      <c r="L34" s="21">
        <f>_xlfn.XLOOKUP(Tabla25[[#This Row],[Descripción]],'[1]Purpil - Lista Precio al 07-04'!B:B,'[1]Purpil - Lista Precio al 07-04'!L:L)</f>
        <v>0.2151162790697676</v>
      </c>
      <c r="M34" s="4">
        <f>_xlfn.XLOOKUP(Tabla25[[#This Row],[Descripción]],'[1]Purpil - Lista Precio al 07-04'!B:B,'[1]Purpil - Lista Precio al 07-04'!M:M)</f>
        <v>3434318.1347904</v>
      </c>
    </row>
    <row r="35" spans="1:13">
      <c r="A35" s="1" t="s">
        <v>6044</v>
      </c>
      <c r="B35" t="s">
        <v>6045</v>
      </c>
      <c r="C35" t="s">
        <v>15</v>
      </c>
      <c r="D35" t="s">
        <v>80</v>
      </c>
      <c r="E35" s="19">
        <f>_xlfn.XLOOKUP(Tabla25[[#This Row],[Descripción]],'[1]Purpil - Lista Precio al 07-04'!B:B,'[1]Purpil - Lista Precio al 07-04'!E:E)</f>
        <v>386750</v>
      </c>
      <c r="F35" s="19">
        <f>_xlfn.XLOOKUP(Tabla25[[#This Row],[Descripción]],'[1]Purpil - Lista Precio al 07-04'!B:B,'[1]Purpil - Lista Precio al 07-04'!F:F)</f>
        <v>332605</v>
      </c>
      <c r="G35" s="19">
        <f>_xlfn.XLOOKUP(Tabla25[[#This Row],[Descripción]],'[1]Purpil - Lista Precio al 07-04'!B:B,'[1]Purpil - Lista Precio al 07-04'!G:G)</f>
        <v>367412.5</v>
      </c>
      <c r="H35" s="9">
        <f>_xlfn.XLOOKUP(Tabla25[[#This Row],[Descripción]],'[1]Purpil - Lista Precio al 07-04'!B:B,'[1]Purpil - Lista Precio al 07-04'!H:H)</f>
        <v>365865.5</v>
      </c>
      <c r="I35" s="32">
        <f>_xlfn.XLOOKUP(Tabla25[[#This Row],[Descripción]],'[1]Purpil - Lista Precio al 07-04'!B:B,'[1]Purpil - Lista Precio al 07-04'!I:I)</f>
        <v>444569.125</v>
      </c>
      <c r="J35" s="9">
        <f>_xlfn.XLOOKUP(Tabla25[[#This Row],[Descripción]],'[1]Purpil - Lista Precio al 07-04'!B:B,'[1]Purpil - Lista Precio al 07-04'!J:J)</f>
        <v>444569.125</v>
      </c>
      <c r="K35" s="20">
        <f>_xlfn.XLOOKUP(Tabla25[[#This Row],[Descripción]],'[1]Purpil - Lista Precio al 07-04'!B:B,'[1]Purpil - Lista Precio al 07-04'!K:K)</f>
        <v>78703.625</v>
      </c>
      <c r="L35" s="21">
        <f>_xlfn.XLOOKUP(Tabla25[[#This Row],[Descripción]],'[1]Purpil - Lista Precio al 07-04'!B:B,'[1]Purpil - Lista Precio al 07-04'!L:L)</f>
        <v>0.21511627906976744</v>
      </c>
      <c r="M35" s="4">
        <f>_xlfn.XLOOKUP(Tabla25[[#This Row],[Descripción]],'[1]Purpil - Lista Precio al 07-04'!B:B,'[1]Purpil - Lista Precio al 07-04'!M:M)</f>
        <v>491248.88312499999</v>
      </c>
    </row>
    <row r="36" spans="1:13">
      <c r="A36" s="1" t="s">
        <v>6097</v>
      </c>
      <c r="B36" t="s">
        <v>6098</v>
      </c>
      <c r="C36" t="s">
        <v>7</v>
      </c>
      <c r="D36" t="s">
        <v>80</v>
      </c>
      <c r="E36" s="19">
        <f>_xlfn.XLOOKUP(Tabla25[[#This Row],[Descripción]],'[1]Purpil - Lista Precio al 07-04'!B:B,'[1]Purpil - Lista Precio al 07-04'!E:E)</f>
        <v>4686529.54</v>
      </c>
      <c r="F36" s="19">
        <f>_xlfn.XLOOKUP(Tabla25[[#This Row],[Descripción]],'[1]Purpil - Lista Precio al 07-04'!B:B,'[1]Purpil - Lista Precio al 07-04'!F:F)</f>
        <v>4030415.4043999999</v>
      </c>
      <c r="G36" s="19">
        <f>_xlfn.XLOOKUP(Tabla25[[#This Row],[Descripción]],'[1]Purpil - Lista Precio al 07-04'!B:B,'[1]Purpil - Lista Precio al 07-04'!G:G)</f>
        <v>4452203.0630000001</v>
      </c>
      <c r="H36" s="9">
        <f>_xlfn.XLOOKUP(Tabla25[[#This Row],[Descripción]],'[1]Purpil - Lista Precio al 07-04'!B:B,'[1]Purpil - Lista Precio al 07-04'!H:H)</f>
        <v>4433456.94484</v>
      </c>
      <c r="I36" s="32">
        <f>_xlfn.XLOOKUP(Tabla25[[#This Row],[Descripción]],'[1]Purpil - Lista Precio al 07-04'!B:B,'[1]Purpil - Lista Precio al 07-04'!I:I)</f>
        <v>5387165.7062299997</v>
      </c>
      <c r="J36" s="9">
        <f>_xlfn.XLOOKUP(Tabla25[[#This Row],[Descripción]],'[1]Purpil - Lista Precio al 07-04'!B:B,'[1]Purpil - Lista Precio al 07-04'!J:J)</f>
        <v>5387165.7062299997</v>
      </c>
      <c r="K36" s="20">
        <f>_xlfn.XLOOKUP(Tabla25[[#This Row],[Descripción]],'[1]Purpil - Lista Precio al 07-04'!B:B,'[1]Purpil - Lista Precio al 07-04'!K:K)</f>
        <v>953708.76138999965</v>
      </c>
      <c r="L36" s="21">
        <f>_xlfn.XLOOKUP(Tabla25[[#This Row],[Descripción]],'[1]Purpil - Lista Precio al 07-04'!B:B,'[1]Purpil - Lista Precio al 07-04'!L:L)</f>
        <v>0.21511627906976735</v>
      </c>
      <c r="M36" s="4">
        <f>_xlfn.XLOOKUP(Tabla25[[#This Row],[Descripción]],'[1]Purpil - Lista Precio al 07-04'!B:B,'[1]Purpil - Lista Precio al 07-04'!M:M)</f>
        <v>5952818.1053841496</v>
      </c>
    </row>
    <row r="37" spans="1:13">
      <c r="A37" s="1" t="s">
        <v>6095</v>
      </c>
      <c r="B37" t="s">
        <v>6096</v>
      </c>
      <c r="C37" t="s">
        <v>7</v>
      </c>
      <c r="D37" t="s">
        <v>80</v>
      </c>
      <c r="E37" s="19">
        <f>_xlfn.XLOOKUP(Tabla25[[#This Row],[Descripción]],'[1]Purpil - Lista Precio al 07-04'!B:B,'[1]Purpil - Lista Precio al 07-04'!E:E)</f>
        <v>9012556.8000000007</v>
      </c>
      <c r="F37" s="19">
        <f>_xlfn.XLOOKUP(Tabla25[[#This Row],[Descripción]],'[1]Purpil - Lista Precio al 07-04'!B:B,'[1]Purpil - Lista Precio al 07-04'!F:F)</f>
        <v>7750798.8480000002</v>
      </c>
      <c r="G37" s="19">
        <f>_xlfn.XLOOKUP(Tabla25[[#This Row],[Descripción]],'[1]Purpil - Lista Precio al 07-04'!B:B,'[1]Purpil - Lista Precio al 07-04'!G:G)</f>
        <v>8561928.9600000009</v>
      </c>
      <c r="H37" s="9">
        <f>_xlfn.XLOOKUP(Tabla25[[#This Row],[Descripción]],'[1]Purpil - Lista Precio al 07-04'!B:B,'[1]Purpil - Lista Precio al 07-04'!H:H)</f>
        <v>8525878.7327999994</v>
      </c>
      <c r="I37" s="32">
        <f>_xlfn.XLOOKUP(Tabla25[[#This Row],[Descripción]],'[1]Purpil - Lista Precio al 07-04'!B:B,'[1]Purpil - Lista Precio al 07-04'!I:I)</f>
        <v>10359934.0416</v>
      </c>
      <c r="J37" s="9">
        <f>_xlfn.XLOOKUP(Tabla25[[#This Row],[Descripción]],'[1]Purpil - Lista Precio al 07-04'!B:B,'[1]Purpil - Lista Precio al 07-04'!J:J)</f>
        <v>10359934.0416</v>
      </c>
      <c r="K37" s="20">
        <f>_xlfn.XLOOKUP(Tabla25[[#This Row],[Descripción]],'[1]Purpil - Lista Precio al 07-04'!B:B,'[1]Purpil - Lista Precio al 07-04'!K:K)</f>
        <v>1834055.3088000007</v>
      </c>
      <c r="L37" s="21">
        <f>_xlfn.XLOOKUP(Tabla25[[#This Row],[Descripción]],'[1]Purpil - Lista Precio al 07-04'!B:B,'[1]Purpil - Lista Precio al 07-04'!L:L)</f>
        <v>0.21511627906976755</v>
      </c>
      <c r="M37" s="4">
        <f>_xlfn.XLOOKUP(Tabla25[[#This Row],[Descripción]],'[1]Purpil - Lista Precio al 07-04'!B:B,'[1]Purpil - Lista Precio al 07-04'!M:M)</f>
        <v>11447727.115968</v>
      </c>
    </row>
    <row r="38" spans="1:13">
      <c r="A38" s="1" t="s">
        <v>7102</v>
      </c>
      <c r="B38" t="s">
        <v>7103</v>
      </c>
      <c r="C38" t="s">
        <v>7</v>
      </c>
      <c r="D38" t="s">
        <v>5970</v>
      </c>
      <c r="E38" s="19">
        <f>_xlfn.XLOOKUP(Tabla25[[#This Row],[Descripción]],'[1]Purpil - Lista Precio al 07-04'!B:B,'[1]Purpil - Lista Precio al 07-04'!E:E)</f>
        <v>1445690.98</v>
      </c>
      <c r="F38" s="19">
        <f>_xlfn.XLOOKUP(Tabla25[[#This Row],[Descripción]],'[1]Purpil - Lista Precio al 07-04'!B:B,'[1]Purpil - Lista Precio al 07-04'!F:F)</f>
        <v>1243294.2427999999</v>
      </c>
      <c r="G38" s="19">
        <f>_xlfn.XLOOKUP(Tabla25[[#This Row],[Descripción]],'[1]Purpil - Lista Precio al 07-04'!B:B,'[1]Purpil - Lista Precio al 07-04'!G:G)</f>
        <v>1373406.4309999999</v>
      </c>
      <c r="H38" s="9">
        <f>_xlfn.XLOOKUP(Tabla25[[#This Row],[Descripción]],'[1]Purpil - Lista Precio al 07-04'!B:B,'[1]Purpil - Lista Precio al 07-04'!H:H)</f>
        <v>1367623.6670799998</v>
      </c>
      <c r="I38" s="32">
        <f>_xlfn.XLOOKUP(Tabla25[[#This Row],[Descripción]],'[1]Purpil - Lista Precio al 07-04'!B:B,'[1]Purpil - Lista Precio al 07-04'!I:I)</f>
        <v>1661821.7815099999</v>
      </c>
      <c r="J38" s="9">
        <f>_xlfn.XLOOKUP(Tabla25[[#This Row],[Descripción]],'[1]Purpil - Lista Precio al 07-04'!B:B,'[1]Purpil - Lista Precio al 07-04'!J:J)</f>
        <v>1661821.7815099999</v>
      </c>
      <c r="K38" s="20">
        <f>_xlfn.XLOOKUP(Tabla25[[#This Row],[Descripción]],'[1]Purpil - Lista Precio al 07-04'!B:B,'[1]Purpil - Lista Precio al 07-04'!K:K)</f>
        <v>294198.11443000007</v>
      </c>
      <c r="L38" s="21">
        <f>_xlfn.XLOOKUP(Tabla25[[#This Row],[Descripción]],'[1]Purpil - Lista Precio al 07-04'!B:B,'[1]Purpil - Lista Precio al 07-04'!L:L)</f>
        <v>0.21511627906976752</v>
      </c>
      <c r="M38" s="4">
        <f>_xlfn.XLOOKUP(Tabla25[[#This Row],[Descripción]],'[1]Purpil - Lista Precio al 07-04'!B:B,'[1]Purpil - Lista Precio al 07-04'!M:M)</f>
        <v>1836313.0685685498</v>
      </c>
    </row>
    <row r="39" spans="1:13">
      <c r="A39" s="1" t="s">
        <v>6602</v>
      </c>
      <c r="B39" t="s">
        <v>6603</v>
      </c>
      <c r="C39" t="s">
        <v>15</v>
      </c>
      <c r="D39" t="s">
        <v>80</v>
      </c>
      <c r="E39" s="19">
        <f>_xlfn.XLOOKUP(Tabla25[[#This Row],[Descripción]],'[1]Purpil - Lista Precio al 07-04'!B:B,'[1]Purpil - Lista Precio al 07-04'!E:E)</f>
        <v>337069.62</v>
      </c>
      <c r="F39" s="19">
        <f>_xlfn.XLOOKUP(Tabla25[[#This Row],[Descripción]],'[1]Purpil - Lista Precio al 07-04'!B:B,'[1]Purpil - Lista Precio al 07-04'!F:F)</f>
        <v>289879.87319999997</v>
      </c>
      <c r="G39" s="19">
        <f>_xlfn.XLOOKUP(Tabla25[[#This Row],[Descripción]],'[1]Purpil - Lista Precio al 07-04'!B:B,'[1]Purpil - Lista Precio al 07-04'!G:G)</f>
        <v>320216.13899999997</v>
      </c>
      <c r="H39" s="9">
        <f>_xlfn.XLOOKUP(Tabla25[[#This Row],[Descripción]],'[1]Purpil - Lista Precio al 07-04'!B:B,'[1]Purpil - Lista Precio al 07-04'!H:H)</f>
        <v>318867.86051999999</v>
      </c>
      <c r="I39" s="32">
        <f>_xlfn.XLOOKUP(Tabla25[[#This Row],[Descripción]],'[1]Purpil - Lista Precio al 07-04'!B:B,'[1]Purpil - Lista Precio al 07-04'!I:I)</f>
        <v>387461.52818999998</v>
      </c>
      <c r="J39" s="9">
        <f>_xlfn.XLOOKUP(Tabla25[[#This Row],[Descripción]],'[1]Purpil - Lista Precio al 07-04'!B:B,'[1]Purpil - Lista Precio al 07-04'!J:J)</f>
        <v>387461.52818999998</v>
      </c>
      <c r="K39" s="20">
        <f>_xlfn.XLOOKUP(Tabla25[[#This Row],[Descripción]],'[1]Purpil - Lista Precio al 07-04'!B:B,'[1]Purpil - Lista Precio al 07-04'!K:K)</f>
        <v>68593.667669999995</v>
      </c>
      <c r="L39" s="21">
        <f>_xlfn.XLOOKUP(Tabla25[[#This Row],[Descripción]],'[1]Purpil - Lista Precio al 07-04'!B:B,'[1]Purpil - Lista Precio al 07-04'!L:L)</f>
        <v>0.21511627906976744</v>
      </c>
      <c r="M39" s="4">
        <f>_xlfn.XLOOKUP(Tabla25[[#This Row],[Descripción]],'[1]Purpil - Lista Precio al 07-04'!B:B,'[1]Purpil - Lista Precio al 07-04'!M:M)</f>
        <v>428144.98864994996</v>
      </c>
    </row>
    <row r="40" spans="1:13">
      <c r="A40" s="1" t="s">
        <v>7136</v>
      </c>
      <c r="B40" t="s">
        <v>7137</v>
      </c>
      <c r="C40" t="s">
        <v>7</v>
      </c>
      <c r="D40" t="s">
        <v>285</v>
      </c>
      <c r="E40" s="19">
        <f>_xlfn.XLOOKUP(Tabla25[[#This Row],[Descripción]],'[1]Purpil - Lista Precio al 07-04'!B:B,'[1]Purpil - Lista Precio al 07-04'!E:E)</f>
        <v>1403958.03</v>
      </c>
      <c r="F40" s="19">
        <f>_xlfn.XLOOKUP(Tabla25[[#This Row],[Descripción]],'[1]Purpil - Lista Precio al 07-04'!B:B,'[1]Purpil - Lista Precio al 07-04'!F:F)</f>
        <v>1207403.9058000001</v>
      </c>
      <c r="G40" s="19">
        <f>_xlfn.XLOOKUP(Tabla25[[#This Row],[Descripción]],'[1]Purpil - Lista Precio al 07-04'!B:B,'[1]Purpil - Lista Precio al 07-04'!G:G)</f>
        <v>1333760.1285000001</v>
      </c>
      <c r="H40" s="9">
        <f>_xlfn.XLOOKUP(Tabla25[[#This Row],[Descripción]],'[1]Purpil - Lista Precio al 07-04'!B:B,'[1]Purpil - Lista Precio al 07-04'!H:H)</f>
        <v>1328144.2963800002</v>
      </c>
      <c r="I40" s="32">
        <f>_xlfn.XLOOKUP(Tabla25[[#This Row],[Descripción]],'[1]Purpil - Lista Precio al 07-04'!B:B,'[1]Purpil - Lista Precio al 07-04'!I:I)</f>
        <v>1613849.7554850001</v>
      </c>
      <c r="J40" s="9">
        <f>_xlfn.XLOOKUP(Tabla25[[#This Row],[Descripción]],'[1]Purpil - Lista Precio al 07-04'!B:B,'[1]Purpil - Lista Precio al 07-04'!J:J)</f>
        <v>1613849.7554850001</v>
      </c>
      <c r="K40" s="20">
        <f>_xlfn.XLOOKUP(Tabla25[[#This Row],[Descripción]],'[1]Purpil - Lista Precio al 07-04'!B:B,'[1]Purpil - Lista Precio al 07-04'!K:K)</f>
        <v>285705.4591049999</v>
      </c>
      <c r="L40" s="21">
        <f>_xlfn.XLOOKUP(Tabla25[[#This Row],[Descripción]],'[1]Purpil - Lista Precio al 07-04'!B:B,'[1]Purpil - Lista Precio al 07-04'!L:L)</f>
        <v>0.21511627906976732</v>
      </c>
      <c r="M40" s="4">
        <f>_xlfn.XLOOKUP(Tabla25[[#This Row],[Descripción]],'[1]Purpil - Lista Precio al 07-04'!B:B,'[1]Purpil - Lista Precio al 07-04'!M:M)</f>
        <v>1783303.9798109252</v>
      </c>
    </row>
    <row r="41" spans="1:13">
      <c r="A41" s="1" t="s">
        <v>6048</v>
      </c>
      <c r="B41" t="s">
        <v>6049</v>
      </c>
      <c r="C41" t="s">
        <v>7</v>
      </c>
      <c r="D41" t="s">
        <v>80</v>
      </c>
      <c r="E41" s="19">
        <f>_xlfn.XLOOKUP(Tabla25[[#This Row],[Descripción]],'[1]Purpil - Lista Precio al 07-04'!B:B,'[1]Purpil - Lista Precio al 07-04'!E:E)</f>
        <v>9012556.8000000007</v>
      </c>
      <c r="F41" s="19">
        <f>_xlfn.XLOOKUP(Tabla25[[#This Row],[Descripción]],'[1]Purpil - Lista Precio al 07-04'!B:B,'[1]Purpil - Lista Precio al 07-04'!F:F)</f>
        <v>7750798.8480000002</v>
      </c>
      <c r="G41" s="19">
        <f>_xlfn.XLOOKUP(Tabla25[[#This Row],[Descripción]],'[1]Purpil - Lista Precio al 07-04'!B:B,'[1]Purpil - Lista Precio al 07-04'!G:G)</f>
        <v>8561928.9600000009</v>
      </c>
      <c r="H41" s="9">
        <f>_xlfn.XLOOKUP(Tabla25[[#This Row],[Descripción]],'[1]Purpil - Lista Precio al 07-04'!B:B,'[1]Purpil - Lista Precio al 07-04'!H:H)</f>
        <v>8525878.7327999994</v>
      </c>
      <c r="I41" s="32">
        <f>_xlfn.XLOOKUP(Tabla25[[#This Row],[Descripción]],'[1]Purpil - Lista Precio al 07-04'!B:B,'[1]Purpil - Lista Precio al 07-04'!I:I)</f>
        <v>10359934.0416</v>
      </c>
      <c r="J41" s="9">
        <f>_xlfn.XLOOKUP(Tabla25[[#This Row],[Descripción]],'[1]Purpil - Lista Precio al 07-04'!B:B,'[1]Purpil - Lista Precio al 07-04'!J:J)</f>
        <v>10359934.0416</v>
      </c>
      <c r="K41" s="20">
        <f>_xlfn.XLOOKUP(Tabla25[[#This Row],[Descripción]],'[1]Purpil - Lista Precio al 07-04'!B:B,'[1]Purpil - Lista Precio al 07-04'!K:K)</f>
        <v>1834055.3088000007</v>
      </c>
      <c r="L41" s="21">
        <f>_xlfn.XLOOKUP(Tabla25[[#This Row],[Descripción]],'[1]Purpil - Lista Precio al 07-04'!B:B,'[1]Purpil - Lista Precio al 07-04'!L:L)</f>
        <v>0.21511627906976755</v>
      </c>
      <c r="M41" s="4">
        <f>_xlfn.XLOOKUP(Tabla25[[#This Row],[Descripción]],'[1]Purpil - Lista Precio al 07-04'!B:B,'[1]Purpil - Lista Precio al 07-04'!M:M)</f>
        <v>11447727.115968</v>
      </c>
    </row>
    <row r="42" spans="1:13">
      <c r="A42" s="1" t="s">
        <v>6050</v>
      </c>
      <c r="B42" t="s">
        <v>6051</v>
      </c>
      <c r="C42" t="s">
        <v>7</v>
      </c>
      <c r="D42" t="s">
        <v>80</v>
      </c>
      <c r="E42" s="19">
        <f>_xlfn.XLOOKUP(Tabla25[[#This Row],[Descripción]],'[1]Purpil - Lista Precio al 07-04'!B:B,'[1]Purpil - Lista Precio al 07-04'!E:E)</f>
        <v>11536072.699999999</v>
      </c>
      <c r="F42" s="19">
        <f>_xlfn.XLOOKUP(Tabla25[[#This Row],[Descripción]],'[1]Purpil - Lista Precio al 07-04'!B:B,'[1]Purpil - Lista Precio al 07-04'!F:F)</f>
        <v>9921022.5219999999</v>
      </c>
      <c r="G42" s="19">
        <f>_xlfn.XLOOKUP(Tabla25[[#This Row],[Descripción]],'[1]Purpil - Lista Precio al 07-04'!B:B,'[1]Purpil - Lista Precio al 07-04'!G:G)</f>
        <v>10959269.064999999</v>
      </c>
      <c r="H42" s="9">
        <f>_xlfn.XLOOKUP(Tabla25[[#This Row],[Descripción]],'[1]Purpil - Lista Precio al 07-04'!B:B,'[1]Purpil - Lista Precio al 07-04'!H:H)</f>
        <v>10913124.7742</v>
      </c>
      <c r="I42" s="32">
        <f>_xlfn.XLOOKUP(Tabla25[[#This Row],[Descripción]],'[1]Purpil - Lista Precio al 07-04'!B:B,'[1]Purpil - Lista Precio al 07-04'!I:I)</f>
        <v>13260715.56865</v>
      </c>
      <c r="J42" s="9">
        <f>_xlfn.XLOOKUP(Tabla25[[#This Row],[Descripción]],'[1]Purpil - Lista Precio al 07-04'!B:B,'[1]Purpil - Lista Precio al 07-04'!J:J)</f>
        <v>13260715.56865</v>
      </c>
      <c r="K42" s="20">
        <f>_xlfn.XLOOKUP(Tabla25[[#This Row],[Descripción]],'[1]Purpil - Lista Precio al 07-04'!B:B,'[1]Purpil - Lista Precio al 07-04'!K:K)</f>
        <v>2347590.7944499999</v>
      </c>
      <c r="L42" s="21">
        <f>_xlfn.XLOOKUP(Tabla25[[#This Row],[Descripción]],'[1]Purpil - Lista Precio al 07-04'!B:B,'[1]Purpil - Lista Precio al 07-04'!L:L)</f>
        <v>0.21511627906976744</v>
      </c>
      <c r="M42" s="4">
        <f>_xlfn.XLOOKUP(Tabla25[[#This Row],[Descripción]],'[1]Purpil - Lista Precio al 07-04'!B:B,'[1]Purpil - Lista Precio al 07-04'!M:M)</f>
        <v>14653090.70335825</v>
      </c>
    </row>
    <row r="43" spans="1:13">
      <c r="A43" s="1" t="s">
        <v>427</v>
      </c>
      <c r="B43" t="s">
        <v>428</v>
      </c>
      <c r="C43" t="s">
        <v>7</v>
      </c>
      <c r="D43" t="s">
        <v>285</v>
      </c>
      <c r="E43" s="19">
        <f>_xlfn.XLOOKUP(Tabla25[[#This Row],[Descripción]],'[1]Purpil - Lista Precio al 07-04'!B:B,'[1]Purpil - Lista Precio al 07-04'!E:E)</f>
        <v>301603.21999999997</v>
      </c>
      <c r="F43" s="19">
        <f>_xlfn.XLOOKUP(Tabla25[[#This Row],[Descripción]],'[1]Purpil - Lista Precio al 07-04'!B:B,'[1]Purpil - Lista Precio al 07-04'!F:F)</f>
        <v>259378.76919999998</v>
      </c>
      <c r="G43" s="19">
        <f>_xlfn.XLOOKUP(Tabla25[[#This Row],[Descripción]],'[1]Purpil - Lista Precio al 07-04'!B:B,'[1]Purpil - Lista Precio al 07-04'!G:G)</f>
        <v>286523.05899999995</v>
      </c>
      <c r="H43" s="9">
        <f>_xlfn.XLOOKUP(Tabla25[[#This Row],[Descripción]],'[1]Purpil - Lista Precio al 07-04'!B:B,'[1]Purpil - Lista Precio al 07-04'!H:H)</f>
        <v>285316.64611999999</v>
      </c>
      <c r="I43" s="32">
        <f>_xlfn.XLOOKUP(Tabla25[[#This Row],[Descripción]],'[1]Purpil - Lista Precio al 07-04'!B:B,'[1]Purpil - Lista Precio al 07-04'!I:I)</f>
        <v>346692.90138999996</v>
      </c>
      <c r="J43" s="9">
        <f>_xlfn.XLOOKUP(Tabla25[[#This Row],[Descripción]],'[1]Purpil - Lista Precio al 07-04'!B:B,'[1]Purpil - Lista Precio al 07-04'!J:J)</f>
        <v>346692.90138999996</v>
      </c>
      <c r="K43" s="20">
        <f>_xlfn.XLOOKUP(Tabla25[[#This Row],[Descripción]],'[1]Purpil - Lista Precio al 07-04'!B:B,'[1]Purpil - Lista Precio al 07-04'!K:K)</f>
        <v>61376.255269999965</v>
      </c>
      <c r="L43" s="21">
        <f>_xlfn.XLOOKUP(Tabla25[[#This Row],[Descripción]],'[1]Purpil - Lista Precio al 07-04'!B:B,'[1]Purpil - Lista Precio al 07-04'!L:L)</f>
        <v>0.21511627906976732</v>
      </c>
      <c r="M43" s="4">
        <f>_xlfn.XLOOKUP(Tabla25[[#This Row],[Descripción]],'[1]Purpil - Lista Precio al 07-04'!B:B,'[1]Purpil - Lista Precio al 07-04'!M:M)</f>
        <v>383095.65603594994</v>
      </c>
    </row>
    <row r="44" spans="1:13">
      <c r="A44" s="1" t="s">
        <v>431</v>
      </c>
      <c r="B44" t="s">
        <v>432</v>
      </c>
      <c r="C44" t="s">
        <v>7</v>
      </c>
      <c r="D44" t="s">
        <v>285</v>
      </c>
      <c r="E44" s="19">
        <f>_xlfn.XLOOKUP(Tabla25[[#This Row],[Descripción]],'[1]Purpil - Lista Precio al 07-04'!B:B,'[1]Purpil - Lista Precio al 07-04'!E:E)</f>
        <v>389804.82</v>
      </c>
      <c r="F44" s="19">
        <f>_xlfn.XLOOKUP(Tabla25[[#This Row],[Descripción]],'[1]Purpil - Lista Precio al 07-04'!B:B,'[1]Purpil - Lista Precio al 07-04'!F:F)</f>
        <v>335232.14520000003</v>
      </c>
      <c r="G44" s="19">
        <f>_xlfn.XLOOKUP(Tabla25[[#This Row],[Descripción]],'[1]Purpil - Lista Precio al 07-04'!B:B,'[1]Purpil - Lista Precio al 07-04'!G:G)</f>
        <v>370314.57900000003</v>
      </c>
      <c r="H44" s="9">
        <f>_xlfn.XLOOKUP(Tabla25[[#This Row],[Descripción]],'[1]Purpil - Lista Precio al 07-04'!B:B,'[1]Purpil - Lista Precio al 07-04'!H:H)</f>
        <v>368755.35972000001</v>
      </c>
      <c r="I44" s="32">
        <f>_xlfn.XLOOKUP(Tabla25[[#This Row],[Descripción]],'[1]Purpil - Lista Precio al 07-04'!B:B,'[1]Purpil - Lista Precio al 07-04'!I:I)</f>
        <v>448080.64059000002</v>
      </c>
      <c r="J44" s="9">
        <f>_xlfn.XLOOKUP(Tabla25[[#This Row],[Descripción]],'[1]Purpil - Lista Precio al 07-04'!B:B,'[1]Purpil - Lista Precio al 07-04'!J:J)</f>
        <v>448080.64059000002</v>
      </c>
      <c r="K44" s="20">
        <f>_xlfn.XLOOKUP(Tabla25[[#This Row],[Descripción]],'[1]Purpil - Lista Precio al 07-04'!B:B,'[1]Purpil - Lista Precio al 07-04'!K:K)</f>
        <v>79325.280870000017</v>
      </c>
      <c r="L44" s="21">
        <f>_xlfn.XLOOKUP(Tabla25[[#This Row],[Descripción]],'[1]Purpil - Lista Precio al 07-04'!B:B,'[1]Purpil - Lista Precio al 07-04'!L:L)</f>
        <v>0.21511627906976749</v>
      </c>
      <c r="M44" s="4">
        <f>_xlfn.XLOOKUP(Tabla25[[#This Row],[Descripción]],'[1]Purpil - Lista Precio al 07-04'!B:B,'[1]Purpil - Lista Precio al 07-04'!M:M)</f>
        <v>495129.10785195004</v>
      </c>
    </row>
    <row r="45" spans="1:13">
      <c r="A45" s="1" t="s">
        <v>5393</v>
      </c>
      <c r="B45" t="s">
        <v>5394</v>
      </c>
      <c r="C45" t="s">
        <v>7</v>
      </c>
      <c r="D45" t="s">
        <v>80</v>
      </c>
      <c r="E45" s="19">
        <f>_xlfn.XLOOKUP(Tabla25[[#This Row],[Descripción]],'[1]Purpil - Lista Precio al 07-04'!B:B,'[1]Purpil - Lista Precio al 07-04'!E:E)</f>
        <v>576803.64</v>
      </c>
      <c r="F45" s="19">
        <f>_xlfn.XLOOKUP(Tabla25[[#This Row],[Descripción]],'[1]Purpil - Lista Precio al 07-04'!B:B,'[1]Purpil - Lista Precio al 07-04'!F:F)</f>
        <v>496051.13040000002</v>
      </c>
      <c r="G45" s="19">
        <f>_xlfn.XLOOKUP(Tabla25[[#This Row],[Descripción]],'[1]Purpil - Lista Precio al 07-04'!B:B,'[1]Purpil - Lista Precio al 07-04'!G:G)</f>
        <v>547963.45799999998</v>
      </c>
      <c r="H45" s="9">
        <f>_xlfn.XLOOKUP(Tabla25[[#This Row],[Descripción]],'[1]Purpil - Lista Precio al 07-04'!B:B,'[1]Purpil - Lista Precio al 07-04'!H:H)</f>
        <v>545656.24343999999</v>
      </c>
      <c r="I45" s="32">
        <f>_xlfn.XLOOKUP(Tabla25[[#This Row],[Descripción]],'[1]Purpil - Lista Precio al 07-04'!B:B,'[1]Purpil - Lista Precio al 07-04'!I:I)</f>
        <v>663035.78417999996</v>
      </c>
      <c r="J45" s="9">
        <f>_xlfn.XLOOKUP(Tabla25[[#This Row],[Descripción]],'[1]Purpil - Lista Precio al 07-04'!B:B,'[1]Purpil - Lista Precio al 07-04'!J:J)</f>
        <v>663035.78417999996</v>
      </c>
      <c r="K45" s="20">
        <f>_xlfn.XLOOKUP(Tabla25[[#This Row],[Descripción]],'[1]Purpil - Lista Precio al 07-04'!B:B,'[1]Purpil - Lista Precio al 07-04'!K:K)</f>
        <v>117379.54073999997</v>
      </c>
      <c r="L45" s="21">
        <f>_xlfn.XLOOKUP(Tabla25[[#This Row],[Descripción]],'[1]Purpil - Lista Precio al 07-04'!B:B,'[1]Purpil - Lista Precio al 07-04'!L:L)</f>
        <v>0.21511627906976738</v>
      </c>
      <c r="M45" s="4">
        <f>_xlfn.XLOOKUP(Tabla25[[#This Row],[Descripción]],'[1]Purpil - Lista Precio al 07-04'!B:B,'[1]Purpil - Lista Precio al 07-04'!M:M)</f>
        <v>732654.54151889996</v>
      </c>
    </row>
    <row r="46" spans="1:13">
      <c r="A46" s="1" t="s">
        <v>5381</v>
      </c>
      <c r="B46" t="s">
        <v>5382</v>
      </c>
      <c r="C46" t="s">
        <v>7</v>
      </c>
      <c r="D46" t="s">
        <v>285</v>
      </c>
      <c r="E46" s="19">
        <f>_xlfn.XLOOKUP(Tabla25[[#This Row],[Descripción]],'[1]Purpil - Lista Precio al 07-04'!B:B,'[1]Purpil - Lista Precio al 07-04'!E:E)</f>
        <v>859772.88</v>
      </c>
      <c r="F46" s="19">
        <f>_xlfn.XLOOKUP(Tabla25[[#This Row],[Descripción]],'[1]Purpil - Lista Precio al 07-04'!B:B,'[1]Purpil - Lista Precio al 07-04'!F:F)</f>
        <v>739404.67680000002</v>
      </c>
      <c r="G46" s="19">
        <f>_xlfn.XLOOKUP(Tabla25[[#This Row],[Descripción]],'[1]Purpil - Lista Precio al 07-04'!B:B,'[1]Purpil - Lista Precio al 07-04'!G:G)</f>
        <v>816784.23600000003</v>
      </c>
      <c r="H46" s="9">
        <f>_xlfn.XLOOKUP(Tabla25[[#This Row],[Descripción]],'[1]Purpil - Lista Precio al 07-04'!B:B,'[1]Purpil - Lista Precio al 07-04'!H:H)</f>
        <v>813345.14448000002</v>
      </c>
      <c r="I46" s="32">
        <f>_xlfn.XLOOKUP(Tabla25[[#This Row],[Descripción]],'[1]Purpil - Lista Precio al 07-04'!B:B,'[1]Purpil - Lista Precio al 07-04'!I:I)</f>
        <v>988308.92556</v>
      </c>
      <c r="J46" s="9">
        <f>_xlfn.XLOOKUP(Tabla25[[#This Row],[Descripción]],'[1]Purpil - Lista Precio al 07-04'!B:B,'[1]Purpil - Lista Precio al 07-04'!J:J)</f>
        <v>988308.92556</v>
      </c>
      <c r="K46" s="20">
        <f>_xlfn.XLOOKUP(Tabla25[[#This Row],[Descripción]],'[1]Purpil - Lista Precio al 07-04'!B:B,'[1]Purpil - Lista Precio al 07-04'!K:K)</f>
        <v>174963.78107999999</v>
      </c>
      <c r="L46" s="21">
        <f>_xlfn.XLOOKUP(Tabla25[[#This Row],[Descripción]],'[1]Purpil - Lista Precio al 07-04'!B:B,'[1]Purpil - Lista Precio al 07-04'!L:L)</f>
        <v>0.21511627906976741</v>
      </c>
      <c r="M46" s="4">
        <f>_xlfn.XLOOKUP(Tabla25[[#This Row],[Descripción]],'[1]Purpil - Lista Precio al 07-04'!B:B,'[1]Purpil - Lista Precio al 07-04'!M:M)</f>
        <v>1092081.3627438</v>
      </c>
    </row>
    <row r="47" spans="1:13">
      <c r="A47" s="1" t="s">
        <v>433</v>
      </c>
      <c r="B47" t="s">
        <v>434</v>
      </c>
      <c r="C47" t="s">
        <v>7</v>
      </c>
      <c r="D47" t="s">
        <v>285</v>
      </c>
      <c r="E47" s="19">
        <f>_xlfn.XLOOKUP(Tabla25[[#This Row],[Descripción]],'[1]Purpil - Lista Precio al 07-04'!B:B,'[1]Purpil - Lista Precio al 07-04'!E:E)</f>
        <v>898533.14</v>
      </c>
      <c r="F47" s="19">
        <f>_xlfn.XLOOKUP(Tabla25[[#This Row],[Descripción]],'[1]Purpil - Lista Precio al 07-04'!B:B,'[1]Purpil - Lista Precio al 07-04'!F:F)</f>
        <v>772738.50040000002</v>
      </c>
      <c r="G47" s="19">
        <f>_xlfn.XLOOKUP(Tabla25[[#This Row],[Descripción]],'[1]Purpil - Lista Precio al 07-04'!B:B,'[1]Purpil - Lista Precio al 07-04'!G:G)</f>
        <v>853606.48300000001</v>
      </c>
      <c r="H47" s="9">
        <f>_xlfn.XLOOKUP(Tabla25[[#This Row],[Descripción]],'[1]Purpil - Lista Precio al 07-04'!B:B,'[1]Purpil - Lista Precio al 07-04'!H:H)</f>
        <v>850012.35044000007</v>
      </c>
      <c r="I47" s="32">
        <f>_xlfn.XLOOKUP(Tabla25[[#This Row],[Descripción]],'[1]Purpil - Lista Precio al 07-04'!B:B,'[1]Purpil - Lista Precio al 07-04'!I:I)</f>
        <v>1032863.8444300001</v>
      </c>
      <c r="J47" s="9">
        <f>_xlfn.XLOOKUP(Tabla25[[#This Row],[Descripción]],'[1]Purpil - Lista Precio al 07-04'!B:B,'[1]Purpil - Lista Precio al 07-04'!J:J)</f>
        <v>1032863.8444300001</v>
      </c>
      <c r="K47" s="20">
        <f>_xlfn.XLOOKUP(Tabla25[[#This Row],[Descripción]],'[1]Purpil - Lista Precio al 07-04'!B:B,'[1]Purpil - Lista Precio al 07-04'!K:K)</f>
        <v>182851.49398999999</v>
      </c>
      <c r="L47" s="21">
        <f>_xlfn.XLOOKUP(Tabla25[[#This Row],[Descripción]],'[1]Purpil - Lista Precio al 07-04'!B:B,'[1]Purpil - Lista Precio al 07-04'!L:L)</f>
        <v>0.21511627906976741</v>
      </c>
      <c r="M47" s="4">
        <f>_xlfn.XLOOKUP(Tabla25[[#This Row],[Descripción]],'[1]Purpil - Lista Precio al 07-04'!B:B,'[1]Purpil - Lista Precio al 07-04'!M:M)</f>
        <v>1141314.5480951502</v>
      </c>
    </row>
    <row r="48" spans="1:13">
      <c r="A48" s="1" t="s">
        <v>3917</v>
      </c>
      <c r="B48" t="s">
        <v>3918</v>
      </c>
      <c r="C48" t="s">
        <v>7</v>
      </c>
      <c r="D48" t="s">
        <v>3914</v>
      </c>
      <c r="E48" s="19">
        <f>_xlfn.XLOOKUP(Tabla25[[#This Row],[Descripción]],'[1]Purpil - Lista Precio al 07-04'!B:B,'[1]Purpil - Lista Precio al 07-04'!E:E)</f>
        <v>175435.29</v>
      </c>
      <c r="F48" s="19">
        <f>_xlfn.XLOOKUP(Tabla25[[#This Row],[Descripción]],'[1]Purpil - Lista Precio al 07-04'!B:B,'[1]Purpil - Lista Precio al 07-04'!F:F)</f>
        <v>150874.34940000001</v>
      </c>
      <c r="G48" s="19">
        <f>_xlfn.XLOOKUP(Tabla25[[#This Row],[Descripción]],'[1]Purpil - Lista Precio al 07-04'!B:B,'[1]Purpil - Lista Precio al 07-04'!G:G)</f>
        <v>166663.52550000002</v>
      </c>
      <c r="H48" s="9">
        <f>_xlfn.XLOOKUP(Tabla25[[#This Row],[Descripción]],'[1]Purpil - Lista Precio al 07-04'!B:B,'[1]Purpil - Lista Precio al 07-04'!H:H)</f>
        <v>165961.78434000001</v>
      </c>
      <c r="I48" s="32">
        <f>_xlfn.XLOOKUP(Tabla25[[#This Row],[Descripción]],'[1]Purpil - Lista Precio al 07-04'!B:B,'[1]Purpil - Lista Precio al 07-04'!I:I)</f>
        <v>201662.86585500001</v>
      </c>
      <c r="J48" s="9">
        <f>_xlfn.XLOOKUP(Tabla25[[#This Row],[Descripción]],'[1]Purpil - Lista Precio al 07-04'!B:B,'[1]Purpil - Lista Precio al 07-04'!J:J)</f>
        <v>201662.86585500001</v>
      </c>
      <c r="K48" s="20">
        <f>_xlfn.XLOOKUP(Tabla25[[#This Row],[Descripción]],'[1]Purpil - Lista Precio al 07-04'!B:B,'[1]Purpil - Lista Precio al 07-04'!K:K)</f>
        <v>35701.081514999998</v>
      </c>
      <c r="L48" s="21">
        <f>_xlfn.XLOOKUP(Tabla25[[#This Row],[Descripción]],'[1]Purpil - Lista Precio al 07-04'!B:B,'[1]Purpil - Lista Precio al 07-04'!L:L)</f>
        <v>0.21511627906976741</v>
      </c>
      <c r="M48" s="4">
        <f>_xlfn.XLOOKUP(Tabla25[[#This Row],[Descripción]],'[1]Purpil - Lista Precio al 07-04'!B:B,'[1]Purpil - Lista Precio al 07-04'!M:M)</f>
        <v>222837.46676977503</v>
      </c>
    </row>
    <row r="49" spans="1:13">
      <c r="A49" s="1" t="s">
        <v>435</v>
      </c>
      <c r="B49" t="s">
        <v>436</v>
      </c>
      <c r="C49" t="s">
        <v>7</v>
      </c>
      <c r="D49" t="s">
        <v>285</v>
      </c>
      <c r="E49" s="19">
        <f>_xlfn.XLOOKUP(Tabla25[[#This Row],[Descripción]],'[1]Purpil - Lista Precio al 07-04'!B:B,'[1]Purpil - Lista Precio al 07-04'!E:E)</f>
        <v>944781.17</v>
      </c>
      <c r="F49" s="19">
        <f>_xlfn.XLOOKUP(Tabla25[[#This Row],[Descripción]],'[1]Purpil - Lista Precio al 07-04'!B:B,'[1]Purpil - Lista Precio al 07-04'!F:F)</f>
        <v>812511.80619999999</v>
      </c>
      <c r="G49" s="19">
        <f>_xlfn.XLOOKUP(Tabla25[[#This Row],[Descripción]],'[1]Purpil - Lista Precio al 07-04'!B:B,'[1]Purpil - Lista Precio al 07-04'!G:G)</f>
        <v>897542.1115</v>
      </c>
      <c r="H49" s="9">
        <f>_xlfn.XLOOKUP(Tabla25[[#This Row],[Descripción]],'[1]Purpil - Lista Precio al 07-04'!B:B,'[1]Purpil - Lista Precio al 07-04'!H:H)</f>
        <v>893762.98681999999</v>
      </c>
      <c r="I49" s="32">
        <f>_xlfn.XLOOKUP(Tabla25[[#This Row],[Descripción]],'[1]Purpil - Lista Precio al 07-04'!B:B,'[1]Purpil - Lista Precio al 07-04'!I:I)</f>
        <v>1086025.9549149999</v>
      </c>
      <c r="J49" s="9">
        <f>_xlfn.XLOOKUP(Tabla25[[#This Row],[Descripción]],'[1]Purpil - Lista Precio al 07-04'!B:B,'[1]Purpil - Lista Precio al 07-04'!J:J)</f>
        <v>1086025.9549149999</v>
      </c>
      <c r="K49" s="20">
        <f>_xlfn.XLOOKUP(Tabla25[[#This Row],[Descripción]],'[1]Purpil - Lista Precio al 07-04'!B:B,'[1]Purpil - Lista Precio al 07-04'!K:K)</f>
        <v>192262.9680949999</v>
      </c>
      <c r="L49" s="21">
        <f>_xlfn.XLOOKUP(Tabla25[[#This Row],[Descripción]],'[1]Purpil - Lista Precio al 07-04'!B:B,'[1]Purpil - Lista Precio al 07-04'!L:L)</f>
        <v>0.21511627906976732</v>
      </c>
      <c r="M49" s="4">
        <f>_xlfn.XLOOKUP(Tabla25[[#This Row],[Descripción]],'[1]Purpil - Lista Precio al 07-04'!B:B,'[1]Purpil - Lista Precio al 07-04'!M:M)</f>
        <v>1200058.6801810749</v>
      </c>
    </row>
    <row r="50" spans="1:13">
      <c r="A50" s="1" t="s">
        <v>3927</v>
      </c>
      <c r="B50" t="s">
        <v>3928</v>
      </c>
      <c r="C50" t="s">
        <v>7</v>
      </c>
      <c r="D50" t="s">
        <v>3914</v>
      </c>
      <c r="E50" s="19">
        <f>_xlfn.XLOOKUP(Tabla25[[#This Row],[Descripción]],'[1]Purpil - Lista Precio al 07-04'!B:B,'[1]Purpil - Lista Precio al 07-04'!E:E)</f>
        <v>186921.72</v>
      </c>
      <c r="F50" s="19">
        <f>_xlfn.XLOOKUP(Tabla25[[#This Row],[Descripción]],'[1]Purpil - Lista Precio al 07-04'!B:B,'[1]Purpil - Lista Precio al 07-04'!F:F)</f>
        <v>160752.67920000001</v>
      </c>
      <c r="G50" s="19">
        <f>_xlfn.XLOOKUP(Tabla25[[#This Row],[Descripción]],'[1]Purpil - Lista Precio al 07-04'!B:B,'[1]Purpil - Lista Precio al 07-04'!G:G)</f>
        <v>177575.63399999999</v>
      </c>
      <c r="H50" s="9">
        <f>_xlfn.XLOOKUP(Tabla25[[#This Row],[Descripción]],'[1]Purpil - Lista Precio al 07-04'!B:B,'[1]Purpil - Lista Precio al 07-04'!H:H)</f>
        <v>176827.94712000003</v>
      </c>
      <c r="I50" s="32">
        <f>_xlfn.XLOOKUP(Tabla25[[#This Row],[Descripción]],'[1]Purpil - Lista Precio al 07-04'!B:B,'[1]Purpil - Lista Precio al 07-04'!I:I)</f>
        <v>214866.51713999998</v>
      </c>
      <c r="J50" s="9">
        <f>_xlfn.XLOOKUP(Tabla25[[#This Row],[Descripción]],'[1]Purpil - Lista Precio al 07-04'!B:B,'[1]Purpil - Lista Precio al 07-04'!J:J)</f>
        <v>214866.51713999998</v>
      </c>
      <c r="K50" s="20">
        <f>_xlfn.XLOOKUP(Tabla25[[#This Row],[Descripción]],'[1]Purpil - Lista Precio al 07-04'!B:B,'[1]Purpil - Lista Precio al 07-04'!K:K)</f>
        <v>38038.570019999956</v>
      </c>
      <c r="L50" s="21">
        <f>_xlfn.XLOOKUP(Tabla25[[#This Row],[Descripción]],'[1]Purpil - Lista Precio al 07-04'!B:B,'[1]Purpil - Lista Precio al 07-04'!L:L)</f>
        <v>0.21511627906976716</v>
      </c>
      <c r="M50" s="4">
        <f>_xlfn.XLOOKUP(Tabla25[[#This Row],[Descripción]],'[1]Purpil - Lista Precio al 07-04'!B:B,'[1]Purpil - Lista Precio al 07-04'!M:M)</f>
        <v>237427.50143969999</v>
      </c>
    </row>
    <row r="51" spans="1:13">
      <c r="A51" s="1" t="s">
        <v>3929</v>
      </c>
      <c r="B51" t="s">
        <v>3930</v>
      </c>
      <c r="C51" t="s">
        <v>7</v>
      </c>
      <c r="D51" t="s">
        <v>3914</v>
      </c>
      <c r="E51" s="19">
        <f>_xlfn.XLOOKUP(Tabla25[[#This Row],[Descripción]],'[1]Purpil - Lista Precio al 07-04'!B:B,'[1]Purpil - Lista Precio al 07-04'!E:E)</f>
        <v>268254.03999999998</v>
      </c>
      <c r="F51" s="19">
        <f>_xlfn.XLOOKUP(Tabla25[[#This Row],[Descripción]],'[1]Purpil - Lista Precio al 07-04'!B:B,'[1]Purpil - Lista Precio al 07-04'!F:F)</f>
        <v>230698.47439999998</v>
      </c>
      <c r="G51" s="19">
        <f>_xlfn.XLOOKUP(Tabla25[[#This Row],[Descripción]],'[1]Purpil - Lista Precio al 07-04'!B:B,'[1]Purpil - Lista Precio al 07-04'!G:G)</f>
        <v>254841.33799999999</v>
      </c>
      <c r="H51" s="9">
        <f>_xlfn.XLOOKUP(Tabla25[[#This Row],[Descripción]],'[1]Purpil - Lista Precio al 07-04'!B:B,'[1]Purpil - Lista Precio al 07-04'!H:H)</f>
        <v>253768.32183999999</v>
      </c>
      <c r="I51" s="32">
        <f>_xlfn.XLOOKUP(Tabla25[[#This Row],[Descripción]],'[1]Purpil - Lista Precio al 07-04'!B:B,'[1]Purpil - Lista Precio al 07-04'!I:I)</f>
        <v>308358.01897999999</v>
      </c>
      <c r="J51" s="9">
        <f>_xlfn.XLOOKUP(Tabla25[[#This Row],[Descripción]],'[1]Purpil - Lista Precio al 07-04'!B:B,'[1]Purpil - Lista Precio al 07-04'!J:J)</f>
        <v>308358.01897999999</v>
      </c>
      <c r="K51" s="20">
        <f>_xlfn.XLOOKUP(Tabla25[[#This Row],[Descripción]],'[1]Purpil - Lista Precio al 07-04'!B:B,'[1]Purpil - Lista Precio al 07-04'!K:K)</f>
        <v>54589.697140000004</v>
      </c>
      <c r="L51" s="21">
        <f>_xlfn.XLOOKUP(Tabla25[[#This Row],[Descripción]],'[1]Purpil - Lista Precio al 07-04'!B:B,'[1]Purpil - Lista Precio al 07-04'!L:L)</f>
        <v>0.21511627906976746</v>
      </c>
      <c r="M51" s="4">
        <f>_xlfn.XLOOKUP(Tabla25[[#This Row],[Descripción]],'[1]Purpil - Lista Precio al 07-04'!B:B,'[1]Purpil - Lista Precio al 07-04'!M:M)</f>
        <v>340735.6109729</v>
      </c>
    </row>
    <row r="52" spans="1:13">
      <c r="A52" s="1" t="s">
        <v>5395</v>
      </c>
      <c r="B52" t="s">
        <v>5396</v>
      </c>
      <c r="C52" t="s">
        <v>7</v>
      </c>
      <c r="D52" t="s">
        <v>80</v>
      </c>
      <c r="E52" s="19">
        <f>_xlfn.XLOOKUP(Tabla25[[#This Row],[Descripción]],'[1]Purpil - Lista Precio al 07-04'!B:B,'[1]Purpil - Lista Precio al 07-04'!E:E)</f>
        <v>607446.32999999996</v>
      </c>
      <c r="F52" s="19">
        <f>_xlfn.XLOOKUP(Tabla25[[#This Row],[Descripción]],'[1]Purpil - Lista Precio al 07-04'!B:B,'[1]Purpil - Lista Precio al 07-04'!F:F)</f>
        <v>522403.84379999997</v>
      </c>
      <c r="G52" s="19">
        <f>_xlfn.XLOOKUP(Tabla25[[#This Row],[Descripción]],'[1]Purpil - Lista Precio al 07-04'!B:B,'[1]Purpil - Lista Precio al 07-04'!G:G)</f>
        <v>577074.0135</v>
      </c>
      <c r="H52" s="9">
        <f>_xlfn.XLOOKUP(Tabla25[[#This Row],[Descripción]],'[1]Purpil - Lista Precio al 07-04'!B:B,'[1]Purpil - Lista Precio al 07-04'!H:H)</f>
        <v>574644.22817999998</v>
      </c>
      <c r="I52" s="32">
        <f>_xlfn.XLOOKUP(Tabla25[[#This Row],[Descripción]],'[1]Purpil - Lista Precio al 07-04'!B:B,'[1]Purpil - Lista Precio al 07-04'!I:I)</f>
        <v>698259.55633499997</v>
      </c>
      <c r="J52" s="9">
        <f>_xlfn.XLOOKUP(Tabla25[[#This Row],[Descripción]],'[1]Purpil - Lista Precio al 07-04'!B:B,'[1]Purpil - Lista Precio al 07-04'!J:J)</f>
        <v>698259.55633499997</v>
      </c>
      <c r="K52" s="20">
        <f>_xlfn.XLOOKUP(Tabla25[[#This Row],[Descripción]],'[1]Purpil - Lista Precio al 07-04'!B:B,'[1]Purpil - Lista Precio al 07-04'!K:K)</f>
        <v>123615.328155</v>
      </c>
      <c r="L52" s="21">
        <f>_xlfn.XLOOKUP(Tabla25[[#This Row],[Descripción]],'[1]Purpil - Lista Precio al 07-04'!B:B,'[1]Purpil - Lista Precio al 07-04'!L:L)</f>
        <v>0.21511627906976744</v>
      </c>
      <c r="M52" s="4">
        <f>_xlfn.XLOOKUP(Tabla25[[#This Row],[Descripción]],'[1]Purpil - Lista Precio al 07-04'!B:B,'[1]Purpil - Lista Precio al 07-04'!M:M)</f>
        <v>771576.80975017499</v>
      </c>
    </row>
    <row r="53" spans="1:13">
      <c r="A53" s="1" t="s">
        <v>3933</v>
      </c>
      <c r="B53" t="s">
        <v>3934</v>
      </c>
      <c r="C53" t="s">
        <v>7</v>
      </c>
      <c r="D53" t="s">
        <v>3914</v>
      </c>
      <c r="E53" s="19">
        <f>_xlfn.XLOOKUP(Tabla25[[#This Row],[Descripción]],'[1]Purpil - Lista Precio al 07-04'!B:B,'[1]Purpil - Lista Precio al 07-04'!E:E)</f>
        <v>239792.57</v>
      </c>
      <c r="F53" s="19">
        <f>_xlfn.XLOOKUP(Tabla25[[#This Row],[Descripción]],'[1]Purpil - Lista Precio al 07-04'!B:B,'[1]Purpil - Lista Precio al 07-04'!F:F)</f>
        <v>206221.6102</v>
      </c>
      <c r="G53" s="19">
        <f>_xlfn.XLOOKUP(Tabla25[[#This Row],[Descripción]],'[1]Purpil - Lista Precio al 07-04'!B:B,'[1]Purpil - Lista Precio al 07-04'!G:G)</f>
        <v>227802.94150000002</v>
      </c>
      <c r="H53" s="9">
        <f>_xlfn.XLOOKUP(Tabla25[[#This Row],[Descripción]],'[1]Purpil - Lista Precio al 07-04'!B:B,'[1]Purpil - Lista Precio al 07-04'!H:H)</f>
        <v>226843.77122</v>
      </c>
      <c r="I53" s="32">
        <f>_xlfn.XLOOKUP(Tabla25[[#This Row],[Descripción]],'[1]Purpil - Lista Precio al 07-04'!B:B,'[1]Purpil - Lista Precio al 07-04'!I:I)</f>
        <v>275641.55921500002</v>
      </c>
      <c r="J53" s="9">
        <f>_xlfn.XLOOKUP(Tabla25[[#This Row],[Descripción]],'[1]Purpil - Lista Precio al 07-04'!B:B,'[1]Purpil - Lista Precio al 07-04'!J:J)</f>
        <v>275641.55921500002</v>
      </c>
      <c r="K53" s="20">
        <f>_xlfn.XLOOKUP(Tabla25[[#This Row],[Descripción]],'[1]Purpil - Lista Precio al 07-04'!B:B,'[1]Purpil - Lista Precio al 07-04'!K:K)</f>
        <v>48797.787995000021</v>
      </c>
      <c r="L53" s="21">
        <f>_xlfn.XLOOKUP(Tabla25[[#This Row],[Descripción]],'[1]Purpil - Lista Precio al 07-04'!B:B,'[1]Purpil - Lista Precio al 07-04'!L:L)</f>
        <v>0.21511627906976755</v>
      </c>
      <c r="M53" s="4">
        <f>_xlfn.XLOOKUP(Tabla25[[#This Row],[Descripción]],'[1]Purpil - Lista Precio al 07-04'!B:B,'[1]Purpil - Lista Precio al 07-04'!M:M)</f>
        <v>304583.92293257499</v>
      </c>
    </row>
    <row r="54" spans="1:13">
      <c r="A54" s="1" t="s">
        <v>3935</v>
      </c>
      <c r="B54" t="s">
        <v>3936</v>
      </c>
      <c r="C54" t="s">
        <v>7</v>
      </c>
      <c r="D54" t="s">
        <v>3914</v>
      </c>
      <c r="E54" s="19">
        <f>_xlfn.XLOOKUP(Tabla25[[#This Row],[Descripción]],'[1]Purpil - Lista Precio al 07-04'!B:B,'[1]Purpil - Lista Precio al 07-04'!E:E)</f>
        <v>185926.36</v>
      </c>
      <c r="F54" s="19">
        <f>_xlfn.XLOOKUP(Tabla25[[#This Row],[Descripción]],'[1]Purpil - Lista Precio al 07-04'!B:B,'[1]Purpil - Lista Precio al 07-04'!F:F)</f>
        <v>159896.66959999999</v>
      </c>
      <c r="G54" s="19">
        <f>_xlfn.XLOOKUP(Tabla25[[#This Row],[Descripción]],'[1]Purpil - Lista Precio al 07-04'!B:B,'[1]Purpil - Lista Precio al 07-04'!G:G)</f>
        <v>176630.04199999999</v>
      </c>
      <c r="H54" s="9">
        <f>_xlfn.XLOOKUP(Tabla25[[#This Row],[Descripción]],'[1]Purpil - Lista Precio al 07-04'!B:B,'[1]Purpil - Lista Precio al 07-04'!H:H)</f>
        <v>175886.33656</v>
      </c>
      <c r="I54" s="32">
        <f>_xlfn.XLOOKUP(Tabla25[[#This Row],[Descripción]],'[1]Purpil - Lista Precio al 07-04'!B:B,'[1]Purpil - Lista Precio al 07-04'!I:I)</f>
        <v>213722.35081999999</v>
      </c>
      <c r="J54" s="9">
        <f>_xlfn.XLOOKUP(Tabla25[[#This Row],[Descripción]],'[1]Purpil - Lista Precio al 07-04'!B:B,'[1]Purpil - Lista Precio al 07-04'!J:J)</f>
        <v>213722.35081999999</v>
      </c>
      <c r="K54" s="20">
        <f>_xlfn.XLOOKUP(Tabla25[[#This Row],[Descripción]],'[1]Purpil - Lista Precio al 07-04'!B:B,'[1]Purpil - Lista Precio al 07-04'!K:K)</f>
        <v>37836.014259999996</v>
      </c>
      <c r="L54" s="21">
        <f>_xlfn.XLOOKUP(Tabla25[[#This Row],[Descripción]],'[1]Purpil - Lista Precio al 07-04'!B:B,'[1]Purpil - Lista Precio al 07-04'!L:L)</f>
        <v>0.21511627906976744</v>
      </c>
      <c r="M54" s="4">
        <f>_xlfn.XLOOKUP(Tabla25[[#This Row],[Descripción]],'[1]Purpil - Lista Precio al 07-04'!B:B,'[1]Purpil - Lista Precio al 07-04'!M:M)</f>
        <v>236163.19765609998</v>
      </c>
    </row>
    <row r="55" spans="1:13">
      <c r="A55" s="1" t="s">
        <v>3955</v>
      </c>
      <c r="B55" t="s">
        <v>3956</v>
      </c>
      <c r="C55" t="s">
        <v>7</v>
      </c>
      <c r="D55" t="s">
        <v>3914</v>
      </c>
      <c r="E55" s="19">
        <f>_xlfn.XLOOKUP(Tabla25[[#This Row],[Descripción]],'[1]Purpil - Lista Precio al 07-04'!B:B,'[1]Purpil - Lista Precio al 07-04'!E:E)</f>
        <v>149734.82</v>
      </c>
      <c r="F55" s="19">
        <f>_xlfn.XLOOKUP(Tabla25[[#This Row],[Descripción]],'[1]Purpil - Lista Precio al 07-04'!B:B,'[1]Purpil - Lista Precio al 07-04'!F:F)</f>
        <v>128771.9452</v>
      </c>
      <c r="G55" s="19">
        <f>_xlfn.XLOOKUP(Tabla25[[#This Row],[Descripción]],'[1]Purpil - Lista Precio al 07-04'!B:B,'[1]Purpil - Lista Precio al 07-04'!G:G)</f>
        <v>142248.079</v>
      </c>
      <c r="H55" s="9">
        <f>_xlfn.XLOOKUP(Tabla25[[#This Row],[Descripción]],'[1]Purpil - Lista Precio al 07-04'!B:B,'[1]Purpil - Lista Precio al 07-04'!H:H)</f>
        <v>141649.13972000001</v>
      </c>
      <c r="I55" s="32">
        <f>_xlfn.XLOOKUP(Tabla25[[#This Row],[Descripción]],'[1]Purpil - Lista Precio al 07-04'!B:B,'[1]Purpil - Lista Precio al 07-04'!I:I)</f>
        <v>172120.17559</v>
      </c>
      <c r="J55" s="9">
        <f>_xlfn.XLOOKUP(Tabla25[[#This Row],[Descripción]],'[1]Purpil - Lista Precio al 07-04'!B:B,'[1]Purpil - Lista Precio al 07-04'!J:J)</f>
        <v>172120.17559</v>
      </c>
      <c r="K55" s="20">
        <f>_xlfn.XLOOKUP(Tabla25[[#This Row],[Descripción]],'[1]Purpil - Lista Precio al 07-04'!B:B,'[1]Purpil - Lista Precio al 07-04'!K:K)</f>
        <v>30471.035869999992</v>
      </c>
      <c r="L55" s="21">
        <f>_xlfn.XLOOKUP(Tabla25[[#This Row],[Descripción]],'[1]Purpil - Lista Precio al 07-04'!B:B,'[1]Purpil - Lista Precio al 07-04'!L:L)</f>
        <v>0.21511627906976738</v>
      </c>
      <c r="M55" s="4">
        <f>_xlfn.XLOOKUP(Tabla25[[#This Row],[Descripción]],'[1]Purpil - Lista Precio al 07-04'!B:B,'[1]Purpil - Lista Precio al 07-04'!M:M)</f>
        <v>190192.79402695</v>
      </c>
    </row>
    <row r="56" spans="1:13">
      <c r="A56" s="1" t="s">
        <v>5383</v>
      </c>
      <c r="B56" t="s">
        <v>5384</v>
      </c>
      <c r="C56" t="s">
        <v>7</v>
      </c>
      <c r="D56" t="s">
        <v>285</v>
      </c>
      <c r="E56" s="19">
        <f>_xlfn.XLOOKUP(Tabla25[[#This Row],[Descripción]],'[1]Purpil - Lista Precio al 07-04'!B:B,'[1]Purpil - Lista Precio al 07-04'!E:E)</f>
        <v>930466.3</v>
      </c>
      <c r="F56" s="19">
        <f>_xlfn.XLOOKUP(Tabla25[[#This Row],[Descripción]],'[1]Purpil - Lista Precio al 07-04'!B:B,'[1]Purpil - Lista Precio al 07-04'!F:F)</f>
        <v>800201.01800000004</v>
      </c>
      <c r="G56" s="19">
        <f>_xlfn.XLOOKUP(Tabla25[[#This Row],[Descripción]],'[1]Purpil - Lista Precio al 07-04'!B:B,'[1]Purpil - Lista Precio al 07-04'!G:G)</f>
        <v>883942.9850000001</v>
      </c>
      <c r="H56" s="9">
        <f>_xlfn.XLOOKUP(Tabla25[[#This Row],[Descripción]],'[1]Purpil - Lista Precio al 07-04'!B:B,'[1]Purpil - Lista Precio al 07-04'!H:H)</f>
        <v>880221.11979999999</v>
      </c>
      <c r="I56" s="32">
        <f>_xlfn.XLOOKUP(Tabla25[[#This Row],[Descripción]],'[1]Purpil - Lista Precio al 07-04'!B:B,'[1]Purpil - Lista Precio al 07-04'!I:I)</f>
        <v>1069571.0118500001</v>
      </c>
      <c r="J56" s="9">
        <f>_xlfn.XLOOKUP(Tabla25[[#This Row],[Descripción]],'[1]Purpil - Lista Precio al 07-04'!B:B,'[1]Purpil - Lista Precio al 07-04'!J:J)</f>
        <v>1069571.0118500001</v>
      </c>
      <c r="K56" s="20">
        <f>_xlfn.XLOOKUP(Tabla25[[#This Row],[Descripción]],'[1]Purpil - Lista Precio al 07-04'!B:B,'[1]Purpil - Lista Precio al 07-04'!K:K)</f>
        <v>189349.89205000014</v>
      </c>
      <c r="L56" s="21">
        <f>_xlfn.XLOOKUP(Tabla25[[#This Row],[Descripción]],'[1]Purpil - Lista Precio al 07-04'!B:B,'[1]Purpil - Lista Precio al 07-04'!L:L)</f>
        <v>0.2151162790697676</v>
      </c>
      <c r="M56" s="4">
        <f>_xlfn.XLOOKUP(Tabla25[[#This Row],[Descripción]],'[1]Purpil - Lista Precio al 07-04'!B:B,'[1]Purpil - Lista Precio al 07-04'!M:M)</f>
        <v>1181875.9680942502</v>
      </c>
    </row>
    <row r="57" spans="1:13">
      <c r="A57" s="1" t="s">
        <v>3961</v>
      </c>
      <c r="B57" t="s">
        <v>3962</v>
      </c>
      <c r="C57" t="s">
        <v>7</v>
      </c>
      <c r="D57" t="s">
        <v>3914</v>
      </c>
      <c r="E57" s="19">
        <f>_xlfn.XLOOKUP(Tabla25[[#This Row],[Descripción]],'[1]Purpil - Lista Precio al 07-04'!B:B,'[1]Purpil - Lista Precio al 07-04'!E:E)</f>
        <v>244456.36</v>
      </c>
      <c r="F57" s="19">
        <f>_xlfn.XLOOKUP(Tabla25[[#This Row],[Descripción]],'[1]Purpil - Lista Precio al 07-04'!B:B,'[1]Purpil - Lista Precio al 07-04'!F:F)</f>
        <v>210232.46959999998</v>
      </c>
      <c r="G57" s="19">
        <f>_xlfn.XLOOKUP(Tabla25[[#This Row],[Descripción]],'[1]Purpil - Lista Precio al 07-04'!B:B,'[1]Purpil - Lista Precio al 07-04'!G:G)</f>
        <v>232233.54199999999</v>
      </c>
      <c r="H57" s="9">
        <f>_xlfn.XLOOKUP(Tabla25[[#This Row],[Descripción]],'[1]Purpil - Lista Precio al 07-04'!B:B,'[1]Purpil - Lista Precio al 07-04'!H:H)</f>
        <v>231255.71655999997</v>
      </c>
      <c r="I57" s="32">
        <f>_xlfn.XLOOKUP(Tabla25[[#This Row],[Descripción]],'[1]Purpil - Lista Precio al 07-04'!B:B,'[1]Purpil - Lista Precio al 07-04'!I:I)</f>
        <v>281002.58581999998</v>
      </c>
      <c r="J57" s="9">
        <f>_xlfn.XLOOKUP(Tabla25[[#This Row],[Descripción]],'[1]Purpil - Lista Precio al 07-04'!B:B,'[1]Purpil - Lista Precio al 07-04'!J:J)</f>
        <v>281002.58581999998</v>
      </c>
      <c r="K57" s="20">
        <f>_xlfn.XLOOKUP(Tabla25[[#This Row],[Descripción]],'[1]Purpil - Lista Precio al 07-04'!B:B,'[1]Purpil - Lista Precio al 07-04'!K:K)</f>
        <v>49746.869260000007</v>
      </c>
      <c r="L57" s="21">
        <f>_xlfn.XLOOKUP(Tabla25[[#This Row],[Descripción]],'[1]Purpil - Lista Precio al 07-04'!B:B,'[1]Purpil - Lista Precio al 07-04'!L:L)</f>
        <v>0.21511627906976749</v>
      </c>
      <c r="M57" s="4">
        <f>_xlfn.XLOOKUP(Tabla25[[#This Row],[Descripción]],'[1]Purpil - Lista Precio al 07-04'!B:B,'[1]Purpil - Lista Precio al 07-04'!M:M)</f>
        <v>310507.85733109998</v>
      </c>
    </row>
    <row r="58" spans="1:13">
      <c r="A58" s="1" t="s">
        <v>3963</v>
      </c>
      <c r="B58" t="s">
        <v>3964</v>
      </c>
      <c r="C58" t="s">
        <v>7</v>
      </c>
      <c r="D58" t="s">
        <v>3914</v>
      </c>
      <c r="E58" s="19">
        <f>_xlfn.XLOOKUP(Tabla25[[#This Row],[Descripción]],'[1]Purpil - Lista Precio al 07-04'!B:B,'[1]Purpil - Lista Precio al 07-04'!E:E)</f>
        <v>141269.16</v>
      </c>
      <c r="F58" s="19">
        <f>_xlfn.XLOOKUP(Tabla25[[#This Row],[Descripción]],'[1]Purpil - Lista Precio al 07-04'!B:B,'[1]Purpil - Lista Precio al 07-04'!F:F)</f>
        <v>121491.4776</v>
      </c>
      <c r="G58" s="19">
        <f>_xlfn.XLOOKUP(Tabla25[[#This Row],[Descripción]],'[1]Purpil - Lista Precio al 07-04'!B:B,'[1]Purpil - Lista Precio al 07-04'!G:G)</f>
        <v>134205.70199999999</v>
      </c>
      <c r="H58" s="9">
        <f>_xlfn.XLOOKUP(Tabla25[[#This Row],[Descripción]],'[1]Purpil - Lista Precio al 07-04'!B:B,'[1]Purpil - Lista Precio al 07-04'!H:H)</f>
        <v>133640.62536000001</v>
      </c>
      <c r="I58" s="32">
        <f>_xlfn.XLOOKUP(Tabla25[[#This Row],[Descripción]],'[1]Purpil - Lista Precio al 07-04'!B:B,'[1]Purpil - Lista Precio al 07-04'!I:I)</f>
        <v>162388.89941999997</v>
      </c>
      <c r="J58" s="9">
        <f>_xlfn.XLOOKUP(Tabla25[[#This Row],[Descripción]],'[1]Purpil - Lista Precio al 07-04'!B:B,'[1]Purpil - Lista Precio al 07-04'!J:J)</f>
        <v>162388.89941999997</v>
      </c>
      <c r="K58" s="20">
        <f>_xlfn.XLOOKUP(Tabla25[[#This Row],[Descripción]],'[1]Purpil - Lista Precio al 07-04'!B:B,'[1]Purpil - Lista Precio al 07-04'!K:K)</f>
        <v>28748.274059999967</v>
      </c>
      <c r="L58" s="21">
        <f>_xlfn.XLOOKUP(Tabla25[[#This Row],[Descripción]],'[1]Purpil - Lista Precio al 07-04'!B:B,'[1]Purpil - Lista Precio al 07-04'!L:L)</f>
        <v>0.21511627906976719</v>
      </c>
      <c r="M58" s="4">
        <f>_xlfn.XLOOKUP(Tabla25[[#This Row],[Descripción]],'[1]Purpil - Lista Precio al 07-04'!B:B,'[1]Purpil - Lista Precio al 07-04'!M:M)</f>
        <v>179439.73385909997</v>
      </c>
    </row>
    <row r="59" spans="1:13">
      <c r="A59" s="1" t="s">
        <v>3965</v>
      </c>
      <c r="B59" t="s">
        <v>3966</v>
      </c>
      <c r="C59" t="s">
        <v>7</v>
      </c>
      <c r="D59" t="s">
        <v>3914</v>
      </c>
      <c r="E59" s="19">
        <f>_xlfn.XLOOKUP(Tabla25[[#This Row],[Descripción]],'[1]Purpil - Lista Precio al 07-04'!B:B,'[1]Purpil - Lista Precio al 07-04'!E:E)</f>
        <v>139672.18</v>
      </c>
      <c r="F59" s="19">
        <f>_xlfn.XLOOKUP(Tabla25[[#This Row],[Descripción]],'[1]Purpil - Lista Precio al 07-04'!B:B,'[1]Purpil - Lista Precio al 07-04'!F:F)</f>
        <v>120118.07479999999</v>
      </c>
      <c r="G59" s="19">
        <f>_xlfn.XLOOKUP(Tabla25[[#This Row],[Descripción]],'[1]Purpil - Lista Precio al 07-04'!B:B,'[1]Purpil - Lista Precio al 07-04'!G:G)</f>
        <v>132688.571</v>
      </c>
      <c r="H59" s="9">
        <f>_xlfn.XLOOKUP(Tabla25[[#This Row],[Descripción]],'[1]Purpil - Lista Precio al 07-04'!B:B,'[1]Purpil - Lista Precio al 07-04'!H:H)</f>
        <v>132129.88227999999</v>
      </c>
      <c r="I59" s="32">
        <f>_xlfn.XLOOKUP(Tabla25[[#This Row],[Descripción]],'[1]Purpil - Lista Precio al 07-04'!B:B,'[1]Purpil - Lista Precio al 07-04'!I:I)</f>
        <v>160553.17090999999</v>
      </c>
      <c r="J59" s="9">
        <f>_xlfn.XLOOKUP(Tabla25[[#This Row],[Descripción]],'[1]Purpil - Lista Precio al 07-04'!B:B,'[1]Purpil - Lista Precio al 07-04'!J:J)</f>
        <v>160553.17090999999</v>
      </c>
      <c r="K59" s="20">
        <f>_xlfn.XLOOKUP(Tabla25[[#This Row],[Descripción]],'[1]Purpil - Lista Precio al 07-04'!B:B,'[1]Purpil - Lista Precio al 07-04'!K:K)</f>
        <v>28423.288629999995</v>
      </c>
      <c r="L59" s="21">
        <f>_xlfn.XLOOKUP(Tabla25[[#This Row],[Descripción]],'[1]Purpil - Lista Precio al 07-04'!B:B,'[1]Purpil - Lista Precio al 07-04'!L:L)</f>
        <v>0.21511627906976744</v>
      </c>
      <c r="M59" s="4">
        <f>_xlfn.XLOOKUP(Tabla25[[#This Row],[Descripción]],'[1]Purpil - Lista Precio al 07-04'!B:B,'[1]Purpil - Lista Precio al 07-04'!M:M)</f>
        <v>177411.25385554999</v>
      </c>
    </row>
    <row r="60" spans="1:13">
      <c r="A60" s="1" t="s">
        <v>3973</v>
      </c>
      <c r="B60" t="s">
        <v>3974</v>
      </c>
      <c r="C60" t="s">
        <v>7</v>
      </c>
      <c r="D60" t="s">
        <v>3914</v>
      </c>
      <c r="E60" s="19">
        <f>_xlfn.XLOOKUP(Tabla25[[#This Row],[Descripción]],'[1]Purpil - Lista Precio al 07-04'!B:B,'[1]Purpil - Lista Precio al 07-04'!E:E)</f>
        <v>244223.5</v>
      </c>
      <c r="F60" s="19">
        <f>_xlfn.XLOOKUP(Tabla25[[#This Row],[Descripción]],'[1]Purpil - Lista Precio al 07-04'!B:B,'[1]Purpil - Lista Precio al 07-04'!F:F)</f>
        <v>210032.21</v>
      </c>
      <c r="G60" s="19">
        <f>_xlfn.XLOOKUP(Tabla25[[#This Row],[Descripción]],'[1]Purpil - Lista Precio al 07-04'!B:B,'[1]Purpil - Lista Precio al 07-04'!G:G)</f>
        <v>232012.32500000001</v>
      </c>
      <c r="H60" s="9">
        <f>_xlfn.XLOOKUP(Tabla25[[#This Row],[Descripción]],'[1]Purpil - Lista Precio al 07-04'!B:B,'[1]Purpil - Lista Precio al 07-04'!H:H)</f>
        <v>231035.43099999998</v>
      </c>
      <c r="I60" s="32">
        <f>_xlfn.XLOOKUP(Tabla25[[#This Row],[Descripción]],'[1]Purpil - Lista Precio al 07-04'!B:B,'[1]Purpil - Lista Precio al 07-04'!I:I)</f>
        <v>280734.91324999998</v>
      </c>
      <c r="J60" s="9">
        <f>_xlfn.XLOOKUP(Tabla25[[#This Row],[Descripción]],'[1]Purpil - Lista Precio al 07-04'!B:B,'[1]Purpil - Lista Precio al 07-04'!J:J)</f>
        <v>280734.91324999998</v>
      </c>
      <c r="K60" s="20">
        <f>_xlfn.XLOOKUP(Tabla25[[#This Row],[Descripción]],'[1]Purpil - Lista Precio al 07-04'!B:B,'[1]Purpil - Lista Precio al 07-04'!K:K)</f>
        <v>49699.482250000001</v>
      </c>
      <c r="L60" s="21">
        <f>_xlfn.XLOOKUP(Tabla25[[#This Row],[Descripción]],'[1]Purpil - Lista Precio al 07-04'!B:B,'[1]Purpil - Lista Precio al 07-04'!L:L)</f>
        <v>0.21511627906976746</v>
      </c>
      <c r="M60" s="4">
        <f>_xlfn.XLOOKUP(Tabla25[[#This Row],[Descripción]],'[1]Purpil - Lista Precio al 07-04'!B:B,'[1]Purpil - Lista Precio al 07-04'!M:M)</f>
        <v>310212.07914125</v>
      </c>
    </row>
    <row r="61" spans="1:13">
      <c r="A61" s="1" t="s">
        <v>3975</v>
      </c>
      <c r="B61" t="s">
        <v>3976</v>
      </c>
      <c r="C61" t="s">
        <v>7</v>
      </c>
      <c r="D61" t="s">
        <v>3914</v>
      </c>
      <c r="E61" s="19">
        <f>_xlfn.XLOOKUP(Tabla25[[#This Row],[Descripción]],'[1]Purpil - Lista Precio al 07-04'!B:B,'[1]Purpil - Lista Precio al 07-04'!E:E)</f>
        <v>156615.51999999999</v>
      </c>
      <c r="F61" s="19">
        <f>_xlfn.XLOOKUP(Tabla25[[#This Row],[Descripción]],'[1]Purpil - Lista Precio al 07-04'!B:B,'[1]Purpil - Lista Precio al 07-04'!F:F)</f>
        <v>134689.34719999999</v>
      </c>
      <c r="G61" s="19">
        <f>_xlfn.XLOOKUP(Tabla25[[#This Row],[Descripción]],'[1]Purpil - Lista Precio al 07-04'!B:B,'[1]Purpil - Lista Precio al 07-04'!G:G)</f>
        <v>148784.74399999998</v>
      </c>
      <c r="H61" s="9">
        <f>_xlfn.XLOOKUP(Tabla25[[#This Row],[Descripción]],'[1]Purpil - Lista Precio al 07-04'!B:B,'[1]Purpil - Lista Precio al 07-04'!H:H)</f>
        <v>148158.28191999998</v>
      </c>
      <c r="I61" s="32">
        <f>_xlfn.XLOOKUP(Tabla25[[#This Row],[Descripción]],'[1]Purpil - Lista Precio al 07-04'!B:B,'[1]Purpil - Lista Precio al 07-04'!I:I)</f>
        <v>180029.54023999997</v>
      </c>
      <c r="J61" s="9">
        <f>_xlfn.XLOOKUP(Tabla25[[#This Row],[Descripción]],'[1]Purpil - Lista Precio al 07-04'!B:B,'[1]Purpil - Lista Precio al 07-04'!J:J)</f>
        <v>180029.54023999997</v>
      </c>
      <c r="K61" s="20">
        <f>_xlfn.XLOOKUP(Tabla25[[#This Row],[Descripción]],'[1]Purpil - Lista Precio al 07-04'!B:B,'[1]Purpil - Lista Precio al 07-04'!K:K)</f>
        <v>31871.258319999994</v>
      </c>
      <c r="L61" s="21">
        <f>_xlfn.XLOOKUP(Tabla25[[#This Row],[Descripción]],'[1]Purpil - Lista Precio al 07-04'!B:B,'[1]Purpil - Lista Precio al 07-04'!L:L)</f>
        <v>0.21511627906976744</v>
      </c>
      <c r="M61" s="4">
        <f>_xlfn.XLOOKUP(Tabla25[[#This Row],[Descripción]],'[1]Purpil - Lista Precio al 07-04'!B:B,'[1]Purpil - Lista Precio al 07-04'!M:M)</f>
        <v>198932.64196519996</v>
      </c>
    </row>
    <row r="62" spans="1:13">
      <c r="A62" s="1" t="s">
        <v>3977</v>
      </c>
      <c r="B62" t="s">
        <v>3978</v>
      </c>
      <c r="C62" t="s">
        <v>7</v>
      </c>
      <c r="D62" t="s">
        <v>3914</v>
      </c>
      <c r="E62" s="19">
        <f>_xlfn.XLOOKUP(Tabla25[[#This Row],[Descripción]],'[1]Purpil - Lista Precio al 07-04'!B:B,'[1]Purpil - Lista Precio al 07-04'!E:E)</f>
        <v>148224.23000000001</v>
      </c>
      <c r="F62" s="19">
        <f>_xlfn.XLOOKUP(Tabla25[[#This Row],[Descripción]],'[1]Purpil - Lista Precio al 07-04'!B:B,'[1]Purpil - Lista Precio al 07-04'!F:F)</f>
        <v>127472.83780000001</v>
      </c>
      <c r="G62" s="19">
        <f>_xlfn.XLOOKUP(Tabla25[[#This Row],[Descripción]],'[1]Purpil - Lista Precio al 07-04'!B:B,'[1]Purpil - Lista Precio al 07-04'!G:G)</f>
        <v>140813.01850000001</v>
      </c>
      <c r="H62" s="9">
        <f>_xlfn.XLOOKUP(Tabla25[[#This Row],[Descripción]],'[1]Purpil - Lista Precio al 07-04'!B:B,'[1]Purpil - Lista Precio al 07-04'!H:H)</f>
        <v>140220.12158000001</v>
      </c>
      <c r="I62" s="32">
        <f>_xlfn.XLOOKUP(Tabla25[[#This Row],[Descripción]],'[1]Purpil - Lista Precio al 07-04'!B:B,'[1]Purpil - Lista Precio al 07-04'!I:I)</f>
        <v>170383.752385</v>
      </c>
      <c r="J62" s="9">
        <f>_xlfn.XLOOKUP(Tabla25[[#This Row],[Descripción]],'[1]Purpil - Lista Precio al 07-04'!B:B,'[1]Purpil - Lista Precio al 07-04'!J:J)</f>
        <v>170383.752385</v>
      </c>
      <c r="K62" s="20">
        <f>_xlfn.XLOOKUP(Tabla25[[#This Row],[Descripción]],'[1]Purpil - Lista Precio al 07-04'!B:B,'[1]Purpil - Lista Precio al 07-04'!K:K)</f>
        <v>30163.630804999993</v>
      </c>
      <c r="L62" s="21">
        <f>_xlfn.XLOOKUP(Tabla25[[#This Row],[Descripción]],'[1]Purpil - Lista Precio al 07-04'!B:B,'[1]Purpil - Lista Precio al 07-04'!L:L)</f>
        <v>0.21511627906976738</v>
      </c>
      <c r="M62" s="4">
        <f>_xlfn.XLOOKUP(Tabla25[[#This Row],[Descripción]],'[1]Purpil - Lista Precio al 07-04'!B:B,'[1]Purpil - Lista Precio al 07-04'!M:M)</f>
        <v>188274.046385425</v>
      </c>
    </row>
    <row r="63" spans="1:13">
      <c r="A63" s="1" t="s">
        <v>3986</v>
      </c>
      <c r="B63" t="s">
        <v>3987</v>
      </c>
      <c r="C63" t="s">
        <v>7</v>
      </c>
      <c r="D63" t="s">
        <v>3914</v>
      </c>
      <c r="E63" s="19">
        <f>_xlfn.XLOOKUP(Tabla25[[#This Row],[Descripción]],'[1]Purpil - Lista Precio al 07-04'!B:B,'[1]Purpil - Lista Precio al 07-04'!E:E)</f>
        <v>207447.81</v>
      </c>
      <c r="F63" s="19">
        <f>_xlfn.XLOOKUP(Tabla25[[#This Row],[Descripción]],'[1]Purpil - Lista Precio al 07-04'!B:B,'[1]Purpil - Lista Precio al 07-04'!F:F)</f>
        <v>178405.11660000001</v>
      </c>
      <c r="G63" s="19">
        <f>_xlfn.XLOOKUP(Tabla25[[#This Row],[Descripción]],'[1]Purpil - Lista Precio al 07-04'!B:B,'[1]Purpil - Lista Precio al 07-04'!G:G)</f>
        <v>197075.41949999999</v>
      </c>
      <c r="H63" s="9">
        <f>_xlfn.XLOOKUP(Tabla25[[#This Row],[Descripción]],'[1]Purpil - Lista Precio al 07-04'!B:B,'[1]Purpil - Lista Precio al 07-04'!H:H)</f>
        <v>196245.62826</v>
      </c>
      <c r="I63" s="32">
        <f>_xlfn.XLOOKUP(Tabla25[[#This Row],[Descripción]],'[1]Purpil - Lista Precio al 07-04'!B:B,'[1]Purpil - Lista Precio al 07-04'!I:I)</f>
        <v>238461.25759499997</v>
      </c>
      <c r="J63" s="9">
        <f>_xlfn.XLOOKUP(Tabla25[[#This Row],[Descripción]],'[1]Purpil - Lista Precio al 07-04'!B:B,'[1]Purpil - Lista Precio al 07-04'!J:J)</f>
        <v>238461.25759499997</v>
      </c>
      <c r="K63" s="20">
        <f>_xlfn.XLOOKUP(Tabla25[[#This Row],[Descripción]],'[1]Purpil - Lista Precio al 07-04'!B:B,'[1]Purpil - Lista Precio al 07-04'!K:K)</f>
        <v>42215.629334999976</v>
      </c>
      <c r="L63" s="21">
        <f>_xlfn.XLOOKUP(Tabla25[[#This Row],[Descripción]],'[1]Purpil - Lista Precio al 07-04'!B:B,'[1]Purpil - Lista Precio al 07-04'!L:L)</f>
        <v>0.21511627906976732</v>
      </c>
      <c r="M63" s="4">
        <f>_xlfn.XLOOKUP(Tabla25[[#This Row],[Descripción]],'[1]Purpil - Lista Precio al 07-04'!B:B,'[1]Purpil - Lista Precio al 07-04'!M:M)</f>
        <v>263499.68964247499</v>
      </c>
    </row>
    <row r="64" spans="1:13">
      <c r="A64" s="1" t="s">
        <v>3996</v>
      </c>
      <c r="B64" t="s">
        <v>3997</v>
      </c>
      <c r="C64" t="s">
        <v>7</v>
      </c>
      <c r="D64" t="s">
        <v>3914</v>
      </c>
      <c r="E64" s="19">
        <f>_xlfn.XLOOKUP(Tabla25[[#This Row],[Descripción]],'[1]Purpil - Lista Precio al 07-04'!B:B,'[1]Purpil - Lista Precio al 07-04'!E:E)</f>
        <v>203790.38</v>
      </c>
      <c r="F64" s="19">
        <f>_xlfn.XLOOKUP(Tabla25[[#This Row],[Descripción]],'[1]Purpil - Lista Precio al 07-04'!B:B,'[1]Purpil - Lista Precio al 07-04'!F:F)</f>
        <v>175259.7268</v>
      </c>
      <c r="G64" s="19">
        <f>_xlfn.XLOOKUP(Tabla25[[#This Row],[Descripción]],'[1]Purpil - Lista Precio al 07-04'!B:B,'[1]Purpil - Lista Precio al 07-04'!G:G)</f>
        <v>193600.861</v>
      </c>
      <c r="H64" s="9">
        <f>_xlfn.XLOOKUP(Tabla25[[#This Row],[Descripción]],'[1]Purpil - Lista Precio al 07-04'!B:B,'[1]Purpil - Lista Precio al 07-04'!H:H)</f>
        <v>192785.69948000001</v>
      </c>
      <c r="I64" s="32">
        <f>_xlfn.XLOOKUP(Tabla25[[#This Row],[Descripción]],'[1]Purpil - Lista Precio al 07-04'!B:B,'[1]Purpil - Lista Precio al 07-04'!I:I)</f>
        <v>234257.04181</v>
      </c>
      <c r="J64" s="9">
        <f>_xlfn.XLOOKUP(Tabla25[[#This Row],[Descripción]],'[1]Purpil - Lista Precio al 07-04'!B:B,'[1]Purpil - Lista Precio al 07-04'!J:J)</f>
        <v>234257.04181</v>
      </c>
      <c r="K64" s="20">
        <f>_xlfn.XLOOKUP(Tabla25[[#This Row],[Descripción]],'[1]Purpil - Lista Precio al 07-04'!B:B,'[1]Purpil - Lista Precio al 07-04'!K:K)</f>
        <v>41471.342329999985</v>
      </c>
      <c r="L64" s="21">
        <f>_xlfn.XLOOKUP(Tabla25[[#This Row],[Descripción]],'[1]Purpil - Lista Precio al 07-04'!B:B,'[1]Purpil - Lista Precio al 07-04'!L:L)</f>
        <v>0.21511627906976735</v>
      </c>
      <c r="M64" s="4">
        <f>_xlfn.XLOOKUP(Tabla25[[#This Row],[Descripción]],'[1]Purpil - Lista Precio al 07-04'!B:B,'[1]Purpil - Lista Precio al 07-04'!M:M)</f>
        <v>258854.03120005</v>
      </c>
    </row>
    <row r="65" spans="1:13">
      <c r="A65" s="1" t="s">
        <v>4002</v>
      </c>
      <c r="B65" t="s">
        <v>4003</v>
      </c>
      <c r="C65" t="s">
        <v>7</v>
      </c>
      <c r="D65" t="s">
        <v>3914</v>
      </c>
      <c r="E65" s="19">
        <f>_xlfn.XLOOKUP(Tabla25[[#This Row],[Descripción]],'[1]Purpil - Lista Precio al 07-04'!B:B,'[1]Purpil - Lista Precio al 07-04'!E:E)</f>
        <v>175131.06</v>
      </c>
      <c r="F65" s="19">
        <f>_xlfn.XLOOKUP(Tabla25[[#This Row],[Descripción]],'[1]Purpil - Lista Precio al 07-04'!B:B,'[1]Purpil - Lista Precio al 07-04'!F:F)</f>
        <v>150612.71159999998</v>
      </c>
      <c r="G65" s="19">
        <f>_xlfn.XLOOKUP(Tabla25[[#This Row],[Descripción]],'[1]Purpil - Lista Precio al 07-04'!B:B,'[1]Purpil - Lista Precio al 07-04'!G:G)</f>
        <v>166374.50699999998</v>
      </c>
      <c r="H65" s="9">
        <f>_xlfn.XLOOKUP(Tabla25[[#This Row],[Descripción]],'[1]Purpil - Lista Precio al 07-04'!B:B,'[1]Purpil - Lista Precio al 07-04'!H:H)</f>
        <v>165673.98275999998</v>
      </c>
      <c r="I65" s="32">
        <f>_xlfn.XLOOKUP(Tabla25[[#This Row],[Descripción]],'[1]Purpil - Lista Precio al 07-04'!B:B,'[1]Purpil - Lista Precio al 07-04'!I:I)</f>
        <v>201313.15346999996</v>
      </c>
      <c r="J65" s="9">
        <f>_xlfn.XLOOKUP(Tabla25[[#This Row],[Descripción]],'[1]Purpil - Lista Precio al 07-04'!B:B,'[1]Purpil - Lista Precio al 07-04'!J:J)</f>
        <v>201313.15346999996</v>
      </c>
      <c r="K65" s="20">
        <f>_xlfn.XLOOKUP(Tabla25[[#This Row],[Descripción]],'[1]Purpil - Lista Precio al 07-04'!B:B,'[1]Purpil - Lista Precio al 07-04'!K:K)</f>
        <v>35639.170709999977</v>
      </c>
      <c r="L65" s="21">
        <f>_xlfn.XLOOKUP(Tabla25[[#This Row],[Descripción]],'[1]Purpil - Lista Precio al 07-04'!B:B,'[1]Purpil - Lista Precio al 07-04'!L:L)</f>
        <v>0.21511627906976732</v>
      </c>
      <c r="M65" s="4">
        <f>_xlfn.XLOOKUP(Tabla25[[#This Row],[Descripción]],'[1]Purpil - Lista Precio al 07-04'!B:B,'[1]Purpil - Lista Precio al 07-04'!M:M)</f>
        <v>222451.03458434995</v>
      </c>
    </row>
    <row r="66" spans="1:13">
      <c r="A66" s="1" t="s">
        <v>4016</v>
      </c>
      <c r="B66" t="s">
        <v>4017</v>
      </c>
      <c r="C66" t="s">
        <v>7</v>
      </c>
      <c r="D66" t="s">
        <v>3914</v>
      </c>
      <c r="E66" s="19">
        <f>_xlfn.XLOOKUP(Tabla25[[#This Row],[Descripción]],'[1]Purpil - Lista Precio al 07-04'!B:B,'[1]Purpil - Lista Precio al 07-04'!E:E)</f>
        <v>221113.22</v>
      </c>
      <c r="F66" s="19">
        <f>_xlfn.XLOOKUP(Tabla25[[#This Row],[Descripción]],'[1]Purpil - Lista Precio al 07-04'!B:B,'[1]Purpil - Lista Precio al 07-04'!F:F)</f>
        <v>190157.36919999999</v>
      </c>
      <c r="G66" s="19">
        <f>_xlfn.XLOOKUP(Tabla25[[#This Row],[Descripción]],'[1]Purpil - Lista Precio al 07-04'!B:B,'[1]Purpil - Lista Precio al 07-04'!G:G)</f>
        <v>210057.55900000001</v>
      </c>
      <c r="H66" s="9">
        <f>_xlfn.XLOOKUP(Tabla25[[#This Row],[Descripción]],'[1]Purpil - Lista Precio al 07-04'!B:B,'[1]Purpil - Lista Precio al 07-04'!H:H)</f>
        <v>209173.10611999998</v>
      </c>
      <c r="I66" s="32">
        <f>_xlfn.XLOOKUP(Tabla25[[#This Row],[Descripción]],'[1]Purpil - Lista Precio al 07-04'!B:B,'[1]Purpil - Lista Precio al 07-04'!I:I)</f>
        <v>254169.64639000001</v>
      </c>
      <c r="J66" s="9">
        <f>_xlfn.XLOOKUP(Tabla25[[#This Row],[Descripción]],'[1]Purpil - Lista Precio al 07-04'!B:B,'[1]Purpil - Lista Precio al 07-04'!J:J)</f>
        <v>254169.64639000001</v>
      </c>
      <c r="K66" s="20">
        <f>_xlfn.XLOOKUP(Tabla25[[#This Row],[Descripción]],'[1]Purpil - Lista Precio al 07-04'!B:B,'[1]Purpil - Lista Precio al 07-04'!K:K)</f>
        <v>44996.540270000027</v>
      </c>
      <c r="L66" s="21">
        <f>_xlfn.XLOOKUP(Tabla25[[#This Row],[Descripción]],'[1]Purpil - Lista Precio al 07-04'!B:B,'[1]Purpil - Lista Precio al 07-04'!L:L)</f>
        <v>0.2151162790697676</v>
      </c>
      <c r="M66" s="4">
        <f>_xlfn.XLOOKUP(Tabla25[[#This Row],[Descripción]],'[1]Purpil - Lista Precio al 07-04'!B:B,'[1]Purpil - Lista Precio al 07-04'!M:M)</f>
        <v>280857.45926094998</v>
      </c>
    </row>
    <row r="67" spans="1:13">
      <c r="A67" s="1" t="s">
        <v>4028</v>
      </c>
      <c r="B67" t="s">
        <v>4029</v>
      </c>
      <c r="C67" t="s">
        <v>7</v>
      </c>
      <c r="D67" t="s">
        <v>3914</v>
      </c>
      <c r="E67" s="19">
        <f>_xlfn.XLOOKUP(Tabla25[[#This Row],[Descripción]],'[1]Purpil - Lista Precio al 07-04'!B:B,'[1]Purpil - Lista Precio al 07-04'!E:E)</f>
        <v>160963.28</v>
      </c>
      <c r="F67" s="19">
        <f>_xlfn.XLOOKUP(Tabla25[[#This Row],[Descripción]],'[1]Purpil - Lista Precio al 07-04'!B:B,'[1]Purpil - Lista Precio al 07-04'!F:F)</f>
        <v>138428.42079999999</v>
      </c>
      <c r="G67" s="19">
        <f>_xlfn.XLOOKUP(Tabla25[[#This Row],[Descripción]],'[1]Purpil - Lista Precio al 07-04'!B:B,'[1]Purpil - Lista Precio al 07-04'!G:G)</f>
        <v>152915.11600000001</v>
      </c>
      <c r="H67" s="9">
        <f>_xlfn.XLOOKUP(Tabla25[[#This Row],[Descripción]],'[1]Purpil - Lista Precio al 07-04'!B:B,'[1]Purpil - Lista Precio al 07-04'!H:H)</f>
        <v>152271.26287999999</v>
      </c>
      <c r="I67" s="32">
        <f>_xlfn.XLOOKUP(Tabla25[[#This Row],[Descripción]],'[1]Purpil - Lista Precio al 07-04'!B:B,'[1]Purpil - Lista Precio al 07-04'!I:I)</f>
        <v>185027.29036000001</v>
      </c>
      <c r="J67" s="9">
        <f>_xlfn.XLOOKUP(Tabla25[[#This Row],[Descripción]],'[1]Purpil - Lista Precio al 07-04'!B:B,'[1]Purpil - Lista Precio al 07-04'!J:J)</f>
        <v>185027.29036000001</v>
      </c>
      <c r="K67" s="20">
        <f>_xlfn.XLOOKUP(Tabla25[[#This Row],[Descripción]],'[1]Purpil - Lista Precio al 07-04'!B:B,'[1]Purpil - Lista Precio al 07-04'!K:K)</f>
        <v>32756.027480000019</v>
      </c>
      <c r="L67" s="21">
        <f>_xlfn.XLOOKUP(Tabla25[[#This Row],[Descripción]],'[1]Purpil - Lista Precio al 07-04'!B:B,'[1]Purpil - Lista Precio al 07-04'!L:L)</f>
        <v>0.21511627906976757</v>
      </c>
      <c r="M67" s="4">
        <f>_xlfn.XLOOKUP(Tabla25[[#This Row],[Descripción]],'[1]Purpil - Lista Precio al 07-04'!B:B,'[1]Purpil - Lista Precio al 07-04'!M:M)</f>
        <v>204455.15584780002</v>
      </c>
    </row>
    <row r="68" spans="1:13">
      <c r="A68" s="1" t="s">
        <v>4030</v>
      </c>
      <c r="B68" t="s">
        <v>4031</v>
      </c>
      <c r="C68" t="s">
        <v>7</v>
      </c>
      <c r="D68" t="s">
        <v>3914</v>
      </c>
      <c r="E68" s="19">
        <f>_xlfn.XLOOKUP(Tabla25[[#This Row],[Descripción]],'[1]Purpil - Lista Precio al 07-04'!B:B,'[1]Purpil - Lista Precio al 07-04'!E:E)</f>
        <v>189553.49</v>
      </c>
      <c r="F68" s="19">
        <f>_xlfn.XLOOKUP(Tabla25[[#This Row],[Descripción]],'[1]Purpil - Lista Precio al 07-04'!B:B,'[1]Purpil - Lista Precio al 07-04'!F:F)</f>
        <v>163016.00139999998</v>
      </c>
      <c r="G68" s="19">
        <f>_xlfn.XLOOKUP(Tabla25[[#This Row],[Descripción]],'[1]Purpil - Lista Precio al 07-04'!B:B,'[1]Purpil - Lista Precio al 07-04'!G:G)</f>
        <v>180075.8155</v>
      </c>
      <c r="H68" s="9">
        <f>_xlfn.XLOOKUP(Tabla25[[#This Row],[Descripción]],'[1]Purpil - Lista Precio al 07-04'!B:B,'[1]Purpil - Lista Precio al 07-04'!H:H)</f>
        <v>179317.60153999997</v>
      </c>
      <c r="I68" s="32">
        <f>_xlfn.XLOOKUP(Tabla25[[#This Row],[Descripción]],'[1]Purpil - Lista Precio al 07-04'!B:B,'[1]Purpil - Lista Precio al 07-04'!I:I)</f>
        <v>217891.73675499999</v>
      </c>
      <c r="J68" s="9">
        <f>_xlfn.XLOOKUP(Tabla25[[#This Row],[Descripción]],'[1]Purpil - Lista Precio al 07-04'!B:B,'[1]Purpil - Lista Precio al 07-04'!J:J)</f>
        <v>217891.73675499999</v>
      </c>
      <c r="K68" s="20">
        <f>_xlfn.XLOOKUP(Tabla25[[#This Row],[Descripción]],'[1]Purpil - Lista Precio al 07-04'!B:B,'[1]Purpil - Lista Precio al 07-04'!K:K)</f>
        <v>38574.135215000017</v>
      </c>
      <c r="L68" s="21">
        <f>_xlfn.XLOOKUP(Tabla25[[#This Row],[Descripción]],'[1]Purpil - Lista Precio al 07-04'!B:B,'[1]Purpil - Lista Precio al 07-04'!L:L)</f>
        <v>0.21511627906976757</v>
      </c>
      <c r="M68" s="4">
        <f>_xlfn.XLOOKUP(Tabla25[[#This Row],[Descripción]],'[1]Purpil - Lista Precio al 07-04'!B:B,'[1]Purpil - Lista Precio al 07-04'!M:M)</f>
        <v>240770.36911427497</v>
      </c>
    </row>
    <row r="69" spans="1:13">
      <c r="A69" s="1" t="s">
        <v>4032</v>
      </c>
      <c r="B69" t="s">
        <v>4033</v>
      </c>
      <c r="C69" t="s">
        <v>7</v>
      </c>
      <c r="D69" t="s">
        <v>3914</v>
      </c>
      <c r="E69" s="19">
        <f>_xlfn.XLOOKUP(Tabla25[[#This Row],[Descripción]],'[1]Purpil - Lista Precio al 07-04'!B:B,'[1]Purpil - Lista Precio al 07-04'!E:E)</f>
        <v>164138.47</v>
      </c>
      <c r="F69" s="19">
        <f>_xlfn.XLOOKUP(Tabla25[[#This Row],[Descripción]],'[1]Purpil - Lista Precio al 07-04'!B:B,'[1]Purpil - Lista Precio al 07-04'!F:F)</f>
        <v>141159.08419999998</v>
      </c>
      <c r="G69" s="19">
        <f>_xlfn.XLOOKUP(Tabla25[[#This Row],[Descripción]],'[1]Purpil - Lista Precio al 07-04'!B:B,'[1]Purpil - Lista Precio al 07-04'!G:G)</f>
        <v>155931.5465</v>
      </c>
      <c r="H69" s="9">
        <f>_xlfn.XLOOKUP(Tabla25[[#This Row],[Descripción]],'[1]Purpil - Lista Precio al 07-04'!B:B,'[1]Purpil - Lista Precio al 07-04'!H:H)</f>
        <v>155274.99261999998</v>
      </c>
      <c r="I69" s="32">
        <f>_xlfn.XLOOKUP(Tabla25[[#This Row],[Descripción]],'[1]Purpil - Lista Precio al 07-04'!B:B,'[1]Purpil - Lista Precio al 07-04'!I:I)</f>
        <v>188677.17126499998</v>
      </c>
      <c r="J69" s="9">
        <f>_xlfn.XLOOKUP(Tabla25[[#This Row],[Descripción]],'[1]Purpil - Lista Precio al 07-04'!B:B,'[1]Purpil - Lista Precio al 07-04'!J:J)</f>
        <v>188677.17126499998</v>
      </c>
      <c r="K69" s="20">
        <f>_xlfn.XLOOKUP(Tabla25[[#This Row],[Descripción]],'[1]Purpil - Lista Precio al 07-04'!B:B,'[1]Purpil - Lista Precio al 07-04'!K:K)</f>
        <v>33402.178645000007</v>
      </c>
      <c r="L69" s="21">
        <f>_xlfn.XLOOKUP(Tabla25[[#This Row],[Descripción]],'[1]Purpil - Lista Precio al 07-04'!B:B,'[1]Purpil - Lista Precio al 07-04'!L:L)</f>
        <v>0.21511627906976752</v>
      </c>
      <c r="M69" s="4">
        <f>_xlfn.XLOOKUP(Tabla25[[#This Row],[Descripción]],'[1]Purpil - Lista Precio al 07-04'!B:B,'[1]Purpil - Lista Precio al 07-04'!M:M)</f>
        <v>208488.27424782497</v>
      </c>
    </row>
    <row r="70" spans="1:13">
      <c r="A70" s="1" t="s">
        <v>4034</v>
      </c>
      <c r="B70" t="s">
        <v>4035</v>
      </c>
      <c r="C70" t="s">
        <v>7</v>
      </c>
      <c r="D70" t="s">
        <v>3914</v>
      </c>
      <c r="E70" s="19">
        <f>_xlfn.XLOOKUP(Tabla25[[#This Row],[Descripción]],'[1]Purpil - Lista Precio al 07-04'!B:B,'[1]Purpil - Lista Precio al 07-04'!E:E)</f>
        <v>190611.88</v>
      </c>
      <c r="F70" s="19">
        <f>_xlfn.XLOOKUP(Tabla25[[#This Row],[Descripción]],'[1]Purpil - Lista Precio al 07-04'!B:B,'[1]Purpil - Lista Precio al 07-04'!F:F)</f>
        <v>163926.21679999999</v>
      </c>
      <c r="G70" s="19">
        <f>_xlfn.XLOOKUP(Tabla25[[#This Row],[Descripción]],'[1]Purpil - Lista Precio al 07-04'!B:B,'[1]Purpil - Lista Precio al 07-04'!G:G)</f>
        <v>181081.28599999999</v>
      </c>
      <c r="H70" s="9">
        <f>_xlfn.XLOOKUP(Tabla25[[#This Row],[Descripción]],'[1]Purpil - Lista Precio al 07-04'!B:B,'[1]Purpil - Lista Precio al 07-04'!H:H)</f>
        <v>180318.83848000001</v>
      </c>
      <c r="I70" s="32">
        <f>_xlfn.XLOOKUP(Tabla25[[#This Row],[Descripción]],'[1]Purpil - Lista Precio al 07-04'!B:B,'[1]Purpil - Lista Precio al 07-04'!I:I)</f>
        <v>219108.35605999999</v>
      </c>
      <c r="J70" s="9">
        <f>_xlfn.XLOOKUP(Tabla25[[#This Row],[Descripción]],'[1]Purpil - Lista Precio al 07-04'!B:B,'[1]Purpil - Lista Precio al 07-04'!J:J)</f>
        <v>219108.35605999999</v>
      </c>
      <c r="K70" s="20">
        <f>_xlfn.XLOOKUP(Tabla25[[#This Row],[Descripción]],'[1]Purpil - Lista Precio al 07-04'!B:B,'[1]Purpil - Lista Precio al 07-04'!K:K)</f>
        <v>38789.517579999985</v>
      </c>
      <c r="L70" s="21">
        <f>_xlfn.XLOOKUP(Tabla25[[#This Row],[Descripción]],'[1]Purpil - Lista Precio al 07-04'!B:B,'[1]Purpil - Lista Precio al 07-04'!L:L)</f>
        <v>0.21511627906976735</v>
      </c>
      <c r="M70" s="4">
        <f>_xlfn.XLOOKUP(Tabla25[[#This Row],[Descripción]],'[1]Purpil - Lista Precio al 07-04'!B:B,'[1]Purpil - Lista Precio al 07-04'!M:M)</f>
        <v>242114.7334463</v>
      </c>
    </row>
    <row r="71" spans="1:13">
      <c r="A71" s="1" t="s">
        <v>4040</v>
      </c>
      <c r="B71" t="s">
        <v>4041</v>
      </c>
      <c r="C71" t="s">
        <v>7</v>
      </c>
      <c r="D71" t="s">
        <v>3914</v>
      </c>
      <c r="E71" s="19">
        <f>_xlfn.XLOOKUP(Tabla25[[#This Row],[Descripción]],'[1]Purpil - Lista Precio al 07-04'!B:B,'[1]Purpil - Lista Precio al 07-04'!E:E)</f>
        <v>151561.67000000001</v>
      </c>
      <c r="F71" s="19">
        <f>_xlfn.XLOOKUP(Tabla25[[#This Row],[Descripción]],'[1]Purpil - Lista Precio al 07-04'!B:B,'[1]Purpil - Lista Precio al 07-04'!F:F)</f>
        <v>130343.0362</v>
      </c>
      <c r="G71" s="19">
        <f>_xlfn.XLOOKUP(Tabla25[[#This Row],[Descripción]],'[1]Purpil - Lista Precio al 07-04'!B:B,'[1]Purpil - Lista Precio al 07-04'!G:G)</f>
        <v>143983.5865</v>
      </c>
      <c r="H71" s="9">
        <f>_xlfn.XLOOKUP(Tabla25[[#This Row],[Descripción]],'[1]Purpil - Lista Precio al 07-04'!B:B,'[1]Purpil - Lista Precio al 07-04'!H:H)</f>
        <v>143377.33981999999</v>
      </c>
      <c r="I71" s="32">
        <f>_xlfn.XLOOKUP(Tabla25[[#This Row],[Descripción]],'[1]Purpil - Lista Precio al 07-04'!B:B,'[1]Purpil - Lista Precio al 07-04'!I:I)</f>
        <v>174220.139665</v>
      </c>
      <c r="J71" s="9">
        <f>_xlfn.XLOOKUP(Tabla25[[#This Row],[Descripción]],'[1]Purpil - Lista Precio al 07-04'!B:B,'[1]Purpil - Lista Precio al 07-04'!J:J)</f>
        <v>174220.139665</v>
      </c>
      <c r="K71" s="20">
        <f>_xlfn.XLOOKUP(Tabla25[[#This Row],[Descripción]],'[1]Purpil - Lista Precio al 07-04'!B:B,'[1]Purpil - Lista Precio al 07-04'!K:K)</f>
        <v>30842.799845000001</v>
      </c>
      <c r="L71" s="21">
        <f>_xlfn.XLOOKUP(Tabla25[[#This Row],[Descripción]],'[1]Purpil - Lista Precio al 07-04'!B:B,'[1]Purpil - Lista Precio al 07-04'!L:L)</f>
        <v>0.21511627906976746</v>
      </c>
      <c r="M71" s="4">
        <f>_xlfn.XLOOKUP(Tabla25[[#This Row],[Descripción]],'[1]Purpil - Lista Precio al 07-04'!B:B,'[1]Purpil - Lista Precio al 07-04'!M:M)</f>
        <v>192513.25432982499</v>
      </c>
    </row>
    <row r="72" spans="1:13">
      <c r="A72" s="1" t="s">
        <v>4046</v>
      </c>
      <c r="B72" t="s">
        <v>4047</v>
      </c>
      <c r="C72" t="s">
        <v>7</v>
      </c>
      <c r="D72" t="s">
        <v>3914</v>
      </c>
      <c r="E72" s="19">
        <f>_xlfn.XLOOKUP(Tabla25[[#This Row],[Descripción]],'[1]Purpil - Lista Precio al 07-04'!B:B,'[1]Purpil - Lista Precio al 07-04'!E:E)</f>
        <v>232630.72</v>
      </c>
      <c r="F72" s="19">
        <f>_xlfn.XLOOKUP(Tabla25[[#This Row],[Descripción]],'[1]Purpil - Lista Precio al 07-04'!B:B,'[1]Purpil - Lista Precio al 07-04'!F:F)</f>
        <v>200062.4192</v>
      </c>
      <c r="G72" s="19">
        <f>_xlfn.XLOOKUP(Tabla25[[#This Row],[Descripción]],'[1]Purpil - Lista Precio al 07-04'!B:B,'[1]Purpil - Lista Precio al 07-04'!G:G)</f>
        <v>220999.18400000001</v>
      </c>
      <c r="H72" s="9">
        <f>_xlfn.XLOOKUP(Tabla25[[#This Row],[Descripción]],'[1]Purpil - Lista Precio al 07-04'!B:B,'[1]Purpil - Lista Precio al 07-04'!H:H)</f>
        <v>220068.66112</v>
      </c>
      <c r="I72" s="32">
        <f>_xlfn.XLOOKUP(Tabla25[[#This Row],[Descripción]],'[1]Purpil - Lista Precio al 07-04'!B:B,'[1]Purpil - Lista Precio al 07-04'!I:I)</f>
        <v>267409.01264000003</v>
      </c>
      <c r="J72" s="9">
        <f>_xlfn.XLOOKUP(Tabla25[[#This Row],[Descripción]],'[1]Purpil - Lista Precio al 07-04'!B:B,'[1]Purpil - Lista Precio al 07-04'!J:J)</f>
        <v>267409.01264000003</v>
      </c>
      <c r="K72" s="20">
        <f>_xlfn.XLOOKUP(Tabla25[[#This Row],[Descripción]],'[1]Purpil - Lista Precio al 07-04'!B:B,'[1]Purpil - Lista Precio al 07-04'!K:K)</f>
        <v>47340.351520000026</v>
      </c>
      <c r="L72" s="21">
        <f>_xlfn.XLOOKUP(Tabla25[[#This Row],[Descripción]],'[1]Purpil - Lista Precio al 07-04'!B:B,'[1]Purpil - Lista Precio al 07-04'!L:L)</f>
        <v>0.21511627906976755</v>
      </c>
      <c r="M72" s="4">
        <f>_xlfn.XLOOKUP(Tabla25[[#This Row],[Descripción]],'[1]Purpil - Lista Precio al 07-04'!B:B,'[1]Purpil - Lista Precio al 07-04'!M:M)</f>
        <v>295486.95896720001</v>
      </c>
    </row>
    <row r="73" spans="1:13">
      <c r="A73" s="1" t="s">
        <v>4054</v>
      </c>
      <c r="B73" t="s">
        <v>4055</v>
      </c>
      <c r="C73" t="s">
        <v>7</v>
      </c>
      <c r="D73" t="s">
        <v>3914</v>
      </c>
      <c r="E73" s="19">
        <f>_xlfn.XLOOKUP(Tabla25[[#This Row],[Descripción]],'[1]Purpil - Lista Precio al 07-04'!B:B,'[1]Purpil - Lista Precio al 07-04'!E:E)</f>
        <v>148421.78</v>
      </c>
      <c r="F73" s="19">
        <f>_xlfn.XLOOKUP(Tabla25[[#This Row],[Descripción]],'[1]Purpil - Lista Precio al 07-04'!B:B,'[1]Purpil - Lista Precio al 07-04'!F:F)</f>
        <v>127642.73079999999</v>
      </c>
      <c r="G73" s="19">
        <f>_xlfn.XLOOKUP(Tabla25[[#This Row],[Descripción]],'[1]Purpil - Lista Precio al 07-04'!B:B,'[1]Purpil - Lista Precio al 07-04'!G:G)</f>
        <v>141000.69099999999</v>
      </c>
      <c r="H73" s="9">
        <f>_xlfn.XLOOKUP(Tabla25[[#This Row],[Descripción]],'[1]Purpil - Lista Precio al 07-04'!B:B,'[1]Purpil - Lista Precio al 07-04'!H:H)</f>
        <v>140407.00387999997</v>
      </c>
      <c r="I73" s="32">
        <f>_xlfn.XLOOKUP(Tabla25[[#This Row],[Descripción]],'[1]Purpil - Lista Precio al 07-04'!B:B,'[1]Purpil - Lista Precio al 07-04'!I:I)</f>
        <v>170610.83610999997</v>
      </c>
      <c r="J73" s="9">
        <f>_xlfn.XLOOKUP(Tabla25[[#This Row],[Descripción]],'[1]Purpil - Lista Precio al 07-04'!B:B,'[1]Purpil - Lista Precio al 07-04'!J:J)</f>
        <v>170610.83610999997</v>
      </c>
      <c r="K73" s="20">
        <f>_xlfn.XLOOKUP(Tabla25[[#This Row],[Descripción]],'[1]Purpil - Lista Precio al 07-04'!B:B,'[1]Purpil - Lista Precio al 07-04'!K:K)</f>
        <v>30203.83223</v>
      </c>
      <c r="L73" s="21">
        <f>_xlfn.XLOOKUP(Tabla25[[#This Row],[Descripción]],'[1]Purpil - Lista Precio al 07-04'!B:B,'[1]Purpil - Lista Precio al 07-04'!L:L)</f>
        <v>0.21511627906976749</v>
      </c>
      <c r="M73" s="4">
        <f>_xlfn.XLOOKUP(Tabla25[[#This Row],[Descripción]],'[1]Purpil - Lista Precio al 07-04'!B:B,'[1]Purpil - Lista Precio al 07-04'!M:M)</f>
        <v>188524.97390154997</v>
      </c>
    </row>
    <row r="74" spans="1:13">
      <c r="A74" s="1" t="s">
        <v>4060</v>
      </c>
      <c r="B74" t="s">
        <v>4061</v>
      </c>
      <c r="C74" t="s">
        <v>7</v>
      </c>
      <c r="D74" t="s">
        <v>3914</v>
      </c>
      <c r="E74" s="19">
        <f>_xlfn.XLOOKUP(Tabla25[[#This Row],[Descripción]],'[1]Purpil - Lista Precio al 07-04'!B:B,'[1]Purpil - Lista Precio al 07-04'!E:E)</f>
        <v>151116.22</v>
      </c>
      <c r="F74" s="19">
        <f>_xlfn.XLOOKUP(Tabla25[[#This Row],[Descripción]],'[1]Purpil - Lista Precio al 07-04'!B:B,'[1]Purpil - Lista Precio al 07-04'!F:F)</f>
        <v>129959.9492</v>
      </c>
      <c r="G74" s="19">
        <f>_xlfn.XLOOKUP(Tabla25[[#This Row],[Descripción]],'[1]Purpil - Lista Precio al 07-04'!B:B,'[1]Purpil - Lista Precio al 07-04'!G:G)</f>
        <v>143560.40900000001</v>
      </c>
      <c r="H74" s="9">
        <f>_xlfn.XLOOKUP(Tabla25[[#This Row],[Descripción]],'[1]Purpil - Lista Precio al 07-04'!B:B,'[1]Purpil - Lista Precio al 07-04'!H:H)</f>
        <v>142955.94412</v>
      </c>
      <c r="I74" s="32">
        <f>_xlfn.XLOOKUP(Tabla25[[#This Row],[Descripción]],'[1]Purpil - Lista Precio al 07-04'!B:B,'[1]Purpil - Lista Precio al 07-04'!I:I)</f>
        <v>173708.09489000001</v>
      </c>
      <c r="J74" s="9">
        <f>_xlfn.XLOOKUP(Tabla25[[#This Row],[Descripción]],'[1]Purpil - Lista Precio al 07-04'!B:B,'[1]Purpil - Lista Precio al 07-04'!J:J)</f>
        <v>173708.09489000001</v>
      </c>
      <c r="K74" s="20">
        <f>_xlfn.XLOOKUP(Tabla25[[#This Row],[Descripción]],'[1]Purpil - Lista Precio al 07-04'!B:B,'[1]Purpil - Lista Precio al 07-04'!K:K)</f>
        <v>30752.150770000007</v>
      </c>
      <c r="L74" s="21">
        <f>_xlfn.XLOOKUP(Tabla25[[#This Row],[Descripción]],'[1]Purpil - Lista Precio al 07-04'!B:B,'[1]Purpil - Lista Precio al 07-04'!L:L)</f>
        <v>0.21511627906976749</v>
      </c>
      <c r="M74" s="4">
        <f>_xlfn.XLOOKUP(Tabla25[[#This Row],[Descripción]],'[1]Purpil - Lista Precio al 07-04'!B:B,'[1]Purpil - Lista Precio al 07-04'!M:M)</f>
        <v>191947.44485345</v>
      </c>
    </row>
    <row r="75" spans="1:13">
      <c r="A75" s="1" t="s">
        <v>4078</v>
      </c>
      <c r="B75" t="s">
        <v>4079</v>
      </c>
      <c r="C75" t="s">
        <v>7</v>
      </c>
      <c r="D75" t="s">
        <v>3914</v>
      </c>
      <c r="E75" s="19">
        <f>_xlfn.XLOOKUP(Tabla25[[#This Row],[Descripción]],'[1]Purpil - Lista Precio al 07-04'!B:B,'[1]Purpil - Lista Precio al 07-04'!E:E)</f>
        <v>187357.82</v>
      </c>
      <c r="F75" s="19">
        <f>_xlfn.XLOOKUP(Tabla25[[#This Row],[Descripción]],'[1]Purpil - Lista Precio al 07-04'!B:B,'[1]Purpil - Lista Precio al 07-04'!F:F)</f>
        <v>161127.72520000002</v>
      </c>
      <c r="G75" s="19">
        <f>_xlfn.XLOOKUP(Tabla25[[#This Row],[Descripción]],'[1]Purpil - Lista Precio al 07-04'!B:B,'[1]Purpil - Lista Precio al 07-04'!G:G)</f>
        <v>177989.929</v>
      </c>
      <c r="H75" s="9">
        <f>_xlfn.XLOOKUP(Tabla25[[#This Row],[Descripción]],'[1]Purpil - Lista Precio al 07-04'!B:B,'[1]Purpil - Lista Precio al 07-04'!H:H)</f>
        <v>177240.49772000001</v>
      </c>
      <c r="I75" s="32">
        <f>_xlfn.XLOOKUP(Tabla25[[#This Row],[Descripción]],'[1]Purpil - Lista Precio al 07-04'!B:B,'[1]Purpil - Lista Precio al 07-04'!I:I)</f>
        <v>215367.81409</v>
      </c>
      <c r="J75" s="9">
        <f>_xlfn.XLOOKUP(Tabla25[[#This Row],[Descripción]],'[1]Purpil - Lista Precio al 07-04'!B:B,'[1]Purpil - Lista Precio al 07-04'!J:J)</f>
        <v>215367.81409</v>
      </c>
      <c r="K75" s="20">
        <f>_xlfn.XLOOKUP(Tabla25[[#This Row],[Descripción]],'[1]Purpil - Lista Precio al 07-04'!B:B,'[1]Purpil - Lista Precio al 07-04'!K:K)</f>
        <v>38127.316369999986</v>
      </c>
      <c r="L75" s="21">
        <f>_xlfn.XLOOKUP(Tabla25[[#This Row],[Descripción]],'[1]Purpil - Lista Precio al 07-04'!B:B,'[1]Purpil - Lista Precio al 07-04'!L:L)</f>
        <v>0.21511627906976735</v>
      </c>
      <c r="M75" s="4">
        <f>_xlfn.XLOOKUP(Tabla25[[#This Row],[Descripción]],'[1]Purpil - Lista Precio al 07-04'!B:B,'[1]Purpil - Lista Precio al 07-04'!M:M)</f>
        <v>237981.43456945001</v>
      </c>
    </row>
    <row r="76" spans="1:13">
      <c r="A76" s="1" t="s">
        <v>4080</v>
      </c>
      <c r="B76" t="s">
        <v>4081</v>
      </c>
      <c r="C76" t="s">
        <v>7</v>
      </c>
      <c r="D76" t="s">
        <v>3914</v>
      </c>
      <c r="E76" s="19">
        <f>_xlfn.XLOOKUP(Tabla25[[#This Row],[Descripción]],'[1]Purpil - Lista Precio al 07-04'!B:B,'[1]Purpil - Lista Precio al 07-04'!E:E)</f>
        <v>166739.01</v>
      </c>
      <c r="F76" s="19">
        <f>_xlfn.XLOOKUP(Tabla25[[#This Row],[Descripción]],'[1]Purpil - Lista Precio al 07-04'!B:B,'[1]Purpil - Lista Precio al 07-04'!F:F)</f>
        <v>143395.54860000001</v>
      </c>
      <c r="G76" s="19">
        <f>_xlfn.XLOOKUP(Tabla25[[#This Row],[Descripción]],'[1]Purpil - Lista Precio al 07-04'!B:B,'[1]Purpil - Lista Precio al 07-04'!G:G)</f>
        <v>158402.0595</v>
      </c>
      <c r="H76" s="9">
        <f>_xlfn.XLOOKUP(Tabla25[[#This Row],[Descripción]],'[1]Purpil - Lista Precio al 07-04'!B:B,'[1]Purpil - Lista Precio al 07-04'!H:H)</f>
        <v>157735.10346000001</v>
      </c>
      <c r="I76" s="32">
        <f>_xlfn.XLOOKUP(Tabla25[[#This Row],[Descripción]],'[1]Purpil - Lista Precio al 07-04'!B:B,'[1]Purpil - Lista Precio al 07-04'!I:I)</f>
        <v>191666.49199499999</v>
      </c>
      <c r="J76" s="9">
        <f>_xlfn.XLOOKUP(Tabla25[[#This Row],[Descripción]],'[1]Purpil - Lista Precio al 07-04'!B:B,'[1]Purpil - Lista Precio al 07-04'!J:J)</f>
        <v>191666.49199499999</v>
      </c>
      <c r="K76" s="20">
        <f>_xlfn.XLOOKUP(Tabla25[[#This Row],[Descripción]],'[1]Purpil - Lista Precio al 07-04'!B:B,'[1]Purpil - Lista Precio al 07-04'!K:K)</f>
        <v>33931.388534999976</v>
      </c>
      <c r="L76" s="21">
        <f>_xlfn.XLOOKUP(Tabla25[[#This Row],[Descripción]],'[1]Purpil - Lista Precio al 07-04'!B:B,'[1]Purpil - Lista Precio al 07-04'!L:L)</f>
        <v>0.21511627906976727</v>
      </c>
      <c r="M76" s="4">
        <f>_xlfn.XLOOKUP(Tabla25[[#This Row],[Descripción]],'[1]Purpil - Lista Precio al 07-04'!B:B,'[1]Purpil - Lista Precio al 07-04'!M:M)</f>
        <v>211791.47365447498</v>
      </c>
    </row>
    <row r="77" spans="1:13">
      <c r="A77" s="1" t="s">
        <v>4082</v>
      </c>
      <c r="B77" t="s">
        <v>4083</v>
      </c>
      <c r="C77" t="s">
        <v>7</v>
      </c>
      <c r="D77" t="s">
        <v>3914</v>
      </c>
      <c r="E77" s="19">
        <f>_xlfn.XLOOKUP(Tabla25[[#This Row],[Descripción]],'[1]Purpil - Lista Precio al 07-04'!B:B,'[1]Purpil - Lista Precio al 07-04'!E:E)</f>
        <v>222798.68</v>
      </c>
      <c r="F77" s="19">
        <f>_xlfn.XLOOKUP(Tabla25[[#This Row],[Descripción]],'[1]Purpil - Lista Precio al 07-04'!B:B,'[1]Purpil - Lista Precio al 07-04'!F:F)</f>
        <v>191606.86479999998</v>
      </c>
      <c r="G77" s="19">
        <f>_xlfn.XLOOKUP(Tabla25[[#This Row],[Descripción]],'[1]Purpil - Lista Precio al 07-04'!B:B,'[1]Purpil - Lista Precio al 07-04'!G:G)</f>
        <v>211658.74599999998</v>
      </c>
      <c r="H77" s="9">
        <f>_xlfn.XLOOKUP(Tabla25[[#This Row],[Descripción]],'[1]Purpil - Lista Precio al 07-04'!B:B,'[1]Purpil - Lista Precio al 07-04'!H:H)</f>
        <v>210767.55127999999</v>
      </c>
      <c r="I77" s="32">
        <f>_xlfn.XLOOKUP(Tabla25[[#This Row],[Descripción]],'[1]Purpil - Lista Precio al 07-04'!B:B,'[1]Purpil - Lista Precio al 07-04'!I:I)</f>
        <v>256107.08265999999</v>
      </c>
      <c r="J77" s="9">
        <f>_xlfn.XLOOKUP(Tabla25[[#This Row],[Descripción]],'[1]Purpil - Lista Precio al 07-04'!B:B,'[1]Purpil - Lista Precio al 07-04'!J:J)</f>
        <v>256107.08265999999</v>
      </c>
      <c r="K77" s="20">
        <f>_xlfn.XLOOKUP(Tabla25[[#This Row],[Descripción]],'[1]Purpil - Lista Precio al 07-04'!B:B,'[1]Purpil - Lista Precio al 07-04'!K:K)</f>
        <v>45339.53138</v>
      </c>
      <c r="L77" s="21">
        <f>_xlfn.XLOOKUP(Tabla25[[#This Row],[Descripción]],'[1]Purpil - Lista Precio al 07-04'!B:B,'[1]Purpil - Lista Precio al 07-04'!L:L)</f>
        <v>0.21511627906976746</v>
      </c>
      <c r="M77" s="4">
        <f>_xlfn.XLOOKUP(Tabla25[[#This Row],[Descripción]],'[1]Purpil - Lista Precio al 07-04'!B:B,'[1]Purpil - Lista Precio al 07-04'!M:M)</f>
        <v>282998.32633929997</v>
      </c>
    </row>
    <row r="78" spans="1:13">
      <c r="A78" s="1" t="s">
        <v>4100</v>
      </c>
      <c r="B78" t="s">
        <v>4101</v>
      </c>
      <c r="C78" t="s">
        <v>7</v>
      </c>
      <c r="D78" t="s">
        <v>3914</v>
      </c>
      <c r="E78" s="19">
        <f>_xlfn.XLOOKUP(Tabla25[[#This Row],[Descripción]],'[1]Purpil - Lista Precio al 07-04'!B:B,'[1]Purpil - Lista Precio al 07-04'!E:E)</f>
        <v>149064.03</v>
      </c>
      <c r="F78" s="19">
        <f>_xlfn.XLOOKUP(Tabla25[[#This Row],[Descripción]],'[1]Purpil - Lista Precio al 07-04'!B:B,'[1]Purpil - Lista Precio al 07-04'!F:F)</f>
        <v>128195.0658</v>
      </c>
      <c r="G78" s="19">
        <f>_xlfn.XLOOKUP(Tabla25[[#This Row],[Descripción]],'[1]Purpil - Lista Precio al 07-04'!B:B,'[1]Purpil - Lista Precio al 07-04'!G:G)</f>
        <v>141610.8285</v>
      </c>
      <c r="H78" s="9">
        <f>_xlfn.XLOOKUP(Tabla25[[#This Row],[Descripción]],'[1]Purpil - Lista Precio al 07-04'!B:B,'[1]Purpil - Lista Precio al 07-04'!H:H)</f>
        <v>141014.57238</v>
      </c>
      <c r="I78" s="32">
        <f>_xlfn.XLOOKUP(Tabla25[[#This Row],[Descripción]],'[1]Purpil - Lista Precio al 07-04'!B:B,'[1]Purpil - Lista Precio al 07-04'!I:I)</f>
        <v>171349.10248500001</v>
      </c>
      <c r="J78" s="9">
        <f>_xlfn.XLOOKUP(Tabla25[[#This Row],[Descripción]],'[1]Purpil - Lista Precio al 07-04'!B:B,'[1]Purpil - Lista Precio al 07-04'!J:J)</f>
        <v>171349.10248500001</v>
      </c>
      <c r="K78" s="20">
        <f>_xlfn.XLOOKUP(Tabla25[[#This Row],[Descripción]],'[1]Purpil - Lista Precio al 07-04'!B:B,'[1]Purpil - Lista Precio al 07-04'!K:K)</f>
        <v>30334.530105000013</v>
      </c>
      <c r="L78" s="21">
        <f>_xlfn.XLOOKUP(Tabla25[[#This Row],[Descripción]],'[1]Purpil - Lista Precio al 07-04'!B:B,'[1]Purpil - Lista Precio al 07-04'!L:L)</f>
        <v>0.21511627906976755</v>
      </c>
      <c r="M78" s="4">
        <f>_xlfn.XLOOKUP(Tabla25[[#This Row],[Descripción]],'[1]Purpil - Lista Precio al 07-04'!B:B,'[1]Purpil - Lista Precio al 07-04'!M:M)</f>
        <v>189340.75824592501</v>
      </c>
    </row>
    <row r="79" spans="1:13">
      <c r="A79" s="1" t="s">
        <v>4112</v>
      </c>
      <c r="B79" t="s">
        <v>4113</v>
      </c>
      <c r="C79" t="s">
        <v>7</v>
      </c>
      <c r="D79" t="s">
        <v>3914</v>
      </c>
      <c r="E79" s="19">
        <f>_xlfn.XLOOKUP(Tabla25[[#This Row],[Descripción]],'[1]Purpil - Lista Precio al 07-04'!B:B,'[1]Purpil - Lista Precio al 07-04'!E:E)</f>
        <v>141294.70000000001</v>
      </c>
      <c r="F79" s="19">
        <f>_xlfn.XLOOKUP(Tabla25[[#This Row],[Descripción]],'[1]Purpil - Lista Precio al 07-04'!B:B,'[1]Purpil - Lista Precio al 07-04'!F:F)</f>
        <v>121513.44200000001</v>
      </c>
      <c r="G79" s="19">
        <f>_xlfn.XLOOKUP(Tabla25[[#This Row],[Descripción]],'[1]Purpil - Lista Precio al 07-04'!B:B,'[1]Purpil - Lista Precio al 07-04'!G:G)</f>
        <v>134229.96500000003</v>
      </c>
      <c r="H79" s="9">
        <f>_xlfn.XLOOKUP(Tabla25[[#This Row],[Descripción]],'[1]Purpil - Lista Precio al 07-04'!B:B,'[1]Purpil - Lista Precio al 07-04'!H:H)</f>
        <v>133664.7862</v>
      </c>
      <c r="I79" s="32">
        <f>_xlfn.XLOOKUP(Tabla25[[#This Row],[Descripción]],'[1]Purpil - Lista Precio al 07-04'!B:B,'[1]Purpil - Lista Precio al 07-04'!I:I)</f>
        <v>162418.25765000004</v>
      </c>
      <c r="J79" s="9">
        <f>_xlfn.XLOOKUP(Tabla25[[#This Row],[Descripción]],'[1]Purpil - Lista Precio al 07-04'!B:B,'[1]Purpil - Lista Precio al 07-04'!J:J)</f>
        <v>162418.25765000004</v>
      </c>
      <c r="K79" s="20">
        <f>_xlfn.XLOOKUP(Tabla25[[#This Row],[Descripción]],'[1]Purpil - Lista Precio al 07-04'!B:B,'[1]Purpil - Lista Precio al 07-04'!K:K)</f>
        <v>28753.471450000041</v>
      </c>
      <c r="L79" s="21">
        <f>_xlfn.XLOOKUP(Tabla25[[#This Row],[Descripción]],'[1]Purpil - Lista Precio al 07-04'!B:B,'[1]Purpil - Lista Precio al 07-04'!L:L)</f>
        <v>0.21511627906976774</v>
      </c>
      <c r="M79" s="4">
        <f>_xlfn.XLOOKUP(Tabla25[[#This Row],[Descripción]],'[1]Purpil - Lista Precio al 07-04'!B:B,'[1]Purpil - Lista Precio al 07-04'!M:M)</f>
        <v>179472.17470325006</v>
      </c>
    </row>
    <row r="80" spans="1:13">
      <c r="A80" s="1" t="s">
        <v>4114</v>
      </c>
      <c r="B80" t="s">
        <v>4115</v>
      </c>
      <c r="C80" t="s">
        <v>7</v>
      </c>
      <c r="D80" t="s">
        <v>3914</v>
      </c>
      <c r="E80" s="19">
        <f>_xlfn.XLOOKUP(Tabla25[[#This Row],[Descripción]],'[1]Purpil - Lista Precio al 07-04'!B:B,'[1]Purpil - Lista Precio al 07-04'!E:E)</f>
        <v>157380.96</v>
      </c>
      <c r="F80" s="19">
        <f>_xlfn.XLOOKUP(Tabla25[[#This Row],[Descripción]],'[1]Purpil - Lista Precio al 07-04'!B:B,'[1]Purpil - Lista Precio al 07-04'!F:F)</f>
        <v>135347.6256</v>
      </c>
      <c r="G80" s="19">
        <f>_xlfn.XLOOKUP(Tabla25[[#This Row],[Descripción]],'[1]Purpil - Lista Precio al 07-04'!B:B,'[1]Purpil - Lista Precio al 07-04'!G:G)</f>
        <v>149511.91199999998</v>
      </c>
      <c r="H80" s="9">
        <f>_xlfn.XLOOKUP(Tabla25[[#This Row],[Descripción]],'[1]Purpil - Lista Precio al 07-04'!B:B,'[1]Purpil - Lista Precio al 07-04'!H:H)</f>
        <v>148882.38816</v>
      </c>
      <c r="I80" s="32">
        <f>_xlfn.XLOOKUP(Tabla25[[#This Row],[Descripción]],'[1]Purpil - Lista Precio al 07-04'!B:B,'[1]Purpil - Lista Precio al 07-04'!I:I)</f>
        <v>180909.41351999997</v>
      </c>
      <c r="J80" s="9">
        <f>_xlfn.XLOOKUP(Tabla25[[#This Row],[Descripción]],'[1]Purpil - Lista Precio al 07-04'!B:B,'[1]Purpil - Lista Precio al 07-04'!J:J)</f>
        <v>180909.41351999997</v>
      </c>
      <c r="K80" s="20">
        <f>_xlfn.XLOOKUP(Tabla25[[#This Row],[Descripción]],'[1]Purpil - Lista Precio al 07-04'!B:B,'[1]Purpil - Lista Precio al 07-04'!K:K)</f>
        <v>32027.025359999971</v>
      </c>
      <c r="L80" s="21">
        <f>_xlfn.XLOOKUP(Tabla25[[#This Row],[Descripción]],'[1]Purpil - Lista Precio al 07-04'!B:B,'[1]Purpil - Lista Precio al 07-04'!L:L)</f>
        <v>0.21511627906976724</v>
      </c>
      <c r="M80" s="4">
        <f>_xlfn.XLOOKUP(Tabla25[[#This Row],[Descripción]],'[1]Purpil - Lista Precio al 07-04'!B:B,'[1]Purpil - Lista Precio al 07-04'!M:M)</f>
        <v>199904.90193959998</v>
      </c>
    </row>
    <row r="81" spans="1:13">
      <c r="A81" s="1" t="s">
        <v>4118</v>
      </c>
      <c r="B81" t="s">
        <v>4119</v>
      </c>
      <c r="C81" t="s">
        <v>7</v>
      </c>
      <c r="D81" t="s">
        <v>3914</v>
      </c>
      <c r="E81" s="19">
        <f>_xlfn.XLOOKUP(Tabla25[[#This Row],[Descripción]],'[1]Purpil - Lista Precio al 07-04'!B:B,'[1]Purpil - Lista Precio al 07-04'!E:E)</f>
        <v>262908.79999999999</v>
      </c>
      <c r="F81" s="19">
        <f>_xlfn.XLOOKUP(Tabla25[[#This Row],[Descripción]],'[1]Purpil - Lista Precio al 07-04'!B:B,'[1]Purpil - Lista Precio al 07-04'!F:F)</f>
        <v>226101.56799999997</v>
      </c>
      <c r="G81" s="19">
        <f>_xlfn.XLOOKUP(Tabla25[[#This Row],[Descripción]],'[1]Purpil - Lista Precio al 07-04'!B:B,'[1]Purpil - Lista Precio al 07-04'!G:G)</f>
        <v>249763.36</v>
      </c>
      <c r="H81" s="9">
        <f>_xlfn.XLOOKUP(Tabla25[[#This Row],[Descripción]],'[1]Purpil - Lista Precio al 07-04'!B:B,'[1]Purpil - Lista Precio al 07-04'!H:H)</f>
        <v>248711.72479999997</v>
      </c>
      <c r="I81" s="32">
        <f>_xlfn.XLOOKUP(Tabla25[[#This Row],[Descripción]],'[1]Purpil - Lista Precio al 07-04'!B:B,'[1]Purpil - Lista Precio al 07-04'!I:I)</f>
        <v>302213.66559999995</v>
      </c>
      <c r="J81" s="9">
        <f>_xlfn.XLOOKUP(Tabla25[[#This Row],[Descripción]],'[1]Purpil - Lista Precio al 07-04'!B:B,'[1]Purpil - Lista Precio al 07-04'!J:J)</f>
        <v>302213.66559999995</v>
      </c>
      <c r="K81" s="20">
        <f>_xlfn.XLOOKUP(Tabla25[[#This Row],[Descripción]],'[1]Purpil - Lista Precio al 07-04'!B:B,'[1]Purpil - Lista Precio al 07-04'!K:K)</f>
        <v>53501.940799999982</v>
      </c>
      <c r="L81" s="21">
        <f>_xlfn.XLOOKUP(Tabla25[[#This Row],[Descripción]],'[1]Purpil - Lista Precio al 07-04'!B:B,'[1]Purpil - Lista Precio al 07-04'!L:L)</f>
        <v>0.21511627906976741</v>
      </c>
      <c r="M81" s="4">
        <f>_xlfn.XLOOKUP(Tabla25[[#This Row],[Descripción]],'[1]Purpil - Lista Precio al 07-04'!B:B,'[1]Purpil - Lista Precio al 07-04'!M:M)</f>
        <v>333946.10048799997</v>
      </c>
    </row>
    <row r="82" spans="1:13">
      <c r="A82" s="1" t="s">
        <v>4141</v>
      </c>
      <c r="B82" t="s">
        <v>4142</v>
      </c>
      <c r="C82" t="s">
        <v>7</v>
      </c>
      <c r="D82" t="s">
        <v>3914</v>
      </c>
      <c r="E82" s="19">
        <f>_xlfn.XLOOKUP(Tabla25[[#This Row],[Descripción]],'[1]Purpil - Lista Precio al 07-04'!B:B,'[1]Purpil - Lista Precio al 07-04'!E:E)</f>
        <v>161034.74</v>
      </c>
      <c r="F82" s="19">
        <f>_xlfn.XLOOKUP(Tabla25[[#This Row],[Descripción]],'[1]Purpil - Lista Precio al 07-04'!B:B,'[1]Purpil - Lista Precio al 07-04'!F:F)</f>
        <v>138489.87639999998</v>
      </c>
      <c r="G82" s="19">
        <f>_xlfn.XLOOKUP(Tabla25[[#This Row],[Descripción]],'[1]Purpil - Lista Precio al 07-04'!B:B,'[1]Purpil - Lista Precio al 07-04'!G:G)</f>
        <v>152983.003</v>
      </c>
      <c r="H82" s="9">
        <f>_xlfn.XLOOKUP(Tabla25[[#This Row],[Descripción]],'[1]Purpil - Lista Precio al 07-04'!B:B,'[1]Purpil - Lista Precio al 07-04'!H:H)</f>
        <v>152338.86403999999</v>
      </c>
      <c r="I82" s="32">
        <f>_xlfn.XLOOKUP(Tabla25[[#This Row],[Descripción]],'[1]Purpil - Lista Precio al 07-04'!B:B,'[1]Purpil - Lista Precio al 07-04'!I:I)</f>
        <v>185109.43362999998</v>
      </c>
      <c r="J82" s="9">
        <f>_xlfn.XLOOKUP(Tabla25[[#This Row],[Descripción]],'[1]Purpil - Lista Precio al 07-04'!B:B,'[1]Purpil - Lista Precio al 07-04'!J:J)</f>
        <v>185109.43362999998</v>
      </c>
      <c r="K82" s="20">
        <f>_xlfn.XLOOKUP(Tabla25[[#This Row],[Descripción]],'[1]Purpil - Lista Precio al 07-04'!B:B,'[1]Purpil - Lista Precio al 07-04'!K:K)</f>
        <v>32770.569589999999</v>
      </c>
      <c r="L82" s="21">
        <f>_xlfn.XLOOKUP(Tabla25[[#This Row],[Descripción]],'[1]Purpil - Lista Precio al 07-04'!B:B,'[1]Purpil - Lista Precio al 07-04'!L:L)</f>
        <v>0.21511627906976746</v>
      </c>
      <c r="M82" s="4">
        <f>_xlfn.XLOOKUP(Tabla25[[#This Row],[Descripción]],'[1]Purpil - Lista Precio al 07-04'!B:B,'[1]Purpil - Lista Precio al 07-04'!M:M)</f>
        <v>204545.92416114997</v>
      </c>
    </row>
    <row r="83" spans="1:13">
      <c r="A83" s="1" t="s">
        <v>4143</v>
      </c>
      <c r="B83" t="s">
        <v>4144</v>
      </c>
      <c r="C83" t="s">
        <v>7</v>
      </c>
      <c r="D83" t="s">
        <v>3914</v>
      </c>
      <c r="E83" s="19">
        <f>_xlfn.XLOOKUP(Tabla25[[#This Row],[Descripción]],'[1]Purpil - Lista Precio al 07-04'!B:B,'[1]Purpil - Lista Precio al 07-04'!E:E)</f>
        <v>226216.26</v>
      </c>
      <c r="F83" s="19">
        <f>_xlfn.XLOOKUP(Tabla25[[#This Row],[Descripción]],'[1]Purpil - Lista Precio al 07-04'!B:B,'[1]Purpil - Lista Precio al 07-04'!F:F)</f>
        <v>194545.98360000001</v>
      </c>
      <c r="G83" s="19">
        <f>_xlfn.XLOOKUP(Tabla25[[#This Row],[Descripción]],'[1]Purpil - Lista Precio al 07-04'!B:B,'[1]Purpil - Lista Precio al 07-04'!G:G)</f>
        <v>214905.44700000001</v>
      </c>
      <c r="H83" s="9">
        <f>_xlfn.XLOOKUP(Tabla25[[#This Row],[Descripción]],'[1]Purpil - Lista Precio al 07-04'!B:B,'[1]Purpil - Lista Precio al 07-04'!H:H)</f>
        <v>214000.58196000001</v>
      </c>
      <c r="I83" s="32">
        <f>_xlfn.XLOOKUP(Tabla25[[#This Row],[Descripción]],'[1]Purpil - Lista Precio al 07-04'!B:B,'[1]Purpil - Lista Precio al 07-04'!I:I)</f>
        <v>260035.59087000001</v>
      </c>
      <c r="J83" s="9">
        <f>_xlfn.XLOOKUP(Tabla25[[#This Row],[Descripción]],'[1]Purpil - Lista Precio al 07-04'!B:B,'[1]Purpil - Lista Precio al 07-04'!J:J)</f>
        <v>260035.59087000001</v>
      </c>
      <c r="K83" s="20">
        <f>_xlfn.XLOOKUP(Tabla25[[#This Row],[Descripción]],'[1]Purpil - Lista Precio al 07-04'!B:B,'[1]Purpil - Lista Precio al 07-04'!K:K)</f>
        <v>46035.008910000004</v>
      </c>
      <c r="L83" s="21">
        <f>_xlfn.XLOOKUP(Tabla25[[#This Row],[Descripción]],'[1]Purpil - Lista Precio al 07-04'!B:B,'[1]Purpil - Lista Precio al 07-04'!L:L)</f>
        <v>0.21511627906976746</v>
      </c>
      <c r="M83" s="4">
        <f>_xlfn.XLOOKUP(Tabla25[[#This Row],[Descripción]],'[1]Purpil - Lista Precio al 07-04'!B:B,'[1]Purpil - Lista Precio al 07-04'!M:M)</f>
        <v>287339.32791135</v>
      </c>
    </row>
    <row r="84" spans="1:13">
      <c r="A84" s="1" t="s">
        <v>4145</v>
      </c>
      <c r="B84" t="s">
        <v>4146</v>
      </c>
      <c r="C84" t="s">
        <v>7</v>
      </c>
      <c r="D84" t="s">
        <v>3914</v>
      </c>
      <c r="E84" s="19">
        <f>_xlfn.XLOOKUP(Tabla25[[#This Row],[Descripción]],'[1]Purpil - Lista Precio al 07-04'!B:B,'[1]Purpil - Lista Precio al 07-04'!E:E)</f>
        <v>285743.21000000002</v>
      </c>
      <c r="F84" s="19">
        <f>_xlfn.XLOOKUP(Tabla25[[#This Row],[Descripción]],'[1]Purpil - Lista Precio al 07-04'!B:B,'[1]Purpil - Lista Precio al 07-04'!F:F)</f>
        <v>245739.1606</v>
      </c>
      <c r="G84" s="19">
        <f>_xlfn.XLOOKUP(Tabla25[[#This Row],[Descripción]],'[1]Purpil - Lista Precio al 07-04'!B:B,'[1]Purpil - Lista Precio al 07-04'!G:G)</f>
        <v>271456.04950000002</v>
      </c>
      <c r="H84" s="9">
        <f>_xlfn.XLOOKUP(Tabla25[[#This Row],[Descripción]],'[1]Purpil - Lista Precio al 07-04'!B:B,'[1]Purpil - Lista Precio al 07-04'!H:H)</f>
        <v>270313.07666000002</v>
      </c>
      <c r="I84" s="32">
        <f>_xlfn.XLOOKUP(Tabla25[[#This Row],[Descripción]],'[1]Purpil - Lista Precio al 07-04'!B:B,'[1]Purpil - Lista Precio al 07-04'!I:I)</f>
        <v>328461.81989500002</v>
      </c>
      <c r="J84" s="9">
        <f>_xlfn.XLOOKUP(Tabla25[[#This Row],[Descripción]],'[1]Purpil - Lista Precio al 07-04'!B:B,'[1]Purpil - Lista Precio al 07-04'!J:J)</f>
        <v>328461.81989500002</v>
      </c>
      <c r="K84" s="20">
        <f>_xlfn.XLOOKUP(Tabla25[[#This Row],[Descripción]],'[1]Purpil - Lista Precio al 07-04'!B:B,'[1]Purpil - Lista Precio al 07-04'!K:K)</f>
        <v>58148.743235000002</v>
      </c>
      <c r="L84" s="21">
        <f>_xlfn.XLOOKUP(Tabla25[[#This Row],[Descripción]],'[1]Purpil - Lista Precio al 07-04'!B:B,'[1]Purpil - Lista Precio al 07-04'!L:L)</f>
        <v>0.21511627906976744</v>
      </c>
      <c r="M84" s="4">
        <f>_xlfn.XLOOKUP(Tabla25[[#This Row],[Descripción]],'[1]Purpil - Lista Precio al 07-04'!B:B,'[1]Purpil - Lista Precio al 07-04'!M:M)</f>
        <v>362950.31098397501</v>
      </c>
    </row>
    <row r="85" spans="1:13">
      <c r="A85" s="1" t="s">
        <v>4151</v>
      </c>
      <c r="B85" t="s">
        <v>4152</v>
      </c>
      <c r="C85" t="s">
        <v>7</v>
      </c>
      <c r="D85" t="s">
        <v>3914</v>
      </c>
      <c r="E85" s="19">
        <f>_xlfn.XLOOKUP(Tabla25[[#This Row],[Descripción]],'[1]Purpil - Lista Precio al 07-04'!B:B,'[1]Purpil - Lista Precio al 07-04'!E:E)</f>
        <v>141597.39000000001</v>
      </c>
      <c r="F85" s="19">
        <f>_xlfn.XLOOKUP(Tabla25[[#This Row],[Descripción]],'[1]Purpil - Lista Precio al 07-04'!B:B,'[1]Purpil - Lista Precio al 07-04'!F:F)</f>
        <v>121773.75540000001</v>
      </c>
      <c r="G85" s="19">
        <f>_xlfn.XLOOKUP(Tabla25[[#This Row],[Descripción]],'[1]Purpil - Lista Precio al 07-04'!B:B,'[1]Purpil - Lista Precio al 07-04'!G:G)</f>
        <v>134517.52050000001</v>
      </c>
      <c r="H85" s="9">
        <f>_xlfn.XLOOKUP(Tabla25[[#This Row],[Descripción]],'[1]Purpil - Lista Precio al 07-04'!B:B,'[1]Purpil - Lista Precio al 07-04'!H:H)</f>
        <v>133951.13094</v>
      </c>
      <c r="I85" s="32">
        <f>_xlfn.XLOOKUP(Tabla25[[#This Row],[Descripción]],'[1]Purpil - Lista Precio al 07-04'!B:B,'[1]Purpil - Lista Precio al 07-04'!I:I)</f>
        <v>162766.19980500001</v>
      </c>
      <c r="J85" s="9">
        <f>_xlfn.XLOOKUP(Tabla25[[#This Row],[Descripción]],'[1]Purpil - Lista Precio al 07-04'!B:B,'[1]Purpil - Lista Precio al 07-04'!J:J)</f>
        <v>162766.19980500001</v>
      </c>
      <c r="K85" s="20">
        <f>_xlfn.XLOOKUP(Tabla25[[#This Row],[Descripción]],'[1]Purpil - Lista Precio al 07-04'!B:B,'[1]Purpil - Lista Precio al 07-04'!K:K)</f>
        <v>28815.068865000008</v>
      </c>
      <c r="L85" s="21">
        <f>_xlfn.XLOOKUP(Tabla25[[#This Row],[Descripción]],'[1]Purpil - Lista Precio al 07-04'!B:B,'[1]Purpil - Lista Precio al 07-04'!L:L)</f>
        <v>0.21511627906976749</v>
      </c>
      <c r="M85" s="4">
        <f>_xlfn.XLOOKUP(Tabla25[[#This Row],[Descripción]],'[1]Purpil - Lista Precio al 07-04'!B:B,'[1]Purpil - Lista Precio al 07-04'!M:M)</f>
        <v>179856.650784525</v>
      </c>
    </row>
    <row r="86" spans="1:13">
      <c r="A86" s="1" t="s">
        <v>4153</v>
      </c>
      <c r="B86" t="s">
        <v>4154</v>
      </c>
      <c r="C86" t="s">
        <v>7</v>
      </c>
      <c r="D86" t="s">
        <v>3914</v>
      </c>
      <c r="E86" s="19">
        <f>_xlfn.XLOOKUP(Tabla25[[#This Row],[Descripción]],'[1]Purpil - Lista Precio al 07-04'!B:B,'[1]Purpil - Lista Precio al 07-04'!E:E)</f>
        <v>245113.74</v>
      </c>
      <c r="F86" s="19">
        <f>_xlfn.XLOOKUP(Tabla25[[#This Row],[Descripción]],'[1]Purpil - Lista Precio al 07-04'!B:B,'[1]Purpil - Lista Precio al 07-04'!F:F)</f>
        <v>210797.81639999998</v>
      </c>
      <c r="G86" s="19">
        <f>_xlfn.XLOOKUP(Tabla25[[#This Row],[Descripción]],'[1]Purpil - Lista Precio al 07-04'!B:B,'[1]Purpil - Lista Precio al 07-04'!G:G)</f>
        <v>232858.05299999999</v>
      </c>
      <c r="H86" s="9">
        <f>_xlfn.XLOOKUP(Tabla25[[#This Row],[Descripción]],'[1]Purpil - Lista Precio al 07-04'!B:B,'[1]Purpil - Lista Precio al 07-04'!H:H)</f>
        <v>231877.59803999998</v>
      </c>
      <c r="I86" s="32">
        <f>_xlfn.XLOOKUP(Tabla25[[#This Row],[Descripción]],'[1]Purpil - Lista Precio al 07-04'!B:B,'[1]Purpil - Lista Precio al 07-04'!I:I)</f>
        <v>281758.24413000001</v>
      </c>
      <c r="J86" s="9">
        <f>_xlfn.XLOOKUP(Tabla25[[#This Row],[Descripción]],'[1]Purpil - Lista Precio al 07-04'!B:B,'[1]Purpil - Lista Precio al 07-04'!J:J)</f>
        <v>281758.24413000001</v>
      </c>
      <c r="K86" s="20">
        <f>_xlfn.XLOOKUP(Tabla25[[#This Row],[Descripción]],'[1]Purpil - Lista Precio al 07-04'!B:B,'[1]Purpil - Lista Precio al 07-04'!K:K)</f>
        <v>49880.646090000024</v>
      </c>
      <c r="L86" s="21">
        <f>_xlfn.XLOOKUP(Tabla25[[#This Row],[Descripción]],'[1]Purpil - Lista Precio al 07-04'!B:B,'[1]Purpil - Lista Precio al 07-04'!L:L)</f>
        <v>0.21511627906976757</v>
      </c>
      <c r="M86" s="4">
        <f>_xlfn.XLOOKUP(Tabla25[[#This Row],[Descripción]],'[1]Purpil - Lista Precio al 07-04'!B:B,'[1]Purpil - Lista Precio al 07-04'!M:M)</f>
        <v>311342.85976364999</v>
      </c>
    </row>
    <row r="87" spans="1:13">
      <c r="A87" s="1" t="s">
        <v>4157</v>
      </c>
      <c r="B87" t="s">
        <v>4158</v>
      </c>
      <c r="C87" t="s">
        <v>7</v>
      </c>
      <c r="D87" t="s">
        <v>3914</v>
      </c>
      <c r="E87" s="19">
        <f>_xlfn.XLOOKUP(Tabla25[[#This Row],[Descripción]],'[1]Purpil - Lista Precio al 07-04'!B:B,'[1]Purpil - Lista Precio al 07-04'!E:E)</f>
        <v>229181.36</v>
      </c>
      <c r="F87" s="19">
        <f>_xlfn.XLOOKUP(Tabla25[[#This Row],[Descripción]],'[1]Purpil - Lista Precio al 07-04'!B:B,'[1]Purpil - Lista Precio al 07-04'!F:F)</f>
        <v>197095.96959999998</v>
      </c>
      <c r="G87" s="19">
        <f>_xlfn.XLOOKUP(Tabla25[[#This Row],[Descripción]],'[1]Purpil - Lista Precio al 07-04'!B:B,'[1]Purpil - Lista Precio al 07-04'!G:G)</f>
        <v>217722.29199999999</v>
      </c>
      <c r="H87" s="9">
        <f>_xlfn.XLOOKUP(Tabla25[[#This Row],[Descripción]],'[1]Purpil - Lista Precio al 07-04'!B:B,'[1]Purpil - Lista Precio al 07-04'!H:H)</f>
        <v>216805.56655999998</v>
      </c>
      <c r="I87" s="32">
        <f>_xlfn.XLOOKUP(Tabla25[[#This Row],[Descripción]],'[1]Purpil - Lista Precio al 07-04'!B:B,'[1]Purpil - Lista Precio al 07-04'!I:I)</f>
        <v>263443.97331999999</v>
      </c>
      <c r="J87" s="9">
        <f>_xlfn.XLOOKUP(Tabla25[[#This Row],[Descripción]],'[1]Purpil - Lista Precio al 07-04'!B:B,'[1]Purpil - Lista Precio al 07-04'!J:J)</f>
        <v>263443.97331999999</v>
      </c>
      <c r="K87" s="20">
        <f>_xlfn.XLOOKUP(Tabla25[[#This Row],[Descripción]],'[1]Purpil - Lista Precio al 07-04'!B:B,'[1]Purpil - Lista Precio al 07-04'!K:K)</f>
        <v>46638.406760000013</v>
      </c>
      <c r="L87" s="21">
        <f>_xlfn.XLOOKUP(Tabla25[[#This Row],[Descripción]],'[1]Purpil - Lista Precio al 07-04'!B:B,'[1]Purpil - Lista Precio al 07-04'!L:L)</f>
        <v>0.21511627906976752</v>
      </c>
      <c r="M87" s="4">
        <f>_xlfn.XLOOKUP(Tabla25[[#This Row],[Descripción]],'[1]Purpil - Lista Precio al 07-04'!B:B,'[1]Purpil - Lista Precio al 07-04'!M:M)</f>
        <v>291105.59051859996</v>
      </c>
    </row>
    <row r="88" spans="1:13">
      <c r="A88" s="1" t="s">
        <v>4159</v>
      </c>
      <c r="B88" t="s">
        <v>4160</v>
      </c>
      <c r="C88" t="s">
        <v>7</v>
      </c>
      <c r="D88" t="s">
        <v>3914</v>
      </c>
      <c r="E88" s="19">
        <f>_xlfn.XLOOKUP(Tabla25[[#This Row],[Descripción]],'[1]Purpil - Lista Precio al 07-04'!B:B,'[1]Purpil - Lista Precio al 07-04'!E:E)</f>
        <v>260973.04</v>
      </c>
      <c r="F88" s="19">
        <f>_xlfn.XLOOKUP(Tabla25[[#This Row],[Descripción]],'[1]Purpil - Lista Precio al 07-04'!B:B,'[1]Purpil - Lista Precio al 07-04'!F:F)</f>
        <v>224436.8144</v>
      </c>
      <c r="G88" s="19">
        <f>_xlfn.XLOOKUP(Tabla25[[#This Row],[Descripción]],'[1]Purpil - Lista Precio al 07-04'!B:B,'[1]Purpil - Lista Precio al 07-04'!G:G)</f>
        <v>247924.38800000001</v>
      </c>
      <c r="H88" s="9">
        <f>_xlfn.XLOOKUP(Tabla25[[#This Row],[Descripción]],'[1]Purpil - Lista Precio al 07-04'!B:B,'[1]Purpil - Lista Precio al 07-04'!H:H)</f>
        <v>246880.49583999999</v>
      </c>
      <c r="I88" s="32">
        <f>_xlfn.XLOOKUP(Tabla25[[#This Row],[Descripción]],'[1]Purpil - Lista Precio al 07-04'!B:B,'[1]Purpil - Lista Precio al 07-04'!I:I)</f>
        <v>299988.50948000001</v>
      </c>
      <c r="J88" s="9">
        <f>_xlfn.XLOOKUP(Tabla25[[#This Row],[Descripción]],'[1]Purpil - Lista Precio al 07-04'!B:B,'[1]Purpil - Lista Precio al 07-04'!J:J)</f>
        <v>299988.50948000001</v>
      </c>
      <c r="K88" s="20">
        <f>_xlfn.XLOOKUP(Tabla25[[#This Row],[Descripción]],'[1]Purpil - Lista Precio al 07-04'!B:B,'[1]Purpil - Lista Precio al 07-04'!K:K)</f>
        <v>53108.013640000019</v>
      </c>
      <c r="L88" s="21">
        <f>_xlfn.XLOOKUP(Tabla25[[#This Row],[Descripción]],'[1]Purpil - Lista Precio al 07-04'!B:B,'[1]Purpil - Lista Precio al 07-04'!L:L)</f>
        <v>0.21511627906976752</v>
      </c>
      <c r="M88" s="4">
        <f>_xlfn.XLOOKUP(Tabla25[[#This Row],[Descripción]],'[1]Purpil - Lista Precio al 07-04'!B:B,'[1]Purpil - Lista Precio al 07-04'!M:M)</f>
        <v>331487.3029754</v>
      </c>
    </row>
    <row r="89" spans="1:13">
      <c r="A89" s="1" t="s">
        <v>4161</v>
      </c>
      <c r="B89" t="s">
        <v>4162</v>
      </c>
      <c r="C89" t="s">
        <v>7</v>
      </c>
      <c r="D89" t="s">
        <v>3914</v>
      </c>
      <c r="E89" s="19">
        <f>_xlfn.XLOOKUP(Tabla25[[#This Row],[Descripción]],'[1]Purpil - Lista Precio al 07-04'!B:B,'[1]Purpil - Lista Precio al 07-04'!E:E)</f>
        <v>151886.17000000001</v>
      </c>
      <c r="F89" s="19">
        <f>_xlfn.XLOOKUP(Tabla25[[#This Row],[Descripción]],'[1]Purpil - Lista Precio al 07-04'!B:B,'[1]Purpil - Lista Precio al 07-04'!F:F)</f>
        <v>130622.10620000001</v>
      </c>
      <c r="G89" s="19">
        <f>_xlfn.XLOOKUP(Tabla25[[#This Row],[Descripción]],'[1]Purpil - Lista Precio al 07-04'!B:B,'[1]Purpil - Lista Precio al 07-04'!G:G)</f>
        <v>144291.8615</v>
      </c>
      <c r="H89" s="9">
        <f>_xlfn.XLOOKUP(Tabla25[[#This Row],[Descripción]],'[1]Purpil - Lista Precio al 07-04'!B:B,'[1]Purpil - Lista Precio al 07-04'!H:H)</f>
        <v>143684.31682000001</v>
      </c>
      <c r="I89" s="32">
        <f>_xlfn.XLOOKUP(Tabla25[[#This Row],[Descripción]],'[1]Purpil - Lista Precio al 07-04'!B:B,'[1]Purpil - Lista Precio al 07-04'!I:I)</f>
        <v>174593.15241499999</v>
      </c>
      <c r="J89" s="9">
        <f>_xlfn.XLOOKUP(Tabla25[[#This Row],[Descripción]],'[1]Purpil - Lista Precio al 07-04'!B:B,'[1]Purpil - Lista Precio al 07-04'!J:J)</f>
        <v>174593.15241499999</v>
      </c>
      <c r="K89" s="20">
        <f>_xlfn.XLOOKUP(Tabla25[[#This Row],[Descripción]],'[1]Purpil - Lista Precio al 07-04'!B:B,'[1]Purpil - Lista Precio al 07-04'!K:K)</f>
        <v>30908.835594999982</v>
      </c>
      <c r="L89" s="21">
        <f>_xlfn.XLOOKUP(Tabla25[[#This Row],[Descripción]],'[1]Purpil - Lista Precio al 07-04'!B:B,'[1]Purpil - Lista Precio al 07-04'!L:L)</f>
        <v>0.2151162790697673</v>
      </c>
      <c r="M89" s="4">
        <f>_xlfn.XLOOKUP(Tabla25[[#This Row],[Descripción]],'[1]Purpil - Lista Precio al 07-04'!B:B,'[1]Purpil - Lista Precio al 07-04'!M:M)</f>
        <v>192925.43341857498</v>
      </c>
    </row>
    <row r="90" spans="1:13">
      <c r="A90" s="1" t="s">
        <v>5385</v>
      </c>
      <c r="B90" t="s">
        <v>5386</v>
      </c>
      <c r="C90" t="s">
        <v>7</v>
      </c>
      <c r="D90" t="s">
        <v>285</v>
      </c>
      <c r="E90" s="19">
        <f>_xlfn.XLOOKUP(Tabla25[[#This Row],[Descripción]],'[1]Purpil - Lista Precio al 07-04'!B:B,'[1]Purpil - Lista Precio al 07-04'!E:E)</f>
        <v>950683.3</v>
      </c>
      <c r="F90" s="19">
        <f>_xlfn.XLOOKUP(Tabla25[[#This Row],[Descripción]],'[1]Purpil - Lista Precio al 07-04'!B:B,'[1]Purpil - Lista Precio al 07-04'!F:F)</f>
        <v>817587.63800000004</v>
      </c>
      <c r="G90" s="19">
        <f>_xlfn.XLOOKUP(Tabla25[[#This Row],[Descripción]],'[1]Purpil - Lista Precio al 07-04'!B:B,'[1]Purpil - Lista Precio al 07-04'!G:G)</f>
        <v>903149.13500000001</v>
      </c>
      <c r="H90" s="9">
        <f>_xlfn.XLOOKUP(Tabla25[[#This Row],[Descripción]],'[1]Purpil - Lista Precio al 07-04'!B:B,'[1]Purpil - Lista Precio al 07-04'!H:H)</f>
        <v>899346.40180000011</v>
      </c>
      <c r="I90" s="32">
        <f>_xlfn.XLOOKUP(Tabla25[[#This Row],[Descripción]],'[1]Purpil - Lista Precio al 07-04'!B:B,'[1]Purpil - Lista Precio al 07-04'!I:I)</f>
        <v>1092810.4533500001</v>
      </c>
      <c r="J90" s="9">
        <f>_xlfn.XLOOKUP(Tabla25[[#This Row],[Descripción]],'[1]Purpil - Lista Precio al 07-04'!B:B,'[1]Purpil - Lista Precio al 07-04'!J:J)</f>
        <v>1092810.4533500001</v>
      </c>
      <c r="K90" s="20">
        <f>_xlfn.XLOOKUP(Tabla25[[#This Row],[Descripción]],'[1]Purpil - Lista Precio al 07-04'!B:B,'[1]Purpil - Lista Precio al 07-04'!K:K)</f>
        <v>193464.05154999997</v>
      </c>
      <c r="L90" s="21">
        <f>_xlfn.XLOOKUP(Tabla25[[#This Row],[Descripción]],'[1]Purpil - Lista Precio al 07-04'!B:B,'[1]Purpil - Lista Precio al 07-04'!L:L)</f>
        <v>0.21511627906976738</v>
      </c>
      <c r="M90" s="4">
        <f>_xlfn.XLOOKUP(Tabla25[[#This Row],[Descripción]],'[1]Purpil - Lista Precio al 07-04'!B:B,'[1]Purpil - Lista Precio al 07-04'!M:M)</f>
        <v>1207555.55095175</v>
      </c>
    </row>
    <row r="91" spans="1:13">
      <c r="A91" s="1" t="s">
        <v>7134</v>
      </c>
      <c r="B91" t="s">
        <v>7135</v>
      </c>
      <c r="C91" t="s">
        <v>7</v>
      </c>
      <c r="D91" t="s">
        <v>285</v>
      </c>
      <c r="E91" s="19">
        <f>_xlfn.XLOOKUP(Tabla25[[#This Row],[Descripción]],'[1]Purpil - Lista Precio al 07-04'!B:B,'[1]Purpil - Lista Precio al 07-04'!E:E)</f>
        <v>1205752.19</v>
      </c>
      <c r="F91" s="19">
        <f>_xlfn.XLOOKUP(Tabla25[[#This Row],[Descripción]],'[1]Purpil - Lista Precio al 07-04'!B:B,'[1]Purpil - Lista Precio al 07-04'!F:F)</f>
        <v>1036946.8833999999</v>
      </c>
      <c r="G91" s="19">
        <f>_xlfn.XLOOKUP(Tabla25[[#This Row],[Descripción]],'[1]Purpil - Lista Precio al 07-04'!B:B,'[1]Purpil - Lista Precio al 07-04'!G:G)</f>
        <v>1145464.5804999999</v>
      </c>
      <c r="H91" s="9">
        <f>_xlfn.XLOOKUP(Tabla25[[#This Row],[Descripción]],'[1]Purpil - Lista Precio al 07-04'!B:B,'[1]Purpil - Lista Precio al 07-04'!H:H)</f>
        <v>1140641.57174</v>
      </c>
      <c r="I91" s="32">
        <f>_xlfn.XLOOKUP(Tabla25[[#This Row],[Descripción]],'[1]Purpil - Lista Precio al 07-04'!B:B,'[1]Purpil - Lista Precio al 07-04'!I:I)</f>
        <v>1386012.1424049998</v>
      </c>
      <c r="J91" s="9">
        <f>_xlfn.XLOOKUP(Tabla25[[#This Row],[Descripción]],'[1]Purpil - Lista Precio al 07-04'!B:B,'[1]Purpil - Lista Precio al 07-04'!J:J)</f>
        <v>1386012.1424049998</v>
      </c>
      <c r="K91" s="20">
        <f>_xlfn.XLOOKUP(Tabla25[[#This Row],[Descripción]],'[1]Purpil - Lista Precio al 07-04'!B:B,'[1]Purpil - Lista Precio al 07-04'!K:K)</f>
        <v>245370.57066499977</v>
      </c>
      <c r="L91" s="21">
        <f>_xlfn.XLOOKUP(Tabla25[[#This Row],[Descripción]],'[1]Purpil - Lista Precio al 07-04'!B:B,'[1]Purpil - Lista Precio al 07-04'!L:L)</f>
        <v>0.21511627906976724</v>
      </c>
      <c r="M91" s="4">
        <f>_xlfn.XLOOKUP(Tabla25[[#This Row],[Descripción]],'[1]Purpil - Lista Precio al 07-04'!B:B,'[1]Purpil - Lista Precio al 07-04'!M:M)</f>
        <v>1531543.4173575249</v>
      </c>
    </row>
    <row r="92" spans="1:13">
      <c r="A92" s="1" t="s">
        <v>4260</v>
      </c>
      <c r="B92" t="s">
        <v>4261</v>
      </c>
      <c r="C92" t="s">
        <v>7</v>
      </c>
      <c r="D92" t="s">
        <v>285</v>
      </c>
      <c r="E92" s="19">
        <f>_xlfn.XLOOKUP(Tabla25[[#This Row],[Descripción]],'[1]Purpil - Lista Precio al 07-04'!B:B,'[1]Purpil - Lista Precio al 07-04'!E:E)</f>
        <v>214230.77</v>
      </c>
      <c r="F92" s="19">
        <f>_xlfn.XLOOKUP(Tabla25[[#This Row],[Descripción]],'[1]Purpil - Lista Precio al 07-04'!B:B,'[1]Purpil - Lista Precio al 07-04'!F:F)</f>
        <v>184238.46219999998</v>
      </c>
      <c r="G92" s="19">
        <f>_xlfn.XLOOKUP(Tabla25[[#This Row],[Descripción]],'[1]Purpil - Lista Precio al 07-04'!B:B,'[1]Purpil - Lista Precio al 07-04'!G:G)</f>
        <v>203519.23149999999</v>
      </c>
      <c r="H92" s="9">
        <f>_xlfn.XLOOKUP(Tabla25[[#This Row],[Descripción]],'[1]Purpil - Lista Precio al 07-04'!B:B,'[1]Purpil - Lista Precio al 07-04'!H:H)</f>
        <v>202662.30841999999</v>
      </c>
      <c r="I92" s="32">
        <f>_xlfn.XLOOKUP(Tabla25[[#This Row],[Descripción]],'[1]Purpil - Lista Precio al 07-04'!B:B,'[1]Purpil - Lista Precio al 07-04'!I:I)</f>
        <v>246258.27011499999</v>
      </c>
      <c r="J92" s="9">
        <f>_xlfn.XLOOKUP(Tabla25[[#This Row],[Descripción]],'[1]Purpil - Lista Precio al 07-04'!B:B,'[1]Purpil - Lista Precio al 07-04'!J:J)</f>
        <v>246258.27011499999</v>
      </c>
      <c r="K92" s="20">
        <f>_xlfn.XLOOKUP(Tabla25[[#This Row],[Descripción]],'[1]Purpil - Lista Precio al 07-04'!B:B,'[1]Purpil - Lista Precio al 07-04'!K:K)</f>
        <v>43595.961695000005</v>
      </c>
      <c r="L92" s="21">
        <f>_xlfn.XLOOKUP(Tabla25[[#This Row],[Descripción]],'[1]Purpil - Lista Precio al 07-04'!B:B,'[1]Purpil - Lista Precio al 07-04'!L:L)</f>
        <v>0.21511627906976749</v>
      </c>
      <c r="M92" s="4">
        <f>_xlfn.XLOOKUP(Tabla25[[#This Row],[Descripción]],'[1]Purpil - Lista Precio al 07-04'!B:B,'[1]Purpil - Lista Precio al 07-04'!M:M)</f>
        <v>272115.38847707497</v>
      </c>
    </row>
    <row r="93" spans="1:13">
      <c r="A93" s="1" t="s">
        <v>4262</v>
      </c>
      <c r="B93" t="s">
        <v>4263</v>
      </c>
      <c r="C93" t="s">
        <v>7</v>
      </c>
      <c r="D93" t="s">
        <v>285</v>
      </c>
      <c r="E93" s="19">
        <f>_xlfn.XLOOKUP(Tabla25[[#This Row],[Descripción]],'[1]Purpil - Lista Precio al 07-04'!B:B,'[1]Purpil - Lista Precio al 07-04'!E:E)</f>
        <v>153609.53</v>
      </c>
      <c r="F93" s="19">
        <f>_xlfn.XLOOKUP(Tabla25[[#This Row],[Descripción]],'[1]Purpil - Lista Precio al 07-04'!B:B,'[1]Purpil - Lista Precio al 07-04'!F:F)</f>
        <v>132104.19579999999</v>
      </c>
      <c r="G93" s="19">
        <f>_xlfn.XLOOKUP(Tabla25[[#This Row],[Descripción]],'[1]Purpil - Lista Precio al 07-04'!B:B,'[1]Purpil - Lista Precio al 07-04'!G:G)</f>
        <v>145929.05350000001</v>
      </c>
      <c r="H93" s="9">
        <f>_xlfn.XLOOKUP(Tabla25[[#This Row],[Descripción]],'[1]Purpil - Lista Precio al 07-04'!B:B,'[1]Purpil - Lista Precio al 07-04'!H:H)</f>
        <v>145314.61537999997</v>
      </c>
      <c r="I93" s="32">
        <f>_xlfn.XLOOKUP(Tabla25[[#This Row],[Descripción]],'[1]Purpil - Lista Precio al 07-04'!B:B,'[1]Purpil - Lista Precio al 07-04'!I:I)</f>
        <v>176574.15473500002</v>
      </c>
      <c r="J93" s="9">
        <f>_xlfn.XLOOKUP(Tabla25[[#This Row],[Descripción]],'[1]Purpil - Lista Precio al 07-04'!B:B,'[1]Purpil - Lista Precio al 07-04'!J:J)</f>
        <v>176574.15473500002</v>
      </c>
      <c r="K93" s="20">
        <f>_xlfn.XLOOKUP(Tabla25[[#This Row],[Descripción]],'[1]Purpil - Lista Precio al 07-04'!B:B,'[1]Purpil - Lista Precio al 07-04'!K:K)</f>
        <v>31259.539355000044</v>
      </c>
      <c r="L93" s="21">
        <f>_xlfn.XLOOKUP(Tabla25[[#This Row],[Descripción]],'[1]Purpil - Lista Precio al 07-04'!B:B,'[1]Purpil - Lista Precio al 07-04'!L:L)</f>
        <v>0.2151162790697678</v>
      </c>
      <c r="M93" s="4">
        <f>_xlfn.XLOOKUP(Tabla25[[#This Row],[Descripción]],'[1]Purpil - Lista Precio al 07-04'!B:B,'[1]Purpil - Lista Precio al 07-04'!M:M)</f>
        <v>195114.44098217503</v>
      </c>
    </row>
    <row r="94" spans="1:13">
      <c r="A94" s="1" t="s">
        <v>4264</v>
      </c>
      <c r="B94" t="s">
        <v>4265</v>
      </c>
      <c r="C94" t="s">
        <v>7</v>
      </c>
      <c r="D94" t="s">
        <v>285</v>
      </c>
      <c r="E94" s="19">
        <f>_xlfn.XLOOKUP(Tabla25[[#This Row],[Descripción]],'[1]Purpil - Lista Precio al 07-04'!B:B,'[1]Purpil - Lista Precio al 07-04'!E:E)</f>
        <v>189978.23</v>
      </c>
      <c r="F94" s="19">
        <f>_xlfn.XLOOKUP(Tabla25[[#This Row],[Descripción]],'[1]Purpil - Lista Precio al 07-04'!B:B,'[1]Purpil - Lista Precio al 07-04'!F:F)</f>
        <v>163381.27780000001</v>
      </c>
      <c r="G94" s="19">
        <f>_xlfn.XLOOKUP(Tabla25[[#This Row],[Descripción]],'[1]Purpil - Lista Precio al 07-04'!B:B,'[1]Purpil - Lista Precio al 07-04'!G:G)</f>
        <v>180479.31850000002</v>
      </c>
      <c r="H94" s="9">
        <f>_xlfn.XLOOKUP(Tabla25[[#This Row],[Descripción]],'[1]Purpil - Lista Precio al 07-04'!B:B,'[1]Purpil - Lista Precio al 07-04'!H:H)</f>
        <v>179719.40558000002</v>
      </c>
      <c r="I94" s="32">
        <f>_xlfn.XLOOKUP(Tabla25[[#This Row],[Descripción]],'[1]Purpil - Lista Precio al 07-04'!B:B,'[1]Purpil - Lista Precio al 07-04'!I:I)</f>
        <v>218379.97538500003</v>
      </c>
      <c r="J94" s="9">
        <f>_xlfn.XLOOKUP(Tabla25[[#This Row],[Descripción]],'[1]Purpil - Lista Precio al 07-04'!B:B,'[1]Purpil - Lista Precio al 07-04'!J:J)</f>
        <v>218379.97538500003</v>
      </c>
      <c r="K94" s="20">
        <f>_xlfn.XLOOKUP(Tabla25[[#This Row],[Descripción]],'[1]Purpil - Lista Precio al 07-04'!B:B,'[1]Purpil - Lista Precio al 07-04'!K:K)</f>
        <v>38660.569805000006</v>
      </c>
      <c r="L94" s="21">
        <f>_xlfn.XLOOKUP(Tabla25[[#This Row],[Descripción]],'[1]Purpil - Lista Precio al 07-04'!B:B,'[1]Purpil - Lista Precio al 07-04'!L:L)</f>
        <v>0.21511627906976746</v>
      </c>
      <c r="M94" s="4">
        <f>_xlfn.XLOOKUP(Tabla25[[#This Row],[Descripción]],'[1]Purpil - Lista Precio al 07-04'!B:B,'[1]Purpil - Lista Precio al 07-04'!M:M)</f>
        <v>241309.87280042504</v>
      </c>
    </row>
    <row r="95" spans="1:13">
      <c r="A95" s="1" t="s">
        <v>4574</v>
      </c>
      <c r="B95" t="s">
        <v>4575</v>
      </c>
      <c r="C95" t="s">
        <v>7</v>
      </c>
      <c r="D95" t="s">
        <v>285</v>
      </c>
      <c r="E95" s="19">
        <f>_xlfn.XLOOKUP(Tabla25[[#This Row],[Descripción]],'[1]Purpil - Lista Precio al 07-04'!B:B,'[1]Purpil - Lista Precio al 07-04'!E:E)</f>
        <v>141220.60999999999</v>
      </c>
      <c r="F95" s="19">
        <f>_xlfn.XLOOKUP(Tabla25[[#This Row],[Descripción]],'[1]Purpil - Lista Precio al 07-04'!B:B,'[1]Purpil - Lista Precio al 07-04'!F:F)</f>
        <v>121449.72459999999</v>
      </c>
      <c r="G95" s="19">
        <f>_xlfn.XLOOKUP(Tabla25[[#This Row],[Descripción]],'[1]Purpil - Lista Precio al 07-04'!B:B,'[1]Purpil - Lista Precio al 07-04'!G:G)</f>
        <v>134159.57949999999</v>
      </c>
      <c r="H95" s="9">
        <f>_xlfn.XLOOKUP(Tabla25[[#This Row],[Descripción]],'[1]Purpil - Lista Precio al 07-04'!B:B,'[1]Purpil - Lista Precio al 07-04'!H:H)</f>
        <v>133594.69705999998</v>
      </c>
      <c r="I95" s="32">
        <f>_xlfn.XLOOKUP(Tabla25[[#This Row],[Descripción]],'[1]Purpil - Lista Precio al 07-04'!B:B,'[1]Purpil - Lista Precio al 07-04'!I:I)</f>
        <v>162333.09119499999</v>
      </c>
      <c r="J95" s="9">
        <f>_xlfn.XLOOKUP(Tabla25[[#This Row],[Descripción]],'[1]Purpil - Lista Precio al 07-04'!B:B,'[1]Purpil - Lista Precio al 07-04'!J:J)</f>
        <v>162333.09119499999</v>
      </c>
      <c r="K95" s="20">
        <f>_xlfn.XLOOKUP(Tabla25[[#This Row],[Descripción]],'[1]Purpil - Lista Precio al 07-04'!B:B,'[1]Purpil - Lista Precio al 07-04'!K:K)</f>
        <v>28738.39413500001</v>
      </c>
      <c r="L95" s="21">
        <f>_xlfn.XLOOKUP(Tabla25[[#This Row],[Descripción]],'[1]Purpil - Lista Precio al 07-04'!B:B,'[1]Purpil - Lista Precio al 07-04'!L:L)</f>
        <v>0.21511627906976755</v>
      </c>
      <c r="M95" s="4">
        <f>_xlfn.XLOOKUP(Tabla25[[#This Row],[Descripción]],'[1]Purpil - Lista Precio al 07-04'!B:B,'[1]Purpil - Lista Precio al 07-04'!M:M)</f>
        <v>179378.06577047499</v>
      </c>
    </row>
    <row r="96" spans="1:13">
      <c r="A96" s="1" t="s">
        <v>4578</v>
      </c>
      <c r="B96" t="s">
        <v>4579</v>
      </c>
      <c r="C96" t="s">
        <v>7</v>
      </c>
      <c r="D96" t="s">
        <v>285</v>
      </c>
      <c r="E96" s="19">
        <f>_xlfn.XLOOKUP(Tabla25[[#This Row],[Descripción]],'[1]Purpil - Lista Precio al 07-04'!B:B,'[1]Purpil - Lista Precio al 07-04'!E:E)</f>
        <v>167072.48000000001</v>
      </c>
      <c r="F96" s="19">
        <f>_xlfn.XLOOKUP(Tabla25[[#This Row],[Descripción]],'[1]Purpil - Lista Precio al 07-04'!B:B,'[1]Purpil - Lista Precio al 07-04'!F:F)</f>
        <v>143682.3328</v>
      </c>
      <c r="G96" s="19">
        <f>_xlfn.XLOOKUP(Tabla25[[#This Row],[Descripción]],'[1]Purpil - Lista Precio al 07-04'!B:B,'[1]Purpil - Lista Precio al 07-04'!G:G)</f>
        <v>158718.856</v>
      </c>
      <c r="H96" s="9">
        <f>_xlfn.XLOOKUP(Tabla25[[#This Row],[Descripción]],'[1]Purpil - Lista Precio al 07-04'!B:B,'[1]Purpil - Lista Precio al 07-04'!H:H)</f>
        <v>158050.56608000002</v>
      </c>
      <c r="I96" s="32">
        <f>_xlfn.XLOOKUP(Tabla25[[#This Row],[Descripción]],'[1]Purpil - Lista Precio al 07-04'!B:B,'[1]Purpil - Lista Precio al 07-04'!I:I)</f>
        <v>192049.81576</v>
      </c>
      <c r="J96" s="9">
        <f>_xlfn.XLOOKUP(Tabla25[[#This Row],[Descripción]],'[1]Purpil - Lista Precio al 07-04'!B:B,'[1]Purpil - Lista Precio al 07-04'!J:J)</f>
        <v>192049.81576</v>
      </c>
      <c r="K96" s="20">
        <f>_xlfn.XLOOKUP(Tabla25[[#This Row],[Descripción]],'[1]Purpil - Lista Precio al 07-04'!B:B,'[1]Purpil - Lista Precio al 07-04'!K:K)</f>
        <v>33999.249679999979</v>
      </c>
      <c r="L96" s="21">
        <f>_xlfn.XLOOKUP(Tabla25[[#This Row],[Descripción]],'[1]Purpil - Lista Precio al 07-04'!B:B,'[1]Purpil - Lista Precio al 07-04'!L:L)</f>
        <v>0.2151162790697673</v>
      </c>
      <c r="M96" s="4">
        <f>_xlfn.XLOOKUP(Tabla25[[#This Row],[Descripción]],'[1]Purpil - Lista Precio al 07-04'!B:B,'[1]Purpil - Lista Precio al 07-04'!M:M)</f>
        <v>212215.04641479999</v>
      </c>
    </row>
    <row r="97" spans="1:13">
      <c r="A97" s="1" t="s">
        <v>4766</v>
      </c>
      <c r="B97" t="s">
        <v>4767</v>
      </c>
      <c r="C97" t="s">
        <v>7</v>
      </c>
      <c r="D97" t="s">
        <v>285</v>
      </c>
      <c r="E97" s="19">
        <f>_xlfn.XLOOKUP(Tabla25[[#This Row],[Descripción]],'[1]Purpil - Lista Precio al 07-04'!B:B,'[1]Purpil - Lista Precio al 07-04'!E:E)</f>
        <v>208715.36</v>
      </c>
      <c r="F97" s="19">
        <f>_xlfn.XLOOKUP(Tabla25[[#This Row],[Descripción]],'[1]Purpil - Lista Precio al 07-04'!B:B,'[1]Purpil - Lista Precio al 07-04'!F:F)</f>
        <v>179495.20959999997</v>
      </c>
      <c r="G97" s="19">
        <f>_xlfn.XLOOKUP(Tabla25[[#This Row],[Descripción]],'[1]Purpil - Lista Precio al 07-04'!B:B,'[1]Purpil - Lista Precio al 07-04'!G:G)</f>
        <v>198279.59199999998</v>
      </c>
      <c r="H97" s="9">
        <f>_xlfn.XLOOKUP(Tabla25[[#This Row],[Descripción]],'[1]Purpil - Lista Precio al 07-04'!B:B,'[1]Purpil - Lista Precio al 07-04'!H:H)</f>
        <v>197444.73055999997</v>
      </c>
      <c r="I97" s="32">
        <f>_xlfn.XLOOKUP(Tabla25[[#This Row],[Descripción]],'[1]Purpil - Lista Precio al 07-04'!B:B,'[1]Purpil - Lista Precio al 07-04'!I:I)</f>
        <v>239918.30631999997</v>
      </c>
      <c r="J97" s="9">
        <f>_xlfn.XLOOKUP(Tabla25[[#This Row],[Descripción]],'[1]Purpil - Lista Precio al 07-04'!B:B,'[1]Purpil - Lista Precio al 07-04'!J:J)</f>
        <v>239918.30631999997</v>
      </c>
      <c r="K97" s="20">
        <f>_xlfn.XLOOKUP(Tabla25[[#This Row],[Descripción]],'[1]Purpil - Lista Precio al 07-04'!B:B,'[1]Purpil - Lista Precio al 07-04'!K:K)</f>
        <v>42473.575760000007</v>
      </c>
      <c r="L97" s="21">
        <f>_xlfn.XLOOKUP(Tabla25[[#This Row],[Descripción]],'[1]Purpil - Lista Precio al 07-04'!B:B,'[1]Purpil - Lista Precio al 07-04'!L:L)</f>
        <v>0.21511627906976752</v>
      </c>
      <c r="M97" s="4">
        <f>_xlfn.XLOOKUP(Tabla25[[#This Row],[Descripción]],'[1]Purpil - Lista Precio al 07-04'!B:B,'[1]Purpil - Lista Precio al 07-04'!M:M)</f>
        <v>265109.72848359996</v>
      </c>
    </row>
    <row r="98" spans="1:13">
      <c r="A98" s="1" t="s">
        <v>4768</v>
      </c>
      <c r="B98" t="s">
        <v>4769</v>
      </c>
      <c r="C98" t="s">
        <v>7</v>
      </c>
      <c r="D98" t="s">
        <v>285</v>
      </c>
      <c r="E98" s="19">
        <f>_xlfn.XLOOKUP(Tabla25[[#This Row],[Descripción]],'[1]Purpil - Lista Precio al 07-04'!B:B,'[1]Purpil - Lista Precio al 07-04'!E:E)</f>
        <v>208715.36</v>
      </c>
      <c r="F98" s="19">
        <f>_xlfn.XLOOKUP(Tabla25[[#This Row],[Descripción]],'[1]Purpil - Lista Precio al 07-04'!B:B,'[1]Purpil - Lista Precio al 07-04'!F:F)</f>
        <v>179495.20959999997</v>
      </c>
      <c r="G98" s="19">
        <f>_xlfn.XLOOKUP(Tabla25[[#This Row],[Descripción]],'[1]Purpil - Lista Precio al 07-04'!B:B,'[1]Purpil - Lista Precio al 07-04'!G:G)</f>
        <v>198279.59199999998</v>
      </c>
      <c r="H98" s="9">
        <f>_xlfn.XLOOKUP(Tabla25[[#This Row],[Descripción]],'[1]Purpil - Lista Precio al 07-04'!B:B,'[1]Purpil - Lista Precio al 07-04'!H:H)</f>
        <v>197444.73055999997</v>
      </c>
      <c r="I98" s="32">
        <f>_xlfn.XLOOKUP(Tabla25[[#This Row],[Descripción]],'[1]Purpil - Lista Precio al 07-04'!B:B,'[1]Purpil - Lista Precio al 07-04'!I:I)</f>
        <v>239918.30631999997</v>
      </c>
      <c r="J98" s="9">
        <f>_xlfn.XLOOKUP(Tabla25[[#This Row],[Descripción]],'[1]Purpil - Lista Precio al 07-04'!B:B,'[1]Purpil - Lista Precio al 07-04'!J:J)</f>
        <v>239918.30631999997</v>
      </c>
      <c r="K98" s="20">
        <f>_xlfn.XLOOKUP(Tabla25[[#This Row],[Descripción]],'[1]Purpil - Lista Precio al 07-04'!B:B,'[1]Purpil - Lista Precio al 07-04'!K:K)</f>
        <v>42473.575760000007</v>
      </c>
      <c r="L98" s="21">
        <f>_xlfn.XLOOKUP(Tabla25[[#This Row],[Descripción]],'[1]Purpil - Lista Precio al 07-04'!B:B,'[1]Purpil - Lista Precio al 07-04'!L:L)</f>
        <v>0.21511627906976752</v>
      </c>
      <c r="M98" s="4">
        <f>_xlfn.XLOOKUP(Tabla25[[#This Row],[Descripción]],'[1]Purpil - Lista Precio al 07-04'!B:B,'[1]Purpil - Lista Precio al 07-04'!M:M)</f>
        <v>265109.72848359996</v>
      </c>
    </row>
    <row r="99" spans="1:13">
      <c r="A99" s="1" t="s">
        <v>6052</v>
      </c>
      <c r="B99" t="s">
        <v>6053</v>
      </c>
      <c r="C99" t="s">
        <v>7</v>
      </c>
      <c r="D99" t="s">
        <v>80</v>
      </c>
      <c r="E99" s="19">
        <f>_xlfn.XLOOKUP(Tabla25[[#This Row],[Descripción]],'[1]Purpil - Lista Precio al 07-04'!B:B,'[1]Purpil - Lista Precio al 07-04'!E:E)</f>
        <v>6038413.0599999996</v>
      </c>
      <c r="F99" s="19">
        <f>_xlfn.XLOOKUP(Tabla25[[#This Row],[Descripción]],'[1]Purpil - Lista Precio al 07-04'!B:B,'[1]Purpil - Lista Precio al 07-04'!F:F)</f>
        <v>5193035.2315999996</v>
      </c>
      <c r="G99" s="19">
        <f>_xlfn.XLOOKUP(Tabla25[[#This Row],[Descripción]],'[1]Purpil - Lista Precio al 07-04'!B:B,'[1]Purpil - Lista Precio al 07-04'!G:G)</f>
        <v>5736492.4069999997</v>
      </c>
      <c r="H99" s="9">
        <f>_xlfn.XLOOKUP(Tabla25[[#This Row],[Descripción]],'[1]Purpil - Lista Precio al 07-04'!B:B,'[1]Purpil - Lista Precio al 07-04'!H:H)</f>
        <v>5712338.7547599999</v>
      </c>
      <c r="I99" s="32">
        <f>_xlfn.XLOOKUP(Tabla25[[#This Row],[Descripción]],'[1]Purpil - Lista Precio al 07-04'!B:B,'[1]Purpil - Lista Precio al 07-04'!I:I)</f>
        <v>6941155.8124699993</v>
      </c>
      <c r="J99" s="9">
        <f>_xlfn.XLOOKUP(Tabla25[[#This Row],[Descripción]],'[1]Purpil - Lista Precio al 07-04'!B:B,'[1]Purpil - Lista Precio al 07-04'!J:J)</f>
        <v>6941155.8124699993</v>
      </c>
      <c r="K99" s="20">
        <f>_xlfn.XLOOKUP(Tabla25[[#This Row],[Descripción]],'[1]Purpil - Lista Precio al 07-04'!B:B,'[1]Purpil - Lista Precio al 07-04'!K:K)</f>
        <v>1228817.0577099994</v>
      </c>
      <c r="L99" s="21">
        <f>_xlfn.XLOOKUP(Tabla25[[#This Row],[Descripción]],'[1]Purpil - Lista Precio al 07-04'!B:B,'[1]Purpil - Lista Precio al 07-04'!L:L)</f>
        <v>0.21511627906976732</v>
      </c>
      <c r="M99" s="4">
        <f>_xlfn.XLOOKUP(Tabla25[[#This Row],[Descripción]],'[1]Purpil - Lista Precio al 07-04'!B:B,'[1]Purpil - Lista Precio al 07-04'!M:M)</f>
        <v>7669977.1727793496</v>
      </c>
    </row>
    <row r="100" spans="1:13">
      <c r="A100" s="1" t="s">
        <v>6575</v>
      </c>
      <c r="B100" t="s">
        <v>6576</v>
      </c>
      <c r="C100" t="s">
        <v>7</v>
      </c>
      <c r="D100" t="s">
        <v>285</v>
      </c>
      <c r="E100" s="19">
        <f>_xlfn.XLOOKUP(Tabla25[[#This Row],[Descripción]],'[1]Purpil - Lista Precio al 07-04'!B:B,'[1]Purpil - Lista Precio al 07-04'!E:E)</f>
        <v>520884.94</v>
      </c>
      <c r="F100" s="19">
        <f>_xlfn.XLOOKUP(Tabla25[[#This Row],[Descripción]],'[1]Purpil - Lista Precio al 07-04'!B:B,'[1]Purpil - Lista Precio al 07-04'!F:F)</f>
        <v>447961.04839999997</v>
      </c>
      <c r="G100" s="19">
        <f>_xlfn.XLOOKUP(Tabla25[[#This Row],[Descripción]],'[1]Purpil - Lista Precio al 07-04'!B:B,'[1]Purpil - Lista Precio al 07-04'!G:G)</f>
        <v>494840.69299999997</v>
      </c>
      <c r="H100" s="9">
        <f>_xlfn.XLOOKUP(Tabla25[[#This Row],[Descripción]],'[1]Purpil - Lista Precio al 07-04'!B:B,'[1]Purpil - Lista Precio al 07-04'!H:H)</f>
        <v>492757.15323999996</v>
      </c>
      <c r="I100" s="32">
        <f>_xlfn.XLOOKUP(Tabla25[[#This Row],[Descripción]],'[1]Purpil - Lista Precio al 07-04'!B:B,'[1]Purpil - Lista Precio al 07-04'!I:I)</f>
        <v>598757.23852999997</v>
      </c>
      <c r="J100" s="9">
        <f>_xlfn.XLOOKUP(Tabla25[[#This Row],[Descripción]],'[1]Purpil - Lista Precio al 07-04'!B:B,'[1]Purpil - Lista Precio al 07-04'!J:J)</f>
        <v>598757.23852999997</v>
      </c>
      <c r="K100" s="20">
        <f>_xlfn.XLOOKUP(Tabla25[[#This Row],[Descripción]],'[1]Purpil - Lista Precio al 07-04'!B:B,'[1]Purpil - Lista Precio al 07-04'!K:K)</f>
        <v>106000.08529000002</v>
      </c>
      <c r="L100" s="21">
        <f>_xlfn.XLOOKUP(Tabla25[[#This Row],[Descripción]],'[1]Purpil - Lista Precio al 07-04'!B:B,'[1]Purpil - Lista Precio al 07-04'!L:L)</f>
        <v>0.21511627906976749</v>
      </c>
      <c r="M100" s="4">
        <f>_xlfn.XLOOKUP(Tabla25[[#This Row],[Descripción]],'[1]Purpil - Lista Precio al 07-04'!B:B,'[1]Purpil - Lista Precio al 07-04'!M:M)</f>
        <v>661626.74857564992</v>
      </c>
    </row>
    <row r="101" spans="1:13">
      <c r="A101" s="1" t="s">
        <v>5018</v>
      </c>
      <c r="B101" t="s">
        <v>5019</v>
      </c>
      <c r="C101" t="s">
        <v>15</v>
      </c>
      <c r="D101" t="s">
        <v>80</v>
      </c>
      <c r="E101" s="19">
        <f>_xlfn.XLOOKUP(Tabla25[[#This Row],[Descripción]],'[1]Purpil - Lista Precio al 07-04'!B:B,'[1]Purpil - Lista Precio al 07-04'!E:E)</f>
        <v>177641.16</v>
      </c>
      <c r="F101" s="19">
        <f>_xlfn.XLOOKUP(Tabla25[[#This Row],[Descripción]],'[1]Purpil - Lista Precio al 07-04'!B:B,'[1]Purpil - Lista Precio al 07-04'!F:F)</f>
        <v>152771.3976</v>
      </c>
      <c r="G101" s="19">
        <f>_xlfn.XLOOKUP(Tabla25[[#This Row],[Descripción]],'[1]Purpil - Lista Precio al 07-04'!B:B,'[1]Purpil - Lista Precio al 07-04'!G:G)</f>
        <v>168759.10200000001</v>
      </c>
      <c r="H101" s="9">
        <f>_xlfn.XLOOKUP(Tabla25[[#This Row],[Descripción]],'[1]Purpil - Lista Precio al 07-04'!B:B,'[1]Purpil - Lista Precio al 07-04'!H:H)</f>
        <v>168048.53735999999</v>
      </c>
      <c r="I101" s="32">
        <f>_xlfn.XLOOKUP(Tabla25[[#This Row],[Descripción]],'[1]Purpil - Lista Precio al 07-04'!B:B,'[1]Purpil - Lista Precio al 07-04'!I:I)</f>
        <v>204198.51342000003</v>
      </c>
      <c r="J101" s="9">
        <f>_xlfn.XLOOKUP(Tabla25[[#This Row],[Descripción]],'[1]Purpil - Lista Precio al 07-04'!B:B,'[1]Purpil - Lista Precio al 07-04'!J:J)</f>
        <v>204198.51342000003</v>
      </c>
      <c r="K101" s="20">
        <f>_xlfn.XLOOKUP(Tabla25[[#This Row],[Descripción]],'[1]Purpil - Lista Precio al 07-04'!B:B,'[1]Purpil - Lista Precio al 07-04'!K:K)</f>
        <v>36149.976060000045</v>
      </c>
      <c r="L101" s="21">
        <f>_xlfn.XLOOKUP(Tabla25[[#This Row],[Descripción]],'[1]Purpil - Lista Precio al 07-04'!B:B,'[1]Purpil - Lista Precio al 07-04'!L:L)</f>
        <v>0.21511627906976771</v>
      </c>
      <c r="M101" s="4">
        <f>_xlfn.XLOOKUP(Tabla25[[#This Row],[Descripción]],'[1]Purpil - Lista Precio al 07-04'!B:B,'[1]Purpil - Lista Precio al 07-04'!M:M)</f>
        <v>225639.35732910002</v>
      </c>
    </row>
    <row r="102" spans="1:13">
      <c r="A102" s="1" t="s">
        <v>7268</v>
      </c>
      <c r="B102" t="s">
        <v>7269</v>
      </c>
      <c r="C102" t="s">
        <v>7</v>
      </c>
      <c r="D102" t="s">
        <v>285</v>
      </c>
      <c r="E102" s="19">
        <f>_xlfn.XLOOKUP(Tabla25[[#This Row],[Descripción]],'[1]Purpil - Lista Precio al 07-04'!B:B,'[1]Purpil - Lista Precio al 07-04'!E:E)</f>
        <v>592239.05000000005</v>
      </c>
      <c r="F102" s="19">
        <f>_xlfn.XLOOKUP(Tabla25[[#This Row],[Descripción]],'[1]Purpil - Lista Precio al 07-04'!B:B,'[1]Purpil - Lista Precio al 07-04'!F:F)</f>
        <v>509325.58300000004</v>
      </c>
      <c r="G102" s="19">
        <f>_xlfn.XLOOKUP(Tabla25[[#This Row],[Descripción]],'[1]Purpil - Lista Precio al 07-04'!B:B,'[1]Purpil - Lista Precio al 07-04'!G:G)</f>
        <v>562627.09750000003</v>
      </c>
      <c r="H102" s="9">
        <f>_xlfn.XLOOKUP(Tabla25[[#This Row],[Descripción]],'[1]Purpil - Lista Precio al 07-04'!B:B,'[1]Purpil - Lista Precio al 07-04'!H:H)</f>
        <v>560258.14130000002</v>
      </c>
      <c r="I102" s="32">
        <f>_xlfn.XLOOKUP(Tabla25[[#This Row],[Descripción]],'[1]Purpil - Lista Precio al 07-04'!B:B,'[1]Purpil - Lista Precio al 07-04'!I:I)</f>
        <v>680778.78797499998</v>
      </c>
      <c r="J102" s="9">
        <f>_xlfn.XLOOKUP(Tabla25[[#This Row],[Descripción]],'[1]Purpil - Lista Precio al 07-04'!B:B,'[1]Purpil - Lista Precio al 07-04'!J:J)</f>
        <v>680778.78797499998</v>
      </c>
      <c r="K102" s="20">
        <f>_xlfn.XLOOKUP(Tabla25[[#This Row],[Descripción]],'[1]Purpil - Lista Precio al 07-04'!B:B,'[1]Purpil - Lista Precio al 07-04'!K:K)</f>
        <v>120520.64667499997</v>
      </c>
      <c r="L102" s="21">
        <f>_xlfn.XLOOKUP(Tabla25[[#This Row],[Descripción]],'[1]Purpil - Lista Precio al 07-04'!B:B,'[1]Purpil - Lista Precio al 07-04'!L:L)</f>
        <v>0.21511627906976738</v>
      </c>
      <c r="M102" s="4">
        <f>_xlfn.XLOOKUP(Tabla25[[#This Row],[Descripción]],'[1]Purpil - Lista Precio al 07-04'!B:B,'[1]Purpil - Lista Precio al 07-04'!M:M)</f>
        <v>752260.56071237498</v>
      </c>
    </row>
    <row r="103" spans="1:13">
      <c r="A103" s="1" t="s">
        <v>5401</v>
      </c>
      <c r="B103" t="s">
        <v>5402</v>
      </c>
      <c r="C103" t="s">
        <v>7</v>
      </c>
      <c r="D103" t="s">
        <v>80</v>
      </c>
      <c r="E103" s="19">
        <f>_xlfn.XLOOKUP(Tabla25[[#This Row],[Descripción]],'[1]Purpil - Lista Precio al 07-04'!B:B,'[1]Purpil - Lista Precio al 07-04'!E:E)</f>
        <v>558778.52</v>
      </c>
      <c r="F103" s="19">
        <f>_xlfn.XLOOKUP(Tabla25[[#This Row],[Descripción]],'[1]Purpil - Lista Precio al 07-04'!B:B,'[1]Purpil - Lista Precio al 07-04'!F:F)</f>
        <v>480549.52720000001</v>
      </c>
      <c r="G103" s="19">
        <f>_xlfn.XLOOKUP(Tabla25[[#This Row],[Descripción]],'[1]Purpil - Lista Precio al 07-04'!B:B,'[1]Purpil - Lista Precio al 07-04'!G:G)</f>
        <v>530839.59400000004</v>
      </c>
      <c r="H103" s="9">
        <f>_xlfn.XLOOKUP(Tabla25[[#This Row],[Descripción]],'[1]Purpil - Lista Precio al 07-04'!B:B,'[1]Purpil - Lista Precio al 07-04'!H:H)</f>
        <v>528604.47992000007</v>
      </c>
      <c r="I103" s="32">
        <f>_xlfn.XLOOKUP(Tabla25[[#This Row],[Descripción]],'[1]Purpil - Lista Precio al 07-04'!B:B,'[1]Purpil - Lista Precio al 07-04'!I:I)</f>
        <v>642315.9087400001</v>
      </c>
      <c r="J103" s="9">
        <f>_xlfn.XLOOKUP(Tabla25[[#This Row],[Descripción]],'[1]Purpil - Lista Precio al 07-04'!B:B,'[1]Purpil - Lista Precio al 07-04'!J:J)</f>
        <v>642315.9087400001</v>
      </c>
      <c r="K103" s="20">
        <f>_xlfn.XLOOKUP(Tabla25[[#This Row],[Descripción]],'[1]Purpil - Lista Precio al 07-04'!B:B,'[1]Purpil - Lista Precio al 07-04'!K:K)</f>
        <v>113711.42882000003</v>
      </c>
      <c r="L103" s="21">
        <f>_xlfn.XLOOKUP(Tabla25[[#This Row],[Descripción]],'[1]Purpil - Lista Precio al 07-04'!B:B,'[1]Purpil - Lista Precio al 07-04'!L:L)</f>
        <v>0.21511627906976746</v>
      </c>
      <c r="M103" s="4">
        <f>_xlfn.XLOOKUP(Tabla25[[#This Row],[Descripción]],'[1]Purpil - Lista Precio al 07-04'!B:B,'[1]Purpil - Lista Precio al 07-04'!M:M)</f>
        <v>709759.07915770006</v>
      </c>
    </row>
    <row r="104" spans="1:13">
      <c r="A104" s="1" t="s">
        <v>386</v>
      </c>
      <c r="B104" t="s">
        <v>387</v>
      </c>
      <c r="C104" t="s">
        <v>7</v>
      </c>
      <c r="D104" t="s">
        <v>285</v>
      </c>
      <c r="E104" s="19">
        <f>_xlfn.XLOOKUP(Tabla25[[#This Row],[Descripción]],'[1]Purpil - Lista Precio al 07-04'!B:B,'[1]Purpil - Lista Precio al 07-04'!E:E)</f>
        <v>346860.22</v>
      </c>
      <c r="F104" s="19">
        <f>_xlfn.XLOOKUP(Tabla25[[#This Row],[Descripción]],'[1]Purpil - Lista Precio al 07-04'!B:B,'[1]Purpil - Lista Precio al 07-04'!F:F)</f>
        <v>298299.7892</v>
      </c>
      <c r="G104" s="19">
        <f>_xlfn.XLOOKUP(Tabla25[[#This Row],[Descripción]],'[1]Purpil - Lista Precio al 07-04'!B:B,'[1]Purpil - Lista Precio al 07-04'!G:G)</f>
        <v>329517.20899999997</v>
      </c>
      <c r="H104" s="9">
        <f>_xlfn.XLOOKUP(Tabla25[[#This Row],[Descripción]],'[1]Purpil - Lista Precio al 07-04'!B:B,'[1]Purpil - Lista Precio al 07-04'!H:H)</f>
        <v>328129.76812000002</v>
      </c>
      <c r="I104" s="32">
        <f>_xlfn.XLOOKUP(Tabla25[[#This Row],[Descripción]],'[1]Purpil - Lista Precio al 07-04'!B:B,'[1]Purpil - Lista Precio al 07-04'!I:I)</f>
        <v>398715.82288999995</v>
      </c>
      <c r="J104" s="9">
        <f>_xlfn.XLOOKUP(Tabla25[[#This Row],[Descripción]],'[1]Purpil - Lista Precio al 07-04'!B:B,'[1]Purpil - Lista Precio al 07-04'!J:J)</f>
        <v>398715.82288999995</v>
      </c>
      <c r="K104" s="20">
        <f>_xlfn.XLOOKUP(Tabla25[[#This Row],[Descripción]],'[1]Purpil - Lista Precio al 07-04'!B:B,'[1]Purpil - Lista Precio al 07-04'!K:K)</f>
        <v>70586.05476999993</v>
      </c>
      <c r="L104" s="21">
        <f>_xlfn.XLOOKUP(Tabla25[[#This Row],[Descripción]],'[1]Purpil - Lista Precio al 07-04'!B:B,'[1]Purpil - Lista Precio al 07-04'!L:L)</f>
        <v>0.21511627906976721</v>
      </c>
      <c r="M104" s="4">
        <f>_xlfn.XLOOKUP(Tabla25[[#This Row],[Descripción]],'[1]Purpil - Lista Precio al 07-04'!B:B,'[1]Purpil - Lista Precio al 07-04'!M:M)</f>
        <v>440580.98429344996</v>
      </c>
    </row>
    <row r="105" spans="1:13">
      <c r="A105" s="1" t="s">
        <v>6848</v>
      </c>
      <c r="B105" t="s">
        <v>6849</v>
      </c>
      <c r="C105" t="s">
        <v>7</v>
      </c>
      <c r="D105" t="s">
        <v>80</v>
      </c>
      <c r="E105" s="19">
        <f>_xlfn.XLOOKUP(Tabla25[[#This Row],[Descripción]],'[1]Purpil - Lista Precio al 07-04'!B:B,'[1]Purpil - Lista Precio al 07-04'!E:E)</f>
        <v>495690.62</v>
      </c>
      <c r="F105" s="19">
        <f>_xlfn.XLOOKUP(Tabla25[[#This Row],[Descripción]],'[1]Purpil - Lista Precio al 07-04'!B:B,'[1]Purpil - Lista Precio al 07-04'!F:F)</f>
        <v>426293.93319999997</v>
      </c>
      <c r="G105" s="19">
        <f>_xlfn.XLOOKUP(Tabla25[[#This Row],[Descripción]],'[1]Purpil - Lista Precio al 07-04'!B:B,'[1]Purpil - Lista Precio al 07-04'!G:G)</f>
        <v>470906.08899999998</v>
      </c>
      <c r="H105" s="9">
        <f>_xlfn.XLOOKUP(Tabla25[[#This Row],[Descripción]],'[1]Purpil - Lista Precio al 07-04'!B:B,'[1]Purpil - Lista Precio al 07-04'!H:H)</f>
        <v>468923.32652</v>
      </c>
      <c r="I105" s="32">
        <f>_xlfn.XLOOKUP(Tabla25[[#This Row],[Descripción]],'[1]Purpil - Lista Precio al 07-04'!B:B,'[1]Purpil - Lista Precio al 07-04'!I:I)</f>
        <v>569796.36768999998</v>
      </c>
      <c r="J105" s="9">
        <f>_xlfn.XLOOKUP(Tabla25[[#This Row],[Descripción]],'[1]Purpil - Lista Precio al 07-04'!B:B,'[1]Purpil - Lista Precio al 07-04'!J:J)</f>
        <v>569796.36768999998</v>
      </c>
      <c r="K105" s="20">
        <f>_xlfn.XLOOKUP(Tabla25[[#This Row],[Descripción]],'[1]Purpil - Lista Precio al 07-04'!B:B,'[1]Purpil - Lista Precio al 07-04'!K:K)</f>
        <v>100873.04116999998</v>
      </c>
      <c r="L105" s="21">
        <f>_xlfn.XLOOKUP(Tabla25[[#This Row],[Descripción]],'[1]Purpil - Lista Precio al 07-04'!B:B,'[1]Purpil - Lista Precio al 07-04'!L:L)</f>
        <v>0.21511627906976741</v>
      </c>
      <c r="M105" s="4">
        <f>_xlfn.XLOOKUP(Tabla25[[#This Row],[Descripción]],'[1]Purpil - Lista Precio al 07-04'!B:B,'[1]Purpil - Lista Precio al 07-04'!M:M)</f>
        <v>629624.98629745003</v>
      </c>
    </row>
    <row r="106" spans="1:13">
      <c r="A106" s="1" t="s">
        <v>388</v>
      </c>
      <c r="B106" t="s">
        <v>389</v>
      </c>
      <c r="C106" t="s">
        <v>7</v>
      </c>
      <c r="D106" t="s">
        <v>285</v>
      </c>
      <c r="E106" s="19">
        <f>_xlfn.XLOOKUP(Tabla25[[#This Row],[Descripción]],'[1]Purpil - Lista Precio al 07-04'!B:B,'[1]Purpil - Lista Precio al 07-04'!E:E)</f>
        <v>858891.97</v>
      </c>
      <c r="F106" s="19">
        <f>_xlfn.XLOOKUP(Tabla25[[#This Row],[Descripción]],'[1]Purpil - Lista Precio al 07-04'!B:B,'[1]Purpil - Lista Precio al 07-04'!F:F)</f>
        <v>738647.09419999993</v>
      </c>
      <c r="G106" s="19">
        <f>_xlfn.XLOOKUP(Tabla25[[#This Row],[Descripción]],'[1]Purpil - Lista Precio al 07-04'!B:B,'[1]Purpil - Lista Precio al 07-04'!G:G)</f>
        <v>815947.37150000001</v>
      </c>
      <c r="H106" s="9">
        <f>_xlfn.XLOOKUP(Tabla25[[#This Row],[Descripción]],'[1]Purpil - Lista Precio al 07-04'!B:B,'[1]Purpil - Lista Precio al 07-04'!H:H)</f>
        <v>812511.8036199999</v>
      </c>
      <c r="I106" s="32">
        <f>_xlfn.XLOOKUP(Tabla25[[#This Row],[Descripción]],'[1]Purpil - Lista Precio al 07-04'!B:B,'[1]Purpil - Lista Precio al 07-04'!I:I)</f>
        <v>987296.31951499998</v>
      </c>
      <c r="J106" s="9">
        <f>_xlfn.XLOOKUP(Tabla25[[#This Row],[Descripción]],'[1]Purpil - Lista Precio al 07-04'!B:B,'[1]Purpil - Lista Precio al 07-04'!J:J)</f>
        <v>987296.31951499998</v>
      </c>
      <c r="K106" s="20">
        <f>_xlfn.XLOOKUP(Tabla25[[#This Row],[Descripción]],'[1]Purpil - Lista Precio al 07-04'!B:B,'[1]Purpil - Lista Precio al 07-04'!K:K)</f>
        <v>174784.51589500008</v>
      </c>
      <c r="L106" s="21">
        <f>_xlfn.XLOOKUP(Tabla25[[#This Row],[Descripción]],'[1]Purpil - Lista Precio al 07-04'!B:B,'[1]Purpil - Lista Precio al 07-04'!L:L)</f>
        <v>0.21511627906976757</v>
      </c>
      <c r="M106" s="4">
        <f>_xlfn.XLOOKUP(Tabla25[[#This Row],[Descripción]],'[1]Purpil - Lista Precio al 07-04'!B:B,'[1]Purpil - Lista Precio al 07-04'!M:M)</f>
        <v>1090962.433064075</v>
      </c>
    </row>
    <row r="107" spans="1:13">
      <c r="A107" s="1" t="s">
        <v>390</v>
      </c>
      <c r="B107" t="s">
        <v>391</v>
      </c>
      <c r="C107" t="s">
        <v>7</v>
      </c>
      <c r="D107" t="s">
        <v>285</v>
      </c>
      <c r="E107" s="19">
        <f>_xlfn.XLOOKUP(Tabla25[[#This Row],[Descripción]],'[1]Purpil - Lista Precio al 07-04'!B:B,'[1]Purpil - Lista Precio al 07-04'!E:E)</f>
        <v>1007546.35</v>
      </c>
      <c r="F107" s="19">
        <f>_xlfn.XLOOKUP(Tabla25[[#This Row],[Descripción]],'[1]Purpil - Lista Precio al 07-04'!B:B,'[1]Purpil - Lista Precio al 07-04'!F:F)</f>
        <v>866489.86100000003</v>
      </c>
      <c r="G107" s="19">
        <f>_xlfn.XLOOKUP(Tabla25[[#This Row],[Descripción]],'[1]Purpil - Lista Precio al 07-04'!B:B,'[1]Purpil - Lista Precio al 07-04'!G:G)</f>
        <v>957169.03249999997</v>
      </c>
      <c r="H107" s="9">
        <f>_xlfn.XLOOKUP(Tabla25[[#This Row],[Descripción]],'[1]Purpil - Lista Precio al 07-04'!B:B,'[1]Purpil - Lista Precio al 07-04'!H:H)</f>
        <v>953138.84710000001</v>
      </c>
      <c r="I107" s="32">
        <f>_xlfn.XLOOKUP(Tabla25[[#This Row],[Descripción]],'[1]Purpil - Lista Precio al 07-04'!B:B,'[1]Purpil - Lista Precio al 07-04'!I:I)</f>
        <v>1158174.529325</v>
      </c>
      <c r="J107" s="9">
        <f>_xlfn.XLOOKUP(Tabla25[[#This Row],[Descripción]],'[1]Purpil - Lista Precio al 07-04'!B:B,'[1]Purpil - Lista Precio al 07-04'!J:J)</f>
        <v>1158174.529325</v>
      </c>
      <c r="K107" s="20">
        <f>_xlfn.XLOOKUP(Tabla25[[#This Row],[Descripción]],'[1]Purpil - Lista Precio al 07-04'!B:B,'[1]Purpil - Lista Precio al 07-04'!K:K)</f>
        <v>205035.682225</v>
      </c>
      <c r="L107" s="21">
        <f>_xlfn.XLOOKUP(Tabla25[[#This Row],[Descripción]],'[1]Purpil - Lista Precio al 07-04'!B:B,'[1]Purpil - Lista Precio al 07-04'!L:L)</f>
        <v>0.21511627906976744</v>
      </c>
      <c r="M107" s="4">
        <f>_xlfn.XLOOKUP(Tabla25[[#This Row],[Descripción]],'[1]Purpil - Lista Precio al 07-04'!B:B,'[1]Purpil - Lista Precio al 07-04'!M:M)</f>
        <v>1279782.854904125</v>
      </c>
    </row>
    <row r="108" spans="1:13">
      <c r="A108" s="1" t="s">
        <v>392</v>
      </c>
      <c r="B108" t="s">
        <v>393</v>
      </c>
      <c r="C108" t="s">
        <v>7</v>
      </c>
      <c r="D108" t="s">
        <v>285</v>
      </c>
      <c r="E108" s="19">
        <f>_xlfn.XLOOKUP(Tabla25[[#This Row],[Descripción]],'[1]Purpil - Lista Precio al 07-04'!B:B,'[1]Purpil - Lista Precio al 07-04'!E:E)</f>
        <v>1090132.1100000001</v>
      </c>
      <c r="F108" s="19">
        <f>_xlfn.XLOOKUP(Tabla25[[#This Row],[Descripción]],'[1]Purpil - Lista Precio al 07-04'!B:B,'[1]Purpil - Lista Precio al 07-04'!F:F)</f>
        <v>937513.61460000009</v>
      </c>
      <c r="G108" s="19">
        <f>_xlfn.XLOOKUP(Tabla25[[#This Row],[Descripción]],'[1]Purpil - Lista Precio al 07-04'!B:B,'[1]Purpil - Lista Precio al 07-04'!G:G)</f>
        <v>1035625.5045</v>
      </c>
      <c r="H108" s="9">
        <f>_xlfn.XLOOKUP(Tabla25[[#This Row],[Descripción]],'[1]Purpil - Lista Precio al 07-04'!B:B,'[1]Purpil - Lista Precio al 07-04'!H:H)</f>
        <v>1031264.9760600001</v>
      </c>
      <c r="I108" s="32">
        <f>_xlfn.XLOOKUP(Tabla25[[#This Row],[Descripción]],'[1]Purpil - Lista Precio al 07-04'!B:B,'[1]Purpil - Lista Precio al 07-04'!I:I)</f>
        <v>1253106.860445</v>
      </c>
      <c r="J108" s="9">
        <f>_xlfn.XLOOKUP(Tabla25[[#This Row],[Descripción]],'[1]Purpil - Lista Precio al 07-04'!B:B,'[1]Purpil - Lista Precio al 07-04'!J:J)</f>
        <v>1253106.860445</v>
      </c>
      <c r="K108" s="20">
        <f>_xlfn.XLOOKUP(Tabla25[[#This Row],[Descripción]],'[1]Purpil - Lista Precio al 07-04'!B:B,'[1]Purpil - Lista Precio al 07-04'!K:K)</f>
        <v>221841.88438499987</v>
      </c>
      <c r="L108" s="21">
        <f>_xlfn.XLOOKUP(Tabla25[[#This Row],[Descripción]],'[1]Purpil - Lista Precio al 07-04'!B:B,'[1]Purpil - Lista Precio al 07-04'!L:L)</f>
        <v>0.2151162790697673</v>
      </c>
      <c r="M108" s="4">
        <f>_xlfn.XLOOKUP(Tabla25[[#This Row],[Descripción]],'[1]Purpil - Lista Precio al 07-04'!B:B,'[1]Purpil - Lista Precio al 07-04'!M:M)</f>
        <v>1384683.0807917251</v>
      </c>
    </row>
    <row r="109" spans="1:13">
      <c r="A109" s="1" t="s">
        <v>6290</v>
      </c>
      <c r="B109" t="s">
        <v>6291</v>
      </c>
      <c r="C109" t="s">
        <v>7</v>
      </c>
      <c r="D109" t="s">
        <v>80</v>
      </c>
      <c r="E109" s="19">
        <f>_xlfn.XLOOKUP(Tabla25[[#This Row],[Descripción]],'[1]Purpil - Lista Precio al 07-04'!B:B,'[1]Purpil - Lista Precio al 07-04'!E:E)</f>
        <v>2163013.63</v>
      </c>
      <c r="F109" s="19">
        <f>_xlfn.XLOOKUP(Tabla25[[#This Row],[Descripción]],'[1]Purpil - Lista Precio al 07-04'!B:B,'[1]Purpil - Lista Precio al 07-04'!F:F)</f>
        <v>1860191.7217999999</v>
      </c>
      <c r="G109" s="19">
        <f>_xlfn.XLOOKUP(Tabla25[[#This Row],[Descripción]],'[1]Purpil - Lista Precio al 07-04'!B:B,'[1]Purpil - Lista Precio al 07-04'!G:G)</f>
        <v>2054862.9484999999</v>
      </c>
      <c r="H109" s="9">
        <f>_xlfn.XLOOKUP(Tabla25[[#This Row],[Descripción]],'[1]Purpil - Lista Precio al 07-04'!B:B,'[1]Purpil - Lista Precio al 07-04'!H:H)</f>
        <v>2046210.8939799999</v>
      </c>
      <c r="I109" s="32">
        <f>_xlfn.XLOOKUP(Tabla25[[#This Row],[Descripción]],'[1]Purpil - Lista Precio al 07-04'!B:B,'[1]Purpil - Lista Precio al 07-04'!I:I)</f>
        <v>2486384.1676849998</v>
      </c>
      <c r="J109" s="9">
        <f>_xlfn.XLOOKUP(Tabla25[[#This Row],[Descripción]],'[1]Purpil - Lista Precio al 07-04'!B:B,'[1]Purpil - Lista Precio al 07-04'!J:J)</f>
        <v>2486384.1676849998</v>
      </c>
      <c r="K109" s="20">
        <f>_xlfn.XLOOKUP(Tabla25[[#This Row],[Descripción]],'[1]Purpil - Lista Precio al 07-04'!B:B,'[1]Purpil - Lista Precio al 07-04'!K:K)</f>
        <v>440173.27370499982</v>
      </c>
      <c r="L109" s="21">
        <f>_xlfn.XLOOKUP(Tabla25[[#This Row],[Descripción]],'[1]Purpil - Lista Precio al 07-04'!B:B,'[1]Purpil - Lista Precio al 07-04'!L:L)</f>
        <v>0.21511627906976735</v>
      </c>
      <c r="M109" s="4">
        <f>_xlfn.XLOOKUP(Tabla25[[#This Row],[Descripción]],'[1]Purpil - Lista Precio al 07-04'!B:B,'[1]Purpil - Lista Precio al 07-04'!M:M)</f>
        <v>2747454.5052919248</v>
      </c>
    </row>
    <row r="110" spans="1:13">
      <c r="A110" s="1" t="s">
        <v>6288</v>
      </c>
      <c r="B110" t="s">
        <v>6289</v>
      </c>
      <c r="C110" t="s">
        <v>7</v>
      </c>
      <c r="D110" t="s">
        <v>80</v>
      </c>
      <c r="E110" s="19">
        <f>_xlfn.XLOOKUP(Tabla25[[#This Row],[Descripción]],'[1]Purpil - Lista Precio al 07-04'!B:B,'[1]Purpil - Lista Precio al 07-04'!E:E)</f>
        <v>2703767.04</v>
      </c>
      <c r="F110" s="19">
        <f>_xlfn.XLOOKUP(Tabla25[[#This Row],[Descripción]],'[1]Purpil - Lista Precio al 07-04'!B:B,'[1]Purpil - Lista Precio al 07-04'!F:F)</f>
        <v>2325239.6543999999</v>
      </c>
      <c r="G110" s="19">
        <f>_xlfn.XLOOKUP(Tabla25[[#This Row],[Descripción]],'[1]Purpil - Lista Precio al 07-04'!B:B,'[1]Purpil - Lista Precio al 07-04'!G:G)</f>
        <v>2568578.6880000001</v>
      </c>
      <c r="H110" s="9">
        <f>_xlfn.XLOOKUP(Tabla25[[#This Row],[Descripción]],'[1]Purpil - Lista Precio al 07-04'!B:B,'[1]Purpil - Lista Precio al 07-04'!H:H)</f>
        <v>2557763.6198399998</v>
      </c>
      <c r="I110" s="32">
        <f>_xlfn.XLOOKUP(Tabla25[[#This Row],[Descripción]],'[1]Purpil - Lista Precio al 07-04'!B:B,'[1]Purpil - Lista Precio al 07-04'!I:I)</f>
        <v>3107980.2124800002</v>
      </c>
      <c r="J110" s="9">
        <f>_xlfn.XLOOKUP(Tabla25[[#This Row],[Descripción]],'[1]Purpil - Lista Precio al 07-04'!B:B,'[1]Purpil - Lista Precio al 07-04'!J:J)</f>
        <v>3107980.2124800002</v>
      </c>
      <c r="K110" s="20">
        <f>_xlfn.XLOOKUP(Tabla25[[#This Row],[Descripción]],'[1]Purpil - Lista Precio al 07-04'!B:B,'[1]Purpil - Lista Precio al 07-04'!K:K)</f>
        <v>550216.5926400004</v>
      </c>
      <c r="L110" s="21">
        <f>_xlfn.XLOOKUP(Tabla25[[#This Row],[Descripción]],'[1]Purpil - Lista Precio al 07-04'!B:B,'[1]Purpil - Lista Precio al 07-04'!L:L)</f>
        <v>0.2151162790697676</v>
      </c>
      <c r="M110" s="4">
        <f>_xlfn.XLOOKUP(Tabla25[[#This Row],[Descripción]],'[1]Purpil - Lista Precio al 07-04'!B:B,'[1]Purpil - Lista Precio al 07-04'!M:M)</f>
        <v>3434318.1347904</v>
      </c>
    </row>
    <row r="111" spans="1:13">
      <c r="A111" s="1" t="s">
        <v>6628</v>
      </c>
      <c r="B111" t="s">
        <v>6629</v>
      </c>
      <c r="C111" t="s">
        <v>7</v>
      </c>
      <c r="D111" t="s">
        <v>5970</v>
      </c>
      <c r="E111" s="19">
        <f>_xlfn.XLOOKUP(Tabla25[[#This Row],[Descripción]],'[1]Purpil - Lista Precio al 07-04'!B:B,'[1]Purpil - Lista Precio al 07-04'!E:E)</f>
        <v>340245.3</v>
      </c>
      <c r="F111" s="19">
        <f>_xlfn.XLOOKUP(Tabla25[[#This Row],[Descripción]],'[1]Purpil - Lista Precio al 07-04'!B:B,'[1]Purpil - Lista Precio al 07-04'!F:F)</f>
        <v>292610.95799999998</v>
      </c>
      <c r="G111" s="19">
        <f>_xlfn.XLOOKUP(Tabla25[[#This Row],[Descripción]],'[1]Purpil - Lista Precio al 07-04'!B:B,'[1]Purpil - Lista Precio al 07-04'!G:G)</f>
        <v>323233.03499999997</v>
      </c>
      <c r="H111" s="9">
        <f>_xlfn.XLOOKUP(Tabla25[[#This Row],[Descripción]],'[1]Purpil - Lista Precio al 07-04'!B:B,'[1]Purpil - Lista Precio al 07-04'!H:H)</f>
        <v>321872.05379999999</v>
      </c>
      <c r="I111" s="32">
        <f>_xlfn.XLOOKUP(Tabla25[[#This Row],[Descripción]],'[1]Purpil - Lista Precio al 07-04'!B:B,'[1]Purpil - Lista Precio al 07-04'!I:I)</f>
        <v>391111.97234999994</v>
      </c>
      <c r="J111" s="9">
        <f>_xlfn.XLOOKUP(Tabla25[[#This Row],[Descripción]],'[1]Purpil - Lista Precio al 07-04'!B:B,'[1]Purpil - Lista Precio al 07-04'!J:J)</f>
        <v>391111.97234999994</v>
      </c>
      <c r="K111" s="20">
        <f>_xlfn.XLOOKUP(Tabla25[[#This Row],[Descripción]],'[1]Purpil - Lista Precio al 07-04'!B:B,'[1]Purpil - Lista Precio al 07-04'!K:K)</f>
        <v>69239.918549999944</v>
      </c>
      <c r="L111" s="21">
        <f>_xlfn.XLOOKUP(Tabla25[[#This Row],[Descripción]],'[1]Purpil - Lista Precio al 07-04'!B:B,'[1]Purpil - Lista Precio al 07-04'!L:L)</f>
        <v>0.21511627906976727</v>
      </c>
      <c r="M111" s="4">
        <f>_xlfn.XLOOKUP(Tabla25[[#This Row],[Descripción]],'[1]Purpil - Lista Precio al 07-04'!B:B,'[1]Purpil - Lista Precio al 07-04'!M:M)</f>
        <v>432178.7294467499</v>
      </c>
    </row>
    <row r="112" spans="1:13">
      <c r="A112" s="1" t="s">
        <v>6264</v>
      </c>
      <c r="B112" t="s">
        <v>6265</v>
      </c>
      <c r="C112" t="s">
        <v>15</v>
      </c>
      <c r="D112" t="s">
        <v>80</v>
      </c>
      <c r="E112" s="19">
        <f>_xlfn.XLOOKUP(Tabla25[[#This Row],[Descripción]],'[1]Purpil - Lista Precio al 07-04'!B:B,'[1]Purpil - Lista Precio al 07-04'!E:E)</f>
        <v>552500</v>
      </c>
      <c r="F112" s="19">
        <f>_xlfn.XLOOKUP(Tabla25[[#This Row],[Descripción]],'[1]Purpil - Lista Precio al 07-04'!B:B,'[1]Purpil - Lista Precio al 07-04'!F:F)</f>
        <v>475150</v>
      </c>
      <c r="G112" s="19">
        <f>_xlfn.XLOOKUP(Tabla25[[#This Row],[Descripción]],'[1]Purpil - Lista Precio al 07-04'!B:B,'[1]Purpil - Lista Precio al 07-04'!G:G)</f>
        <v>524875</v>
      </c>
      <c r="H112" s="9">
        <f>_xlfn.XLOOKUP(Tabla25[[#This Row],[Descripción]],'[1]Purpil - Lista Precio al 07-04'!B:B,'[1]Purpil - Lista Precio al 07-04'!H:H)</f>
        <v>522665</v>
      </c>
      <c r="I112" s="32">
        <f>_xlfn.XLOOKUP(Tabla25[[#This Row],[Descripción]],'[1]Purpil - Lista Precio al 07-04'!B:B,'[1]Purpil - Lista Precio al 07-04'!I:I)</f>
        <v>635098.75</v>
      </c>
      <c r="J112" s="9">
        <f>_xlfn.XLOOKUP(Tabla25[[#This Row],[Descripción]],'[1]Purpil - Lista Precio al 07-04'!B:B,'[1]Purpil - Lista Precio al 07-04'!J:J)</f>
        <v>635098.75</v>
      </c>
      <c r="K112" s="20">
        <f>_xlfn.XLOOKUP(Tabla25[[#This Row],[Descripción]],'[1]Purpil - Lista Precio al 07-04'!B:B,'[1]Purpil - Lista Precio al 07-04'!K:K)</f>
        <v>112433.75</v>
      </c>
      <c r="L112" s="21">
        <f>_xlfn.XLOOKUP(Tabla25[[#This Row],[Descripción]],'[1]Purpil - Lista Precio al 07-04'!B:B,'[1]Purpil - Lista Precio al 07-04'!L:L)</f>
        <v>0.21511627906976744</v>
      </c>
      <c r="M112" s="4">
        <f>_xlfn.XLOOKUP(Tabla25[[#This Row],[Descripción]],'[1]Purpil - Lista Precio al 07-04'!B:B,'[1]Purpil - Lista Precio al 07-04'!M:M)</f>
        <v>701784.11875000002</v>
      </c>
    </row>
    <row r="113" spans="1:13">
      <c r="A113" s="1" t="s">
        <v>5208</v>
      </c>
      <c r="B113" t="s">
        <v>5209</v>
      </c>
      <c r="C113" t="s">
        <v>7</v>
      </c>
      <c r="D113" t="s">
        <v>285</v>
      </c>
      <c r="E113" s="19">
        <f>_xlfn.XLOOKUP(Tabla25[[#This Row],[Descripción]],'[1]Purpil - Lista Precio al 07-04'!B:B,'[1]Purpil - Lista Precio al 07-04'!E:E)</f>
        <v>269140.3</v>
      </c>
      <c r="F113" s="19">
        <f>_xlfn.XLOOKUP(Tabla25[[#This Row],[Descripción]],'[1]Purpil - Lista Precio al 07-04'!B:B,'[1]Purpil - Lista Precio al 07-04'!F:F)</f>
        <v>231460.658</v>
      </c>
      <c r="G113" s="19">
        <f>_xlfn.XLOOKUP(Tabla25[[#This Row],[Descripción]],'[1]Purpil - Lista Precio al 07-04'!B:B,'[1]Purpil - Lista Precio al 07-04'!G:G)</f>
        <v>255683.28499999997</v>
      </c>
      <c r="H113" s="9">
        <f>_xlfn.XLOOKUP(Tabla25[[#This Row],[Descripción]],'[1]Purpil - Lista Precio al 07-04'!B:B,'[1]Purpil - Lista Precio al 07-04'!H:H)</f>
        <v>254606.72380000001</v>
      </c>
      <c r="I113" s="32">
        <f>_xlfn.XLOOKUP(Tabla25[[#This Row],[Descripción]],'[1]Purpil - Lista Precio al 07-04'!B:B,'[1]Purpil - Lista Precio al 07-04'!I:I)</f>
        <v>309376.77484999999</v>
      </c>
      <c r="J113" s="9">
        <f>_xlfn.XLOOKUP(Tabla25[[#This Row],[Descripción]],'[1]Purpil - Lista Precio al 07-04'!B:B,'[1]Purpil - Lista Precio al 07-04'!J:J)</f>
        <v>309376.77484999999</v>
      </c>
      <c r="K113" s="20">
        <f>_xlfn.XLOOKUP(Tabla25[[#This Row],[Descripción]],'[1]Purpil - Lista Precio al 07-04'!B:B,'[1]Purpil - Lista Precio al 07-04'!K:K)</f>
        <v>54770.05104999998</v>
      </c>
      <c r="L113" s="21">
        <f>_xlfn.XLOOKUP(Tabla25[[#This Row],[Descripción]],'[1]Purpil - Lista Precio al 07-04'!B:B,'[1]Purpil - Lista Precio al 07-04'!L:L)</f>
        <v>0.21511627906976735</v>
      </c>
      <c r="M113" s="4">
        <f>_xlfn.XLOOKUP(Tabla25[[#This Row],[Descripción]],'[1]Purpil - Lista Precio al 07-04'!B:B,'[1]Purpil - Lista Precio al 07-04'!M:M)</f>
        <v>341861.33620924997</v>
      </c>
    </row>
    <row r="114" spans="1:13">
      <c r="A114" s="1" t="s">
        <v>6266</v>
      </c>
      <c r="B114" t="s">
        <v>6267</v>
      </c>
      <c r="C114" t="s">
        <v>15</v>
      </c>
      <c r="D114" t="s">
        <v>80</v>
      </c>
      <c r="E114" s="19">
        <f>_xlfn.XLOOKUP(Tabla25[[#This Row],[Descripción]],'[1]Purpil - Lista Precio al 07-04'!B:B,'[1]Purpil - Lista Precio al 07-04'!E:E)</f>
        <v>994500</v>
      </c>
      <c r="F114" s="19">
        <f>_xlfn.XLOOKUP(Tabla25[[#This Row],[Descripción]],'[1]Purpil - Lista Precio al 07-04'!B:B,'[1]Purpil - Lista Precio al 07-04'!F:F)</f>
        <v>855270</v>
      </c>
      <c r="G114" s="19">
        <f>_xlfn.XLOOKUP(Tabla25[[#This Row],[Descripción]],'[1]Purpil - Lista Precio al 07-04'!B:B,'[1]Purpil - Lista Precio al 07-04'!G:G)</f>
        <v>944775</v>
      </c>
      <c r="H114" s="9">
        <f>_xlfn.XLOOKUP(Tabla25[[#This Row],[Descripción]],'[1]Purpil - Lista Precio al 07-04'!B:B,'[1]Purpil - Lista Precio al 07-04'!H:H)</f>
        <v>940797</v>
      </c>
      <c r="I114" s="32">
        <f>_xlfn.XLOOKUP(Tabla25[[#This Row],[Descripción]],'[1]Purpil - Lista Precio al 07-04'!B:B,'[1]Purpil - Lista Precio al 07-04'!I:I)</f>
        <v>1143177.75</v>
      </c>
      <c r="J114" s="9">
        <f>_xlfn.XLOOKUP(Tabla25[[#This Row],[Descripción]],'[1]Purpil - Lista Precio al 07-04'!B:B,'[1]Purpil - Lista Precio al 07-04'!J:J)</f>
        <v>1143177.75</v>
      </c>
      <c r="K114" s="20">
        <f>_xlfn.XLOOKUP(Tabla25[[#This Row],[Descripción]],'[1]Purpil - Lista Precio al 07-04'!B:B,'[1]Purpil - Lista Precio al 07-04'!K:K)</f>
        <v>202380.75</v>
      </c>
      <c r="L114" s="21">
        <f>_xlfn.XLOOKUP(Tabla25[[#This Row],[Descripción]],'[1]Purpil - Lista Precio al 07-04'!B:B,'[1]Purpil - Lista Precio al 07-04'!L:L)</f>
        <v>0.21511627906976744</v>
      </c>
      <c r="M114" s="4">
        <f>_xlfn.XLOOKUP(Tabla25[[#This Row],[Descripción]],'[1]Purpil - Lista Precio al 07-04'!B:B,'[1]Purpil - Lista Precio al 07-04'!M:M)</f>
        <v>1263211.4137500001</v>
      </c>
    </row>
    <row r="115" spans="1:13">
      <c r="A115" s="1" t="s">
        <v>7220</v>
      </c>
      <c r="B115" t="s">
        <v>7221</v>
      </c>
      <c r="C115" t="s">
        <v>7</v>
      </c>
      <c r="D115" t="s">
        <v>3914</v>
      </c>
      <c r="E115" s="19">
        <f>_xlfn.XLOOKUP(Tabla25[[#This Row],[Descripción]],'[1]Purpil - Lista Precio al 07-04'!B:B,'[1]Purpil - Lista Precio al 07-04'!E:E)</f>
        <v>1010252.07</v>
      </c>
      <c r="F115" s="19">
        <f>_xlfn.XLOOKUP(Tabla25[[#This Row],[Descripción]],'[1]Purpil - Lista Precio al 07-04'!B:B,'[1]Purpil - Lista Precio al 07-04'!F:F)</f>
        <v>868816.78019999992</v>
      </c>
      <c r="G115" s="19">
        <f>_xlfn.XLOOKUP(Tabla25[[#This Row],[Descripción]],'[1]Purpil - Lista Precio al 07-04'!B:B,'[1]Purpil - Lista Precio al 07-04'!G:G)</f>
        <v>959739.46649999998</v>
      </c>
      <c r="H115" s="9">
        <f>_xlfn.XLOOKUP(Tabla25[[#This Row],[Descripción]],'[1]Purpil - Lista Precio al 07-04'!B:B,'[1]Purpil - Lista Precio al 07-04'!H:H)</f>
        <v>955698.45821999991</v>
      </c>
      <c r="I115" s="32">
        <f>_xlfn.XLOOKUP(Tabla25[[#This Row],[Descripción]],'[1]Purpil - Lista Precio al 07-04'!B:B,'[1]Purpil - Lista Precio al 07-04'!I:I)</f>
        <v>1161284.754465</v>
      </c>
      <c r="J115" s="9">
        <f>_xlfn.XLOOKUP(Tabla25[[#This Row],[Descripción]],'[1]Purpil - Lista Precio al 07-04'!B:B,'[1]Purpil - Lista Precio al 07-04'!J:J)</f>
        <v>1161284.754465</v>
      </c>
      <c r="K115" s="20">
        <f>_xlfn.XLOOKUP(Tabla25[[#This Row],[Descripción]],'[1]Purpil - Lista Precio al 07-04'!B:B,'[1]Purpil - Lista Precio al 07-04'!K:K)</f>
        <v>205586.29624500009</v>
      </c>
      <c r="L115" s="21">
        <f>_xlfn.XLOOKUP(Tabla25[[#This Row],[Descripción]],'[1]Purpil - Lista Precio al 07-04'!B:B,'[1]Purpil - Lista Precio al 07-04'!L:L)</f>
        <v>0.21511627906976755</v>
      </c>
      <c r="M115" s="4">
        <f>_xlfn.XLOOKUP(Tabla25[[#This Row],[Descripción]],'[1]Purpil - Lista Precio al 07-04'!B:B,'[1]Purpil - Lista Precio al 07-04'!M:M)</f>
        <v>1283219.6536838249</v>
      </c>
    </row>
    <row r="116" spans="1:13">
      <c r="A116" s="1" t="s">
        <v>6462</v>
      </c>
      <c r="B116" t="s">
        <v>6463</v>
      </c>
      <c r="C116" t="s">
        <v>7</v>
      </c>
      <c r="D116" t="s">
        <v>80</v>
      </c>
      <c r="E116" s="19">
        <f>_xlfn.XLOOKUP(Tabla25[[#This Row],[Descripción]],'[1]Purpil - Lista Precio al 07-04'!B:B,'[1]Purpil - Lista Precio al 07-04'!E:E)</f>
        <v>901255.68000000005</v>
      </c>
      <c r="F116" s="19">
        <f>_xlfn.XLOOKUP(Tabla25[[#This Row],[Descripción]],'[1]Purpil - Lista Precio al 07-04'!B:B,'[1]Purpil - Lista Precio al 07-04'!F:F)</f>
        <v>775079.8848</v>
      </c>
      <c r="G116" s="19">
        <f>_xlfn.XLOOKUP(Tabla25[[#This Row],[Descripción]],'[1]Purpil - Lista Precio al 07-04'!B:B,'[1]Purpil - Lista Precio al 07-04'!G:G)</f>
        <v>856192.89600000007</v>
      </c>
      <c r="H116" s="9">
        <f>_xlfn.XLOOKUP(Tabla25[[#This Row],[Descripción]],'[1]Purpil - Lista Precio al 07-04'!B:B,'[1]Purpil - Lista Precio al 07-04'!H:H)</f>
        <v>852587.87327999994</v>
      </c>
      <c r="I116" s="32">
        <f>_xlfn.XLOOKUP(Tabla25[[#This Row],[Descripción]],'[1]Purpil - Lista Precio al 07-04'!B:B,'[1]Purpil - Lista Precio al 07-04'!I:I)</f>
        <v>1035993.40416</v>
      </c>
      <c r="J116" s="9">
        <f>_xlfn.XLOOKUP(Tabla25[[#This Row],[Descripción]],'[1]Purpil - Lista Precio al 07-04'!B:B,'[1]Purpil - Lista Precio al 07-04'!J:J)</f>
        <v>1035993.40416</v>
      </c>
      <c r="K116" s="20">
        <f>_xlfn.XLOOKUP(Tabla25[[#This Row],[Descripción]],'[1]Purpil - Lista Precio al 07-04'!B:B,'[1]Purpil - Lista Precio al 07-04'!K:K)</f>
        <v>183405.53088000009</v>
      </c>
      <c r="L116" s="21">
        <f>_xlfn.XLOOKUP(Tabla25[[#This Row],[Descripción]],'[1]Purpil - Lista Precio al 07-04'!B:B,'[1]Purpil - Lista Precio al 07-04'!L:L)</f>
        <v>0.21511627906976757</v>
      </c>
      <c r="M116" s="4">
        <f>_xlfn.XLOOKUP(Tabla25[[#This Row],[Descripción]],'[1]Purpil - Lista Precio al 07-04'!B:B,'[1]Purpil - Lista Precio al 07-04'!M:M)</f>
        <v>1144772.7115968</v>
      </c>
    </row>
    <row r="117" spans="1:13">
      <c r="A117" s="1" t="s">
        <v>406</v>
      </c>
      <c r="B117" t="s">
        <v>407</v>
      </c>
      <c r="C117" t="s">
        <v>7</v>
      </c>
      <c r="D117" t="s">
        <v>285</v>
      </c>
      <c r="E117" s="19">
        <f>_xlfn.XLOOKUP(Tabla25[[#This Row],[Descripción]],'[1]Purpil - Lista Precio al 07-04'!B:B,'[1]Purpil - Lista Precio al 07-04'!E:E)</f>
        <v>460498.23</v>
      </c>
      <c r="F117" s="19">
        <f>_xlfn.XLOOKUP(Tabla25[[#This Row],[Descripción]],'[1]Purpil - Lista Precio al 07-04'!B:B,'[1]Purpil - Lista Precio al 07-04'!F:F)</f>
        <v>396028.47779999999</v>
      </c>
      <c r="G117" s="19">
        <f>_xlfn.XLOOKUP(Tabla25[[#This Row],[Descripción]],'[1]Purpil - Lista Precio al 07-04'!B:B,'[1]Purpil - Lista Precio al 07-04'!G:G)</f>
        <v>437473.31849999999</v>
      </c>
      <c r="H117" s="9">
        <f>_xlfn.XLOOKUP(Tabla25[[#This Row],[Descripción]],'[1]Purpil - Lista Precio al 07-04'!B:B,'[1]Purpil - Lista Precio al 07-04'!H:H)</f>
        <v>435631.32558</v>
      </c>
      <c r="I117" s="32">
        <f>_xlfn.XLOOKUP(Tabla25[[#This Row],[Descripción]],'[1]Purpil - Lista Precio al 07-04'!B:B,'[1]Purpil - Lista Precio al 07-04'!I:I)</f>
        <v>529342.71538499999</v>
      </c>
      <c r="J117" s="9">
        <f>_xlfn.XLOOKUP(Tabla25[[#This Row],[Descripción]],'[1]Purpil - Lista Precio al 07-04'!B:B,'[1]Purpil - Lista Precio al 07-04'!J:J)</f>
        <v>529342.71538499999</v>
      </c>
      <c r="K117" s="20">
        <f>_xlfn.XLOOKUP(Tabla25[[#This Row],[Descripción]],'[1]Purpil - Lista Precio al 07-04'!B:B,'[1]Purpil - Lista Precio al 07-04'!K:K)</f>
        <v>93711.389804999984</v>
      </c>
      <c r="L117" s="21">
        <f>_xlfn.XLOOKUP(Tabla25[[#This Row],[Descripción]],'[1]Purpil - Lista Precio al 07-04'!B:B,'[1]Purpil - Lista Precio al 07-04'!L:L)</f>
        <v>0.21511627906976741</v>
      </c>
      <c r="M117" s="4">
        <f>_xlfn.XLOOKUP(Tabla25[[#This Row],[Descripción]],'[1]Purpil - Lista Precio al 07-04'!B:B,'[1]Purpil - Lista Precio al 07-04'!M:M)</f>
        <v>584923.70050042495</v>
      </c>
    </row>
    <row r="118" spans="1:13">
      <c r="A118" s="1" t="s">
        <v>404</v>
      </c>
      <c r="B118" t="s">
        <v>405</v>
      </c>
      <c r="C118" t="s">
        <v>7</v>
      </c>
      <c r="D118" t="s">
        <v>285</v>
      </c>
      <c r="E118" s="19">
        <f>_xlfn.XLOOKUP(Tabla25[[#This Row],[Descripción]],'[1]Purpil - Lista Precio al 07-04'!B:B,'[1]Purpil - Lista Precio al 07-04'!E:E)</f>
        <v>385620.47</v>
      </c>
      <c r="F118" s="19">
        <f>_xlfn.XLOOKUP(Tabla25[[#This Row],[Descripción]],'[1]Purpil - Lista Precio al 07-04'!B:B,'[1]Purpil - Lista Precio al 07-04'!F:F)</f>
        <v>331633.60419999994</v>
      </c>
      <c r="G118" s="19">
        <f>_xlfn.XLOOKUP(Tabla25[[#This Row],[Descripción]],'[1]Purpil - Lista Precio al 07-04'!B:B,'[1]Purpil - Lista Precio al 07-04'!G:G)</f>
        <v>366339.44649999996</v>
      </c>
      <c r="H118" s="9">
        <f>_xlfn.XLOOKUP(Tabla25[[#This Row],[Descripción]],'[1]Purpil - Lista Precio al 07-04'!B:B,'[1]Purpil - Lista Precio al 07-04'!H:H)</f>
        <v>364796.96461999993</v>
      </c>
      <c r="I118" s="32">
        <f>_xlfn.XLOOKUP(Tabla25[[#This Row],[Descripción]],'[1]Purpil - Lista Precio al 07-04'!B:B,'[1]Purpil - Lista Precio al 07-04'!I:I)</f>
        <v>443270.73026499996</v>
      </c>
      <c r="J118" s="9">
        <f>_xlfn.XLOOKUP(Tabla25[[#This Row],[Descripción]],'[1]Purpil - Lista Precio al 07-04'!B:B,'[1]Purpil - Lista Precio al 07-04'!J:J)</f>
        <v>443270.73026499996</v>
      </c>
      <c r="K118" s="20">
        <f>_xlfn.XLOOKUP(Tabla25[[#This Row],[Descripción]],'[1]Purpil - Lista Precio al 07-04'!B:B,'[1]Purpil - Lista Precio al 07-04'!K:K)</f>
        <v>78473.765645000036</v>
      </c>
      <c r="L118" s="21">
        <f>_xlfn.XLOOKUP(Tabla25[[#This Row],[Descripción]],'[1]Purpil - Lista Precio al 07-04'!B:B,'[1]Purpil - Lista Precio al 07-04'!L:L)</f>
        <v>0.21511627906976757</v>
      </c>
      <c r="M118" s="4">
        <f>_xlfn.XLOOKUP(Tabla25[[#This Row],[Descripción]],'[1]Purpil - Lista Precio al 07-04'!B:B,'[1]Purpil - Lista Precio al 07-04'!M:M)</f>
        <v>489814.15694282495</v>
      </c>
    </row>
    <row r="119" spans="1:13">
      <c r="A119" s="1" t="s">
        <v>7345</v>
      </c>
      <c r="B119" t="s">
        <v>7346</v>
      </c>
      <c r="C119" t="s">
        <v>7</v>
      </c>
      <c r="D119" t="s">
        <v>285</v>
      </c>
      <c r="E119" s="19">
        <f>_xlfn.XLOOKUP(Tabla25[[#This Row],[Descripción]],'[1]Purpil - Lista Precio al 07-04'!B:B,'[1]Purpil - Lista Precio al 07-04'!E:E)</f>
        <v>563785.5</v>
      </c>
      <c r="F119" s="19">
        <f>_xlfn.XLOOKUP(Tabla25[[#This Row],[Descripción]],'[1]Purpil - Lista Precio al 07-04'!B:B,'[1]Purpil - Lista Precio al 07-04'!F:F)</f>
        <v>484855.53</v>
      </c>
      <c r="G119" s="19">
        <f>_xlfn.XLOOKUP(Tabla25[[#This Row],[Descripción]],'[1]Purpil - Lista Precio al 07-04'!B:B,'[1]Purpil - Lista Precio al 07-04'!G:G)</f>
        <v>535596.22499999998</v>
      </c>
      <c r="H119" s="9">
        <f>_xlfn.XLOOKUP(Tabla25[[#This Row],[Descripción]],'[1]Purpil - Lista Precio al 07-04'!B:B,'[1]Purpil - Lista Precio al 07-04'!H:H)</f>
        <v>533341.08299999998</v>
      </c>
      <c r="I119" s="32">
        <f>_xlfn.XLOOKUP(Tabla25[[#This Row],[Descripción]],'[1]Purpil - Lista Precio al 07-04'!B:B,'[1]Purpil - Lista Precio al 07-04'!I:I)</f>
        <v>648071.43224999995</v>
      </c>
      <c r="J119" s="9">
        <f>_xlfn.XLOOKUP(Tabla25[[#This Row],[Descripción]],'[1]Purpil - Lista Precio al 07-04'!B:B,'[1]Purpil - Lista Precio al 07-04'!J:J)</f>
        <v>648071.43224999995</v>
      </c>
      <c r="K119" s="20">
        <f>_xlfn.XLOOKUP(Tabla25[[#This Row],[Descripción]],'[1]Purpil - Lista Precio al 07-04'!B:B,'[1]Purpil - Lista Precio al 07-04'!K:K)</f>
        <v>114730.34924999997</v>
      </c>
      <c r="L119" s="21">
        <f>_xlfn.XLOOKUP(Tabla25[[#This Row],[Descripción]],'[1]Purpil - Lista Precio al 07-04'!B:B,'[1]Purpil - Lista Precio al 07-04'!L:L)</f>
        <v>0.21511627906976738</v>
      </c>
      <c r="M119" s="4">
        <f>_xlfn.XLOOKUP(Tabla25[[#This Row],[Descripción]],'[1]Purpil - Lista Precio al 07-04'!B:B,'[1]Purpil - Lista Precio al 07-04'!M:M)</f>
        <v>716118.93263624993</v>
      </c>
    </row>
    <row r="120" spans="1:13">
      <c r="A120" s="1" t="s">
        <v>5391</v>
      </c>
      <c r="B120" t="s">
        <v>5392</v>
      </c>
      <c r="C120" t="s">
        <v>7</v>
      </c>
      <c r="D120" t="s">
        <v>80</v>
      </c>
      <c r="E120" s="19">
        <f>_xlfn.XLOOKUP(Tabla25[[#This Row],[Descripción]],'[1]Purpil - Lista Precio al 07-04'!B:B,'[1]Purpil - Lista Precio al 07-04'!E:E)</f>
        <v>261364.15</v>
      </c>
      <c r="F120" s="19">
        <f>_xlfn.XLOOKUP(Tabla25[[#This Row],[Descripción]],'[1]Purpil - Lista Precio al 07-04'!B:B,'[1]Purpil - Lista Precio al 07-04'!F:F)</f>
        <v>224773.16899999999</v>
      </c>
      <c r="G120" s="19">
        <f>_xlfn.XLOOKUP(Tabla25[[#This Row],[Descripción]],'[1]Purpil - Lista Precio al 07-04'!B:B,'[1]Purpil - Lista Precio al 07-04'!G:G)</f>
        <v>248295.9425</v>
      </c>
      <c r="H120" s="9">
        <f>_xlfn.XLOOKUP(Tabla25[[#This Row],[Descripción]],'[1]Purpil - Lista Precio al 07-04'!B:B,'[1]Purpil - Lista Precio al 07-04'!H:H)</f>
        <v>247250.4859</v>
      </c>
      <c r="I120" s="32">
        <f>_xlfn.XLOOKUP(Tabla25[[#This Row],[Descripción]],'[1]Purpil - Lista Precio al 07-04'!B:B,'[1]Purpil - Lista Precio al 07-04'!I:I)</f>
        <v>300438.090425</v>
      </c>
      <c r="J120" s="9">
        <f>_xlfn.XLOOKUP(Tabla25[[#This Row],[Descripción]],'[1]Purpil - Lista Precio al 07-04'!B:B,'[1]Purpil - Lista Precio al 07-04'!J:J)</f>
        <v>300438.090425</v>
      </c>
      <c r="K120" s="20">
        <f>_xlfn.XLOOKUP(Tabla25[[#This Row],[Descripción]],'[1]Purpil - Lista Precio al 07-04'!B:B,'[1]Purpil - Lista Precio al 07-04'!K:K)</f>
        <v>53187.604525000002</v>
      </c>
      <c r="L120" s="21">
        <f>_xlfn.XLOOKUP(Tabla25[[#This Row],[Descripción]],'[1]Purpil - Lista Precio al 07-04'!B:B,'[1]Purpil - Lista Precio al 07-04'!L:L)</f>
        <v>0.21511627906976746</v>
      </c>
      <c r="M120" s="4">
        <f>_xlfn.XLOOKUP(Tabla25[[#This Row],[Descripción]],'[1]Purpil - Lista Precio al 07-04'!B:B,'[1]Purpil - Lista Precio al 07-04'!M:M)</f>
        <v>331984.08991962502</v>
      </c>
    </row>
    <row r="121" spans="1:13">
      <c r="A121" s="1" t="s">
        <v>7343</v>
      </c>
      <c r="B121" t="s">
        <v>7344</v>
      </c>
      <c r="C121" t="s">
        <v>7</v>
      </c>
      <c r="D121" t="s">
        <v>285</v>
      </c>
      <c r="E121" s="19">
        <f>_xlfn.XLOOKUP(Tabla25[[#This Row],[Descripción]],'[1]Purpil - Lista Precio al 07-04'!B:B,'[1]Purpil - Lista Precio al 07-04'!E:E)</f>
        <v>475694.01</v>
      </c>
      <c r="F121" s="19">
        <f>_xlfn.XLOOKUP(Tabla25[[#This Row],[Descripción]],'[1]Purpil - Lista Precio al 07-04'!B:B,'[1]Purpil - Lista Precio al 07-04'!F:F)</f>
        <v>409096.84860000003</v>
      </c>
      <c r="G121" s="19">
        <f>_xlfn.XLOOKUP(Tabla25[[#This Row],[Descripción]],'[1]Purpil - Lista Precio al 07-04'!B:B,'[1]Purpil - Lista Precio al 07-04'!G:G)</f>
        <v>451909.30950000003</v>
      </c>
      <c r="H121" s="9">
        <f>_xlfn.XLOOKUP(Tabla25[[#This Row],[Descripción]],'[1]Purpil - Lista Precio al 07-04'!B:B,'[1]Purpil - Lista Precio al 07-04'!H:H)</f>
        <v>450006.53346000006</v>
      </c>
      <c r="I121" s="32">
        <f>_xlfn.XLOOKUP(Tabla25[[#This Row],[Descripción]],'[1]Purpil - Lista Precio al 07-04'!B:B,'[1]Purpil - Lista Precio al 07-04'!I:I)</f>
        <v>546810.26449500001</v>
      </c>
      <c r="J121" s="9">
        <f>_xlfn.XLOOKUP(Tabla25[[#This Row],[Descripción]],'[1]Purpil - Lista Precio al 07-04'!B:B,'[1]Purpil - Lista Precio al 07-04'!J:J)</f>
        <v>546810.26449500001</v>
      </c>
      <c r="K121" s="20">
        <f>_xlfn.XLOOKUP(Tabla25[[#This Row],[Descripción]],'[1]Purpil - Lista Precio al 07-04'!B:B,'[1]Purpil - Lista Precio al 07-04'!K:K)</f>
        <v>96803.731034999946</v>
      </c>
      <c r="L121" s="21">
        <f>_xlfn.XLOOKUP(Tabla25[[#This Row],[Descripción]],'[1]Purpil - Lista Precio al 07-04'!B:B,'[1]Purpil - Lista Precio al 07-04'!L:L)</f>
        <v>0.2151162790697673</v>
      </c>
      <c r="M121" s="4">
        <f>_xlfn.XLOOKUP(Tabla25[[#This Row],[Descripción]],'[1]Purpil - Lista Precio al 07-04'!B:B,'[1]Purpil - Lista Precio al 07-04'!M:M)</f>
        <v>604225.34226697497</v>
      </c>
    </row>
    <row r="122" spans="1:13">
      <c r="A122" s="1" t="s">
        <v>6091</v>
      </c>
      <c r="B122" t="s">
        <v>6092</v>
      </c>
      <c r="C122" t="s">
        <v>7</v>
      </c>
      <c r="D122" t="s">
        <v>80</v>
      </c>
      <c r="E122" s="19">
        <f>_xlfn.XLOOKUP(Tabla25[[#This Row],[Descripción]],'[1]Purpil - Lista Precio al 07-04'!B:B,'[1]Purpil - Lista Precio al 07-04'!E:E)</f>
        <v>306426.93</v>
      </c>
      <c r="F122" s="19">
        <f>_xlfn.XLOOKUP(Tabla25[[#This Row],[Descripción]],'[1]Purpil - Lista Precio al 07-04'!B:B,'[1]Purpil - Lista Precio al 07-04'!F:F)</f>
        <v>263527.15979999996</v>
      </c>
      <c r="G122" s="19">
        <f>_xlfn.XLOOKUP(Tabla25[[#This Row],[Descripción]],'[1]Purpil - Lista Precio al 07-04'!B:B,'[1]Purpil - Lista Precio al 07-04'!G:G)</f>
        <v>291105.58350000001</v>
      </c>
      <c r="H122" s="9">
        <f>_xlfn.XLOOKUP(Tabla25[[#This Row],[Descripción]],'[1]Purpil - Lista Precio al 07-04'!B:B,'[1]Purpil - Lista Precio al 07-04'!H:H)</f>
        <v>289879.87577999994</v>
      </c>
      <c r="I122" s="32">
        <f>_xlfn.XLOOKUP(Tabla25[[#This Row],[Descripción]],'[1]Purpil - Lista Precio al 07-04'!B:B,'[1]Purpil - Lista Precio al 07-04'!I:I)</f>
        <v>352237.75603500003</v>
      </c>
      <c r="J122" s="9">
        <f>_xlfn.XLOOKUP(Tabla25[[#This Row],[Descripción]],'[1]Purpil - Lista Precio al 07-04'!B:B,'[1]Purpil - Lista Precio al 07-04'!J:J)</f>
        <v>352237.75603500003</v>
      </c>
      <c r="K122" s="20">
        <f>_xlfn.XLOOKUP(Tabla25[[#This Row],[Descripción]],'[1]Purpil - Lista Precio al 07-04'!B:B,'[1]Purpil - Lista Precio al 07-04'!K:K)</f>
        <v>62357.880255000084</v>
      </c>
      <c r="L122" s="21">
        <f>_xlfn.XLOOKUP(Tabla25[[#This Row],[Descripción]],'[1]Purpil - Lista Precio al 07-04'!B:B,'[1]Purpil - Lista Precio al 07-04'!L:L)</f>
        <v>0.21511627906976777</v>
      </c>
      <c r="M122" s="4">
        <f>_xlfn.XLOOKUP(Tabla25[[#This Row],[Descripción]],'[1]Purpil - Lista Precio al 07-04'!B:B,'[1]Purpil - Lista Precio al 07-04'!M:M)</f>
        <v>389222.72041867505</v>
      </c>
    </row>
    <row r="123" spans="1:13">
      <c r="A123" s="1" t="s">
        <v>5399</v>
      </c>
      <c r="B123" t="s">
        <v>5400</v>
      </c>
      <c r="C123" t="s">
        <v>7</v>
      </c>
      <c r="D123" t="s">
        <v>285</v>
      </c>
      <c r="E123" s="19">
        <f>_xlfn.XLOOKUP(Tabla25[[#This Row],[Descripción]],'[1]Purpil - Lista Precio al 07-04'!B:B,'[1]Purpil - Lista Precio al 07-04'!E:E)</f>
        <v>178385.26</v>
      </c>
      <c r="F123" s="19">
        <f>_xlfn.XLOOKUP(Tabla25[[#This Row],[Descripción]],'[1]Purpil - Lista Precio al 07-04'!B:B,'[1]Purpil - Lista Precio al 07-04'!F:F)</f>
        <v>153411.3236</v>
      </c>
      <c r="G123" s="19">
        <f>_xlfn.XLOOKUP(Tabla25[[#This Row],[Descripción]],'[1]Purpil - Lista Precio al 07-04'!B:B,'[1]Purpil - Lista Precio al 07-04'!G:G)</f>
        <v>169465.997</v>
      </c>
      <c r="H123" s="9">
        <f>_xlfn.XLOOKUP(Tabla25[[#This Row],[Descripción]],'[1]Purpil - Lista Precio al 07-04'!B:B,'[1]Purpil - Lista Precio al 07-04'!H:H)</f>
        <v>168752.45595999999</v>
      </c>
      <c r="I123" s="32">
        <f>_xlfn.XLOOKUP(Tabla25[[#This Row],[Descripción]],'[1]Purpil - Lista Precio al 07-04'!B:B,'[1]Purpil - Lista Precio al 07-04'!I:I)</f>
        <v>205053.85636999999</v>
      </c>
      <c r="J123" s="9">
        <f>_xlfn.XLOOKUP(Tabla25[[#This Row],[Descripción]],'[1]Purpil - Lista Precio al 07-04'!B:B,'[1]Purpil - Lista Precio al 07-04'!J:J)</f>
        <v>205053.85636999999</v>
      </c>
      <c r="K123" s="20">
        <f>_xlfn.XLOOKUP(Tabla25[[#This Row],[Descripción]],'[1]Purpil - Lista Precio al 07-04'!B:B,'[1]Purpil - Lista Precio al 07-04'!K:K)</f>
        <v>36301.400410000002</v>
      </c>
      <c r="L123" s="21">
        <f>_xlfn.XLOOKUP(Tabla25[[#This Row],[Descripción]],'[1]Purpil - Lista Precio al 07-04'!B:B,'[1]Purpil - Lista Precio al 07-04'!L:L)</f>
        <v>0.21511627906976746</v>
      </c>
      <c r="M123" s="4">
        <f>_xlfn.XLOOKUP(Tabla25[[#This Row],[Descripción]],'[1]Purpil - Lista Precio al 07-04'!B:B,'[1]Purpil - Lista Precio al 07-04'!M:M)</f>
        <v>226584.51128884999</v>
      </c>
    </row>
    <row r="124" spans="1:13">
      <c r="A124" s="1" t="s">
        <v>5379</v>
      </c>
      <c r="B124" t="s">
        <v>5380</v>
      </c>
      <c r="C124" t="s">
        <v>7</v>
      </c>
      <c r="D124" t="s">
        <v>285</v>
      </c>
      <c r="E124" s="19">
        <f>_xlfn.XLOOKUP(Tabla25[[#This Row],[Descripción]],'[1]Purpil - Lista Precio al 07-04'!B:B,'[1]Purpil - Lista Precio al 07-04'!E:E)</f>
        <v>374056.31</v>
      </c>
      <c r="F124" s="19">
        <f>_xlfn.XLOOKUP(Tabla25[[#This Row],[Descripción]],'[1]Purpil - Lista Precio al 07-04'!B:B,'[1]Purpil - Lista Precio al 07-04'!F:F)</f>
        <v>321688.42660000001</v>
      </c>
      <c r="G124" s="19">
        <f>_xlfn.XLOOKUP(Tabla25[[#This Row],[Descripción]],'[1]Purpil - Lista Precio al 07-04'!B:B,'[1]Purpil - Lista Precio al 07-04'!G:G)</f>
        <v>355353.49449999997</v>
      </c>
      <c r="H124" s="9">
        <f>_xlfn.XLOOKUP(Tabla25[[#This Row],[Descripción]],'[1]Purpil - Lista Precio al 07-04'!B:B,'[1]Purpil - Lista Precio al 07-04'!H:H)</f>
        <v>353857.26926000003</v>
      </c>
      <c r="I124" s="32">
        <f>_xlfn.XLOOKUP(Tabla25[[#This Row],[Descripción]],'[1]Purpil - Lista Precio al 07-04'!B:B,'[1]Purpil - Lista Precio al 07-04'!I:I)</f>
        <v>429977.72834499995</v>
      </c>
      <c r="J124" s="9">
        <f>_xlfn.XLOOKUP(Tabla25[[#This Row],[Descripción]],'[1]Purpil - Lista Precio al 07-04'!B:B,'[1]Purpil - Lista Precio al 07-04'!J:J)</f>
        <v>429977.72834499995</v>
      </c>
      <c r="K124" s="20">
        <f>_xlfn.XLOOKUP(Tabla25[[#This Row],[Descripción]],'[1]Purpil - Lista Precio al 07-04'!B:B,'[1]Purpil - Lista Precio al 07-04'!K:K)</f>
        <v>76120.459084999922</v>
      </c>
      <c r="L124" s="21">
        <f>_xlfn.XLOOKUP(Tabla25[[#This Row],[Descripción]],'[1]Purpil - Lista Precio al 07-04'!B:B,'[1]Purpil - Lista Precio al 07-04'!L:L)</f>
        <v>0.21511627906976721</v>
      </c>
      <c r="M124" s="4">
        <f>_xlfn.XLOOKUP(Tabla25[[#This Row],[Descripción]],'[1]Purpil - Lista Precio al 07-04'!B:B,'[1]Purpil - Lista Precio al 07-04'!M:M)</f>
        <v>475125.38982122496</v>
      </c>
    </row>
    <row r="125" spans="1:13">
      <c r="A125" s="1" t="s">
        <v>408</v>
      </c>
      <c r="B125" t="s">
        <v>409</v>
      </c>
      <c r="C125" t="s">
        <v>7</v>
      </c>
      <c r="D125" t="s">
        <v>285</v>
      </c>
      <c r="E125" s="19">
        <f>_xlfn.XLOOKUP(Tabla25[[#This Row],[Descripción]],'[1]Purpil - Lista Precio al 07-04'!B:B,'[1]Purpil - Lista Precio al 07-04'!E:E)</f>
        <v>369984.23</v>
      </c>
      <c r="F125" s="19">
        <f>_xlfn.XLOOKUP(Tabla25[[#This Row],[Descripción]],'[1]Purpil - Lista Precio al 07-04'!B:B,'[1]Purpil - Lista Precio al 07-04'!F:F)</f>
        <v>318186.43779999996</v>
      </c>
      <c r="G125" s="19">
        <f>_xlfn.XLOOKUP(Tabla25[[#This Row],[Descripción]],'[1]Purpil - Lista Precio al 07-04'!B:B,'[1]Purpil - Lista Precio al 07-04'!G:G)</f>
        <v>351485.01850000001</v>
      </c>
      <c r="H125" s="9">
        <f>_xlfn.XLOOKUP(Tabla25[[#This Row],[Descripción]],'[1]Purpil - Lista Precio al 07-04'!B:B,'[1]Purpil - Lista Precio al 07-04'!H:H)</f>
        <v>350005.08157999994</v>
      </c>
      <c r="I125" s="32">
        <f>_xlfn.XLOOKUP(Tabla25[[#This Row],[Descripción]],'[1]Purpil - Lista Precio al 07-04'!B:B,'[1]Purpil - Lista Precio al 07-04'!I:I)</f>
        <v>425296.872385</v>
      </c>
      <c r="J125" s="9">
        <f>_xlfn.XLOOKUP(Tabla25[[#This Row],[Descripción]],'[1]Purpil - Lista Precio al 07-04'!B:B,'[1]Purpil - Lista Precio al 07-04'!J:J)</f>
        <v>425296.872385</v>
      </c>
      <c r="K125" s="20">
        <f>_xlfn.XLOOKUP(Tabla25[[#This Row],[Descripción]],'[1]Purpil - Lista Precio al 07-04'!B:B,'[1]Purpil - Lista Precio al 07-04'!K:K)</f>
        <v>75291.790805000055</v>
      </c>
      <c r="L125" s="21">
        <f>_xlfn.XLOOKUP(Tabla25[[#This Row],[Descripción]],'[1]Purpil - Lista Precio al 07-04'!B:B,'[1]Purpil - Lista Precio al 07-04'!L:L)</f>
        <v>0.21511627906976763</v>
      </c>
      <c r="M125" s="4">
        <f>_xlfn.XLOOKUP(Tabla25[[#This Row],[Descripción]],'[1]Purpil - Lista Precio al 07-04'!B:B,'[1]Purpil - Lista Precio al 07-04'!M:M)</f>
        <v>469953.04398542497</v>
      </c>
    </row>
    <row r="126" spans="1:13">
      <c r="A126" s="1" t="s">
        <v>6203</v>
      </c>
      <c r="B126" t="s">
        <v>6204</v>
      </c>
      <c r="C126" t="s">
        <v>7</v>
      </c>
      <c r="D126" t="s">
        <v>80</v>
      </c>
      <c r="E126" s="19">
        <f>_xlfn.XLOOKUP(Tabla25[[#This Row],[Descripción]],'[1]Purpil - Lista Precio al 07-04'!B:B,'[1]Purpil - Lista Precio al 07-04'!E:E)</f>
        <v>811130.11</v>
      </c>
      <c r="F126" s="19">
        <f>_xlfn.XLOOKUP(Tabla25[[#This Row],[Descripción]],'[1]Purpil - Lista Precio al 07-04'!B:B,'[1]Purpil - Lista Precio al 07-04'!F:F)</f>
        <v>697571.8946</v>
      </c>
      <c r="G126" s="19">
        <f>_xlfn.XLOOKUP(Tabla25[[#This Row],[Descripción]],'[1]Purpil - Lista Precio al 07-04'!B:B,'[1]Purpil - Lista Precio al 07-04'!G:G)</f>
        <v>770573.60450000002</v>
      </c>
      <c r="H126" s="9">
        <f>_xlfn.XLOOKUP(Tabla25[[#This Row],[Descripción]],'[1]Purpil - Lista Precio al 07-04'!B:B,'[1]Purpil - Lista Precio al 07-04'!H:H)</f>
        <v>767329.08406000002</v>
      </c>
      <c r="I126" s="32">
        <f>_xlfn.XLOOKUP(Tabla25[[#This Row],[Descripción]],'[1]Purpil - Lista Precio al 07-04'!B:B,'[1]Purpil - Lista Precio al 07-04'!I:I)</f>
        <v>932394.061445</v>
      </c>
      <c r="J126" s="9">
        <f>_xlfn.XLOOKUP(Tabla25[[#This Row],[Descripción]],'[1]Purpil - Lista Precio al 07-04'!B:B,'[1]Purpil - Lista Precio al 07-04'!J:J)</f>
        <v>932394.061445</v>
      </c>
      <c r="K126" s="20">
        <f>_xlfn.XLOOKUP(Tabla25[[#This Row],[Descripción]],'[1]Purpil - Lista Precio al 07-04'!B:B,'[1]Purpil - Lista Precio al 07-04'!K:K)</f>
        <v>165064.97738499998</v>
      </c>
      <c r="L126" s="21">
        <f>_xlfn.XLOOKUP(Tabla25[[#This Row],[Descripción]],'[1]Purpil - Lista Precio al 07-04'!B:B,'[1]Purpil - Lista Precio al 07-04'!L:L)</f>
        <v>0.21511627906976741</v>
      </c>
      <c r="M126" s="4">
        <f>_xlfn.XLOOKUP(Tabla25[[#This Row],[Descripción]],'[1]Purpil - Lista Precio al 07-04'!B:B,'[1]Purpil - Lista Precio al 07-04'!M:M)</f>
        <v>1030295.437896725</v>
      </c>
    </row>
    <row r="127" spans="1:13">
      <c r="A127" s="1" t="s">
        <v>7216</v>
      </c>
      <c r="B127" t="s">
        <v>7217</v>
      </c>
      <c r="C127" t="s">
        <v>7</v>
      </c>
      <c r="D127" t="s">
        <v>3914</v>
      </c>
      <c r="E127" s="19">
        <f>_xlfn.XLOOKUP(Tabla25[[#This Row],[Descripción]],'[1]Purpil - Lista Precio al 07-04'!B:B,'[1]Purpil - Lista Precio al 07-04'!E:E)</f>
        <v>370706.44</v>
      </c>
      <c r="F127" s="19">
        <f>_xlfn.XLOOKUP(Tabla25[[#This Row],[Descripción]],'[1]Purpil - Lista Precio al 07-04'!B:B,'[1]Purpil - Lista Precio al 07-04'!F:F)</f>
        <v>318807.53840000002</v>
      </c>
      <c r="G127" s="19">
        <f>_xlfn.XLOOKUP(Tabla25[[#This Row],[Descripción]],'[1]Purpil - Lista Precio al 07-04'!B:B,'[1]Purpil - Lista Precio al 07-04'!G:G)</f>
        <v>352171.11800000002</v>
      </c>
      <c r="H127" s="9">
        <f>_xlfn.XLOOKUP(Tabla25[[#This Row],[Descripción]],'[1]Purpil - Lista Precio al 07-04'!B:B,'[1]Purpil - Lista Precio al 07-04'!H:H)</f>
        <v>350688.29224000004</v>
      </c>
      <c r="I127" s="32">
        <f>_xlfn.XLOOKUP(Tabla25[[#This Row],[Descripción]],'[1]Purpil - Lista Precio al 07-04'!B:B,'[1]Purpil - Lista Precio al 07-04'!I:I)</f>
        <v>426127.05278000003</v>
      </c>
      <c r="J127" s="9">
        <f>_xlfn.XLOOKUP(Tabla25[[#This Row],[Descripción]],'[1]Purpil - Lista Precio al 07-04'!B:B,'[1]Purpil - Lista Precio al 07-04'!J:J)</f>
        <v>426127.05278000003</v>
      </c>
      <c r="K127" s="20">
        <f>_xlfn.XLOOKUP(Tabla25[[#This Row],[Descripción]],'[1]Purpil - Lista Precio al 07-04'!B:B,'[1]Purpil - Lista Precio al 07-04'!K:K)</f>
        <v>75438.760539999988</v>
      </c>
      <c r="L127" s="21">
        <f>_xlfn.XLOOKUP(Tabla25[[#This Row],[Descripción]],'[1]Purpil - Lista Precio al 07-04'!B:B,'[1]Purpil - Lista Precio al 07-04'!L:L)</f>
        <v>0.21511627906976738</v>
      </c>
      <c r="M127" s="4">
        <f>_xlfn.XLOOKUP(Tabla25[[#This Row],[Descripción]],'[1]Purpil - Lista Precio al 07-04'!B:B,'[1]Purpil - Lista Precio al 07-04'!M:M)</f>
        <v>470870.39332190005</v>
      </c>
    </row>
    <row r="128" spans="1:13">
      <c r="A128" s="1" t="s">
        <v>5423</v>
      </c>
      <c r="B128" t="s">
        <v>5424</v>
      </c>
      <c r="C128" t="s">
        <v>7</v>
      </c>
      <c r="D128" t="s">
        <v>80</v>
      </c>
      <c r="E128" s="19">
        <f>_xlfn.XLOOKUP(Tabla25[[#This Row],[Descripción]],'[1]Purpil - Lista Precio al 07-04'!B:B,'[1]Purpil - Lista Precio al 07-04'!E:E)</f>
        <v>252351.59</v>
      </c>
      <c r="F128" s="19">
        <f>_xlfn.XLOOKUP(Tabla25[[#This Row],[Descripción]],'[1]Purpil - Lista Precio al 07-04'!B:B,'[1]Purpil - Lista Precio al 07-04'!F:F)</f>
        <v>217022.36739999999</v>
      </c>
      <c r="G128" s="19">
        <f>_xlfn.XLOOKUP(Tabla25[[#This Row],[Descripción]],'[1]Purpil - Lista Precio al 07-04'!B:B,'[1]Purpil - Lista Precio al 07-04'!G:G)</f>
        <v>239734.0105</v>
      </c>
      <c r="H128" s="9">
        <f>_xlfn.XLOOKUP(Tabla25[[#This Row],[Descripción]],'[1]Purpil - Lista Precio al 07-04'!B:B,'[1]Purpil - Lista Precio al 07-04'!H:H)</f>
        <v>238724.60413999998</v>
      </c>
      <c r="I128" s="32">
        <f>_xlfn.XLOOKUP(Tabla25[[#This Row],[Descripción]],'[1]Purpil - Lista Precio al 07-04'!B:B,'[1]Purpil - Lista Precio al 07-04'!I:I)</f>
        <v>290078.15270500001</v>
      </c>
      <c r="J128" s="9">
        <f>_xlfn.XLOOKUP(Tabla25[[#This Row],[Descripción]],'[1]Purpil - Lista Precio al 07-04'!B:B,'[1]Purpil - Lista Precio al 07-04'!J:J)</f>
        <v>290078.15270500001</v>
      </c>
      <c r="K128" s="20">
        <f>_xlfn.XLOOKUP(Tabla25[[#This Row],[Descripción]],'[1]Purpil - Lista Precio al 07-04'!B:B,'[1]Purpil - Lista Precio al 07-04'!K:K)</f>
        <v>51353.548565000034</v>
      </c>
      <c r="L128" s="21">
        <f>_xlfn.XLOOKUP(Tabla25[[#This Row],[Descripción]],'[1]Purpil - Lista Precio al 07-04'!B:B,'[1]Purpil - Lista Precio al 07-04'!L:L)</f>
        <v>0.2151162790697676</v>
      </c>
      <c r="M128" s="4">
        <f>_xlfn.XLOOKUP(Tabla25[[#This Row],[Descripción]],'[1]Purpil - Lista Precio al 07-04'!B:B,'[1]Purpil - Lista Precio al 07-04'!M:M)</f>
        <v>320536.35873902502</v>
      </c>
    </row>
    <row r="129" spans="1:13">
      <c r="A129" s="1" t="s">
        <v>6389</v>
      </c>
      <c r="B129" t="s">
        <v>6390</v>
      </c>
      <c r="C129" t="s">
        <v>7</v>
      </c>
      <c r="D129" t="s">
        <v>80</v>
      </c>
      <c r="E129" s="19">
        <f>_xlfn.XLOOKUP(Tabla25[[#This Row],[Descripción]],'[1]Purpil - Lista Precio al 07-04'!B:B,'[1]Purpil - Lista Precio al 07-04'!E:E)</f>
        <v>901255.68000000005</v>
      </c>
      <c r="F129" s="19">
        <f>_xlfn.XLOOKUP(Tabla25[[#This Row],[Descripción]],'[1]Purpil - Lista Precio al 07-04'!B:B,'[1]Purpil - Lista Precio al 07-04'!F:F)</f>
        <v>775079.8848</v>
      </c>
      <c r="G129" s="19">
        <f>_xlfn.XLOOKUP(Tabla25[[#This Row],[Descripción]],'[1]Purpil - Lista Precio al 07-04'!B:B,'[1]Purpil - Lista Precio al 07-04'!G:G)</f>
        <v>856192.89600000007</v>
      </c>
      <c r="H129" s="9">
        <f>_xlfn.XLOOKUP(Tabla25[[#This Row],[Descripción]],'[1]Purpil - Lista Precio al 07-04'!B:B,'[1]Purpil - Lista Precio al 07-04'!H:H)</f>
        <v>852587.87327999994</v>
      </c>
      <c r="I129" s="32">
        <f>_xlfn.XLOOKUP(Tabla25[[#This Row],[Descripción]],'[1]Purpil - Lista Precio al 07-04'!B:B,'[1]Purpil - Lista Precio al 07-04'!I:I)</f>
        <v>1035993.40416</v>
      </c>
      <c r="J129" s="9">
        <f>_xlfn.XLOOKUP(Tabla25[[#This Row],[Descripción]],'[1]Purpil - Lista Precio al 07-04'!B:B,'[1]Purpil - Lista Precio al 07-04'!J:J)</f>
        <v>1035993.40416</v>
      </c>
      <c r="K129" s="20">
        <f>_xlfn.XLOOKUP(Tabla25[[#This Row],[Descripción]],'[1]Purpil - Lista Precio al 07-04'!B:B,'[1]Purpil - Lista Precio al 07-04'!K:K)</f>
        <v>183405.53088000009</v>
      </c>
      <c r="L129" s="21">
        <f>_xlfn.XLOOKUP(Tabla25[[#This Row],[Descripción]],'[1]Purpil - Lista Precio al 07-04'!B:B,'[1]Purpil - Lista Precio al 07-04'!L:L)</f>
        <v>0.21511627906976757</v>
      </c>
      <c r="M129" s="4">
        <f>_xlfn.XLOOKUP(Tabla25[[#This Row],[Descripción]],'[1]Purpil - Lista Precio al 07-04'!B:B,'[1]Purpil - Lista Precio al 07-04'!M:M)</f>
        <v>1144772.7115968</v>
      </c>
    </row>
    <row r="130" spans="1:13">
      <c r="A130" s="1" t="s">
        <v>5429</v>
      </c>
      <c r="B130" t="s">
        <v>5430</v>
      </c>
      <c r="C130" t="s">
        <v>7</v>
      </c>
      <c r="D130" t="s">
        <v>80</v>
      </c>
      <c r="E130" s="19">
        <f>_xlfn.XLOOKUP(Tabla25[[#This Row],[Descripción]],'[1]Purpil - Lista Precio al 07-04'!B:B,'[1]Purpil - Lista Precio al 07-04'!E:E)</f>
        <v>288401.82</v>
      </c>
      <c r="F130" s="19">
        <f>_xlfn.XLOOKUP(Tabla25[[#This Row],[Descripción]],'[1]Purpil - Lista Precio al 07-04'!B:B,'[1]Purpil - Lista Precio al 07-04'!F:F)</f>
        <v>248025.56520000001</v>
      </c>
      <c r="G130" s="19">
        <f>_xlfn.XLOOKUP(Tabla25[[#This Row],[Descripción]],'[1]Purpil - Lista Precio al 07-04'!B:B,'[1]Purpil - Lista Precio al 07-04'!G:G)</f>
        <v>273981.72899999999</v>
      </c>
      <c r="H130" s="9">
        <f>_xlfn.XLOOKUP(Tabla25[[#This Row],[Descripción]],'[1]Purpil - Lista Precio al 07-04'!B:B,'[1]Purpil - Lista Precio al 07-04'!H:H)</f>
        <v>272828.12172</v>
      </c>
      <c r="I130" s="32">
        <f>_xlfn.XLOOKUP(Tabla25[[#This Row],[Descripción]],'[1]Purpil - Lista Precio al 07-04'!B:B,'[1]Purpil - Lista Precio al 07-04'!I:I)</f>
        <v>331517.89208999998</v>
      </c>
      <c r="J130" s="9">
        <f>_xlfn.XLOOKUP(Tabla25[[#This Row],[Descripción]],'[1]Purpil - Lista Precio al 07-04'!B:B,'[1]Purpil - Lista Precio al 07-04'!J:J)</f>
        <v>331517.89208999998</v>
      </c>
      <c r="K130" s="20">
        <f>_xlfn.XLOOKUP(Tabla25[[#This Row],[Descripción]],'[1]Purpil - Lista Precio al 07-04'!B:B,'[1]Purpil - Lista Precio al 07-04'!K:K)</f>
        <v>58689.770369999984</v>
      </c>
      <c r="L130" s="21">
        <f>_xlfn.XLOOKUP(Tabla25[[#This Row],[Descripción]],'[1]Purpil - Lista Precio al 07-04'!B:B,'[1]Purpil - Lista Precio al 07-04'!L:L)</f>
        <v>0.21511627906976738</v>
      </c>
      <c r="M130" s="4">
        <f>_xlfn.XLOOKUP(Tabla25[[#This Row],[Descripción]],'[1]Purpil - Lista Precio al 07-04'!B:B,'[1]Purpil - Lista Precio al 07-04'!M:M)</f>
        <v>366327.27075944998</v>
      </c>
    </row>
    <row r="131" spans="1:13">
      <c r="A131" s="1" t="s">
        <v>5433</v>
      </c>
      <c r="B131" t="s">
        <v>5434</v>
      </c>
      <c r="C131" t="s">
        <v>15</v>
      </c>
      <c r="D131" t="s">
        <v>80</v>
      </c>
      <c r="E131" s="19">
        <f>_xlfn.XLOOKUP(Tabla25[[#This Row],[Descripción]],'[1]Purpil - Lista Precio al 07-04'!B:B,'[1]Purpil - Lista Precio al 07-04'!E:E)</f>
        <v>231172.92</v>
      </c>
      <c r="F131" s="19">
        <f>_xlfn.XLOOKUP(Tabla25[[#This Row],[Descripción]],'[1]Purpil - Lista Precio al 07-04'!B:B,'[1]Purpil - Lista Precio al 07-04'!F:F)</f>
        <v>198808.71120000002</v>
      </c>
      <c r="G131" s="19">
        <f>_xlfn.XLOOKUP(Tabla25[[#This Row],[Descripción]],'[1]Purpil - Lista Precio al 07-04'!B:B,'[1]Purpil - Lista Precio al 07-04'!G:G)</f>
        <v>219614.274</v>
      </c>
      <c r="H131" s="9">
        <f>_xlfn.XLOOKUP(Tabla25[[#This Row],[Descripción]],'[1]Purpil - Lista Precio al 07-04'!B:B,'[1]Purpil - Lista Precio al 07-04'!H:H)</f>
        <v>218689.58232000002</v>
      </c>
      <c r="I131" s="32">
        <f>_xlfn.XLOOKUP(Tabla25[[#This Row],[Descripción]],'[1]Purpil - Lista Precio al 07-04'!B:B,'[1]Purpil - Lista Precio al 07-04'!I:I)</f>
        <v>265733.27153999999</v>
      </c>
      <c r="J131" s="9">
        <f>_xlfn.XLOOKUP(Tabla25[[#This Row],[Descripción]],'[1]Purpil - Lista Precio al 07-04'!B:B,'[1]Purpil - Lista Precio al 07-04'!J:J)</f>
        <v>265733.27153999999</v>
      </c>
      <c r="K131" s="20">
        <f>_xlfn.XLOOKUP(Tabla25[[#This Row],[Descripción]],'[1]Purpil - Lista Precio al 07-04'!B:B,'[1]Purpil - Lista Precio al 07-04'!K:K)</f>
        <v>47043.689219999971</v>
      </c>
      <c r="L131" s="21">
        <f>_xlfn.XLOOKUP(Tabla25[[#This Row],[Descripción]],'[1]Purpil - Lista Precio al 07-04'!B:B,'[1]Purpil - Lista Precio al 07-04'!L:L)</f>
        <v>0.2151162790697673</v>
      </c>
      <c r="M131" s="4">
        <f>_xlfn.XLOOKUP(Tabla25[[#This Row],[Descripción]],'[1]Purpil - Lista Precio al 07-04'!B:B,'[1]Purpil - Lista Precio al 07-04'!M:M)</f>
        <v>293635.2650517</v>
      </c>
    </row>
    <row r="132" spans="1:13">
      <c r="A132" s="1" t="s">
        <v>3923</v>
      </c>
      <c r="B132" t="s">
        <v>3924</v>
      </c>
      <c r="C132" t="s">
        <v>7</v>
      </c>
      <c r="D132" t="s">
        <v>3914</v>
      </c>
      <c r="E132" s="19">
        <f>_xlfn.XLOOKUP(Tabla25[[#This Row],[Descripción]],'[1]Purpil - Lista Precio al 07-04'!B:B,'[1]Purpil - Lista Precio al 07-04'!E:E)</f>
        <v>342844.51</v>
      </c>
      <c r="F132" s="19">
        <f>_xlfn.XLOOKUP(Tabla25[[#This Row],[Descripción]],'[1]Purpil - Lista Precio al 07-04'!B:B,'[1]Purpil - Lista Precio al 07-04'!F:F)</f>
        <v>294846.27860000002</v>
      </c>
      <c r="G132" s="19">
        <f>_xlfn.XLOOKUP(Tabla25[[#This Row],[Descripción]],'[1]Purpil - Lista Precio al 07-04'!B:B,'[1]Purpil - Lista Precio al 07-04'!G:G)</f>
        <v>325702.28450000001</v>
      </c>
      <c r="H132" s="9">
        <f>_xlfn.XLOOKUP(Tabla25[[#This Row],[Descripción]],'[1]Purpil - Lista Precio al 07-04'!B:B,'[1]Purpil - Lista Precio al 07-04'!H:H)</f>
        <v>324330.90646000003</v>
      </c>
      <c r="I132" s="32">
        <f>_xlfn.XLOOKUP(Tabla25[[#This Row],[Descripción]],'[1]Purpil - Lista Precio al 07-04'!B:B,'[1]Purpil - Lista Precio al 07-04'!I:I)</f>
        <v>394099.76424500003</v>
      </c>
      <c r="J132" s="9">
        <f>_xlfn.XLOOKUP(Tabla25[[#This Row],[Descripción]],'[1]Purpil - Lista Precio al 07-04'!B:B,'[1]Purpil - Lista Precio al 07-04'!J:J)</f>
        <v>394099.76424500003</v>
      </c>
      <c r="K132" s="20">
        <f>_xlfn.XLOOKUP(Tabla25[[#This Row],[Descripción]],'[1]Purpil - Lista Precio al 07-04'!B:B,'[1]Purpil - Lista Precio al 07-04'!K:K)</f>
        <v>69768.857785</v>
      </c>
      <c r="L132" s="21">
        <f>_xlfn.XLOOKUP(Tabla25[[#This Row],[Descripción]],'[1]Purpil - Lista Precio al 07-04'!B:B,'[1]Purpil - Lista Precio al 07-04'!L:L)</f>
        <v>0.21511627906976744</v>
      </c>
      <c r="M132" s="4">
        <f>_xlfn.XLOOKUP(Tabla25[[#This Row],[Descripción]],'[1]Purpil - Lista Precio al 07-04'!B:B,'[1]Purpil - Lista Precio al 07-04'!M:M)</f>
        <v>435480.23949072504</v>
      </c>
    </row>
    <row r="133" spans="1:13">
      <c r="A133" s="1" t="s">
        <v>5973</v>
      </c>
      <c r="B133" t="s">
        <v>5974</v>
      </c>
      <c r="C133" t="s">
        <v>7</v>
      </c>
      <c r="D133" t="s">
        <v>5970</v>
      </c>
      <c r="E133" s="19">
        <f>_xlfn.XLOOKUP(Tabla25[[#This Row],[Descripción]],'[1]Purpil - Lista Precio al 07-04'!B:B,'[1]Purpil - Lista Precio al 07-04'!E:E)</f>
        <v>185027.86</v>
      </c>
      <c r="F133" s="19">
        <f>_xlfn.XLOOKUP(Tabla25[[#This Row],[Descripción]],'[1]Purpil - Lista Precio al 07-04'!B:B,'[1]Purpil - Lista Precio al 07-04'!F:F)</f>
        <v>159123.95959999997</v>
      </c>
      <c r="G133" s="19">
        <f>_xlfn.XLOOKUP(Tabla25[[#This Row],[Descripción]],'[1]Purpil - Lista Precio al 07-04'!B:B,'[1]Purpil - Lista Precio al 07-04'!G:G)</f>
        <v>175776.46699999998</v>
      </c>
      <c r="H133" s="9">
        <f>_xlfn.XLOOKUP(Tabla25[[#This Row],[Descripción]],'[1]Purpil - Lista Precio al 07-04'!B:B,'[1]Purpil - Lista Precio al 07-04'!H:H)</f>
        <v>175036.35555999997</v>
      </c>
      <c r="I133" s="32">
        <f>_xlfn.XLOOKUP(Tabla25[[#This Row],[Descripción]],'[1]Purpil - Lista Precio al 07-04'!B:B,'[1]Purpil - Lista Precio al 07-04'!I:I)</f>
        <v>212689.52506999997</v>
      </c>
      <c r="J133" s="9">
        <f>_xlfn.XLOOKUP(Tabla25[[#This Row],[Descripción]],'[1]Purpil - Lista Precio al 07-04'!B:B,'[1]Purpil - Lista Precio al 07-04'!J:J)</f>
        <v>212689.52506999997</v>
      </c>
      <c r="K133" s="20">
        <f>_xlfn.XLOOKUP(Tabla25[[#This Row],[Descripción]],'[1]Purpil - Lista Precio al 07-04'!B:B,'[1]Purpil - Lista Precio al 07-04'!K:K)</f>
        <v>37653.169510000007</v>
      </c>
      <c r="L133" s="21">
        <f>_xlfn.XLOOKUP(Tabla25[[#This Row],[Descripción]],'[1]Purpil - Lista Precio al 07-04'!B:B,'[1]Purpil - Lista Precio al 07-04'!L:L)</f>
        <v>0.21511627906976752</v>
      </c>
      <c r="M133" s="4">
        <f>_xlfn.XLOOKUP(Tabla25[[#This Row],[Descripción]],'[1]Purpil - Lista Precio al 07-04'!B:B,'[1]Purpil - Lista Precio al 07-04'!M:M)</f>
        <v>235021.92520234996</v>
      </c>
    </row>
    <row r="134" spans="1:13">
      <c r="A134" s="1" t="s">
        <v>6024</v>
      </c>
      <c r="B134" t="s">
        <v>6025</v>
      </c>
      <c r="C134" t="s">
        <v>7</v>
      </c>
      <c r="D134" t="s">
        <v>80</v>
      </c>
      <c r="E134" s="19">
        <f>_xlfn.XLOOKUP(Tabla25[[#This Row],[Descripción]],'[1]Purpil - Lista Precio al 07-04'!B:B,'[1]Purpil - Lista Precio al 07-04'!E:E)</f>
        <v>256607.52</v>
      </c>
      <c r="F134" s="19">
        <f>_xlfn.XLOOKUP(Tabla25[[#This Row],[Descripción]],'[1]Purpil - Lista Precio al 07-04'!B:B,'[1]Purpil - Lista Precio al 07-04'!F:F)</f>
        <v>220682.46719999998</v>
      </c>
      <c r="G134" s="19">
        <f>_xlfn.XLOOKUP(Tabla25[[#This Row],[Descripción]],'[1]Purpil - Lista Precio al 07-04'!B:B,'[1]Purpil - Lista Precio al 07-04'!G:G)</f>
        <v>243777.144</v>
      </c>
      <c r="H134" s="9">
        <f>_xlfn.XLOOKUP(Tabla25[[#This Row],[Descripción]],'[1]Purpil - Lista Precio al 07-04'!B:B,'[1]Purpil - Lista Precio al 07-04'!H:H)</f>
        <v>242750.71391999998</v>
      </c>
      <c r="I134" s="32">
        <f>_xlfn.XLOOKUP(Tabla25[[#This Row],[Descripción]],'[1]Purpil - Lista Precio al 07-04'!B:B,'[1]Purpil - Lista Precio al 07-04'!I:I)</f>
        <v>294970.34424000001</v>
      </c>
      <c r="J134" s="9">
        <f>_xlfn.XLOOKUP(Tabla25[[#This Row],[Descripción]],'[1]Purpil - Lista Precio al 07-04'!B:B,'[1]Purpil - Lista Precio al 07-04'!J:J)</f>
        <v>294970.34424000001</v>
      </c>
      <c r="K134" s="20">
        <f>_xlfn.XLOOKUP(Tabla25[[#This Row],[Descripción]],'[1]Purpil - Lista Precio al 07-04'!B:B,'[1]Purpil - Lista Precio al 07-04'!K:K)</f>
        <v>52219.630320000026</v>
      </c>
      <c r="L134" s="21">
        <f>_xlfn.XLOOKUP(Tabla25[[#This Row],[Descripción]],'[1]Purpil - Lista Precio al 07-04'!B:B,'[1]Purpil - Lista Precio al 07-04'!L:L)</f>
        <v>0.21511627906976757</v>
      </c>
      <c r="M134" s="4">
        <f>_xlfn.XLOOKUP(Tabla25[[#This Row],[Descripción]],'[1]Purpil - Lista Precio al 07-04'!B:B,'[1]Purpil - Lista Precio al 07-04'!M:M)</f>
        <v>325942.2303852</v>
      </c>
    </row>
    <row r="135" spans="1:13">
      <c r="A135" s="1" t="s">
        <v>3931</v>
      </c>
      <c r="B135" t="s">
        <v>3932</v>
      </c>
      <c r="C135" t="s">
        <v>7</v>
      </c>
      <c r="D135" t="s">
        <v>3914</v>
      </c>
      <c r="E135" s="19">
        <f>_xlfn.XLOOKUP(Tabla25[[#This Row],[Descripción]],'[1]Purpil - Lista Precio al 07-04'!B:B,'[1]Purpil - Lista Precio al 07-04'!E:E)</f>
        <v>406247.96</v>
      </c>
      <c r="F135" s="19">
        <f>_xlfn.XLOOKUP(Tabla25[[#This Row],[Descripción]],'[1]Purpil - Lista Precio al 07-04'!B:B,'[1]Purpil - Lista Precio al 07-04'!F:F)</f>
        <v>349373.24560000002</v>
      </c>
      <c r="G135" s="19">
        <f>_xlfn.XLOOKUP(Tabla25[[#This Row],[Descripción]],'[1]Purpil - Lista Precio al 07-04'!B:B,'[1]Purpil - Lista Precio al 07-04'!G:G)</f>
        <v>385935.56200000003</v>
      </c>
      <c r="H135" s="9">
        <f>_xlfn.XLOOKUP(Tabla25[[#This Row],[Descripción]],'[1]Purpil - Lista Precio al 07-04'!B:B,'[1]Purpil - Lista Precio al 07-04'!H:H)</f>
        <v>384310.57016</v>
      </c>
      <c r="I135" s="32">
        <f>_xlfn.XLOOKUP(Tabla25[[#This Row],[Descripción]],'[1]Purpil - Lista Precio al 07-04'!B:B,'[1]Purpil - Lista Precio al 07-04'!I:I)</f>
        <v>466982.03002000006</v>
      </c>
      <c r="J135" s="9">
        <f>_xlfn.XLOOKUP(Tabla25[[#This Row],[Descripción]],'[1]Purpil - Lista Precio al 07-04'!B:B,'[1]Purpil - Lista Precio al 07-04'!J:J)</f>
        <v>466982.03002000006</v>
      </c>
      <c r="K135" s="20">
        <f>_xlfn.XLOOKUP(Tabla25[[#This Row],[Descripción]],'[1]Purpil - Lista Precio al 07-04'!B:B,'[1]Purpil - Lista Precio al 07-04'!K:K)</f>
        <v>82671.459860000061</v>
      </c>
      <c r="L135" s="21">
        <f>_xlfn.XLOOKUP(Tabla25[[#This Row],[Descripción]],'[1]Purpil - Lista Precio al 07-04'!B:B,'[1]Purpil - Lista Precio al 07-04'!L:L)</f>
        <v>0.2151162790697676</v>
      </c>
      <c r="M135" s="4">
        <f>_xlfn.XLOOKUP(Tabla25[[#This Row],[Descripción]],'[1]Purpil - Lista Precio al 07-04'!B:B,'[1]Purpil - Lista Precio al 07-04'!M:M)</f>
        <v>516015.14317210007</v>
      </c>
    </row>
    <row r="136" spans="1:13">
      <c r="A136" s="1" t="s">
        <v>6167</v>
      </c>
      <c r="B136" t="s">
        <v>6168</v>
      </c>
      <c r="C136" t="s">
        <v>7</v>
      </c>
      <c r="D136" t="s">
        <v>80</v>
      </c>
      <c r="E136" s="19">
        <f>_xlfn.XLOOKUP(Tabla25[[#This Row],[Descripción]],'[1]Purpil - Lista Precio al 07-04'!B:B,'[1]Purpil - Lista Precio al 07-04'!E:E)</f>
        <v>345312.5</v>
      </c>
      <c r="F136" s="19">
        <f>_xlfn.XLOOKUP(Tabla25[[#This Row],[Descripción]],'[1]Purpil - Lista Precio al 07-04'!B:B,'[1]Purpil - Lista Precio al 07-04'!F:F)</f>
        <v>296968.75</v>
      </c>
      <c r="G136" s="19">
        <f>_xlfn.XLOOKUP(Tabla25[[#This Row],[Descripción]],'[1]Purpil - Lista Precio al 07-04'!B:B,'[1]Purpil - Lista Precio al 07-04'!G:G)</f>
        <v>328046.875</v>
      </c>
      <c r="H136" s="9">
        <f>_xlfn.XLOOKUP(Tabla25[[#This Row],[Descripción]],'[1]Purpil - Lista Precio al 07-04'!B:B,'[1]Purpil - Lista Precio al 07-04'!H:H)</f>
        <v>326665.625</v>
      </c>
      <c r="I136" s="32">
        <f>_xlfn.XLOOKUP(Tabla25[[#This Row],[Descripción]],'[1]Purpil - Lista Precio al 07-04'!B:B,'[1]Purpil - Lista Precio al 07-04'!I:I)</f>
        <v>396936.71875</v>
      </c>
      <c r="J136" s="9">
        <f>_xlfn.XLOOKUP(Tabla25[[#This Row],[Descripción]],'[1]Purpil - Lista Precio al 07-04'!B:B,'[1]Purpil - Lista Precio al 07-04'!J:J)</f>
        <v>396936.71875</v>
      </c>
      <c r="K136" s="20">
        <f>_xlfn.XLOOKUP(Tabla25[[#This Row],[Descripción]],'[1]Purpil - Lista Precio al 07-04'!B:B,'[1]Purpil - Lista Precio al 07-04'!K:K)</f>
        <v>70271.09375</v>
      </c>
      <c r="L136" s="21">
        <f>_xlfn.XLOOKUP(Tabla25[[#This Row],[Descripción]],'[1]Purpil - Lista Precio al 07-04'!B:B,'[1]Purpil - Lista Precio al 07-04'!L:L)</f>
        <v>0.21511627906976744</v>
      </c>
      <c r="M136" s="4">
        <f>_xlfn.XLOOKUP(Tabla25[[#This Row],[Descripción]],'[1]Purpil - Lista Precio al 07-04'!B:B,'[1]Purpil - Lista Precio al 07-04'!M:M)</f>
        <v>438615.07421875</v>
      </c>
    </row>
    <row r="137" spans="1:13">
      <c r="A137" s="1" t="s">
        <v>6638</v>
      </c>
      <c r="B137" t="s">
        <v>6639</v>
      </c>
      <c r="C137" t="s">
        <v>7</v>
      </c>
      <c r="D137" t="s">
        <v>5970</v>
      </c>
      <c r="E137" s="19">
        <f>_xlfn.XLOOKUP(Tabla25[[#This Row],[Descripción]],'[1]Purpil - Lista Precio al 07-04'!B:B,'[1]Purpil - Lista Precio al 07-04'!E:E)</f>
        <v>509032.12</v>
      </c>
      <c r="F137" s="19">
        <f>_xlfn.XLOOKUP(Tabla25[[#This Row],[Descripción]],'[1]Purpil - Lista Precio al 07-04'!B:B,'[1]Purpil - Lista Precio al 07-04'!F:F)</f>
        <v>437767.62319999997</v>
      </c>
      <c r="G137" s="19">
        <f>_xlfn.XLOOKUP(Tabla25[[#This Row],[Descripción]],'[1]Purpil - Lista Precio al 07-04'!B:B,'[1]Purpil - Lista Precio al 07-04'!G:G)</f>
        <v>483580.51399999997</v>
      </c>
      <c r="H137" s="9">
        <f>_xlfn.XLOOKUP(Tabla25[[#This Row],[Descripción]],'[1]Purpil - Lista Precio al 07-04'!B:B,'[1]Purpil - Lista Precio al 07-04'!H:H)</f>
        <v>481544.38551999995</v>
      </c>
      <c r="I137" s="32">
        <f>_xlfn.XLOOKUP(Tabla25[[#This Row],[Descripción]],'[1]Purpil - Lista Precio al 07-04'!B:B,'[1]Purpil - Lista Precio al 07-04'!I:I)</f>
        <v>585132.42193999991</v>
      </c>
      <c r="J137" s="9">
        <f>_xlfn.XLOOKUP(Tabla25[[#This Row],[Descripción]],'[1]Purpil - Lista Precio al 07-04'!B:B,'[1]Purpil - Lista Precio al 07-04'!J:J)</f>
        <v>585132.42193999991</v>
      </c>
      <c r="K137" s="20">
        <f>_xlfn.XLOOKUP(Tabla25[[#This Row],[Descripción]],'[1]Purpil - Lista Precio al 07-04'!B:B,'[1]Purpil - Lista Precio al 07-04'!K:K)</f>
        <v>103588.03641999996</v>
      </c>
      <c r="L137" s="21">
        <f>_xlfn.XLOOKUP(Tabla25[[#This Row],[Descripción]],'[1]Purpil - Lista Precio al 07-04'!B:B,'[1]Purpil - Lista Precio al 07-04'!L:L)</f>
        <v>0.21511627906976738</v>
      </c>
      <c r="M137" s="4">
        <f>_xlfn.XLOOKUP(Tabla25[[#This Row],[Descripción]],'[1]Purpil - Lista Precio al 07-04'!B:B,'[1]Purpil - Lista Precio al 07-04'!M:M)</f>
        <v>646571.32624369988</v>
      </c>
    </row>
    <row r="138" spans="1:13">
      <c r="A138" s="1" t="s">
        <v>6036</v>
      </c>
      <c r="B138" t="s">
        <v>6037</v>
      </c>
      <c r="C138" t="s">
        <v>7</v>
      </c>
      <c r="D138" t="s">
        <v>80</v>
      </c>
      <c r="E138" s="19">
        <f>_xlfn.XLOOKUP(Tabla25[[#This Row],[Descripción]],'[1]Purpil - Lista Precio al 07-04'!B:B,'[1]Purpil - Lista Precio al 07-04'!E:E)</f>
        <v>197379.07</v>
      </c>
      <c r="F138" s="19">
        <f>_xlfn.XLOOKUP(Tabla25[[#This Row],[Descripción]],'[1]Purpil - Lista Precio al 07-04'!B:B,'[1]Purpil - Lista Precio al 07-04'!F:F)</f>
        <v>169746.00020000001</v>
      </c>
      <c r="G138" s="19">
        <f>_xlfn.XLOOKUP(Tabla25[[#This Row],[Descripción]],'[1]Purpil - Lista Precio al 07-04'!B:B,'[1]Purpil - Lista Precio al 07-04'!G:G)</f>
        <v>187510.1165</v>
      </c>
      <c r="H138" s="9">
        <f>_xlfn.XLOOKUP(Tabla25[[#This Row],[Descripción]],'[1]Purpil - Lista Precio al 07-04'!B:B,'[1]Purpil - Lista Precio al 07-04'!H:H)</f>
        <v>186720.60022000002</v>
      </c>
      <c r="I138" s="32">
        <f>_xlfn.XLOOKUP(Tabla25[[#This Row],[Descripción]],'[1]Purpil - Lista Precio al 07-04'!B:B,'[1]Purpil - Lista Precio al 07-04'!I:I)</f>
        <v>226887.240965</v>
      </c>
      <c r="J138" s="9">
        <f>_xlfn.XLOOKUP(Tabla25[[#This Row],[Descripción]],'[1]Purpil - Lista Precio al 07-04'!B:B,'[1]Purpil - Lista Precio al 07-04'!J:J)</f>
        <v>226887.240965</v>
      </c>
      <c r="K138" s="20">
        <f>_xlfn.XLOOKUP(Tabla25[[#This Row],[Descripción]],'[1]Purpil - Lista Precio al 07-04'!B:B,'[1]Purpil - Lista Precio al 07-04'!K:K)</f>
        <v>40166.640744999982</v>
      </c>
      <c r="L138" s="21">
        <f>_xlfn.XLOOKUP(Tabla25[[#This Row],[Descripción]],'[1]Purpil - Lista Precio al 07-04'!B:B,'[1]Purpil - Lista Precio al 07-04'!L:L)</f>
        <v>0.21511627906976732</v>
      </c>
      <c r="M138" s="4">
        <f>_xlfn.XLOOKUP(Tabla25[[#This Row],[Descripción]],'[1]Purpil - Lista Precio al 07-04'!B:B,'[1]Purpil - Lista Precio al 07-04'!M:M)</f>
        <v>250710.401266325</v>
      </c>
    </row>
    <row r="139" spans="1:13">
      <c r="A139" s="1" t="s">
        <v>6448</v>
      </c>
      <c r="B139" t="s">
        <v>6449</v>
      </c>
      <c r="C139" t="s">
        <v>7</v>
      </c>
      <c r="D139" t="s">
        <v>80</v>
      </c>
      <c r="E139" s="19">
        <f>_xlfn.XLOOKUP(Tabla25[[#This Row],[Descripción]],'[1]Purpil - Lista Precio al 07-04'!B:B,'[1]Purpil - Lista Precio al 07-04'!E:E)</f>
        <v>748042.21</v>
      </c>
      <c r="F139" s="19">
        <f>_xlfn.XLOOKUP(Tabla25[[#This Row],[Descripción]],'[1]Purpil - Lista Precio al 07-04'!B:B,'[1]Purpil - Lista Precio al 07-04'!F:F)</f>
        <v>643316.30059999996</v>
      </c>
      <c r="G139" s="19">
        <f>_xlfn.XLOOKUP(Tabla25[[#This Row],[Descripción]],'[1]Purpil - Lista Precio al 07-04'!B:B,'[1]Purpil - Lista Precio al 07-04'!G:G)</f>
        <v>710640.09950000001</v>
      </c>
      <c r="H139" s="9">
        <f>_xlfn.XLOOKUP(Tabla25[[#This Row],[Descripción]],'[1]Purpil - Lista Precio al 07-04'!B:B,'[1]Purpil - Lista Precio al 07-04'!H:H)</f>
        <v>707647.93065999995</v>
      </c>
      <c r="I139" s="32">
        <f>_xlfn.XLOOKUP(Tabla25[[#This Row],[Descripción]],'[1]Purpil - Lista Precio al 07-04'!B:B,'[1]Purpil - Lista Precio al 07-04'!I:I)</f>
        <v>859874.520395</v>
      </c>
      <c r="J139" s="9">
        <f>_xlfn.XLOOKUP(Tabla25[[#This Row],[Descripción]],'[1]Purpil - Lista Precio al 07-04'!B:B,'[1]Purpil - Lista Precio al 07-04'!J:J)</f>
        <v>859874.520395</v>
      </c>
      <c r="K139" s="20">
        <f>_xlfn.XLOOKUP(Tabla25[[#This Row],[Descripción]],'[1]Purpil - Lista Precio al 07-04'!B:B,'[1]Purpil - Lista Precio al 07-04'!K:K)</f>
        <v>152226.58973500005</v>
      </c>
      <c r="L139" s="21">
        <f>_xlfn.XLOOKUP(Tabla25[[#This Row],[Descripción]],'[1]Purpil - Lista Precio al 07-04'!B:B,'[1]Purpil - Lista Precio al 07-04'!L:L)</f>
        <v>0.21511627906976752</v>
      </c>
      <c r="M139" s="4">
        <f>_xlfn.XLOOKUP(Tabla25[[#This Row],[Descripción]],'[1]Purpil - Lista Precio al 07-04'!B:B,'[1]Purpil - Lista Precio al 07-04'!M:M)</f>
        <v>950161.34503647499</v>
      </c>
    </row>
    <row r="140" spans="1:13">
      <c r="A140" s="1" t="s">
        <v>6040</v>
      </c>
      <c r="B140" t="s">
        <v>6041</v>
      </c>
      <c r="C140" t="s">
        <v>15</v>
      </c>
      <c r="D140" t="s">
        <v>80</v>
      </c>
      <c r="E140" s="19">
        <f>_xlfn.XLOOKUP(Tabla25[[#This Row],[Descripción]],'[1]Purpil - Lista Precio al 07-04'!B:B,'[1]Purpil - Lista Precio al 07-04'!E:E)</f>
        <v>154880</v>
      </c>
      <c r="F140" s="19">
        <f>_xlfn.XLOOKUP(Tabla25[[#This Row],[Descripción]],'[1]Purpil - Lista Precio al 07-04'!B:B,'[1]Purpil - Lista Precio al 07-04'!F:F)</f>
        <v>133196.79999999999</v>
      </c>
      <c r="G140" s="19">
        <f>_xlfn.XLOOKUP(Tabla25[[#This Row],[Descripción]],'[1]Purpil - Lista Precio al 07-04'!B:B,'[1]Purpil - Lista Precio al 07-04'!G:G)</f>
        <v>147136</v>
      </c>
      <c r="H140" s="9">
        <f>_xlfn.XLOOKUP(Tabla25[[#This Row],[Descripción]],'[1]Purpil - Lista Precio al 07-04'!B:B,'[1]Purpil - Lista Precio al 07-04'!H:H)</f>
        <v>146516.47999999998</v>
      </c>
      <c r="I140" s="32">
        <f>_xlfn.XLOOKUP(Tabla25[[#This Row],[Descripción]],'[1]Purpil - Lista Precio al 07-04'!B:B,'[1]Purpil - Lista Precio al 07-04'!I:I)</f>
        <v>178034.56</v>
      </c>
      <c r="J140" s="9">
        <f>_xlfn.XLOOKUP(Tabla25[[#This Row],[Descripción]],'[1]Purpil - Lista Precio al 07-04'!B:B,'[1]Purpil - Lista Precio al 07-04'!J:J)</f>
        <v>178034.56</v>
      </c>
      <c r="K140" s="20">
        <f>_xlfn.XLOOKUP(Tabla25[[#This Row],[Descripción]],'[1]Purpil - Lista Precio al 07-04'!B:B,'[1]Purpil - Lista Precio al 07-04'!K:K)</f>
        <v>31518.080000000016</v>
      </c>
      <c r="L140" s="21">
        <f>_xlfn.XLOOKUP(Tabla25[[#This Row],[Descripción]],'[1]Purpil - Lista Precio al 07-04'!B:B,'[1]Purpil - Lista Precio al 07-04'!L:L)</f>
        <v>0.21511627906976757</v>
      </c>
      <c r="M140" s="4">
        <f>_xlfn.XLOOKUP(Tabla25[[#This Row],[Descripción]],'[1]Purpil - Lista Precio al 07-04'!B:B,'[1]Purpil - Lista Precio al 07-04'!M:M)</f>
        <v>196728.1888</v>
      </c>
    </row>
    <row r="141" spans="1:13">
      <c r="A141" s="1" t="s">
        <v>6042</v>
      </c>
      <c r="B141" t="s">
        <v>6043</v>
      </c>
      <c r="C141" t="s">
        <v>7</v>
      </c>
      <c r="D141" t="s">
        <v>80</v>
      </c>
      <c r="E141" s="19">
        <f>_xlfn.XLOOKUP(Tabla25[[#This Row],[Descripción]],'[1]Purpil - Lista Precio al 07-04'!B:B,'[1]Purpil - Lista Precio al 07-04'!E:E)</f>
        <v>197379.07</v>
      </c>
      <c r="F141" s="19">
        <f>_xlfn.XLOOKUP(Tabla25[[#This Row],[Descripción]],'[1]Purpil - Lista Precio al 07-04'!B:B,'[1]Purpil - Lista Precio al 07-04'!F:F)</f>
        <v>169746.00020000001</v>
      </c>
      <c r="G141" s="19">
        <f>_xlfn.XLOOKUP(Tabla25[[#This Row],[Descripción]],'[1]Purpil - Lista Precio al 07-04'!B:B,'[1]Purpil - Lista Precio al 07-04'!G:G)</f>
        <v>187510.1165</v>
      </c>
      <c r="H141" s="9">
        <f>_xlfn.XLOOKUP(Tabla25[[#This Row],[Descripción]],'[1]Purpil - Lista Precio al 07-04'!B:B,'[1]Purpil - Lista Precio al 07-04'!H:H)</f>
        <v>186720.60022000002</v>
      </c>
      <c r="I141" s="32">
        <f>_xlfn.XLOOKUP(Tabla25[[#This Row],[Descripción]],'[1]Purpil - Lista Precio al 07-04'!B:B,'[1]Purpil - Lista Precio al 07-04'!I:I)</f>
        <v>226887.240965</v>
      </c>
      <c r="J141" s="9">
        <f>_xlfn.XLOOKUP(Tabla25[[#This Row],[Descripción]],'[1]Purpil - Lista Precio al 07-04'!B:B,'[1]Purpil - Lista Precio al 07-04'!J:J)</f>
        <v>226887.240965</v>
      </c>
      <c r="K141" s="20">
        <f>_xlfn.XLOOKUP(Tabla25[[#This Row],[Descripción]],'[1]Purpil - Lista Precio al 07-04'!B:B,'[1]Purpil - Lista Precio al 07-04'!K:K)</f>
        <v>40166.640744999982</v>
      </c>
      <c r="L141" s="21">
        <f>_xlfn.XLOOKUP(Tabla25[[#This Row],[Descripción]],'[1]Purpil - Lista Precio al 07-04'!B:B,'[1]Purpil - Lista Precio al 07-04'!L:L)</f>
        <v>0.21511627906976732</v>
      </c>
      <c r="M141" s="4">
        <f>_xlfn.XLOOKUP(Tabla25[[#This Row],[Descripción]],'[1]Purpil - Lista Precio al 07-04'!B:B,'[1]Purpil - Lista Precio al 07-04'!M:M)</f>
        <v>250710.401266325</v>
      </c>
    </row>
    <row r="142" spans="1:13">
      <c r="A142" s="1" t="s">
        <v>5200</v>
      </c>
      <c r="B142" t="s">
        <v>5201</v>
      </c>
      <c r="C142" t="s">
        <v>7</v>
      </c>
      <c r="D142" t="s">
        <v>80</v>
      </c>
      <c r="E142" s="19">
        <f>_xlfn.XLOOKUP(Tabla25[[#This Row],[Descripción]],'[1]Purpil - Lista Precio al 07-04'!B:B,'[1]Purpil - Lista Precio al 07-04'!E:E)</f>
        <v>396552.5</v>
      </c>
      <c r="F142" s="19">
        <f>_xlfn.XLOOKUP(Tabla25[[#This Row],[Descripción]],'[1]Purpil - Lista Precio al 07-04'!B:B,'[1]Purpil - Lista Precio al 07-04'!F:F)</f>
        <v>341035.15</v>
      </c>
      <c r="G142" s="19">
        <f>_xlfn.XLOOKUP(Tabla25[[#This Row],[Descripción]],'[1]Purpil - Lista Precio al 07-04'!B:B,'[1]Purpil - Lista Precio al 07-04'!G:G)</f>
        <v>376724.875</v>
      </c>
      <c r="H142" s="9">
        <f>_xlfn.XLOOKUP(Tabla25[[#This Row],[Descripción]],'[1]Purpil - Lista Precio al 07-04'!B:B,'[1]Purpil - Lista Precio al 07-04'!H:H)</f>
        <v>375138.66500000004</v>
      </c>
      <c r="I142" s="32">
        <f>_xlfn.XLOOKUP(Tabla25[[#This Row],[Descripción]],'[1]Purpil - Lista Precio al 07-04'!B:B,'[1]Purpil - Lista Precio al 07-04'!I:I)</f>
        <v>455837.09875</v>
      </c>
      <c r="J142" s="9">
        <f>_xlfn.XLOOKUP(Tabla25[[#This Row],[Descripción]],'[1]Purpil - Lista Precio al 07-04'!B:B,'[1]Purpil - Lista Precio al 07-04'!J:J)</f>
        <v>455837.09875</v>
      </c>
      <c r="K142" s="20">
        <f>_xlfn.XLOOKUP(Tabla25[[#This Row],[Descripción]],'[1]Purpil - Lista Precio al 07-04'!B:B,'[1]Purpil - Lista Precio al 07-04'!K:K)</f>
        <v>80698.433749999967</v>
      </c>
      <c r="L142" s="21">
        <f>_xlfn.XLOOKUP(Tabla25[[#This Row],[Descripción]],'[1]Purpil - Lista Precio al 07-04'!B:B,'[1]Purpil - Lista Precio al 07-04'!L:L)</f>
        <v>0.21511627906976732</v>
      </c>
      <c r="M142" s="4">
        <f>_xlfn.XLOOKUP(Tabla25[[#This Row],[Descripción]],'[1]Purpil - Lista Precio al 07-04'!B:B,'[1]Purpil - Lista Precio al 07-04'!M:M)</f>
        <v>503699.99411874998</v>
      </c>
    </row>
    <row r="143" spans="1:13">
      <c r="A143" s="1" t="s">
        <v>5202</v>
      </c>
      <c r="B143" t="s">
        <v>5203</v>
      </c>
      <c r="C143" t="s">
        <v>7</v>
      </c>
      <c r="D143" t="s">
        <v>80</v>
      </c>
      <c r="E143" s="19">
        <f>_xlfn.XLOOKUP(Tabla25[[#This Row],[Descripción]],'[1]Purpil - Lista Precio al 07-04'!B:B,'[1]Purpil - Lista Precio al 07-04'!E:E)</f>
        <v>450627.84000000003</v>
      </c>
      <c r="F143" s="19">
        <f>_xlfn.XLOOKUP(Tabla25[[#This Row],[Descripción]],'[1]Purpil - Lista Precio al 07-04'!B:B,'[1]Purpil - Lista Precio al 07-04'!F:F)</f>
        <v>387539.9424</v>
      </c>
      <c r="G143" s="19">
        <f>_xlfn.XLOOKUP(Tabla25[[#This Row],[Descripción]],'[1]Purpil - Lista Precio al 07-04'!B:B,'[1]Purpil - Lista Precio al 07-04'!G:G)</f>
        <v>428096.44800000003</v>
      </c>
      <c r="H143" s="9">
        <f>_xlfn.XLOOKUP(Tabla25[[#This Row],[Descripción]],'[1]Purpil - Lista Precio al 07-04'!B:B,'[1]Purpil - Lista Precio al 07-04'!H:H)</f>
        <v>426293.93663999997</v>
      </c>
      <c r="I143" s="32">
        <f>_xlfn.XLOOKUP(Tabla25[[#This Row],[Descripción]],'[1]Purpil - Lista Precio al 07-04'!B:B,'[1]Purpil - Lista Precio al 07-04'!I:I)</f>
        <v>517996.70208000002</v>
      </c>
      <c r="J143" s="9">
        <f>_xlfn.XLOOKUP(Tabla25[[#This Row],[Descripción]],'[1]Purpil - Lista Precio al 07-04'!B:B,'[1]Purpil - Lista Precio al 07-04'!J:J)</f>
        <v>517996.70208000002</v>
      </c>
      <c r="K143" s="20">
        <f>_xlfn.XLOOKUP(Tabla25[[#This Row],[Descripción]],'[1]Purpil - Lista Precio al 07-04'!B:B,'[1]Purpil - Lista Precio al 07-04'!K:K)</f>
        <v>91702.765440000047</v>
      </c>
      <c r="L143" s="21">
        <f>_xlfn.XLOOKUP(Tabla25[[#This Row],[Descripción]],'[1]Purpil - Lista Precio al 07-04'!B:B,'[1]Purpil - Lista Precio al 07-04'!L:L)</f>
        <v>0.21511627906976757</v>
      </c>
      <c r="M143" s="4">
        <f>_xlfn.XLOOKUP(Tabla25[[#This Row],[Descripción]],'[1]Purpil - Lista Precio al 07-04'!B:B,'[1]Purpil - Lista Precio al 07-04'!M:M)</f>
        <v>572386.35579840001</v>
      </c>
    </row>
    <row r="144" spans="1:13">
      <c r="A144" s="1" t="s">
        <v>6450</v>
      </c>
      <c r="B144" t="s">
        <v>6451</v>
      </c>
      <c r="C144" t="s">
        <v>7</v>
      </c>
      <c r="D144" t="s">
        <v>80</v>
      </c>
      <c r="E144" s="19">
        <f>_xlfn.XLOOKUP(Tabla25[[#This Row],[Descripción]],'[1]Purpil - Lista Precio al 07-04'!B:B,'[1]Purpil - Lista Precio al 07-04'!E:E)</f>
        <v>1469046.76</v>
      </c>
      <c r="F144" s="19">
        <f>_xlfn.XLOOKUP(Tabla25[[#This Row],[Descripción]],'[1]Purpil - Lista Precio al 07-04'!B:B,'[1]Purpil - Lista Precio al 07-04'!F:F)</f>
        <v>1263380.2135999999</v>
      </c>
      <c r="G144" s="19">
        <f>_xlfn.XLOOKUP(Tabla25[[#This Row],[Descripción]],'[1]Purpil - Lista Precio al 07-04'!B:B,'[1]Purpil - Lista Precio al 07-04'!G:G)</f>
        <v>1395594.422</v>
      </c>
      <c r="H144" s="9">
        <f>_xlfn.XLOOKUP(Tabla25[[#This Row],[Descripción]],'[1]Purpil - Lista Precio al 07-04'!B:B,'[1]Purpil - Lista Precio al 07-04'!H:H)</f>
        <v>1389718.2349599998</v>
      </c>
      <c r="I144" s="32">
        <f>_xlfn.XLOOKUP(Tabla25[[#This Row],[Descripción]],'[1]Purpil - Lista Precio al 07-04'!B:B,'[1]Purpil - Lista Precio al 07-04'!I:I)</f>
        <v>1688669.2506200001</v>
      </c>
      <c r="J144" s="9">
        <f>_xlfn.XLOOKUP(Tabla25[[#This Row],[Descripción]],'[1]Purpil - Lista Precio al 07-04'!B:B,'[1]Purpil - Lista Precio al 07-04'!J:J)</f>
        <v>1688669.2506200001</v>
      </c>
      <c r="K144" s="20">
        <f>_xlfn.XLOOKUP(Tabla25[[#This Row],[Descripción]],'[1]Purpil - Lista Precio al 07-04'!B:B,'[1]Purpil - Lista Precio al 07-04'!K:K)</f>
        <v>298951.01566000027</v>
      </c>
      <c r="L144" s="21">
        <f>_xlfn.XLOOKUP(Tabla25[[#This Row],[Descripción]],'[1]Purpil - Lista Precio al 07-04'!B:B,'[1]Purpil - Lista Precio al 07-04'!L:L)</f>
        <v>0.21511627906976766</v>
      </c>
      <c r="M144" s="4">
        <f>_xlfn.XLOOKUP(Tabla25[[#This Row],[Descripción]],'[1]Purpil - Lista Precio al 07-04'!B:B,'[1]Purpil - Lista Precio al 07-04'!M:M)</f>
        <v>1865979.5219351</v>
      </c>
    </row>
    <row r="145" spans="1:13">
      <c r="A145" s="1" t="s">
        <v>6424</v>
      </c>
      <c r="B145" t="s">
        <v>6425</v>
      </c>
      <c r="C145" t="s">
        <v>7</v>
      </c>
      <c r="D145" t="s">
        <v>80</v>
      </c>
      <c r="E145" s="19">
        <f>_xlfn.XLOOKUP(Tabla25[[#This Row],[Descripción]],'[1]Purpil - Lista Precio al 07-04'!B:B,'[1]Purpil - Lista Precio al 07-04'!E:E)</f>
        <v>1442009.09</v>
      </c>
      <c r="F145" s="19">
        <f>_xlfn.XLOOKUP(Tabla25[[#This Row],[Descripción]],'[1]Purpil - Lista Precio al 07-04'!B:B,'[1]Purpil - Lista Precio al 07-04'!F:F)</f>
        <v>1240127.8174000001</v>
      </c>
      <c r="G145" s="19">
        <f>_xlfn.XLOOKUP(Tabla25[[#This Row],[Descripción]],'[1]Purpil - Lista Precio al 07-04'!B:B,'[1]Purpil - Lista Precio al 07-04'!G:G)</f>
        <v>1369908.6355000001</v>
      </c>
      <c r="H145" s="9">
        <f>_xlfn.XLOOKUP(Tabla25[[#This Row],[Descripción]],'[1]Purpil - Lista Precio al 07-04'!B:B,'[1]Purpil - Lista Precio al 07-04'!H:H)</f>
        <v>1364140.5991400001</v>
      </c>
      <c r="I145" s="32">
        <f>_xlfn.XLOOKUP(Tabla25[[#This Row],[Descripción]],'[1]Purpil - Lista Precio al 07-04'!B:B,'[1]Purpil - Lista Precio al 07-04'!I:I)</f>
        <v>1657589.4489550001</v>
      </c>
      <c r="J145" s="9">
        <f>_xlfn.XLOOKUP(Tabla25[[#This Row],[Descripción]],'[1]Purpil - Lista Precio al 07-04'!B:B,'[1]Purpil - Lista Precio al 07-04'!J:J)</f>
        <v>1657589.4489550001</v>
      </c>
      <c r="K145" s="20">
        <f>_xlfn.XLOOKUP(Tabla25[[#This Row],[Descripción]],'[1]Purpil - Lista Precio al 07-04'!B:B,'[1]Purpil - Lista Precio al 07-04'!K:K)</f>
        <v>293448.84981500008</v>
      </c>
      <c r="L145" s="21">
        <f>_xlfn.XLOOKUP(Tabla25[[#This Row],[Descripción]],'[1]Purpil - Lista Precio al 07-04'!B:B,'[1]Purpil - Lista Precio al 07-04'!L:L)</f>
        <v>0.21511627906976749</v>
      </c>
      <c r="M145" s="4">
        <f>_xlfn.XLOOKUP(Tabla25[[#This Row],[Descripción]],'[1]Purpil - Lista Precio al 07-04'!B:B,'[1]Purpil - Lista Precio al 07-04'!M:M)</f>
        <v>1831636.3410952752</v>
      </c>
    </row>
    <row r="146" spans="1:13">
      <c r="A146" s="1" t="s">
        <v>6059</v>
      </c>
      <c r="B146" t="s">
        <v>6060</v>
      </c>
      <c r="C146" t="s">
        <v>15</v>
      </c>
      <c r="D146" t="s">
        <v>80</v>
      </c>
      <c r="E146" s="19">
        <f>_xlfn.XLOOKUP(Tabla25[[#This Row],[Descripción]],'[1]Purpil - Lista Precio al 07-04'!B:B,'[1]Purpil - Lista Precio al 07-04'!E:E)</f>
        <v>226875</v>
      </c>
      <c r="F146" s="19">
        <f>_xlfn.XLOOKUP(Tabla25[[#This Row],[Descripción]],'[1]Purpil - Lista Precio al 07-04'!B:B,'[1]Purpil - Lista Precio al 07-04'!F:F)</f>
        <v>195112.5</v>
      </c>
      <c r="G146" s="19">
        <f>_xlfn.XLOOKUP(Tabla25[[#This Row],[Descripción]],'[1]Purpil - Lista Precio al 07-04'!B:B,'[1]Purpil - Lista Precio al 07-04'!G:G)</f>
        <v>215531.25</v>
      </c>
      <c r="H146" s="9">
        <f>_xlfn.XLOOKUP(Tabla25[[#This Row],[Descripción]],'[1]Purpil - Lista Precio al 07-04'!B:B,'[1]Purpil - Lista Precio al 07-04'!H:H)</f>
        <v>214623.75</v>
      </c>
      <c r="I146" s="32">
        <f>_xlfn.XLOOKUP(Tabla25[[#This Row],[Descripción]],'[1]Purpil - Lista Precio al 07-04'!B:B,'[1]Purpil - Lista Precio al 07-04'!I:I)</f>
        <v>260792.8125</v>
      </c>
      <c r="J146" s="9">
        <f>_xlfn.XLOOKUP(Tabla25[[#This Row],[Descripción]],'[1]Purpil - Lista Precio al 07-04'!B:B,'[1]Purpil - Lista Precio al 07-04'!J:J)</f>
        <v>260792.8125</v>
      </c>
      <c r="K146" s="20">
        <f>_xlfn.XLOOKUP(Tabla25[[#This Row],[Descripción]],'[1]Purpil - Lista Precio al 07-04'!B:B,'[1]Purpil - Lista Precio al 07-04'!K:K)</f>
        <v>46169.0625</v>
      </c>
      <c r="L146" s="21">
        <f>_xlfn.XLOOKUP(Tabla25[[#This Row],[Descripción]],'[1]Purpil - Lista Precio al 07-04'!B:B,'[1]Purpil - Lista Precio al 07-04'!L:L)</f>
        <v>0.21511627906976744</v>
      </c>
      <c r="M146" s="4">
        <f>_xlfn.XLOOKUP(Tabla25[[#This Row],[Descripción]],'[1]Purpil - Lista Precio al 07-04'!B:B,'[1]Purpil - Lista Precio al 07-04'!M:M)</f>
        <v>288176.05781249999</v>
      </c>
    </row>
    <row r="147" spans="1:13">
      <c r="A147" s="1" t="s">
        <v>6063</v>
      </c>
      <c r="B147" t="s">
        <v>6064</v>
      </c>
      <c r="C147" t="s">
        <v>7</v>
      </c>
      <c r="D147" t="s">
        <v>80</v>
      </c>
      <c r="E147" s="19">
        <f>_xlfn.XLOOKUP(Tabla25[[#This Row],[Descripción]],'[1]Purpil - Lista Precio al 07-04'!B:B,'[1]Purpil - Lista Precio al 07-04'!E:E)</f>
        <v>234326.48</v>
      </c>
      <c r="F147" s="19">
        <f>_xlfn.XLOOKUP(Tabla25[[#This Row],[Descripción]],'[1]Purpil - Lista Precio al 07-04'!B:B,'[1]Purpil - Lista Precio al 07-04'!F:F)</f>
        <v>201520.77280000001</v>
      </c>
      <c r="G147" s="19">
        <f>_xlfn.XLOOKUP(Tabla25[[#This Row],[Descripción]],'[1]Purpil - Lista Precio al 07-04'!B:B,'[1]Purpil - Lista Precio al 07-04'!G:G)</f>
        <v>222610.15600000002</v>
      </c>
      <c r="H147" s="9">
        <f>_xlfn.XLOOKUP(Tabla25[[#This Row],[Descripción]],'[1]Purpil - Lista Precio al 07-04'!B:B,'[1]Purpil - Lista Precio al 07-04'!H:H)</f>
        <v>221672.85008</v>
      </c>
      <c r="I147" s="32">
        <f>_xlfn.XLOOKUP(Tabla25[[#This Row],[Descripción]],'[1]Purpil - Lista Precio al 07-04'!B:B,'[1]Purpil - Lista Precio al 07-04'!I:I)</f>
        <v>269358.28876000002</v>
      </c>
      <c r="J147" s="9">
        <f>_xlfn.XLOOKUP(Tabla25[[#This Row],[Descripción]],'[1]Purpil - Lista Precio al 07-04'!B:B,'[1]Purpil - Lista Precio al 07-04'!J:J)</f>
        <v>269358.28876000002</v>
      </c>
      <c r="K147" s="20">
        <f>_xlfn.XLOOKUP(Tabla25[[#This Row],[Descripción]],'[1]Purpil - Lista Precio al 07-04'!B:B,'[1]Purpil - Lista Precio al 07-04'!K:K)</f>
        <v>47685.438680000021</v>
      </c>
      <c r="L147" s="21">
        <f>_xlfn.XLOOKUP(Tabla25[[#This Row],[Descripción]],'[1]Purpil - Lista Precio al 07-04'!B:B,'[1]Purpil - Lista Precio al 07-04'!L:L)</f>
        <v>0.21511627906976755</v>
      </c>
      <c r="M147" s="4">
        <f>_xlfn.XLOOKUP(Tabla25[[#This Row],[Descripción]],'[1]Purpil - Lista Precio al 07-04'!B:B,'[1]Purpil - Lista Precio al 07-04'!M:M)</f>
        <v>297640.90907980001</v>
      </c>
    </row>
    <row r="148" spans="1:13">
      <c r="A148" s="1" t="s">
        <v>6065</v>
      </c>
      <c r="B148" t="s">
        <v>6066</v>
      </c>
      <c r="C148" t="s">
        <v>15</v>
      </c>
      <c r="D148" t="s">
        <v>80</v>
      </c>
      <c r="E148" s="19">
        <f>_xlfn.XLOOKUP(Tabla25[[#This Row],[Descripción]],'[1]Purpil - Lista Precio al 07-04'!B:B,'[1]Purpil - Lista Precio al 07-04'!E:E)</f>
        <v>142112.93</v>
      </c>
      <c r="F148" s="19">
        <f>_xlfn.XLOOKUP(Tabla25[[#This Row],[Descripción]],'[1]Purpil - Lista Precio al 07-04'!B:B,'[1]Purpil - Lista Precio al 07-04'!F:F)</f>
        <v>122217.11979999999</v>
      </c>
      <c r="G148" s="19">
        <f>_xlfn.XLOOKUP(Tabla25[[#This Row],[Descripción]],'[1]Purpil - Lista Precio al 07-04'!B:B,'[1]Purpil - Lista Precio al 07-04'!G:G)</f>
        <v>135007.28349999999</v>
      </c>
      <c r="H148" s="9">
        <f>_xlfn.XLOOKUP(Tabla25[[#This Row],[Descripción]],'[1]Purpil - Lista Precio al 07-04'!B:B,'[1]Purpil - Lista Precio al 07-04'!H:H)</f>
        <v>134438.83177999998</v>
      </c>
      <c r="I148" s="32">
        <f>_xlfn.XLOOKUP(Tabla25[[#This Row],[Descripción]],'[1]Purpil - Lista Precio al 07-04'!B:B,'[1]Purpil - Lista Precio al 07-04'!I:I)</f>
        <v>163358.813035</v>
      </c>
      <c r="J148" s="9">
        <f>_xlfn.XLOOKUP(Tabla25[[#This Row],[Descripción]],'[1]Purpil - Lista Precio al 07-04'!B:B,'[1]Purpil - Lista Precio al 07-04'!J:J)</f>
        <v>163358.813035</v>
      </c>
      <c r="K148" s="20">
        <f>_xlfn.XLOOKUP(Tabla25[[#This Row],[Descripción]],'[1]Purpil - Lista Precio al 07-04'!B:B,'[1]Purpil - Lista Precio al 07-04'!K:K)</f>
        <v>28919.981255000021</v>
      </c>
      <c r="L148" s="21">
        <f>_xlfn.XLOOKUP(Tabla25[[#This Row],[Descripción]],'[1]Purpil - Lista Precio al 07-04'!B:B,'[1]Purpil - Lista Precio al 07-04'!L:L)</f>
        <v>0.21511627906976763</v>
      </c>
      <c r="M148" s="4">
        <f>_xlfn.XLOOKUP(Tabla25[[#This Row],[Descripción]],'[1]Purpil - Lista Precio al 07-04'!B:B,'[1]Purpil - Lista Precio al 07-04'!M:M)</f>
        <v>180511.488403675</v>
      </c>
    </row>
    <row r="149" spans="1:13">
      <c r="A149" s="1" t="s">
        <v>6426</v>
      </c>
      <c r="B149" t="s">
        <v>6427</v>
      </c>
      <c r="C149" t="s">
        <v>7</v>
      </c>
      <c r="D149" t="s">
        <v>80</v>
      </c>
      <c r="E149" s="19">
        <f>_xlfn.XLOOKUP(Tabla25[[#This Row],[Descripción]],'[1]Purpil - Lista Precio al 07-04'!B:B,'[1]Purpil - Lista Precio al 07-04'!E:E)</f>
        <v>2163013.63</v>
      </c>
      <c r="F149" s="19">
        <f>_xlfn.XLOOKUP(Tabla25[[#This Row],[Descripción]],'[1]Purpil - Lista Precio al 07-04'!B:B,'[1]Purpil - Lista Precio al 07-04'!F:F)</f>
        <v>1860191.7217999999</v>
      </c>
      <c r="G149" s="19">
        <f>_xlfn.XLOOKUP(Tabla25[[#This Row],[Descripción]],'[1]Purpil - Lista Precio al 07-04'!B:B,'[1]Purpil - Lista Precio al 07-04'!G:G)</f>
        <v>2054862.9484999999</v>
      </c>
      <c r="H149" s="9">
        <f>_xlfn.XLOOKUP(Tabla25[[#This Row],[Descripción]],'[1]Purpil - Lista Precio al 07-04'!B:B,'[1]Purpil - Lista Precio al 07-04'!H:H)</f>
        <v>2046210.8939799999</v>
      </c>
      <c r="I149" s="32">
        <f>_xlfn.XLOOKUP(Tabla25[[#This Row],[Descripción]],'[1]Purpil - Lista Precio al 07-04'!B:B,'[1]Purpil - Lista Precio al 07-04'!I:I)</f>
        <v>2486384.1676849998</v>
      </c>
      <c r="J149" s="9">
        <f>_xlfn.XLOOKUP(Tabla25[[#This Row],[Descripción]],'[1]Purpil - Lista Precio al 07-04'!B:B,'[1]Purpil - Lista Precio al 07-04'!J:J)</f>
        <v>2486384.1676849998</v>
      </c>
      <c r="K149" s="20">
        <f>_xlfn.XLOOKUP(Tabla25[[#This Row],[Descripción]],'[1]Purpil - Lista Precio al 07-04'!B:B,'[1]Purpil - Lista Precio al 07-04'!K:K)</f>
        <v>440173.27370499982</v>
      </c>
      <c r="L149" s="21">
        <f>_xlfn.XLOOKUP(Tabla25[[#This Row],[Descripción]],'[1]Purpil - Lista Precio al 07-04'!B:B,'[1]Purpil - Lista Precio al 07-04'!L:L)</f>
        <v>0.21511627906976735</v>
      </c>
      <c r="M149" s="4">
        <f>_xlfn.XLOOKUP(Tabla25[[#This Row],[Descripción]],'[1]Purpil - Lista Precio al 07-04'!B:B,'[1]Purpil - Lista Precio al 07-04'!M:M)</f>
        <v>2747454.5052919248</v>
      </c>
    </row>
    <row r="150" spans="1:13">
      <c r="A150" s="1" t="s">
        <v>6464</v>
      </c>
      <c r="B150" t="s">
        <v>6465</v>
      </c>
      <c r="C150" t="s">
        <v>7</v>
      </c>
      <c r="D150" t="s">
        <v>80</v>
      </c>
      <c r="E150" s="19">
        <f>_xlfn.XLOOKUP(Tabla25[[#This Row],[Descripción]],'[1]Purpil - Lista Precio al 07-04'!B:B,'[1]Purpil - Lista Precio al 07-04'!E:E)</f>
        <v>2433390.34</v>
      </c>
      <c r="F150" s="19">
        <f>_xlfn.XLOOKUP(Tabla25[[#This Row],[Descripción]],'[1]Purpil - Lista Precio al 07-04'!B:B,'[1]Purpil - Lista Precio al 07-04'!F:F)</f>
        <v>2092715.6923999998</v>
      </c>
      <c r="G150" s="19">
        <f>_xlfn.XLOOKUP(Tabla25[[#This Row],[Descripción]],'[1]Purpil - Lista Precio al 07-04'!B:B,'[1]Purpil - Lista Precio al 07-04'!G:G)</f>
        <v>2311720.8229999999</v>
      </c>
      <c r="H150" s="9">
        <f>_xlfn.XLOOKUP(Tabla25[[#This Row],[Descripción]],'[1]Purpil - Lista Precio al 07-04'!B:B,'[1]Purpil - Lista Precio al 07-04'!H:H)</f>
        <v>2301987.2616399997</v>
      </c>
      <c r="I150" s="32">
        <f>_xlfn.XLOOKUP(Tabla25[[#This Row],[Descripción]],'[1]Purpil - Lista Precio al 07-04'!B:B,'[1]Purpil - Lista Precio al 07-04'!I:I)</f>
        <v>2797182.1958299996</v>
      </c>
      <c r="J150" s="9">
        <f>_xlfn.XLOOKUP(Tabla25[[#This Row],[Descripción]],'[1]Purpil - Lista Precio al 07-04'!B:B,'[1]Purpil - Lista Precio al 07-04'!J:J)</f>
        <v>2797182.1958299996</v>
      </c>
      <c r="K150" s="20">
        <f>_xlfn.XLOOKUP(Tabla25[[#This Row],[Descripción]],'[1]Purpil - Lista Precio al 07-04'!B:B,'[1]Purpil - Lista Precio al 07-04'!K:K)</f>
        <v>495194.93418999994</v>
      </c>
      <c r="L150" s="21">
        <f>_xlfn.XLOOKUP(Tabla25[[#This Row],[Descripción]],'[1]Purpil - Lista Precio al 07-04'!B:B,'[1]Purpil - Lista Precio al 07-04'!L:L)</f>
        <v>0.21511627906976744</v>
      </c>
      <c r="M150" s="4">
        <f>_xlfn.XLOOKUP(Tabla25[[#This Row],[Descripción]],'[1]Purpil - Lista Precio al 07-04'!B:B,'[1]Purpil - Lista Precio al 07-04'!M:M)</f>
        <v>3090886.3263921496</v>
      </c>
    </row>
    <row r="151" spans="1:13">
      <c r="A151" s="1" t="s">
        <v>6075</v>
      </c>
      <c r="B151" t="s">
        <v>6076</v>
      </c>
      <c r="C151" t="s">
        <v>7</v>
      </c>
      <c r="D151" t="s">
        <v>80</v>
      </c>
      <c r="E151" s="19">
        <f>_xlfn.XLOOKUP(Tabla25[[#This Row],[Descripción]],'[1]Purpil - Lista Precio al 07-04'!B:B,'[1]Purpil - Lista Precio al 07-04'!E:E)</f>
        <v>142112.93</v>
      </c>
      <c r="F151" s="19">
        <f>_xlfn.XLOOKUP(Tabla25[[#This Row],[Descripción]],'[1]Purpil - Lista Precio al 07-04'!B:B,'[1]Purpil - Lista Precio al 07-04'!F:F)</f>
        <v>122217.11979999999</v>
      </c>
      <c r="G151" s="19">
        <f>_xlfn.XLOOKUP(Tabla25[[#This Row],[Descripción]],'[1]Purpil - Lista Precio al 07-04'!B:B,'[1]Purpil - Lista Precio al 07-04'!G:G)</f>
        <v>135007.28349999999</v>
      </c>
      <c r="H151" s="9">
        <f>_xlfn.XLOOKUP(Tabla25[[#This Row],[Descripción]],'[1]Purpil - Lista Precio al 07-04'!B:B,'[1]Purpil - Lista Precio al 07-04'!H:H)</f>
        <v>134438.83177999998</v>
      </c>
      <c r="I151" s="32">
        <f>_xlfn.XLOOKUP(Tabla25[[#This Row],[Descripción]],'[1]Purpil - Lista Precio al 07-04'!B:B,'[1]Purpil - Lista Precio al 07-04'!I:I)</f>
        <v>163358.813035</v>
      </c>
      <c r="J151" s="9">
        <f>_xlfn.XLOOKUP(Tabla25[[#This Row],[Descripción]],'[1]Purpil - Lista Precio al 07-04'!B:B,'[1]Purpil - Lista Precio al 07-04'!J:J)</f>
        <v>163358.813035</v>
      </c>
      <c r="K151" s="20">
        <f>_xlfn.XLOOKUP(Tabla25[[#This Row],[Descripción]],'[1]Purpil - Lista Precio al 07-04'!B:B,'[1]Purpil - Lista Precio al 07-04'!K:K)</f>
        <v>28919.981255000021</v>
      </c>
      <c r="L151" s="21">
        <f>_xlfn.XLOOKUP(Tabla25[[#This Row],[Descripción]],'[1]Purpil - Lista Precio al 07-04'!B:B,'[1]Purpil - Lista Precio al 07-04'!L:L)</f>
        <v>0.21511627906976763</v>
      </c>
      <c r="M151" s="4">
        <f>_xlfn.XLOOKUP(Tabla25[[#This Row],[Descripción]],'[1]Purpil - Lista Precio al 07-04'!B:B,'[1]Purpil - Lista Precio al 07-04'!M:M)</f>
        <v>180511.488403675</v>
      </c>
    </row>
    <row r="152" spans="1:13">
      <c r="A152" s="1" t="s">
        <v>6085</v>
      </c>
      <c r="B152" t="s">
        <v>6086</v>
      </c>
      <c r="C152" t="s">
        <v>7</v>
      </c>
      <c r="D152" t="s">
        <v>80</v>
      </c>
      <c r="E152" s="19">
        <f>_xlfn.XLOOKUP(Tabla25[[#This Row],[Descripción]],'[1]Purpil - Lista Precio al 07-04'!B:B,'[1]Purpil - Lista Precio al 07-04'!E:E)</f>
        <v>148034.29999999999</v>
      </c>
      <c r="F152" s="19">
        <f>_xlfn.XLOOKUP(Tabla25[[#This Row],[Descripción]],'[1]Purpil - Lista Precio al 07-04'!B:B,'[1]Purpil - Lista Precio al 07-04'!F:F)</f>
        <v>127309.49799999999</v>
      </c>
      <c r="G152" s="19">
        <f>_xlfn.XLOOKUP(Tabla25[[#This Row],[Descripción]],'[1]Purpil - Lista Precio al 07-04'!B:B,'[1]Purpil - Lista Precio al 07-04'!G:G)</f>
        <v>140632.58499999999</v>
      </c>
      <c r="H152" s="9">
        <f>_xlfn.XLOOKUP(Tabla25[[#This Row],[Descripción]],'[1]Purpil - Lista Precio al 07-04'!B:B,'[1]Purpil - Lista Precio al 07-04'!H:H)</f>
        <v>140040.44779999999</v>
      </c>
      <c r="I152" s="32">
        <f>_xlfn.XLOOKUP(Tabla25[[#This Row],[Descripción]],'[1]Purpil - Lista Precio al 07-04'!B:B,'[1]Purpil - Lista Precio al 07-04'!I:I)</f>
        <v>170165.42784999998</v>
      </c>
      <c r="J152" s="9">
        <f>_xlfn.XLOOKUP(Tabla25[[#This Row],[Descripción]],'[1]Purpil - Lista Precio al 07-04'!B:B,'[1]Purpil - Lista Precio al 07-04'!J:J)</f>
        <v>170165.42784999998</v>
      </c>
      <c r="K152" s="20">
        <f>_xlfn.XLOOKUP(Tabla25[[#This Row],[Descripción]],'[1]Purpil - Lista Precio al 07-04'!B:B,'[1]Purpil - Lista Precio al 07-04'!K:K)</f>
        <v>30124.980049999984</v>
      </c>
      <c r="L152" s="21">
        <f>_xlfn.XLOOKUP(Tabla25[[#This Row],[Descripción]],'[1]Purpil - Lista Precio al 07-04'!B:B,'[1]Purpil - Lista Precio al 07-04'!L:L)</f>
        <v>0.21511627906976732</v>
      </c>
      <c r="M152" s="4">
        <f>_xlfn.XLOOKUP(Tabla25[[#This Row],[Descripción]],'[1]Purpil - Lista Precio al 07-04'!B:B,'[1]Purpil - Lista Precio al 07-04'!M:M)</f>
        <v>188032.79777424998</v>
      </c>
    </row>
    <row r="153" spans="1:13">
      <c r="A153" s="1" t="s">
        <v>6087</v>
      </c>
      <c r="B153" t="s">
        <v>6088</v>
      </c>
      <c r="C153" t="s">
        <v>7</v>
      </c>
      <c r="D153" t="s">
        <v>80</v>
      </c>
      <c r="E153" s="19">
        <f>_xlfn.XLOOKUP(Tabla25[[#This Row],[Descripción]],'[1]Purpil - Lista Precio al 07-04'!B:B,'[1]Purpil - Lista Precio al 07-04'!E:E)</f>
        <v>209221.82</v>
      </c>
      <c r="F153" s="19">
        <f>_xlfn.XLOOKUP(Tabla25[[#This Row],[Descripción]],'[1]Purpil - Lista Precio al 07-04'!B:B,'[1]Purpil - Lista Precio al 07-04'!F:F)</f>
        <v>179930.76519999999</v>
      </c>
      <c r="G153" s="19">
        <f>_xlfn.XLOOKUP(Tabla25[[#This Row],[Descripción]],'[1]Purpil - Lista Precio al 07-04'!B:B,'[1]Purpil - Lista Precio al 07-04'!G:G)</f>
        <v>198760.72899999999</v>
      </c>
      <c r="H153" s="9">
        <f>_xlfn.XLOOKUP(Tabla25[[#This Row],[Descripción]],'[1]Purpil - Lista Precio al 07-04'!B:B,'[1]Purpil - Lista Precio al 07-04'!H:H)</f>
        <v>197923.84172</v>
      </c>
      <c r="I153" s="32">
        <f>_xlfn.XLOOKUP(Tabla25[[#This Row],[Descripción]],'[1]Purpil - Lista Precio al 07-04'!B:B,'[1]Purpil - Lista Precio al 07-04'!I:I)</f>
        <v>240500.48209</v>
      </c>
      <c r="J153" s="9">
        <f>_xlfn.XLOOKUP(Tabla25[[#This Row],[Descripción]],'[1]Purpil - Lista Precio al 07-04'!B:B,'[1]Purpil - Lista Precio al 07-04'!J:J)</f>
        <v>240500.48209</v>
      </c>
      <c r="K153" s="20">
        <f>_xlfn.XLOOKUP(Tabla25[[#This Row],[Descripción]],'[1]Purpil - Lista Precio al 07-04'!B:B,'[1]Purpil - Lista Precio al 07-04'!K:K)</f>
        <v>42576.640370000008</v>
      </c>
      <c r="L153" s="21">
        <f>_xlfn.XLOOKUP(Tabla25[[#This Row],[Descripción]],'[1]Purpil - Lista Precio al 07-04'!B:B,'[1]Purpil - Lista Precio al 07-04'!L:L)</f>
        <v>0.21511627906976749</v>
      </c>
      <c r="M153" s="4">
        <f>_xlfn.XLOOKUP(Tabla25[[#This Row],[Descripción]],'[1]Purpil - Lista Precio al 07-04'!B:B,'[1]Purpil - Lista Precio al 07-04'!M:M)</f>
        <v>265753.03270945</v>
      </c>
    </row>
    <row r="154" spans="1:13">
      <c r="A154" s="1" t="s">
        <v>6089</v>
      </c>
      <c r="B154" t="s">
        <v>6090</v>
      </c>
      <c r="C154" t="s">
        <v>7</v>
      </c>
      <c r="D154" t="s">
        <v>80</v>
      </c>
      <c r="E154" s="19">
        <f>_xlfn.XLOOKUP(Tabla25[[#This Row],[Descripción]],'[1]Purpil - Lista Precio al 07-04'!B:B,'[1]Purpil - Lista Precio al 07-04'!E:E)</f>
        <v>261364.15</v>
      </c>
      <c r="F154" s="19">
        <f>_xlfn.XLOOKUP(Tabla25[[#This Row],[Descripción]],'[1]Purpil - Lista Precio al 07-04'!B:B,'[1]Purpil - Lista Precio al 07-04'!F:F)</f>
        <v>224773.16899999999</v>
      </c>
      <c r="G154" s="19">
        <f>_xlfn.XLOOKUP(Tabla25[[#This Row],[Descripción]],'[1]Purpil - Lista Precio al 07-04'!B:B,'[1]Purpil - Lista Precio al 07-04'!G:G)</f>
        <v>248295.9425</v>
      </c>
      <c r="H154" s="9">
        <f>_xlfn.XLOOKUP(Tabla25[[#This Row],[Descripción]],'[1]Purpil - Lista Precio al 07-04'!B:B,'[1]Purpil - Lista Precio al 07-04'!H:H)</f>
        <v>247250.4859</v>
      </c>
      <c r="I154" s="32">
        <f>_xlfn.XLOOKUP(Tabla25[[#This Row],[Descripción]],'[1]Purpil - Lista Precio al 07-04'!B:B,'[1]Purpil - Lista Precio al 07-04'!I:I)</f>
        <v>300438.090425</v>
      </c>
      <c r="J154" s="9">
        <f>_xlfn.XLOOKUP(Tabla25[[#This Row],[Descripción]],'[1]Purpil - Lista Precio al 07-04'!B:B,'[1]Purpil - Lista Precio al 07-04'!J:J)</f>
        <v>300438.090425</v>
      </c>
      <c r="K154" s="20">
        <f>_xlfn.XLOOKUP(Tabla25[[#This Row],[Descripción]],'[1]Purpil - Lista Precio al 07-04'!B:B,'[1]Purpil - Lista Precio al 07-04'!K:K)</f>
        <v>53187.604525000002</v>
      </c>
      <c r="L154" s="21">
        <f>_xlfn.XLOOKUP(Tabla25[[#This Row],[Descripción]],'[1]Purpil - Lista Precio al 07-04'!B:B,'[1]Purpil - Lista Precio al 07-04'!L:L)</f>
        <v>0.21511627906976746</v>
      </c>
      <c r="M154" s="4">
        <f>_xlfn.XLOOKUP(Tabla25[[#This Row],[Descripción]],'[1]Purpil - Lista Precio al 07-04'!B:B,'[1]Purpil - Lista Precio al 07-04'!M:M)</f>
        <v>331984.08991962502</v>
      </c>
    </row>
    <row r="155" spans="1:13">
      <c r="A155" s="1" t="s">
        <v>6466</v>
      </c>
      <c r="B155" t="s">
        <v>6467</v>
      </c>
      <c r="C155" t="s">
        <v>7</v>
      </c>
      <c r="D155" t="s">
        <v>80</v>
      </c>
      <c r="E155" s="19">
        <f>_xlfn.XLOOKUP(Tabla25[[#This Row],[Descripción]],'[1]Purpil - Lista Precio al 07-04'!B:B,'[1]Purpil - Lista Precio al 07-04'!E:E)</f>
        <v>3064269.31</v>
      </c>
      <c r="F155" s="19">
        <f>_xlfn.XLOOKUP(Tabla25[[#This Row],[Descripción]],'[1]Purpil - Lista Precio al 07-04'!B:B,'[1]Purpil - Lista Precio al 07-04'!F:F)</f>
        <v>2635271.6066000001</v>
      </c>
      <c r="G155" s="19">
        <f>_xlfn.XLOOKUP(Tabla25[[#This Row],[Descripción]],'[1]Purpil - Lista Precio al 07-04'!B:B,'[1]Purpil - Lista Precio al 07-04'!G:G)</f>
        <v>2911055.8445000001</v>
      </c>
      <c r="H155" s="9">
        <f>_xlfn.XLOOKUP(Tabla25[[#This Row],[Descripción]],'[1]Purpil - Lista Precio al 07-04'!B:B,'[1]Purpil - Lista Precio al 07-04'!H:H)</f>
        <v>2898798.7672600001</v>
      </c>
      <c r="I155" s="32">
        <f>_xlfn.XLOOKUP(Tabla25[[#This Row],[Descripción]],'[1]Purpil - Lista Precio al 07-04'!B:B,'[1]Purpil - Lista Precio al 07-04'!I:I)</f>
        <v>3522377.5718450001</v>
      </c>
      <c r="J155" s="9">
        <f>_xlfn.XLOOKUP(Tabla25[[#This Row],[Descripción]],'[1]Purpil - Lista Precio al 07-04'!B:B,'[1]Purpil - Lista Precio al 07-04'!J:J)</f>
        <v>3522377.5718450001</v>
      </c>
      <c r="K155" s="20">
        <f>_xlfn.XLOOKUP(Tabla25[[#This Row],[Descripción]],'[1]Purpil - Lista Precio al 07-04'!B:B,'[1]Purpil - Lista Precio al 07-04'!K:K)</f>
        <v>623578.80458500003</v>
      </c>
      <c r="L155" s="21">
        <f>_xlfn.XLOOKUP(Tabla25[[#This Row],[Descripción]],'[1]Purpil - Lista Precio al 07-04'!B:B,'[1]Purpil - Lista Precio al 07-04'!L:L)</f>
        <v>0.21511627906976744</v>
      </c>
      <c r="M155" s="4">
        <f>_xlfn.XLOOKUP(Tabla25[[#This Row],[Descripción]],'[1]Purpil - Lista Precio al 07-04'!B:B,'[1]Purpil - Lista Precio al 07-04'!M:M)</f>
        <v>3892227.2168887253</v>
      </c>
    </row>
    <row r="156" spans="1:13">
      <c r="A156" s="1" t="s">
        <v>6189</v>
      </c>
      <c r="B156" t="s">
        <v>6190</v>
      </c>
      <c r="C156" t="s">
        <v>15</v>
      </c>
      <c r="D156" t="s">
        <v>80</v>
      </c>
      <c r="E156" s="19">
        <f>_xlfn.XLOOKUP(Tabla25[[#This Row],[Descripción]],'[1]Purpil - Lista Precio al 07-04'!B:B,'[1]Purpil - Lista Precio al 07-04'!E:E)</f>
        <v>596700</v>
      </c>
      <c r="F156" s="19">
        <f>_xlfn.XLOOKUP(Tabla25[[#This Row],[Descripción]],'[1]Purpil - Lista Precio al 07-04'!B:B,'[1]Purpil - Lista Precio al 07-04'!F:F)</f>
        <v>513162</v>
      </c>
      <c r="G156" s="19">
        <f>_xlfn.XLOOKUP(Tabla25[[#This Row],[Descripción]],'[1]Purpil - Lista Precio al 07-04'!B:B,'[1]Purpil - Lista Precio al 07-04'!G:G)</f>
        <v>566865</v>
      </c>
      <c r="H156" s="9">
        <f>_xlfn.XLOOKUP(Tabla25[[#This Row],[Descripción]],'[1]Purpil - Lista Precio al 07-04'!B:B,'[1]Purpil - Lista Precio al 07-04'!H:H)</f>
        <v>564478.19999999995</v>
      </c>
      <c r="I156" s="32">
        <f>_xlfn.XLOOKUP(Tabla25[[#This Row],[Descripción]],'[1]Purpil - Lista Precio al 07-04'!B:B,'[1]Purpil - Lista Precio al 07-04'!I:I)</f>
        <v>685906.65</v>
      </c>
      <c r="J156" s="9">
        <f>_xlfn.XLOOKUP(Tabla25[[#This Row],[Descripción]],'[1]Purpil - Lista Precio al 07-04'!B:B,'[1]Purpil - Lista Precio al 07-04'!J:J)</f>
        <v>685906.65</v>
      </c>
      <c r="K156" s="20">
        <f>_xlfn.XLOOKUP(Tabla25[[#This Row],[Descripción]],'[1]Purpil - Lista Precio al 07-04'!B:B,'[1]Purpil - Lista Precio al 07-04'!K:K)</f>
        <v>121428.45000000007</v>
      </c>
      <c r="L156" s="21">
        <f>_xlfn.XLOOKUP(Tabla25[[#This Row],[Descripción]],'[1]Purpil - Lista Precio al 07-04'!B:B,'[1]Purpil - Lista Precio al 07-04'!L:L)</f>
        <v>0.21511627906976757</v>
      </c>
      <c r="M156" s="4">
        <f>_xlfn.XLOOKUP(Tabla25[[#This Row],[Descripción]],'[1]Purpil - Lista Precio al 07-04'!B:B,'[1]Purpil - Lista Precio al 07-04'!M:M)</f>
        <v>757926.84825000004</v>
      </c>
    </row>
    <row r="157" spans="1:13">
      <c r="A157" s="1" t="s">
        <v>7070</v>
      </c>
      <c r="B157" t="s">
        <v>7071</v>
      </c>
      <c r="C157" t="s">
        <v>7</v>
      </c>
      <c r="D157" t="s">
        <v>3914</v>
      </c>
      <c r="E157" s="19">
        <f>_xlfn.XLOOKUP(Tabla25[[#This Row],[Descripción]],'[1]Purpil - Lista Precio al 07-04'!B:B,'[1]Purpil - Lista Precio al 07-04'!E:E)</f>
        <v>5538934.0700000003</v>
      </c>
      <c r="F157" s="19">
        <f>_xlfn.XLOOKUP(Tabla25[[#This Row],[Descripción]],'[1]Purpil - Lista Precio al 07-04'!B:B,'[1]Purpil - Lista Precio al 07-04'!F:F)</f>
        <v>4763483.3002000004</v>
      </c>
      <c r="G157" s="19">
        <f>_xlfn.XLOOKUP(Tabla25[[#This Row],[Descripción]],'[1]Purpil - Lista Precio al 07-04'!B:B,'[1]Purpil - Lista Precio al 07-04'!G:G)</f>
        <v>5261987.3665000005</v>
      </c>
      <c r="H157" s="9">
        <f>_xlfn.XLOOKUP(Tabla25[[#This Row],[Descripción]],'[1]Purpil - Lista Precio al 07-04'!B:B,'[1]Purpil - Lista Precio al 07-04'!H:H)</f>
        <v>5239831.6302200006</v>
      </c>
      <c r="I157" s="32">
        <f>_xlfn.XLOOKUP(Tabla25[[#This Row],[Descripción]],'[1]Purpil - Lista Precio al 07-04'!B:B,'[1]Purpil - Lista Precio al 07-04'!I:I)</f>
        <v>6367004.7134650005</v>
      </c>
      <c r="J157" s="9">
        <f>_xlfn.XLOOKUP(Tabla25[[#This Row],[Descripción]],'[1]Purpil - Lista Precio al 07-04'!B:B,'[1]Purpil - Lista Precio al 07-04'!J:J)</f>
        <v>6367004.7134650005</v>
      </c>
      <c r="K157" s="20">
        <f>_xlfn.XLOOKUP(Tabla25[[#This Row],[Descripción]],'[1]Purpil - Lista Precio al 07-04'!B:B,'[1]Purpil - Lista Precio al 07-04'!K:K)</f>
        <v>1127173.0832449999</v>
      </c>
      <c r="L157" s="21">
        <f>_xlfn.XLOOKUP(Tabla25[[#This Row],[Descripción]],'[1]Purpil - Lista Precio al 07-04'!B:B,'[1]Purpil - Lista Precio al 07-04'!L:L)</f>
        <v>0.21511627906976738</v>
      </c>
      <c r="M157" s="4">
        <f>_xlfn.XLOOKUP(Tabla25[[#This Row],[Descripción]],'[1]Purpil - Lista Precio al 07-04'!B:B,'[1]Purpil - Lista Precio al 07-04'!M:M)</f>
        <v>7035540.2083788253</v>
      </c>
    </row>
    <row r="158" spans="1:13">
      <c r="A158" s="1" t="s">
        <v>6111</v>
      </c>
      <c r="B158" t="s">
        <v>6112</v>
      </c>
      <c r="C158" t="s">
        <v>15</v>
      </c>
      <c r="D158" t="s">
        <v>80</v>
      </c>
      <c r="E158" s="19">
        <f>_xlfn.XLOOKUP(Tabla25[[#This Row],[Descripción]],'[1]Purpil - Lista Precio al 07-04'!B:B,'[1]Purpil - Lista Precio al 07-04'!E:E)</f>
        <v>213169.4</v>
      </c>
      <c r="F158" s="19">
        <f>_xlfn.XLOOKUP(Tabla25[[#This Row],[Descripción]],'[1]Purpil - Lista Precio al 07-04'!B:B,'[1]Purpil - Lista Precio al 07-04'!F:F)</f>
        <v>183325.68400000001</v>
      </c>
      <c r="G158" s="19">
        <f>_xlfn.XLOOKUP(Tabla25[[#This Row],[Descripción]],'[1]Purpil - Lista Precio al 07-04'!B:B,'[1]Purpil - Lista Precio al 07-04'!G:G)</f>
        <v>202510.93</v>
      </c>
      <c r="H158" s="9">
        <f>_xlfn.XLOOKUP(Tabla25[[#This Row],[Descripción]],'[1]Purpil - Lista Precio al 07-04'!B:B,'[1]Purpil - Lista Precio al 07-04'!H:H)</f>
        <v>201658.2524</v>
      </c>
      <c r="I158" s="32">
        <f>_xlfn.XLOOKUP(Tabla25[[#This Row],[Descripción]],'[1]Purpil - Lista Precio al 07-04'!B:B,'[1]Purpil - Lista Precio al 07-04'!I:I)</f>
        <v>245038.22529999999</v>
      </c>
      <c r="J158" s="9">
        <f>_xlfn.XLOOKUP(Tabla25[[#This Row],[Descripción]],'[1]Purpil - Lista Precio al 07-04'!B:B,'[1]Purpil - Lista Precio al 07-04'!J:J)</f>
        <v>245038.22529999999</v>
      </c>
      <c r="K158" s="20">
        <f>_xlfn.XLOOKUP(Tabla25[[#This Row],[Descripción]],'[1]Purpil - Lista Precio al 07-04'!B:B,'[1]Purpil - Lista Precio al 07-04'!K:K)</f>
        <v>43379.972899999993</v>
      </c>
      <c r="L158" s="21">
        <f>_xlfn.XLOOKUP(Tabla25[[#This Row],[Descripción]],'[1]Purpil - Lista Precio al 07-04'!B:B,'[1]Purpil - Lista Precio al 07-04'!L:L)</f>
        <v>0.21511627906976741</v>
      </c>
      <c r="M158" s="4">
        <f>_xlfn.XLOOKUP(Tabla25[[#This Row],[Descripción]],'[1]Purpil - Lista Precio al 07-04'!B:B,'[1]Purpil - Lista Precio al 07-04'!M:M)</f>
        <v>270767.23895649996</v>
      </c>
    </row>
    <row r="159" spans="1:13">
      <c r="A159" s="1" t="s">
        <v>7104</v>
      </c>
      <c r="B159" t="s">
        <v>7105</v>
      </c>
      <c r="C159" t="s">
        <v>7</v>
      </c>
      <c r="D159" t="s">
        <v>5970</v>
      </c>
      <c r="E159" s="19">
        <f>_xlfn.XLOOKUP(Tabla25[[#This Row],[Descripción]],'[1]Purpil - Lista Precio al 07-04'!B:B,'[1]Purpil - Lista Precio al 07-04'!E:E)</f>
        <v>1762832.05</v>
      </c>
      <c r="F159" s="19">
        <f>_xlfn.XLOOKUP(Tabla25[[#This Row],[Descripción]],'[1]Purpil - Lista Precio al 07-04'!B:B,'[1]Purpil - Lista Precio al 07-04'!F:F)</f>
        <v>1516035.5630000001</v>
      </c>
      <c r="G159" s="19">
        <f>_xlfn.XLOOKUP(Tabla25[[#This Row],[Descripción]],'[1]Purpil - Lista Precio al 07-04'!B:B,'[1]Purpil - Lista Precio al 07-04'!G:G)</f>
        <v>1674690.4475</v>
      </c>
      <c r="H159" s="9">
        <f>_xlfn.XLOOKUP(Tabla25[[#This Row],[Descripción]],'[1]Purpil - Lista Precio al 07-04'!B:B,'[1]Purpil - Lista Precio al 07-04'!H:H)</f>
        <v>1667639.1193000001</v>
      </c>
      <c r="I159" s="32">
        <f>_xlfn.XLOOKUP(Tabla25[[#This Row],[Descripción]],'[1]Purpil - Lista Precio al 07-04'!B:B,'[1]Purpil - Lista Precio al 07-04'!I:I)</f>
        <v>2026375.441475</v>
      </c>
      <c r="J159" s="9">
        <f>_xlfn.XLOOKUP(Tabla25[[#This Row],[Descripción]],'[1]Purpil - Lista Precio al 07-04'!B:B,'[1]Purpil - Lista Precio al 07-04'!J:J)</f>
        <v>2026375.441475</v>
      </c>
      <c r="K159" s="20">
        <f>_xlfn.XLOOKUP(Tabla25[[#This Row],[Descripción]],'[1]Purpil - Lista Precio al 07-04'!B:B,'[1]Purpil - Lista Precio al 07-04'!K:K)</f>
        <v>358736.32217499986</v>
      </c>
      <c r="L159" s="21">
        <f>_xlfn.XLOOKUP(Tabla25[[#This Row],[Descripción]],'[1]Purpil - Lista Precio al 07-04'!B:B,'[1]Purpil - Lista Precio al 07-04'!L:L)</f>
        <v>0.21511627906976735</v>
      </c>
      <c r="M159" s="4">
        <f>_xlfn.XLOOKUP(Tabla25[[#This Row],[Descripción]],'[1]Purpil - Lista Precio al 07-04'!B:B,'[1]Purpil - Lista Precio al 07-04'!M:M)</f>
        <v>2239144.8628298752</v>
      </c>
    </row>
    <row r="160" spans="1:13">
      <c r="A160" s="1" t="s">
        <v>7098</v>
      </c>
      <c r="B160" t="s">
        <v>7099</v>
      </c>
      <c r="C160" t="s">
        <v>7</v>
      </c>
      <c r="D160" t="s">
        <v>5970</v>
      </c>
      <c r="E160" s="19">
        <f>_xlfn.XLOOKUP(Tabla25[[#This Row],[Descripción]],'[1]Purpil - Lista Precio al 07-04'!B:B,'[1]Purpil - Lista Precio al 07-04'!E:E)</f>
        <v>1433882.53</v>
      </c>
      <c r="F160" s="19">
        <f>_xlfn.XLOOKUP(Tabla25[[#This Row],[Descripción]],'[1]Purpil - Lista Precio al 07-04'!B:B,'[1]Purpil - Lista Precio al 07-04'!F:F)</f>
        <v>1233138.9758000001</v>
      </c>
      <c r="G160" s="19">
        <f>_xlfn.XLOOKUP(Tabla25[[#This Row],[Descripción]],'[1]Purpil - Lista Precio al 07-04'!B:B,'[1]Purpil - Lista Precio al 07-04'!G:G)</f>
        <v>1362188.4035</v>
      </c>
      <c r="H160" s="9">
        <f>_xlfn.XLOOKUP(Tabla25[[#This Row],[Descripción]],'[1]Purpil - Lista Precio al 07-04'!B:B,'[1]Purpil - Lista Precio al 07-04'!H:H)</f>
        <v>1356452.8733800002</v>
      </c>
      <c r="I160" s="32">
        <f>_xlfn.XLOOKUP(Tabla25[[#This Row],[Descripción]],'[1]Purpil - Lista Precio al 07-04'!B:B,'[1]Purpil - Lista Precio al 07-04'!I:I)</f>
        <v>1648247.968235</v>
      </c>
      <c r="J160" s="9">
        <f>_xlfn.XLOOKUP(Tabla25[[#This Row],[Descripción]],'[1]Purpil - Lista Precio al 07-04'!B:B,'[1]Purpil - Lista Precio al 07-04'!J:J)</f>
        <v>1648247.968235</v>
      </c>
      <c r="K160" s="20">
        <f>_xlfn.XLOOKUP(Tabla25[[#This Row],[Descripción]],'[1]Purpil - Lista Precio al 07-04'!B:B,'[1]Purpil - Lista Precio al 07-04'!K:K)</f>
        <v>291795.0948549998</v>
      </c>
      <c r="L160" s="21">
        <f>_xlfn.XLOOKUP(Tabla25[[#This Row],[Descripción]],'[1]Purpil - Lista Precio al 07-04'!B:B,'[1]Purpil - Lista Precio al 07-04'!L:L)</f>
        <v>0.21511627906976727</v>
      </c>
      <c r="M160" s="4">
        <f>_xlfn.XLOOKUP(Tabla25[[#This Row],[Descripción]],'[1]Purpil - Lista Precio al 07-04'!B:B,'[1]Purpil - Lista Precio al 07-04'!M:M)</f>
        <v>1821314.004899675</v>
      </c>
    </row>
    <row r="161" spans="1:13">
      <c r="A161" s="1" t="s">
        <v>6067</v>
      </c>
      <c r="B161" t="s">
        <v>6068</v>
      </c>
      <c r="C161" t="s">
        <v>7</v>
      </c>
      <c r="D161" t="s">
        <v>80</v>
      </c>
      <c r="E161" s="19">
        <f>_xlfn.XLOOKUP(Tabla25[[#This Row],[Descripción]],'[1]Purpil - Lista Precio al 07-04'!B:B,'[1]Purpil - Lista Precio al 07-04'!E:E)</f>
        <v>5407534.0800000001</v>
      </c>
      <c r="F161" s="19">
        <f>_xlfn.XLOOKUP(Tabla25[[#This Row],[Descripción]],'[1]Purpil - Lista Precio al 07-04'!B:B,'[1]Purpil - Lista Precio al 07-04'!F:F)</f>
        <v>4650479.3087999998</v>
      </c>
      <c r="G161" s="19">
        <f>_xlfn.XLOOKUP(Tabla25[[#This Row],[Descripción]],'[1]Purpil - Lista Precio al 07-04'!B:B,'[1]Purpil - Lista Precio al 07-04'!G:G)</f>
        <v>5137157.3760000002</v>
      </c>
      <c r="H161" s="9">
        <f>_xlfn.XLOOKUP(Tabla25[[#This Row],[Descripción]],'[1]Purpil - Lista Precio al 07-04'!B:B,'[1]Purpil - Lista Precio al 07-04'!H:H)</f>
        <v>5115527.2396799996</v>
      </c>
      <c r="I161" s="32">
        <f>_xlfn.XLOOKUP(Tabla25[[#This Row],[Descripción]],'[1]Purpil - Lista Precio al 07-04'!B:B,'[1]Purpil - Lista Precio al 07-04'!I:I)</f>
        <v>6215960.4249600004</v>
      </c>
      <c r="J161" s="9">
        <f>_xlfn.XLOOKUP(Tabla25[[#This Row],[Descripción]],'[1]Purpil - Lista Precio al 07-04'!B:B,'[1]Purpil - Lista Precio al 07-04'!J:J)</f>
        <v>6215960.4249600004</v>
      </c>
      <c r="K161" s="20">
        <f>_xlfn.XLOOKUP(Tabla25[[#This Row],[Descripción]],'[1]Purpil - Lista Precio al 07-04'!B:B,'[1]Purpil - Lista Precio al 07-04'!K:K)</f>
        <v>1100433.1852800008</v>
      </c>
      <c r="L161" s="21">
        <f>_xlfn.XLOOKUP(Tabla25[[#This Row],[Descripción]],'[1]Purpil - Lista Precio al 07-04'!B:B,'[1]Purpil - Lista Precio al 07-04'!L:L)</f>
        <v>0.2151162790697676</v>
      </c>
      <c r="M161" s="4">
        <f>_xlfn.XLOOKUP(Tabla25[[#This Row],[Descripción]],'[1]Purpil - Lista Precio al 07-04'!B:B,'[1]Purpil - Lista Precio al 07-04'!M:M)</f>
        <v>6868636.2695808001</v>
      </c>
    </row>
    <row r="162" spans="1:13">
      <c r="A162" s="1" t="s">
        <v>6139</v>
      </c>
      <c r="B162" t="s">
        <v>6140</v>
      </c>
      <c r="C162" t="s">
        <v>15</v>
      </c>
      <c r="D162" t="s">
        <v>80</v>
      </c>
      <c r="E162" s="19">
        <f>_xlfn.XLOOKUP(Tabla25[[#This Row],[Descripción]],'[1]Purpil - Lista Precio al 07-04'!B:B,'[1]Purpil - Lista Precio al 07-04'!E:E)</f>
        <v>226875</v>
      </c>
      <c r="F162" s="19">
        <f>_xlfn.XLOOKUP(Tabla25[[#This Row],[Descripción]],'[1]Purpil - Lista Precio al 07-04'!B:B,'[1]Purpil - Lista Precio al 07-04'!F:F)</f>
        <v>195112.5</v>
      </c>
      <c r="G162" s="19">
        <f>_xlfn.XLOOKUP(Tabla25[[#This Row],[Descripción]],'[1]Purpil - Lista Precio al 07-04'!B:B,'[1]Purpil - Lista Precio al 07-04'!G:G)</f>
        <v>215531.25</v>
      </c>
      <c r="H162" s="9">
        <f>_xlfn.XLOOKUP(Tabla25[[#This Row],[Descripción]],'[1]Purpil - Lista Precio al 07-04'!B:B,'[1]Purpil - Lista Precio al 07-04'!H:H)</f>
        <v>214623.75</v>
      </c>
      <c r="I162" s="32">
        <f>_xlfn.XLOOKUP(Tabla25[[#This Row],[Descripción]],'[1]Purpil - Lista Precio al 07-04'!B:B,'[1]Purpil - Lista Precio al 07-04'!I:I)</f>
        <v>260792.8125</v>
      </c>
      <c r="J162" s="9">
        <f>_xlfn.XLOOKUP(Tabla25[[#This Row],[Descripción]],'[1]Purpil - Lista Precio al 07-04'!B:B,'[1]Purpil - Lista Precio al 07-04'!J:J)</f>
        <v>260792.8125</v>
      </c>
      <c r="K162" s="20">
        <f>_xlfn.XLOOKUP(Tabla25[[#This Row],[Descripción]],'[1]Purpil - Lista Precio al 07-04'!B:B,'[1]Purpil - Lista Precio al 07-04'!K:K)</f>
        <v>46169.0625</v>
      </c>
      <c r="L162" s="21">
        <f>_xlfn.XLOOKUP(Tabla25[[#This Row],[Descripción]],'[1]Purpil - Lista Precio al 07-04'!B:B,'[1]Purpil - Lista Precio al 07-04'!L:L)</f>
        <v>0.21511627906976744</v>
      </c>
      <c r="M162" s="4">
        <f>_xlfn.XLOOKUP(Tabla25[[#This Row],[Descripción]],'[1]Purpil - Lista Precio al 07-04'!B:B,'[1]Purpil - Lista Precio al 07-04'!M:M)</f>
        <v>288176.05781249999</v>
      </c>
    </row>
    <row r="163" spans="1:13">
      <c r="A163" s="1" t="s">
        <v>6145</v>
      </c>
      <c r="B163" t="s">
        <v>6146</v>
      </c>
      <c r="C163" t="s">
        <v>15</v>
      </c>
      <c r="D163" t="s">
        <v>80</v>
      </c>
      <c r="E163" s="19">
        <f>_xlfn.XLOOKUP(Tabla25[[#This Row],[Descripción]],'[1]Purpil - Lista Precio al 07-04'!B:B,'[1]Purpil - Lista Precio al 07-04'!E:E)</f>
        <v>198900</v>
      </c>
      <c r="F163" s="19">
        <f>_xlfn.XLOOKUP(Tabla25[[#This Row],[Descripción]],'[1]Purpil - Lista Precio al 07-04'!B:B,'[1]Purpil - Lista Precio al 07-04'!F:F)</f>
        <v>171054</v>
      </c>
      <c r="G163" s="19">
        <f>_xlfn.XLOOKUP(Tabla25[[#This Row],[Descripción]],'[1]Purpil - Lista Precio al 07-04'!B:B,'[1]Purpil - Lista Precio al 07-04'!G:G)</f>
        <v>188955</v>
      </c>
      <c r="H163" s="9">
        <f>_xlfn.XLOOKUP(Tabla25[[#This Row],[Descripción]],'[1]Purpil - Lista Precio al 07-04'!B:B,'[1]Purpil - Lista Precio al 07-04'!H:H)</f>
        <v>188159.4</v>
      </c>
      <c r="I163" s="32">
        <f>_xlfn.XLOOKUP(Tabla25[[#This Row],[Descripción]],'[1]Purpil - Lista Precio al 07-04'!B:B,'[1]Purpil - Lista Precio al 07-04'!I:I)</f>
        <v>228635.55</v>
      </c>
      <c r="J163" s="9">
        <f>_xlfn.XLOOKUP(Tabla25[[#This Row],[Descripción]],'[1]Purpil - Lista Precio al 07-04'!B:B,'[1]Purpil - Lista Precio al 07-04'!J:J)</f>
        <v>228635.55</v>
      </c>
      <c r="K163" s="20">
        <f>_xlfn.XLOOKUP(Tabla25[[#This Row],[Descripción]],'[1]Purpil - Lista Precio al 07-04'!B:B,'[1]Purpil - Lista Precio al 07-04'!K:K)</f>
        <v>40476.149999999994</v>
      </c>
      <c r="L163" s="21">
        <f>_xlfn.XLOOKUP(Tabla25[[#This Row],[Descripción]],'[1]Purpil - Lista Precio al 07-04'!B:B,'[1]Purpil - Lista Precio al 07-04'!L:L)</f>
        <v>0.21511627906976741</v>
      </c>
      <c r="M163" s="4">
        <f>_xlfn.XLOOKUP(Tabla25[[#This Row],[Descripción]],'[1]Purpil - Lista Precio al 07-04'!B:B,'[1]Purpil - Lista Precio al 07-04'!M:M)</f>
        <v>252642.28274999998</v>
      </c>
    </row>
    <row r="164" spans="1:13">
      <c r="A164" s="1" t="s">
        <v>6161</v>
      </c>
      <c r="B164" t="s">
        <v>6162</v>
      </c>
      <c r="C164" t="s">
        <v>15</v>
      </c>
      <c r="D164" t="s">
        <v>80</v>
      </c>
      <c r="E164" s="19">
        <f>_xlfn.XLOOKUP(Tabla25[[#This Row],[Descripción]],'[1]Purpil - Lista Precio al 07-04'!B:B,'[1]Purpil - Lista Precio al 07-04'!E:E)</f>
        <v>196991.87</v>
      </c>
      <c r="F164" s="19">
        <f>_xlfn.XLOOKUP(Tabla25[[#This Row],[Descripción]],'[1]Purpil - Lista Precio al 07-04'!B:B,'[1]Purpil - Lista Precio al 07-04'!F:F)</f>
        <v>169413.00819999998</v>
      </c>
      <c r="G164" s="19">
        <f>_xlfn.XLOOKUP(Tabla25[[#This Row],[Descripción]],'[1]Purpil - Lista Precio al 07-04'!B:B,'[1]Purpil - Lista Precio al 07-04'!G:G)</f>
        <v>187142.27650000001</v>
      </c>
      <c r="H164" s="9">
        <f>_xlfn.XLOOKUP(Tabla25[[#This Row],[Descripción]],'[1]Purpil - Lista Precio al 07-04'!B:B,'[1]Purpil - Lista Precio al 07-04'!H:H)</f>
        <v>186354.30901999999</v>
      </c>
      <c r="I164" s="32">
        <f>_xlfn.XLOOKUP(Tabla25[[#This Row],[Descripción]],'[1]Purpil - Lista Precio al 07-04'!B:B,'[1]Purpil - Lista Precio al 07-04'!I:I)</f>
        <v>226442.154565</v>
      </c>
      <c r="J164" s="9">
        <f>_xlfn.XLOOKUP(Tabla25[[#This Row],[Descripción]],'[1]Purpil - Lista Precio al 07-04'!B:B,'[1]Purpil - Lista Precio al 07-04'!J:J)</f>
        <v>226442.154565</v>
      </c>
      <c r="K164" s="20">
        <f>_xlfn.XLOOKUP(Tabla25[[#This Row],[Descripción]],'[1]Purpil - Lista Precio al 07-04'!B:B,'[1]Purpil - Lista Precio al 07-04'!K:K)</f>
        <v>40087.845545000018</v>
      </c>
      <c r="L164" s="21">
        <f>_xlfn.XLOOKUP(Tabla25[[#This Row],[Descripción]],'[1]Purpil - Lista Precio al 07-04'!B:B,'[1]Purpil - Lista Precio al 07-04'!L:L)</f>
        <v>0.21511627906976755</v>
      </c>
      <c r="M164" s="4">
        <f>_xlfn.XLOOKUP(Tabla25[[#This Row],[Descripción]],'[1]Purpil - Lista Precio al 07-04'!B:B,'[1]Purpil - Lista Precio al 07-04'!M:M)</f>
        <v>250218.58079432501</v>
      </c>
    </row>
    <row r="165" spans="1:13">
      <c r="A165" s="1" t="s">
        <v>6588</v>
      </c>
      <c r="B165" t="s">
        <v>6589</v>
      </c>
      <c r="C165" t="s">
        <v>7</v>
      </c>
      <c r="D165" t="s">
        <v>80</v>
      </c>
      <c r="E165" s="19">
        <f>_xlfn.XLOOKUP(Tabla25[[#This Row],[Descripción]],'[1]Purpil - Lista Precio al 07-04'!B:B,'[1]Purpil - Lista Precio al 07-04'!E:E)</f>
        <v>18025113.600000001</v>
      </c>
      <c r="F165" s="19">
        <f>_xlfn.XLOOKUP(Tabla25[[#This Row],[Descripción]],'[1]Purpil - Lista Precio al 07-04'!B:B,'[1]Purpil - Lista Precio al 07-04'!F:F)</f>
        <v>15501597.696</v>
      </c>
      <c r="G165" s="19">
        <f>_xlfn.XLOOKUP(Tabla25[[#This Row],[Descripción]],'[1]Purpil - Lista Precio al 07-04'!B:B,'[1]Purpil - Lista Precio al 07-04'!G:G)</f>
        <v>17123857.920000002</v>
      </c>
      <c r="H165" s="9">
        <f>_xlfn.XLOOKUP(Tabla25[[#This Row],[Descripción]],'[1]Purpil - Lista Precio al 07-04'!B:B,'[1]Purpil - Lista Precio al 07-04'!H:H)</f>
        <v>17051757.465599999</v>
      </c>
      <c r="I165" s="32">
        <f>_xlfn.XLOOKUP(Tabla25[[#This Row],[Descripción]],'[1]Purpil - Lista Precio al 07-04'!B:B,'[1]Purpil - Lista Precio al 07-04'!I:I)</f>
        <v>20719868.0832</v>
      </c>
      <c r="J165" s="9">
        <f>_xlfn.XLOOKUP(Tabla25[[#This Row],[Descripción]],'[1]Purpil - Lista Precio al 07-04'!B:B,'[1]Purpil - Lista Precio al 07-04'!J:J)</f>
        <v>20719868.0832</v>
      </c>
      <c r="K165" s="20">
        <f>_xlfn.XLOOKUP(Tabla25[[#This Row],[Descripción]],'[1]Purpil - Lista Precio al 07-04'!B:B,'[1]Purpil - Lista Precio al 07-04'!K:K)</f>
        <v>3668110.6176000014</v>
      </c>
      <c r="L165" s="21">
        <f>_xlfn.XLOOKUP(Tabla25[[#This Row],[Descripción]],'[1]Purpil - Lista Precio al 07-04'!B:B,'[1]Purpil - Lista Precio al 07-04'!L:L)</f>
        <v>0.21511627906976755</v>
      </c>
      <c r="M165" s="4">
        <f>_xlfn.XLOOKUP(Tabla25[[#This Row],[Descripción]],'[1]Purpil - Lista Precio al 07-04'!B:B,'[1]Purpil - Lista Precio al 07-04'!M:M)</f>
        <v>22895454.231936</v>
      </c>
    </row>
    <row r="166" spans="1:13">
      <c r="A166" s="1" t="s">
        <v>6169</v>
      </c>
      <c r="B166" t="s">
        <v>6170</v>
      </c>
      <c r="C166" t="s">
        <v>15</v>
      </c>
      <c r="D166" t="s">
        <v>80</v>
      </c>
      <c r="E166" s="19">
        <f>_xlfn.XLOOKUP(Tabla25[[#This Row],[Descripción]],'[1]Purpil - Lista Precio al 07-04'!B:B,'[1]Purpil - Lista Precio al 07-04'!E:E)</f>
        <v>276250</v>
      </c>
      <c r="F166" s="19">
        <f>_xlfn.XLOOKUP(Tabla25[[#This Row],[Descripción]],'[1]Purpil - Lista Precio al 07-04'!B:B,'[1]Purpil - Lista Precio al 07-04'!F:F)</f>
        <v>237575</v>
      </c>
      <c r="G166" s="19">
        <f>_xlfn.XLOOKUP(Tabla25[[#This Row],[Descripción]],'[1]Purpil - Lista Precio al 07-04'!B:B,'[1]Purpil - Lista Precio al 07-04'!G:G)</f>
        <v>262437.5</v>
      </c>
      <c r="H166" s="9">
        <f>_xlfn.XLOOKUP(Tabla25[[#This Row],[Descripción]],'[1]Purpil - Lista Precio al 07-04'!B:B,'[1]Purpil - Lista Precio al 07-04'!H:H)</f>
        <v>261332.5</v>
      </c>
      <c r="I166" s="32">
        <f>_xlfn.XLOOKUP(Tabla25[[#This Row],[Descripción]],'[1]Purpil - Lista Precio al 07-04'!B:B,'[1]Purpil - Lista Precio al 07-04'!I:I)</f>
        <v>317549.375</v>
      </c>
      <c r="J166" s="9">
        <f>_xlfn.XLOOKUP(Tabla25[[#This Row],[Descripción]],'[1]Purpil - Lista Precio al 07-04'!B:B,'[1]Purpil - Lista Precio al 07-04'!J:J)</f>
        <v>317549.375</v>
      </c>
      <c r="K166" s="20">
        <f>_xlfn.XLOOKUP(Tabla25[[#This Row],[Descripción]],'[1]Purpil - Lista Precio al 07-04'!B:B,'[1]Purpil - Lista Precio al 07-04'!K:K)</f>
        <v>56216.875</v>
      </c>
      <c r="L166" s="21">
        <f>_xlfn.XLOOKUP(Tabla25[[#This Row],[Descripción]],'[1]Purpil - Lista Precio al 07-04'!B:B,'[1]Purpil - Lista Precio al 07-04'!L:L)</f>
        <v>0.21511627906976744</v>
      </c>
      <c r="M166" s="4">
        <f>_xlfn.XLOOKUP(Tabla25[[#This Row],[Descripción]],'[1]Purpil - Lista Precio al 07-04'!B:B,'[1]Purpil - Lista Precio al 07-04'!M:M)</f>
        <v>350892.05937500001</v>
      </c>
    </row>
    <row r="167" spans="1:13">
      <c r="A167" s="1" t="s">
        <v>6175</v>
      </c>
      <c r="B167" t="s">
        <v>6176</v>
      </c>
      <c r="C167" t="s">
        <v>7</v>
      </c>
      <c r="D167" t="s">
        <v>80</v>
      </c>
      <c r="E167" s="19">
        <f>_xlfn.XLOOKUP(Tabla25[[#This Row],[Descripción]],'[1]Purpil - Lista Precio al 07-04'!B:B,'[1]Purpil - Lista Precio al 07-04'!E:E)</f>
        <v>216301.36</v>
      </c>
      <c r="F167" s="19">
        <f>_xlfn.XLOOKUP(Tabla25[[#This Row],[Descripción]],'[1]Purpil - Lista Precio al 07-04'!B:B,'[1]Purpil - Lista Precio al 07-04'!F:F)</f>
        <v>186019.16959999999</v>
      </c>
      <c r="G167" s="19">
        <f>_xlfn.XLOOKUP(Tabla25[[#This Row],[Descripción]],'[1]Purpil - Lista Precio al 07-04'!B:B,'[1]Purpil - Lista Precio al 07-04'!G:G)</f>
        <v>205486.29199999999</v>
      </c>
      <c r="H167" s="9">
        <f>_xlfn.XLOOKUP(Tabla25[[#This Row],[Descripción]],'[1]Purpil - Lista Precio al 07-04'!B:B,'[1]Purpil - Lista Precio al 07-04'!H:H)</f>
        <v>204621.08656</v>
      </c>
      <c r="I167" s="32">
        <f>_xlfn.XLOOKUP(Tabla25[[#This Row],[Descripción]],'[1]Purpil - Lista Precio al 07-04'!B:B,'[1]Purpil - Lista Precio al 07-04'!I:I)</f>
        <v>248638.41331999999</v>
      </c>
      <c r="J167" s="9">
        <f>_xlfn.XLOOKUP(Tabla25[[#This Row],[Descripción]],'[1]Purpil - Lista Precio al 07-04'!B:B,'[1]Purpil - Lista Precio al 07-04'!J:J)</f>
        <v>248638.41331999999</v>
      </c>
      <c r="K167" s="20">
        <f>_xlfn.XLOOKUP(Tabla25[[#This Row],[Descripción]],'[1]Purpil - Lista Precio al 07-04'!B:B,'[1]Purpil - Lista Precio al 07-04'!K:K)</f>
        <v>44017.326759999996</v>
      </c>
      <c r="L167" s="21">
        <f>_xlfn.XLOOKUP(Tabla25[[#This Row],[Descripción]],'[1]Purpil - Lista Precio al 07-04'!B:B,'[1]Purpil - Lista Precio al 07-04'!L:L)</f>
        <v>0.21511627906976744</v>
      </c>
      <c r="M167" s="4">
        <f>_xlfn.XLOOKUP(Tabla25[[#This Row],[Descripción]],'[1]Purpil - Lista Precio al 07-04'!B:B,'[1]Purpil - Lista Precio al 07-04'!M:M)</f>
        <v>274745.4467186</v>
      </c>
    </row>
    <row r="168" spans="1:13">
      <c r="A168" s="1" t="s">
        <v>6177</v>
      </c>
      <c r="B168" t="s">
        <v>6178</v>
      </c>
      <c r="C168" t="s">
        <v>15</v>
      </c>
      <c r="D168" t="s">
        <v>80</v>
      </c>
      <c r="E168" s="19">
        <f>_xlfn.XLOOKUP(Tabla25[[#This Row],[Descripción]],'[1]Purpil - Lista Precio al 07-04'!B:B,'[1]Purpil - Lista Precio al 07-04'!E:E)</f>
        <v>287189.5</v>
      </c>
      <c r="F168" s="19">
        <f>_xlfn.XLOOKUP(Tabla25[[#This Row],[Descripción]],'[1]Purpil - Lista Precio al 07-04'!B:B,'[1]Purpil - Lista Precio al 07-04'!F:F)</f>
        <v>246982.97</v>
      </c>
      <c r="G168" s="19">
        <f>_xlfn.XLOOKUP(Tabla25[[#This Row],[Descripción]],'[1]Purpil - Lista Precio al 07-04'!B:B,'[1]Purpil - Lista Precio al 07-04'!G:G)</f>
        <v>272830.02500000002</v>
      </c>
      <c r="H168" s="9">
        <f>_xlfn.XLOOKUP(Tabla25[[#This Row],[Descripción]],'[1]Purpil - Lista Precio al 07-04'!B:B,'[1]Purpil - Lista Precio al 07-04'!H:H)</f>
        <v>271681.26699999999</v>
      </c>
      <c r="I168" s="32">
        <f>_xlfn.XLOOKUP(Tabla25[[#This Row],[Descripción]],'[1]Purpil - Lista Precio al 07-04'!B:B,'[1]Purpil - Lista Precio al 07-04'!I:I)</f>
        <v>330124.33025</v>
      </c>
      <c r="J168" s="9">
        <f>_xlfn.XLOOKUP(Tabla25[[#This Row],[Descripción]],'[1]Purpil - Lista Precio al 07-04'!B:B,'[1]Purpil - Lista Precio al 07-04'!J:J)</f>
        <v>330124.33025</v>
      </c>
      <c r="K168" s="20">
        <f>_xlfn.XLOOKUP(Tabla25[[#This Row],[Descripción]],'[1]Purpil - Lista Precio al 07-04'!B:B,'[1]Purpil - Lista Precio al 07-04'!K:K)</f>
        <v>58443.063250000007</v>
      </c>
      <c r="L168" s="21">
        <f>_xlfn.XLOOKUP(Tabla25[[#This Row],[Descripción]],'[1]Purpil - Lista Precio al 07-04'!B:B,'[1]Purpil - Lista Precio al 07-04'!L:L)</f>
        <v>0.21511627906976746</v>
      </c>
      <c r="M168" s="4">
        <f>_xlfn.XLOOKUP(Tabla25[[#This Row],[Descripción]],'[1]Purpil - Lista Precio al 07-04'!B:B,'[1]Purpil - Lista Precio al 07-04'!M:M)</f>
        <v>364787.38492624997</v>
      </c>
    </row>
    <row r="169" spans="1:13">
      <c r="A169" s="1" t="s">
        <v>4770</v>
      </c>
      <c r="B169" t="s">
        <v>4771</v>
      </c>
      <c r="C169" t="s">
        <v>7</v>
      </c>
      <c r="D169" t="s">
        <v>80</v>
      </c>
      <c r="E169" s="19">
        <f>_xlfn.XLOOKUP(Tabla25[[#This Row],[Descripción]],'[1]Purpil - Lista Precio al 07-04'!B:B,'[1]Purpil - Lista Precio al 07-04'!E:E)</f>
        <v>360502.27</v>
      </c>
      <c r="F169" s="19">
        <f>_xlfn.XLOOKUP(Tabla25[[#This Row],[Descripción]],'[1]Purpil - Lista Precio al 07-04'!B:B,'[1]Purpil - Lista Precio al 07-04'!F:F)</f>
        <v>310031.9522</v>
      </c>
      <c r="G169" s="19">
        <f>_xlfn.XLOOKUP(Tabla25[[#This Row],[Descripción]],'[1]Purpil - Lista Precio al 07-04'!B:B,'[1]Purpil - Lista Precio al 07-04'!G:G)</f>
        <v>342477.15650000004</v>
      </c>
      <c r="H169" s="9">
        <f>_xlfn.XLOOKUP(Tabla25[[#This Row],[Descripción]],'[1]Purpil - Lista Precio al 07-04'!B:B,'[1]Purpil - Lista Precio al 07-04'!H:H)</f>
        <v>341035.14741999999</v>
      </c>
      <c r="I169" s="32">
        <f>_xlfn.XLOOKUP(Tabla25[[#This Row],[Descripción]],'[1]Purpil - Lista Precio al 07-04'!B:B,'[1]Purpil - Lista Precio al 07-04'!I:I)</f>
        <v>414397.35936500004</v>
      </c>
      <c r="J169" s="9">
        <f>_xlfn.XLOOKUP(Tabla25[[#This Row],[Descripción]],'[1]Purpil - Lista Precio al 07-04'!B:B,'[1]Purpil - Lista Precio al 07-04'!J:J)</f>
        <v>414397.35936500004</v>
      </c>
      <c r="K169" s="20">
        <f>_xlfn.XLOOKUP(Tabla25[[#This Row],[Descripción]],'[1]Purpil - Lista Precio al 07-04'!B:B,'[1]Purpil - Lista Precio al 07-04'!K:K)</f>
        <v>73362.211945000046</v>
      </c>
      <c r="L169" s="21">
        <f>_xlfn.XLOOKUP(Tabla25[[#This Row],[Descripción]],'[1]Purpil - Lista Precio al 07-04'!B:B,'[1]Purpil - Lista Precio al 07-04'!L:L)</f>
        <v>0.21511627906976757</v>
      </c>
      <c r="M169" s="4">
        <f>_xlfn.XLOOKUP(Tabla25[[#This Row],[Descripción]],'[1]Purpil - Lista Precio al 07-04'!B:B,'[1]Purpil - Lista Precio al 07-04'!M:M)</f>
        <v>457909.08209832502</v>
      </c>
    </row>
    <row r="170" spans="1:13">
      <c r="A170" s="1" t="s">
        <v>6191</v>
      </c>
      <c r="B170" t="s">
        <v>6192</v>
      </c>
      <c r="C170" t="s">
        <v>15</v>
      </c>
      <c r="D170" t="s">
        <v>80</v>
      </c>
      <c r="E170" s="19">
        <f>_xlfn.XLOOKUP(Tabla25[[#This Row],[Descripción]],'[1]Purpil - Lista Precio al 07-04'!B:B,'[1]Purpil - Lista Precio al 07-04'!E:E)</f>
        <v>211750</v>
      </c>
      <c r="F170" s="19">
        <f>_xlfn.XLOOKUP(Tabla25[[#This Row],[Descripción]],'[1]Purpil - Lista Precio al 07-04'!B:B,'[1]Purpil - Lista Precio al 07-04'!F:F)</f>
        <v>182105</v>
      </c>
      <c r="G170" s="19">
        <f>_xlfn.XLOOKUP(Tabla25[[#This Row],[Descripción]],'[1]Purpil - Lista Precio al 07-04'!B:B,'[1]Purpil - Lista Precio al 07-04'!G:G)</f>
        <v>201162.5</v>
      </c>
      <c r="H170" s="9">
        <f>_xlfn.XLOOKUP(Tabla25[[#This Row],[Descripción]],'[1]Purpil - Lista Precio al 07-04'!B:B,'[1]Purpil - Lista Precio al 07-04'!H:H)</f>
        <v>200315.5</v>
      </c>
      <c r="I170" s="32">
        <f>_xlfn.XLOOKUP(Tabla25[[#This Row],[Descripción]],'[1]Purpil - Lista Precio al 07-04'!B:B,'[1]Purpil - Lista Precio al 07-04'!I:I)</f>
        <v>243406.625</v>
      </c>
      <c r="J170" s="9">
        <f>_xlfn.XLOOKUP(Tabla25[[#This Row],[Descripción]],'[1]Purpil - Lista Precio al 07-04'!B:B,'[1]Purpil - Lista Precio al 07-04'!J:J)</f>
        <v>243406.625</v>
      </c>
      <c r="K170" s="20">
        <f>_xlfn.XLOOKUP(Tabla25[[#This Row],[Descripción]],'[1]Purpil - Lista Precio al 07-04'!B:B,'[1]Purpil - Lista Precio al 07-04'!K:K)</f>
        <v>43091.125</v>
      </c>
      <c r="L170" s="21">
        <f>_xlfn.XLOOKUP(Tabla25[[#This Row],[Descripción]],'[1]Purpil - Lista Precio al 07-04'!B:B,'[1]Purpil - Lista Precio al 07-04'!L:L)</f>
        <v>0.21511627906976744</v>
      </c>
      <c r="M170" s="4">
        <f>_xlfn.XLOOKUP(Tabla25[[#This Row],[Descripción]],'[1]Purpil - Lista Precio al 07-04'!B:B,'[1]Purpil - Lista Precio al 07-04'!M:M)</f>
        <v>268964.32062499999</v>
      </c>
    </row>
    <row r="171" spans="1:13">
      <c r="A171" s="1" t="s">
        <v>6193</v>
      </c>
      <c r="B171" t="s">
        <v>6194</v>
      </c>
      <c r="C171" t="s">
        <v>15</v>
      </c>
      <c r="D171" t="s">
        <v>80</v>
      </c>
      <c r="E171" s="19">
        <f>_xlfn.XLOOKUP(Tabla25[[#This Row],[Descripción]],'[1]Purpil - Lista Precio al 07-04'!B:B,'[1]Purpil - Lista Precio al 07-04'!E:E)</f>
        <v>211750</v>
      </c>
      <c r="F171" s="19">
        <f>_xlfn.XLOOKUP(Tabla25[[#This Row],[Descripción]],'[1]Purpil - Lista Precio al 07-04'!B:B,'[1]Purpil - Lista Precio al 07-04'!F:F)</f>
        <v>182105</v>
      </c>
      <c r="G171" s="19">
        <f>_xlfn.XLOOKUP(Tabla25[[#This Row],[Descripción]],'[1]Purpil - Lista Precio al 07-04'!B:B,'[1]Purpil - Lista Precio al 07-04'!G:G)</f>
        <v>201162.5</v>
      </c>
      <c r="H171" s="9">
        <f>_xlfn.XLOOKUP(Tabla25[[#This Row],[Descripción]],'[1]Purpil - Lista Precio al 07-04'!B:B,'[1]Purpil - Lista Precio al 07-04'!H:H)</f>
        <v>200315.5</v>
      </c>
      <c r="I171" s="32">
        <f>_xlfn.XLOOKUP(Tabla25[[#This Row],[Descripción]],'[1]Purpil - Lista Precio al 07-04'!B:B,'[1]Purpil - Lista Precio al 07-04'!I:I)</f>
        <v>243406.625</v>
      </c>
      <c r="J171" s="9">
        <f>_xlfn.XLOOKUP(Tabla25[[#This Row],[Descripción]],'[1]Purpil - Lista Precio al 07-04'!B:B,'[1]Purpil - Lista Precio al 07-04'!J:J)</f>
        <v>243406.625</v>
      </c>
      <c r="K171" s="20">
        <f>_xlfn.XLOOKUP(Tabla25[[#This Row],[Descripción]],'[1]Purpil - Lista Precio al 07-04'!B:B,'[1]Purpil - Lista Precio al 07-04'!K:K)</f>
        <v>43091.125</v>
      </c>
      <c r="L171" s="21">
        <f>_xlfn.XLOOKUP(Tabla25[[#This Row],[Descripción]],'[1]Purpil - Lista Precio al 07-04'!B:B,'[1]Purpil - Lista Precio al 07-04'!L:L)</f>
        <v>0.21511627906976744</v>
      </c>
      <c r="M171" s="4">
        <f>_xlfn.XLOOKUP(Tabla25[[#This Row],[Descripción]],'[1]Purpil - Lista Precio al 07-04'!B:B,'[1]Purpil - Lista Precio al 07-04'!M:M)</f>
        <v>268964.32062499999</v>
      </c>
    </row>
    <row r="172" spans="1:13">
      <c r="A172" s="1" t="s">
        <v>6195</v>
      </c>
      <c r="B172" t="s">
        <v>6196</v>
      </c>
      <c r="C172" t="s">
        <v>15</v>
      </c>
      <c r="D172" t="s">
        <v>80</v>
      </c>
      <c r="E172" s="19">
        <f>_xlfn.XLOOKUP(Tabla25[[#This Row],[Descripción]],'[1]Purpil - Lista Precio al 07-04'!B:B,'[1]Purpil - Lista Precio al 07-04'!E:E)</f>
        <v>237575</v>
      </c>
      <c r="F172" s="19">
        <f>_xlfn.XLOOKUP(Tabla25[[#This Row],[Descripción]],'[1]Purpil - Lista Precio al 07-04'!B:B,'[1]Purpil - Lista Precio al 07-04'!F:F)</f>
        <v>204314.5</v>
      </c>
      <c r="G172" s="19">
        <f>_xlfn.XLOOKUP(Tabla25[[#This Row],[Descripción]],'[1]Purpil - Lista Precio al 07-04'!B:B,'[1]Purpil - Lista Precio al 07-04'!G:G)</f>
        <v>225696.25</v>
      </c>
      <c r="H172" s="9">
        <f>_xlfn.XLOOKUP(Tabla25[[#This Row],[Descripción]],'[1]Purpil - Lista Precio al 07-04'!B:B,'[1]Purpil - Lista Precio al 07-04'!H:H)</f>
        <v>224745.95</v>
      </c>
      <c r="I172" s="32">
        <f>_xlfn.XLOOKUP(Tabla25[[#This Row],[Descripción]],'[1]Purpil - Lista Precio al 07-04'!B:B,'[1]Purpil - Lista Precio al 07-04'!I:I)</f>
        <v>273092.46250000002</v>
      </c>
      <c r="J172" s="9">
        <f>_xlfn.XLOOKUP(Tabla25[[#This Row],[Descripción]],'[1]Purpil - Lista Precio al 07-04'!B:B,'[1]Purpil - Lista Precio al 07-04'!J:J)</f>
        <v>273092.46250000002</v>
      </c>
      <c r="K172" s="20">
        <f>_xlfn.XLOOKUP(Tabla25[[#This Row],[Descripción]],'[1]Purpil - Lista Precio al 07-04'!B:B,'[1]Purpil - Lista Precio al 07-04'!K:K)</f>
        <v>48346.512500000012</v>
      </c>
      <c r="L172" s="21">
        <f>_xlfn.XLOOKUP(Tabla25[[#This Row],[Descripción]],'[1]Purpil - Lista Precio al 07-04'!B:B,'[1]Purpil - Lista Precio al 07-04'!L:L)</f>
        <v>0.21511627906976749</v>
      </c>
      <c r="M172" s="4">
        <f>_xlfn.XLOOKUP(Tabla25[[#This Row],[Descripción]],'[1]Purpil - Lista Precio al 07-04'!B:B,'[1]Purpil - Lista Precio al 07-04'!M:M)</f>
        <v>301767.17106250004</v>
      </c>
    </row>
    <row r="173" spans="1:13">
      <c r="A173" s="1" t="s">
        <v>6197</v>
      </c>
      <c r="B173" t="s">
        <v>6198</v>
      </c>
      <c r="C173" t="s">
        <v>7</v>
      </c>
      <c r="D173" t="s">
        <v>80</v>
      </c>
      <c r="E173" s="19">
        <f>_xlfn.XLOOKUP(Tabla25[[#This Row],[Descripción]],'[1]Purpil - Lista Precio al 07-04'!B:B,'[1]Purpil - Lista Precio al 07-04'!E:E)</f>
        <v>185536.33</v>
      </c>
      <c r="F173" s="19">
        <f>_xlfn.XLOOKUP(Tabla25[[#This Row],[Descripción]],'[1]Purpil - Lista Precio al 07-04'!B:B,'[1]Purpil - Lista Precio al 07-04'!F:F)</f>
        <v>159561.2438</v>
      </c>
      <c r="G173" s="19">
        <f>_xlfn.XLOOKUP(Tabla25[[#This Row],[Descripción]],'[1]Purpil - Lista Precio al 07-04'!B:B,'[1]Purpil - Lista Precio al 07-04'!G:G)</f>
        <v>176259.5135</v>
      </c>
      <c r="H173" s="9">
        <f>_xlfn.XLOOKUP(Tabla25[[#This Row],[Descripción]],'[1]Purpil - Lista Precio al 07-04'!B:B,'[1]Purpil - Lista Precio al 07-04'!H:H)</f>
        <v>175517.36817999999</v>
      </c>
      <c r="I173" s="32">
        <f>_xlfn.XLOOKUP(Tabla25[[#This Row],[Descripción]],'[1]Purpil - Lista Precio al 07-04'!B:B,'[1]Purpil - Lista Precio al 07-04'!I:I)</f>
        <v>213274.01133499999</v>
      </c>
      <c r="J173" s="9">
        <f>_xlfn.XLOOKUP(Tabla25[[#This Row],[Descripción]],'[1]Purpil - Lista Precio al 07-04'!B:B,'[1]Purpil - Lista Precio al 07-04'!J:J)</f>
        <v>213274.01133499999</v>
      </c>
      <c r="K173" s="20">
        <f>_xlfn.XLOOKUP(Tabla25[[#This Row],[Descripción]],'[1]Purpil - Lista Precio al 07-04'!B:B,'[1]Purpil - Lista Precio al 07-04'!K:K)</f>
        <v>37756.643154999998</v>
      </c>
      <c r="L173" s="21">
        <f>_xlfn.XLOOKUP(Tabla25[[#This Row],[Descripción]],'[1]Purpil - Lista Precio al 07-04'!B:B,'[1]Purpil - Lista Precio al 07-04'!L:L)</f>
        <v>0.21511627906976744</v>
      </c>
      <c r="M173" s="4">
        <f>_xlfn.XLOOKUP(Tabla25[[#This Row],[Descripción]],'[1]Purpil - Lista Precio al 07-04'!B:B,'[1]Purpil - Lista Precio al 07-04'!M:M)</f>
        <v>235667.78252517499</v>
      </c>
    </row>
    <row r="174" spans="1:13">
      <c r="A174" s="1" t="s">
        <v>4772</v>
      </c>
      <c r="B174" t="s">
        <v>4773</v>
      </c>
      <c r="C174" t="s">
        <v>7</v>
      </c>
      <c r="D174" t="s">
        <v>80</v>
      </c>
      <c r="E174" s="19">
        <f>_xlfn.XLOOKUP(Tabla25[[#This Row],[Descripción]],'[1]Purpil - Lista Precio al 07-04'!B:B,'[1]Purpil - Lista Precio al 07-04'!E:E)</f>
        <v>504703.18</v>
      </c>
      <c r="F174" s="19">
        <f>_xlfn.XLOOKUP(Tabla25[[#This Row],[Descripción]],'[1]Purpil - Lista Precio al 07-04'!B:B,'[1]Purpil - Lista Precio al 07-04'!F:F)</f>
        <v>434044.73479999998</v>
      </c>
      <c r="G174" s="19">
        <f>_xlfn.XLOOKUP(Tabla25[[#This Row],[Descripción]],'[1]Purpil - Lista Precio al 07-04'!B:B,'[1]Purpil - Lista Precio al 07-04'!G:G)</f>
        <v>479468.02100000001</v>
      </c>
      <c r="H174" s="9">
        <f>_xlfn.XLOOKUP(Tabla25[[#This Row],[Descripción]],'[1]Purpil - Lista Precio al 07-04'!B:B,'[1]Purpil - Lista Precio al 07-04'!H:H)</f>
        <v>477449.20827999996</v>
      </c>
      <c r="I174" s="32">
        <f>_xlfn.XLOOKUP(Tabla25[[#This Row],[Descripción]],'[1]Purpil - Lista Precio al 07-04'!B:B,'[1]Purpil - Lista Precio al 07-04'!I:I)</f>
        <v>580156.30541000003</v>
      </c>
      <c r="J174" s="9">
        <f>_xlfn.XLOOKUP(Tabla25[[#This Row],[Descripción]],'[1]Purpil - Lista Precio al 07-04'!B:B,'[1]Purpil - Lista Precio al 07-04'!J:J)</f>
        <v>580156.30541000003</v>
      </c>
      <c r="K174" s="20">
        <f>_xlfn.XLOOKUP(Tabla25[[#This Row],[Descripción]],'[1]Purpil - Lista Precio al 07-04'!B:B,'[1]Purpil - Lista Precio al 07-04'!K:K)</f>
        <v>102707.09713000007</v>
      </c>
      <c r="L174" s="21">
        <f>_xlfn.XLOOKUP(Tabla25[[#This Row],[Descripción]],'[1]Purpil - Lista Precio al 07-04'!B:B,'[1]Purpil - Lista Precio al 07-04'!L:L)</f>
        <v>0.2151162790697676</v>
      </c>
      <c r="M174" s="4">
        <f>_xlfn.XLOOKUP(Tabla25[[#This Row],[Descripción]],'[1]Purpil - Lista Precio al 07-04'!B:B,'[1]Purpil - Lista Precio al 07-04'!M:M)</f>
        <v>641072.71747805004</v>
      </c>
    </row>
    <row r="175" spans="1:13">
      <c r="A175" s="1" t="s">
        <v>6229</v>
      </c>
      <c r="B175" t="s">
        <v>6230</v>
      </c>
      <c r="C175" t="s">
        <v>15</v>
      </c>
      <c r="D175" t="s">
        <v>80</v>
      </c>
      <c r="E175" s="19">
        <f>_xlfn.XLOOKUP(Tabla25[[#This Row],[Descripción]],'[1]Purpil - Lista Precio al 07-04'!B:B,'[1]Purpil - Lista Precio al 07-04'!E:E)</f>
        <v>234387.65</v>
      </c>
      <c r="F175" s="19">
        <f>_xlfn.XLOOKUP(Tabla25[[#This Row],[Descripción]],'[1]Purpil - Lista Precio al 07-04'!B:B,'[1]Purpil - Lista Precio al 07-04'!F:F)</f>
        <v>201573.37899999999</v>
      </c>
      <c r="G175" s="19">
        <f>_xlfn.XLOOKUP(Tabla25[[#This Row],[Descripción]],'[1]Purpil - Lista Precio al 07-04'!B:B,'[1]Purpil - Lista Precio al 07-04'!G:G)</f>
        <v>222668.26749999999</v>
      </c>
      <c r="H175" s="9">
        <f>_xlfn.XLOOKUP(Tabla25[[#This Row],[Descripción]],'[1]Purpil - Lista Precio al 07-04'!B:B,'[1]Purpil - Lista Precio al 07-04'!H:H)</f>
        <v>221730.7169</v>
      </c>
      <c r="I175" s="32">
        <f>_xlfn.XLOOKUP(Tabla25[[#This Row],[Descripción]],'[1]Purpil - Lista Precio al 07-04'!B:B,'[1]Purpil - Lista Precio al 07-04'!I:I)</f>
        <v>269428.60367499996</v>
      </c>
      <c r="J175" s="9">
        <f>_xlfn.XLOOKUP(Tabla25[[#This Row],[Descripción]],'[1]Purpil - Lista Precio al 07-04'!B:B,'[1]Purpil - Lista Precio al 07-04'!J:J)</f>
        <v>269428.60367499996</v>
      </c>
      <c r="K175" s="20">
        <f>_xlfn.XLOOKUP(Tabla25[[#This Row],[Descripción]],'[1]Purpil - Lista Precio al 07-04'!B:B,'[1]Purpil - Lista Precio al 07-04'!K:K)</f>
        <v>47697.886774999963</v>
      </c>
      <c r="L175" s="21">
        <f>_xlfn.XLOOKUP(Tabla25[[#This Row],[Descripción]],'[1]Purpil - Lista Precio al 07-04'!B:B,'[1]Purpil - Lista Precio al 07-04'!L:L)</f>
        <v>0.21511627906976727</v>
      </c>
      <c r="M175" s="4">
        <f>_xlfn.XLOOKUP(Tabla25[[#This Row],[Descripción]],'[1]Purpil - Lista Precio al 07-04'!B:B,'[1]Purpil - Lista Precio al 07-04'!M:M)</f>
        <v>297718.60706087493</v>
      </c>
    </row>
    <row r="176" spans="1:13">
      <c r="A176" s="1" t="s">
        <v>6250</v>
      </c>
      <c r="B176" t="s">
        <v>6251</v>
      </c>
      <c r="C176" t="s">
        <v>7</v>
      </c>
      <c r="D176" t="s">
        <v>80</v>
      </c>
      <c r="E176" s="19">
        <f>_xlfn.XLOOKUP(Tabla25[[#This Row],[Descripción]],'[1]Purpil - Lista Precio al 07-04'!B:B,'[1]Purpil - Lista Precio al 07-04'!E:E)</f>
        <v>217116.98</v>
      </c>
      <c r="F176" s="19">
        <f>_xlfn.XLOOKUP(Tabla25[[#This Row],[Descripción]],'[1]Purpil - Lista Precio al 07-04'!B:B,'[1]Purpil - Lista Precio al 07-04'!F:F)</f>
        <v>186720.60279999999</v>
      </c>
      <c r="G176" s="19">
        <f>_xlfn.XLOOKUP(Tabla25[[#This Row],[Descripción]],'[1]Purpil - Lista Precio al 07-04'!B:B,'[1]Purpil - Lista Precio al 07-04'!G:G)</f>
        <v>206261.13099999999</v>
      </c>
      <c r="H176" s="9">
        <f>_xlfn.XLOOKUP(Tabla25[[#This Row],[Descripción]],'[1]Purpil - Lista Precio al 07-04'!B:B,'[1]Purpil - Lista Precio al 07-04'!H:H)</f>
        <v>205392.66308</v>
      </c>
      <c r="I176" s="32">
        <f>_xlfn.XLOOKUP(Tabla25[[#This Row],[Descripción]],'[1]Purpil - Lista Precio al 07-04'!B:B,'[1]Purpil - Lista Precio al 07-04'!I:I)</f>
        <v>249575.96850999998</v>
      </c>
      <c r="J176" s="9">
        <f>_xlfn.XLOOKUP(Tabla25[[#This Row],[Descripción]],'[1]Purpil - Lista Precio al 07-04'!B:B,'[1]Purpil - Lista Precio al 07-04'!J:J)</f>
        <v>249575.96850999998</v>
      </c>
      <c r="K176" s="20">
        <f>_xlfn.XLOOKUP(Tabla25[[#This Row],[Descripción]],'[1]Purpil - Lista Precio al 07-04'!B:B,'[1]Purpil - Lista Precio al 07-04'!K:K)</f>
        <v>44183.305429999979</v>
      </c>
      <c r="L176" s="21">
        <f>_xlfn.XLOOKUP(Tabla25[[#This Row],[Descripción]],'[1]Purpil - Lista Precio al 07-04'!B:B,'[1]Purpil - Lista Precio al 07-04'!L:L)</f>
        <v>0.21511627906976735</v>
      </c>
      <c r="M176" s="4">
        <f>_xlfn.XLOOKUP(Tabla25[[#This Row],[Descripción]],'[1]Purpil - Lista Precio al 07-04'!B:B,'[1]Purpil - Lista Precio al 07-04'!M:M)</f>
        <v>275781.44520354999</v>
      </c>
    </row>
    <row r="177" spans="1:13">
      <c r="A177" s="1" t="s">
        <v>6256</v>
      </c>
      <c r="B177" t="s">
        <v>6257</v>
      </c>
      <c r="C177" t="s">
        <v>15</v>
      </c>
      <c r="D177" t="s">
        <v>80</v>
      </c>
      <c r="E177" s="19">
        <f>_xlfn.XLOOKUP(Tabla25[[#This Row],[Descripción]],'[1]Purpil - Lista Precio al 07-04'!B:B,'[1]Purpil - Lista Precio al 07-04'!E:E)</f>
        <v>142112.93</v>
      </c>
      <c r="F177" s="19">
        <f>_xlfn.XLOOKUP(Tabla25[[#This Row],[Descripción]],'[1]Purpil - Lista Precio al 07-04'!B:B,'[1]Purpil - Lista Precio al 07-04'!F:F)</f>
        <v>122217.11979999999</v>
      </c>
      <c r="G177" s="19">
        <f>_xlfn.XLOOKUP(Tabla25[[#This Row],[Descripción]],'[1]Purpil - Lista Precio al 07-04'!B:B,'[1]Purpil - Lista Precio al 07-04'!G:G)</f>
        <v>135007.28349999999</v>
      </c>
      <c r="H177" s="9">
        <f>_xlfn.XLOOKUP(Tabla25[[#This Row],[Descripción]],'[1]Purpil - Lista Precio al 07-04'!B:B,'[1]Purpil - Lista Precio al 07-04'!H:H)</f>
        <v>134438.83177999998</v>
      </c>
      <c r="I177" s="32">
        <f>_xlfn.XLOOKUP(Tabla25[[#This Row],[Descripción]],'[1]Purpil - Lista Precio al 07-04'!B:B,'[1]Purpil - Lista Precio al 07-04'!I:I)</f>
        <v>163358.813035</v>
      </c>
      <c r="J177" s="9">
        <f>_xlfn.XLOOKUP(Tabla25[[#This Row],[Descripción]],'[1]Purpil - Lista Precio al 07-04'!B:B,'[1]Purpil - Lista Precio al 07-04'!J:J)</f>
        <v>163358.813035</v>
      </c>
      <c r="K177" s="20">
        <f>_xlfn.XLOOKUP(Tabla25[[#This Row],[Descripción]],'[1]Purpil - Lista Precio al 07-04'!B:B,'[1]Purpil - Lista Precio al 07-04'!K:K)</f>
        <v>28919.981255000021</v>
      </c>
      <c r="L177" s="21">
        <f>_xlfn.XLOOKUP(Tabla25[[#This Row],[Descripción]],'[1]Purpil - Lista Precio al 07-04'!B:B,'[1]Purpil - Lista Precio al 07-04'!L:L)</f>
        <v>0.21511627906976763</v>
      </c>
      <c r="M177" s="4">
        <f>_xlfn.XLOOKUP(Tabla25[[#This Row],[Descripción]],'[1]Purpil - Lista Precio al 07-04'!B:B,'[1]Purpil - Lista Precio al 07-04'!M:M)</f>
        <v>180511.488403675</v>
      </c>
    </row>
    <row r="178" spans="1:13">
      <c r="A178" s="1" t="s">
        <v>6262</v>
      </c>
      <c r="B178" t="s">
        <v>6263</v>
      </c>
      <c r="C178" t="s">
        <v>15</v>
      </c>
      <c r="D178" t="s">
        <v>80</v>
      </c>
      <c r="E178" s="19">
        <f>_xlfn.XLOOKUP(Tabla25[[#This Row],[Descripción]],'[1]Purpil - Lista Precio al 07-04'!B:B,'[1]Purpil - Lista Precio al 07-04'!E:E)</f>
        <v>165750</v>
      </c>
      <c r="F178" s="19">
        <f>_xlfn.XLOOKUP(Tabla25[[#This Row],[Descripción]],'[1]Purpil - Lista Precio al 07-04'!B:B,'[1]Purpil - Lista Precio al 07-04'!F:F)</f>
        <v>142545</v>
      </c>
      <c r="G178" s="19">
        <f>_xlfn.XLOOKUP(Tabla25[[#This Row],[Descripción]],'[1]Purpil - Lista Precio al 07-04'!B:B,'[1]Purpil - Lista Precio al 07-04'!G:G)</f>
        <v>157462.5</v>
      </c>
      <c r="H178" s="9">
        <f>_xlfn.XLOOKUP(Tabla25[[#This Row],[Descripción]],'[1]Purpil - Lista Precio al 07-04'!B:B,'[1]Purpil - Lista Precio al 07-04'!H:H)</f>
        <v>156799.5</v>
      </c>
      <c r="I178" s="32">
        <f>_xlfn.XLOOKUP(Tabla25[[#This Row],[Descripción]],'[1]Purpil - Lista Precio al 07-04'!B:B,'[1]Purpil - Lista Precio al 07-04'!I:I)</f>
        <v>190529.625</v>
      </c>
      <c r="J178" s="9">
        <f>_xlfn.XLOOKUP(Tabla25[[#This Row],[Descripción]],'[1]Purpil - Lista Precio al 07-04'!B:B,'[1]Purpil - Lista Precio al 07-04'!J:J)</f>
        <v>190529.625</v>
      </c>
      <c r="K178" s="20">
        <f>_xlfn.XLOOKUP(Tabla25[[#This Row],[Descripción]],'[1]Purpil - Lista Precio al 07-04'!B:B,'[1]Purpil - Lista Precio al 07-04'!K:K)</f>
        <v>33730.125</v>
      </c>
      <c r="L178" s="21">
        <f>_xlfn.XLOOKUP(Tabla25[[#This Row],[Descripción]],'[1]Purpil - Lista Precio al 07-04'!B:B,'[1]Purpil - Lista Precio al 07-04'!L:L)</f>
        <v>0.21511627906976744</v>
      </c>
      <c r="M178" s="4">
        <f>_xlfn.XLOOKUP(Tabla25[[#This Row],[Descripción]],'[1]Purpil - Lista Precio al 07-04'!B:B,'[1]Purpil - Lista Precio al 07-04'!M:M)</f>
        <v>210535.235625</v>
      </c>
    </row>
    <row r="179" spans="1:13">
      <c r="A179" s="1" t="s">
        <v>5065</v>
      </c>
      <c r="B179" t="s">
        <v>5066</v>
      </c>
      <c r="C179" t="s">
        <v>7</v>
      </c>
      <c r="D179" t="s">
        <v>80</v>
      </c>
      <c r="E179" s="19">
        <f>_xlfn.XLOOKUP(Tabla25[[#This Row],[Descripción]],'[1]Purpil - Lista Precio al 07-04'!B:B,'[1]Purpil - Lista Precio al 07-04'!E:E)</f>
        <v>360502.27</v>
      </c>
      <c r="F179" s="19">
        <f>_xlfn.XLOOKUP(Tabla25[[#This Row],[Descripción]],'[1]Purpil - Lista Precio al 07-04'!B:B,'[1]Purpil - Lista Precio al 07-04'!F:F)</f>
        <v>310031.9522</v>
      </c>
      <c r="G179" s="19">
        <f>_xlfn.XLOOKUP(Tabla25[[#This Row],[Descripción]],'[1]Purpil - Lista Precio al 07-04'!B:B,'[1]Purpil - Lista Precio al 07-04'!G:G)</f>
        <v>342477.15650000004</v>
      </c>
      <c r="H179" s="9">
        <f>_xlfn.XLOOKUP(Tabla25[[#This Row],[Descripción]],'[1]Purpil - Lista Precio al 07-04'!B:B,'[1]Purpil - Lista Precio al 07-04'!H:H)</f>
        <v>341035.14741999999</v>
      </c>
      <c r="I179" s="32">
        <f>_xlfn.XLOOKUP(Tabla25[[#This Row],[Descripción]],'[1]Purpil - Lista Precio al 07-04'!B:B,'[1]Purpil - Lista Precio al 07-04'!I:I)</f>
        <v>414397.35936500004</v>
      </c>
      <c r="J179" s="9">
        <f>_xlfn.XLOOKUP(Tabla25[[#This Row],[Descripción]],'[1]Purpil - Lista Precio al 07-04'!B:B,'[1]Purpil - Lista Precio al 07-04'!J:J)</f>
        <v>414397.35936500004</v>
      </c>
      <c r="K179" s="20">
        <f>_xlfn.XLOOKUP(Tabla25[[#This Row],[Descripción]],'[1]Purpil - Lista Precio al 07-04'!B:B,'[1]Purpil - Lista Precio al 07-04'!K:K)</f>
        <v>73362.211945000046</v>
      </c>
      <c r="L179" s="21">
        <f>_xlfn.XLOOKUP(Tabla25[[#This Row],[Descripción]],'[1]Purpil - Lista Precio al 07-04'!B:B,'[1]Purpil - Lista Precio al 07-04'!L:L)</f>
        <v>0.21511627906976757</v>
      </c>
      <c r="M179" s="4">
        <f>_xlfn.XLOOKUP(Tabla25[[#This Row],[Descripción]],'[1]Purpil - Lista Precio al 07-04'!B:B,'[1]Purpil - Lista Precio al 07-04'!M:M)</f>
        <v>457909.08209832502</v>
      </c>
    </row>
    <row r="180" spans="1:13">
      <c r="A180" s="1" t="s">
        <v>6069</v>
      </c>
      <c r="B180" t="s">
        <v>6070</v>
      </c>
      <c r="C180" t="s">
        <v>7</v>
      </c>
      <c r="D180" t="s">
        <v>285</v>
      </c>
      <c r="E180" s="19">
        <f>_xlfn.XLOOKUP(Tabla25[[#This Row],[Descripción]],'[1]Purpil - Lista Precio al 07-04'!B:B,'[1]Purpil - Lista Precio al 07-04'!E:E)</f>
        <v>314207.3</v>
      </c>
      <c r="F180" s="19">
        <f>_xlfn.XLOOKUP(Tabla25[[#This Row],[Descripción]],'[1]Purpil - Lista Precio al 07-04'!B:B,'[1]Purpil - Lista Precio al 07-04'!F:F)</f>
        <v>270218.27799999999</v>
      </c>
      <c r="G180" s="19">
        <f>_xlfn.XLOOKUP(Tabla25[[#This Row],[Descripción]],'[1]Purpil - Lista Precio al 07-04'!B:B,'[1]Purpil - Lista Precio al 07-04'!G:G)</f>
        <v>298496.935</v>
      </c>
      <c r="H180" s="9">
        <f>_xlfn.XLOOKUP(Tabla25[[#This Row],[Descripción]],'[1]Purpil - Lista Precio al 07-04'!B:B,'[1]Purpil - Lista Precio al 07-04'!H:H)</f>
        <v>297240.10580000002</v>
      </c>
      <c r="I180" s="32">
        <f>_xlfn.XLOOKUP(Tabla25[[#This Row],[Descripción]],'[1]Purpil - Lista Precio al 07-04'!B:B,'[1]Purpil - Lista Precio al 07-04'!I:I)</f>
        <v>361181.29135000001</v>
      </c>
      <c r="J180" s="9">
        <f>_xlfn.XLOOKUP(Tabla25[[#This Row],[Descripción]],'[1]Purpil - Lista Precio al 07-04'!B:B,'[1]Purpil - Lista Precio al 07-04'!J:J)</f>
        <v>361181.29135000001</v>
      </c>
      <c r="K180" s="20">
        <f>_xlfn.XLOOKUP(Tabla25[[#This Row],[Descripción]],'[1]Purpil - Lista Precio al 07-04'!B:B,'[1]Purpil - Lista Precio al 07-04'!K:K)</f>
        <v>63941.185549999995</v>
      </c>
      <c r="L180" s="21">
        <f>_xlfn.XLOOKUP(Tabla25[[#This Row],[Descripción]],'[1]Purpil - Lista Precio al 07-04'!B:B,'[1]Purpil - Lista Precio al 07-04'!L:L)</f>
        <v>0.21511627906976741</v>
      </c>
      <c r="M180" s="4">
        <f>_xlfn.XLOOKUP(Tabla25[[#This Row],[Descripción]],'[1]Purpil - Lista Precio al 07-04'!B:B,'[1]Purpil - Lista Precio al 07-04'!M:M)</f>
        <v>399105.32694175001</v>
      </c>
    </row>
    <row r="181" spans="1:13">
      <c r="A181" s="1" t="s">
        <v>6276</v>
      </c>
      <c r="B181" t="s">
        <v>6277</v>
      </c>
      <c r="C181" t="s">
        <v>7</v>
      </c>
      <c r="D181" t="s">
        <v>80</v>
      </c>
      <c r="E181" s="19">
        <f>_xlfn.XLOOKUP(Tabla25[[#This Row],[Descripción]],'[1]Purpil - Lista Precio al 07-04'!B:B,'[1]Purpil - Lista Precio al 07-04'!E:E)</f>
        <v>189263.69</v>
      </c>
      <c r="F181" s="19">
        <f>_xlfn.XLOOKUP(Tabla25[[#This Row],[Descripción]],'[1]Purpil - Lista Precio al 07-04'!B:B,'[1]Purpil - Lista Precio al 07-04'!F:F)</f>
        <v>162766.77340000001</v>
      </c>
      <c r="G181" s="19">
        <f>_xlfn.XLOOKUP(Tabla25[[#This Row],[Descripción]],'[1]Purpil - Lista Precio al 07-04'!B:B,'[1]Purpil - Lista Precio al 07-04'!G:G)</f>
        <v>179800.5055</v>
      </c>
      <c r="H181" s="9">
        <f>_xlfn.XLOOKUP(Tabla25[[#This Row],[Descripción]],'[1]Purpil - Lista Precio al 07-04'!B:B,'[1]Purpil - Lista Precio al 07-04'!H:H)</f>
        <v>179043.45074</v>
      </c>
      <c r="I181" s="32">
        <f>_xlfn.XLOOKUP(Tabla25[[#This Row],[Descripción]],'[1]Purpil - Lista Precio al 07-04'!B:B,'[1]Purpil - Lista Precio al 07-04'!I:I)</f>
        <v>217558.61165500002</v>
      </c>
      <c r="J181" s="9">
        <f>_xlfn.XLOOKUP(Tabla25[[#This Row],[Descripción]],'[1]Purpil - Lista Precio al 07-04'!B:B,'[1]Purpil - Lista Precio al 07-04'!J:J)</f>
        <v>217558.61165500002</v>
      </c>
      <c r="K181" s="20">
        <f>_xlfn.XLOOKUP(Tabla25[[#This Row],[Descripción]],'[1]Purpil - Lista Precio al 07-04'!B:B,'[1]Purpil - Lista Precio al 07-04'!K:K)</f>
        <v>38515.160915000015</v>
      </c>
      <c r="L181" s="21">
        <f>_xlfn.XLOOKUP(Tabla25[[#This Row],[Descripción]],'[1]Purpil - Lista Precio al 07-04'!B:B,'[1]Purpil - Lista Precio al 07-04'!L:L)</f>
        <v>0.21511627906976752</v>
      </c>
      <c r="M181" s="4">
        <f>_xlfn.XLOOKUP(Tabla25[[#This Row],[Descripción]],'[1]Purpil - Lista Precio al 07-04'!B:B,'[1]Purpil - Lista Precio al 07-04'!M:M)</f>
        <v>240402.26587877501</v>
      </c>
    </row>
    <row r="182" spans="1:13">
      <c r="A182" s="1" t="s">
        <v>6278</v>
      </c>
      <c r="B182" t="s">
        <v>6279</v>
      </c>
      <c r="C182" t="s">
        <v>7</v>
      </c>
      <c r="D182" t="s">
        <v>80</v>
      </c>
      <c r="E182" s="19">
        <f>_xlfn.XLOOKUP(Tabla25[[#This Row],[Descripción]],'[1]Purpil - Lista Precio al 07-04'!B:B,'[1]Purpil - Lista Precio al 07-04'!E:E)</f>
        <v>198276.25</v>
      </c>
      <c r="F182" s="19">
        <f>_xlfn.XLOOKUP(Tabla25[[#This Row],[Descripción]],'[1]Purpil - Lista Precio al 07-04'!B:B,'[1]Purpil - Lista Precio al 07-04'!F:F)</f>
        <v>170517.57500000001</v>
      </c>
      <c r="G182" s="19">
        <f>_xlfn.XLOOKUP(Tabla25[[#This Row],[Descripción]],'[1]Purpil - Lista Precio al 07-04'!B:B,'[1]Purpil - Lista Precio al 07-04'!G:G)</f>
        <v>188362.4375</v>
      </c>
      <c r="H182" s="9">
        <f>_xlfn.XLOOKUP(Tabla25[[#This Row],[Descripción]],'[1]Purpil - Lista Precio al 07-04'!B:B,'[1]Purpil - Lista Precio al 07-04'!H:H)</f>
        <v>187569.33250000002</v>
      </c>
      <c r="I182" s="32">
        <f>_xlfn.XLOOKUP(Tabla25[[#This Row],[Descripción]],'[1]Purpil - Lista Precio al 07-04'!B:B,'[1]Purpil - Lista Precio al 07-04'!I:I)</f>
        <v>227918.549375</v>
      </c>
      <c r="J182" s="9">
        <f>_xlfn.XLOOKUP(Tabla25[[#This Row],[Descripción]],'[1]Purpil - Lista Precio al 07-04'!B:B,'[1]Purpil - Lista Precio al 07-04'!J:J)</f>
        <v>227918.549375</v>
      </c>
      <c r="K182" s="20">
        <f>_xlfn.XLOOKUP(Tabla25[[#This Row],[Descripción]],'[1]Purpil - Lista Precio al 07-04'!B:B,'[1]Purpil - Lista Precio al 07-04'!K:K)</f>
        <v>40349.216874999984</v>
      </c>
      <c r="L182" s="21">
        <f>_xlfn.XLOOKUP(Tabla25[[#This Row],[Descripción]],'[1]Purpil - Lista Precio al 07-04'!B:B,'[1]Purpil - Lista Precio al 07-04'!L:L)</f>
        <v>0.21511627906976732</v>
      </c>
      <c r="M182" s="4">
        <f>_xlfn.XLOOKUP(Tabla25[[#This Row],[Descripción]],'[1]Purpil - Lista Precio al 07-04'!B:B,'[1]Purpil - Lista Precio al 07-04'!M:M)</f>
        <v>251849.99705937499</v>
      </c>
    </row>
    <row r="183" spans="1:13">
      <c r="A183" s="1" t="s">
        <v>6137</v>
      </c>
      <c r="B183" t="s">
        <v>6138</v>
      </c>
      <c r="C183" t="s">
        <v>7</v>
      </c>
      <c r="D183" t="s">
        <v>80</v>
      </c>
      <c r="E183" s="19">
        <f>_xlfn.XLOOKUP(Tabla25[[#This Row],[Descripción]],'[1]Purpil - Lista Precio al 07-04'!B:B,'[1]Purpil - Lista Precio al 07-04'!E:E)</f>
        <v>296068.61</v>
      </c>
      <c r="F183" s="19">
        <f>_xlfn.XLOOKUP(Tabla25[[#This Row],[Descripción]],'[1]Purpil - Lista Precio al 07-04'!B:B,'[1]Purpil - Lista Precio al 07-04'!F:F)</f>
        <v>254619.00459999999</v>
      </c>
      <c r="G183" s="19">
        <f>_xlfn.XLOOKUP(Tabla25[[#This Row],[Descripción]],'[1]Purpil - Lista Precio al 07-04'!B:B,'[1]Purpil - Lista Precio al 07-04'!G:G)</f>
        <v>281265.17949999997</v>
      </c>
      <c r="H183" s="9">
        <f>_xlfn.XLOOKUP(Tabla25[[#This Row],[Descripción]],'[1]Purpil - Lista Precio al 07-04'!B:B,'[1]Purpil - Lista Precio al 07-04'!H:H)</f>
        <v>280080.90505999996</v>
      </c>
      <c r="I183" s="32">
        <f>_xlfn.XLOOKUP(Tabla25[[#This Row],[Descripción]],'[1]Purpil - Lista Precio al 07-04'!B:B,'[1]Purpil - Lista Precio al 07-04'!I:I)</f>
        <v>340330.86719499994</v>
      </c>
      <c r="J183" s="9">
        <f>_xlfn.XLOOKUP(Tabla25[[#This Row],[Descripción]],'[1]Purpil - Lista Precio al 07-04'!B:B,'[1]Purpil - Lista Precio al 07-04'!J:J)</f>
        <v>340330.86719499994</v>
      </c>
      <c r="K183" s="20">
        <f>_xlfn.XLOOKUP(Tabla25[[#This Row],[Descripción]],'[1]Purpil - Lista Precio al 07-04'!B:B,'[1]Purpil - Lista Precio al 07-04'!K:K)</f>
        <v>60249.96213499998</v>
      </c>
      <c r="L183" s="21">
        <f>_xlfn.XLOOKUP(Tabla25[[#This Row],[Descripción]],'[1]Purpil - Lista Precio al 07-04'!B:B,'[1]Purpil - Lista Precio al 07-04'!L:L)</f>
        <v>0.21511627906976741</v>
      </c>
      <c r="M183" s="4">
        <f>_xlfn.XLOOKUP(Tabla25[[#This Row],[Descripción]],'[1]Purpil - Lista Precio al 07-04'!B:B,'[1]Purpil - Lista Precio al 07-04'!M:M)</f>
        <v>376065.60825047491</v>
      </c>
    </row>
    <row r="184" spans="1:13">
      <c r="A184" s="1" t="s">
        <v>4256</v>
      </c>
      <c r="B184" t="s">
        <v>4257</v>
      </c>
      <c r="C184" t="s">
        <v>7</v>
      </c>
      <c r="D184" t="s">
        <v>80</v>
      </c>
      <c r="E184" s="19">
        <f>_xlfn.XLOOKUP(Tabla25[[#This Row],[Descripción]],'[1]Purpil - Lista Precio al 07-04'!B:B,'[1]Purpil - Lista Precio al 07-04'!E:E)</f>
        <v>296068.61</v>
      </c>
      <c r="F184" s="19">
        <f>_xlfn.XLOOKUP(Tabla25[[#This Row],[Descripción]],'[1]Purpil - Lista Precio al 07-04'!B:B,'[1]Purpil - Lista Precio al 07-04'!F:F)</f>
        <v>254619.00459999999</v>
      </c>
      <c r="G184" s="19">
        <f>_xlfn.XLOOKUP(Tabla25[[#This Row],[Descripción]],'[1]Purpil - Lista Precio al 07-04'!B:B,'[1]Purpil - Lista Precio al 07-04'!G:G)</f>
        <v>281265.17949999997</v>
      </c>
      <c r="H184" s="9">
        <f>_xlfn.XLOOKUP(Tabla25[[#This Row],[Descripción]],'[1]Purpil - Lista Precio al 07-04'!B:B,'[1]Purpil - Lista Precio al 07-04'!H:H)</f>
        <v>280080.90505999996</v>
      </c>
      <c r="I184" s="32">
        <f>_xlfn.XLOOKUP(Tabla25[[#This Row],[Descripción]],'[1]Purpil - Lista Precio al 07-04'!B:B,'[1]Purpil - Lista Precio al 07-04'!I:I)</f>
        <v>340330.86719499994</v>
      </c>
      <c r="J184" s="9">
        <f>_xlfn.XLOOKUP(Tabla25[[#This Row],[Descripción]],'[1]Purpil - Lista Precio al 07-04'!B:B,'[1]Purpil - Lista Precio al 07-04'!J:J)</f>
        <v>340330.86719499994</v>
      </c>
      <c r="K184" s="20">
        <f>_xlfn.XLOOKUP(Tabla25[[#This Row],[Descripción]],'[1]Purpil - Lista Precio al 07-04'!B:B,'[1]Purpil - Lista Precio al 07-04'!K:K)</f>
        <v>60249.96213499998</v>
      </c>
      <c r="L184" s="21">
        <f>_xlfn.XLOOKUP(Tabla25[[#This Row],[Descripción]],'[1]Purpil - Lista Precio al 07-04'!B:B,'[1]Purpil - Lista Precio al 07-04'!L:L)</f>
        <v>0.21511627906976741</v>
      </c>
      <c r="M184" s="4">
        <f>_xlfn.XLOOKUP(Tabla25[[#This Row],[Descripción]],'[1]Purpil - Lista Precio al 07-04'!B:B,'[1]Purpil - Lista Precio al 07-04'!M:M)</f>
        <v>376065.60825047491</v>
      </c>
    </row>
    <row r="185" spans="1:13">
      <c r="A185" s="1" t="s">
        <v>6297</v>
      </c>
      <c r="B185" t="s">
        <v>6298</v>
      </c>
      <c r="C185" t="s">
        <v>15</v>
      </c>
      <c r="D185" t="s">
        <v>80</v>
      </c>
      <c r="E185" s="19">
        <f>_xlfn.XLOOKUP(Tabla25[[#This Row],[Descripción]],'[1]Purpil - Lista Precio al 07-04'!B:B,'[1]Purpil - Lista Precio al 07-04'!E:E)</f>
        <v>149175</v>
      </c>
      <c r="F185" s="19">
        <f>_xlfn.XLOOKUP(Tabla25[[#This Row],[Descripción]],'[1]Purpil - Lista Precio al 07-04'!B:B,'[1]Purpil - Lista Precio al 07-04'!F:F)</f>
        <v>128290.5</v>
      </c>
      <c r="G185" s="19">
        <f>_xlfn.XLOOKUP(Tabla25[[#This Row],[Descripción]],'[1]Purpil - Lista Precio al 07-04'!B:B,'[1]Purpil - Lista Precio al 07-04'!G:G)</f>
        <v>141716.25</v>
      </c>
      <c r="H185" s="9">
        <f>_xlfn.XLOOKUP(Tabla25[[#This Row],[Descripción]],'[1]Purpil - Lista Precio al 07-04'!B:B,'[1]Purpil - Lista Precio al 07-04'!H:H)</f>
        <v>141119.54999999999</v>
      </c>
      <c r="I185" s="32">
        <f>_xlfn.XLOOKUP(Tabla25[[#This Row],[Descripción]],'[1]Purpil - Lista Precio al 07-04'!B:B,'[1]Purpil - Lista Precio al 07-04'!I:I)</f>
        <v>171476.66250000001</v>
      </c>
      <c r="J185" s="9">
        <f>_xlfn.XLOOKUP(Tabla25[[#This Row],[Descripción]],'[1]Purpil - Lista Precio al 07-04'!B:B,'[1]Purpil - Lista Precio al 07-04'!J:J)</f>
        <v>171476.66250000001</v>
      </c>
      <c r="K185" s="20">
        <f>_xlfn.XLOOKUP(Tabla25[[#This Row],[Descripción]],'[1]Purpil - Lista Precio al 07-04'!B:B,'[1]Purpil - Lista Precio al 07-04'!K:K)</f>
        <v>30357.112500000017</v>
      </c>
      <c r="L185" s="21">
        <f>_xlfn.XLOOKUP(Tabla25[[#This Row],[Descripción]],'[1]Purpil - Lista Precio al 07-04'!B:B,'[1]Purpil - Lista Precio al 07-04'!L:L)</f>
        <v>0.21511627906976757</v>
      </c>
      <c r="M185" s="4">
        <f>_xlfn.XLOOKUP(Tabla25[[#This Row],[Descripción]],'[1]Purpil - Lista Precio al 07-04'!B:B,'[1]Purpil - Lista Precio al 07-04'!M:M)</f>
        <v>189481.71206250001</v>
      </c>
    </row>
    <row r="186" spans="1:13">
      <c r="A186" s="1" t="s">
        <v>6305</v>
      </c>
      <c r="B186" t="s">
        <v>6306</v>
      </c>
      <c r="C186" t="s">
        <v>7</v>
      </c>
      <c r="D186" t="s">
        <v>80</v>
      </c>
      <c r="E186" s="19">
        <f>_xlfn.XLOOKUP(Tabla25[[#This Row],[Descripción]],'[1]Purpil - Lista Precio al 07-04'!B:B,'[1]Purpil - Lista Precio al 07-04'!E:E)</f>
        <v>171238.58</v>
      </c>
      <c r="F186" s="19">
        <f>_xlfn.XLOOKUP(Tabla25[[#This Row],[Descripción]],'[1]Purpil - Lista Precio al 07-04'!B:B,'[1]Purpil - Lista Precio al 07-04'!F:F)</f>
        <v>147265.17879999999</v>
      </c>
      <c r="G186" s="19">
        <f>_xlfn.XLOOKUP(Tabla25[[#This Row],[Descripción]],'[1]Purpil - Lista Precio al 07-04'!B:B,'[1]Purpil - Lista Precio al 07-04'!G:G)</f>
        <v>162676.65099999998</v>
      </c>
      <c r="H186" s="9">
        <f>_xlfn.XLOOKUP(Tabla25[[#This Row],[Descripción]],'[1]Purpil - Lista Precio al 07-04'!B:B,'[1]Purpil - Lista Precio al 07-04'!H:H)</f>
        <v>161991.69667999999</v>
      </c>
      <c r="I186" s="32">
        <f>_xlfn.XLOOKUP(Tabla25[[#This Row],[Descripción]],'[1]Purpil - Lista Precio al 07-04'!B:B,'[1]Purpil - Lista Precio al 07-04'!I:I)</f>
        <v>196838.74770999997</v>
      </c>
      <c r="J186" s="9">
        <f>_xlfn.XLOOKUP(Tabla25[[#This Row],[Descripción]],'[1]Purpil - Lista Precio al 07-04'!B:B,'[1]Purpil - Lista Precio al 07-04'!J:J)</f>
        <v>196838.74770999997</v>
      </c>
      <c r="K186" s="20">
        <f>_xlfn.XLOOKUP(Tabla25[[#This Row],[Descripción]],'[1]Purpil - Lista Precio al 07-04'!B:B,'[1]Purpil - Lista Precio al 07-04'!K:K)</f>
        <v>34847.051029999973</v>
      </c>
      <c r="L186" s="21">
        <f>_xlfn.XLOOKUP(Tabla25[[#This Row],[Descripción]],'[1]Purpil - Lista Precio al 07-04'!B:B,'[1]Purpil - Lista Precio al 07-04'!L:L)</f>
        <v>0.2151162790697673</v>
      </c>
      <c r="M186" s="4">
        <f>_xlfn.XLOOKUP(Tabla25[[#This Row],[Descripción]],'[1]Purpil - Lista Precio al 07-04'!B:B,'[1]Purpil - Lista Precio al 07-04'!M:M)</f>
        <v>217506.81621954998</v>
      </c>
    </row>
    <row r="187" spans="1:13">
      <c r="A187" s="1" t="s">
        <v>6307</v>
      </c>
      <c r="B187" t="s">
        <v>6308</v>
      </c>
      <c r="C187" t="s">
        <v>7</v>
      </c>
      <c r="D187" t="s">
        <v>80</v>
      </c>
      <c r="E187" s="19">
        <f>_xlfn.XLOOKUP(Tabla25[[#This Row],[Descripción]],'[1]Purpil - Lista Precio al 07-04'!B:B,'[1]Purpil - Lista Precio al 07-04'!E:E)</f>
        <v>225313.92000000001</v>
      </c>
      <c r="F187" s="19">
        <f>_xlfn.XLOOKUP(Tabla25[[#This Row],[Descripción]],'[1]Purpil - Lista Precio al 07-04'!B:B,'[1]Purpil - Lista Precio al 07-04'!F:F)</f>
        <v>193769.9712</v>
      </c>
      <c r="G187" s="19">
        <f>_xlfn.XLOOKUP(Tabla25[[#This Row],[Descripción]],'[1]Purpil - Lista Precio al 07-04'!B:B,'[1]Purpil - Lista Precio al 07-04'!G:G)</f>
        <v>214048.22400000002</v>
      </c>
      <c r="H187" s="9">
        <f>_xlfn.XLOOKUP(Tabla25[[#This Row],[Descripción]],'[1]Purpil - Lista Precio al 07-04'!B:B,'[1]Purpil - Lista Precio al 07-04'!H:H)</f>
        <v>213146.96831999999</v>
      </c>
      <c r="I187" s="32">
        <f>_xlfn.XLOOKUP(Tabla25[[#This Row],[Descripción]],'[1]Purpil - Lista Precio al 07-04'!B:B,'[1]Purpil - Lista Precio al 07-04'!I:I)</f>
        <v>258998.35104000001</v>
      </c>
      <c r="J187" s="9">
        <f>_xlfn.XLOOKUP(Tabla25[[#This Row],[Descripción]],'[1]Purpil - Lista Precio al 07-04'!B:B,'[1]Purpil - Lista Precio al 07-04'!J:J)</f>
        <v>258998.35104000001</v>
      </c>
      <c r="K187" s="20">
        <f>_xlfn.XLOOKUP(Tabla25[[#This Row],[Descripción]],'[1]Purpil - Lista Precio al 07-04'!B:B,'[1]Purpil - Lista Precio al 07-04'!K:K)</f>
        <v>45851.382720000023</v>
      </c>
      <c r="L187" s="21">
        <f>_xlfn.XLOOKUP(Tabla25[[#This Row],[Descripción]],'[1]Purpil - Lista Precio al 07-04'!B:B,'[1]Purpil - Lista Precio al 07-04'!L:L)</f>
        <v>0.21511627906976757</v>
      </c>
      <c r="M187" s="4">
        <f>_xlfn.XLOOKUP(Tabla25[[#This Row],[Descripción]],'[1]Purpil - Lista Precio al 07-04'!B:B,'[1]Purpil - Lista Precio al 07-04'!M:M)</f>
        <v>286193.1778992</v>
      </c>
    </row>
    <row r="188" spans="1:13">
      <c r="A188" s="1" t="s">
        <v>6910</v>
      </c>
      <c r="B188" t="s">
        <v>6911</v>
      </c>
      <c r="C188" t="s">
        <v>7</v>
      </c>
      <c r="D188" t="s">
        <v>5970</v>
      </c>
      <c r="E188" s="19">
        <f>_xlfn.XLOOKUP(Tabla25[[#This Row],[Descripción]],'[1]Purpil - Lista Precio al 07-04'!B:B,'[1]Purpil - Lista Precio al 07-04'!E:E)</f>
        <v>315766.89</v>
      </c>
      <c r="F188" s="19">
        <f>_xlfn.XLOOKUP(Tabla25[[#This Row],[Descripción]],'[1]Purpil - Lista Precio al 07-04'!B:B,'[1]Purpil - Lista Precio al 07-04'!F:F)</f>
        <v>271559.52539999998</v>
      </c>
      <c r="G188" s="19">
        <f>_xlfn.XLOOKUP(Tabla25[[#This Row],[Descripción]],'[1]Purpil - Lista Precio al 07-04'!B:B,'[1]Purpil - Lista Precio al 07-04'!G:G)</f>
        <v>299978.54550000001</v>
      </c>
      <c r="H188" s="9">
        <f>_xlfn.XLOOKUP(Tabla25[[#This Row],[Descripción]],'[1]Purpil - Lista Precio al 07-04'!B:B,'[1]Purpil - Lista Precio al 07-04'!H:H)</f>
        <v>298715.47794000001</v>
      </c>
      <c r="I188" s="32">
        <f>_xlfn.XLOOKUP(Tabla25[[#This Row],[Descripción]],'[1]Purpil - Lista Precio al 07-04'!B:B,'[1]Purpil - Lista Precio al 07-04'!I:I)</f>
        <v>362974.04005499999</v>
      </c>
      <c r="J188" s="9">
        <f>_xlfn.XLOOKUP(Tabla25[[#This Row],[Descripción]],'[1]Purpil - Lista Precio al 07-04'!B:B,'[1]Purpil - Lista Precio al 07-04'!J:J)</f>
        <v>362974.04005499999</v>
      </c>
      <c r="K188" s="20">
        <f>_xlfn.XLOOKUP(Tabla25[[#This Row],[Descripción]],'[1]Purpil - Lista Precio al 07-04'!B:B,'[1]Purpil - Lista Precio al 07-04'!K:K)</f>
        <v>64258.562114999979</v>
      </c>
      <c r="L188" s="21">
        <f>_xlfn.XLOOKUP(Tabla25[[#This Row],[Descripción]],'[1]Purpil - Lista Precio al 07-04'!B:B,'[1]Purpil - Lista Precio al 07-04'!L:L)</f>
        <v>0.21511627906976735</v>
      </c>
      <c r="M188" s="4">
        <f>_xlfn.XLOOKUP(Tabla25[[#This Row],[Descripción]],'[1]Purpil - Lista Precio al 07-04'!B:B,'[1]Purpil - Lista Precio al 07-04'!M:M)</f>
        <v>401086.31426077499</v>
      </c>
    </row>
    <row r="189" spans="1:13">
      <c r="A189" s="1" t="s">
        <v>6317</v>
      </c>
      <c r="B189" t="s">
        <v>6318</v>
      </c>
      <c r="C189" t="s">
        <v>7</v>
      </c>
      <c r="D189" t="s">
        <v>80</v>
      </c>
      <c r="E189" s="19">
        <f>_xlfn.XLOOKUP(Tabla25[[#This Row],[Descripción]],'[1]Purpil - Lista Precio al 07-04'!B:B,'[1]Purpil - Lista Precio al 07-04'!E:E)</f>
        <v>217116.98</v>
      </c>
      <c r="F189" s="19">
        <f>_xlfn.XLOOKUP(Tabla25[[#This Row],[Descripción]],'[1]Purpil - Lista Precio al 07-04'!B:B,'[1]Purpil - Lista Precio al 07-04'!F:F)</f>
        <v>186720.60279999999</v>
      </c>
      <c r="G189" s="19">
        <f>_xlfn.XLOOKUP(Tabla25[[#This Row],[Descripción]],'[1]Purpil - Lista Precio al 07-04'!B:B,'[1]Purpil - Lista Precio al 07-04'!G:G)</f>
        <v>206261.13099999999</v>
      </c>
      <c r="H189" s="9">
        <f>_xlfn.XLOOKUP(Tabla25[[#This Row],[Descripción]],'[1]Purpil - Lista Precio al 07-04'!B:B,'[1]Purpil - Lista Precio al 07-04'!H:H)</f>
        <v>205392.66308</v>
      </c>
      <c r="I189" s="32">
        <f>_xlfn.XLOOKUP(Tabla25[[#This Row],[Descripción]],'[1]Purpil - Lista Precio al 07-04'!B:B,'[1]Purpil - Lista Precio al 07-04'!I:I)</f>
        <v>249575.96850999998</v>
      </c>
      <c r="J189" s="9">
        <f>_xlfn.XLOOKUP(Tabla25[[#This Row],[Descripción]],'[1]Purpil - Lista Precio al 07-04'!B:B,'[1]Purpil - Lista Precio al 07-04'!J:J)</f>
        <v>249575.96850999998</v>
      </c>
      <c r="K189" s="20">
        <f>_xlfn.XLOOKUP(Tabla25[[#This Row],[Descripción]],'[1]Purpil - Lista Precio al 07-04'!B:B,'[1]Purpil - Lista Precio al 07-04'!K:K)</f>
        <v>44183.305429999979</v>
      </c>
      <c r="L189" s="21">
        <f>_xlfn.XLOOKUP(Tabla25[[#This Row],[Descripción]],'[1]Purpil - Lista Precio al 07-04'!B:B,'[1]Purpil - Lista Precio al 07-04'!L:L)</f>
        <v>0.21511627906976735</v>
      </c>
      <c r="M189" s="4">
        <f>_xlfn.XLOOKUP(Tabla25[[#This Row],[Descripción]],'[1]Purpil - Lista Precio al 07-04'!B:B,'[1]Purpil - Lista Precio al 07-04'!M:M)</f>
        <v>275781.44520354999</v>
      </c>
    </row>
    <row r="190" spans="1:13">
      <c r="A190" s="1" t="s">
        <v>6329</v>
      </c>
      <c r="B190" t="s">
        <v>6330</v>
      </c>
      <c r="C190" t="s">
        <v>15</v>
      </c>
      <c r="D190" t="s">
        <v>80</v>
      </c>
      <c r="E190" s="19">
        <f>_xlfn.XLOOKUP(Tabla25[[#This Row],[Descripción]],'[1]Purpil - Lista Precio al 07-04'!B:B,'[1]Purpil - Lista Precio al 07-04'!E:E)</f>
        <v>191315.52</v>
      </c>
      <c r="F190" s="19">
        <f>_xlfn.XLOOKUP(Tabla25[[#This Row],[Descripción]],'[1]Purpil - Lista Precio al 07-04'!B:B,'[1]Purpil - Lista Precio al 07-04'!F:F)</f>
        <v>164531.34719999999</v>
      </c>
      <c r="G190" s="19">
        <f>_xlfn.XLOOKUP(Tabla25[[#This Row],[Descripción]],'[1]Purpil - Lista Precio al 07-04'!B:B,'[1]Purpil - Lista Precio al 07-04'!G:G)</f>
        <v>181749.74399999998</v>
      </c>
      <c r="H190" s="9">
        <f>_xlfn.XLOOKUP(Tabla25[[#This Row],[Descripción]],'[1]Purpil - Lista Precio al 07-04'!B:B,'[1]Purpil - Lista Precio al 07-04'!H:H)</f>
        <v>180984.48191999999</v>
      </c>
      <c r="I190" s="32">
        <f>_xlfn.XLOOKUP(Tabla25[[#This Row],[Descripción]],'[1]Purpil - Lista Precio al 07-04'!B:B,'[1]Purpil - Lista Precio al 07-04'!I:I)</f>
        <v>219917.19023999997</v>
      </c>
      <c r="J190" s="9">
        <f>_xlfn.XLOOKUP(Tabla25[[#This Row],[Descripción]],'[1]Purpil - Lista Precio al 07-04'!B:B,'[1]Purpil - Lista Precio al 07-04'!J:J)</f>
        <v>219917.19023999997</v>
      </c>
      <c r="K190" s="20">
        <f>_xlfn.XLOOKUP(Tabla25[[#This Row],[Descripción]],'[1]Purpil - Lista Precio al 07-04'!B:B,'[1]Purpil - Lista Precio al 07-04'!K:K)</f>
        <v>38932.708319999976</v>
      </c>
      <c r="L190" s="21">
        <f>_xlfn.XLOOKUP(Tabla25[[#This Row],[Descripción]],'[1]Purpil - Lista Precio al 07-04'!B:B,'[1]Purpil - Lista Precio al 07-04'!L:L)</f>
        <v>0.21511627906976732</v>
      </c>
      <c r="M190" s="4">
        <f>_xlfn.XLOOKUP(Tabla25[[#This Row],[Descripción]],'[1]Purpil - Lista Precio al 07-04'!B:B,'[1]Purpil - Lista Precio al 07-04'!M:M)</f>
        <v>243008.49521519998</v>
      </c>
    </row>
    <row r="191" spans="1:13">
      <c r="A191" s="1" t="s">
        <v>6373</v>
      </c>
      <c r="B191" t="s">
        <v>6374</v>
      </c>
      <c r="C191" t="s">
        <v>15</v>
      </c>
      <c r="D191" t="s">
        <v>80</v>
      </c>
      <c r="E191" s="19">
        <f>_xlfn.XLOOKUP(Tabla25[[#This Row],[Descripción]],'[1]Purpil - Lista Precio al 07-04'!B:B,'[1]Purpil - Lista Precio al 07-04'!E:E)</f>
        <v>278784</v>
      </c>
      <c r="F191" s="19">
        <f>_xlfn.XLOOKUP(Tabla25[[#This Row],[Descripción]],'[1]Purpil - Lista Precio al 07-04'!B:B,'[1]Purpil - Lista Precio al 07-04'!F:F)</f>
        <v>239754.23999999999</v>
      </c>
      <c r="G191" s="19">
        <f>_xlfn.XLOOKUP(Tabla25[[#This Row],[Descripción]],'[1]Purpil - Lista Precio al 07-04'!B:B,'[1]Purpil - Lista Precio al 07-04'!G:G)</f>
        <v>264844.79999999999</v>
      </c>
      <c r="H191" s="9">
        <f>_xlfn.XLOOKUP(Tabla25[[#This Row],[Descripción]],'[1]Purpil - Lista Precio al 07-04'!B:B,'[1]Purpil - Lista Precio al 07-04'!H:H)</f>
        <v>263729.66399999999</v>
      </c>
      <c r="I191" s="32">
        <f>_xlfn.XLOOKUP(Tabla25[[#This Row],[Descripción]],'[1]Purpil - Lista Precio al 07-04'!B:B,'[1]Purpil - Lista Precio al 07-04'!I:I)</f>
        <v>320462.20799999998</v>
      </c>
      <c r="J191" s="9">
        <f>_xlfn.XLOOKUP(Tabla25[[#This Row],[Descripción]],'[1]Purpil - Lista Precio al 07-04'!B:B,'[1]Purpil - Lista Precio al 07-04'!J:J)</f>
        <v>320462.20799999998</v>
      </c>
      <c r="K191" s="20">
        <f>_xlfn.XLOOKUP(Tabla25[[#This Row],[Descripción]],'[1]Purpil - Lista Precio al 07-04'!B:B,'[1]Purpil - Lista Precio al 07-04'!K:K)</f>
        <v>56732.543999999994</v>
      </c>
      <c r="L191" s="21">
        <f>_xlfn.XLOOKUP(Tabla25[[#This Row],[Descripción]],'[1]Purpil - Lista Precio al 07-04'!B:B,'[1]Purpil - Lista Precio al 07-04'!L:L)</f>
        <v>0.21511627906976744</v>
      </c>
      <c r="M191" s="4">
        <f>_xlfn.XLOOKUP(Tabla25[[#This Row],[Descripción]],'[1]Purpil - Lista Precio al 07-04'!B:B,'[1]Purpil - Lista Precio al 07-04'!M:M)</f>
        <v>354110.73983999999</v>
      </c>
    </row>
    <row r="192" spans="1:13">
      <c r="A192" s="1" t="s">
        <v>6381</v>
      </c>
      <c r="B192" t="s">
        <v>6382</v>
      </c>
      <c r="C192" t="s">
        <v>15</v>
      </c>
      <c r="D192" t="s">
        <v>80</v>
      </c>
      <c r="E192" s="19">
        <f>_xlfn.XLOOKUP(Tabla25[[#This Row],[Descripción]],'[1]Purpil - Lista Precio al 07-04'!B:B,'[1]Purpil - Lista Precio al 07-04'!E:E)</f>
        <v>194671.23</v>
      </c>
      <c r="F192" s="19">
        <f>_xlfn.XLOOKUP(Tabla25[[#This Row],[Descripción]],'[1]Purpil - Lista Precio al 07-04'!B:B,'[1]Purpil - Lista Precio al 07-04'!F:F)</f>
        <v>167417.25780000002</v>
      </c>
      <c r="G192" s="19">
        <f>_xlfn.XLOOKUP(Tabla25[[#This Row],[Descripción]],'[1]Purpil - Lista Precio al 07-04'!B:B,'[1]Purpil - Lista Precio al 07-04'!G:G)</f>
        <v>184937.6685</v>
      </c>
      <c r="H192" s="9">
        <f>_xlfn.XLOOKUP(Tabla25[[#This Row],[Descripción]],'[1]Purpil - Lista Precio al 07-04'!B:B,'[1]Purpil - Lista Precio al 07-04'!H:H)</f>
        <v>184158.98358000003</v>
      </c>
      <c r="I192" s="32">
        <f>_xlfn.XLOOKUP(Tabla25[[#This Row],[Descripción]],'[1]Purpil - Lista Precio al 07-04'!B:B,'[1]Purpil - Lista Precio al 07-04'!I:I)</f>
        <v>223774.578885</v>
      </c>
      <c r="J192" s="9">
        <f>_xlfn.XLOOKUP(Tabla25[[#This Row],[Descripción]],'[1]Purpil - Lista Precio al 07-04'!B:B,'[1]Purpil - Lista Precio al 07-04'!J:J)</f>
        <v>223774.578885</v>
      </c>
      <c r="K192" s="20">
        <f>_xlfn.XLOOKUP(Tabla25[[#This Row],[Descripción]],'[1]Purpil - Lista Precio al 07-04'!B:B,'[1]Purpil - Lista Precio al 07-04'!K:K)</f>
        <v>39615.595304999966</v>
      </c>
      <c r="L192" s="21">
        <f>_xlfn.XLOOKUP(Tabla25[[#This Row],[Descripción]],'[1]Purpil - Lista Precio al 07-04'!B:B,'[1]Purpil - Lista Precio al 07-04'!L:L)</f>
        <v>0.21511627906976721</v>
      </c>
      <c r="M192" s="4">
        <f>_xlfn.XLOOKUP(Tabla25[[#This Row],[Descripción]],'[1]Purpil - Lista Precio al 07-04'!B:B,'[1]Purpil - Lista Precio al 07-04'!M:M)</f>
        <v>247270.90966792498</v>
      </c>
    </row>
    <row r="193" spans="1:13">
      <c r="A193" s="1" t="s">
        <v>5075</v>
      </c>
      <c r="B193" t="s">
        <v>5076</v>
      </c>
      <c r="C193" t="s">
        <v>7</v>
      </c>
      <c r="D193" t="s">
        <v>80</v>
      </c>
      <c r="E193" s="19">
        <f>_xlfn.XLOOKUP(Tabla25[[#This Row],[Descripción]],'[1]Purpil - Lista Precio al 07-04'!B:B,'[1]Purpil - Lista Precio al 07-04'!E:E)</f>
        <v>355282.33</v>
      </c>
      <c r="F193" s="19">
        <f>_xlfn.XLOOKUP(Tabla25[[#This Row],[Descripción]],'[1]Purpil - Lista Precio al 07-04'!B:B,'[1]Purpil - Lista Precio al 07-04'!F:F)</f>
        <v>305542.80379999999</v>
      </c>
      <c r="G193" s="19">
        <f>_xlfn.XLOOKUP(Tabla25[[#This Row],[Descripción]],'[1]Purpil - Lista Precio al 07-04'!B:B,'[1]Purpil - Lista Precio al 07-04'!G:G)</f>
        <v>337518.21350000001</v>
      </c>
      <c r="H193" s="9">
        <f>_xlfn.XLOOKUP(Tabla25[[#This Row],[Descripción]],'[1]Purpil - Lista Precio al 07-04'!B:B,'[1]Purpil - Lista Precio al 07-04'!H:H)</f>
        <v>336097.08418000001</v>
      </c>
      <c r="I193" s="32">
        <f>_xlfn.XLOOKUP(Tabla25[[#This Row],[Descripción]],'[1]Purpil - Lista Precio al 07-04'!B:B,'[1]Purpil - Lista Precio al 07-04'!I:I)</f>
        <v>408397.03833500005</v>
      </c>
      <c r="J193" s="9">
        <f>_xlfn.XLOOKUP(Tabla25[[#This Row],[Descripción]],'[1]Purpil - Lista Precio al 07-04'!B:B,'[1]Purpil - Lista Precio al 07-04'!J:J)</f>
        <v>408397.03833500005</v>
      </c>
      <c r="K193" s="20">
        <f>_xlfn.XLOOKUP(Tabla25[[#This Row],[Descripción]],'[1]Purpil - Lista Precio al 07-04'!B:B,'[1]Purpil - Lista Precio al 07-04'!K:K)</f>
        <v>72299.954155000043</v>
      </c>
      <c r="L193" s="21">
        <f>_xlfn.XLOOKUP(Tabla25[[#This Row],[Descripción]],'[1]Purpil - Lista Precio al 07-04'!B:B,'[1]Purpil - Lista Precio al 07-04'!L:L)</f>
        <v>0.21511627906976757</v>
      </c>
      <c r="M193" s="4">
        <f>_xlfn.XLOOKUP(Tabla25[[#This Row],[Descripción]],'[1]Purpil - Lista Precio al 07-04'!B:B,'[1]Purpil - Lista Precio al 07-04'!M:M)</f>
        <v>451278.72736017505</v>
      </c>
    </row>
    <row r="194" spans="1:13">
      <c r="A194" s="1" t="s">
        <v>6391</v>
      </c>
      <c r="B194" t="s">
        <v>6392</v>
      </c>
      <c r="C194" t="s">
        <v>7</v>
      </c>
      <c r="D194" t="s">
        <v>80</v>
      </c>
      <c r="E194" s="19">
        <f>_xlfn.XLOOKUP(Tabla25[[#This Row],[Descripción]],'[1]Purpil - Lista Precio al 07-04'!B:B,'[1]Purpil - Lista Precio al 07-04'!E:E)</f>
        <v>236854.89</v>
      </c>
      <c r="F194" s="19">
        <f>_xlfn.XLOOKUP(Tabla25[[#This Row],[Descripción]],'[1]Purpil - Lista Precio al 07-04'!B:B,'[1]Purpil - Lista Precio al 07-04'!F:F)</f>
        <v>203695.20540000001</v>
      </c>
      <c r="G194" s="19">
        <f>_xlfn.XLOOKUP(Tabla25[[#This Row],[Descripción]],'[1]Purpil - Lista Precio al 07-04'!B:B,'[1]Purpil - Lista Precio al 07-04'!G:G)</f>
        <v>225012.14550000001</v>
      </c>
      <c r="H194" s="9">
        <f>_xlfn.XLOOKUP(Tabla25[[#This Row],[Descripción]],'[1]Purpil - Lista Precio al 07-04'!B:B,'[1]Purpil - Lista Precio al 07-04'!H:H)</f>
        <v>224064.72594</v>
      </c>
      <c r="I194" s="32">
        <f>_xlfn.XLOOKUP(Tabla25[[#This Row],[Descripción]],'[1]Purpil - Lista Precio al 07-04'!B:B,'[1]Purpil - Lista Precio al 07-04'!I:I)</f>
        <v>272264.69605500001</v>
      </c>
      <c r="J194" s="9">
        <f>_xlfn.XLOOKUP(Tabla25[[#This Row],[Descripción]],'[1]Purpil - Lista Precio al 07-04'!B:B,'[1]Purpil - Lista Precio al 07-04'!J:J)</f>
        <v>272264.69605500001</v>
      </c>
      <c r="K194" s="20">
        <f>_xlfn.XLOOKUP(Tabla25[[#This Row],[Descripción]],'[1]Purpil - Lista Precio al 07-04'!B:B,'[1]Purpil - Lista Precio al 07-04'!K:K)</f>
        <v>48199.970115000004</v>
      </c>
      <c r="L194" s="21">
        <f>_xlfn.XLOOKUP(Tabla25[[#This Row],[Descripción]],'[1]Purpil - Lista Precio al 07-04'!B:B,'[1]Purpil - Lista Precio al 07-04'!L:L)</f>
        <v>0.21511627906976746</v>
      </c>
      <c r="M194" s="4">
        <f>_xlfn.XLOOKUP(Tabla25[[#This Row],[Descripción]],'[1]Purpil - Lista Precio al 07-04'!B:B,'[1]Purpil - Lista Precio al 07-04'!M:M)</f>
        <v>300852.489140775</v>
      </c>
    </row>
    <row r="195" spans="1:13">
      <c r="A195" s="1" t="s">
        <v>6397</v>
      </c>
      <c r="B195" t="s">
        <v>6398</v>
      </c>
      <c r="C195" t="s">
        <v>15</v>
      </c>
      <c r="D195" t="s">
        <v>80</v>
      </c>
      <c r="E195" s="19">
        <f>_xlfn.XLOOKUP(Tabla25[[#This Row],[Descripción]],'[1]Purpil - Lista Precio al 07-04'!B:B,'[1]Purpil - Lista Precio al 07-04'!E:E)</f>
        <v>257579.69</v>
      </c>
      <c r="F195" s="19">
        <f>_xlfn.XLOOKUP(Tabla25[[#This Row],[Descripción]],'[1]Purpil - Lista Precio al 07-04'!B:B,'[1]Purpil - Lista Precio al 07-04'!F:F)</f>
        <v>221518.53340000001</v>
      </c>
      <c r="G195" s="19">
        <f>_xlfn.XLOOKUP(Tabla25[[#This Row],[Descripción]],'[1]Purpil - Lista Precio al 07-04'!B:B,'[1]Purpil - Lista Precio al 07-04'!G:G)</f>
        <v>244700.70550000001</v>
      </c>
      <c r="H195" s="9">
        <f>_xlfn.XLOOKUP(Tabla25[[#This Row],[Descripción]],'[1]Purpil - Lista Precio al 07-04'!B:B,'[1]Purpil - Lista Precio al 07-04'!H:H)</f>
        <v>243670.38674000002</v>
      </c>
      <c r="I195" s="32">
        <f>_xlfn.XLOOKUP(Tabla25[[#This Row],[Descripción]],'[1]Purpil - Lista Precio al 07-04'!B:B,'[1]Purpil - Lista Precio al 07-04'!I:I)</f>
        <v>296087.85365499998</v>
      </c>
      <c r="J195" s="9">
        <f>_xlfn.XLOOKUP(Tabla25[[#This Row],[Descripción]],'[1]Purpil - Lista Precio al 07-04'!B:B,'[1]Purpil - Lista Precio al 07-04'!J:J)</f>
        <v>296087.85365499998</v>
      </c>
      <c r="K195" s="20">
        <f>_xlfn.XLOOKUP(Tabla25[[#This Row],[Descripción]],'[1]Purpil - Lista Precio al 07-04'!B:B,'[1]Purpil - Lista Precio al 07-04'!K:K)</f>
        <v>52417.466914999968</v>
      </c>
      <c r="L195" s="21">
        <f>_xlfn.XLOOKUP(Tabla25[[#This Row],[Descripción]],'[1]Purpil - Lista Precio al 07-04'!B:B,'[1]Purpil - Lista Precio al 07-04'!L:L)</f>
        <v>0.2151162790697673</v>
      </c>
      <c r="M195" s="4">
        <f>_xlfn.XLOOKUP(Tabla25[[#This Row],[Descripción]],'[1]Purpil - Lista Precio al 07-04'!B:B,'[1]Purpil - Lista Precio al 07-04'!M:M)</f>
        <v>327177.078288775</v>
      </c>
    </row>
    <row r="196" spans="1:13">
      <c r="A196" s="1" t="s">
        <v>6406</v>
      </c>
      <c r="B196" t="s">
        <v>6407</v>
      </c>
      <c r="C196" t="s">
        <v>15</v>
      </c>
      <c r="D196" t="s">
        <v>6401</v>
      </c>
      <c r="E196" s="19">
        <f>_xlfn.XLOOKUP(Tabla25[[#This Row],[Descripción]],'[1]Purpil - Lista Precio al 07-04'!B:B,'[1]Purpil - Lista Precio al 07-04'!E:E)</f>
        <v>148055.6</v>
      </c>
      <c r="F196" s="19">
        <f>_xlfn.XLOOKUP(Tabla25[[#This Row],[Descripción]],'[1]Purpil - Lista Precio al 07-04'!B:B,'[1]Purpil - Lista Precio al 07-04'!F:F)</f>
        <v>127327.81600000001</v>
      </c>
      <c r="G196" s="19">
        <f>_xlfn.XLOOKUP(Tabla25[[#This Row],[Descripción]],'[1]Purpil - Lista Precio al 07-04'!B:B,'[1]Purpil - Lista Precio al 07-04'!G:G)</f>
        <v>140652.82</v>
      </c>
      <c r="H196" s="9">
        <f>_xlfn.XLOOKUP(Tabla25[[#This Row],[Descripción]],'[1]Purpil - Lista Precio al 07-04'!B:B,'[1]Purpil - Lista Precio al 07-04'!H:H)</f>
        <v>140060.59760000001</v>
      </c>
      <c r="I196" s="32">
        <f>_xlfn.XLOOKUP(Tabla25[[#This Row],[Descripción]],'[1]Purpil - Lista Precio al 07-04'!B:B,'[1]Purpil - Lista Precio al 07-04'!I:I)</f>
        <v>170189.91220000002</v>
      </c>
      <c r="J196" s="9">
        <f>_xlfn.XLOOKUP(Tabla25[[#This Row],[Descripción]],'[1]Purpil - Lista Precio al 07-04'!B:B,'[1]Purpil - Lista Precio al 07-04'!J:J)</f>
        <v>170189.91220000002</v>
      </c>
      <c r="K196" s="20">
        <f>_xlfn.XLOOKUP(Tabla25[[#This Row],[Descripción]],'[1]Purpil - Lista Precio al 07-04'!B:B,'[1]Purpil - Lista Precio al 07-04'!K:K)</f>
        <v>30129.314600000012</v>
      </c>
      <c r="L196" s="21">
        <f>_xlfn.XLOOKUP(Tabla25[[#This Row],[Descripción]],'[1]Purpil - Lista Precio al 07-04'!B:B,'[1]Purpil - Lista Precio al 07-04'!L:L)</f>
        <v>0.21511627906976752</v>
      </c>
      <c r="M196" s="4">
        <f>_xlfn.XLOOKUP(Tabla25[[#This Row],[Descripción]],'[1]Purpil - Lista Precio al 07-04'!B:B,'[1]Purpil - Lista Precio al 07-04'!M:M)</f>
        <v>188059.85298100003</v>
      </c>
    </row>
    <row r="197" spans="1:13">
      <c r="A197" s="1" t="s">
        <v>6408</v>
      </c>
      <c r="B197" t="s">
        <v>6409</v>
      </c>
      <c r="C197" t="s">
        <v>15</v>
      </c>
      <c r="D197" t="s">
        <v>6401</v>
      </c>
      <c r="E197" s="19">
        <f>_xlfn.XLOOKUP(Tabla25[[#This Row],[Descripción]],'[1]Purpil - Lista Precio al 07-04'!B:B,'[1]Purpil - Lista Precio al 07-04'!E:E)</f>
        <v>148674.14000000001</v>
      </c>
      <c r="F197" s="19">
        <f>_xlfn.XLOOKUP(Tabla25[[#This Row],[Descripción]],'[1]Purpil - Lista Precio al 07-04'!B:B,'[1]Purpil - Lista Precio al 07-04'!F:F)</f>
        <v>127859.76040000001</v>
      </c>
      <c r="G197" s="19">
        <f>_xlfn.XLOOKUP(Tabla25[[#This Row],[Descripción]],'[1]Purpil - Lista Precio al 07-04'!B:B,'[1]Purpil - Lista Precio al 07-04'!G:G)</f>
        <v>141240.43300000002</v>
      </c>
      <c r="H197" s="9">
        <f>_xlfn.XLOOKUP(Tabla25[[#This Row],[Descripción]],'[1]Purpil - Lista Precio al 07-04'!B:B,'[1]Purpil - Lista Precio al 07-04'!H:H)</f>
        <v>140645.73644000001</v>
      </c>
      <c r="I197" s="32">
        <f>_xlfn.XLOOKUP(Tabla25[[#This Row],[Descripción]],'[1]Purpil - Lista Precio al 07-04'!B:B,'[1]Purpil - Lista Precio al 07-04'!I:I)</f>
        <v>170900.92393000002</v>
      </c>
      <c r="J197" s="9">
        <f>_xlfn.XLOOKUP(Tabla25[[#This Row],[Descripción]],'[1]Purpil - Lista Precio al 07-04'!B:B,'[1]Purpil - Lista Precio al 07-04'!J:J)</f>
        <v>170900.92393000002</v>
      </c>
      <c r="K197" s="20">
        <f>_xlfn.XLOOKUP(Tabla25[[#This Row],[Descripción]],'[1]Purpil - Lista Precio al 07-04'!B:B,'[1]Purpil - Lista Precio al 07-04'!K:K)</f>
        <v>30255.187490000011</v>
      </c>
      <c r="L197" s="21">
        <f>_xlfn.XLOOKUP(Tabla25[[#This Row],[Descripción]],'[1]Purpil - Lista Precio al 07-04'!B:B,'[1]Purpil - Lista Precio al 07-04'!L:L)</f>
        <v>0.21511627906976752</v>
      </c>
      <c r="M197" s="4">
        <f>_xlfn.XLOOKUP(Tabla25[[#This Row],[Descripción]],'[1]Purpil - Lista Precio al 07-04'!B:B,'[1]Purpil - Lista Precio al 07-04'!M:M)</f>
        <v>188845.52094265001</v>
      </c>
    </row>
    <row r="198" spans="1:13">
      <c r="A198" s="1" t="s">
        <v>6414</v>
      </c>
      <c r="B198" t="s">
        <v>6415</v>
      </c>
      <c r="C198" t="s">
        <v>15</v>
      </c>
      <c r="D198" t="s">
        <v>80</v>
      </c>
      <c r="E198" s="19">
        <f>_xlfn.XLOOKUP(Tabla25[[#This Row],[Descripción]],'[1]Purpil - Lista Precio al 07-04'!B:B,'[1]Purpil - Lista Precio al 07-04'!E:E)</f>
        <v>287778.69</v>
      </c>
      <c r="F198" s="19">
        <f>_xlfn.XLOOKUP(Tabla25[[#This Row],[Descripción]],'[1]Purpil - Lista Precio al 07-04'!B:B,'[1]Purpil - Lista Precio al 07-04'!F:F)</f>
        <v>247489.6734</v>
      </c>
      <c r="G198" s="19">
        <f>_xlfn.XLOOKUP(Tabla25[[#This Row],[Descripción]],'[1]Purpil - Lista Precio al 07-04'!B:B,'[1]Purpil - Lista Precio al 07-04'!G:G)</f>
        <v>273389.75550000003</v>
      </c>
      <c r="H198" s="9">
        <f>_xlfn.XLOOKUP(Tabla25[[#This Row],[Descripción]],'[1]Purpil - Lista Precio al 07-04'!B:B,'[1]Purpil - Lista Precio al 07-04'!H:H)</f>
        <v>272238.64074</v>
      </c>
      <c r="I198" s="32">
        <f>_xlfn.XLOOKUP(Tabla25[[#This Row],[Descripción]],'[1]Purpil - Lista Precio al 07-04'!B:B,'[1]Purpil - Lista Precio al 07-04'!I:I)</f>
        <v>330801.60415500001</v>
      </c>
      <c r="J198" s="9">
        <f>_xlfn.XLOOKUP(Tabla25[[#This Row],[Descripción]],'[1]Purpil - Lista Precio al 07-04'!B:B,'[1]Purpil - Lista Precio al 07-04'!J:J)</f>
        <v>330801.60415500001</v>
      </c>
      <c r="K198" s="20">
        <f>_xlfn.XLOOKUP(Tabla25[[#This Row],[Descripción]],'[1]Purpil - Lista Precio al 07-04'!B:B,'[1]Purpil - Lista Precio al 07-04'!K:K)</f>
        <v>58562.963415000006</v>
      </c>
      <c r="L198" s="21">
        <f>_xlfn.XLOOKUP(Tabla25[[#This Row],[Descripción]],'[1]Purpil - Lista Precio al 07-04'!B:B,'[1]Purpil - Lista Precio al 07-04'!L:L)</f>
        <v>0.21511627906976746</v>
      </c>
      <c r="M198" s="4">
        <f>_xlfn.XLOOKUP(Tabla25[[#This Row],[Descripción]],'[1]Purpil - Lista Precio al 07-04'!B:B,'[1]Purpil - Lista Precio al 07-04'!M:M)</f>
        <v>365535.77259127499</v>
      </c>
    </row>
    <row r="199" spans="1:13">
      <c r="A199" s="1" t="s">
        <v>5077</v>
      </c>
      <c r="B199" t="s">
        <v>5078</v>
      </c>
      <c r="C199" t="s">
        <v>7</v>
      </c>
      <c r="D199" t="s">
        <v>80</v>
      </c>
      <c r="E199" s="19">
        <f>_xlfn.XLOOKUP(Tabla25[[#This Row],[Descripción]],'[1]Purpil - Lista Precio al 07-04'!B:B,'[1]Purpil - Lista Precio al 07-04'!E:E)</f>
        <v>325675.46999999997</v>
      </c>
      <c r="F199" s="19">
        <f>_xlfn.XLOOKUP(Tabla25[[#This Row],[Descripción]],'[1]Purpil - Lista Precio al 07-04'!B:B,'[1]Purpil - Lista Precio al 07-04'!F:F)</f>
        <v>280080.90419999999</v>
      </c>
      <c r="G199" s="19">
        <f>_xlfn.XLOOKUP(Tabla25[[#This Row],[Descripción]],'[1]Purpil - Lista Precio al 07-04'!B:B,'[1]Purpil - Lista Precio al 07-04'!G:G)</f>
        <v>309391.69649999996</v>
      </c>
      <c r="H199" s="9">
        <f>_xlfn.XLOOKUP(Tabla25[[#This Row],[Descripción]],'[1]Purpil - Lista Precio al 07-04'!B:B,'[1]Purpil - Lista Precio al 07-04'!H:H)</f>
        <v>308088.99462000001</v>
      </c>
      <c r="I199" s="32">
        <f>_xlfn.XLOOKUP(Tabla25[[#This Row],[Descripción]],'[1]Purpil - Lista Precio al 07-04'!B:B,'[1]Purpil - Lista Precio al 07-04'!I:I)</f>
        <v>374363.95276499994</v>
      </c>
      <c r="J199" s="9">
        <f>_xlfn.XLOOKUP(Tabla25[[#This Row],[Descripción]],'[1]Purpil - Lista Precio al 07-04'!B:B,'[1]Purpil - Lista Precio al 07-04'!J:J)</f>
        <v>374363.95276499994</v>
      </c>
      <c r="K199" s="20">
        <f>_xlfn.XLOOKUP(Tabla25[[#This Row],[Descripción]],'[1]Purpil - Lista Precio al 07-04'!B:B,'[1]Purpil - Lista Precio al 07-04'!K:K)</f>
        <v>66274.958144999924</v>
      </c>
      <c r="L199" s="21">
        <f>_xlfn.XLOOKUP(Tabla25[[#This Row],[Descripción]],'[1]Purpil - Lista Precio al 07-04'!B:B,'[1]Purpil - Lista Precio al 07-04'!L:L)</f>
        <v>0.21511627906976719</v>
      </c>
      <c r="M199" s="4">
        <f>_xlfn.XLOOKUP(Tabla25[[#This Row],[Descripción]],'[1]Purpil - Lista Precio al 07-04'!B:B,'[1]Purpil - Lista Precio al 07-04'!M:M)</f>
        <v>413672.16780532495</v>
      </c>
    </row>
    <row r="200" spans="1:13">
      <c r="A200" s="1" t="s">
        <v>5413</v>
      </c>
      <c r="B200" t="s">
        <v>5414</v>
      </c>
      <c r="C200" t="s">
        <v>15</v>
      </c>
      <c r="D200" t="s">
        <v>80</v>
      </c>
      <c r="E200" s="19">
        <f>_xlfn.XLOOKUP(Tabla25[[#This Row],[Descripción]],'[1]Purpil - Lista Precio al 07-04'!B:B,'[1]Purpil - Lista Precio al 07-04'!E:E)</f>
        <v>446258.89</v>
      </c>
      <c r="F200" s="19">
        <f>_xlfn.XLOOKUP(Tabla25[[#This Row],[Descripción]],'[1]Purpil - Lista Precio al 07-04'!B:B,'[1]Purpil - Lista Precio al 07-04'!F:F)</f>
        <v>383782.64540000004</v>
      </c>
      <c r="G200" s="19">
        <f>_xlfn.XLOOKUP(Tabla25[[#This Row],[Descripción]],'[1]Purpil - Lista Precio al 07-04'!B:B,'[1]Purpil - Lista Precio al 07-04'!G:G)</f>
        <v>423945.94550000003</v>
      </c>
      <c r="H200" s="9">
        <f>_xlfn.XLOOKUP(Tabla25[[#This Row],[Descripción]],'[1]Purpil - Lista Precio al 07-04'!B:B,'[1]Purpil - Lista Precio al 07-04'!H:H)</f>
        <v>422160.90994000004</v>
      </c>
      <c r="I200" s="32">
        <f>_xlfn.XLOOKUP(Tabla25[[#This Row],[Descripción]],'[1]Purpil - Lista Precio al 07-04'!B:B,'[1]Purpil - Lista Precio al 07-04'!I:I)</f>
        <v>512974.59405500005</v>
      </c>
      <c r="J200" s="9">
        <f>_xlfn.XLOOKUP(Tabla25[[#This Row],[Descripción]],'[1]Purpil - Lista Precio al 07-04'!B:B,'[1]Purpil - Lista Precio al 07-04'!J:J)</f>
        <v>512974.59405500005</v>
      </c>
      <c r="K200" s="20">
        <f>_xlfn.XLOOKUP(Tabla25[[#This Row],[Descripción]],'[1]Purpil - Lista Precio al 07-04'!B:B,'[1]Purpil - Lista Precio al 07-04'!K:K)</f>
        <v>90813.684115000011</v>
      </c>
      <c r="L200" s="21">
        <f>_xlfn.XLOOKUP(Tabla25[[#This Row],[Descripción]],'[1]Purpil - Lista Precio al 07-04'!B:B,'[1]Purpil - Lista Precio al 07-04'!L:L)</f>
        <v>0.21511627906976744</v>
      </c>
      <c r="M200" s="4">
        <f>_xlfn.XLOOKUP(Tabla25[[#This Row],[Descripción]],'[1]Purpil - Lista Precio al 07-04'!B:B,'[1]Purpil - Lista Precio al 07-04'!M:M)</f>
        <v>566836.92643077509</v>
      </c>
    </row>
    <row r="201" spans="1:13">
      <c r="A201" s="1" t="s">
        <v>6434</v>
      </c>
      <c r="B201" t="s">
        <v>6435</v>
      </c>
      <c r="C201" t="s">
        <v>15</v>
      </c>
      <c r="D201" t="s">
        <v>80</v>
      </c>
      <c r="E201" s="19">
        <f>_xlfn.XLOOKUP(Tabla25[[#This Row],[Descripción]],'[1]Purpil - Lista Precio al 07-04'!B:B,'[1]Purpil - Lista Precio al 07-04'!E:E)</f>
        <v>213169.4</v>
      </c>
      <c r="F201" s="19">
        <f>_xlfn.XLOOKUP(Tabla25[[#This Row],[Descripción]],'[1]Purpil - Lista Precio al 07-04'!B:B,'[1]Purpil - Lista Precio al 07-04'!F:F)</f>
        <v>183325.68400000001</v>
      </c>
      <c r="G201" s="19">
        <f>_xlfn.XLOOKUP(Tabla25[[#This Row],[Descripción]],'[1]Purpil - Lista Precio al 07-04'!B:B,'[1]Purpil - Lista Precio al 07-04'!G:G)</f>
        <v>202510.93</v>
      </c>
      <c r="H201" s="9">
        <f>_xlfn.XLOOKUP(Tabla25[[#This Row],[Descripción]],'[1]Purpil - Lista Precio al 07-04'!B:B,'[1]Purpil - Lista Precio al 07-04'!H:H)</f>
        <v>201658.2524</v>
      </c>
      <c r="I201" s="32">
        <f>_xlfn.XLOOKUP(Tabla25[[#This Row],[Descripción]],'[1]Purpil - Lista Precio al 07-04'!B:B,'[1]Purpil - Lista Precio al 07-04'!I:I)</f>
        <v>245038.22529999999</v>
      </c>
      <c r="J201" s="9">
        <f>_xlfn.XLOOKUP(Tabla25[[#This Row],[Descripción]],'[1]Purpil - Lista Precio al 07-04'!B:B,'[1]Purpil - Lista Precio al 07-04'!J:J)</f>
        <v>245038.22529999999</v>
      </c>
      <c r="K201" s="20">
        <f>_xlfn.XLOOKUP(Tabla25[[#This Row],[Descripción]],'[1]Purpil - Lista Precio al 07-04'!B:B,'[1]Purpil - Lista Precio al 07-04'!K:K)</f>
        <v>43379.972899999993</v>
      </c>
      <c r="L201" s="21">
        <f>_xlfn.XLOOKUP(Tabla25[[#This Row],[Descripción]],'[1]Purpil - Lista Precio al 07-04'!B:B,'[1]Purpil - Lista Precio al 07-04'!L:L)</f>
        <v>0.21511627906976741</v>
      </c>
      <c r="M201" s="4">
        <f>_xlfn.XLOOKUP(Tabla25[[#This Row],[Descripción]],'[1]Purpil - Lista Precio al 07-04'!B:B,'[1]Purpil - Lista Precio al 07-04'!M:M)</f>
        <v>270767.23895649996</v>
      </c>
    </row>
    <row r="202" spans="1:13">
      <c r="A202" s="1" t="s">
        <v>6436</v>
      </c>
      <c r="B202" t="s">
        <v>6437</v>
      </c>
      <c r="C202" t="s">
        <v>15</v>
      </c>
      <c r="D202" t="s">
        <v>80</v>
      </c>
      <c r="E202" s="19">
        <f>_xlfn.XLOOKUP(Tabla25[[#This Row],[Descripción]],'[1]Purpil - Lista Precio al 07-04'!B:B,'[1]Purpil - Lista Precio al 07-04'!E:E)</f>
        <v>151250</v>
      </c>
      <c r="F202" s="19">
        <f>_xlfn.XLOOKUP(Tabla25[[#This Row],[Descripción]],'[1]Purpil - Lista Precio al 07-04'!B:B,'[1]Purpil - Lista Precio al 07-04'!F:F)</f>
        <v>130075</v>
      </c>
      <c r="G202" s="19">
        <f>_xlfn.XLOOKUP(Tabla25[[#This Row],[Descripción]],'[1]Purpil - Lista Precio al 07-04'!B:B,'[1]Purpil - Lista Precio al 07-04'!G:G)</f>
        <v>143687.5</v>
      </c>
      <c r="H202" s="9">
        <f>_xlfn.XLOOKUP(Tabla25[[#This Row],[Descripción]],'[1]Purpil - Lista Precio al 07-04'!B:B,'[1]Purpil - Lista Precio al 07-04'!H:H)</f>
        <v>143082.5</v>
      </c>
      <c r="I202" s="32">
        <f>_xlfn.XLOOKUP(Tabla25[[#This Row],[Descripción]],'[1]Purpil - Lista Precio al 07-04'!B:B,'[1]Purpil - Lista Precio al 07-04'!I:I)</f>
        <v>173861.875</v>
      </c>
      <c r="J202" s="9">
        <f>_xlfn.XLOOKUP(Tabla25[[#This Row],[Descripción]],'[1]Purpil - Lista Precio al 07-04'!B:B,'[1]Purpil - Lista Precio al 07-04'!J:J)</f>
        <v>173861.875</v>
      </c>
      <c r="K202" s="20">
        <f>_xlfn.XLOOKUP(Tabla25[[#This Row],[Descripción]],'[1]Purpil - Lista Precio al 07-04'!B:B,'[1]Purpil - Lista Precio al 07-04'!K:K)</f>
        <v>30779.375</v>
      </c>
      <c r="L202" s="21">
        <f>_xlfn.XLOOKUP(Tabla25[[#This Row],[Descripción]],'[1]Purpil - Lista Precio al 07-04'!B:B,'[1]Purpil - Lista Precio al 07-04'!L:L)</f>
        <v>0.21511627906976744</v>
      </c>
      <c r="M202" s="4">
        <f>_xlfn.XLOOKUP(Tabla25[[#This Row],[Descripción]],'[1]Purpil - Lista Precio al 07-04'!B:B,'[1]Purpil - Lista Precio al 07-04'!M:M)</f>
        <v>192117.37187500001</v>
      </c>
    </row>
    <row r="203" spans="1:13">
      <c r="A203" s="1" t="s">
        <v>6446</v>
      </c>
      <c r="B203" t="s">
        <v>6447</v>
      </c>
      <c r="C203" t="s">
        <v>15</v>
      </c>
      <c r="D203" t="s">
        <v>80</v>
      </c>
      <c r="E203" s="19">
        <f>_xlfn.XLOOKUP(Tabla25[[#This Row],[Descripción]],'[1]Purpil - Lista Precio al 07-04'!B:B,'[1]Purpil - Lista Precio al 07-04'!E:E)</f>
        <v>151250</v>
      </c>
      <c r="F203" s="19">
        <f>_xlfn.XLOOKUP(Tabla25[[#This Row],[Descripción]],'[1]Purpil - Lista Precio al 07-04'!B:B,'[1]Purpil - Lista Precio al 07-04'!F:F)</f>
        <v>130075</v>
      </c>
      <c r="G203" s="19">
        <f>_xlfn.XLOOKUP(Tabla25[[#This Row],[Descripción]],'[1]Purpil - Lista Precio al 07-04'!B:B,'[1]Purpil - Lista Precio al 07-04'!G:G)</f>
        <v>143687.5</v>
      </c>
      <c r="H203" s="9">
        <f>_xlfn.XLOOKUP(Tabla25[[#This Row],[Descripción]],'[1]Purpil - Lista Precio al 07-04'!B:B,'[1]Purpil - Lista Precio al 07-04'!H:H)</f>
        <v>143082.5</v>
      </c>
      <c r="I203" s="32">
        <f>_xlfn.XLOOKUP(Tabla25[[#This Row],[Descripción]],'[1]Purpil - Lista Precio al 07-04'!B:B,'[1]Purpil - Lista Precio al 07-04'!I:I)</f>
        <v>173861.875</v>
      </c>
      <c r="J203" s="9">
        <f>_xlfn.XLOOKUP(Tabla25[[#This Row],[Descripción]],'[1]Purpil - Lista Precio al 07-04'!B:B,'[1]Purpil - Lista Precio al 07-04'!J:J)</f>
        <v>173861.875</v>
      </c>
      <c r="K203" s="20">
        <f>_xlfn.XLOOKUP(Tabla25[[#This Row],[Descripción]],'[1]Purpil - Lista Precio al 07-04'!B:B,'[1]Purpil - Lista Precio al 07-04'!K:K)</f>
        <v>30779.375</v>
      </c>
      <c r="L203" s="21">
        <f>_xlfn.XLOOKUP(Tabla25[[#This Row],[Descripción]],'[1]Purpil - Lista Precio al 07-04'!B:B,'[1]Purpil - Lista Precio al 07-04'!L:L)</f>
        <v>0.21511627906976744</v>
      </c>
      <c r="M203" s="4">
        <f>_xlfn.XLOOKUP(Tabla25[[#This Row],[Descripción]],'[1]Purpil - Lista Precio al 07-04'!B:B,'[1]Purpil - Lista Precio al 07-04'!M:M)</f>
        <v>192117.37187500001</v>
      </c>
    </row>
    <row r="204" spans="1:13">
      <c r="A204" s="1" t="s">
        <v>5415</v>
      </c>
      <c r="B204" t="s">
        <v>5416</v>
      </c>
      <c r="C204" t="s">
        <v>15</v>
      </c>
      <c r="D204" t="s">
        <v>80</v>
      </c>
      <c r="E204" s="19">
        <f>_xlfn.XLOOKUP(Tabla25[[#This Row],[Descripción]],'[1]Purpil - Lista Precio al 07-04'!B:B,'[1]Purpil - Lista Precio al 07-04'!E:E)</f>
        <v>626661.42000000004</v>
      </c>
      <c r="F204" s="19">
        <f>_xlfn.XLOOKUP(Tabla25[[#This Row],[Descripción]],'[1]Purpil - Lista Precio al 07-04'!B:B,'[1]Purpil - Lista Precio al 07-04'!F:F)</f>
        <v>538928.82120000001</v>
      </c>
      <c r="G204" s="19">
        <f>_xlfn.XLOOKUP(Tabla25[[#This Row],[Descripción]],'[1]Purpil - Lista Precio al 07-04'!B:B,'[1]Purpil - Lista Precio al 07-04'!G:G)</f>
        <v>595328.34900000005</v>
      </c>
      <c r="H204" s="9">
        <f>_xlfn.XLOOKUP(Tabla25[[#This Row],[Descripción]],'[1]Purpil - Lista Precio al 07-04'!B:B,'[1]Purpil - Lista Precio al 07-04'!H:H)</f>
        <v>592821.70331999997</v>
      </c>
      <c r="I204" s="32">
        <f>_xlfn.XLOOKUP(Tabla25[[#This Row],[Descripción]],'[1]Purpil - Lista Precio al 07-04'!B:B,'[1]Purpil - Lista Precio al 07-04'!I:I)</f>
        <v>720347.30229000002</v>
      </c>
      <c r="J204" s="9">
        <f>_xlfn.XLOOKUP(Tabla25[[#This Row],[Descripción]],'[1]Purpil - Lista Precio al 07-04'!B:B,'[1]Purpil - Lista Precio al 07-04'!J:J)</f>
        <v>720347.30229000002</v>
      </c>
      <c r="K204" s="20">
        <f>_xlfn.XLOOKUP(Tabla25[[#This Row],[Descripción]],'[1]Purpil - Lista Precio al 07-04'!B:B,'[1]Purpil - Lista Precio al 07-04'!K:K)</f>
        <v>127525.59897000005</v>
      </c>
      <c r="L204" s="21">
        <f>_xlfn.XLOOKUP(Tabla25[[#This Row],[Descripción]],'[1]Purpil - Lista Precio al 07-04'!B:B,'[1]Purpil - Lista Precio al 07-04'!L:L)</f>
        <v>0.21511627906976755</v>
      </c>
      <c r="M204" s="4">
        <f>_xlfn.XLOOKUP(Tabla25[[#This Row],[Descripción]],'[1]Purpil - Lista Precio al 07-04'!B:B,'[1]Purpil - Lista Precio al 07-04'!M:M)</f>
        <v>795983.76903045003</v>
      </c>
    </row>
    <row r="205" spans="1:13">
      <c r="A205" s="1" t="s">
        <v>5435</v>
      </c>
      <c r="B205" t="s">
        <v>5436</v>
      </c>
      <c r="C205" t="s">
        <v>15</v>
      </c>
      <c r="D205" t="s">
        <v>80</v>
      </c>
      <c r="E205" s="19">
        <f>_xlfn.XLOOKUP(Tabla25[[#This Row],[Descripción]],'[1]Purpil - Lista Precio al 07-04'!B:B,'[1]Purpil - Lista Precio al 07-04'!E:E)</f>
        <v>526117.68000000005</v>
      </c>
      <c r="F205" s="19">
        <f>_xlfn.XLOOKUP(Tabla25[[#This Row],[Descripción]],'[1]Purpil - Lista Precio al 07-04'!B:B,'[1]Purpil - Lista Precio al 07-04'!F:F)</f>
        <v>452461.20480000007</v>
      </c>
      <c r="G205" s="19">
        <f>_xlfn.XLOOKUP(Tabla25[[#This Row],[Descripción]],'[1]Purpil - Lista Precio al 07-04'!B:B,'[1]Purpil - Lista Precio al 07-04'!G:G)</f>
        <v>499811.79600000003</v>
      </c>
      <c r="H205" s="9">
        <f>_xlfn.XLOOKUP(Tabla25[[#This Row],[Descripción]],'[1]Purpil - Lista Precio al 07-04'!B:B,'[1]Purpil - Lista Precio al 07-04'!H:H)</f>
        <v>497707.32528000011</v>
      </c>
      <c r="I205" s="32">
        <f>_xlfn.XLOOKUP(Tabla25[[#This Row],[Descripción]],'[1]Purpil - Lista Precio al 07-04'!B:B,'[1]Purpil - Lista Precio al 07-04'!I:I)</f>
        <v>604772.2731600001</v>
      </c>
      <c r="J205" s="9">
        <f>_xlfn.XLOOKUP(Tabla25[[#This Row],[Descripción]],'[1]Purpil - Lista Precio al 07-04'!B:B,'[1]Purpil - Lista Precio al 07-04'!J:J)</f>
        <v>604772.2731600001</v>
      </c>
      <c r="K205" s="20">
        <f>_xlfn.XLOOKUP(Tabla25[[#This Row],[Descripción]],'[1]Purpil - Lista Precio al 07-04'!B:B,'[1]Purpil - Lista Precio al 07-04'!K:K)</f>
        <v>107064.94787999999</v>
      </c>
      <c r="L205" s="21">
        <f>_xlfn.XLOOKUP(Tabla25[[#This Row],[Descripción]],'[1]Purpil - Lista Precio al 07-04'!B:B,'[1]Purpil - Lista Precio al 07-04'!L:L)</f>
        <v>0.21511627906976738</v>
      </c>
      <c r="M205" s="4">
        <f>_xlfn.XLOOKUP(Tabla25[[#This Row],[Descripción]],'[1]Purpil - Lista Precio al 07-04'!B:B,'[1]Purpil - Lista Precio al 07-04'!M:M)</f>
        <v>668273.36184180016</v>
      </c>
    </row>
    <row r="206" spans="1:13">
      <c r="A206" s="1" t="s">
        <v>6460</v>
      </c>
      <c r="B206" t="s">
        <v>6461</v>
      </c>
      <c r="C206" t="s">
        <v>15</v>
      </c>
      <c r="D206" t="s">
        <v>80</v>
      </c>
      <c r="E206" s="19">
        <f>_xlfn.XLOOKUP(Tabla25[[#This Row],[Descripción]],'[1]Purpil - Lista Precio al 07-04'!B:B,'[1]Purpil - Lista Precio al 07-04'!E:E)</f>
        <v>193375</v>
      </c>
      <c r="F206" s="19">
        <f>_xlfn.XLOOKUP(Tabla25[[#This Row],[Descripción]],'[1]Purpil - Lista Precio al 07-04'!B:B,'[1]Purpil - Lista Precio al 07-04'!F:F)</f>
        <v>166302.5</v>
      </c>
      <c r="G206" s="19">
        <f>_xlfn.XLOOKUP(Tabla25[[#This Row],[Descripción]],'[1]Purpil - Lista Precio al 07-04'!B:B,'[1]Purpil - Lista Precio al 07-04'!G:G)</f>
        <v>183706.25</v>
      </c>
      <c r="H206" s="9">
        <f>_xlfn.XLOOKUP(Tabla25[[#This Row],[Descripción]],'[1]Purpil - Lista Precio al 07-04'!B:B,'[1]Purpil - Lista Precio al 07-04'!H:H)</f>
        <v>182932.75</v>
      </c>
      <c r="I206" s="32">
        <f>_xlfn.XLOOKUP(Tabla25[[#This Row],[Descripción]],'[1]Purpil - Lista Precio al 07-04'!B:B,'[1]Purpil - Lista Precio al 07-04'!I:I)</f>
        <v>222284.5625</v>
      </c>
      <c r="J206" s="9">
        <f>_xlfn.XLOOKUP(Tabla25[[#This Row],[Descripción]],'[1]Purpil - Lista Precio al 07-04'!B:B,'[1]Purpil - Lista Precio al 07-04'!J:J)</f>
        <v>222284.5625</v>
      </c>
      <c r="K206" s="20">
        <f>_xlfn.XLOOKUP(Tabla25[[#This Row],[Descripción]],'[1]Purpil - Lista Precio al 07-04'!B:B,'[1]Purpil - Lista Precio al 07-04'!K:K)</f>
        <v>39351.8125</v>
      </c>
      <c r="L206" s="21">
        <f>_xlfn.XLOOKUP(Tabla25[[#This Row],[Descripción]],'[1]Purpil - Lista Precio al 07-04'!B:B,'[1]Purpil - Lista Precio al 07-04'!L:L)</f>
        <v>0.21511627906976744</v>
      </c>
      <c r="M206" s="4">
        <f>_xlfn.XLOOKUP(Tabla25[[#This Row],[Descripción]],'[1]Purpil - Lista Precio al 07-04'!B:B,'[1]Purpil - Lista Precio al 07-04'!M:M)</f>
        <v>245624.4415625</v>
      </c>
    </row>
    <row r="207" spans="1:13">
      <c r="A207" s="1" t="s">
        <v>6032</v>
      </c>
      <c r="B207" t="s">
        <v>6033</v>
      </c>
      <c r="C207" t="s">
        <v>7</v>
      </c>
      <c r="D207" t="s">
        <v>80</v>
      </c>
      <c r="E207" s="19">
        <f>_xlfn.XLOOKUP(Tabla25[[#This Row],[Descripción]],'[1]Purpil - Lista Precio al 07-04'!B:B,'[1]Purpil - Lista Precio al 07-04'!E:E)</f>
        <v>345413.38</v>
      </c>
      <c r="F207" s="19">
        <f>_xlfn.XLOOKUP(Tabla25[[#This Row],[Descripción]],'[1]Purpil - Lista Precio al 07-04'!B:B,'[1]Purpil - Lista Precio al 07-04'!F:F)</f>
        <v>297055.50679999997</v>
      </c>
      <c r="G207" s="19">
        <f>_xlfn.XLOOKUP(Tabla25[[#This Row],[Descripción]],'[1]Purpil - Lista Precio al 07-04'!B:B,'[1]Purpil - Lista Precio al 07-04'!G:G)</f>
        <v>328142.71100000001</v>
      </c>
      <c r="H207" s="9">
        <f>_xlfn.XLOOKUP(Tabla25[[#This Row],[Descripción]],'[1]Purpil - Lista Precio al 07-04'!B:B,'[1]Purpil - Lista Precio al 07-04'!H:H)</f>
        <v>326761.05747999996</v>
      </c>
      <c r="I207" s="32">
        <f>_xlfn.XLOOKUP(Tabla25[[#This Row],[Descripción]],'[1]Purpil - Lista Precio al 07-04'!B:B,'[1]Purpil - Lista Precio al 07-04'!I:I)</f>
        <v>397052.68031000003</v>
      </c>
      <c r="J207" s="9">
        <f>_xlfn.XLOOKUP(Tabla25[[#This Row],[Descripción]],'[1]Purpil - Lista Precio al 07-04'!B:B,'[1]Purpil - Lista Precio al 07-04'!J:J)</f>
        <v>397052.68031000003</v>
      </c>
      <c r="K207" s="20">
        <f>_xlfn.XLOOKUP(Tabla25[[#This Row],[Descripción]],'[1]Purpil - Lista Precio al 07-04'!B:B,'[1]Purpil - Lista Precio al 07-04'!K:K)</f>
        <v>70291.622830000066</v>
      </c>
      <c r="L207" s="21">
        <f>_xlfn.XLOOKUP(Tabla25[[#This Row],[Descripción]],'[1]Purpil - Lista Precio al 07-04'!B:B,'[1]Purpil - Lista Precio al 07-04'!L:L)</f>
        <v>0.21511627906976766</v>
      </c>
      <c r="M207" s="4">
        <f>_xlfn.XLOOKUP(Tabla25[[#This Row],[Descripción]],'[1]Purpil - Lista Precio al 07-04'!B:B,'[1]Purpil - Lista Precio al 07-04'!M:M)</f>
        <v>438743.21174255002</v>
      </c>
    </row>
    <row r="208" spans="1:13">
      <c r="A208" s="1" t="s">
        <v>6038</v>
      </c>
      <c r="B208" t="s">
        <v>6039</v>
      </c>
      <c r="C208" t="s">
        <v>7</v>
      </c>
      <c r="D208" t="s">
        <v>80</v>
      </c>
      <c r="E208" s="19">
        <f>_xlfn.XLOOKUP(Tabla25[[#This Row],[Descripción]],'[1]Purpil - Lista Precio al 07-04'!B:B,'[1]Purpil - Lista Precio al 07-04'!E:E)</f>
        <v>493447.67999999999</v>
      </c>
      <c r="F208" s="19">
        <f>_xlfn.XLOOKUP(Tabla25[[#This Row],[Descripción]],'[1]Purpil - Lista Precio al 07-04'!B:B,'[1]Purpil - Lista Precio al 07-04'!F:F)</f>
        <v>424365.0048</v>
      </c>
      <c r="G208" s="19">
        <f>_xlfn.XLOOKUP(Tabla25[[#This Row],[Descripción]],'[1]Purpil - Lista Precio al 07-04'!B:B,'[1]Purpil - Lista Precio al 07-04'!G:G)</f>
        <v>468775.29599999997</v>
      </c>
      <c r="H208" s="9">
        <f>_xlfn.XLOOKUP(Tabla25[[#This Row],[Descripción]],'[1]Purpil - Lista Precio al 07-04'!B:B,'[1]Purpil - Lista Precio al 07-04'!H:H)</f>
        <v>466801.50527999998</v>
      </c>
      <c r="I208" s="32">
        <f>_xlfn.XLOOKUP(Tabla25[[#This Row],[Descripción]],'[1]Purpil - Lista Precio al 07-04'!B:B,'[1]Purpil - Lista Precio al 07-04'!I:I)</f>
        <v>567218.10815999995</v>
      </c>
      <c r="J208" s="9">
        <f>_xlfn.XLOOKUP(Tabla25[[#This Row],[Descripción]],'[1]Purpil - Lista Precio al 07-04'!B:B,'[1]Purpil - Lista Precio al 07-04'!J:J)</f>
        <v>567218.10815999995</v>
      </c>
      <c r="K208" s="20">
        <f>_xlfn.XLOOKUP(Tabla25[[#This Row],[Descripción]],'[1]Purpil - Lista Precio al 07-04'!B:B,'[1]Purpil - Lista Precio al 07-04'!K:K)</f>
        <v>100416.60287999996</v>
      </c>
      <c r="L208" s="21">
        <f>_xlfn.XLOOKUP(Tabla25[[#This Row],[Descripción]],'[1]Purpil - Lista Precio al 07-04'!B:B,'[1]Purpil - Lista Precio al 07-04'!L:L)</f>
        <v>0.21511627906976738</v>
      </c>
      <c r="M208" s="4">
        <f>_xlfn.XLOOKUP(Tabla25[[#This Row],[Descripción]],'[1]Purpil - Lista Precio al 07-04'!B:B,'[1]Purpil - Lista Precio al 07-04'!M:M)</f>
        <v>626776.00951679994</v>
      </c>
    </row>
    <row r="209" spans="1:13">
      <c r="A209" s="1" t="s">
        <v>6030</v>
      </c>
      <c r="B209" t="s">
        <v>6031</v>
      </c>
      <c r="C209" t="s">
        <v>7</v>
      </c>
      <c r="D209" t="s">
        <v>80</v>
      </c>
      <c r="E209" s="19">
        <f>_xlfn.XLOOKUP(Tabla25[[#This Row],[Descripción]],'[1]Purpil - Lista Precio al 07-04'!B:B,'[1]Purpil - Lista Precio al 07-04'!E:E)</f>
        <v>1105322.8</v>
      </c>
      <c r="F209" s="19">
        <f>_xlfn.XLOOKUP(Tabla25[[#This Row],[Descripción]],'[1]Purpil - Lista Precio al 07-04'!B:B,'[1]Purpil - Lista Precio al 07-04'!F:F)</f>
        <v>950577.60800000001</v>
      </c>
      <c r="G209" s="19">
        <f>_xlfn.XLOOKUP(Tabla25[[#This Row],[Descripción]],'[1]Purpil - Lista Precio al 07-04'!B:B,'[1]Purpil - Lista Precio al 07-04'!G:G)</f>
        <v>1050056.6600000001</v>
      </c>
      <c r="H209" s="9">
        <f>_xlfn.XLOOKUP(Tabla25[[#This Row],[Descripción]],'[1]Purpil - Lista Precio al 07-04'!B:B,'[1]Purpil - Lista Precio al 07-04'!H:H)</f>
        <v>1045635.3688000001</v>
      </c>
      <c r="I209" s="32">
        <f>_xlfn.XLOOKUP(Tabla25[[#This Row],[Descripción]],'[1]Purpil - Lista Precio al 07-04'!B:B,'[1]Purpil - Lista Precio al 07-04'!I:I)</f>
        <v>1270568.5586000001</v>
      </c>
      <c r="J209" s="9">
        <f>_xlfn.XLOOKUP(Tabla25[[#This Row],[Descripción]],'[1]Purpil - Lista Precio al 07-04'!B:B,'[1]Purpil - Lista Precio al 07-04'!J:J)</f>
        <v>1270568.5586000001</v>
      </c>
      <c r="K209" s="20">
        <f>_xlfn.XLOOKUP(Tabla25[[#This Row],[Descripción]],'[1]Purpil - Lista Precio al 07-04'!B:B,'[1]Purpil - Lista Precio al 07-04'!K:K)</f>
        <v>224933.18980000005</v>
      </c>
      <c r="L209" s="21">
        <f>_xlfn.XLOOKUP(Tabla25[[#This Row],[Descripción]],'[1]Purpil - Lista Precio al 07-04'!B:B,'[1]Purpil - Lista Precio al 07-04'!L:L)</f>
        <v>0.21511627906976749</v>
      </c>
      <c r="M209" s="4">
        <f>_xlfn.XLOOKUP(Tabla25[[#This Row],[Descripción]],'[1]Purpil - Lista Precio al 07-04'!B:B,'[1]Purpil - Lista Precio al 07-04'!M:M)</f>
        <v>1403978.257253</v>
      </c>
    </row>
    <row r="210" spans="1:13">
      <c r="A210" s="1" t="s">
        <v>6478</v>
      </c>
      <c r="B210" t="s">
        <v>6479</v>
      </c>
      <c r="C210" t="s">
        <v>7</v>
      </c>
      <c r="D210" t="s">
        <v>80</v>
      </c>
      <c r="E210" s="19">
        <f>_xlfn.XLOOKUP(Tabla25[[#This Row],[Descripción]],'[1]Purpil - Lista Precio al 07-04'!B:B,'[1]Purpil - Lista Precio al 07-04'!E:E)</f>
        <v>171719.79</v>
      </c>
      <c r="F210" s="19">
        <f>_xlfn.XLOOKUP(Tabla25[[#This Row],[Descripción]],'[1]Purpil - Lista Precio al 07-04'!B:B,'[1]Purpil - Lista Precio al 07-04'!F:F)</f>
        <v>147679.01939999999</v>
      </c>
      <c r="G210" s="19">
        <f>_xlfn.XLOOKUP(Tabla25[[#This Row],[Descripción]],'[1]Purpil - Lista Precio al 07-04'!B:B,'[1]Purpil - Lista Precio al 07-04'!G:G)</f>
        <v>163133.80050000001</v>
      </c>
      <c r="H210" s="9">
        <f>_xlfn.XLOOKUP(Tabla25[[#This Row],[Descripción]],'[1]Purpil - Lista Precio al 07-04'!B:B,'[1]Purpil - Lista Precio al 07-04'!H:H)</f>
        <v>162446.92134</v>
      </c>
      <c r="I210" s="32">
        <f>_xlfn.XLOOKUP(Tabla25[[#This Row],[Descripción]],'[1]Purpil - Lista Precio al 07-04'!B:B,'[1]Purpil - Lista Precio al 07-04'!I:I)</f>
        <v>197391.89860500002</v>
      </c>
      <c r="J210" s="9">
        <f>_xlfn.XLOOKUP(Tabla25[[#This Row],[Descripción]],'[1]Purpil - Lista Precio al 07-04'!B:B,'[1]Purpil - Lista Precio al 07-04'!J:J)</f>
        <v>197391.89860500002</v>
      </c>
      <c r="K210" s="20">
        <f>_xlfn.XLOOKUP(Tabla25[[#This Row],[Descripción]],'[1]Purpil - Lista Precio al 07-04'!B:B,'[1]Purpil - Lista Precio al 07-04'!K:K)</f>
        <v>34944.977265000023</v>
      </c>
      <c r="L210" s="21">
        <f>_xlfn.XLOOKUP(Tabla25[[#This Row],[Descripción]],'[1]Purpil - Lista Precio al 07-04'!B:B,'[1]Purpil - Lista Precio al 07-04'!L:L)</f>
        <v>0.21511627906976757</v>
      </c>
      <c r="M210" s="4">
        <f>_xlfn.XLOOKUP(Tabla25[[#This Row],[Descripción]],'[1]Purpil - Lista Precio al 07-04'!B:B,'[1]Purpil - Lista Precio al 07-04'!M:M)</f>
        <v>218118.04795852501</v>
      </c>
    </row>
    <row r="211" spans="1:13">
      <c r="A211" s="1" t="s">
        <v>6488</v>
      </c>
      <c r="B211" t="s">
        <v>6489</v>
      </c>
      <c r="C211" t="s">
        <v>15</v>
      </c>
      <c r="D211" t="s">
        <v>80</v>
      </c>
      <c r="E211" s="19">
        <f>_xlfn.XLOOKUP(Tabla25[[#This Row],[Descripción]],'[1]Purpil - Lista Precio al 07-04'!B:B,'[1]Purpil - Lista Precio al 07-04'!E:E)</f>
        <v>151250</v>
      </c>
      <c r="F211" s="19">
        <f>_xlfn.XLOOKUP(Tabla25[[#This Row],[Descripción]],'[1]Purpil - Lista Precio al 07-04'!B:B,'[1]Purpil - Lista Precio al 07-04'!F:F)</f>
        <v>130075</v>
      </c>
      <c r="G211" s="19">
        <f>_xlfn.XLOOKUP(Tabla25[[#This Row],[Descripción]],'[1]Purpil - Lista Precio al 07-04'!B:B,'[1]Purpil - Lista Precio al 07-04'!G:G)</f>
        <v>143687.5</v>
      </c>
      <c r="H211" s="9">
        <f>_xlfn.XLOOKUP(Tabla25[[#This Row],[Descripción]],'[1]Purpil - Lista Precio al 07-04'!B:B,'[1]Purpil - Lista Precio al 07-04'!H:H)</f>
        <v>143082.5</v>
      </c>
      <c r="I211" s="32">
        <f>_xlfn.XLOOKUP(Tabla25[[#This Row],[Descripción]],'[1]Purpil - Lista Precio al 07-04'!B:B,'[1]Purpil - Lista Precio al 07-04'!I:I)</f>
        <v>173861.875</v>
      </c>
      <c r="J211" s="9">
        <f>_xlfn.XLOOKUP(Tabla25[[#This Row],[Descripción]],'[1]Purpil - Lista Precio al 07-04'!B:B,'[1]Purpil - Lista Precio al 07-04'!J:J)</f>
        <v>173861.875</v>
      </c>
      <c r="K211" s="20">
        <f>_xlfn.XLOOKUP(Tabla25[[#This Row],[Descripción]],'[1]Purpil - Lista Precio al 07-04'!B:B,'[1]Purpil - Lista Precio al 07-04'!K:K)</f>
        <v>30779.375</v>
      </c>
      <c r="L211" s="21">
        <f>_xlfn.XLOOKUP(Tabla25[[#This Row],[Descripción]],'[1]Purpil - Lista Precio al 07-04'!B:B,'[1]Purpil - Lista Precio al 07-04'!L:L)</f>
        <v>0.21511627906976744</v>
      </c>
      <c r="M211" s="4">
        <f>_xlfn.XLOOKUP(Tabla25[[#This Row],[Descripción]],'[1]Purpil - Lista Precio al 07-04'!B:B,'[1]Purpil - Lista Precio al 07-04'!M:M)</f>
        <v>192117.37187500001</v>
      </c>
    </row>
    <row r="212" spans="1:13">
      <c r="A212" s="1" t="s">
        <v>7562</v>
      </c>
      <c r="B212" t="s">
        <v>7563</v>
      </c>
      <c r="C212" t="s">
        <v>15</v>
      </c>
      <c r="D212" t="s">
        <v>80</v>
      </c>
      <c r="E212" s="19">
        <f>_xlfn.XLOOKUP(Tabla25[[#This Row],[Descripción]],'[1]Purpil - Lista Precio al 07-04'!B:B,'[1]Purpil - Lista Precio al 07-04'!E:E)</f>
        <v>409600.49</v>
      </c>
      <c r="F212" s="19">
        <f>_xlfn.XLOOKUP(Tabla25[[#This Row],[Descripción]],'[1]Purpil - Lista Precio al 07-04'!B:B,'[1]Purpil - Lista Precio al 07-04'!F:F)</f>
        <v>352256.42139999999</v>
      </c>
      <c r="G212" s="19">
        <f>_xlfn.XLOOKUP(Tabla25[[#This Row],[Descripción]],'[1]Purpil - Lista Precio al 07-04'!B:B,'[1]Purpil - Lista Precio al 07-04'!G:G)</f>
        <v>389120.46549999999</v>
      </c>
      <c r="H212" s="9">
        <f>_xlfn.XLOOKUP(Tabla25[[#This Row],[Descripción]],'[1]Purpil - Lista Precio al 07-04'!B:B,'[1]Purpil - Lista Precio al 07-04'!H:H)</f>
        <v>387482.06354</v>
      </c>
      <c r="I212" s="32">
        <f>_xlfn.XLOOKUP(Tabla25[[#This Row],[Descripción]],'[1]Purpil - Lista Precio al 07-04'!B:B,'[1]Purpil - Lista Precio al 07-04'!I:I)</f>
        <v>470835.763255</v>
      </c>
      <c r="J212" s="9">
        <f>_xlfn.XLOOKUP(Tabla25[[#This Row],[Descripción]],'[1]Purpil - Lista Precio al 07-04'!B:B,'[1]Purpil - Lista Precio al 07-04'!J:J)</f>
        <v>470835.763255</v>
      </c>
      <c r="K212" s="20">
        <f>_xlfn.XLOOKUP(Tabla25[[#This Row],[Descripción]],'[1]Purpil - Lista Precio al 07-04'!B:B,'[1]Purpil - Lista Precio al 07-04'!K:K)</f>
        <v>83353.699714999995</v>
      </c>
      <c r="L212" s="21">
        <f>_xlfn.XLOOKUP(Tabla25[[#This Row],[Descripción]],'[1]Purpil - Lista Precio al 07-04'!B:B,'[1]Purpil - Lista Precio al 07-04'!L:L)</f>
        <v>0.21511627906976744</v>
      </c>
      <c r="M212" s="4">
        <f>_xlfn.XLOOKUP(Tabla25[[#This Row],[Descripción]],'[1]Purpil - Lista Precio al 07-04'!B:B,'[1]Purpil - Lista Precio al 07-04'!M:M)</f>
        <v>520273.51839677501</v>
      </c>
    </row>
    <row r="213" spans="1:13">
      <c r="A213" s="1" t="s">
        <v>7564</v>
      </c>
      <c r="B213" t="s">
        <v>7565</v>
      </c>
      <c r="C213" t="s">
        <v>15</v>
      </c>
      <c r="D213" t="s">
        <v>80</v>
      </c>
      <c r="E213" s="19">
        <f>_xlfn.XLOOKUP(Tabla25[[#This Row],[Descripción]],'[1]Purpil - Lista Precio al 07-04'!B:B,'[1]Purpil - Lista Precio al 07-04'!E:E)</f>
        <v>600747.57999999996</v>
      </c>
      <c r="F213" s="19">
        <f>_xlfn.XLOOKUP(Tabla25[[#This Row],[Descripción]],'[1]Purpil - Lista Precio al 07-04'!B:B,'[1]Purpil - Lista Precio al 07-04'!F:F)</f>
        <v>516642.91879999998</v>
      </c>
      <c r="G213" s="19">
        <f>_xlfn.XLOOKUP(Tabla25[[#This Row],[Descripción]],'[1]Purpil - Lista Precio al 07-04'!B:B,'[1]Purpil - Lista Precio al 07-04'!G:G)</f>
        <v>570710.201</v>
      </c>
      <c r="H213" s="9">
        <f>_xlfn.XLOOKUP(Tabla25[[#This Row],[Descripción]],'[1]Purpil - Lista Precio al 07-04'!B:B,'[1]Purpil - Lista Precio al 07-04'!H:H)</f>
        <v>568307.21068000002</v>
      </c>
      <c r="I213" s="32">
        <f>_xlfn.XLOOKUP(Tabla25[[#This Row],[Descripción]],'[1]Purpil - Lista Precio al 07-04'!B:B,'[1]Purpil - Lista Precio al 07-04'!I:I)</f>
        <v>690559.34320999996</v>
      </c>
      <c r="J213" s="9">
        <f>_xlfn.XLOOKUP(Tabla25[[#This Row],[Descripción]],'[1]Purpil - Lista Precio al 07-04'!B:B,'[1]Purpil - Lista Precio al 07-04'!J:J)</f>
        <v>690559.34320999996</v>
      </c>
      <c r="K213" s="20">
        <f>_xlfn.XLOOKUP(Tabla25[[#This Row],[Descripción]],'[1]Purpil - Lista Precio al 07-04'!B:B,'[1]Purpil - Lista Precio al 07-04'!K:K)</f>
        <v>122252.13252999994</v>
      </c>
      <c r="L213" s="21">
        <f>_xlfn.XLOOKUP(Tabla25[[#This Row],[Descripción]],'[1]Purpil - Lista Precio al 07-04'!B:B,'[1]Purpil - Lista Precio al 07-04'!L:L)</f>
        <v>0.21511627906976732</v>
      </c>
      <c r="M213" s="4">
        <f>_xlfn.XLOOKUP(Tabla25[[#This Row],[Descripción]],'[1]Purpil - Lista Precio al 07-04'!B:B,'[1]Purpil - Lista Precio al 07-04'!M:M)</f>
        <v>763068.07424704998</v>
      </c>
    </row>
    <row r="214" spans="1:13">
      <c r="A214" s="1" t="s">
        <v>6598</v>
      </c>
      <c r="B214" t="s">
        <v>6599</v>
      </c>
      <c r="C214" t="s">
        <v>15</v>
      </c>
      <c r="D214" t="s">
        <v>6333</v>
      </c>
      <c r="E214" s="19">
        <f>_xlfn.XLOOKUP(Tabla25[[#This Row],[Descripción]],'[1]Purpil - Lista Precio al 07-04'!B:B,'[1]Purpil - Lista Precio al 07-04'!E:E)</f>
        <v>328582.8</v>
      </c>
      <c r="F214" s="19">
        <f>_xlfn.XLOOKUP(Tabla25[[#This Row],[Descripción]],'[1]Purpil - Lista Precio al 07-04'!B:B,'[1]Purpil - Lista Precio al 07-04'!F:F)</f>
        <v>282581.20799999998</v>
      </c>
      <c r="G214" s="19">
        <f>_xlfn.XLOOKUP(Tabla25[[#This Row],[Descripción]],'[1]Purpil - Lista Precio al 07-04'!B:B,'[1]Purpil - Lista Precio al 07-04'!G:G)</f>
        <v>312153.65999999997</v>
      </c>
      <c r="H214" s="9">
        <f>_xlfn.XLOOKUP(Tabla25[[#This Row],[Descripción]],'[1]Purpil - Lista Precio al 07-04'!B:B,'[1]Purpil - Lista Precio al 07-04'!H:H)</f>
        <v>310839.32879999996</v>
      </c>
      <c r="I214" s="32">
        <f>_xlfn.XLOOKUP(Tabla25[[#This Row],[Descripción]],'[1]Purpil - Lista Precio al 07-04'!B:B,'[1]Purpil - Lista Precio al 07-04'!I:I)</f>
        <v>377705.92859999998</v>
      </c>
      <c r="J214" s="9">
        <f>_xlfn.XLOOKUP(Tabla25[[#This Row],[Descripción]],'[1]Purpil - Lista Precio al 07-04'!B:B,'[1]Purpil - Lista Precio al 07-04'!J:J)</f>
        <v>377705.92859999998</v>
      </c>
      <c r="K214" s="20">
        <f>_xlfn.XLOOKUP(Tabla25[[#This Row],[Descripción]],'[1]Purpil - Lista Precio al 07-04'!B:B,'[1]Purpil - Lista Precio al 07-04'!K:K)</f>
        <v>66866.599800000025</v>
      </c>
      <c r="L214" s="21">
        <f>_xlfn.XLOOKUP(Tabla25[[#This Row],[Descripción]],'[1]Purpil - Lista Precio al 07-04'!B:B,'[1]Purpil - Lista Precio al 07-04'!L:L)</f>
        <v>0.21511627906976755</v>
      </c>
      <c r="M214" s="4">
        <f>_xlfn.XLOOKUP(Tabla25[[#This Row],[Descripción]],'[1]Purpil - Lista Precio al 07-04'!B:B,'[1]Purpil - Lista Precio al 07-04'!M:M)</f>
        <v>417365.05110300001</v>
      </c>
    </row>
    <row r="215" spans="1:13">
      <c r="A215" s="1" t="s">
        <v>6600</v>
      </c>
      <c r="B215" t="s">
        <v>6601</v>
      </c>
      <c r="C215" t="s">
        <v>15</v>
      </c>
      <c r="D215" t="s">
        <v>6333</v>
      </c>
      <c r="E215" s="19">
        <f>_xlfn.XLOOKUP(Tabla25[[#This Row],[Descripción]],'[1]Purpil - Lista Precio al 07-04'!B:B,'[1]Purpil - Lista Precio al 07-04'!E:E)</f>
        <v>684547.5</v>
      </c>
      <c r="F215" s="19">
        <f>_xlfn.XLOOKUP(Tabla25[[#This Row],[Descripción]],'[1]Purpil - Lista Precio al 07-04'!B:B,'[1]Purpil - Lista Precio al 07-04'!F:F)</f>
        <v>588710.85</v>
      </c>
      <c r="G215" s="19">
        <f>_xlfn.XLOOKUP(Tabla25[[#This Row],[Descripción]],'[1]Purpil - Lista Precio al 07-04'!B:B,'[1]Purpil - Lista Precio al 07-04'!G:G)</f>
        <v>650320.125</v>
      </c>
      <c r="H215" s="9">
        <f>_xlfn.XLOOKUP(Tabla25[[#This Row],[Descripción]],'[1]Purpil - Lista Precio al 07-04'!B:B,'[1]Purpil - Lista Precio al 07-04'!H:H)</f>
        <v>647581.93499999994</v>
      </c>
      <c r="I215" s="32">
        <f>_xlfn.XLOOKUP(Tabla25[[#This Row],[Descripción]],'[1]Purpil - Lista Precio al 07-04'!B:B,'[1]Purpil - Lista Precio al 07-04'!I:I)</f>
        <v>786887.35125000007</v>
      </c>
      <c r="J215" s="9">
        <f>_xlfn.XLOOKUP(Tabla25[[#This Row],[Descripción]],'[1]Purpil - Lista Precio al 07-04'!B:B,'[1]Purpil - Lista Precio al 07-04'!J:J)</f>
        <v>786887.35125000007</v>
      </c>
      <c r="K215" s="20">
        <f>_xlfn.XLOOKUP(Tabla25[[#This Row],[Descripción]],'[1]Purpil - Lista Precio al 07-04'!B:B,'[1]Purpil - Lista Precio al 07-04'!K:K)</f>
        <v>139305.41625000013</v>
      </c>
      <c r="L215" s="21">
        <f>_xlfn.XLOOKUP(Tabla25[[#This Row],[Descripción]],'[1]Purpil - Lista Precio al 07-04'!B:B,'[1]Purpil - Lista Precio al 07-04'!L:L)</f>
        <v>0.21511627906976766</v>
      </c>
      <c r="M215" s="4">
        <f>_xlfn.XLOOKUP(Tabla25[[#This Row],[Descripción]],'[1]Purpil - Lista Precio al 07-04'!B:B,'[1]Purpil - Lista Precio al 07-04'!M:M)</f>
        <v>869510.52313125005</v>
      </c>
    </row>
    <row r="216" spans="1:13">
      <c r="A216" s="1" t="s">
        <v>7568</v>
      </c>
      <c r="B216" t="s">
        <v>7569</v>
      </c>
      <c r="C216" t="s">
        <v>15</v>
      </c>
      <c r="D216" t="s">
        <v>80</v>
      </c>
      <c r="E216" s="19">
        <f>_xlfn.XLOOKUP(Tabla25[[#This Row],[Descripción]],'[1]Purpil - Lista Precio al 07-04'!B:B,'[1]Purpil - Lista Precio al 07-04'!E:E)</f>
        <v>773689.49</v>
      </c>
      <c r="F216" s="19">
        <f>_xlfn.XLOOKUP(Tabla25[[#This Row],[Descripción]],'[1]Purpil - Lista Precio al 07-04'!B:B,'[1]Purpil - Lista Precio al 07-04'!F:F)</f>
        <v>665372.96140000003</v>
      </c>
      <c r="G216" s="19">
        <f>_xlfn.XLOOKUP(Tabla25[[#This Row],[Descripción]],'[1]Purpil - Lista Precio al 07-04'!B:B,'[1]Purpil - Lista Precio al 07-04'!G:G)</f>
        <v>735005.01549999998</v>
      </c>
      <c r="H216" s="9">
        <f>_xlfn.XLOOKUP(Tabla25[[#This Row],[Descripción]],'[1]Purpil - Lista Precio al 07-04'!B:B,'[1]Purpil - Lista Precio al 07-04'!H:H)</f>
        <v>731910.25754000002</v>
      </c>
      <c r="I216" s="32">
        <f>_xlfn.XLOOKUP(Tabla25[[#This Row],[Descripción]],'[1]Purpil - Lista Precio al 07-04'!B:B,'[1]Purpil - Lista Precio al 07-04'!I:I)</f>
        <v>889356.0687549999</v>
      </c>
      <c r="J216" s="9">
        <f>_xlfn.XLOOKUP(Tabla25[[#This Row],[Descripción]],'[1]Purpil - Lista Precio al 07-04'!B:B,'[1]Purpil - Lista Precio al 07-04'!J:J)</f>
        <v>889356.0687549999</v>
      </c>
      <c r="K216" s="20">
        <f>_xlfn.XLOOKUP(Tabla25[[#This Row],[Descripción]],'[1]Purpil - Lista Precio al 07-04'!B:B,'[1]Purpil - Lista Precio al 07-04'!K:K)</f>
        <v>157445.81121499988</v>
      </c>
      <c r="L216" s="21">
        <f>_xlfn.XLOOKUP(Tabla25[[#This Row],[Descripción]],'[1]Purpil - Lista Precio al 07-04'!B:B,'[1]Purpil - Lista Precio al 07-04'!L:L)</f>
        <v>0.21511627906976727</v>
      </c>
      <c r="M216" s="4">
        <f>_xlfn.XLOOKUP(Tabla25[[#This Row],[Descripción]],'[1]Purpil - Lista Precio al 07-04'!B:B,'[1]Purpil - Lista Precio al 07-04'!M:M)</f>
        <v>982738.4559742749</v>
      </c>
    </row>
    <row r="217" spans="1:13">
      <c r="A217" s="1" t="s">
        <v>6606</v>
      </c>
      <c r="B217" t="s">
        <v>6607</v>
      </c>
      <c r="C217" t="s">
        <v>7</v>
      </c>
      <c r="D217" t="s">
        <v>5970</v>
      </c>
      <c r="E217" s="19">
        <f>_xlfn.XLOOKUP(Tabla25[[#This Row],[Descripción]],'[1]Purpil - Lista Precio al 07-04'!B:B,'[1]Purpil - Lista Precio al 07-04'!E:E)</f>
        <v>250958.83</v>
      </c>
      <c r="F217" s="19">
        <f>_xlfn.XLOOKUP(Tabla25[[#This Row],[Descripción]],'[1]Purpil - Lista Precio al 07-04'!B:B,'[1]Purpil - Lista Precio al 07-04'!F:F)</f>
        <v>215824.59379999997</v>
      </c>
      <c r="G217" s="19">
        <f>_xlfn.XLOOKUP(Tabla25[[#This Row],[Descripción]],'[1]Purpil - Lista Precio al 07-04'!B:B,'[1]Purpil - Lista Precio al 07-04'!G:G)</f>
        <v>238410.8885</v>
      </c>
      <c r="H217" s="9">
        <f>_xlfn.XLOOKUP(Tabla25[[#This Row],[Descripción]],'[1]Purpil - Lista Precio al 07-04'!B:B,'[1]Purpil - Lista Precio al 07-04'!H:H)</f>
        <v>237407.05317999999</v>
      </c>
      <c r="I217" s="32">
        <f>_xlfn.XLOOKUP(Tabla25[[#This Row],[Descripción]],'[1]Purpil - Lista Precio al 07-04'!B:B,'[1]Purpil - Lista Precio al 07-04'!I:I)</f>
        <v>288477.175085</v>
      </c>
      <c r="J217" s="9">
        <f>_xlfn.XLOOKUP(Tabla25[[#This Row],[Descripción]],'[1]Purpil - Lista Precio al 07-04'!B:B,'[1]Purpil - Lista Precio al 07-04'!J:J)</f>
        <v>288477.175085</v>
      </c>
      <c r="K217" s="20">
        <f>_xlfn.XLOOKUP(Tabla25[[#This Row],[Descripción]],'[1]Purpil - Lista Precio al 07-04'!B:B,'[1]Purpil - Lista Precio al 07-04'!K:K)</f>
        <v>51070.121905000007</v>
      </c>
      <c r="L217" s="21">
        <f>_xlfn.XLOOKUP(Tabla25[[#This Row],[Descripción]],'[1]Purpil - Lista Precio al 07-04'!B:B,'[1]Purpil - Lista Precio al 07-04'!L:L)</f>
        <v>0.21511627906976749</v>
      </c>
      <c r="M217" s="4">
        <f>_xlfn.XLOOKUP(Tabla25[[#This Row],[Descripción]],'[1]Purpil - Lista Precio al 07-04'!B:B,'[1]Purpil - Lista Precio al 07-04'!M:M)</f>
        <v>318767.27846892498</v>
      </c>
    </row>
    <row r="218" spans="1:13">
      <c r="A218" s="1" t="s">
        <v>7566</v>
      </c>
      <c r="B218" t="s">
        <v>7567</v>
      </c>
      <c r="C218" t="s">
        <v>15</v>
      </c>
      <c r="D218" t="s">
        <v>80</v>
      </c>
      <c r="E218" s="19">
        <f>_xlfn.XLOOKUP(Tabla25[[#This Row],[Descripción]],'[1]Purpil - Lista Precio al 07-04'!B:B,'[1]Purpil - Lista Precio al 07-04'!E:E)</f>
        <v>728178</v>
      </c>
      <c r="F218" s="19">
        <f>_xlfn.XLOOKUP(Tabla25[[#This Row],[Descripción]],'[1]Purpil - Lista Precio al 07-04'!B:B,'[1]Purpil - Lista Precio al 07-04'!F:F)</f>
        <v>626233.07999999996</v>
      </c>
      <c r="G218" s="19">
        <f>_xlfn.XLOOKUP(Tabla25[[#This Row],[Descripción]],'[1]Purpil - Lista Precio al 07-04'!B:B,'[1]Purpil - Lista Precio al 07-04'!G:G)</f>
        <v>691769.1</v>
      </c>
      <c r="H218" s="9">
        <f>_xlfn.XLOOKUP(Tabla25[[#This Row],[Descripción]],'[1]Purpil - Lista Precio al 07-04'!B:B,'[1]Purpil - Lista Precio al 07-04'!H:H)</f>
        <v>688856.38799999992</v>
      </c>
      <c r="I218" s="32">
        <f>_xlfn.XLOOKUP(Tabla25[[#This Row],[Descripción]],'[1]Purpil - Lista Precio al 07-04'!B:B,'[1]Purpil - Lista Precio al 07-04'!I:I)</f>
        <v>837040.61100000003</v>
      </c>
      <c r="J218" s="9">
        <f>_xlfn.XLOOKUP(Tabla25[[#This Row],[Descripción]],'[1]Purpil - Lista Precio al 07-04'!B:B,'[1]Purpil - Lista Precio al 07-04'!J:J)</f>
        <v>837040.61100000003</v>
      </c>
      <c r="K218" s="20">
        <f>_xlfn.XLOOKUP(Tabla25[[#This Row],[Descripción]],'[1]Purpil - Lista Precio al 07-04'!B:B,'[1]Purpil - Lista Precio al 07-04'!K:K)</f>
        <v>148184.22300000011</v>
      </c>
      <c r="L218" s="21">
        <f>_xlfn.XLOOKUP(Tabla25[[#This Row],[Descripción]],'[1]Purpil - Lista Precio al 07-04'!B:B,'[1]Purpil - Lista Precio al 07-04'!L:L)</f>
        <v>0.21511627906976763</v>
      </c>
      <c r="M218" s="4">
        <f>_xlfn.XLOOKUP(Tabla25[[#This Row],[Descripción]],'[1]Purpil - Lista Precio al 07-04'!B:B,'[1]Purpil - Lista Precio al 07-04'!M:M)</f>
        <v>924929.87515500002</v>
      </c>
    </row>
    <row r="219" spans="1:13">
      <c r="A219" s="1" t="s">
        <v>7210</v>
      </c>
      <c r="B219" t="s">
        <v>7211</v>
      </c>
      <c r="C219" t="s">
        <v>7</v>
      </c>
      <c r="D219" t="s">
        <v>3914</v>
      </c>
      <c r="E219" s="19">
        <f>_xlfn.XLOOKUP(Tabla25[[#This Row],[Descripción]],'[1]Purpil - Lista Precio al 07-04'!B:B,'[1]Purpil - Lista Precio al 07-04'!E:E)</f>
        <v>421617.83</v>
      </c>
      <c r="F219" s="19">
        <f>_xlfn.XLOOKUP(Tabla25[[#This Row],[Descripción]],'[1]Purpil - Lista Precio al 07-04'!B:B,'[1]Purpil - Lista Precio al 07-04'!F:F)</f>
        <v>362591.33380000002</v>
      </c>
      <c r="G219" s="19">
        <f>_xlfn.XLOOKUP(Tabla25[[#This Row],[Descripción]],'[1]Purpil - Lista Precio al 07-04'!B:B,'[1]Purpil - Lista Precio al 07-04'!G:G)</f>
        <v>400536.93849999999</v>
      </c>
      <c r="H219" s="9">
        <f>_xlfn.XLOOKUP(Tabla25[[#This Row],[Descripción]],'[1]Purpil - Lista Precio al 07-04'!B:B,'[1]Purpil - Lista Precio al 07-04'!H:H)</f>
        <v>398850.46718000004</v>
      </c>
      <c r="I219" s="32">
        <f>_xlfn.XLOOKUP(Tabla25[[#This Row],[Descripción]],'[1]Purpil - Lista Precio al 07-04'!B:B,'[1]Purpil - Lista Precio al 07-04'!I:I)</f>
        <v>484649.69558499998</v>
      </c>
      <c r="J219" s="9">
        <f>_xlfn.XLOOKUP(Tabla25[[#This Row],[Descripción]],'[1]Purpil - Lista Precio al 07-04'!B:B,'[1]Purpil - Lista Precio al 07-04'!J:J)</f>
        <v>484649.69558499998</v>
      </c>
      <c r="K219" s="20">
        <f>_xlfn.XLOOKUP(Tabla25[[#This Row],[Descripción]],'[1]Purpil - Lista Precio al 07-04'!B:B,'[1]Purpil - Lista Precio al 07-04'!K:K)</f>
        <v>85799.228404999943</v>
      </c>
      <c r="L219" s="21">
        <f>_xlfn.XLOOKUP(Tabla25[[#This Row],[Descripción]],'[1]Purpil - Lista Precio al 07-04'!B:B,'[1]Purpil - Lista Precio al 07-04'!L:L)</f>
        <v>0.21511627906976727</v>
      </c>
      <c r="M219" s="4">
        <f>_xlfn.XLOOKUP(Tabla25[[#This Row],[Descripción]],'[1]Purpil - Lista Precio al 07-04'!B:B,'[1]Purpil - Lista Precio al 07-04'!M:M)</f>
        <v>535537.91362142493</v>
      </c>
    </row>
    <row r="220" spans="1:13">
      <c r="A220" s="1" t="s">
        <v>7188</v>
      </c>
      <c r="B220" t="s">
        <v>7189</v>
      </c>
      <c r="C220" t="s">
        <v>7</v>
      </c>
      <c r="D220" t="s">
        <v>3914</v>
      </c>
      <c r="E220" s="19">
        <f>_xlfn.XLOOKUP(Tabla25[[#This Row],[Descripción]],'[1]Purpil - Lista Precio al 07-04'!B:B,'[1]Purpil - Lista Precio al 07-04'!E:E)</f>
        <v>863943.86</v>
      </c>
      <c r="F220" s="19">
        <f>_xlfn.XLOOKUP(Tabla25[[#This Row],[Descripción]],'[1]Purpil - Lista Precio al 07-04'!B:B,'[1]Purpil - Lista Precio al 07-04'!F:F)</f>
        <v>742991.71959999995</v>
      </c>
      <c r="G220" s="19">
        <f>_xlfn.XLOOKUP(Tabla25[[#This Row],[Descripción]],'[1]Purpil - Lista Precio al 07-04'!B:B,'[1]Purpil - Lista Precio al 07-04'!G:G)</f>
        <v>820746.66700000002</v>
      </c>
      <c r="H220" s="9">
        <f>_xlfn.XLOOKUP(Tabla25[[#This Row],[Descripción]],'[1]Purpil - Lista Precio al 07-04'!B:B,'[1]Purpil - Lista Precio al 07-04'!H:H)</f>
        <v>817290.8915599999</v>
      </c>
      <c r="I220" s="32">
        <f>_xlfn.XLOOKUP(Tabla25[[#This Row],[Descripción]],'[1]Purpil - Lista Precio al 07-04'!B:B,'[1]Purpil - Lista Precio al 07-04'!I:I)</f>
        <v>993103.46707000001</v>
      </c>
      <c r="J220" s="9">
        <f>_xlfn.XLOOKUP(Tabla25[[#This Row],[Descripción]],'[1]Purpil - Lista Precio al 07-04'!B:B,'[1]Purpil - Lista Precio al 07-04'!J:J)</f>
        <v>993103.46707000001</v>
      </c>
      <c r="K220" s="20">
        <f>_xlfn.XLOOKUP(Tabla25[[#This Row],[Descripción]],'[1]Purpil - Lista Precio al 07-04'!B:B,'[1]Purpil - Lista Precio al 07-04'!K:K)</f>
        <v>175812.57551000011</v>
      </c>
      <c r="L220" s="21">
        <f>_xlfn.XLOOKUP(Tabla25[[#This Row],[Descripción]],'[1]Purpil - Lista Precio al 07-04'!B:B,'[1]Purpil - Lista Precio al 07-04'!L:L)</f>
        <v>0.2151162790697676</v>
      </c>
      <c r="M220" s="4">
        <f>_xlfn.XLOOKUP(Tabla25[[#This Row],[Descripción]],'[1]Purpil - Lista Precio al 07-04'!B:B,'[1]Purpil - Lista Precio al 07-04'!M:M)</f>
        <v>1097379.3311123501</v>
      </c>
    </row>
    <row r="221" spans="1:13">
      <c r="A221" s="1" t="s">
        <v>6624</v>
      </c>
      <c r="B221" t="s">
        <v>6625</v>
      </c>
      <c r="C221" t="s">
        <v>7</v>
      </c>
      <c r="D221" t="s">
        <v>5970</v>
      </c>
      <c r="E221" s="19">
        <f>_xlfn.XLOOKUP(Tabla25[[#This Row],[Descripción]],'[1]Purpil - Lista Precio al 07-04'!B:B,'[1]Purpil - Lista Precio al 07-04'!E:E)</f>
        <v>246779.37</v>
      </c>
      <c r="F221" s="19">
        <f>_xlfn.XLOOKUP(Tabla25[[#This Row],[Descripción]],'[1]Purpil - Lista Precio al 07-04'!B:B,'[1]Purpil - Lista Precio al 07-04'!F:F)</f>
        <v>212230.25819999998</v>
      </c>
      <c r="G221" s="19">
        <f>_xlfn.XLOOKUP(Tabla25[[#This Row],[Descripción]],'[1]Purpil - Lista Precio al 07-04'!B:B,'[1]Purpil - Lista Precio al 07-04'!G:G)</f>
        <v>234440.40150000001</v>
      </c>
      <c r="H221" s="9">
        <f>_xlfn.XLOOKUP(Tabla25[[#This Row],[Descripción]],'[1]Purpil - Lista Precio al 07-04'!B:B,'[1]Purpil - Lista Precio al 07-04'!H:H)</f>
        <v>233453.28401999999</v>
      </c>
      <c r="I221" s="32">
        <f>_xlfn.XLOOKUP(Tabla25[[#This Row],[Descripción]],'[1]Purpil - Lista Precio al 07-04'!B:B,'[1]Purpil - Lista Precio al 07-04'!I:I)</f>
        <v>283672.88581499999</v>
      </c>
      <c r="J221" s="9">
        <f>_xlfn.XLOOKUP(Tabla25[[#This Row],[Descripción]],'[1]Purpil - Lista Precio al 07-04'!B:B,'[1]Purpil - Lista Precio al 07-04'!J:J)</f>
        <v>283672.88581499999</v>
      </c>
      <c r="K221" s="20">
        <f>_xlfn.XLOOKUP(Tabla25[[#This Row],[Descripción]],'[1]Purpil - Lista Precio al 07-04'!B:B,'[1]Purpil - Lista Precio al 07-04'!K:K)</f>
        <v>50219.601794999995</v>
      </c>
      <c r="L221" s="21">
        <f>_xlfn.XLOOKUP(Tabla25[[#This Row],[Descripción]],'[1]Purpil - Lista Precio al 07-04'!B:B,'[1]Purpil - Lista Precio al 07-04'!L:L)</f>
        <v>0.21511627906976744</v>
      </c>
      <c r="M221" s="4">
        <f>_xlfn.XLOOKUP(Tabla25[[#This Row],[Descripción]],'[1]Purpil - Lista Precio al 07-04'!B:B,'[1]Purpil - Lista Precio al 07-04'!M:M)</f>
        <v>313458.53882557497</v>
      </c>
    </row>
    <row r="222" spans="1:13">
      <c r="A222" s="1" t="s">
        <v>7190</v>
      </c>
      <c r="B222" t="s">
        <v>7191</v>
      </c>
      <c r="C222" t="s">
        <v>7</v>
      </c>
      <c r="D222" t="s">
        <v>3914</v>
      </c>
      <c r="E222" s="19">
        <f>_xlfn.XLOOKUP(Tabla25[[#This Row],[Descripción]],'[1]Purpil - Lista Precio al 07-04'!B:B,'[1]Purpil - Lista Precio al 07-04'!E:E)</f>
        <v>1273054.74</v>
      </c>
      <c r="F222" s="19">
        <f>_xlfn.XLOOKUP(Tabla25[[#This Row],[Descripción]],'[1]Purpil - Lista Precio al 07-04'!B:B,'[1]Purpil - Lista Precio al 07-04'!F:F)</f>
        <v>1094827.0763999999</v>
      </c>
      <c r="G222" s="19">
        <f>_xlfn.XLOOKUP(Tabla25[[#This Row],[Descripción]],'[1]Purpil - Lista Precio al 07-04'!B:B,'[1]Purpil - Lista Precio al 07-04'!G:G)</f>
        <v>1209402.003</v>
      </c>
      <c r="H222" s="9">
        <f>_xlfn.XLOOKUP(Tabla25[[#This Row],[Descripción]],'[1]Purpil - Lista Precio al 07-04'!B:B,'[1]Purpil - Lista Precio al 07-04'!H:H)</f>
        <v>1204309.7840399998</v>
      </c>
      <c r="I222" s="32">
        <f>_xlfn.XLOOKUP(Tabla25[[#This Row],[Descripción]],'[1]Purpil - Lista Precio al 07-04'!B:B,'[1]Purpil - Lista Precio al 07-04'!I:I)</f>
        <v>1463376.4236300001</v>
      </c>
      <c r="J222" s="9">
        <f>_xlfn.XLOOKUP(Tabla25[[#This Row],[Descripción]],'[1]Purpil - Lista Precio al 07-04'!B:B,'[1]Purpil - Lista Precio al 07-04'!J:J)</f>
        <v>1463376.4236300001</v>
      </c>
      <c r="K222" s="20">
        <f>_xlfn.XLOOKUP(Tabla25[[#This Row],[Descripción]],'[1]Purpil - Lista Precio al 07-04'!B:B,'[1]Purpil - Lista Precio al 07-04'!K:K)</f>
        <v>259066.63959000027</v>
      </c>
      <c r="L222" s="21">
        <f>_xlfn.XLOOKUP(Tabla25[[#This Row],[Descripción]],'[1]Purpil - Lista Precio al 07-04'!B:B,'[1]Purpil - Lista Precio al 07-04'!L:L)</f>
        <v>0.21511627906976769</v>
      </c>
      <c r="M222" s="4">
        <f>_xlfn.XLOOKUP(Tabla25[[#This Row],[Descripción]],'[1]Purpil - Lista Precio al 07-04'!B:B,'[1]Purpil - Lista Precio al 07-04'!M:M)</f>
        <v>1617030.9481111502</v>
      </c>
    </row>
    <row r="223" spans="1:13">
      <c r="A223" s="1" t="s">
        <v>6634</v>
      </c>
      <c r="B223" t="s">
        <v>6635</v>
      </c>
      <c r="C223" t="s">
        <v>7</v>
      </c>
      <c r="D223" t="s">
        <v>5970</v>
      </c>
      <c r="E223" s="19">
        <f>_xlfn.XLOOKUP(Tabla25[[#This Row],[Descripción]],'[1]Purpil - Lista Precio al 07-04'!B:B,'[1]Purpil - Lista Precio al 07-04'!E:E)</f>
        <v>174541.27</v>
      </c>
      <c r="F223" s="19">
        <f>_xlfn.XLOOKUP(Tabla25[[#This Row],[Descripción]],'[1]Purpil - Lista Precio al 07-04'!B:B,'[1]Purpil - Lista Precio al 07-04'!F:F)</f>
        <v>150105.49219999998</v>
      </c>
      <c r="G223" s="19">
        <f>_xlfn.XLOOKUP(Tabla25[[#This Row],[Descripción]],'[1]Purpil - Lista Precio al 07-04'!B:B,'[1]Purpil - Lista Precio al 07-04'!G:G)</f>
        <v>165814.2065</v>
      </c>
      <c r="H223" s="9">
        <f>_xlfn.XLOOKUP(Tabla25[[#This Row],[Descripción]],'[1]Purpil - Lista Precio al 07-04'!B:B,'[1]Purpil - Lista Precio al 07-04'!H:H)</f>
        <v>165116.04141999997</v>
      </c>
      <c r="I223" s="32">
        <f>_xlfn.XLOOKUP(Tabla25[[#This Row],[Descripción]],'[1]Purpil - Lista Precio al 07-04'!B:B,'[1]Purpil - Lista Precio al 07-04'!I:I)</f>
        <v>200635.18986499999</v>
      </c>
      <c r="J223" s="9">
        <f>_xlfn.XLOOKUP(Tabla25[[#This Row],[Descripción]],'[1]Purpil - Lista Precio al 07-04'!B:B,'[1]Purpil - Lista Precio al 07-04'!J:J)</f>
        <v>200635.18986499999</v>
      </c>
      <c r="K223" s="20">
        <f>_xlfn.XLOOKUP(Tabla25[[#This Row],[Descripción]],'[1]Purpil - Lista Precio al 07-04'!B:B,'[1]Purpil - Lista Precio al 07-04'!K:K)</f>
        <v>35519.148445000028</v>
      </c>
      <c r="L223" s="21">
        <f>_xlfn.XLOOKUP(Tabla25[[#This Row],[Descripción]],'[1]Purpil - Lista Precio al 07-04'!B:B,'[1]Purpil - Lista Precio al 07-04'!L:L)</f>
        <v>0.21511627906976766</v>
      </c>
      <c r="M223" s="4">
        <f>_xlfn.XLOOKUP(Tabla25[[#This Row],[Descripción]],'[1]Purpil - Lista Precio al 07-04'!B:B,'[1]Purpil - Lista Precio al 07-04'!M:M)</f>
        <v>221701.88480082498</v>
      </c>
    </row>
    <row r="224" spans="1:13">
      <c r="A224" s="1" t="s">
        <v>6636</v>
      </c>
      <c r="B224" t="s">
        <v>6637</v>
      </c>
      <c r="C224" t="s">
        <v>7</v>
      </c>
      <c r="D224" t="s">
        <v>5970</v>
      </c>
      <c r="E224" s="19">
        <f>_xlfn.XLOOKUP(Tabla25[[#This Row],[Descripción]],'[1]Purpil - Lista Precio al 07-04'!B:B,'[1]Purpil - Lista Precio al 07-04'!E:E)</f>
        <v>251412.23</v>
      </c>
      <c r="F224" s="19">
        <f>_xlfn.XLOOKUP(Tabla25[[#This Row],[Descripción]],'[1]Purpil - Lista Precio al 07-04'!B:B,'[1]Purpil - Lista Precio al 07-04'!F:F)</f>
        <v>216214.5178</v>
      </c>
      <c r="G224" s="19">
        <f>_xlfn.XLOOKUP(Tabla25[[#This Row],[Descripción]],'[1]Purpil - Lista Precio al 07-04'!B:B,'[1]Purpil - Lista Precio al 07-04'!G:G)</f>
        <v>238841.61850000001</v>
      </c>
      <c r="H224" s="9">
        <f>_xlfn.XLOOKUP(Tabla25[[#This Row],[Descripción]],'[1]Purpil - Lista Precio al 07-04'!B:B,'[1]Purpil - Lista Precio al 07-04'!H:H)</f>
        <v>237835.96958</v>
      </c>
      <c r="I224" s="32">
        <f>_xlfn.XLOOKUP(Tabla25[[#This Row],[Descripción]],'[1]Purpil - Lista Precio al 07-04'!B:B,'[1]Purpil - Lista Precio al 07-04'!I:I)</f>
        <v>288998.35838500003</v>
      </c>
      <c r="J224" s="9">
        <f>_xlfn.XLOOKUP(Tabla25[[#This Row],[Descripción]],'[1]Purpil - Lista Precio al 07-04'!B:B,'[1]Purpil - Lista Precio al 07-04'!J:J)</f>
        <v>288998.35838500003</v>
      </c>
      <c r="K224" s="20">
        <f>_xlfn.XLOOKUP(Tabla25[[#This Row],[Descripción]],'[1]Purpil - Lista Precio al 07-04'!B:B,'[1]Purpil - Lista Precio al 07-04'!K:K)</f>
        <v>51162.388805000024</v>
      </c>
      <c r="L224" s="21">
        <f>_xlfn.XLOOKUP(Tabla25[[#This Row],[Descripción]],'[1]Purpil - Lista Precio al 07-04'!B:B,'[1]Purpil - Lista Precio al 07-04'!L:L)</f>
        <v>0.21511627906976755</v>
      </c>
      <c r="M224" s="4">
        <f>_xlfn.XLOOKUP(Tabla25[[#This Row],[Descripción]],'[1]Purpil - Lista Precio al 07-04'!B:B,'[1]Purpil - Lista Precio al 07-04'!M:M)</f>
        <v>319343.18601542502</v>
      </c>
    </row>
    <row r="225" spans="1:13">
      <c r="A225" s="1" t="s">
        <v>6612</v>
      </c>
      <c r="B225" t="s">
        <v>6613</v>
      </c>
      <c r="C225" t="s">
        <v>7</v>
      </c>
      <c r="D225" t="s">
        <v>5970</v>
      </c>
      <c r="E225" s="19">
        <f>_xlfn.XLOOKUP(Tabla25[[#This Row],[Descripción]],'[1]Purpil - Lista Precio al 07-04'!B:B,'[1]Purpil - Lista Precio al 07-04'!E:E)</f>
        <v>594889.84</v>
      </c>
      <c r="F225" s="19">
        <f>_xlfn.XLOOKUP(Tabla25[[#This Row],[Descripción]],'[1]Purpil - Lista Precio al 07-04'!B:B,'[1]Purpil - Lista Precio al 07-04'!F:F)</f>
        <v>511605.26239999995</v>
      </c>
      <c r="G225" s="19">
        <f>_xlfn.XLOOKUP(Tabla25[[#This Row],[Descripción]],'[1]Purpil - Lista Precio al 07-04'!B:B,'[1]Purpil - Lista Precio al 07-04'!G:G)</f>
        <v>565145.348</v>
      </c>
      <c r="H225" s="9">
        <f>_xlfn.XLOOKUP(Tabla25[[#This Row],[Descripción]],'[1]Purpil - Lista Precio al 07-04'!B:B,'[1]Purpil - Lista Precio al 07-04'!H:H)</f>
        <v>562765.78863999993</v>
      </c>
      <c r="I225" s="32">
        <f>_xlfn.XLOOKUP(Tabla25[[#This Row],[Descripción]],'[1]Purpil - Lista Precio al 07-04'!B:B,'[1]Purpil - Lista Precio al 07-04'!I:I)</f>
        <v>683825.87107999995</v>
      </c>
      <c r="J225" s="9">
        <f>_xlfn.XLOOKUP(Tabla25[[#This Row],[Descripción]],'[1]Purpil - Lista Precio al 07-04'!B:B,'[1]Purpil - Lista Precio al 07-04'!J:J)</f>
        <v>683825.87107999995</v>
      </c>
      <c r="K225" s="20">
        <f>_xlfn.XLOOKUP(Tabla25[[#This Row],[Descripción]],'[1]Purpil - Lista Precio al 07-04'!B:B,'[1]Purpil - Lista Precio al 07-04'!K:K)</f>
        <v>121060.08244000003</v>
      </c>
      <c r="L225" s="21">
        <f>_xlfn.XLOOKUP(Tabla25[[#This Row],[Descripción]],'[1]Purpil - Lista Precio al 07-04'!B:B,'[1]Purpil - Lista Precio al 07-04'!L:L)</f>
        <v>0.21511627906976752</v>
      </c>
      <c r="M225" s="4">
        <f>_xlfn.XLOOKUP(Tabla25[[#This Row],[Descripción]],'[1]Purpil - Lista Precio al 07-04'!B:B,'[1]Purpil - Lista Precio al 07-04'!M:M)</f>
        <v>755627.5875434</v>
      </c>
    </row>
    <row r="226" spans="1:13">
      <c r="A226" s="1" t="s">
        <v>6640</v>
      </c>
      <c r="B226" t="s">
        <v>6641</v>
      </c>
      <c r="C226" t="s">
        <v>7</v>
      </c>
      <c r="D226" t="s">
        <v>5970</v>
      </c>
      <c r="E226" s="19">
        <f>_xlfn.XLOOKUP(Tabla25[[#This Row],[Descripción]],'[1]Purpil - Lista Precio al 07-04'!B:B,'[1]Purpil - Lista Precio al 07-04'!E:E)</f>
        <v>177681.15</v>
      </c>
      <c r="F226" s="19">
        <f>_xlfn.XLOOKUP(Tabla25[[#This Row],[Descripción]],'[1]Purpil - Lista Precio al 07-04'!B:B,'[1]Purpil - Lista Precio al 07-04'!F:F)</f>
        <v>152805.78899999999</v>
      </c>
      <c r="G226" s="19">
        <f>_xlfn.XLOOKUP(Tabla25[[#This Row],[Descripción]],'[1]Purpil - Lista Precio al 07-04'!B:B,'[1]Purpil - Lista Precio al 07-04'!G:G)</f>
        <v>168797.0925</v>
      </c>
      <c r="H226" s="9">
        <f>_xlfn.XLOOKUP(Tabla25[[#This Row],[Descripción]],'[1]Purpil - Lista Precio al 07-04'!B:B,'[1]Purpil - Lista Precio al 07-04'!H:H)</f>
        <v>168086.36789999998</v>
      </c>
      <c r="I226" s="32">
        <f>_xlfn.XLOOKUP(Tabla25[[#This Row],[Descripción]],'[1]Purpil - Lista Precio al 07-04'!B:B,'[1]Purpil - Lista Precio al 07-04'!I:I)</f>
        <v>204244.481925</v>
      </c>
      <c r="J226" s="9">
        <f>_xlfn.XLOOKUP(Tabla25[[#This Row],[Descripción]],'[1]Purpil - Lista Precio al 07-04'!B:B,'[1]Purpil - Lista Precio al 07-04'!J:J)</f>
        <v>204244.481925</v>
      </c>
      <c r="K226" s="20">
        <f>_xlfn.XLOOKUP(Tabla25[[#This Row],[Descripción]],'[1]Purpil - Lista Precio al 07-04'!B:B,'[1]Purpil - Lista Precio al 07-04'!K:K)</f>
        <v>36158.114025000017</v>
      </c>
      <c r="L226" s="21">
        <f>_xlfn.XLOOKUP(Tabla25[[#This Row],[Descripción]],'[1]Purpil - Lista Precio al 07-04'!B:B,'[1]Purpil - Lista Precio al 07-04'!L:L)</f>
        <v>0.21511627906976757</v>
      </c>
      <c r="M226" s="4">
        <f>_xlfn.XLOOKUP(Tabla25[[#This Row],[Descripción]],'[1]Purpil - Lista Precio al 07-04'!B:B,'[1]Purpil - Lista Precio al 07-04'!M:M)</f>
        <v>225690.152527125</v>
      </c>
    </row>
    <row r="227" spans="1:13">
      <c r="A227" s="1" t="s">
        <v>6730</v>
      </c>
      <c r="B227" t="s">
        <v>6731</v>
      </c>
      <c r="C227" t="s">
        <v>7</v>
      </c>
      <c r="D227" t="s">
        <v>285</v>
      </c>
      <c r="E227" s="19">
        <f>_xlfn.XLOOKUP(Tabla25[[#This Row],[Descripción]],'[1]Purpil - Lista Precio al 07-04'!B:B,'[1]Purpil - Lista Precio al 07-04'!E:E)</f>
        <v>218026.42</v>
      </c>
      <c r="F227" s="19">
        <f>_xlfn.XLOOKUP(Tabla25[[#This Row],[Descripción]],'[1]Purpil - Lista Precio al 07-04'!B:B,'[1]Purpil - Lista Precio al 07-04'!F:F)</f>
        <v>187502.7212</v>
      </c>
      <c r="G227" s="19">
        <f>_xlfn.XLOOKUP(Tabla25[[#This Row],[Descripción]],'[1]Purpil - Lista Precio al 07-04'!B:B,'[1]Purpil - Lista Precio al 07-04'!G:G)</f>
        <v>207125.09900000002</v>
      </c>
      <c r="H227" s="9">
        <f>_xlfn.XLOOKUP(Tabla25[[#This Row],[Descripción]],'[1]Purpil - Lista Precio al 07-04'!B:B,'[1]Purpil - Lista Precio al 07-04'!H:H)</f>
        <v>206252.99332000001</v>
      </c>
      <c r="I227" s="32">
        <f>_xlfn.XLOOKUP(Tabla25[[#This Row],[Descripción]],'[1]Purpil - Lista Precio al 07-04'!B:B,'[1]Purpil - Lista Precio al 07-04'!I:I)</f>
        <v>250621.36979000003</v>
      </c>
      <c r="J227" s="9">
        <f>_xlfn.XLOOKUP(Tabla25[[#This Row],[Descripción]],'[1]Purpil - Lista Precio al 07-04'!B:B,'[1]Purpil - Lista Precio al 07-04'!J:J)</f>
        <v>250621.36979000003</v>
      </c>
      <c r="K227" s="20">
        <f>_xlfn.XLOOKUP(Tabla25[[#This Row],[Descripción]],'[1]Purpil - Lista Precio al 07-04'!B:B,'[1]Purpil - Lista Precio al 07-04'!K:K)</f>
        <v>44368.376470000017</v>
      </c>
      <c r="L227" s="21">
        <f>_xlfn.XLOOKUP(Tabla25[[#This Row],[Descripción]],'[1]Purpil - Lista Precio al 07-04'!B:B,'[1]Purpil - Lista Precio al 07-04'!L:L)</f>
        <v>0.21511627906976752</v>
      </c>
      <c r="M227" s="4">
        <f>_xlfn.XLOOKUP(Tabla25[[#This Row],[Descripción]],'[1]Purpil - Lista Precio al 07-04'!B:B,'[1]Purpil - Lista Precio al 07-04'!M:M)</f>
        <v>276936.61361795</v>
      </c>
    </row>
    <row r="228" spans="1:13">
      <c r="A228" s="1" t="s">
        <v>6732</v>
      </c>
      <c r="B228" t="s">
        <v>6733</v>
      </c>
      <c r="C228" t="s">
        <v>7</v>
      </c>
      <c r="D228" t="s">
        <v>285</v>
      </c>
      <c r="E228" s="19">
        <f>_xlfn.XLOOKUP(Tabla25[[#This Row],[Descripción]],'[1]Purpil - Lista Precio al 07-04'!B:B,'[1]Purpil - Lista Precio al 07-04'!E:E)</f>
        <v>219017.45</v>
      </c>
      <c r="F228" s="19">
        <f>_xlfn.XLOOKUP(Tabla25[[#This Row],[Descripción]],'[1]Purpil - Lista Precio al 07-04'!B:B,'[1]Purpil - Lista Precio al 07-04'!F:F)</f>
        <v>188355.00700000001</v>
      </c>
      <c r="G228" s="19">
        <f>_xlfn.XLOOKUP(Tabla25[[#This Row],[Descripción]],'[1]Purpil - Lista Precio al 07-04'!B:B,'[1]Purpil - Lista Precio al 07-04'!G:G)</f>
        <v>208066.57750000001</v>
      </c>
      <c r="H228" s="9">
        <f>_xlfn.XLOOKUP(Tabla25[[#This Row],[Descripción]],'[1]Purpil - Lista Precio al 07-04'!B:B,'[1]Purpil - Lista Precio al 07-04'!H:H)</f>
        <v>207190.50770000002</v>
      </c>
      <c r="I228" s="32">
        <f>_xlfn.XLOOKUP(Tabla25[[#This Row],[Descripción]],'[1]Purpil - Lista Precio al 07-04'!B:B,'[1]Purpil - Lista Precio al 07-04'!I:I)</f>
        <v>251760.55877500001</v>
      </c>
      <c r="J228" s="9">
        <f>_xlfn.XLOOKUP(Tabla25[[#This Row],[Descripción]],'[1]Purpil - Lista Precio al 07-04'!B:B,'[1]Purpil - Lista Precio al 07-04'!J:J)</f>
        <v>251760.55877500001</v>
      </c>
      <c r="K228" s="20">
        <f>_xlfn.XLOOKUP(Tabla25[[#This Row],[Descripción]],'[1]Purpil - Lista Precio al 07-04'!B:B,'[1]Purpil - Lista Precio al 07-04'!K:K)</f>
        <v>44570.051074999996</v>
      </c>
      <c r="L228" s="21">
        <f>_xlfn.XLOOKUP(Tabla25[[#This Row],[Descripción]],'[1]Purpil - Lista Precio al 07-04'!B:B,'[1]Purpil - Lista Precio al 07-04'!L:L)</f>
        <v>0.21511627906976741</v>
      </c>
      <c r="M228" s="4">
        <f>_xlfn.XLOOKUP(Tabla25[[#This Row],[Descripción]],'[1]Purpil - Lista Precio al 07-04'!B:B,'[1]Purpil - Lista Precio al 07-04'!M:M)</f>
        <v>278195.41744637501</v>
      </c>
    </row>
    <row r="229" spans="1:13">
      <c r="A229" s="1" t="s">
        <v>6734</v>
      </c>
      <c r="B229" t="s">
        <v>6735</v>
      </c>
      <c r="C229" t="s">
        <v>7</v>
      </c>
      <c r="D229" t="s">
        <v>3914</v>
      </c>
      <c r="E229" s="19">
        <f>_xlfn.XLOOKUP(Tabla25[[#This Row],[Descripción]],'[1]Purpil - Lista Precio al 07-04'!B:B,'[1]Purpil - Lista Precio al 07-04'!E:E)</f>
        <v>277551.18</v>
      </c>
      <c r="F229" s="19">
        <f>_xlfn.XLOOKUP(Tabla25[[#This Row],[Descripción]],'[1]Purpil - Lista Precio al 07-04'!B:B,'[1]Purpil - Lista Precio al 07-04'!F:F)</f>
        <v>238694.0148</v>
      </c>
      <c r="G229" s="19">
        <f>_xlfn.XLOOKUP(Tabla25[[#This Row],[Descripción]],'[1]Purpil - Lista Precio al 07-04'!B:B,'[1]Purpil - Lista Precio al 07-04'!G:G)</f>
        <v>263673.62099999998</v>
      </c>
      <c r="H229" s="9">
        <f>_xlfn.XLOOKUP(Tabla25[[#This Row],[Descripción]],'[1]Purpil - Lista Precio al 07-04'!B:B,'[1]Purpil - Lista Precio al 07-04'!H:H)</f>
        <v>262563.41628</v>
      </c>
      <c r="I229" s="32">
        <f>_xlfn.XLOOKUP(Tabla25[[#This Row],[Descripción]],'[1]Purpil - Lista Precio al 07-04'!B:B,'[1]Purpil - Lista Precio al 07-04'!I:I)</f>
        <v>319045.08140999998</v>
      </c>
      <c r="J229" s="9">
        <f>_xlfn.XLOOKUP(Tabla25[[#This Row],[Descripción]],'[1]Purpil - Lista Precio al 07-04'!B:B,'[1]Purpil - Lista Precio al 07-04'!J:J)</f>
        <v>319045.08140999998</v>
      </c>
      <c r="K229" s="20">
        <f>_xlfn.XLOOKUP(Tabla25[[#This Row],[Descripción]],'[1]Purpil - Lista Precio al 07-04'!B:B,'[1]Purpil - Lista Precio al 07-04'!K:K)</f>
        <v>56481.665129999979</v>
      </c>
      <c r="L229" s="21">
        <f>_xlfn.XLOOKUP(Tabla25[[#This Row],[Descripción]],'[1]Purpil - Lista Precio al 07-04'!B:B,'[1]Purpil - Lista Precio al 07-04'!L:L)</f>
        <v>0.21511627906976735</v>
      </c>
      <c r="M229" s="4">
        <f>_xlfn.XLOOKUP(Tabla25[[#This Row],[Descripción]],'[1]Purpil - Lista Precio al 07-04'!B:B,'[1]Purpil - Lista Precio al 07-04'!M:M)</f>
        <v>352544.81495804997</v>
      </c>
    </row>
    <row r="230" spans="1:13">
      <c r="A230" s="1" t="s">
        <v>6736</v>
      </c>
      <c r="B230" t="s">
        <v>6737</v>
      </c>
      <c r="C230" t="s">
        <v>7</v>
      </c>
      <c r="D230" t="s">
        <v>285</v>
      </c>
      <c r="E230" s="19">
        <f>_xlfn.XLOOKUP(Tabla25[[#This Row],[Descripción]],'[1]Purpil - Lista Precio al 07-04'!B:B,'[1]Purpil - Lista Precio al 07-04'!E:E)</f>
        <v>289968.45</v>
      </c>
      <c r="F230" s="19">
        <f>_xlfn.XLOOKUP(Tabla25[[#This Row],[Descripción]],'[1]Purpil - Lista Precio al 07-04'!B:B,'[1]Purpil - Lista Precio al 07-04'!F:F)</f>
        <v>249372.867</v>
      </c>
      <c r="G230" s="19">
        <f>_xlfn.XLOOKUP(Tabla25[[#This Row],[Descripción]],'[1]Purpil - Lista Precio al 07-04'!B:B,'[1]Purpil - Lista Precio al 07-04'!G:G)</f>
        <v>275470.02750000003</v>
      </c>
      <c r="H230" s="9">
        <f>_xlfn.XLOOKUP(Tabla25[[#This Row],[Descripción]],'[1]Purpil - Lista Precio al 07-04'!B:B,'[1]Purpil - Lista Precio al 07-04'!H:H)</f>
        <v>274310.15370000002</v>
      </c>
      <c r="I230" s="32">
        <f>_xlfn.XLOOKUP(Tabla25[[#This Row],[Descripción]],'[1]Purpil - Lista Precio al 07-04'!B:B,'[1]Purpil - Lista Precio al 07-04'!I:I)</f>
        <v>333318.73327500001</v>
      </c>
      <c r="J230" s="9">
        <f>_xlfn.XLOOKUP(Tabla25[[#This Row],[Descripción]],'[1]Purpil - Lista Precio al 07-04'!B:B,'[1]Purpil - Lista Precio al 07-04'!J:J)</f>
        <v>333318.73327500001</v>
      </c>
      <c r="K230" s="20">
        <f>_xlfn.XLOOKUP(Tabla25[[#This Row],[Descripción]],'[1]Purpil - Lista Precio al 07-04'!B:B,'[1]Purpil - Lista Precio al 07-04'!K:K)</f>
        <v>59008.579574999982</v>
      </c>
      <c r="L230" s="21">
        <f>_xlfn.XLOOKUP(Tabla25[[#This Row],[Descripción]],'[1]Purpil - Lista Precio al 07-04'!B:B,'[1]Purpil - Lista Precio al 07-04'!L:L)</f>
        <v>0.21511627906976735</v>
      </c>
      <c r="M230" s="4">
        <f>_xlfn.XLOOKUP(Tabla25[[#This Row],[Descripción]],'[1]Purpil - Lista Precio al 07-04'!B:B,'[1]Purpil - Lista Precio al 07-04'!M:M)</f>
        <v>368317.20026887499</v>
      </c>
    </row>
    <row r="231" spans="1:13">
      <c r="A231" s="1" t="s">
        <v>6610</v>
      </c>
      <c r="B231" t="s">
        <v>6611</v>
      </c>
      <c r="C231" t="s">
        <v>7</v>
      </c>
      <c r="D231" t="s">
        <v>5970</v>
      </c>
      <c r="E231" s="19">
        <f>_xlfn.XLOOKUP(Tabla25[[#This Row],[Descripción]],'[1]Purpil - Lista Precio al 07-04'!B:B,'[1]Purpil - Lista Precio al 07-04'!E:E)</f>
        <v>408431.83</v>
      </c>
      <c r="F231" s="19">
        <f>_xlfn.XLOOKUP(Tabla25[[#This Row],[Descripción]],'[1]Purpil - Lista Precio al 07-04'!B:B,'[1]Purpil - Lista Precio al 07-04'!F:F)</f>
        <v>351251.3738</v>
      </c>
      <c r="G231" s="19">
        <f>_xlfn.XLOOKUP(Tabla25[[#This Row],[Descripción]],'[1]Purpil - Lista Precio al 07-04'!B:B,'[1]Purpil - Lista Precio al 07-04'!G:G)</f>
        <v>388010.23850000004</v>
      </c>
      <c r="H231" s="9">
        <f>_xlfn.XLOOKUP(Tabla25[[#This Row],[Descripción]],'[1]Purpil - Lista Precio al 07-04'!B:B,'[1]Purpil - Lista Precio al 07-04'!H:H)</f>
        <v>386376.51118000003</v>
      </c>
      <c r="I231" s="32">
        <f>_xlfn.XLOOKUP(Tabla25[[#This Row],[Descripción]],'[1]Purpil - Lista Precio al 07-04'!B:B,'[1]Purpil - Lista Precio al 07-04'!I:I)</f>
        <v>469492.38858500007</v>
      </c>
      <c r="J231" s="9">
        <f>_xlfn.XLOOKUP(Tabla25[[#This Row],[Descripción]],'[1]Purpil - Lista Precio al 07-04'!B:B,'[1]Purpil - Lista Precio al 07-04'!J:J)</f>
        <v>469492.38858500007</v>
      </c>
      <c r="K231" s="20">
        <f>_xlfn.XLOOKUP(Tabla25[[#This Row],[Descripción]],'[1]Purpil - Lista Precio al 07-04'!B:B,'[1]Purpil - Lista Precio al 07-04'!K:K)</f>
        <v>83115.877405000036</v>
      </c>
      <c r="L231" s="21">
        <f>_xlfn.XLOOKUP(Tabla25[[#This Row],[Descripción]],'[1]Purpil - Lista Precio al 07-04'!B:B,'[1]Purpil - Lista Precio al 07-04'!L:L)</f>
        <v>0.21511627906976752</v>
      </c>
      <c r="M231" s="4">
        <f>_xlfn.XLOOKUP(Tabla25[[#This Row],[Descripción]],'[1]Purpil - Lista Precio al 07-04'!B:B,'[1]Purpil - Lista Precio al 07-04'!M:M)</f>
        <v>518789.0893864251</v>
      </c>
    </row>
    <row r="232" spans="1:13">
      <c r="A232" s="1" t="s">
        <v>6862</v>
      </c>
      <c r="B232" t="s">
        <v>6863</v>
      </c>
      <c r="C232" t="s">
        <v>15</v>
      </c>
      <c r="D232" t="s">
        <v>80</v>
      </c>
      <c r="E232" s="19">
        <f>_xlfn.XLOOKUP(Tabla25[[#This Row],[Descripción]],'[1]Purpil - Lista Precio al 07-04'!B:B,'[1]Purpil - Lista Precio al 07-04'!E:E)</f>
        <v>215636.64</v>
      </c>
      <c r="F232" s="19">
        <f>_xlfn.XLOOKUP(Tabla25[[#This Row],[Descripción]],'[1]Purpil - Lista Precio al 07-04'!B:B,'[1]Purpil - Lista Precio al 07-04'!F:F)</f>
        <v>185447.5104</v>
      </c>
      <c r="G232" s="19">
        <f>_xlfn.XLOOKUP(Tabla25[[#This Row],[Descripción]],'[1]Purpil - Lista Precio al 07-04'!B:B,'[1]Purpil - Lista Precio al 07-04'!G:G)</f>
        <v>204854.80800000002</v>
      </c>
      <c r="H232" s="9">
        <f>_xlfn.XLOOKUP(Tabla25[[#This Row],[Descripción]],'[1]Purpil - Lista Precio al 07-04'!B:B,'[1]Purpil - Lista Precio al 07-04'!H:H)</f>
        <v>203992.26144</v>
      </c>
      <c r="I232" s="32">
        <f>_xlfn.XLOOKUP(Tabla25[[#This Row],[Descripción]],'[1]Purpil - Lista Precio al 07-04'!B:B,'[1]Purpil - Lista Precio al 07-04'!I:I)</f>
        <v>247874.31768000004</v>
      </c>
      <c r="J232" s="9">
        <f>_xlfn.XLOOKUP(Tabla25[[#This Row],[Descripción]],'[1]Purpil - Lista Precio al 07-04'!B:B,'[1]Purpil - Lista Precio al 07-04'!J:J)</f>
        <v>247874.31768000004</v>
      </c>
      <c r="K232" s="20">
        <f>_xlfn.XLOOKUP(Tabla25[[#This Row],[Descripción]],'[1]Purpil - Lista Precio al 07-04'!B:B,'[1]Purpil - Lista Precio al 07-04'!K:K)</f>
        <v>43882.056240000034</v>
      </c>
      <c r="L232" s="21">
        <f>_xlfn.XLOOKUP(Tabla25[[#This Row],[Descripción]],'[1]Purpil - Lista Precio al 07-04'!B:B,'[1]Purpil - Lista Precio al 07-04'!L:L)</f>
        <v>0.2151162790697676</v>
      </c>
      <c r="M232" s="4">
        <f>_xlfn.XLOOKUP(Tabla25[[#This Row],[Descripción]],'[1]Purpil - Lista Precio al 07-04'!B:B,'[1]Purpil - Lista Precio al 07-04'!M:M)</f>
        <v>273901.12103640003</v>
      </c>
    </row>
    <row r="233" spans="1:13">
      <c r="A233" s="1" t="s">
        <v>6608</v>
      </c>
      <c r="B233" t="s">
        <v>6609</v>
      </c>
      <c r="C233" t="s">
        <v>7</v>
      </c>
      <c r="D233" t="s">
        <v>5970</v>
      </c>
      <c r="E233" s="19">
        <f>_xlfn.XLOOKUP(Tabla25[[#This Row],[Descripción]],'[1]Purpil - Lista Precio al 07-04'!B:B,'[1]Purpil - Lista Precio al 07-04'!E:E)</f>
        <v>299659.53000000003</v>
      </c>
      <c r="F233" s="19">
        <f>_xlfn.XLOOKUP(Tabla25[[#This Row],[Descripción]],'[1]Purpil - Lista Precio al 07-04'!B:B,'[1]Purpil - Lista Precio al 07-04'!F:F)</f>
        <v>257707.19580000002</v>
      </c>
      <c r="G233" s="19">
        <f>_xlfn.XLOOKUP(Tabla25[[#This Row],[Descripción]],'[1]Purpil - Lista Precio al 07-04'!B:B,'[1]Purpil - Lista Precio al 07-04'!G:G)</f>
        <v>284676.55350000004</v>
      </c>
      <c r="H233" s="9">
        <f>_xlfn.XLOOKUP(Tabla25[[#This Row],[Descripción]],'[1]Purpil - Lista Precio al 07-04'!B:B,'[1]Purpil - Lista Precio al 07-04'!H:H)</f>
        <v>283477.91538000002</v>
      </c>
      <c r="I233" s="32">
        <f>_xlfn.XLOOKUP(Tabla25[[#This Row],[Descripción]],'[1]Purpil - Lista Precio al 07-04'!B:B,'[1]Purpil - Lista Precio al 07-04'!I:I)</f>
        <v>344458.62973500002</v>
      </c>
      <c r="J233" s="9">
        <f>_xlfn.XLOOKUP(Tabla25[[#This Row],[Descripción]],'[1]Purpil - Lista Precio al 07-04'!B:B,'[1]Purpil - Lista Precio al 07-04'!J:J)</f>
        <v>344458.62973500002</v>
      </c>
      <c r="K233" s="20">
        <f>_xlfn.XLOOKUP(Tabla25[[#This Row],[Descripción]],'[1]Purpil - Lista Precio al 07-04'!B:B,'[1]Purpil - Lista Precio al 07-04'!K:K)</f>
        <v>60980.714355000004</v>
      </c>
      <c r="L233" s="21">
        <f>_xlfn.XLOOKUP(Tabla25[[#This Row],[Descripción]],'[1]Purpil - Lista Precio al 07-04'!B:B,'[1]Purpil - Lista Precio al 07-04'!L:L)</f>
        <v>0.21511627906976744</v>
      </c>
      <c r="M233" s="4">
        <f>_xlfn.XLOOKUP(Tabla25[[#This Row],[Descripción]],'[1]Purpil - Lista Precio al 07-04'!B:B,'[1]Purpil - Lista Precio al 07-04'!M:M)</f>
        <v>380626.78585717501</v>
      </c>
    </row>
    <row r="234" spans="1:13">
      <c r="A234" s="1" t="s">
        <v>6893</v>
      </c>
      <c r="B234" t="s">
        <v>6894</v>
      </c>
      <c r="C234" t="s">
        <v>15</v>
      </c>
      <c r="D234" t="s">
        <v>80</v>
      </c>
      <c r="E234" s="19">
        <f>_xlfn.XLOOKUP(Tabla25[[#This Row],[Descripción]],'[1]Purpil - Lista Precio al 07-04'!B:B,'[1]Purpil - Lista Precio al 07-04'!E:E)</f>
        <v>162412.25</v>
      </c>
      <c r="F234" s="19">
        <f>_xlfn.XLOOKUP(Tabla25[[#This Row],[Descripción]],'[1]Purpil - Lista Precio al 07-04'!B:B,'[1]Purpil - Lista Precio al 07-04'!F:F)</f>
        <v>139674.535</v>
      </c>
      <c r="G234" s="19">
        <f>_xlfn.XLOOKUP(Tabla25[[#This Row],[Descripción]],'[1]Purpil - Lista Precio al 07-04'!B:B,'[1]Purpil - Lista Precio al 07-04'!G:G)</f>
        <v>154291.63750000001</v>
      </c>
      <c r="H234" s="9">
        <f>_xlfn.XLOOKUP(Tabla25[[#This Row],[Descripción]],'[1]Purpil - Lista Precio al 07-04'!B:B,'[1]Purpil - Lista Precio al 07-04'!H:H)</f>
        <v>153641.98850000001</v>
      </c>
      <c r="I234" s="32">
        <f>_xlfn.XLOOKUP(Tabla25[[#This Row],[Descripción]],'[1]Purpil - Lista Precio al 07-04'!B:B,'[1]Purpil - Lista Precio al 07-04'!I:I)</f>
        <v>186692.881375</v>
      </c>
      <c r="J234" s="9">
        <f>_xlfn.XLOOKUP(Tabla25[[#This Row],[Descripción]],'[1]Purpil - Lista Precio al 07-04'!B:B,'[1]Purpil - Lista Precio al 07-04'!J:J)</f>
        <v>186692.881375</v>
      </c>
      <c r="K234" s="20">
        <f>_xlfn.XLOOKUP(Tabla25[[#This Row],[Descripción]],'[1]Purpil - Lista Precio al 07-04'!B:B,'[1]Purpil - Lista Precio al 07-04'!K:K)</f>
        <v>33050.89287499999</v>
      </c>
      <c r="L234" s="21">
        <f>_xlfn.XLOOKUP(Tabla25[[#This Row],[Descripción]],'[1]Purpil - Lista Precio al 07-04'!B:B,'[1]Purpil - Lista Precio al 07-04'!L:L)</f>
        <v>0.21511627906976738</v>
      </c>
      <c r="M234" s="4">
        <f>_xlfn.XLOOKUP(Tabla25[[#This Row],[Descripción]],'[1]Purpil - Lista Precio al 07-04'!B:B,'[1]Purpil - Lista Precio al 07-04'!M:M)</f>
        <v>206295.63391937499</v>
      </c>
    </row>
    <row r="235" spans="1:13">
      <c r="A235" s="1" t="s">
        <v>6895</v>
      </c>
      <c r="B235" t="s">
        <v>6896</v>
      </c>
      <c r="C235" t="s">
        <v>15</v>
      </c>
      <c r="D235" t="s">
        <v>80</v>
      </c>
      <c r="E235" s="19">
        <f>_xlfn.XLOOKUP(Tabla25[[#This Row],[Descripción]],'[1]Purpil - Lista Precio al 07-04'!B:B,'[1]Purpil - Lista Precio al 07-04'!E:E)</f>
        <v>198192.8</v>
      </c>
      <c r="F235" s="19">
        <f>_xlfn.XLOOKUP(Tabla25[[#This Row],[Descripción]],'[1]Purpil - Lista Precio al 07-04'!B:B,'[1]Purpil - Lista Precio al 07-04'!F:F)</f>
        <v>170445.80799999999</v>
      </c>
      <c r="G235" s="19">
        <f>_xlfn.XLOOKUP(Tabla25[[#This Row],[Descripción]],'[1]Purpil - Lista Precio al 07-04'!B:B,'[1]Purpil - Lista Precio al 07-04'!G:G)</f>
        <v>188283.15999999997</v>
      </c>
      <c r="H235" s="9">
        <f>_xlfn.XLOOKUP(Tabla25[[#This Row],[Descripción]],'[1]Purpil - Lista Precio al 07-04'!B:B,'[1]Purpil - Lista Precio al 07-04'!H:H)</f>
        <v>187490.38879999999</v>
      </c>
      <c r="I235" s="32">
        <f>_xlfn.XLOOKUP(Tabla25[[#This Row],[Descripción]],'[1]Purpil - Lista Precio al 07-04'!B:B,'[1]Purpil - Lista Precio al 07-04'!I:I)</f>
        <v>227822.62359999996</v>
      </c>
      <c r="J235" s="9">
        <f>_xlfn.XLOOKUP(Tabla25[[#This Row],[Descripción]],'[1]Purpil - Lista Precio al 07-04'!B:B,'[1]Purpil - Lista Precio al 07-04'!J:J)</f>
        <v>227822.62359999996</v>
      </c>
      <c r="K235" s="20">
        <f>_xlfn.XLOOKUP(Tabla25[[#This Row],[Descripción]],'[1]Purpil - Lista Precio al 07-04'!B:B,'[1]Purpil - Lista Precio al 07-04'!K:K)</f>
        <v>40332.234799999977</v>
      </c>
      <c r="L235" s="21">
        <f>_xlfn.XLOOKUP(Tabla25[[#This Row],[Descripción]],'[1]Purpil - Lista Precio al 07-04'!B:B,'[1]Purpil - Lista Precio al 07-04'!L:L)</f>
        <v>0.21511627906976732</v>
      </c>
      <c r="M235" s="4">
        <f>_xlfn.XLOOKUP(Tabla25[[#This Row],[Descripción]],'[1]Purpil - Lista Precio al 07-04'!B:B,'[1]Purpil - Lista Precio al 07-04'!M:M)</f>
        <v>251743.99907799996</v>
      </c>
    </row>
    <row r="236" spans="1:13">
      <c r="A236" s="1" t="s">
        <v>6906</v>
      </c>
      <c r="B236" t="s">
        <v>6907</v>
      </c>
      <c r="C236" t="s">
        <v>7</v>
      </c>
      <c r="D236" t="s">
        <v>285</v>
      </c>
      <c r="E236" s="19">
        <f>_xlfn.XLOOKUP(Tabla25[[#This Row],[Descripción]],'[1]Purpil - Lista Precio al 07-04'!B:B,'[1]Purpil - Lista Precio al 07-04'!E:E)</f>
        <v>249756.98</v>
      </c>
      <c r="F236" s="19">
        <f>_xlfn.XLOOKUP(Tabla25[[#This Row],[Descripción]],'[1]Purpil - Lista Precio al 07-04'!B:B,'[1]Purpil - Lista Precio al 07-04'!F:F)</f>
        <v>214791.00280000002</v>
      </c>
      <c r="G236" s="19">
        <f>_xlfn.XLOOKUP(Tabla25[[#This Row],[Descripción]],'[1]Purpil - Lista Precio al 07-04'!B:B,'[1]Purpil - Lista Precio al 07-04'!G:G)</f>
        <v>237269.13099999999</v>
      </c>
      <c r="H236" s="9">
        <f>_xlfn.XLOOKUP(Tabla25[[#This Row],[Descripción]],'[1]Purpil - Lista Precio al 07-04'!B:B,'[1]Purpil - Lista Precio al 07-04'!H:H)</f>
        <v>236270.10308000003</v>
      </c>
      <c r="I236" s="32">
        <f>_xlfn.XLOOKUP(Tabla25[[#This Row],[Descripción]],'[1]Purpil - Lista Precio al 07-04'!B:B,'[1]Purpil - Lista Precio al 07-04'!I:I)</f>
        <v>287095.64850999997</v>
      </c>
      <c r="J236" s="9">
        <f>_xlfn.XLOOKUP(Tabla25[[#This Row],[Descripción]],'[1]Purpil - Lista Precio al 07-04'!B:B,'[1]Purpil - Lista Precio al 07-04'!J:J)</f>
        <v>287095.64850999997</v>
      </c>
      <c r="K236" s="20">
        <f>_xlfn.XLOOKUP(Tabla25[[#This Row],[Descripción]],'[1]Purpil - Lista Precio al 07-04'!B:B,'[1]Purpil - Lista Precio al 07-04'!K:K)</f>
        <v>50825.54542999994</v>
      </c>
      <c r="L236" s="21">
        <f>_xlfn.XLOOKUP(Tabla25[[#This Row],[Descripción]],'[1]Purpil - Lista Precio al 07-04'!B:B,'[1]Purpil - Lista Precio al 07-04'!L:L)</f>
        <v>0.21511627906976716</v>
      </c>
      <c r="M236" s="4">
        <f>_xlfn.XLOOKUP(Tabla25[[#This Row],[Descripción]],'[1]Purpil - Lista Precio al 07-04'!B:B,'[1]Purpil - Lista Precio al 07-04'!M:M)</f>
        <v>317240.69160354999</v>
      </c>
    </row>
    <row r="237" spans="1:13">
      <c r="A237" s="1" t="s">
        <v>6125</v>
      </c>
      <c r="B237" t="s">
        <v>6126</v>
      </c>
      <c r="C237" t="s">
        <v>7</v>
      </c>
      <c r="D237" t="s">
        <v>80</v>
      </c>
      <c r="E237" s="19">
        <f>_xlfn.XLOOKUP(Tabla25[[#This Row],[Descripción]],'[1]Purpil - Lista Precio al 07-04'!B:B,'[1]Purpil - Lista Precio al 07-04'!E:E)</f>
        <v>986895.35999999999</v>
      </c>
      <c r="F237" s="19">
        <f>_xlfn.XLOOKUP(Tabla25[[#This Row],[Descripción]],'[1]Purpil - Lista Precio al 07-04'!B:B,'[1]Purpil - Lista Precio al 07-04'!F:F)</f>
        <v>848730.00959999999</v>
      </c>
      <c r="G237" s="19">
        <f>_xlfn.XLOOKUP(Tabla25[[#This Row],[Descripción]],'[1]Purpil - Lista Precio al 07-04'!B:B,'[1]Purpil - Lista Precio al 07-04'!G:G)</f>
        <v>937550.59199999995</v>
      </c>
      <c r="H237" s="9">
        <f>_xlfn.XLOOKUP(Tabla25[[#This Row],[Descripción]],'[1]Purpil - Lista Precio al 07-04'!B:B,'[1]Purpil - Lista Precio al 07-04'!H:H)</f>
        <v>933603.01055999997</v>
      </c>
      <c r="I237" s="32">
        <f>_xlfn.XLOOKUP(Tabla25[[#This Row],[Descripción]],'[1]Purpil - Lista Precio al 07-04'!B:B,'[1]Purpil - Lista Precio al 07-04'!I:I)</f>
        <v>1134436.2163199999</v>
      </c>
      <c r="J237" s="9">
        <f>_xlfn.XLOOKUP(Tabla25[[#This Row],[Descripción]],'[1]Purpil - Lista Precio al 07-04'!B:B,'[1]Purpil - Lista Precio al 07-04'!J:J)</f>
        <v>1134436.2163199999</v>
      </c>
      <c r="K237" s="20">
        <f>_xlfn.XLOOKUP(Tabla25[[#This Row],[Descripción]],'[1]Purpil - Lista Precio al 07-04'!B:B,'[1]Purpil - Lista Precio al 07-04'!K:K)</f>
        <v>200833.20575999992</v>
      </c>
      <c r="L237" s="21">
        <f>_xlfn.XLOOKUP(Tabla25[[#This Row],[Descripción]],'[1]Purpil - Lista Precio al 07-04'!B:B,'[1]Purpil - Lista Precio al 07-04'!L:L)</f>
        <v>0.21511627906976738</v>
      </c>
      <c r="M237" s="4">
        <f>_xlfn.XLOOKUP(Tabla25[[#This Row],[Descripción]],'[1]Purpil - Lista Precio al 07-04'!B:B,'[1]Purpil - Lista Precio al 07-04'!M:M)</f>
        <v>1253552.0190335999</v>
      </c>
    </row>
    <row r="238" spans="1:13">
      <c r="A238" s="1" t="s">
        <v>6918</v>
      </c>
      <c r="B238" t="s">
        <v>6919</v>
      </c>
      <c r="C238" t="s">
        <v>7</v>
      </c>
      <c r="D238" t="s">
        <v>5970</v>
      </c>
      <c r="E238" s="19">
        <f>_xlfn.XLOOKUP(Tabla25[[#This Row],[Descripción]],'[1]Purpil - Lista Precio al 07-04'!B:B,'[1]Purpil - Lista Precio al 07-04'!E:E)</f>
        <v>156477.96</v>
      </c>
      <c r="F238" s="19">
        <f>_xlfn.XLOOKUP(Tabla25[[#This Row],[Descripción]],'[1]Purpil - Lista Precio al 07-04'!B:B,'[1]Purpil - Lista Precio al 07-04'!F:F)</f>
        <v>134571.04559999998</v>
      </c>
      <c r="G238" s="19">
        <f>_xlfn.XLOOKUP(Tabla25[[#This Row],[Descripción]],'[1]Purpil - Lista Precio al 07-04'!B:B,'[1]Purpil - Lista Precio al 07-04'!G:G)</f>
        <v>148654.06200000001</v>
      </c>
      <c r="H238" s="9">
        <f>_xlfn.XLOOKUP(Tabla25[[#This Row],[Descripción]],'[1]Purpil - Lista Precio al 07-04'!B:B,'[1]Purpil - Lista Precio al 07-04'!H:H)</f>
        <v>148028.15015999999</v>
      </c>
      <c r="I238" s="32">
        <f>_xlfn.XLOOKUP(Tabla25[[#This Row],[Descripción]],'[1]Purpil - Lista Precio al 07-04'!B:B,'[1]Purpil - Lista Precio al 07-04'!I:I)</f>
        <v>179871.41502000001</v>
      </c>
      <c r="J238" s="9">
        <f>_xlfn.XLOOKUP(Tabla25[[#This Row],[Descripción]],'[1]Purpil - Lista Precio al 07-04'!B:B,'[1]Purpil - Lista Precio al 07-04'!J:J)</f>
        <v>179871.41502000001</v>
      </c>
      <c r="K238" s="20">
        <f>_xlfn.XLOOKUP(Tabla25[[#This Row],[Descripción]],'[1]Purpil - Lista Precio al 07-04'!B:B,'[1]Purpil - Lista Precio al 07-04'!K:K)</f>
        <v>31843.264860000025</v>
      </c>
      <c r="L238" s="21">
        <f>_xlfn.XLOOKUP(Tabla25[[#This Row],[Descripción]],'[1]Purpil - Lista Precio al 07-04'!B:B,'[1]Purpil - Lista Precio al 07-04'!L:L)</f>
        <v>0.21511627906976763</v>
      </c>
      <c r="M238" s="4">
        <f>_xlfn.XLOOKUP(Tabla25[[#This Row],[Descripción]],'[1]Purpil - Lista Precio al 07-04'!B:B,'[1]Purpil - Lista Precio al 07-04'!M:M)</f>
        <v>198757.91359710001</v>
      </c>
    </row>
    <row r="239" spans="1:13">
      <c r="A239" s="1" t="s">
        <v>5196</v>
      </c>
      <c r="B239" t="s">
        <v>5197</v>
      </c>
      <c r="C239" t="s">
        <v>7</v>
      </c>
      <c r="D239" t="s">
        <v>80</v>
      </c>
      <c r="E239" s="19">
        <f>_xlfn.XLOOKUP(Tabla25[[#This Row],[Descripción]],'[1]Purpil - Lista Precio al 07-04'!B:B,'[1]Purpil - Lista Precio al 07-04'!E:E)</f>
        <v>365151.28</v>
      </c>
      <c r="F239" s="19">
        <f>_xlfn.XLOOKUP(Tabla25[[#This Row],[Descripción]],'[1]Purpil - Lista Precio al 07-04'!B:B,'[1]Purpil - Lista Precio al 07-04'!F:F)</f>
        <v>314030.10080000001</v>
      </c>
      <c r="G239" s="19">
        <f>_xlfn.XLOOKUP(Tabla25[[#This Row],[Descripción]],'[1]Purpil - Lista Precio al 07-04'!B:B,'[1]Purpil - Lista Precio al 07-04'!G:G)</f>
        <v>346893.71600000001</v>
      </c>
      <c r="H239" s="9">
        <f>_xlfn.XLOOKUP(Tabla25[[#This Row],[Descripción]],'[1]Purpil - Lista Precio al 07-04'!B:B,'[1]Purpil - Lista Precio al 07-04'!H:H)</f>
        <v>345433.11087999999</v>
      </c>
      <c r="I239" s="32">
        <f>_xlfn.XLOOKUP(Tabla25[[#This Row],[Descripción]],'[1]Purpil - Lista Precio al 07-04'!B:B,'[1]Purpil - Lista Precio al 07-04'!I:I)</f>
        <v>419741.39636000001</v>
      </c>
      <c r="J239" s="9">
        <f>_xlfn.XLOOKUP(Tabla25[[#This Row],[Descripción]],'[1]Purpil - Lista Precio al 07-04'!B:B,'[1]Purpil - Lista Precio al 07-04'!J:J)</f>
        <v>419741.39636000001</v>
      </c>
      <c r="K239" s="20">
        <f>_xlfn.XLOOKUP(Tabla25[[#This Row],[Descripción]],'[1]Purpil - Lista Precio al 07-04'!B:B,'[1]Purpil - Lista Precio al 07-04'!K:K)</f>
        <v>74308.28548000002</v>
      </c>
      <c r="L239" s="21">
        <f>_xlfn.XLOOKUP(Tabla25[[#This Row],[Descripción]],'[1]Purpil - Lista Precio al 07-04'!B:B,'[1]Purpil - Lista Precio al 07-04'!L:L)</f>
        <v>0.21511627906976752</v>
      </c>
      <c r="M239" s="4">
        <f>_xlfn.XLOOKUP(Tabla25[[#This Row],[Descripción]],'[1]Purpil - Lista Precio al 07-04'!B:B,'[1]Purpil - Lista Precio al 07-04'!M:M)</f>
        <v>463814.24297780002</v>
      </c>
    </row>
    <row r="240" spans="1:13">
      <c r="A240" s="1" t="s">
        <v>7192</v>
      </c>
      <c r="B240" t="s">
        <v>7193</v>
      </c>
      <c r="C240" t="s">
        <v>15</v>
      </c>
      <c r="D240" t="s">
        <v>3914</v>
      </c>
      <c r="E240" s="19">
        <f>_xlfn.XLOOKUP(Tabla25[[#This Row],[Descripción]],'[1]Purpil - Lista Precio al 07-04'!B:B,'[1]Purpil - Lista Precio al 07-04'!E:E)</f>
        <v>160930</v>
      </c>
      <c r="F240" s="19">
        <f>_xlfn.XLOOKUP(Tabla25[[#This Row],[Descripción]],'[1]Purpil - Lista Precio al 07-04'!B:B,'[1]Purpil - Lista Precio al 07-04'!F:F)</f>
        <v>138399.79999999999</v>
      </c>
      <c r="G240" s="19">
        <f>_xlfn.XLOOKUP(Tabla25[[#This Row],[Descripción]],'[1]Purpil - Lista Precio al 07-04'!B:B,'[1]Purpil - Lista Precio al 07-04'!G:G)</f>
        <v>152883.5</v>
      </c>
      <c r="H240" s="9">
        <f>_xlfn.XLOOKUP(Tabla25[[#This Row],[Descripción]],'[1]Purpil - Lista Precio al 07-04'!B:B,'[1]Purpil - Lista Precio al 07-04'!H:H)</f>
        <v>152239.78</v>
      </c>
      <c r="I240" s="32">
        <f>_xlfn.XLOOKUP(Tabla25[[#This Row],[Descripción]],'[1]Purpil - Lista Precio al 07-04'!B:B,'[1]Purpil - Lista Precio al 07-04'!I:I)</f>
        <v>184989.035</v>
      </c>
      <c r="J240" s="9">
        <f>_xlfn.XLOOKUP(Tabla25[[#This Row],[Descripción]],'[1]Purpil - Lista Precio al 07-04'!B:B,'[1]Purpil - Lista Precio al 07-04'!J:J)</f>
        <v>184989.035</v>
      </c>
      <c r="K240" s="20">
        <f>_xlfn.XLOOKUP(Tabla25[[#This Row],[Descripción]],'[1]Purpil - Lista Precio al 07-04'!B:B,'[1]Purpil - Lista Precio al 07-04'!K:K)</f>
        <v>32749.255000000005</v>
      </c>
      <c r="L240" s="21">
        <f>_xlfn.XLOOKUP(Tabla25[[#This Row],[Descripción]],'[1]Purpil - Lista Precio al 07-04'!B:B,'[1]Purpil - Lista Precio al 07-04'!L:L)</f>
        <v>0.21511627906976746</v>
      </c>
      <c r="M240" s="4">
        <f>_xlfn.XLOOKUP(Tabla25[[#This Row],[Descripción]],'[1]Purpil - Lista Precio al 07-04'!B:B,'[1]Purpil - Lista Precio al 07-04'!M:M)</f>
        <v>204412.88367499999</v>
      </c>
    </row>
    <row r="241" spans="1:13">
      <c r="A241" s="1" t="s">
        <v>7204</v>
      </c>
      <c r="B241" t="s">
        <v>7205</v>
      </c>
      <c r="C241" t="s">
        <v>7</v>
      </c>
      <c r="D241" t="s">
        <v>3914</v>
      </c>
      <c r="E241" s="19">
        <f>_xlfn.XLOOKUP(Tabla25[[#This Row],[Descripción]],'[1]Purpil - Lista Precio al 07-04'!B:B,'[1]Purpil - Lista Precio al 07-04'!E:E)</f>
        <v>225342.89</v>
      </c>
      <c r="F241" s="19">
        <f>_xlfn.XLOOKUP(Tabla25[[#This Row],[Descripción]],'[1]Purpil - Lista Precio al 07-04'!B:B,'[1]Purpil - Lista Precio al 07-04'!F:F)</f>
        <v>193794.8854</v>
      </c>
      <c r="G241" s="19">
        <f>_xlfn.XLOOKUP(Tabla25[[#This Row],[Descripción]],'[1]Purpil - Lista Precio al 07-04'!B:B,'[1]Purpil - Lista Precio al 07-04'!G:G)</f>
        <v>214075.74550000002</v>
      </c>
      <c r="H241" s="9">
        <f>_xlfn.XLOOKUP(Tabla25[[#This Row],[Descripción]],'[1]Purpil - Lista Precio al 07-04'!B:B,'[1]Purpil - Lista Precio al 07-04'!H:H)</f>
        <v>213174.37393999999</v>
      </c>
      <c r="I241" s="32">
        <f>_xlfn.XLOOKUP(Tabla25[[#This Row],[Descripción]],'[1]Purpil - Lista Precio al 07-04'!B:B,'[1]Purpil - Lista Precio al 07-04'!I:I)</f>
        <v>259031.65205500001</v>
      </c>
      <c r="J241" s="9">
        <f>_xlfn.XLOOKUP(Tabla25[[#This Row],[Descripción]],'[1]Purpil - Lista Precio al 07-04'!B:B,'[1]Purpil - Lista Precio al 07-04'!J:J)</f>
        <v>259031.65205500001</v>
      </c>
      <c r="K241" s="20">
        <f>_xlfn.XLOOKUP(Tabla25[[#This Row],[Descripción]],'[1]Purpil - Lista Precio al 07-04'!B:B,'[1]Purpil - Lista Precio al 07-04'!K:K)</f>
        <v>45857.278115000023</v>
      </c>
      <c r="L241" s="21">
        <f>_xlfn.XLOOKUP(Tabla25[[#This Row],[Descripción]],'[1]Purpil - Lista Precio al 07-04'!B:B,'[1]Purpil - Lista Precio al 07-04'!L:L)</f>
        <v>0.21511627906976755</v>
      </c>
      <c r="M241" s="4">
        <f>_xlfn.XLOOKUP(Tabla25[[#This Row],[Descripción]],'[1]Purpil - Lista Precio al 07-04'!B:B,'[1]Purpil - Lista Precio al 07-04'!M:M)</f>
        <v>286229.97552077501</v>
      </c>
    </row>
    <row r="242" spans="1:13">
      <c r="A242" s="1" t="s">
        <v>7206</v>
      </c>
      <c r="B242" t="s">
        <v>7207</v>
      </c>
      <c r="C242" t="s">
        <v>7</v>
      </c>
      <c r="D242" t="s">
        <v>3914</v>
      </c>
      <c r="E242" s="19">
        <f>_xlfn.XLOOKUP(Tabla25[[#This Row],[Descripción]],'[1]Purpil - Lista Precio al 07-04'!B:B,'[1]Purpil - Lista Precio al 07-04'!E:E)</f>
        <v>240801.93</v>
      </c>
      <c r="F242" s="19">
        <f>_xlfn.XLOOKUP(Tabla25[[#This Row],[Descripción]],'[1]Purpil - Lista Precio al 07-04'!B:B,'[1]Purpil - Lista Precio al 07-04'!F:F)</f>
        <v>207089.65979999999</v>
      </c>
      <c r="G242" s="19">
        <f>_xlfn.XLOOKUP(Tabla25[[#This Row],[Descripción]],'[1]Purpil - Lista Precio al 07-04'!B:B,'[1]Purpil - Lista Precio al 07-04'!G:G)</f>
        <v>228761.83350000001</v>
      </c>
      <c r="H242" s="9">
        <f>_xlfn.XLOOKUP(Tabla25[[#This Row],[Descripción]],'[1]Purpil - Lista Precio al 07-04'!B:B,'[1]Purpil - Lista Precio al 07-04'!H:H)</f>
        <v>227798.62578</v>
      </c>
      <c r="I242" s="32">
        <f>_xlfn.XLOOKUP(Tabla25[[#This Row],[Descripción]],'[1]Purpil - Lista Precio al 07-04'!B:B,'[1]Purpil - Lista Precio al 07-04'!I:I)</f>
        <v>276801.81853500003</v>
      </c>
      <c r="J242" s="9">
        <f>_xlfn.XLOOKUP(Tabla25[[#This Row],[Descripción]],'[1]Purpil - Lista Precio al 07-04'!B:B,'[1]Purpil - Lista Precio al 07-04'!J:J)</f>
        <v>276801.81853500003</v>
      </c>
      <c r="K242" s="20">
        <f>_xlfn.XLOOKUP(Tabla25[[#This Row],[Descripción]],'[1]Purpil - Lista Precio al 07-04'!B:B,'[1]Purpil - Lista Precio al 07-04'!K:K)</f>
        <v>49003.192755000025</v>
      </c>
      <c r="L242" s="21">
        <f>_xlfn.XLOOKUP(Tabla25[[#This Row],[Descripción]],'[1]Purpil - Lista Precio al 07-04'!B:B,'[1]Purpil - Lista Precio al 07-04'!L:L)</f>
        <v>0.21511627906976755</v>
      </c>
      <c r="M242" s="4">
        <f>_xlfn.XLOOKUP(Tabla25[[#This Row],[Descripción]],'[1]Purpil - Lista Precio al 07-04'!B:B,'[1]Purpil - Lista Precio al 07-04'!M:M)</f>
        <v>305866.00948117505</v>
      </c>
    </row>
    <row r="243" spans="1:13">
      <c r="A243" s="1" t="s">
        <v>7212</v>
      </c>
      <c r="B243" t="s">
        <v>7213</v>
      </c>
      <c r="C243" t="s">
        <v>7</v>
      </c>
      <c r="D243" t="s">
        <v>3914</v>
      </c>
      <c r="E243" s="19">
        <f>_xlfn.XLOOKUP(Tabla25[[#This Row],[Descripción]],'[1]Purpil - Lista Precio al 07-04'!B:B,'[1]Purpil - Lista Precio al 07-04'!E:E)</f>
        <v>203405.78</v>
      </c>
      <c r="F243" s="19">
        <f>_xlfn.XLOOKUP(Tabla25[[#This Row],[Descripción]],'[1]Purpil - Lista Precio al 07-04'!B:B,'[1]Purpil - Lista Precio al 07-04'!F:F)</f>
        <v>174928.97080000001</v>
      </c>
      <c r="G243" s="19">
        <f>_xlfn.XLOOKUP(Tabla25[[#This Row],[Descripción]],'[1]Purpil - Lista Precio al 07-04'!B:B,'[1]Purpil - Lista Precio al 07-04'!G:G)</f>
        <v>193235.49100000001</v>
      </c>
      <c r="H243" s="9">
        <f>_xlfn.XLOOKUP(Tabla25[[#This Row],[Descripción]],'[1]Purpil - Lista Precio al 07-04'!B:B,'[1]Purpil - Lista Precio al 07-04'!H:H)</f>
        <v>192421.86788000001</v>
      </c>
      <c r="I243" s="32">
        <f>_xlfn.XLOOKUP(Tabla25[[#This Row],[Descripción]],'[1]Purpil - Lista Precio al 07-04'!B:B,'[1]Purpil - Lista Precio al 07-04'!I:I)</f>
        <v>233814.94411000001</v>
      </c>
      <c r="J243" s="9">
        <f>_xlfn.XLOOKUP(Tabla25[[#This Row],[Descripción]],'[1]Purpil - Lista Precio al 07-04'!B:B,'[1]Purpil - Lista Precio al 07-04'!J:J)</f>
        <v>233814.94411000001</v>
      </c>
      <c r="K243" s="20">
        <f>_xlfn.XLOOKUP(Tabla25[[#This Row],[Descripción]],'[1]Purpil - Lista Precio al 07-04'!B:B,'[1]Purpil - Lista Precio al 07-04'!K:K)</f>
        <v>41393.076230000006</v>
      </c>
      <c r="L243" s="21">
        <f>_xlfn.XLOOKUP(Tabla25[[#This Row],[Descripción]],'[1]Purpil - Lista Precio al 07-04'!B:B,'[1]Purpil - Lista Precio al 07-04'!L:L)</f>
        <v>0.21511627906976746</v>
      </c>
      <c r="M243" s="4">
        <f>_xlfn.XLOOKUP(Tabla25[[#This Row],[Descripción]],'[1]Purpil - Lista Precio al 07-04'!B:B,'[1]Purpil - Lista Precio al 07-04'!M:M)</f>
        <v>258365.51324155001</v>
      </c>
    </row>
    <row r="244" spans="1:13">
      <c r="A244" s="1" t="s">
        <v>5387</v>
      </c>
      <c r="B244" t="s">
        <v>5388</v>
      </c>
      <c r="C244" t="s">
        <v>15</v>
      </c>
      <c r="D244" t="s">
        <v>80</v>
      </c>
      <c r="E244" s="19">
        <f>_xlfn.XLOOKUP(Tabla25[[#This Row],[Descripción]],'[1]Purpil - Lista Precio al 07-04'!B:B,'[1]Purpil - Lista Precio al 07-04'!E:E)</f>
        <v>680625</v>
      </c>
      <c r="F244" s="19">
        <f>_xlfn.XLOOKUP(Tabla25[[#This Row],[Descripción]],'[1]Purpil - Lista Precio al 07-04'!B:B,'[1]Purpil - Lista Precio al 07-04'!F:F)</f>
        <v>585337.5</v>
      </c>
      <c r="G244" s="19">
        <f>_xlfn.XLOOKUP(Tabla25[[#This Row],[Descripción]],'[1]Purpil - Lista Precio al 07-04'!B:B,'[1]Purpil - Lista Precio al 07-04'!G:G)</f>
        <v>646593.75</v>
      </c>
      <c r="H244" s="9">
        <f>_xlfn.XLOOKUP(Tabla25[[#This Row],[Descripción]],'[1]Purpil - Lista Precio al 07-04'!B:B,'[1]Purpil - Lista Precio al 07-04'!H:H)</f>
        <v>643871.25</v>
      </c>
      <c r="I244" s="32">
        <f>_xlfn.XLOOKUP(Tabla25[[#This Row],[Descripción]],'[1]Purpil - Lista Precio al 07-04'!B:B,'[1]Purpil - Lista Precio al 07-04'!I:I)</f>
        <v>782378.4375</v>
      </c>
      <c r="J244" s="9">
        <f>_xlfn.XLOOKUP(Tabla25[[#This Row],[Descripción]],'[1]Purpil - Lista Precio al 07-04'!B:B,'[1]Purpil - Lista Precio al 07-04'!J:J)</f>
        <v>782378.4375</v>
      </c>
      <c r="K244" s="20">
        <f>_xlfn.XLOOKUP(Tabla25[[#This Row],[Descripción]],'[1]Purpil - Lista Precio al 07-04'!B:B,'[1]Purpil - Lista Precio al 07-04'!K:K)</f>
        <v>138507.1875</v>
      </c>
      <c r="L244" s="21">
        <f>_xlfn.XLOOKUP(Tabla25[[#This Row],[Descripción]],'[1]Purpil - Lista Precio al 07-04'!B:B,'[1]Purpil - Lista Precio al 07-04'!L:L)</f>
        <v>0.21511627906976744</v>
      </c>
      <c r="M244" s="4">
        <f>_xlfn.XLOOKUP(Tabla25[[#This Row],[Descripción]],'[1]Purpil - Lista Precio al 07-04'!B:B,'[1]Purpil - Lista Precio al 07-04'!M:M)</f>
        <v>864528.17343750002</v>
      </c>
    </row>
    <row r="245" spans="1:13">
      <c r="A245" s="1" t="s">
        <v>7218</v>
      </c>
      <c r="B245" t="s">
        <v>7219</v>
      </c>
      <c r="C245" t="s">
        <v>7</v>
      </c>
      <c r="D245" t="s">
        <v>3914</v>
      </c>
      <c r="E245" s="19">
        <f>_xlfn.XLOOKUP(Tabla25[[#This Row],[Descripción]],'[1]Purpil - Lista Precio al 07-04'!B:B,'[1]Purpil - Lista Precio al 07-04'!E:E)</f>
        <v>277178.7</v>
      </c>
      <c r="F245" s="19">
        <f>_xlfn.XLOOKUP(Tabla25[[#This Row],[Descripción]],'[1]Purpil - Lista Precio al 07-04'!B:B,'[1]Purpil - Lista Precio al 07-04'!F:F)</f>
        <v>238373.682</v>
      </c>
      <c r="G245" s="19">
        <f>_xlfn.XLOOKUP(Tabla25[[#This Row],[Descripción]],'[1]Purpil - Lista Precio al 07-04'!B:B,'[1]Purpil - Lista Precio al 07-04'!G:G)</f>
        <v>263319.76500000001</v>
      </c>
      <c r="H245" s="9">
        <f>_xlfn.XLOOKUP(Tabla25[[#This Row],[Descripción]],'[1]Purpil - Lista Precio al 07-04'!B:B,'[1]Purpil - Lista Precio al 07-04'!H:H)</f>
        <v>262211.0502</v>
      </c>
      <c r="I245" s="32">
        <f>_xlfn.XLOOKUP(Tabla25[[#This Row],[Descripción]],'[1]Purpil - Lista Precio al 07-04'!B:B,'[1]Purpil - Lista Precio al 07-04'!I:I)</f>
        <v>318616.91565000004</v>
      </c>
      <c r="J245" s="9">
        <f>_xlfn.XLOOKUP(Tabla25[[#This Row],[Descripción]],'[1]Purpil - Lista Precio al 07-04'!B:B,'[1]Purpil - Lista Precio al 07-04'!J:J)</f>
        <v>318616.91565000004</v>
      </c>
      <c r="K245" s="20">
        <f>_xlfn.XLOOKUP(Tabla25[[#This Row],[Descripción]],'[1]Purpil - Lista Precio al 07-04'!B:B,'[1]Purpil - Lista Precio al 07-04'!K:K)</f>
        <v>56405.865450000041</v>
      </c>
      <c r="L245" s="21">
        <f>_xlfn.XLOOKUP(Tabla25[[#This Row],[Descripción]],'[1]Purpil - Lista Precio al 07-04'!B:B,'[1]Purpil - Lista Precio al 07-04'!L:L)</f>
        <v>0.2151162790697676</v>
      </c>
      <c r="M245" s="4">
        <f>_xlfn.XLOOKUP(Tabla25[[#This Row],[Descripción]],'[1]Purpil - Lista Precio al 07-04'!B:B,'[1]Purpil - Lista Precio al 07-04'!M:M)</f>
        <v>352071.69179325004</v>
      </c>
    </row>
    <row r="246" spans="1:13">
      <c r="A246" s="1" t="s">
        <v>5389</v>
      </c>
      <c r="B246" t="s">
        <v>5390</v>
      </c>
      <c r="C246" t="s">
        <v>15</v>
      </c>
      <c r="D246" t="s">
        <v>80</v>
      </c>
      <c r="E246" s="19">
        <f>_xlfn.XLOOKUP(Tabla25[[#This Row],[Descripción]],'[1]Purpil - Lista Precio al 07-04'!B:B,'[1]Purpil - Lista Precio al 07-04'!E:E)</f>
        <v>553648.30000000005</v>
      </c>
      <c r="F246" s="19">
        <f>_xlfn.XLOOKUP(Tabla25[[#This Row],[Descripción]],'[1]Purpil - Lista Precio al 07-04'!B:B,'[1]Purpil - Lista Precio al 07-04'!F:F)</f>
        <v>476137.53800000006</v>
      </c>
      <c r="G246" s="19">
        <f>_xlfn.XLOOKUP(Tabla25[[#This Row],[Descripción]],'[1]Purpil - Lista Precio al 07-04'!B:B,'[1]Purpil - Lista Precio al 07-04'!G:G)</f>
        <v>525965.88500000001</v>
      </c>
      <c r="H246" s="9">
        <f>_xlfn.XLOOKUP(Tabla25[[#This Row],[Descripción]],'[1]Purpil - Lista Precio al 07-04'!B:B,'[1]Purpil - Lista Precio al 07-04'!H:H)</f>
        <v>523751.29180000006</v>
      </c>
      <c r="I246" s="32">
        <f>_xlfn.XLOOKUP(Tabla25[[#This Row],[Descripción]],'[1]Purpil - Lista Precio al 07-04'!B:B,'[1]Purpil - Lista Precio al 07-04'!I:I)</f>
        <v>636418.72085000004</v>
      </c>
      <c r="J246" s="9">
        <f>_xlfn.XLOOKUP(Tabla25[[#This Row],[Descripción]],'[1]Purpil - Lista Precio al 07-04'!B:B,'[1]Purpil - Lista Precio al 07-04'!J:J)</f>
        <v>636418.72085000004</v>
      </c>
      <c r="K246" s="20">
        <f>_xlfn.XLOOKUP(Tabla25[[#This Row],[Descripción]],'[1]Purpil - Lista Precio al 07-04'!B:B,'[1]Purpil - Lista Precio al 07-04'!K:K)</f>
        <v>112667.42904999998</v>
      </c>
      <c r="L246" s="21">
        <f>_xlfn.XLOOKUP(Tabla25[[#This Row],[Descripción]],'[1]Purpil - Lista Precio al 07-04'!B:B,'[1]Purpil - Lista Precio al 07-04'!L:L)</f>
        <v>0.21511627906976738</v>
      </c>
      <c r="M246" s="4">
        <f>_xlfn.XLOOKUP(Tabla25[[#This Row],[Descripción]],'[1]Purpil - Lista Precio al 07-04'!B:B,'[1]Purpil - Lista Precio al 07-04'!M:M)</f>
        <v>703242.68653925008</v>
      </c>
    </row>
    <row r="247" spans="1:13">
      <c r="A247" s="1" t="s">
        <v>7266</v>
      </c>
      <c r="B247" t="s">
        <v>7267</v>
      </c>
      <c r="C247" t="s">
        <v>7</v>
      </c>
      <c r="D247" t="s">
        <v>285</v>
      </c>
      <c r="E247" s="19">
        <f>_xlfn.XLOOKUP(Tabla25[[#This Row],[Descripción]],'[1]Purpil - Lista Precio al 07-04'!B:B,'[1]Purpil - Lista Precio al 07-04'!E:E)</f>
        <v>211970.13</v>
      </c>
      <c r="F247" s="19">
        <f>_xlfn.XLOOKUP(Tabla25[[#This Row],[Descripción]],'[1]Purpil - Lista Precio al 07-04'!B:B,'[1]Purpil - Lista Precio al 07-04'!F:F)</f>
        <v>182294.3118</v>
      </c>
      <c r="G247" s="19">
        <f>_xlfn.XLOOKUP(Tabla25[[#This Row],[Descripción]],'[1]Purpil - Lista Precio al 07-04'!B:B,'[1]Purpil - Lista Precio al 07-04'!G:G)</f>
        <v>201371.62350000002</v>
      </c>
      <c r="H247" s="9">
        <f>_xlfn.XLOOKUP(Tabla25[[#This Row],[Descripción]],'[1]Purpil - Lista Precio al 07-04'!B:B,'[1]Purpil - Lista Precio al 07-04'!H:H)</f>
        <v>200523.74297999998</v>
      </c>
      <c r="I247" s="32">
        <f>_xlfn.XLOOKUP(Tabla25[[#This Row],[Descripción]],'[1]Purpil - Lista Precio al 07-04'!B:B,'[1]Purpil - Lista Precio al 07-04'!I:I)</f>
        <v>243659.66443500001</v>
      </c>
      <c r="J247" s="9">
        <f>_xlfn.XLOOKUP(Tabla25[[#This Row],[Descripción]],'[1]Purpil - Lista Precio al 07-04'!B:B,'[1]Purpil - Lista Precio al 07-04'!J:J)</f>
        <v>243659.66443500001</v>
      </c>
      <c r="K247" s="20">
        <f>_xlfn.XLOOKUP(Tabla25[[#This Row],[Descripción]],'[1]Purpil - Lista Precio al 07-04'!B:B,'[1]Purpil - Lista Precio al 07-04'!K:K)</f>
        <v>43135.921455000032</v>
      </c>
      <c r="L247" s="21">
        <f>_xlfn.XLOOKUP(Tabla25[[#This Row],[Descripción]],'[1]Purpil - Lista Precio al 07-04'!B:B,'[1]Purpil - Lista Precio al 07-04'!L:L)</f>
        <v>0.21511627906976763</v>
      </c>
      <c r="M247" s="4">
        <f>_xlfn.XLOOKUP(Tabla25[[#This Row],[Descripción]],'[1]Purpil - Lista Precio al 07-04'!B:B,'[1]Purpil - Lista Precio al 07-04'!M:M)</f>
        <v>269243.92920067499</v>
      </c>
    </row>
    <row r="248" spans="1:13">
      <c r="A248" s="1" t="s">
        <v>6864</v>
      </c>
      <c r="B248" t="s">
        <v>6865</v>
      </c>
      <c r="C248" t="s">
        <v>15</v>
      </c>
      <c r="D248" t="s">
        <v>80</v>
      </c>
      <c r="E248" s="19">
        <f>_xlfn.XLOOKUP(Tabla25[[#This Row],[Descripción]],'[1]Purpil - Lista Precio al 07-04'!B:B,'[1]Purpil - Lista Precio al 07-04'!E:E)</f>
        <v>2015733.77</v>
      </c>
      <c r="F248" s="19">
        <f>_xlfn.XLOOKUP(Tabla25[[#This Row],[Descripción]],'[1]Purpil - Lista Precio al 07-04'!B:B,'[1]Purpil - Lista Precio al 07-04'!F:F)</f>
        <v>1733531.0422</v>
      </c>
      <c r="G248" s="19">
        <f>_xlfn.XLOOKUP(Tabla25[[#This Row],[Descripción]],'[1]Purpil - Lista Precio al 07-04'!B:B,'[1]Purpil - Lista Precio al 07-04'!G:G)</f>
        <v>1914947.0815000001</v>
      </c>
      <c r="H248" s="9">
        <f>_xlfn.XLOOKUP(Tabla25[[#This Row],[Descripción]],'[1]Purpil - Lista Precio al 07-04'!B:B,'[1]Purpil - Lista Precio al 07-04'!H:H)</f>
        <v>1906884.1464200001</v>
      </c>
      <c r="I248" s="32">
        <f>_xlfn.XLOOKUP(Tabla25[[#This Row],[Descripción]],'[1]Purpil - Lista Precio al 07-04'!B:B,'[1]Purpil - Lista Precio al 07-04'!I:I)</f>
        <v>2317085.9686150001</v>
      </c>
      <c r="J248" s="9">
        <f>_xlfn.XLOOKUP(Tabla25[[#This Row],[Descripción]],'[1]Purpil - Lista Precio al 07-04'!B:B,'[1]Purpil - Lista Precio al 07-04'!J:J)</f>
        <v>2317085.9686150001</v>
      </c>
      <c r="K248" s="20">
        <f>_xlfn.XLOOKUP(Tabla25[[#This Row],[Descripción]],'[1]Purpil - Lista Precio al 07-04'!B:B,'[1]Purpil - Lista Precio al 07-04'!K:K)</f>
        <v>410201.82219500002</v>
      </c>
      <c r="L248" s="21">
        <f>_xlfn.XLOOKUP(Tabla25[[#This Row],[Descripción]],'[1]Purpil - Lista Precio al 07-04'!B:B,'[1]Purpil - Lista Precio al 07-04'!L:L)</f>
        <v>0.21511627906976744</v>
      </c>
      <c r="M248" s="4">
        <f>_xlfn.XLOOKUP(Tabla25[[#This Row],[Descripción]],'[1]Purpil - Lista Precio al 07-04'!B:B,'[1]Purpil - Lista Precio al 07-04'!M:M)</f>
        <v>2560379.9953195751</v>
      </c>
    </row>
    <row r="249" spans="1:13">
      <c r="A249" s="1" t="s">
        <v>7276</v>
      </c>
      <c r="B249" t="s">
        <v>7277</v>
      </c>
      <c r="C249" t="s">
        <v>15</v>
      </c>
      <c r="D249" t="s">
        <v>80</v>
      </c>
      <c r="E249" s="19">
        <f>_xlfn.XLOOKUP(Tabla25[[#This Row],[Descripción]],'[1]Purpil - Lista Precio al 07-04'!B:B,'[1]Purpil - Lista Precio al 07-04'!E:E)</f>
        <v>276250</v>
      </c>
      <c r="F249" s="19">
        <f>_xlfn.XLOOKUP(Tabla25[[#This Row],[Descripción]],'[1]Purpil - Lista Precio al 07-04'!B:B,'[1]Purpil - Lista Precio al 07-04'!F:F)</f>
        <v>237575</v>
      </c>
      <c r="G249" s="19">
        <f>_xlfn.XLOOKUP(Tabla25[[#This Row],[Descripción]],'[1]Purpil - Lista Precio al 07-04'!B:B,'[1]Purpil - Lista Precio al 07-04'!G:G)</f>
        <v>262437.5</v>
      </c>
      <c r="H249" s="9">
        <f>_xlfn.XLOOKUP(Tabla25[[#This Row],[Descripción]],'[1]Purpil - Lista Precio al 07-04'!B:B,'[1]Purpil - Lista Precio al 07-04'!H:H)</f>
        <v>261332.5</v>
      </c>
      <c r="I249" s="32">
        <f>_xlfn.XLOOKUP(Tabla25[[#This Row],[Descripción]],'[1]Purpil - Lista Precio al 07-04'!B:B,'[1]Purpil - Lista Precio al 07-04'!I:I)</f>
        <v>317549.375</v>
      </c>
      <c r="J249" s="9">
        <f>_xlfn.XLOOKUP(Tabla25[[#This Row],[Descripción]],'[1]Purpil - Lista Precio al 07-04'!B:B,'[1]Purpil - Lista Precio al 07-04'!J:J)</f>
        <v>317549.375</v>
      </c>
      <c r="K249" s="20">
        <f>_xlfn.XLOOKUP(Tabla25[[#This Row],[Descripción]],'[1]Purpil - Lista Precio al 07-04'!B:B,'[1]Purpil - Lista Precio al 07-04'!K:K)</f>
        <v>56216.875</v>
      </c>
      <c r="L249" s="21">
        <f>_xlfn.XLOOKUP(Tabla25[[#This Row],[Descripción]],'[1]Purpil - Lista Precio al 07-04'!B:B,'[1]Purpil - Lista Precio al 07-04'!L:L)</f>
        <v>0.21511627906976744</v>
      </c>
      <c r="M249" s="4">
        <f>_xlfn.XLOOKUP(Tabla25[[#This Row],[Descripción]],'[1]Purpil - Lista Precio al 07-04'!B:B,'[1]Purpil - Lista Precio al 07-04'!M:M)</f>
        <v>350892.05937500001</v>
      </c>
    </row>
    <row r="250" spans="1:13">
      <c r="A250" s="1" t="s">
        <v>7278</v>
      </c>
      <c r="B250" t="s">
        <v>7279</v>
      </c>
      <c r="C250" t="s">
        <v>7</v>
      </c>
      <c r="D250" t="s">
        <v>80</v>
      </c>
      <c r="E250" s="19">
        <f>_xlfn.XLOOKUP(Tabla25[[#This Row],[Descripción]],'[1]Purpil - Lista Precio al 07-04'!B:B,'[1]Purpil - Lista Precio al 07-04'!E:E)</f>
        <v>145410.93</v>
      </c>
      <c r="F250" s="19">
        <f>_xlfn.XLOOKUP(Tabla25[[#This Row],[Descripción]],'[1]Purpil - Lista Precio al 07-04'!B:B,'[1]Purpil - Lista Precio al 07-04'!F:F)</f>
        <v>125053.39979999998</v>
      </c>
      <c r="G250" s="19">
        <f>_xlfn.XLOOKUP(Tabla25[[#This Row],[Descripción]],'[1]Purpil - Lista Precio al 07-04'!B:B,'[1]Purpil - Lista Precio al 07-04'!G:G)</f>
        <v>138140.3835</v>
      </c>
      <c r="H250" s="9">
        <f>_xlfn.XLOOKUP(Tabla25[[#This Row],[Descripción]],'[1]Purpil - Lista Precio al 07-04'!B:B,'[1]Purpil - Lista Precio al 07-04'!H:H)</f>
        <v>137558.73977999997</v>
      </c>
      <c r="I250" s="32">
        <f>_xlfn.XLOOKUP(Tabla25[[#This Row],[Descripción]],'[1]Purpil - Lista Precio al 07-04'!B:B,'[1]Purpil - Lista Precio al 07-04'!I:I)</f>
        <v>167149.86403500001</v>
      </c>
      <c r="J250" s="9">
        <f>_xlfn.XLOOKUP(Tabla25[[#This Row],[Descripción]],'[1]Purpil - Lista Precio al 07-04'!B:B,'[1]Purpil - Lista Precio al 07-04'!J:J)</f>
        <v>167149.86403500001</v>
      </c>
      <c r="K250" s="20">
        <f>_xlfn.XLOOKUP(Tabla25[[#This Row],[Descripción]],'[1]Purpil - Lista Precio al 07-04'!B:B,'[1]Purpil - Lista Precio al 07-04'!K:K)</f>
        <v>29591.124255000032</v>
      </c>
      <c r="L250" s="21">
        <f>_xlfn.XLOOKUP(Tabla25[[#This Row],[Descripción]],'[1]Purpil - Lista Precio al 07-04'!B:B,'[1]Purpil - Lista Precio al 07-04'!L:L)</f>
        <v>0.21511627906976771</v>
      </c>
      <c r="M250" s="4">
        <f>_xlfn.XLOOKUP(Tabla25[[#This Row],[Descripción]],'[1]Purpil - Lista Precio al 07-04'!B:B,'[1]Purpil - Lista Precio al 07-04'!M:M)</f>
        <v>184700.599758675</v>
      </c>
    </row>
    <row r="251" spans="1:13">
      <c r="A251" s="1" t="s">
        <v>7349</v>
      </c>
      <c r="B251" t="s">
        <v>7350</v>
      </c>
      <c r="C251" t="s">
        <v>7</v>
      </c>
      <c r="D251" t="s">
        <v>285</v>
      </c>
      <c r="E251" s="19">
        <f>_xlfn.XLOOKUP(Tabla25[[#This Row],[Descripción]],'[1]Purpil - Lista Precio al 07-04'!B:B,'[1]Purpil - Lista Precio al 07-04'!E:E)</f>
        <v>149214.92000000001</v>
      </c>
      <c r="F251" s="19">
        <f>_xlfn.XLOOKUP(Tabla25[[#This Row],[Descripción]],'[1]Purpil - Lista Precio al 07-04'!B:B,'[1]Purpil - Lista Precio al 07-04'!F:F)</f>
        <v>128324.83120000002</v>
      </c>
      <c r="G251" s="19">
        <f>_xlfn.XLOOKUP(Tabla25[[#This Row],[Descripción]],'[1]Purpil - Lista Precio al 07-04'!B:B,'[1]Purpil - Lista Precio al 07-04'!G:G)</f>
        <v>141754.174</v>
      </c>
      <c r="H251" s="9">
        <f>_xlfn.XLOOKUP(Tabla25[[#This Row],[Descripción]],'[1]Purpil - Lista Precio al 07-04'!B:B,'[1]Purpil - Lista Precio al 07-04'!H:H)</f>
        <v>141157.31432</v>
      </c>
      <c r="I251" s="32">
        <f>_xlfn.XLOOKUP(Tabla25[[#This Row],[Descripción]],'[1]Purpil - Lista Precio al 07-04'!B:B,'[1]Purpil - Lista Precio al 07-04'!I:I)</f>
        <v>171522.55054</v>
      </c>
      <c r="J251" s="9">
        <f>_xlfn.XLOOKUP(Tabla25[[#This Row],[Descripción]],'[1]Purpil - Lista Precio al 07-04'!B:B,'[1]Purpil - Lista Precio al 07-04'!J:J)</f>
        <v>171522.55054</v>
      </c>
      <c r="K251" s="20">
        <f>_xlfn.XLOOKUP(Tabla25[[#This Row],[Descripción]],'[1]Purpil - Lista Precio al 07-04'!B:B,'[1]Purpil - Lista Precio al 07-04'!K:K)</f>
        <v>30365.236219999992</v>
      </c>
      <c r="L251" s="21">
        <f>_xlfn.XLOOKUP(Tabla25[[#This Row],[Descripción]],'[1]Purpil - Lista Precio al 07-04'!B:B,'[1]Purpil - Lista Precio al 07-04'!L:L)</f>
        <v>0.21511627906976738</v>
      </c>
      <c r="M251" s="4">
        <f>_xlfn.XLOOKUP(Tabla25[[#This Row],[Descripción]],'[1]Purpil - Lista Precio al 07-04'!B:B,'[1]Purpil - Lista Precio al 07-04'!M:M)</f>
        <v>189532.4183467</v>
      </c>
    </row>
    <row r="252" spans="1:13">
      <c r="A252" s="1" t="s">
        <v>7351</v>
      </c>
      <c r="B252" t="s">
        <v>7352</v>
      </c>
      <c r="C252" t="s">
        <v>7</v>
      </c>
      <c r="D252" t="s">
        <v>285</v>
      </c>
      <c r="E252" s="19">
        <f>_xlfn.XLOOKUP(Tabla25[[#This Row],[Descripción]],'[1]Purpil - Lista Precio al 07-04'!B:B,'[1]Purpil - Lista Precio al 07-04'!E:E)</f>
        <v>175476.74</v>
      </c>
      <c r="F252" s="19">
        <f>_xlfn.XLOOKUP(Tabla25[[#This Row],[Descripción]],'[1]Purpil - Lista Precio al 07-04'!B:B,'[1]Purpil - Lista Precio al 07-04'!F:F)</f>
        <v>150909.9964</v>
      </c>
      <c r="G252" s="19">
        <f>_xlfn.XLOOKUP(Tabla25[[#This Row],[Descripción]],'[1]Purpil - Lista Precio al 07-04'!B:B,'[1]Purpil - Lista Precio al 07-04'!G:G)</f>
        <v>166702.90299999999</v>
      </c>
      <c r="H252" s="9">
        <f>_xlfn.XLOOKUP(Tabla25[[#This Row],[Descripción]],'[1]Purpil - Lista Precio al 07-04'!B:B,'[1]Purpil - Lista Precio al 07-04'!H:H)</f>
        <v>166000.99604</v>
      </c>
      <c r="I252" s="32">
        <f>_xlfn.XLOOKUP(Tabla25[[#This Row],[Descripción]],'[1]Purpil - Lista Precio al 07-04'!B:B,'[1]Purpil - Lista Precio al 07-04'!I:I)</f>
        <v>201710.51262999998</v>
      </c>
      <c r="J252" s="9">
        <f>_xlfn.XLOOKUP(Tabla25[[#This Row],[Descripción]],'[1]Purpil - Lista Precio al 07-04'!B:B,'[1]Purpil - Lista Precio al 07-04'!J:J)</f>
        <v>201710.51262999998</v>
      </c>
      <c r="K252" s="20">
        <f>_xlfn.XLOOKUP(Tabla25[[#This Row],[Descripción]],'[1]Purpil - Lista Precio al 07-04'!B:B,'[1]Purpil - Lista Precio al 07-04'!K:K)</f>
        <v>35709.516589999985</v>
      </c>
      <c r="L252" s="21">
        <f>_xlfn.XLOOKUP(Tabla25[[#This Row],[Descripción]],'[1]Purpil - Lista Precio al 07-04'!B:B,'[1]Purpil - Lista Precio al 07-04'!L:L)</f>
        <v>0.21511627906976735</v>
      </c>
      <c r="M252" s="4">
        <f>_xlfn.XLOOKUP(Tabla25[[#This Row],[Descripción]],'[1]Purpil - Lista Precio al 07-04'!B:B,'[1]Purpil - Lista Precio al 07-04'!M:M)</f>
        <v>222890.11645614999</v>
      </c>
    </row>
    <row r="253" spans="1:13">
      <c r="A253" s="1" t="s">
        <v>7367</v>
      </c>
      <c r="B253" t="s">
        <v>7368</v>
      </c>
      <c r="C253" t="s">
        <v>7</v>
      </c>
      <c r="D253" t="s">
        <v>285</v>
      </c>
      <c r="E253" s="19">
        <f>_xlfn.XLOOKUP(Tabla25[[#This Row],[Descripción]],'[1]Purpil - Lista Precio al 07-04'!B:B,'[1]Purpil - Lista Precio al 07-04'!E:E)</f>
        <v>142534.42000000001</v>
      </c>
      <c r="F253" s="19">
        <f>_xlfn.XLOOKUP(Tabla25[[#This Row],[Descripción]],'[1]Purpil - Lista Precio al 07-04'!B:B,'[1]Purpil - Lista Precio al 07-04'!F:F)</f>
        <v>122579.6012</v>
      </c>
      <c r="G253" s="19">
        <f>_xlfn.XLOOKUP(Tabla25[[#This Row],[Descripción]],'[1]Purpil - Lista Precio al 07-04'!B:B,'[1]Purpil - Lista Precio al 07-04'!G:G)</f>
        <v>135407.69900000002</v>
      </c>
      <c r="H253" s="9">
        <f>_xlfn.XLOOKUP(Tabla25[[#This Row],[Descripción]],'[1]Purpil - Lista Precio al 07-04'!B:B,'[1]Purpil - Lista Precio al 07-04'!H:H)</f>
        <v>134837.56132000001</v>
      </c>
      <c r="I253" s="32">
        <f>_xlfn.XLOOKUP(Tabla25[[#This Row],[Descripción]],'[1]Purpil - Lista Precio al 07-04'!B:B,'[1]Purpil - Lista Precio al 07-04'!I:I)</f>
        <v>163843.31579000002</v>
      </c>
      <c r="J253" s="9">
        <f>_xlfn.XLOOKUP(Tabla25[[#This Row],[Descripción]],'[1]Purpil - Lista Precio al 07-04'!B:B,'[1]Purpil - Lista Precio al 07-04'!J:J)</f>
        <v>163843.31579000002</v>
      </c>
      <c r="K253" s="20">
        <f>_xlfn.XLOOKUP(Tabla25[[#This Row],[Descripción]],'[1]Purpil - Lista Precio al 07-04'!B:B,'[1]Purpil - Lista Precio al 07-04'!K:K)</f>
        <v>29005.754470000014</v>
      </c>
      <c r="L253" s="21">
        <f>_xlfn.XLOOKUP(Tabla25[[#This Row],[Descripción]],'[1]Purpil - Lista Precio al 07-04'!B:B,'[1]Purpil - Lista Precio al 07-04'!L:L)</f>
        <v>0.21511627906976755</v>
      </c>
      <c r="M253" s="4">
        <f>_xlfn.XLOOKUP(Tabla25[[#This Row],[Descripción]],'[1]Purpil - Lista Precio al 07-04'!B:B,'[1]Purpil - Lista Precio al 07-04'!M:M)</f>
        <v>181046.86394795001</v>
      </c>
    </row>
    <row r="254" spans="1:13">
      <c r="A254" s="1" t="s">
        <v>7369</v>
      </c>
      <c r="B254" t="s">
        <v>7370</v>
      </c>
      <c r="C254" t="s">
        <v>7</v>
      </c>
      <c r="D254" t="s">
        <v>285</v>
      </c>
      <c r="E254" s="19">
        <f>_xlfn.XLOOKUP(Tabla25[[#This Row],[Descripción]],'[1]Purpil - Lista Precio al 07-04'!B:B,'[1]Purpil - Lista Precio al 07-04'!E:E)</f>
        <v>169979.88</v>
      </c>
      <c r="F254" s="19">
        <f>_xlfn.XLOOKUP(Tabla25[[#This Row],[Descripción]],'[1]Purpil - Lista Precio al 07-04'!B:B,'[1]Purpil - Lista Precio al 07-04'!F:F)</f>
        <v>146182.69680000001</v>
      </c>
      <c r="G254" s="19">
        <f>_xlfn.XLOOKUP(Tabla25[[#This Row],[Descripción]],'[1]Purpil - Lista Precio al 07-04'!B:B,'[1]Purpil - Lista Precio al 07-04'!G:G)</f>
        <v>161480.886</v>
      </c>
      <c r="H254" s="9">
        <f>_xlfn.XLOOKUP(Tabla25[[#This Row],[Descripción]],'[1]Purpil - Lista Precio al 07-04'!B:B,'[1]Purpil - Lista Precio al 07-04'!H:H)</f>
        <v>160800.96648</v>
      </c>
      <c r="I254" s="32">
        <f>_xlfn.XLOOKUP(Tabla25[[#This Row],[Descripción]],'[1]Purpil - Lista Precio al 07-04'!B:B,'[1]Purpil - Lista Precio al 07-04'!I:I)</f>
        <v>195391.87205999999</v>
      </c>
      <c r="J254" s="9">
        <f>_xlfn.XLOOKUP(Tabla25[[#This Row],[Descripción]],'[1]Purpil - Lista Precio al 07-04'!B:B,'[1]Purpil - Lista Precio al 07-04'!J:J)</f>
        <v>195391.87205999999</v>
      </c>
      <c r="K254" s="20">
        <f>_xlfn.XLOOKUP(Tabla25[[#This Row],[Descripción]],'[1]Purpil - Lista Precio al 07-04'!B:B,'[1]Purpil - Lista Precio al 07-04'!K:K)</f>
        <v>34590.905579999991</v>
      </c>
      <c r="L254" s="21">
        <f>_xlfn.XLOOKUP(Tabla25[[#This Row],[Descripción]],'[1]Purpil - Lista Precio al 07-04'!B:B,'[1]Purpil - Lista Precio al 07-04'!L:L)</f>
        <v>0.21511627906976738</v>
      </c>
      <c r="M254" s="4">
        <f>_xlfn.XLOOKUP(Tabla25[[#This Row],[Descripción]],'[1]Purpil - Lista Precio al 07-04'!B:B,'[1]Purpil - Lista Precio al 07-04'!M:M)</f>
        <v>215908.01862629998</v>
      </c>
    </row>
    <row r="255" spans="1:13">
      <c r="A255" s="1" t="s">
        <v>7406</v>
      </c>
      <c r="B255" t="s">
        <v>7407</v>
      </c>
      <c r="C255" t="s">
        <v>7</v>
      </c>
      <c r="D255" t="s">
        <v>285</v>
      </c>
      <c r="E255" s="19">
        <f>_xlfn.XLOOKUP(Tabla25[[#This Row],[Descripción]],'[1]Purpil - Lista Precio al 07-04'!B:B,'[1]Purpil - Lista Precio al 07-04'!E:E)</f>
        <v>231693.64</v>
      </c>
      <c r="F255" s="19">
        <f>_xlfn.XLOOKUP(Tabla25[[#This Row],[Descripción]],'[1]Purpil - Lista Precio al 07-04'!B:B,'[1]Purpil - Lista Precio al 07-04'!F:F)</f>
        <v>199256.53040000002</v>
      </c>
      <c r="G255" s="19">
        <f>_xlfn.XLOOKUP(Tabla25[[#This Row],[Descripción]],'[1]Purpil - Lista Precio al 07-04'!B:B,'[1]Purpil - Lista Precio al 07-04'!G:G)</f>
        <v>220108.95800000001</v>
      </c>
      <c r="H255" s="9">
        <f>_xlfn.XLOOKUP(Tabla25[[#This Row],[Descripción]],'[1]Purpil - Lista Precio al 07-04'!B:B,'[1]Purpil - Lista Precio al 07-04'!H:H)</f>
        <v>219182.18344000002</v>
      </c>
      <c r="I255" s="32">
        <f>_xlfn.XLOOKUP(Tabla25[[#This Row],[Descripción]],'[1]Purpil - Lista Precio al 07-04'!B:B,'[1]Purpil - Lista Precio al 07-04'!I:I)</f>
        <v>266331.83918000001</v>
      </c>
      <c r="J255" s="9">
        <f>_xlfn.XLOOKUP(Tabla25[[#This Row],[Descripción]],'[1]Purpil - Lista Precio al 07-04'!B:B,'[1]Purpil - Lista Precio al 07-04'!J:J)</f>
        <v>266331.83918000001</v>
      </c>
      <c r="K255" s="20">
        <f>_xlfn.XLOOKUP(Tabla25[[#This Row],[Descripción]],'[1]Purpil - Lista Precio al 07-04'!B:B,'[1]Purpil - Lista Precio al 07-04'!K:K)</f>
        <v>47149.655739999987</v>
      </c>
      <c r="L255" s="21">
        <f>_xlfn.XLOOKUP(Tabla25[[#This Row],[Descripción]],'[1]Purpil - Lista Precio al 07-04'!B:B,'[1]Purpil - Lista Precio al 07-04'!L:L)</f>
        <v>0.21511627906976735</v>
      </c>
      <c r="M255" s="4">
        <f>_xlfn.XLOOKUP(Tabla25[[#This Row],[Descripción]],'[1]Purpil - Lista Precio al 07-04'!B:B,'[1]Purpil - Lista Precio al 07-04'!M:M)</f>
        <v>294296.6822939</v>
      </c>
    </row>
    <row r="256" spans="1:13">
      <c r="A256" s="1" t="s">
        <v>7526</v>
      </c>
      <c r="B256" t="s">
        <v>7527</v>
      </c>
      <c r="C256" t="s">
        <v>7</v>
      </c>
      <c r="D256" t="s">
        <v>285</v>
      </c>
      <c r="E256" s="19">
        <f>_xlfn.XLOOKUP(Tabla25[[#This Row],[Descripción]],'[1]Purpil - Lista Precio al 07-04'!B:B,'[1]Purpil - Lista Precio al 07-04'!E:E)</f>
        <v>187884.19</v>
      </c>
      <c r="F256" s="19">
        <f>_xlfn.XLOOKUP(Tabla25[[#This Row],[Descripción]],'[1]Purpil - Lista Precio al 07-04'!B:B,'[1]Purpil - Lista Precio al 07-04'!F:F)</f>
        <v>161580.40340000001</v>
      </c>
      <c r="G256" s="19">
        <f>_xlfn.XLOOKUP(Tabla25[[#This Row],[Descripción]],'[1]Purpil - Lista Precio al 07-04'!B:B,'[1]Purpil - Lista Precio al 07-04'!G:G)</f>
        <v>178489.98050000001</v>
      </c>
      <c r="H256" s="9">
        <f>_xlfn.XLOOKUP(Tabla25[[#This Row],[Descripción]],'[1]Purpil - Lista Precio al 07-04'!B:B,'[1]Purpil - Lista Precio al 07-04'!H:H)</f>
        <v>177738.44374000002</v>
      </c>
      <c r="I256" s="32">
        <f>_xlfn.XLOOKUP(Tabla25[[#This Row],[Descripción]],'[1]Purpil - Lista Precio al 07-04'!B:B,'[1]Purpil - Lista Precio al 07-04'!I:I)</f>
        <v>215972.87640499999</v>
      </c>
      <c r="J256" s="9">
        <f>_xlfn.XLOOKUP(Tabla25[[#This Row],[Descripción]],'[1]Purpil - Lista Precio al 07-04'!B:B,'[1]Purpil - Lista Precio al 07-04'!J:J)</f>
        <v>215972.87640499999</v>
      </c>
      <c r="K256" s="20">
        <f>_xlfn.XLOOKUP(Tabla25[[#This Row],[Descripción]],'[1]Purpil - Lista Precio al 07-04'!B:B,'[1]Purpil - Lista Precio al 07-04'!K:K)</f>
        <v>38234.432664999971</v>
      </c>
      <c r="L256" s="21">
        <f>_xlfn.XLOOKUP(Tabla25[[#This Row],[Descripción]],'[1]Purpil - Lista Precio al 07-04'!B:B,'[1]Purpil - Lista Precio al 07-04'!L:L)</f>
        <v>0.21511627906976727</v>
      </c>
      <c r="M256" s="4">
        <f>_xlfn.XLOOKUP(Tabla25[[#This Row],[Descripción]],'[1]Purpil - Lista Precio al 07-04'!B:B,'[1]Purpil - Lista Precio al 07-04'!M:M)</f>
        <v>238650.02842752499</v>
      </c>
    </row>
    <row r="257" spans="1:13">
      <c r="A257" s="1" t="s">
        <v>7528</v>
      </c>
      <c r="B257" t="s">
        <v>7529</v>
      </c>
      <c r="C257" t="s">
        <v>7</v>
      </c>
      <c r="D257" t="s">
        <v>285</v>
      </c>
      <c r="E257" s="19">
        <f>_xlfn.XLOOKUP(Tabla25[[#This Row],[Descripción]],'[1]Purpil - Lista Precio al 07-04'!B:B,'[1]Purpil - Lista Precio al 07-04'!E:E)</f>
        <v>218100.96</v>
      </c>
      <c r="F257" s="19">
        <f>_xlfn.XLOOKUP(Tabla25[[#This Row],[Descripción]],'[1]Purpil - Lista Precio al 07-04'!B:B,'[1]Purpil - Lista Precio al 07-04'!F:F)</f>
        <v>187566.82559999998</v>
      </c>
      <c r="G257" s="19">
        <f>_xlfn.XLOOKUP(Tabla25[[#This Row],[Descripción]],'[1]Purpil - Lista Precio al 07-04'!B:B,'[1]Purpil - Lista Precio al 07-04'!G:G)</f>
        <v>207195.91199999998</v>
      </c>
      <c r="H257" s="9">
        <f>_xlfn.XLOOKUP(Tabla25[[#This Row],[Descripción]],'[1]Purpil - Lista Precio al 07-04'!B:B,'[1]Purpil - Lista Precio al 07-04'!H:H)</f>
        <v>206323.50815999997</v>
      </c>
      <c r="I257" s="32">
        <f>_xlfn.XLOOKUP(Tabla25[[#This Row],[Descripción]],'[1]Purpil - Lista Precio al 07-04'!B:B,'[1]Purpil - Lista Precio al 07-04'!I:I)</f>
        <v>250707.05351999999</v>
      </c>
      <c r="J257" s="9">
        <f>_xlfn.XLOOKUP(Tabla25[[#This Row],[Descripción]],'[1]Purpil - Lista Precio al 07-04'!B:B,'[1]Purpil - Lista Precio al 07-04'!J:J)</f>
        <v>250707.05351999999</v>
      </c>
      <c r="K257" s="20">
        <f>_xlfn.XLOOKUP(Tabla25[[#This Row],[Descripción]],'[1]Purpil - Lista Precio al 07-04'!B:B,'[1]Purpil - Lista Precio al 07-04'!K:K)</f>
        <v>44383.545360000018</v>
      </c>
      <c r="L257" s="21">
        <f>_xlfn.XLOOKUP(Tabla25[[#This Row],[Descripción]],'[1]Purpil - Lista Precio al 07-04'!B:B,'[1]Purpil - Lista Precio al 07-04'!L:L)</f>
        <v>0.21511627906976757</v>
      </c>
      <c r="M257" s="4">
        <f>_xlfn.XLOOKUP(Tabla25[[#This Row],[Descripción]],'[1]Purpil - Lista Precio al 07-04'!B:B,'[1]Purpil - Lista Precio al 07-04'!M:M)</f>
        <v>277031.29413960001</v>
      </c>
    </row>
    <row r="258" spans="1:13">
      <c r="A258" s="1" t="s">
        <v>7556</v>
      </c>
      <c r="B258" t="s">
        <v>7557</v>
      </c>
      <c r="C258" t="s">
        <v>15</v>
      </c>
      <c r="D258" t="s">
        <v>80</v>
      </c>
      <c r="E258" s="19">
        <f>_xlfn.XLOOKUP(Tabla25[[#This Row],[Descripción]],'[1]Purpil - Lista Precio al 07-04'!B:B,'[1]Purpil - Lista Precio al 07-04'!E:E)</f>
        <v>182044.5</v>
      </c>
      <c r="F258" s="19">
        <f>_xlfn.XLOOKUP(Tabla25[[#This Row],[Descripción]],'[1]Purpil - Lista Precio al 07-04'!B:B,'[1]Purpil - Lista Precio al 07-04'!F:F)</f>
        <v>156558.26999999999</v>
      </c>
      <c r="G258" s="19">
        <f>_xlfn.XLOOKUP(Tabla25[[#This Row],[Descripción]],'[1]Purpil - Lista Precio al 07-04'!B:B,'[1]Purpil - Lista Precio al 07-04'!G:G)</f>
        <v>172942.27499999999</v>
      </c>
      <c r="H258" s="9">
        <f>_xlfn.XLOOKUP(Tabla25[[#This Row],[Descripción]],'[1]Purpil - Lista Precio al 07-04'!B:B,'[1]Purpil - Lista Precio al 07-04'!H:H)</f>
        <v>172214.09699999998</v>
      </c>
      <c r="I258" s="32">
        <f>_xlfn.XLOOKUP(Tabla25[[#This Row],[Descripción]],'[1]Purpil - Lista Precio al 07-04'!B:B,'[1]Purpil - Lista Precio al 07-04'!I:I)</f>
        <v>209260.15275000001</v>
      </c>
      <c r="J258" s="9">
        <f>_xlfn.XLOOKUP(Tabla25[[#This Row],[Descripción]],'[1]Purpil - Lista Precio al 07-04'!B:B,'[1]Purpil - Lista Precio al 07-04'!J:J)</f>
        <v>209260.15275000001</v>
      </c>
      <c r="K258" s="20">
        <f>_xlfn.XLOOKUP(Tabla25[[#This Row],[Descripción]],'[1]Purpil - Lista Precio al 07-04'!B:B,'[1]Purpil - Lista Precio al 07-04'!K:K)</f>
        <v>37046.055750000029</v>
      </c>
      <c r="L258" s="21">
        <f>_xlfn.XLOOKUP(Tabla25[[#This Row],[Descripción]],'[1]Purpil - Lista Precio al 07-04'!B:B,'[1]Purpil - Lista Precio al 07-04'!L:L)</f>
        <v>0.21511627906976763</v>
      </c>
      <c r="M258" s="4">
        <f>_xlfn.XLOOKUP(Tabla25[[#This Row],[Descripción]],'[1]Purpil - Lista Precio al 07-04'!B:B,'[1]Purpil - Lista Precio al 07-04'!M:M)</f>
        <v>231232.46878875</v>
      </c>
    </row>
    <row r="259" spans="1:13">
      <c r="A259" s="1" t="s">
        <v>7558</v>
      </c>
      <c r="B259" t="s">
        <v>7559</v>
      </c>
      <c r="C259" t="s">
        <v>15</v>
      </c>
      <c r="D259" t="s">
        <v>80</v>
      </c>
      <c r="E259" s="19">
        <f>_xlfn.XLOOKUP(Tabla25[[#This Row],[Descripción]],'[1]Purpil - Lista Precio al 07-04'!B:B,'[1]Purpil - Lista Precio al 07-04'!E:E)</f>
        <v>245759.71</v>
      </c>
      <c r="F259" s="19">
        <f>_xlfn.XLOOKUP(Tabla25[[#This Row],[Descripción]],'[1]Purpil - Lista Precio al 07-04'!B:B,'[1]Purpil - Lista Precio al 07-04'!F:F)</f>
        <v>211353.35060000001</v>
      </c>
      <c r="G259" s="19">
        <f>_xlfn.XLOOKUP(Tabla25[[#This Row],[Descripción]],'[1]Purpil - Lista Precio al 07-04'!B:B,'[1]Purpil - Lista Precio al 07-04'!G:G)</f>
        <v>233471.72449999998</v>
      </c>
      <c r="H259" s="9">
        <f>_xlfn.XLOOKUP(Tabla25[[#This Row],[Descripción]],'[1]Purpil - Lista Precio al 07-04'!B:B,'[1]Purpil - Lista Precio al 07-04'!H:H)</f>
        <v>232488.68566000002</v>
      </c>
      <c r="I259" s="32">
        <f>_xlfn.XLOOKUP(Tabla25[[#This Row],[Descripción]],'[1]Purpil - Lista Precio al 07-04'!B:B,'[1]Purpil - Lista Precio al 07-04'!I:I)</f>
        <v>282500.78664499999</v>
      </c>
      <c r="J259" s="9">
        <f>_xlfn.XLOOKUP(Tabla25[[#This Row],[Descripción]],'[1]Purpil - Lista Precio al 07-04'!B:B,'[1]Purpil - Lista Precio al 07-04'!J:J)</f>
        <v>282500.78664499999</v>
      </c>
      <c r="K259" s="20">
        <f>_xlfn.XLOOKUP(Tabla25[[#This Row],[Descripción]],'[1]Purpil - Lista Precio al 07-04'!B:B,'[1]Purpil - Lista Precio al 07-04'!K:K)</f>
        <v>50012.100984999968</v>
      </c>
      <c r="L259" s="21">
        <f>_xlfn.XLOOKUP(Tabla25[[#This Row],[Descripción]],'[1]Purpil - Lista Precio al 07-04'!B:B,'[1]Purpil - Lista Precio al 07-04'!L:L)</f>
        <v>0.2151162790697673</v>
      </c>
      <c r="M259" s="4">
        <f>_xlfn.XLOOKUP(Tabla25[[#This Row],[Descripción]],'[1]Purpil - Lista Precio al 07-04'!B:B,'[1]Purpil - Lista Precio al 07-04'!M:M)</f>
        <v>312163.36924272496</v>
      </c>
    </row>
    <row r="260" spans="1:13">
      <c r="A260" s="1" t="s">
        <v>7560</v>
      </c>
      <c r="B260" t="s">
        <v>7561</v>
      </c>
      <c r="C260" t="s">
        <v>15</v>
      </c>
      <c r="D260" t="s">
        <v>80</v>
      </c>
      <c r="E260" s="19">
        <f>_xlfn.XLOOKUP(Tabla25[[#This Row],[Descripción]],'[1]Purpil - Lista Precio al 07-04'!B:B,'[1]Purpil - Lista Precio al 07-04'!E:E)</f>
        <v>273066.02</v>
      </c>
      <c r="F260" s="19">
        <f>_xlfn.XLOOKUP(Tabla25[[#This Row],[Descripción]],'[1]Purpil - Lista Precio al 07-04'!B:B,'[1]Purpil - Lista Precio al 07-04'!F:F)</f>
        <v>234836.77720000001</v>
      </c>
      <c r="G260" s="19">
        <f>_xlfn.XLOOKUP(Tabla25[[#This Row],[Descripción]],'[1]Purpil - Lista Precio al 07-04'!B:B,'[1]Purpil - Lista Precio al 07-04'!G:G)</f>
        <v>259412.71900000001</v>
      </c>
      <c r="H260" s="9">
        <f>_xlfn.XLOOKUP(Tabla25[[#This Row],[Descripción]],'[1]Purpil - Lista Precio al 07-04'!B:B,'[1]Purpil - Lista Precio al 07-04'!H:H)</f>
        <v>258320.45492000002</v>
      </c>
      <c r="I260" s="32">
        <f>_xlfn.XLOOKUP(Tabla25[[#This Row],[Descripción]],'[1]Purpil - Lista Precio al 07-04'!B:B,'[1]Purpil - Lista Precio al 07-04'!I:I)</f>
        <v>313889.38999</v>
      </c>
      <c r="J260" s="9">
        <f>_xlfn.XLOOKUP(Tabla25[[#This Row],[Descripción]],'[1]Purpil - Lista Precio al 07-04'!B:B,'[1]Purpil - Lista Precio al 07-04'!J:J)</f>
        <v>313889.38999</v>
      </c>
      <c r="K260" s="20">
        <f>_xlfn.XLOOKUP(Tabla25[[#This Row],[Descripción]],'[1]Purpil - Lista Precio al 07-04'!B:B,'[1]Purpil - Lista Precio al 07-04'!K:K)</f>
        <v>55568.935069999978</v>
      </c>
      <c r="L260" s="21">
        <f>_xlfn.XLOOKUP(Tabla25[[#This Row],[Descripción]],'[1]Purpil - Lista Precio al 07-04'!B:B,'[1]Purpil - Lista Precio al 07-04'!L:L)</f>
        <v>0.21511627906976735</v>
      </c>
      <c r="M260" s="4">
        <f>_xlfn.XLOOKUP(Tabla25[[#This Row],[Descripción]],'[1]Purpil - Lista Precio al 07-04'!B:B,'[1]Purpil - Lista Precio al 07-04'!M:M)</f>
        <v>346847.77593895001</v>
      </c>
    </row>
    <row r="261" spans="1:13">
      <c r="A261" s="1" t="s">
        <v>398</v>
      </c>
      <c r="B261" t="s">
        <v>399</v>
      </c>
      <c r="C261" t="s">
        <v>7</v>
      </c>
      <c r="D261" t="s">
        <v>285</v>
      </c>
      <c r="E261" s="19">
        <f>_xlfn.XLOOKUP(Tabla25[[#This Row],[Descripción]],'[1]Purpil - Lista Precio al 07-04'!B:B,'[1]Purpil - Lista Precio al 07-04'!E:E)</f>
        <v>463018.41</v>
      </c>
      <c r="F261" s="19">
        <f>_xlfn.XLOOKUP(Tabla25[[#This Row],[Descripción]],'[1]Purpil - Lista Precio al 07-04'!B:B,'[1]Purpil - Lista Precio al 07-04'!F:F)</f>
        <v>398195.83259999997</v>
      </c>
      <c r="G261" s="19">
        <f>_xlfn.XLOOKUP(Tabla25[[#This Row],[Descripción]],'[1]Purpil - Lista Precio al 07-04'!B:B,'[1]Purpil - Lista Precio al 07-04'!G:G)</f>
        <v>439867.48949999997</v>
      </c>
      <c r="H261" s="9">
        <f>_xlfn.XLOOKUP(Tabla25[[#This Row],[Descripción]],'[1]Purpil - Lista Precio al 07-04'!B:B,'[1]Purpil - Lista Precio al 07-04'!H:H)</f>
        <v>438015.41585999995</v>
      </c>
      <c r="I261" s="32">
        <f>_xlfn.XLOOKUP(Tabla25[[#This Row],[Descripción]],'[1]Purpil - Lista Precio al 07-04'!B:B,'[1]Purpil - Lista Precio al 07-04'!I:I)</f>
        <v>532239.66229499993</v>
      </c>
      <c r="J261" s="9">
        <f>_xlfn.XLOOKUP(Tabla25[[#This Row],[Descripción]],'[1]Purpil - Lista Precio al 07-04'!B:B,'[1]Purpil - Lista Precio al 07-04'!J:J)</f>
        <v>532239.66229499993</v>
      </c>
      <c r="K261" s="20">
        <f>_xlfn.XLOOKUP(Tabla25[[#This Row],[Descripción]],'[1]Purpil - Lista Precio al 07-04'!B:B,'[1]Purpil - Lista Precio al 07-04'!K:K)</f>
        <v>94224.246434999979</v>
      </c>
      <c r="L261" s="21">
        <f>_xlfn.XLOOKUP(Tabla25[[#This Row],[Descripción]],'[1]Purpil - Lista Precio al 07-04'!B:B,'[1]Purpil - Lista Precio al 07-04'!L:L)</f>
        <v>0.21511627906976741</v>
      </c>
      <c r="M261" s="4">
        <f>_xlfn.XLOOKUP(Tabla25[[#This Row],[Descripción]],'[1]Purpil - Lista Precio al 07-04'!B:B,'[1]Purpil - Lista Precio al 07-04'!M:M)</f>
        <v>588124.82683597493</v>
      </c>
    </row>
    <row r="262" spans="1:13">
      <c r="A262" s="1" t="s">
        <v>400</v>
      </c>
      <c r="B262" t="s">
        <v>401</v>
      </c>
      <c r="C262" t="s">
        <v>7</v>
      </c>
      <c r="D262" t="s">
        <v>285</v>
      </c>
      <c r="E262" s="19">
        <f>_xlfn.XLOOKUP(Tabla25[[#This Row],[Descripción]],'[1]Purpil - Lista Precio al 07-04'!B:B,'[1]Purpil - Lista Precio al 07-04'!E:E)</f>
        <v>549834.36</v>
      </c>
      <c r="F262" s="19">
        <f>_xlfn.XLOOKUP(Tabla25[[#This Row],[Descripción]],'[1]Purpil - Lista Precio al 07-04'!B:B,'[1]Purpil - Lista Precio al 07-04'!F:F)</f>
        <v>472857.54959999997</v>
      </c>
      <c r="G262" s="19">
        <f>_xlfn.XLOOKUP(Tabla25[[#This Row],[Descripción]],'[1]Purpil - Lista Precio al 07-04'!B:B,'[1]Purpil - Lista Precio al 07-04'!G:G)</f>
        <v>522342.64199999999</v>
      </c>
      <c r="H262" s="9">
        <f>_xlfn.XLOOKUP(Tabla25[[#This Row],[Descripción]],'[1]Purpil - Lista Precio al 07-04'!B:B,'[1]Purpil - Lista Precio al 07-04'!H:H)</f>
        <v>520143.30455999996</v>
      </c>
      <c r="I262" s="32">
        <f>_xlfn.XLOOKUP(Tabla25[[#This Row],[Descripción]],'[1]Purpil - Lista Precio al 07-04'!B:B,'[1]Purpil - Lista Precio al 07-04'!I:I)</f>
        <v>632034.59681999998</v>
      </c>
      <c r="J262" s="9">
        <f>_xlfn.XLOOKUP(Tabla25[[#This Row],[Descripción]],'[1]Purpil - Lista Precio al 07-04'!B:B,'[1]Purpil - Lista Precio al 07-04'!J:J)</f>
        <v>632034.59681999998</v>
      </c>
      <c r="K262" s="20">
        <f>_xlfn.XLOOKUP(Tabla25[[#This Row],[Descripción]],'[1]Purpil - Lista Precio al 07-04'!B:B,'[1]Purpil - Lista Precio al 07-04'!K:K)</f>
        <v>111891.29226000002</v>
      </c>
      <c r="L262" s="21">
        <f>_xlfn.XLOOKUP(Tabla25[[#This Row],[Descripción]],'[1]Purpil - Lista Precio al 07-04'!B:B,'[1]Purpil - Lista Precio al 07-04'!L:L)</f>
        <v>0.21511627906976749</v>
      </c>
      <c r="M262" s="4">
        <f>_xlfn.XLOOKUP(Tabla25[[#This Row],[Descripción]],'[1]Purpil - Lista Precio al 07-04'!B:B,'[1]Purpil - Lista Precio al 07-04'!M:M)</f>
        <v>698398.22948609991</v>
      </c>
    </row>
    <row r="263" spans="1:13">
      <c r="A263" s="1" t="s">
        <v>3957</v>
      </c>
      <c r="B263" t="s">
        <v>3958</v>
      </c>
      <c r="C263" t="s">
        <v>7</v>
      </c>
      <c r="D263" t="s">
        <v>3914</v>
      </c>
      <c r="E263" s="19">
        <f>_xlfn.XLOOKUP(Tabla25[[#This Row],[Descripción]],'[1]Purpil - Lista Precio al 07-04'!B:B,'[1]Purpil - Lista Precio al 07-04'!E:E)</f>
        <v>301481.28000000003</v>
      </c>
      <c r="F263" s="19">
        <f>_xlfn.XLOOKUP(Tabla25[[#This Row],[Descripción]],'[1]Purpil - Lista Precio al 07-04'!B:B,'[1]Purpil - Lista Precio al 07-04'!F:F)</f>
        <v>259273.9008</v>
      </c>
      <c r="G263" s="19">
        <f>_xlfn.XLOOKUP(Tabla25[[#This Row],[Descripción]],'[1]Purpil - Lista Precio al 07-04'!B:B,'[1]Purpil - Lista Precio al 07-04'!G:G)</f>
        <v>286407.21600000001</v>
      </c>
      <c r="H263" s="9">
        <f>_xlfn.XLOOKUP(Tabla25[[#This Row],[Descripción]],'[1]Purpil - Lista Precio al 07-04'!B:B,'[1]Purpil - Lista Precio al 07-04'!H:H)</f>
        <v>285201.29087999999</v>
      </c>
      <c r="I263" s="32">
        <f>_xlfn.XLOOKUP(Tabla25[[#This Row],[Descripción]],'[1]Purpil - Lista Precio al 07-04'!B:B,'[1]Purpil - Lista Precio al 07-04'!I:I)</f>
        <v>346552.73136000003</v>
      </c>
      <c r="J263" s="9">
        <f>_xlfn.XLOOKUP(Tabla25[[#This Row],[Descripción]],'[1]Purpil - Lista Precio al 07-04'!B:B,'[1]Purpil - Lista Precio al 07-04'!J:J)</f>
        <v>346552.73136000003</v>
      </c>
      <c r="K263" s="20">
        <f>_xlfn.XLOOKUP(Tabla25[[#This Row],[Descripción]],'[1]Purpil - Lista Precio al 07-04'!B:B,'[1]Purpil - Lista Precio al 07-04'!K:K)</f>
        <v>61351.440480000048</v>
      </c>
      <c r="L263" s="21">
        <f>_xlfn.XLOOKUP(Tabla25[[#This Row],[Descripción]],'[1]Purpil - Lista Precio al 07-04'!B:B,'[1]Purpil - Lista Precio al 07-04'!L:L)</f>
        <v>0.21511627906976763</v>
      </c>
      <c r="M263" s="4">
        <f>_xlfn.XLOOKUP(Tabla25[[#This Row],[Descripción]],'[1]Purpil - Lista Precio al 07-04'!B:B,'[1]Purpil - Lista Precio al 07-04'!M:M)</f>
        <v>382940.76815280004</v>
      </c>
    </row>
    <row r="264" spans="1:13">
      <c r="A264" s="1" t="s">
        <v>7582</v>
      </c>
      <c r="B264" t="s">
        <v>7583</v>
      </c>
      <c r="C264" t="s">
        <v>15</v>
      </c>
      <c r="D264" t="s">
        <v>80</v>
      </c>
      <c r="E264" s="19">
        <f>_xlfn.XLOOKUP(Tabla25[[#This Row],[Descripción]],'[1]Purpil - Lista Precio al 07-04'!B:B,'[1]Purpil - Lista Precio al 07-04'!E:E)</f>
        <v>266200</v>
      </c>
      <c r="F264" s="19">
        <f>_xlfn.XLOOKUP(Tabla25[[#This Row],[Descripción]],'[1]Purpil - Lista Precio al 07-04'!B:B,'[1]Purpil - Lista Precio al 07-04'!F:F)</f>
        <v>228932</v>
      </c>
      <c r="G264" s="19">
        <f>_xlfn.XLOOKUP(Tabla25[[#This Row],[Descripción]],'[1]Purpil - Lista Precio al 07-04'!B:B,'[1]Purpil - Lista Precio al 07-04'!G:G)</f>
        <v>252890</v>
      </c>
      <c r="H264" s="9">
        <f>_xlfn.XLOOKUP(Tabla25[[#This Row],[Descripción]],'[1]Purpil - Lista Precio al 07-04'!B:B,'[1]Purpil - Lista Precio al 07-04'!H:H)</f>
        <v>251825.2</v>
      </c>
      <c r="I264" s="32">
        <f>_xlfn.XLOOKUP(Tabla25[[#This Row],[Descripción]],'[1]Purpil - Lista Precio al 07-04'!B:B,'[1]Purpil - Lista Precio al 07-04'!I:I)</f>
        <v>305996.90000000002</v>
      </c>
      <c r="J264" s="9">
        <f>_xlfn.XLOOKUP(Tabla25[[#This Row],[Descripción]],'[1]Purpil - Lista Precio al 07-04'!B:B,'[1]Purpil - Lista Precio al 07-04'!J:J)</f>
        <v>305996.90000000002</v>
      </c>
      <c r="K264" s="20">
        <f>_xlfn.XLOOKUP(Tabla25[[#This Row],[Descripción]],'[1]Purpil - Lista Precio al 07-04'!B:B,'[1]Purpil - Lista Precio al 07-04'!K:K)</f>
        <v>54171.700000000012</v>
      </c>
      <c r="L264" s="21">
        <f>_xlfn.XLOOKUP(Tabla25[[#This Row],[Descripción]],'[1]Purpil - Lista Precio al 07-04'!B:B,'[1]Purpil - Lista Precio al 07-04'!L:L)</f>
        <v>0.21511627906976749</v>
      </c>
      <c r="M264" s="4">
        <f>_xlfn.XLOOKUP(Tabla25[[#This Row],[Descripción]],'[1]Purpil - Lista Precio al 07-04'!B:B,'[1]Purpil - Lista Precio al 07-04'!M:M)</f>
        <v>338126.57450000005</v>
      </c>
    </row>
    <row r="265" spans="1:13">
      <c r="A265" s="1" t="s">
        <v>10039</v>
      </c>
      <c r="B265" t="s">
        <v>10040</v>
      </c>
      <c r="C265" t="s">
        <v>15</v>
      </c>
      <c r="D265" t="s">
        <v>80</v>
      </c>
      <c r="E265" s="19">
        <f>_xlfn.XLOOKUP(Tabla25[[#This Row],[Descripción]],'[1]Purpil - Lista Precio al 07-04'!B:B,'[1]Purpil - Lista Precio al 07-04'!E:E)</f>
        <v>186745</v>
      </c>
      <c r="F265" s="19">
        <f>_xlfn.XLOOKUP(Tabla25[[#This Row],[Descripción]],'[1]Purpil - Lista Precio al 07-04'!B:B,'[1]Purpil - Lista Precio al 07-04'!F:F)</f>
        <v>160600.70000000001</v>
      </c>
      <c r="G265" s="22">
        <f>_xlfn.XLOOKUP(Tabla25[[#This Row],[Descripción]],'[1]Purpil - Lista Precio al 07-04'!B:B,'[1]Purpil - Lista Precio al 07-04'!G:G)</f>
        <v>177407.75</v>
      </c>
      <c r="H265" s="9">
        <f>_xlfn.XLOOKUP(Tabla25[[#This Row],[Descripción]],'[1]Purpil - Lista Precio al 07-04'!B:B,'[1]Purpil - Lista Precio al 07-04'!H:H)</f>
        <v>176660.77000000002</v>
      </c>
      <c r="I265" s="32">
        <f>_xlfn.XLOOKUP(Tabla25[[#This Row],[Descripción]],'[1]Purpil - Lista Precio al 07-04'!B:B,'[1]Purpil - Lista Precio al 07-04'!I:I)</f>
        <v>214663.3775</v>
      </c>
      <c r="J265" s="9">
        <f>_xlfn.XLOOKUP(Tabla25[[#This Row],[Descripción]],'[1]Purpil - Lista Precio al 07-04'!B:B,'[1]Purpil - Lista Precio al 07-04'!J:J)</f>
        <v>214663.3775</v>
      </c>
      <c r="K265" s="20">
        <f>_xlfn.XLOOKUP(Tabla25[[#This Row],[Descripción]],'[1]Purpil - Lista Precio al 07-04'!B:B,'[1]Purpil - Lista Precio al 07-04'!K:K)</f>
        <v>38002.607499999984</v>
      </c>
      <c r="L265" s="21">
        <f>_xlfn.XLOOKUP(Tabla25[[#This Row],[Descripción]],'[1]Purpil - Lista Precio al 07-04'!B:B,'[1]Purpil - Lista Precio al 07-04'!L:L)</f>
        <v>0.21511627906976732</v>
      </c>
      <c r="M265" s="4">
        <f>_xlfn.XLOOKUP(Tabla25[[#This Row],[Descripción]],'[1]Purpil - Lista Precio al 07-04'!B:B,'[1]Purpil - Lista Precio al 07-04'!M:M)</f>
        <v>237203.03213750001</v>
      </c>
    </row>
    <row r="266" spans="1:13">
      <c r="A266" s="1" t="s">
        <v>1364</v>
      </c>
      <c r="B266" t="s">
        <v>1365</v>
      </c>
      <c r="C266" t="s">
        <v>7</v>
      </c>
      <c r="D266" t="s">
        <v>1335</v>
      </c>
      <c r="E266" s="19">
        <f>_xlfn.XLOOKUP(Tabla25[[#This Row],[Descripción]],'[1]Purpil - Lista Precio al 07-04'!B:B,'[1]Purpil - Lista Precio al 07-04'!E:E)</f>
        <v>148341.41</v>
      </c>
      <c r="F266" s="19">
        <f>_xlfn.XLOOKUP(Tabla25[[#This Row],[Descripción]],'[1]Purpil - Lista Precio al 07-04'!B:B,'[1]Purpil - Lista Precio al 07-04'!F:F)</f>
        <v>127573.61259999999</v>
      </c>
      <c r="G266" s="19">
        <f>_xlfn.XLOOKUP(Tabla25[[#This Row],[Descripción]],'[1]Purpil - Lista Precio al 07-04'!B:B,'[1]Purpil - Lista Precio al 07-04'!G:G)</f>
        <v>140924.3395</v>
      </c>
      <c r="H266" s="9">
        <f>_xlfn.XLOOKUP(Tabla25[[#This Row],[Descripción]],'[1]Purpil - Lista Precio al 07-04'!B:B,'[1]Purpil - Lista Precio al 07-04'!H:H)</f>
        <v>140330.97386</v>
      </c>
      <c r="I266" s="32">
        <f>_xlfn.XLOOKUP(Tabla25[[#This Row],[Descripción]],'[1]Purpil - Lista Precio al 07-04'!B:B,'[1]Purpil - Lista Precio al 07-04'!I:I)</f>
        <v>170518.45079500001</v>
      </c>
      <c r="J266" s="9">
        <f>_xlfn.XLOOKUP(Tabla25[[#This Row],[Descripción]],'[1]Purpil - Lista Precio al 07-04'!B:B,'[1]Purpil - Lista Precio al 07-04'!J:J)</f>
        <v>170518.45079500001</v>
      </c>
      <c r="K266" s="20">
        <f>_xlfn.XLOOKUP(Tabla25[[#This Row],[Descripción]],'[1]Purpil - Lista Precio al 07-04'!B:B,'[1]Purpil - Lista Precio al 07-04'!K:K)</f>
        <v>30187.476935000013</v>
      </c>
      <c r="L266" s="21">
        <f>_xlfn.XLOOKUP(Tabla25[[#This Row],[Descripción]],'[1]Purpil - Lista Precio al 07-04'!B:B,'[1]Purpil - Lista Precio al 07-04'!L:L)</f>
        <v>0.21511627906976755</v>
      </c>
      <c r="M266" s="4">
        <f>_xlfn.XLOOKUP(Tabla25[[#This Row],[Descripción]],'[1]Purpil - Lista Precio al 07-04'!B:B,'[1]Purpil - Lista Precio al 07-04'!M:M)</f>
        <v>188422.88812847502</v>
      </c>
    </row>
    <row r="267" spans="1:13">
      <c r="A267" s="1" t="s">
        <v>1380</v>
      </c>
      <c r="B267" t="s">
        <v>1381</v>
      </c>
      <c r="C267" t="s">
        <v>7</v>
      </c>
      <c r="D267" t="s">
        <v>1335</v>
      </c>
      <c r="E267" s="19">
        <f>_xlfn.XLOOKUP(Tabla25[[#This Row],[Descripción]],'[1]Purpil - Lista Precio al 07-04'!B:B,'[1]Purpil - Lista Precio al 07-04'!E:E)</f>
        <v>226240.53</v>
      </c>
      <c r="F267" s="19">
        <f>_xlfn.XLOOKUP(Tabla25[[#This Row],[Descripción]],'[1]Purpil - Lista Precio al 07-04'!B:B,'[1]Purpil - Lista Precio al 07-04'!F:F)</f>
        <v>194566.85579999999</v>
      </c>
      <c r="G267" s="19">
        <f>_xlfn.XLOOKUP(Tabla25[[#This Row],[Descripción]],'[1]Purpil - Lista Precio al 07-04'!B:B,'[1]Purpil - Lista Precio al 07-04'!G:G)</f>
        <v>214928.50349999999</v>
      </c>
      <c r="H267" s="9">
        <f>_xlfn.XLOOKUP(Tabla25[[#This Row],[Descripción]],'[1]Purpil - Lista Precio al 07-04'!B:B,'[1]Purpil - Lista Precio al 07-04'!H:H)</f>
        <v>214023.54137999998</v>
      </c>
      <c r="I267" s="32">
        <f>_xlfn.XLOOKUP(Tabla25[[#This Row],[Descripción]],'[1]Purpil - Lista Precio al 07-04'!B:B,'[1]Purpil - Lista Precio al 07-04'!I:I)</f>
        <v>260063.48923499999</v>
      </c>
      <c r="J267" s="9">
        <f>_xlfn.XLOOKUP(Tabla25[[#This Row],[Descripción]],'[1]Purpil - Lista Precio al 07-04'!B:B,'[1]Purpil - Lista Precio al 07-04'!J:J)</f>
        <v>260063.48923499999</v>
      </c>
      <c r="K267" s="20">
        <f>_xlfn.XLOOKUP(Tabla25[[#This Row],[Descripción]],'[1]Purpil - Lista Precio al 07-04'!B:B,'[1]Purpil - Lista Precio al 07-04'!K:K)</f>
        <v>46039.947855000006</v>
      </c>
      <c r="L267" s="21">
        <f>_xlfn.XLOOKUP(Tabla25[[#This Row],[Descripción]],'[1]Purpil - Lista Precio al 07-04'!B:B,'[1]Purpil - Lista Precio al 07-04'!L:L)</f>
        <v>0.21511627906976749</v>
      </c>
      <c r="M267" s="4">
        <f>_xlfn.XLOOKUP(Tabla25[[#This Row],[Descripción]],'[1]Purpil - Lista Precio al 07-04'!B:B,'[1]Purpil - Lista Precio al 07-04'!M:M)</f>
        <v>287370.155604675</v>
      </c>
    </row>
    <row r="268" spans="1:13">
      <c r="A268" s="1" t="s">
        <v>1663</v>
      </c>
      <c r="B268" t="s">
        <v>1664</v>
      </c>
      <c r="C268" t="s">
        <v>7</v>
      </c>
      <c r="D268" t="s">
        <v>1335</v>
      </c>
      <c r="E268" s="19">
        <f>_xlfn.XLOOKUP(Tabla25[[#This Row],[Descripción]],'[1]Purpil - Lista Precio al 07-04'!B:B,'[1]Purpil - Lista Precio al 07-04'!E:E)</f>
        <v>199565.09</v>
      </c>
      <c r="F268" s="19">
        <f>_xlfn.XLOOKUP(Tabla25[[#This Row],[Descripción]],'[1]Purpil - Lista Precio al 07-04'!B:B,'[1]Purpil - Lista Precio al 07-04'!F:F)</f>
        <v>171625.9774</v>
      </c>
      <c r="G268" s="19">
        <f>_xlfn.XLOOKUP(Tabla25[[#This Row],[Descripción]],'[1]Purpil - Lista Precio al 07-04'!B:B,'[1]Purpil - Lista Precio al 07-04'!G:G)</f>
        <v>189586.83549999999</v>
      </c>
      <c r="H268" s="9">
        <f>_xlfn.XLOOKUP(Tabla25[[#This Row],[Descripción]],'[1]Purpil - Lista Precio al 07-04'!B:B,'[1]Purpil - Lista Precio al 07-04'!H:H)</f>
        <v>188788.57514</v>
      </c>
      <c r="I268" s="32">
        <f>_xlfn.XLOOKUP(Tabla25[[#This Row],[Descripción]],'[1]Purpil - Lista Precio al 07-04'!B:B,'[1]Purpil - Lista Precio al 07-04'!I:I)</f>
        <v>229400.07095499997</v>
      </c>
      <c r="J268" s="9">
        <f>_xlfn.XLOOKUP(Tabla25[[#This Row],[Descripción]],'[1]Purpil - Lista Precio al 07-04'!B:B,'[1]Purpil - Lista Precio al 07-04'!J:J)</f>
        <v>229400.07095499997</v>
      </c>
      <c r="K268" s="20">
        <f>_xlfn.XLOOKUP(Tabla25[[#This Row],[Descripción]],'[1]Purpil - Lista Precio al 07-04'!B:B,'[1]Purpil - Lista Precio al 07-04'!K:K)</f>
        <v>40611.495814999973</v>
      </c>
      <c r="L268" s="21">
        <f>_xlfn.XLOOKUP(Tabla25[[#This Row],[Descripción]],'[1]Purpil - Lista Precio al 07-04'!B:B,'[1]Purpil - Lista Precio al 07-04'!L:L)</f>
        <v>0.2151162790697673</v>
      </c>
      <c r="M268" s="4">
        <f>_xlfn.XLOOKUP(Tabla25[[#This Row],[Descripción]],'[1]Purpil - Lista Precio al 07-04'!B:B,'[1]Purpil - Lista Precio al 07-04'!M:M)</f>
        <v>253487.07840527498</v>
      </c>
    </row>
    <row r="269" spans="1:13">
      <c r="A269" s="1" t="s">
        <v>1735</v>
      </c>
      <c r="B269" t="s">
        <v>1736</v>
      </c>
      <c r="C269" t="s">
        <v>7</v>
      </c>
      <c r="D269" t="s">
        <v>1335</v>
      </c>
      <c r="E269" s="19">
        <f>_xlfn.XLOOKUP(Tabla25[[#This Row],[Descripción]],'[1]Purpil - Lista Precio al 07-04'!B:B,'[1]Purpil - Lista Precio al 07-04'!E:E)</f>
        <v>147851.5</v>
      </c>
      <c r="F269" s="19">
        <f>_xlfn.XLOOKUP(Tabla25[[#This Row],[Descripción]],'[1]Purpil - Lista Precio al 07-04'!B:B,'[1]Purpil - Lista Precio al 07-04'!F:F)</f>
        <v>127152.29</v>
      </c>
      <c r="G269" s="19">
        <f>_xlfn.XLOOKUP(Tabla25[[#This Row],[Descripción]],'[1]Purpil - Lista Precio al 07-04'!B:B,'[1]Purpil - Lista Precio al 07-04'!G:G)</f>
        <v>140458.92499999999</v>
      </c>
      <c r="H269" s="9">
        <f>_xlfn.XLOOKUP(Tabla25[[#This Row],[Descripción]],'[1]Purpil - Lista Precio al 07-04'!B:B,'[1]Purpil - Lista Precio al 07-04'!H:H)</f>
        <v>139867.519</v>
      </c>
      <c r="I269" s="32">
        <f>_xlfn.XLOOKUP(Tabla25[[#This Row],[Descripción]],'[1]Purpil - Lista Precio al 07-04'!B:B,'[1]Purpil - Lista Precio al 07-04'!I:I)</f>
        <v>169955.29924999998</v>
      </c>
      <c r="J269" s="9">
        <f>_xlfn.XLOOKUP(Tabla25[[#This Row],[Descripción]],'[1]Purpil - Lista Precio al 07-04'!B:B,'[1]Purpil - Lista Precio al 07-04'!J:J)</f>
        <v>169955.29924999998</v>
      </c>
      <c r="K269" s="20">
        <f>_xlfn.XLOOKUP(Tabla25[[#This Row],[Descripción]],'[1]Purpil - Lista Precio al 07-04'!B:B,'[1]Purpil - Lista Precio al 07-04'!K:K)</f>
        <v>30087.780249999982</v>
      </c>
      <c r="L269" s="21">
        <f>_xlfn.XLOOKUP(Tabla25[[#This Row],[Descripción]],'[1]Purpil - Lista Precio al 07-04'!B:B,'[1]Purpil - Lista Precio al 07-04'!L:L)</f>
        <v>0.2151162790697673</v>
      </c>
      <c r="M269" s="4">
        <f>_xlfn.XLOOKUP(Tabla25[[#This Row],[Descripción]],'[1]Purpil - Lista Precio al 07-04'!B:B,'[1]Purpil - Lista Precio al 07-04'!M:M)</f>
        <v>187800.60567124997</v>
      </c>
    </row>
    <row r="270" spans="1:13">
      <c r="A270" s="1" t="s">
        <v>1753</v>
      </c>
      <c r="B270" t="s">
        <v>1754</v>
      </c>
      <c r="C270" t="s">
        <v>7</v>
      </c>
      <c r="D270" t="s">
        <v>1335</v>
      </c>
      <c r="E270" s="19">
        <f>_xlfn.XLOOKUP(Tabla25[[#This Row],[Descripción]],'[1]Purpil - Lista Precio al 07-04'!B:B,'[1]Purpil - Lista Precio al 07-04'!E:E)</f>
        <v>171639.63</v>
      </c>
      <c r="F270" s="19">
        <f>_xlfn.XLOOKUP(Tabla25[[#This Row],[Descripción]],'[1]Purpil - Lista Precio al 07-04'!B:B,'[1]Purpil - Lista Precio al 07-04'!F:F)</f>
        <v>147610.08179999999</v>
      </c>
      <c r="G270" s="19">
        <f>_xlfn.XLOOKUP(Tabla25[[#This Row],[Descripción]],'[1]Purpil - Lista Precio al 07-04'!B:B,'[1]Purpil - Lista Precio al 07-04'!G:G)</f>
        <v>163057.64850000001</v>
      </c>
      <c r="H270" s="9">
        <f>_xlfn.XLOOKUP(Tabla25[[#This Row],[Descripción]],'[1]Purpil - Lista Precio al 07-04'!B:B,'[1]Purpil - Lista Precio al 07-04'!H:H)</f>
        <v>162371.08997999999</v>
      </c>
      <c r="I270" s="32">
        <f>_xlfn.XLOOKUP(Tabla25[[#This Row],[Descripción]],'[1]Purpil - Lista Precio al 07-04'!B:B,'[1]Purpil - Lista Precio al 07-04'!I:I)</f>
        <v>197299.75468500002</v>
      </c>
      <c r="J270" s="9">
        <f>_xlfn.XLOOKUP(Tabla25[[#This Row],[Descripción]],'[1]Purpil - Lista Precio al 07-04'!B:B,'[1]Purpil - Lista Precio al 07-04'!J:J)</f>
        <v>197299.75468500002</v>
      </c>
      <c r="K270" s="20">
        <f>_xlfn.XLOOKUP(Tabla25[[#This Row],[Descripción]],'[1]Purpil - Lista Precio al 07-04'!B:B,'[1]Purpil - Lista Precio al 07-04'!K:K)</f>
        <v>34928.664705000032</v>
      </c>
      <c r="L270" s="21">
        <f>_xlfn.XLOOKUP(Tabla25[[#This Row],[Descripción]],'[1]Purpil - Lista Precio al 07-04'!B:B,'[1]Purpil - Lista Precio al 07-04'!L:L)</f>
        <v>0.21511627906976766</v>
      </c>
      <c r="M270" s="4">
        <f>_xlfn.XLOOKUP(Tabla25[[#This Row],[Descripción]],'[1]Purpil - Lista Precio al 07-04'!B:B,'[1]Purpil - Lista Precio al 07-04'!M:M)</f>
        <v>218016.22892692502</v>
      </c>
    </row>
    <row r="271" spans="1:13">
      <c r="A271" s="1" t="s">
        <v>1757</v>
      </c>
      <c r="B271" t="s">
        <v>1758</v>
      </c>
      <c r="C271" t="s">
        <v>15</v>
      </c>
      <c r="D271" t="s">
        <v>1335</v>
      </c>
      <c r="E271" s="19">
        <f>_xlfn.XLOOKUP(Tabla25[[#This Row],[Descripción]],'[1]Purpil - Lista Precio al 07-04'!B:B,'[1]Purpil - Lista Precio al 07-04'!E:E)</f>
        <v>226875</v>
      </c>
      <c r="F271" s="19">
        <f>_xlfn.XLOOKUP(Tabla25[[#This Row],[Descripción]],'[1]Purpil - Lista Precio al 07-04'!B:B,'[1]Purpil - Lista Precio al 07-04'!F:F)</f>
        <v>195112.5</v>
      </c>
      <c r="G271" s="19">
        <f>_xlfn.XLOOKUP(Tabla25[[#This Row],[Descripción]],'[1]Purpil - Lista Precio al 07-04'!B:B,'[1]Purpil - Lista Precio al 07-04'!G:G)</f>
        <v>215531.25</v>
      </c>
      <c r="H271" s="9">
        <f>_xlfn.XLOOKUP(Tabla25[[#This Row],[Descripción]],'[1]Purpil - Lista Precio al 07-04'!B:B,'[1]Purpil - Lista Precio al 07-04'!H:H)</f>
        <v>214623.75</v>
      </c>
      <c r="I271" s="32">
        <f>_xlfn.XLOOKUP(Tabla25[[#This Row],[Descripción]],'[1]Purpil - Lista Precio al 07-04'!B:B,'[1]Purpil - Lista Precio al 07-04'!I:I)</f>
        <v>260792.8125</v>
      </c>
      <c r="J271" s="9">
        <f>_xlfn.XLOOKUP(Tabla25[[#This Row],[Descripción]],'[1]Purpil - Lista Precio al 07-04'!B:B,'[1]Purpil - Lista Precio al 07-04'!J:J)</f>
        <v>260792.8125</v>
      </c>
      <c r="K271" s="20">
        <f>_xlfn.XLOOKUP(Tabla25[[#This Row],[Descripción]],'[1]Purpil - Lista Precio al 07-04'!B:B,'[1]Purpil - Lista Precio al 07-04'!K:K)</f>
        <v>46169.0625</v>
      </c>
      <c r="L271" s="21">
        <f>_xlfn.XLOOKUP(Tabla25[[#This Row],[Descripción]],'[1]Purpil - Lista Precio al 07-04'!B:B,'[1]Purpil - Lista Precio al 07-04'!L:L)</f>
        <v>0.21511627906976744</v>
      </c>
      <c r="M271" s="4">
        <f>_xlfn.XLOOKUP(Tabla25[[#This Row],[Descripción]],'[1]Purpil - Lista Precio al 07-04'!B:B,'[1]Purpil - Lista Precio al 07-04'!M:M)</f>
        <v>288176.05781249999</v>
      </c>
    </row>
    <row r="272" spans="1:13">
      <c r="A272" s="1" t="s">
        <v>2818</v>
      </c>
      <c r="B272" t="s">
        <v>2819</v>
      </c>
      <c r="C272" t="s">
        <v>7</v>
      </c>
      <c r="D272" t="s">
        <v>1335</v>
      </c>
      <c r="E272" s="19">
        <f>_xlfn.XLOOKUP(Tabla25[[#This Row],[Descripción]],'[1]Purpil - Lista Precio al 07-04'!B:B,'[1]Purpil - Lista Precio al 07-04'!E:E)</f>
        <v>264099.40000000002</v>
      </c>
      <c r="F272" s="19">
        <f>_xlfn.XLOOKUP(Tabla25[[#This Row],[Descripción]],'[1]Purpil - Lista Precio al 07-04'!B:B,'[1]Purpil - Lista Precio al 07-04'!F:F)</f>
        <v>227125.48400000003</v>
      </c>
      <c r="G272" s="19">
        <f>_xlfn.XLOOKUP(Tabla25[[#This Row],[Descripción]],'[1]Purpil - Lista Precio al 07-04'!B:B,'[1]Purpil - Lista Precio al 07-04'!G:G)</f>
        <v>250894.43000000002</v>
      </c>
      <c r="H272" s="9">
        <f>_xlfn.XLOOKUP(Tabla25[[#This Row],[Descripción]],'[1]Purpil - Lista Precio al 07-04'!B:B,'[1]Purpil - Lista Precio al 07-04'!H:H)</f>
        <v>249838.03240000003</v>
      </c>
      <c r="I272" s="32">
        <f>_xlfn.XLOOKUP(Tabla25[[#This Row],[Descripción]],'[1]Purpil - Lista Precio al 07-04'!B:B,'[1]Purpil - Lista Precio al 07-04'!I:I)</f>
        <v>303582.26030000002</v>
      </c>
      <c r="J272" s="9">
        <f>_xlfn.XLOOKUP(Tabla25[[#This Row],[Descripción]],'[1]Purpil - Lista Precio al 07-04'!B:B,'[1]Purpil - Lista Precio al 07-04'!J:J)</f>
        <v>303582.26030000002</v>
      </c>
      <c r="K272" s="20">
        <f>_xlfn.XLOOKUP(Tabla25[[#This Row],[Descripción]],'[1]Purpil - Lista Precio al 07-04'!B:B,'[1]Purpil - Lista Precio al 07-04'!K:K)</f>
        <v>53744.227899999998</v>
      </c>
      <c r="L272" s="21">
        <f>_xlfn.XLOOKUP(Tabla25[[#This Row],[Descripción]],'[1]Purpil - Lista Precio al 07-04'!B:B,'[1]Purpil - Lista Precio al 07-04'!L:L)</f>
        <v>0.21511627906976741</v>
      </c>
      <c r="M272" s="4">
        <f>_xlfn.XLOOKUP(Tabla25[[#This Row],[Descripción]],'[1]Purpil - Lista Precio al 07-04'!B:B,'[1]Purpil - Lista Precio al 07-04'!M:M)</f>
        <v>335458.39763150003</v>
      </c>
    </row>
    <row r="273" spans="1:13">
      <c r="A273" s="1" t="s">
        <v>2820</v>
      </c>
      <c r="B273" t="s">
        <v>2821</v>
      </c>
      <c r="C273" t="s">
        <v>7</v>
      </c>
      <c r="D273" t="s">
        <v>1335</v>
      </c>
      <c r="E273" s="19">
        <f>_xlfn.XLOOKUP(Tabla25[[#This Row],[Descripción]],'[1]Purpil - Lista Precio al 07-04'!B:B,'[1]Purpil - Lista Precio al 07-04'!E:E)</f>
        <v>211829.38</v>
      </c>
      <c r="F273" s="19">
        <f>_xlfn.XLOOKUP(Tabla25[[#This Row],[Descripción]],'[1]Purpil - Lista Precio al 07-04'!B:B,'[1]Purpil - Lista Precio al 07-04'!F:F)</f>
        <v>182173.26680000001</v>
      </c>
      <c r="G273" s="19">
        <f>_xlfn.XLOOKUP(Tabla25[[#This Row],[Descripción]],'[1]Purpil - Lista Precio al 07-04'!B:B,'[1]Purpil - Lista Precio al 07-04'!G:G)</f>
        <v>201237.91099999999</v>
      </c>
      <c r="H273" s="9">
        <f>_xlfn.XLOOKUP(Tabla25[[#This Row],[Descripción]],'[1]Purpil - Lista Precio al 07-04'!B:B,'[1]Purpil - Lista Precio al 07-04'!H:H)</f>
        <v>200390.59348000001</v>
      </c>
      <c r="I273" s="32">
        <f>_xlfn.XLOOKUP(Tabla25[[#This Row],[Descripción]],'[1]Purpil - Lista Precio al 07-04'!B:B,'[1]Purpil - Lista Precio al 07-04'!I:I)</f>
        <v>243497.87231000001</v>
      </c>
      <c r="J273" s="9">
        <f>_xlfn.XLOOKUP(Tabla25[[#This Row],[Descripción]],'[1]Purpil - Lista Precio al 07-04'!B:B,'[1]Purpil - Lista Precio al 07-04'!J:J)</f>
        <v>243497.87231000001</v>
      </c>
      <c r="K273" s="20">
        <f>_xlfn.XLOOKUP(Tabla25[[#This Row],[Descripción]],'[1]Purpil - Lista Precio al 07-04'!B:B,'[1]Purpil - Lista Precio al 07-04'!K:K)</f>
        <v>43107.278829999996</v>
      </c>
      <c r="L273" s="21">
        <f>_xlfn.XLOOKUP(Tabla25[[#This Row],[Descripción]],'[1]Purpil - Lista Precio al 07-04'!B:B,'[1]Purpil - Lista Precio al 07-04'!L:L)</f>
        <v>0.21511627906976741</v>
      </c>
      <c r="M273" s="4">
        <f>_xlfn.XLOOKUP(Tabla25[[#This Row],[Descripción]],'[1]Purpil - Lista Precio al 07-04'!B:B,'[1]Purpil - Lista Precio al 07-04'!M:M)</f>
        <v>269065.14890254999</v>
      </c>
    </row>
    <row r="274" spans="1:13">
      <c r="A274" s="1" t="s">
        <v>2822</v>
      </c>
      <c r="B274" t="s">
        <v>2823</v>
      </c>
      <c r="C274" t="s">
        <v>7</v>
      </c>
      <c r="D274" t="s">
        <v>1335</v>
      </c>
      <c r="E274" s="19">
        <f>_xlfn.XLOOKUP(Tabla25[[#This Row],[Descripción]],'[1]Purpil - Lista Precio al 07-04'!B:B,'[1]Purpil - Lista Precio al 07-04'!E:E)</f>
        <v>254069.81</v>
      </c>
      <c r="F274" s="19">
        <f>_xlfn.XLOOKUP(Tabla25[[#This Row],[Descripción]],'[1]Purpil - Lista Precio al 07-04'!B:B,'[1]Purpil - Lista Precio al 07-04'!F:F)</f>
        <v>218500.03659999999</v>
      </c>
      <c r="G274" s="19">
        <f>_xlfn.XLOOKUP(Tabla25[[#This Row],[Descripción]],'[1]Purpil - Lista Precio al 07-04'!B:B,'[1]Purpil - Lista Precio al 07-04'!G:G)</f>
        <v>241366.31949999998</v>
      </c>
      <c r="H274" s="9">
        <f>_xlfn.XLOOKUP(Tabla25[[#This Row],[Descripción]],'[1]Purpil - Lista Precio al 07-04'!B:B,'[1]Purpil - Lista Precio al 07-04'!H:H)</f>
        <v>240350.04025999998</v>
      </c>
      <c r="I274" s="32">
        <f>_xlfn.XLOOKUP(Tabla25[[#This Row],[Descripción]],'[1]Purpil - Lista Precio al 07-04'!B:B,'[1]Purpil - Lista Precio al 07-04'!I:I)</f>
        <v>292053.24659499998</v>
      </c>
      <c r="J274" s="9">
        <f>_xlfn.XLOOKUP(Tabla25[[#This Row],[Descripción]],'[1]Purpil - Lista Precio al 07-04'!B:B,'[1]Purpil - Lista Precio al 07-04'!J:J)</f>
        <v>292053.24659499998</v>
      </c>
      <c r="K274" s="20">
        <f>_xlfn.XLOOKUP(Tabla25[[#This Row],[Descripción]],'[1]Purpil - Lista Precio al 07-04'!B:B,'[1]Purpil - Lista Precio al 07-04'!K:K)</f>
        <v>51703.206334999995</v>
      </c>
      <c r="L274" s="21">
        <f>_xlfn.XLOOKUP(Tabla25[[#This Row],[Descripción]],'[1]Purpil - Lista Precio al 07-04'!B:B,'[1]Purpil - Lista Precio al 07-04'!L:L)</f>
        <v>0.21511627906976744</v>
      </c>
      <c r="M274" s="4">
        <f>_xlfn.XLOOKUP(Tabla25[[#This Row],[Descripción]],'[1]Purpil - Lista Precio al 07-04'!B:B,'[1]Purpil - Lista Precio al 07-04'!M:M)</f>
        <v>322718.83748747496</v>
      </c>
    </row>
    <row r="275" spans="1:13">
      <c r="A275" s="1" t="s">
        <v>2828</v>
      </c>
      <c r="B275" t="s">
        <v>2829</v>
      </c>
      <c r="C275" t="s">
        <v>7</v>
      </c>
      <c r="D275" t="s">
        <v>1335</v>
      </c>
      <c r="E275" s="19">
        <f>_xlfn.XLOOKUP(Tabla25[[#This Row],[Descripción]],'[1]Purpil - Lista Precio al 07-04'!B:B,'[1]Purpil - Lista Precio al 07-04'!E:E)</f>
        <v>281079.55</v>
      </c>
      <c r="F275" s="19">
        <f>_xlfn.XLOOKUP(Tabla25[[#This Row],[Descripción]],'[1]Purpil - Lista Precio al 07-04'!B:B,'[1]Purpil - Lista Precio al 07-04'!F:F)</f>
        <v>241728.413</v>
      </c>
      <c r="G275" s="19">
        <f>_xlfn.XLOOKUP(Tabla25[[#This Row],[Descripción]],'[1]Purpil - Lista Precio al 07-04'!B:B,'[1]Purpil - Lista Precio al 07-04'!G:G)</f>
        <v>267025.57250000001</v>
      </c>
      <c r="H275" s="9">
        <f>_xlfn.XLOOKUP(Tabla25[[#This Row],[Descripción]],'[1]Purpil - Lista Precio al 07-04'!B:B,'[1]Purpil - Lista Precio al 07-04'!H:H)</f>
        <v>265901.25430000003</v>
      </c>
      <c r="I275" s="32">
        <f>_xlfn.XLOOKUP(Tabla25[[#This Row],[Descripción]],'[1]Purpil - Lista Precio al 07-04'!B:B,'[1]Purpil - Lista Precio al 07-04'!I:I)</f>
        <v>323100.94272500003</v>
      </c>
      <c r="J275" s="9">
        <f>_xlfn.XLOOKUP(Tabla25[[#This Row],[Descripción]],'[1]Purpil - Lista Precio al 07-04'!B:B,'[1]Purpil - Lista Precio al 07-04'!J:J)</f>
        <v>323100.94272500003</v>
      </c>
      <c r="K275" s="20">
        <f>_xlfn.XLOOKUP(Tabla25[[#This Row],[Descripción]],'[1]Purpil - Lista Precio al 07-04'!B:B,'[1]Purpil - Lista Precio al 07-04'!K:K)</f>
        <v>57199.688425</v>
      </c>
      <c r="L275" s="21">
        <f>_xlfn.XLOOKUP(Tabla25[[#This Row],[Descripción]],'[1]Purpil - Lista Precio al 07-04'!B:B,'[1]Purpil - Lista Precio al 07-04'!L:L)</f>
        <v>0.21511627906976741</v>
      </c>
      <c r="M275" s="4">
        <f>_xlfn.XLOOKUP(Tabla25[[#This Row],[Descripción]],'[1]Purpil - Lista Precio al 07-04'!B:B,'[1]Purpil - Lista Precio al 07-04'!M:M)</f>
        <v>357026.54171112506</v>
      </c>
    </row>
    <row r="276" spans="1:13">
      <c r="A276" s="1" t="s">
        <v>2958</v>
      </c>
      <c r="B276" t="s">
        <v>2959</v>
      </c>
      <c r="C276" t="s">
        <v>7</v>
      </c>
      <c r="D276" t="s">
        <v>1335</v>
      </c>
      <c r="E276" s="19">
        <f>_xlfn.XLOOKUP(Tabla25[[#This Row],[Descripción]],'[1]Purpil - Lista Precio al 07-04'!B:B,'[1]Purpil - Lista Precio al 07-04'!E:E)</f>
        <v>191134.7</v>
      </c>
      <c r="F276" s="19">
        <f>_xlfn.XLOOKUP(Tabla25[[#This Row],[Descripción]],'[1]Purpil - Lista Precio al 07-04'!B:B,'[1]Purpil - Lista Precio al 07-04'!F:F)</f>
        <v>164375.842</v>
      </c>
      <c r="G276" s="19">
        <f>_xlfn.XLOOKUP(Tabla25[[#This Row],[Descripción]],'[1]Purpil - Lista Precio al 07-04'!B:B,'[1]Purpil - Lista Precio al 07-04'!G:G)</f>
        <v>181577.96500000003</v>
      </c>
      <c r="H276" s="9">
        <f>_xlfn.XLOOKUP(Tabla25[[#This Row],[Descripción]],'[1]Purpil - Lista Precio al 07-04'!B:B,'[1]Purpil - Lista Precio al 07-04'!H:H)</f>
        <v>180813.42620000002</v>
      </c>
      <c r="I276" s="32">
        <f>_xlfn.XLOOKUP(Tabla25[[#This Row],[Descripción]],'[1]Purpil - Lista Precio al 07-04'!B:B,'[1]Purpil - Lista Precio al 07-04'!I:I)</f>
        <v>219709.33765000003</v>
      </c>
      <c r="J276" s="9">
        <f>_xlfn.XLOOKUP(Tabla25[[#This Row],[Descripción]],'[1]Purpil - Lista Precio al 07-04'!B:B,'[1]Purpil - Lista Precio al 07-04'!J:J)</f>
        <v>219709.33765000003</v>
      </c>
      <c r="K276" s="20">
        <f>_xlfn.XLOOKUP(Tabla25[[#This Row],[Descripción]],'[1]Purpil - Lista Precio al 07-04'!B:B,'[1]Purpil - Lista Precio al 07-04'!K:K)</f>
        <v>38895.911450000014</v>
      </c>
      <c r="L276" s="21">
        <f>_xlfn.XLOOKUP(Tabla25[[#This Row],[Descripción]],'[1]Purpil - Lista Precio al 07-04'!B:B,'[1]Purpil - Lista Precio al 07-04'!L:L)</f>
        <v>0.21511627906976749</v>
      </c>
      <c r="M276" s="4">
        <f>_xlfn.XLOOKUP(Tabla25[[#This Row],[Descripción]],'[1]Purpil - Lista Precio al 07-04'!B:B,'[1]Purpil - Lista Precio al 07-04'!M:M)</f>
        <v>242778.81810325003</v>
      </c>
    </row>
    <row r="277" spans="1:13">
      <c r="A277" s="1" t="s">
        <v>2960</v>
      </c>
      <c r="B277" t="s">
        <v>2961</v>
      </c>
      <c r="C277" t="s">
        <v>7</v>
      </c>
      <c r="D277" t="s">
        <v>1335</v>
      </c>
      <c r="E277" s="19">
        <f>_xlfn.XLOOKUP(Tabla25[[#This Row],[Descripción]],'[1]Purpil - Lista Precio al 07-04'!B:B,'[1]Purpil - Lista Precio al 07-04'!E:E)</f>
        <v>275510.39</v>
      </c>
      <c r="F277" s="19">
        <f>_xlfn.XLOOKUP(Tabla25[[#This Row],[Descripción]],'[1]Purpil - Lista Precio al 07-04'!B:B,'[1]Purpil - Lista Precio al 07-04'!F:F)</f>
        <v>236938.93540000002</v>
      </c>
      <c r="G277" s="19">
        <f>_xlfn.XLOOKUP(Tabla25[[#This Row],[Descripción]],'[1]Purpil - Lista Precio al 07-04'!B:B,'[1]Purpil - Lista Precio al 07-04'!G:G)</f>
        <v>261734.87050000002</v>
      </c>
      <c r="H277" s="9">
        <f>_xlfn.XLOOKUP(Tabla25[[#This Row],[Descripción]],'[1]Purpil - Lista Precio al 07-04'!B:B,'[1]Purpil - Lista Precio al 07-04'!H:H)</f>
        <v>260632.82894000004</v>
      </c>
      <c r="I277" s="32">
        <f>_xlfn.XLOOKUP(Tabla25[[#This Row],[Descripción]],'[1]Purpil - Lista Precio al 07-04'!B:B,'[1]Purpil - Lista Precio al 07-04'!I:I)</f>
        <v>316699.19330500002</v>
      </c>
      <c r="J277" s="9">
        <f>_xlfn.XLOOKUP(Tabla25[[#This Row],[Descripción]],'[1]Purpil - Lista Precio al 07-04'!B:B,'[1]Purpil - Lista Precio al 07-04'!J:J)</f>
        <v>316699.19330500002</v>
      </c>
      <c r="K277" s="20">
        <f>_xlfn.XLOOKUP(Tabla25[[#This Row],[Descripción]],'[1]Purpil - Lista Precio al 07-04'!B:B,'[1]Purpil - Lista Precio al 07-04'!K:K)</f>
        <v>56066.364364999987</v>
      </c>
      <c r="L277" s="21">
        <f>_xlfn.XLOOKUP(Tabla25[[#This Row],[Descripción]],'[1]Purpil - Lista Precio al 07-04'!B:B,'[1]Purpil - Lista Precio al 07-04'!L:L)</f>
        <v>0.21511627906976735</v>
      </c>
      <c r="M277" s="4">
        <f>_xlfn.XLOOKUP(Tabla25[[#This Row],[Descripción]],'[1]Purpil - Lista Precio al 07-04'!B:B,'[1]Purpil - Lista Precio al 07-04'!M:M)</f>
        <v>349952.60860202502</v>
      </c>
    </row>
    <row r="278" spans="1:13">
      <c r="A278" s="1" t="s">
        <v>2964</v>
      </c>
      <c r="B278" t="s">
        <v>2965</v>
      </c>
      <c r="C278" t="s">
        <v>7</v>
      </c>
      <c r="D278" t="s">
        <v>1335</v>
      </c>
      <c r="E278" s="19">
        <f>_xlfn.XLOOKUP(Tabla25[[#This Row],[Descripción]],'[1]Purpil - Lista Precio al 07-04'!B:B,'[1]Purpil - Lista Precio al 07-04'!E:E)</f>
        <v>265620.52</v>
      </c>
      <c r="F278" s="19">
        <f>_xlfn.XLOOKUP(Tabla25[[#This Row],[Descripción]],'[1]Purpil - Lista Precio al 07-04'!B:B,'[1]Purpil - Lista Precio al 07-04'!F:F)</f>
        <v>228433.64720000001</v>
      </c>
      <c r="G278" s="19">
        <f>_xlfn.XLOOKUP(Tabla25[[#This Row],[Descripción]],'[1]Purpil - Lista Precio al 07-04'!B:B,'[1]Purpil - Lista Precio al 07-04'!G:G)</f>
        <v>252339.49400000001</v>
      </c>
      <c r="H278" s="9">
        <f>_xlfn.XLOOKUP(Tabla25[[#This Row],[Descripción]],'[1]Purpil - Lista Precio al 07-04'!B:B,'[1]Purpil - Lista Precio al 07-04'!H:H)</f>
        <v>251277.01192000002</v>
      </c>
      <c r="I278" s="32">
        <f>_xlfn.XLOOKUP(Tabla25[[#This Row],[Descripción]],'[1]Purpil - Lista Precio al 07-04'!B:B,'[1]Purpil - Lista Precio al 07-04'!I:I)</f>
        <v>305330.78774</v>
      </c>
      <c r="J278" s="9">
        <f>_xlfn.XLOOKUP(Tabla25[[#This Row],[Descripción]],'[1]Purpil - Lista Precio al 07-04'!B:B,'[1]Purpil - Lista Precio al 07-04'!J:J)</f>
        <v>305330.78774</v>
      </c>
      <c r="K278" s="20">
        <f>_xlfn.XLOOKUP(Tabla25[[#This Row],[Descripción]],'[1]Purpil - Lista Precio al 07-04'!B:B,'[1]Purpil - Lista Precio al 07-04'!K:K)</f>
        <v>54053.775819999981</v>
      </c>
      <c r="L278" s="21">
        <f>_xlfn.XLOOKUP(Tabla25[[#This Row],[Descripción]],'[1]Purpil - Lista Precio al 07-04'!B:B,'[1]Purpil - Lista Precio al 07-04'!L:L)</f>
        <v>0.21511627906976735</v>
      </c>
      <c r="M278" s="4">
        <f>_xlfn.XLOOKUP(Tabla25[[#This Row],[Descripción]],'[1]Purpil - Lista Precio al 07-04'!B:B,'[1]Purpil - Lista Precio al 07-04'!M:M)</f>
        <v>337390.52045269997</v>
      </c>
    </row>
    <row r="279" spans="1:13">
      <c r="A279" s="1" t="s">
        <v>2968</v>
      </c>
      <c r="B279" t="s">
        <v>2969</v>
      </c>
      <c r="C279" t="s">
        <v>7</v>
      </c>
      <c r="D279" t="s">
        <v>1335</v>
      </c>
      <c r="E279" s="19">
        <f>_xlfn.XLOOKUP(Tabla25[[#This Row],[Descripción]],'[1]Purpil - Lista Precio al 07-04'!B:B,'[1]Purpil - Lista Precio al 07-04'!E:E)</f>
        <v>266409.24</v>
      </c>
      <c r="F279" s="19">
        <f>_xlfn.XLOOKUP(Tabla25[[#This Row],[Descripción]],'[1]Purpil - Lista Precio al 07-04'!B:B,'[1]Purpil - Lista Precio al 07-04'!F:F)</f>
        <v>229111.94639999999</v>
      </c>
      <c r="G279" s="19">
        <f>_xlfn.XLOOKUP(Tabla25[[#This Row],[Descripción]],'[1]Purpil - Lista Precio al 07-04'!B:B,'[1]Purpil - Lista Precio al 07-04'!G:G)</f>
        <v>253088.77799999999</v>
      </c>
      <c r="H279" s="9">
        <f>_xlfn.XLOOKUP(Tabla25[[#This Row],[Descripción]],'[1]Purpil - Lista Precio al 07-04'!B:B,'[1]Purpil - Lista Precio al 07-04'!H:H)</f>
        <v>252023.14103999999</v>
      </c>
      <c r="I279" s="32">
        <f>_xlfn.XLOOKUP(Tabla25[[#This Row],[Descripción]],'[1]Purpil - Lista Precio al 07-04'!B:B,'[1]Purpil - Lista Precio al 07-04'!I:I)</f>
        <v>306237.42137999996</v>
      </c>
      <c r="J279" s="9">
        <f>_xlfn.XLOOKUP(Tabla25[[#This Row],[Descripción]],'[1]Purpil - Lista Precio al 07-04'!B:B,'[1]Purpil - Lista Precio al 07-04'!J:J)</f>
        <v>306237.42137999996</v>
      </c>
      <c r="K279" s="20">
        <f>_xlfn.XLOOKUP(Tabla25[[#This Row],[Descripción]],'[1]Purpil - Lista Precio al 07-04'!B:B,'[1]Purpil - Lista Precio al 07-04'!K:K)</f>
        <v>54214.280339999968</v>
      </c>
      <c r="L279" s="21">
        <f>_xlfn.XLOOKUP(Tabla25[[#This Row],[Descripción]],'[1]Purpil - Lista Precio al 07-04'!B:B,'[1]Purpil - Lista Precio al 07-04'!L:L)</f>
        <v>0.21511627906976732</v>
      </c>
      <c r="M279" s="4">
        <f>_xlfn.XLOOKUP(Tabla25[[#This Row],[Descripción]],'[1]Purpil - Lista Precio al 07-04'!B:B,'[1]Purpil - Lista Precio al 07-04'!M:M)</f>
        <v>338392.35062489996</v>
      </c>
    </row>
    <row r="280" spans="1:13">
      <c r="A280" s="1" t="s">
        <v>2972</v>
      </c>
      <c r="B280" t="s">
        <v>2973</v>
      </c>
      <c r="C280" t="s">
        <v>7</v>
      </c>
      <c r="D280" t="s">
        <v>1335</v>
      </c>
      <c r="E280" s="19">
        <f>_xlfn.XLOOKUP(Tabla25[[#This Row],[Descripción]],'[1]Purpil - Lista Precio al 07-04'!B:B,'[1]Purpil - Lista Precio al 07-04'!E:E)</f>
        <v>288802.31</v>
      </c>
      <c r="F280" s="19">
        <f>_xlfn.XLOOKUP(Tabla25[[#This Row],[Descripción]],'[1]Purpil - Lista Precio al 07-04'!B:B,'[1]Purpil - Lista Precio al 07-04'!F:F)</f>
        <v>248369.9866</v>
      </c>
      <c r="G280" s="19">
        <f>_xlfn.XLOOKUP(Tabla25[[#This Row],[Descripción]],'[1]Purpil - Lista Precio al 07-04'!B:B,'[1]Purpil - Lista Precio al 07-04'!G:G)</f>
        <v>274362.19449999998</v>
      </c>
      <c r="H280" s="9">
        <f>_xlfn.XLOOKUP(Tabla25[[#This Row],[Descripción]],'[1]Purpil - Lista Precio al 07-04'!B:B,'[1]Purpil - Lista Precio al 07-04'!H:H)</f>
        <v>273206.98525999999</v>
      </c>
      <c r="I280" s="32">
        <f>_xlfn.XLOOKUP(Tabla25[[#This Row],[Descripción]],'[1]Purpil - Lista Precio al 07-04'!B:B,'[1]Purpil - Lista Precio al 07-04'!I:I)</f>
        <v>331978.25534499995</v>
      </c>
      <c r="J280" s="9">
        <f>_xlfn.XLOOKUP(Tabla25[[#This Row],[Descripción]],'[1]Purpil - Lista Precio al 07-04'!B:B,'[1]Purpil - Lista Precio al 07-04'!J:J)</f>
        <v>331978.25534499995</v>
      </c>
      <c r="K280" s="20">
        <f>_xlfn.XLOOKUP(Tabla25[[#This Row],[Descripción]],'[1]Purpil - Lista Precio al 07-04'!B:B,'[1]Purpil - Lista Precio al 07-04'!K:K)</f>
        <v>58771.270084999967</v>
      </c>
      <c r="L280" s="21">
        <f>_xlfn.XLOOKUP(Tabla25[[#This Row],[Descripción]],'[1]Purpil - Lista Precio al 07-04'!B:B,'[1]Purpil - Lista Precio al 07-04'!L:L)</f>
        <v>0.21511627906976732</v>
      </c>
      <c r="M280" s="4">
        <f>_xlfn.XLOOKUP(Tabla25[[#This Row],[Descripción]],'[1]Purpil - Lista Precio al 07-04'!B:B,'[1]Purpil - Lista Precio al 07-04'!M:M)</f>
        <v>366835.97215622495</v>
      </c>
    </row>
    <row r="281" spans="1:13">
      <c r="A281" s="1" t="s">
        <v>2980</v>
      </c>
      <c r="B281" t="s">
        <v>2981</v>
      </c>
      <c r="C281" t="s">
        <v>7</v>
      </c>
      <c r="D281" t="s">
        <v>1335</v>
      </c>
      <c r="E281" s="19">
        <f>_xlfn.XLOOKUP(Tabla25[[#This Row],[Descripción]],'[1]Purpil - Lista Precio al 07-04'!B:B,'[1]Purpil - Lista Precio al 07-04'!E:E)</f>
        <v>172841.83</v>
      </c>
      <c r="F281" s="19">
        <f>_xlfn.XLOOKUP(Tabla25[[#This Row],[Descripción]],'[1]Purpil - Lista Precio al 07-04'!B:B,'[1]Purpil - Lista Precio al 07-04'!F:F)</f>
        <v>148643.97379999998</v>
      </c>
      <c r="G281" s="19">
        <f>_xlfn.XLOOKUP(Tabla25[[#This Row],[Descripción]],'[1]Purpil - Lista Precio al 07-04'!B:B,'[1]Purpil - Lista Precio al 07-04'!G:G)</f>
        <v>164199.73849999998</v>
      </c>
      <c r="H281" s="9">
        <f>_xlfn.XLOOKUP(Tabla25[[#This Row],[Descripción]],'[1]Purpil - Lista Precio al 07-04'!B:B,'[1]Purpil - Lista Precio al 07-04'!H:H)</f>
        <v>163508.37117999999</v>
      </c>
      <c r="I281" s="32">
        <f>_xlfn.XLOOKUP(Tabla25[[#This Row],[Descripción]],'[1]Purpil - Lista Precio al 07-04'!B:B,'[1]Purpil - Lista Precio al 07-04'!I:I)</f>
        <v>198681.68358499996</v>
      </c>
      <c r="J281" s="9">
        <f>_xlfn.XLOOKUP(Tabla25[[#This Row],[Descripción]],'[1]Purpil - Lista Precio al 07-04'!B:B,'[1]Purpil - Lista Precio al 07-04'!J:J)</f>
        <v>198681.68358499996</v>
      </c>
      <c r="K281" s="20">
        <f>_xlfn.XLOOKUP(Tabla25[[#This Row],[Descripción]],'[1]Purpil - Lista Precio al 07-04'!B:B,'[1]Purpil - Lista Precio al 07-04'!K:K)</f>
        <v>35173.312404999975</v>
      </c>
      <c r="L281" s="21">
        <f>_xlfn.XLOOKUP(Tabla25[[#This Row],[Descripción]],'[1]Purpil - Lista Precio al 07-04'!B:B,'[1]Purpil - Lista Precio al 07-04'!L:L)</f>
        <v>0.2151162790697673</v>
      </c>
      <c r="M281" s="4">
        <f>_xlfn.XLOOKUP(Tabla25[[#This Row],[Descripción]],'[1]Purpil - Lista Precio al 07-04'!B:B,'[1]Purpil - Lista Precio al 07-04'!M:M)</f>
        <v>219543.26036142497</v>
      </c>
    </row>
    <row r="282" spans="1:13">
      <c r="A282" s="1" t="s">
        <v>2992</v>
      </c>
      <c r="B282" t="s">
        <v>2993</v>
      </c>
      <c r="C282" t="s">
        <v>7</v>
      </c>
      <c r="D282" t="s">
        <v>1335</v>
      </c>
      <c r="E282" s="19">
        <f>_xlfn.XLOOKUP(Tabla25[[#This Row],[Descripción]],'[1]Purpil - Lista Precio al 07-04'!B:B,'[1]Purpil - Lista Precio al 07-04'!E:E)</f>
        <v>260511.07</v>
      </c>
      <c r="F282" s="19">
        <f>_xlfn.XLOOKUP(Tabla25[[#This Row],[Descripción]],'[1]Purpil - Lista Precio al 07-04'!B:B,'[1]Purpil - Lista Precio al 07-04'!F:F)</f>
        <v>224039.5202</v>
      </c>
      <c r="G282" s="19">
        <f>_xlfn.XLOOKUP(Tabla25[[#This Row],[Descripción]],'[1]Purpil - Lista Precio al 07-04'!B:B,'[1]Purpil - Lista Precio al 07-04'!G:G)</f>
        <v>247485.5165</v>
      </c>
      <c r="H282" s="9">
        <f>_xlfn.XLOOKUP(Tabla25[[#This Row],[Descripción]],'[1]Purpil - Lista Precio al 07-04'!B:B,'[1]Purpil - Lista Precio al 07-04'!H:H)</f>
        <v>246443.47222</v>
      </c>
      <c r="I282" s="32">
        <f>_xlfn.XLOOKUP(Tabla25[[#This Row],[Descripción]],'[1]Purpil - Lista Precio al 07-04'!B:B,'[1]Purpil - Lista Precio al 07-04'!I:I)</f>
        <v>299457.474965</v>
      </c>
      <c r="J282" s="9">
        <f>_xlfn.XLOOKUP(Tabla25[[#This Row],[Descripción]],'[1]Purpil - Lista Precio al 07-04'!B:B,'[1]Purpil - Lista Precio al 07-04'!J:J)</f>
        <v>299457.474965</v>
      </c>
      <c r="K282" s="20">
        <f>_xlfn.XLOOKUP(Tabla25[[#This Row],[Descripción]],'[1]Purpil - Lista Precio al 07-04'!B:B,'[1]Purpil - Lista Precio al 07-04'!K:K)</f>
        <v>53014.002745000005</v>
      </c>
      <c r="L282" s="21">
        <f>_xlfn.XLOOKUP(Tabla25[[#This Row],[Descripción]],'[1]Purpil - Lista Precio al 07-04'!B:B,'[1]Purpil - Lista Precio al 07-04'!L:L)</f>
        <v>0.21511627906976746</v>
      </c>
      <c r="M282" s="4">
        <f>_xlfn.XLOOKUP(Tabla25[[#This Row],[Descripción]],'[1]Purpil - Lista Precio al 07-04'!B:B,'[1]Purpil - Lista Precio al 07-04'!M:M)</f>
        <v>330900.50983632501</v>
      </c>
    </row>
    <row r="283" spans="1:13">
      <c r="A283" s="1" t="s">
        <v>2996</v>
      </c>
      <c r="B283" t="s">
        <v>2997</v>
      </c>
      <c r="C283" t="s">
        <v>7</v>
      </c>
      <c r="D283" t="s">
        <v>1335</v>
      </c>
      <c r="E283" s="19">
        <f>_xlfn.XLOOKUP(Tabla25[[#This Row],[Descripción]],'[1]Purpil - Lista Precio al 07-04'!B:B,'[1]Purpil - Lista Precio al 07-04'!E:E)</f>
        <v>233013.82</v>
      </c>
      <c r="F283" s="19">
        <f>_xlfn.XLOOKUP(Tabla25[[#This Row],[Descripción]],'[1]Purpil - Lista Precio al 07-04'!B:B,'[1]Purpil - Lista Precio al 07-04'!F:F)</f>
        <v>200391.88520000002</v>
      </c>
      <c r="G283" s="19">
        <f>_xlfn.XLOOKUP(Tabla25[[#This Row],[Descripción]],'[1]Purpil - Lista Precio al 07-04'!B:B,'[1]Purpil - Lista Precio al 07-04'!G:G)</f>
        <v>221363.12900000002</v>
      </c>
      <c r="H283" s="9">
        <f>_xlfn.XLOOKUP(Tabla25[[#This Row],[Descripción]],'[1]Purpil - Lista Precio al 07-04'!B:B,'[1]Purpil - Lista Precio al 07-04'!H:H)</f>
        <v>220431.07372000001</v>
      </c>
      <c r="I283" s="32">
        <f>_xlfn.XLOOKUP(Tabla25[[#This Row],[Descripción]],'[1]Purpil - Lista Precio al 07-04'!B:B,'[1]Purpil - Lista Precio al 07-04'!I:I)</f>
        <v>267849.38609000004</v>
      </c>
      <c r="J283" s="9">
        <f>_xlfn.XLOOKUP(Tabla25[[#This Row],[Descripción]],'[1]Purpil - Lista Precio al 07-04'!B:B,'[1]Purpil - Lista Precio al 07-04'!J:J)</f>
        <v>267849.38609000004</v>
      </c>
      <c r="K283" s="20">
        <f>_xlfn.XLOOKUP(Tabla25[[#This Row],[Descripción]],'[1]Purpil - Lista Precio al 07-04'!B:B,'[1]Purpil - Lista Precio al 07-04'!K:K)</f>
        <v>47418.312370000029</v>
      </c>
      <c r="L283" s="21">
        <f>_xlfn.XLOOKUP(Tabla25[[#This Row],[Descripción]],'[1]Purpil - Lista Precio al 07-04'!B:B,'[1]Purpil - Lista Precio al 07-04'!L:L)</f>
        <v>0.21511627906976755</v>
      </c>
      <c r="M283" s="4">
        <f>_xlfn.XLOOKUP(Tabla25[[#This Row],[Descripción]],'[1]Purpil - Lista Precio al 07-04'!B:B,'[1]Purpil - Lista Precio al 07-04'!M:M)</f>
        <v>295973.57162945007</v>
      </c>
    </row>
    <row r="284" spans="1:13">
      <c r="A284" s="1" t="s">
        <v>2998</v>
      </c>
      <c r="B284" t="s">
        <v>2999</v>
      </c>
      <c r="C284" t="s">
        <v>7</v>
      </c>
      <c r="D284" t="s">
        <v>1335</v>
      </c>
      <c r="E284" s="19">
        <f>_xlfn.XLOOKUP(Tabla25[[#This Row],[Descripción]],'[1]Purpil - Lista Precio al 07-04'!B:B,'[1]Purpil - Lista Precio al 07-04'!E:E)</f>
        <v>215028.6</v>
      </c>
      <c r="F284" s="19">
        <f>_xlfn.XLOOKUP(Tabla25[[#This Row],[Descripción]],'[1]Purpil - Lista Precio al 07-04'!B:B,'[1]Purpil - Lista Precio al 07-04'!F:F)</f>
        <v>184924.59599999999</v>
      </c>
      <c r="G284" s="19">
        <f>_xlfn.XLOOKUP(Tabla25[[#This Row],[Descripción]],'[1]Purpil - Lista Precio al 07-04'!B:B,'[1]Purpil - Lista Precio al 07-04'!G:G)</f>
        <v>204277.17</v>
      </c>
      <c r="H284" s="9">
        <f>_xlfn.XLOOKUP(Tabla25[[#This Row],[Descripción]],'[1]Purpil - Lista Precio al 07-04'!B:B,'[1]Purpil - Lista Precio al 07-04'!H:H)</f>
        <v>203417.05559999999</v>
      </c>
      <c r="I284" s="32">
        <f>_xlfn.XLOOKUP(Tabla25[[#This Row],[Descripción]],'[1]Purpil - Lista Precio al 07-04'!B:B,'[1]Purpil - Lista Precio al 07-04'!I:I)</f>
        <v>247175.3757</v>
      </c>
      <c r="J284" s="9">
        <f>_xlfn.XLOOKUP(Tabla25[[#This Row],[Descripción]],'[1]Purpil - Lista Precio al 07-04'!B:B,'[1]Purpil - Lista Precio al 07-04'!J:J)</f>
        <v>247175.3757</v>
      </c>
      <c r="K284" s="20">
        <f>_xlfn.XLOOKUP(Tabla25[[#This Row],[Descripción]],'[1]Purpil - Lista Precio al 07-04'!B:B,'[1]Purpil - Lista Precio al 07-04'!K:K)</f>
        <v>43758.320100000012</v>
      </c>
      <c r="L284" s="21">
        <f>_xlfn.XLOOKUP(Tabla25[[#This Row],[Descripción]],'[1]Purpil - Lista Precio al 07-04'!B:B,'[1]Purpil - Lista Precio al 07-04'!L:L)</f>
        <v>0.21511627906976752</v>
      </c>
      <c r="M284" s="4">
        <f>_xlfn.XLOOKUP(Tabla25[[#This Row],[Descripción]],'[1]Purpil - Lista Precio al 07-04'!B:B,'[1]Purpil - Lista Precio al 07-04'!M:M)</f>
        <v>273128.7901485</v>
      </c>
    </row>
    <row r="285" spans="1:13">
      <c r="A285" s="1" t="s">
        <v>3000</v>
      </c>
      <c r="B285" t="s">
        <v>3001</v>
      </c>
      <c r="C285" t="s">
        <v>7</v>
      </c>
      <c r="D285" t="s">
        <v>1335</v>
      </c>
      <c r="E285" s="19">
        <f>_xlfn.XLOOKUP(Tabla25[[#This Row],[Descripción]],'[1]Purpil - Lista Precio al 07-04'!B:B,'[1]Purpil - Lista Precio al 07-04'!E:E)</f>
        <v>140060.53</v>
      </c>
      <c r="F285" s="19">
        <f>_xlfn.XLOOKUP(Tabla25[[#This Row],[Descripción]],'[1]Purpil - Lista Precio al 07-04'!B:B,'[1]Purpil - Lista Precio al 07-04'!F:F)</f>
        <v>120452.0558</v>
      </c>
      <c r="G285" s="19">
        <f>_xlfn.XLOOKUP(Tabla25[[#This Row],[Descripción]],'[1]Purpil - Lista Precio al 07-04'!B:B,'[1]Purpil - Lista Precio al 07-04'!G:G)</f>
        <v>133057.50349999999</v>
      </c>
      <c r="H285" s="9">
        <f>_xlfn.XLOOKUP(Tabla25[[#This Row],[Descripción]],'[1]Purpil - Lista Precio al 07-04'!B:B,'[1]Purpil - Lista Precio al 07-04'!H:H)</f>
        <v>132497.26138000001</v>
      </c>
      <c r="I285" s="32">
        <f>_xlfn.XLOOKUP(Tabla25[[#This Row],[Descripción]],'[1]Purpil - Lista Precio al 07-04'!B:B,'[1]Purpil - Lista Precio al 07-04'!I:I)</f>
        <v>160999.57923499998</v>
      </c>
      <c r="J285" s="9">
        <f>_xlfn.XLOOKUP(Tabla25[[#This Row],[Descripción]],'[1]Purpil - Lista Precio al 07-04'!B:B,'[1]Purpil - Lista Precio al 07-04'!J:J)</f>
        <v>160999.57923499998</v>
      </c>
      <c r="K285" s="20">
        <f>_xlfn.XLOOKUP(Tabla25[[#This Row],[Descripción]],'[1]Purpil - Lista Precio al 07-04'!B:B,'[1]Purpil - Lista Precio al 07-04'!K:K)</f>
        <v>28502.317854999972</v>
      </c>
      <c r="L285" s="21">
        <f>_xlfn.XLOOKUP(Tabla25[[#This Row],[Descripción]],'[1]Purpil - Lista Precio al 07-04'!B:B,'[1]Purpil - Lista Precio al 07-04'!L:L)</f>
        <v>0.21511627906976721</v>
      </c>
      <c r="M285" s="4">
        <f>_xlfn.XLOOKUP(Tabla25[[#This Row],[Descripción]],'[1]Purpil - Lista Precio al 07-04'!B:B,'[1]Purpil - Lista Precio al 07-04'!M:M)</f>
        <v>177904.53505467498</v>
      </c>
    </row>
    <row r="286" spans="1:13">
      <c r="A286" s="1" t="s">
        <v>1372</v>
      </c>
      <c r="B286" t="s">
        <v>1373</v>
      </c>
      <c r="C286" t="s">
        <v>7</v>
      </c>
      <c r="D286" t="s">
        <v>1335</v>
      </c>
      <c r="E286" s="19">
        <f>_xlfn.XLOOKUP(Tabla25[[#This Row],[Descripción]],'[1]Purpil - Lista Precio al 07-04'!B:B,'[1]Purpil - Lista Precio al 07-04'!E:E)</f>
        <v>508168.03</v>
      </c>
      <c r="F286" s="19">
        <f>_xlfn.XLOOKUP(Tabla25[[#This Row],[Descripción]],'[1]Purpil - Lista Precio al 07-04'!B:B,'[1]Purpil - Lista Precio al 07-04'!F:F)</f>
        <v>437024.50580000004</v>
      </c>
      <c r="G286" s="19">
        <f>_xlfn.XLOOKUP(Tabla25[[#This Row],[Descripción]],'[1]Purpil - Lista Precio al 07-04'!B:B,'[1]Purpil - Lista Precio al 07-04'!G:G)</f>
        <v>482759.62850000005</v>
      </c>
      <c r="H286" s="9">
        <f>_xlfn.XLOOKUP(Tabla25[[#This Row],[Descripción]],'[1]Purpil - Lista Precio al 07-04'!B:B,'[1]Purpil - Lista Precio al 07-04'!H:H)</f>
        <v>480726.95638000005</v>
      </c>
      <c r="I286" s="32">
        <f>_xlfn.XLOOKUP(Tabla25[[#This Row],[Descripción]],'[1]Purpil - Lista Precio al 07-04'!B:B,'[1]Purpil - Lista Precio al 07-04'!I:I)</f>
        <v>584139.15048500011</v>
      </c>
      <c r="J286" s="9">
        <f>_xlfn.XLOOKUP(Tabla25[[#This Row],[Descripción]],'[1]Purpil - Lista Precio al 07-04'!B:B,'[1]Purpil - Lista Precio al 07-04'!J:J)</f>
        <v>584139.15048500011</v>
      </c>
      <c r="K286" s="20">
        <f>_xlfn.XLOOKUP(Tabla25[[#This Row],[Descripción]],'[1]Purpil - Lista Precio al 07-04'!B:B,'[1]Purpil - Lista Precio al 07-04'!K:K)</f>
        <v>103412.19410500006</v>
      </c>
      <c r="L286" s="21">
        <f>_xlfn.XLOOKUP(Tabla25[[#This Row],[Descripción]],'[1]Purpil - Lista Precio al 07-04'!B:B,'[1]Purpil - Lista Precio al 07-04'!L:L)</f>
        <v>0.21511627906976755</v>
      </c>
      <c r="M286" s="4">
        <f>_xlfn.XLOOKUP(Tabla25[[#This Row],[Descripción]],'[1]Purpil - Lista Precio al 07-04'!B:B,'[1]Purpil - Lista Precio al 07-04'!M:M)</f>
        <v>645473.76128592517</v>
      </c>
    </row>
    <row r="287" spans="1:13">
      <c r="A287" s="1" t="s">
        <v>1374</v>
      </c>
      <c r="B287" t="s">
        <v>1375</v>
      </c>
      <c r="C287" t="s">
        <v>7</v>
      </c>
      <c r="D287" t="s">
        <v>1335</v>
      </c>
      <c r="E287" s="19">
        <f>_xlfn.XLOOKUP(Tabla25[[#This Row],[Descripción]],'[1]Purpil - Lista Precio al 07-04'!B:B,'[1]Purpil - Lista Precio al 07-04'!E:E)</f>
        <v>530860.38</v>
      </c>
      <c r="F287" s="19">
        <f>_xlfn.XLOOKUP(Tabla25[[#This Row],[Descripción]],'[1]Purpil - Lista Precio al 07-04'!B:B,'[1]Purpil - Lista Precio al 07-04'!F:F)</f>
        <v>456539.92680000002</v>
      </c>
      <c r="G287" s="19">
        <f>_xlfn.XLOOKUP(Tabla25[[#This Row],[Descripción]],'[1]Purpil - Lista Precio al 07-04'!B:B,'[1]Purpil - Lista Precio al 07-04'!G:G)</f>
        <v>504317.36100000003</v>
      </c>
      <c r="H287" s="9">
        <f>_xlfn.XLOOKUP(Tabla25[[#This Row],[Descripción]],'[1]Purpil - Lista Precio al 07-04'!B:B,'[1]Purpil - Lista Precio al 07-04'!H:H)</f>
        <v>502193.91948000004</v>
      </c>
      <c r="I287" s="32">
        <f>_xlfn.XLOOKUP(Tabla25[[#This Row],[Descripción]],'[1]Purpil - Lista Precio al 07-04'!B:B,'[1]Purpil - Lista Precio al 07-04'!I:I)</f>
        <v>610224.00681000005</v>
      </c>
      <c r="J287" s="9">
        <f>_xlfn.XLOOKUP(Tabla25[[#This Row],[Descripción]],'[1]Purpil - Lista Precio al 07-04'!B:B,'[1]Purpil - Lista Precio al 07-04'!J:J)</f>
        <v>610224.00681000005</v>
      </c>
      <c r="K287" s="20">
        <f>_xlfn.XLOOKUP(Tabla25[[#This Row],[Descripción]],'[1]Purpil - Lista Precio al 07-04'!B:B,'[1]Purpil - Lista Precio al 07-04'!K:K)</f>
        <v>108030.08733000001</v>
      </c>
      <c r="L287" s="21">
        <f>_xlfn.XLOOKUP(Tabla25[[#This Row],[Descripción]],'[1]Purpil - Lista Precio al 07-04'!B:B,'[1]Purpil - Lista Precio al 07-04'!L:L)</f>
        <v>0.21511627906976744</v>
      </c>
      <c r="M287" s="4">
        <f>_xlfn.XLOOKUP(Tabla25[[#This Row],[Descripción]],'[1]Purpil - Lista Precio al 07-04'!B:B,'[1]Purpil - Lista Precio al 07-04'!M:M)</f>
        <v>674297.5275250501</v>
      </c>
    </row>
    <row r="288" spans="1:13">
      <c r="A288" s="1" t="s">
        <v>7010</v>
      </c>
      <c r="B288" t="s">
        <v>7011</v>
      </c>
      <c r="C288" t="s">
        <v>7</v>
      </c>
      <c r="D288" t="s">
        <v>1335</v>
      </c>
      <c r="E288" s="19">
        <f>_xlfn.XLOOKUP(Tabla25[[#This Row],[Descripción]],'[1]Purpil - Lista Precio al 07-04'!B:B,'[1]Purpil - Lista Precio al 07-04'!E:E)</f>
        <v>162629.37</v>
      </c>
      <c r="F288" s="19">
        <f>_xlfn.XLOOKUP(Tabla25[[#This Row],[Descripción]],'[1]Purpil - Lista Precio al 07-04'!B:B,'[1]Purpil - Lista Precio al 07-04'!F:F)</f>
        <v>139861.25819999998</v>
      </c>
      <c r="G288" s="19">
        <f>_xlfn.XLOOKUP(Tabla25[[#This Row],[Descripción]],'[1]Purpil - Lista Precio al 07-04'!B:B,'[1]Purpil - Lista Precio al 07-04'!G:G)</f>
        <v>154497.90150000001</v>
      </c>
      <c r="H288" s="9">
        <f>_xlfn.XLOOKUP(Tabla25[[#This Row],[Descripción]],'[1]Purpil - Lista Precio al 07-04'!B:B,'[1]Purpil - Lista Precio al 07-04'!H:H)</f>
        <v>153847.38401999997</v>
      </c>
      <c r="I288" s="32">
        <f>_xlfn.XLOOKUP(Tabla25[[#This Row],[Descripción]],'[1]Purpil - Lista Precio al 07-04'!B:B,'[1]Purpil - Lista Precio al 07-04'!I:I)</f>
        <v>186942.460815</v>
      </c>
      <c r="J288" s="9">
        <f>_xlfn.XLOOKUP(Tabla25[[#This Row],[Descripción]],'[1]Purpil - Lista Precio al 07-04'!B:B,'[1]Purpil - Lista Precio al 07-04'!J:J)</f>
        <v>186942.460815</v>
      </c>
      <c r="K288" s="20">
        <f>_xlfn.XLOOKUP(Tabla25[[#This Row],[Descripción]],'[1]Purpil - Lista Precio al 07-04'!B:B,'[1]Purpil - Lista Precio al 07-04'!K:K)</f>
        <v>33095.07679500003</v>
      </c>
      <c r="L288" s="21">
        <f>_xlfn.XLOOKUP(Tabla25[[#This Row],[Descripción]],'[1]Purpil - Lista Precio al 07-04'!B:B,'[1]Purpil - Lista Precio al 07-04'!L:L)</f>
        <v>0.21511627906976769</v>
      </c>
      <c r="M288" s="4">
        <f>_xlfn.XLOOKUP(Tabla25[[#This Row],[Descripción]],'[1]Purpil - Lista Precio al 07-04'!B:B,'[1]Purpil - Lista Precio al 07-04'!M:M)</f>
        <v>206571.41920057501</v>
      </c>
    </row>
    <row r="289" spans="1:13">
      <c r="A289" s="1" t="s">
        <v>7012</v>
      </c>
      <c r="B289" t="s">
        <v>7013</v>
      </c>
      <c r="C289" t="s">
        <v>7</v>
      </c>
      <c r="D289" t="s">
        <v>1335</v>
      </c>
      <c r="E289" s="19">
        <f>_xlfn.XLOOKUP(Tabla25[[#This Row],[Descripción]],'[1]Purpil - Lista Precio al 07-04'!B:B,'[1]Purpil - Lista Precio al 07-04'!E:E)</f>
        <v>224479.05</v>
      </c>
      <c r="F289" s="19">
        <f>_xlfn.XLOOKUP(Tabla25[[#This Row],[Descripción]],'[1]Purpil - Lista Precio al 07-04'!B:B,'[1]Purpil - Lista Precio al 07-04'!F:F)</f>
        <v>193051.98299999998</v>
      </c>
      <c r="G289" s="19">
        <f>_xlfn.XLOOKUP(Tabla25[[#This Row],[Descripción]],'[1]Purpil - Lista Precio al 07-04'!B:B,'[1]Purpil - Lista Precio al 07-04'!G:G)</f>
        <v>213255.09749999997</v>
      </c>
      <c r="H289" s="9">
        <f>_xlfn.XLOOKUP(Tabla25[[#This Row],[Descripción]],'[1]Purpil - Lista Precio al 07-04'!B:B,'[1]Purpil - Lista Precio al 07-04'!H:H)</f>
        <v>212357.18129999997</v>
      </c>
      <c r="I289" s="32">
        <f>_xlfn.XLOOKUP(Tabla25[[#This Row],[Descripción]],'[1]Purpil - Lista Precio al 07-04'!B:B,'[1]Purpil - Lista Precio al 07-04'!I:I)</f>
        <v>258038.66797499996</v>
      </c>
      <c r="J289" s="9">
        <f>_xlfn.XLOOKUP(Tabla25[[#This Row],[Descripción]],'[1]Purpil - Lista Precio al 07-04'!B:B,'[1]Purpil - Lista Precio al 07-04'!J:J)</f>
        <v>258038.66797499996</v>
      </c>
      <c r="K289" s="20">
        <f>_xlfn.XLOOKUP(Tabla25[[#This Row],[Descripción]],'[1]Purpil - Lista Precio al 07-04'!B:B,'[1]Purpil - Lista Precio al 07-04'!K:K)</f>
        <v>45681.486674999993</v>
      </c>
      <c r="L289" s="21">
        <f>_xlfn.XLOOKUP(Tabla25[[#This Row],[Descripción]],'[1]Purpil - Lista Precio al 07-04'!B:B,'[1]Purpil - Lista Precio al 07-04'!L:L)</f>
        <v>0.21511627906976744</v>
      </c>
      <c r="M289" s="4">
        <f>_xlfn.XLOOKUP(Tabla25[[#This Row],[Descripción]],'[1]Purpil - Lista Precio al 07-04'!B:B,'[1]Purpil - Lista Precio al 07-04'!M:M)</f>
        <v>285132.72811237496</v>
      </c>
    </row>
    <row r="290" spans="1:13">
      <c r="A290" s="1" t="s">
        <v>1382</v>
      </c>
      <c r="B290" t="s">
        <v>1383</v>
      </c>
      <c r="C290" t="s">
        <v>7</v>
      </c>
      <c r="D290" t="s">
        <v>1335</v>
      </c>
      <c r="E290" s="19">
        <f>_xlfn.XLOOKUP(Tabla25[[#This Row],[Descripción]],'[1]Purpil - Lista Precio al 07-04'!B:B,'[1]Purpil - Lista Precio al 07-04'!E:E)</f>
        <v>386890.58</v>
      </c>
      <c r="F290" s="19">
        <f>_xlfn.XLOOKUP(Tabla25[[#This Row],[Descripción]],'[1]Purpil - Lista Precio al 07-04'!B:B,'[1]Purpil - Lista Precio al 07-04'!F:F)</f>
        <v>332725.89880000002</v>
      </c>
      <c r="G290" s="19">
        <f>_xlfn.XLOOKUP(Tabla25[[#This Row],[Descripción]],'[1]Purpil - Lista Precio al 07-04'!B:B,'[1]Purpil - Lista Precio al 07-04'!G:G)</f>
        <v>367546.05100000004</v>
      </c>
      <c r="H290" s="9">
        <f>_xlfn.XLOOKUP(Tabla25[[#This Row],[Descripción]],'[1]Purpil - Lista Precio al 07-04'!B:B,'[1]Purpil - Lista Precio al 07-04'!H:H)</f>
        <v>365998.48868000001</v>
      </c>
      <c r="I290" s="32">
        <f>_xlfn.XLOOKUP(Tabla25[[#This Row],[Descripción]],'[1]Purpil - Lista Precio al 07-04'!B:B,'[1]Purpil - Lista Precio al 07-04'!I:I)</f>
        <v>444730.72171000007</v>
      </c>
      <c r="J290" s="9">
        <f>_xlfn.XLOOKUP(Tabla25[[#This Row],[Descripción]],'[1]Purpil - Lista Precio al 07-04'!B:B,'[1]Purpil - Lista Precio al 07-04'!J:J)</f>
        <v>444730.72171000007</v>
      </c>
      <c r="K290" s="20">
        <f>_xlfn.XLOOKUP(Tabla25[[#This Row],[Descripción]],'[1]Purpil - Lista Precio al 07-04'!B:B,'[1]Purpil - Lista Precio al 07-04'!K:K)</f>
        <v>78732.233030000061</v>
      </c>
      <c r="L290" s="21">
        <f>_xlfn.XLOOKUP(Tabla25[[#This Row],[Descripción]],'[1]Purpil - Lista Precio al 07-04'!B:B,'[1]Purpil - Lista Precio al 07-04'!L:L)</f>
        <v>0.2151162790697676</v>
      </c>
      <c r="M290" s="4">
        <f>_xlfn.XLOOKUP(Tabla25[[#This Row],[Descripción]],'[1]Purpil - Lista Precio al 07-04'!B:B,'[1]Purpil - Lista Precio al 07-04'!M:M)</f>
        <v>491427.4474895501</v>
      </c>
    </row>
    <row r="291" spans="1:13">
      <c r="A291" s="1" t="s">
        <v>1384</v>
      </c>
      <c r="B291" t="s">
        <v>1385</v>
      </c>
      <c r="C291" t="s">
        <v>7</v>
      </c>
      <c r="D291" t="s">
        <v>1335</v>
      </c>
      <c r="E291" s="19">
        <f>_xlfn.XLOOKUP(Tabla25[[#This Row],[Descripción]],'[1]Purpil - Lista Precio al 07-04'!B:B,'[1]Purpil - Lista Precio al 07-04'!E:E)</f>
        <v>438651.31</v>
      </c>
      <c r="F291" s="19">
        <f>_xlfn.XLOOKUP(Tabla25[[#This Row],[Descripción]],'[1]Purpil - Lista Precio al 07-04'!B:B,'[1]Purpil - Lista Precio al 07-04'!F:F)</f>
        <v>377240.12659999996</v>
      </c>
      <c r="G291" s="19">
        <f>_xlfn.XLOOKUP(Tabla25[[#This Row],[Descripción]],'[1]Purpil - Lista Precio al 07-04'!B:B,'[1]Purpil - Lista Precio al 07-04'!G:G)</f>
        <v>416718.74449999997</v>
      </c>
      <c r="H291" s="9">
        <f>_xlfn.XLOOKUP(Tabla25[[#This Row],[Descripción]],'[1]Purpil - Lista Precio al 07-04'!B:B,'[1]Purpil - Lista Precio al 07-04'!H:H)</f>
        <v>414964.13925999997</v>
      </c>
      <c r="I291" s="32">
        <f>_xlfn.XLOOKUP(Tabla25[[#This Row],[Descripción]],'[1]Purpil - Lista Precio al 07-04'!B:B,'[1]Purpil - Lista Precio al 07-04'!I:I)</f>
        <v>504229.68084499997</v>
      </c>
      <c r="J291" s="9">
        <f>_xlfn.XLOOKUP(Tabla25[[#This Row],[Descripción]],'[1]Purpil - Lista Precio al 07-04'!B:B,'[1]Purpil - Lista Precio al 07-04'!J:J)</f>
        <v>504229.68084499997</v>
      </c>
      <c r="K291" s="20">
        <f>_xlfn.XLOOKUP(Tabla25[[#This Row],[Descripción]],'[1]Purpil - Lista Precio al 07-04'!B:B,'[1]Purpil - Lista Precio al 07-04'!K:K)</f>
        <v>89265.541584999999</v>
      </c>
      <c r="L291" s="21">
        <f>_xlfn.XLOOKUP(Tabla25[[#This Row],[Descripción]],'[1]Purpil - Lista Precio al 07-04'!B:B,'[1]Purpil - Lista Precio al 07-04'!L:L)</f>
        <v>0.21511627906976746</v>
      </c>
      <c r="M291" s="4">
        <f>_xlfn.XLOOKUP(Tabla25[[#This Row],[Descripción]],'[1]Purpil - Lista Precio al 07-04'!B:B,'[1]Purpil - Lista Precio al 07-04'!M:M)</f>
        <v>557173.79733372491</v>
      </c>
    </row>
    <row r="292" spans="1:13">
      <c r="A292" s="1" t="s">
        <v>2966</v>
      </c>
      <c r="B292" t="s">
        <v>2967</v>
      </c>
      <c r="C292" t="s">
        <v>7</v>
      </c>
      <c r="D292" t="s">
        <v>1335</v>
      </c>
      <c r="E292" s="19">
        <f>_xlfn.XLOOKUP(Tabla25[[#This Row],[Descripción]],'[1]Purpil - Lista Precio al 07-04'!B:B,'[1]Purpil - Lista Precio al 07-04'!E:E)</f>
        <v>432744.13</v>
      </c>
      <c r="F292" s="19">
        <f>_xlfn.XLOOKUP(Tabla25[[#This Row],[Descripción]],'[1]Purpil - Lista Precio al 07-04'!B:B,'[1]Purpil - Lista Precio al 07-04'!F:F)</f>
        <v>372159.95179999998</v>
      </c>
      <c r="G292" s="19">
        <f>_xlfn.XLOOKUP(Tabla25[[#This Row],[Descripción]],'[1]Purpil - Lista Precio al 07-04'!B:B,'[1]Purpil - Lista Precio al 07-04'!G:G)</f>
        <v>411106.92350000003</v>
      </c>
      <c r="H292" s="9">
        <f>_xlfn.XLOOKUP(Tabla25[[#This Row],[Descripción]],'[1]Purpil - Lista Precio al 07-04'!B:B,'[1]Purpil - Lista Precio al 07-04'!H:H)</f>
        <v>409375.94698000001</v>
      </c>
      <c r="I292" s="32">
        <f>_xlfn.XLOOKUP(Tabla25[[#This Row],[Descripción]],'[1]Purpil - Lista Precio al 07-04'!B:B,'[1]Purpil - Lista Precio al 07-04'!I:I)</f>
        <v>497439.37743500003</v>
      </c>
      <c r="J292" s="9">
        <f>_xlfn.XLOOKUP(Tabla25[[#This Row],[Descripción]],'[1]Purpil - Lista Precio al 07-04'!B:B,'[1]Purpil - Lista Precio al 07-04'!J:J)</f>
        <v>497439.37743500003</v>
      </c>
      <c r="K292" s="20">
        <f>_xlfn.XLOOKUP(Tabla25[[#This Row],[Descripción]],'[1]Purpil - Lista Precio al 07-04'!B:B,'[1]Purpil - Lista Precio al 07-04'!K:K)</f>
        <v>88063.430455000023</v>
      </c>
      <c r="L292" s="21">
        <f>_xlfn.XLOOKUP(Tabla25[[#This Row],[Descripción]],'[1]Purpil - Lista Precio al 07-04'!B:B,'[1]Purpil - Lista Precio al 07-04'!L:L)</f>
        <v>0.21511627906976749</v>
      </c>
      <c r="M292" s="4">
        <f>_xlfn.XLOOKUP(Tabla25[[#This Row],[Descripción]],'[1]Purpil - Lista Precio al 07-04'!B:B,'[1]Purpil - Lista Precio al 07-04'!M:M)</f>
        <v>549670.51206567499</v>
      </c>
    </row>
    <row r="293" spans="1:13">
      <c r="A293" s="1" t="s">
        <v>2962</v>
      </c>
      <c r="B293" t="s">
        <v>2963</v>
      </c>
      <c r="C293" t="s">
        <v>7</v>
      </c>
      <c r="D293" t="s">
        <v>1335</v>
      </c>
      <c r="E293" s="19">
        <f>_xlfn.XLOOKUP(Tabla25[[#This Row],[Descripción]],'[1]Purpil - Lista Precio al 07-04'!B:B,'[1]Purpil - Lista Precio al 07-04'!E:E)</f>
        <v>347106.47</v>
      </c>
      <c r="F293" s="19">
        <f>_xlfn.XLOOKUP(Tabla25[[#This Row],[Descripción]],'[1]Purpil - Lista Precio al 07-04'!B:B,'[1]Purpil - Lista Precio al 07-04'!F:F)</f>
        <v>298511.56419999996</v>
      </c>
      <c r="G293" s="19">
        <f>_xlfn.XLOOKUP(Tabla25[[#This Row],[Descripción]],'[1]Purpil - Lista Precio al 07-04'!B:B,'[1]Purpil - Lista Precio al 07-04'!G:G)</f>
        <v>329751.14649999997</v>
      </c>
      <c r="H293" s="9">
        <f>_xlfn.XLOOKUP(Tabla25[[#This Row],[Descripción]],'[1]Purpil - Lista Precio al 07-04'!B:B,'[1]Purpil - Lista Precio al 07-04'!H:H)</f>
        <v>328362.72061999998</v>
      </c>
      <c r="I293" s="32">
        <f>_xlfn.XLOOKUP(Tabla25[[#This Row],[Descripción]],'[1]Purpil - Lista Precio al 07-04'!B:B,'[1]Purpil - Lista Precio al 07-04'!I:I)</f>
        <v>398998.88726499997</v>
      </c>
      <c r="J293" s="9">
        <f>_xlfn.XLOOKUP(Tabla25[[#This Row],[Descripción]],'[1]Purpil - Lista Precio al 07-04'!B:B,'[1]Purpil - Lista Precio al 07-04'!J:J)</f>
        <v>398998.88726499997</v>
      </c>
      <c r="K293" s="20">
        <f>_xlfn.XLOOKUP(Tabla25[[#This Row],[Descripción]],'[1]Purpil - Lista Precio al 07-04'!B:B,'[1]Purpil - Lista Precio al 07-04'!K:K)</f>
        <v>70636.16664499999</v>
      </c>
      <c r="L293" s="21">
        <f>_xlfn.XLOOKUP(Tabla25[[#This Row],[Descripción]],'[1]Purpil - Lista Precio al 07-04'!B:B,'[1]Purpil - Lista Precio al 07-04'!L:L)</f>
        <v>0.21511627906976744</v>
      </c>
      <c r="M293" s="4">
        <f>_xlfn.XLOOKUP(Tabla25[[#This Row],[Descripción]],'[1]Purpil - Lista Precio al 07-04'!B:B,'[1]Purpil - Lista Precio al 07-04'!M:M)</f>
        <v>440893.77042782499</v>
      </c>
    </row>
    <row r="294" spans="1:13">
      <c r="A294" s="1" t="s">
        <v>2974</v>
      </c>
      <c r="B294" t="s">
        <v>2975</v>
      </c>
      <c r="C294" t="s">
        <v>7</v>
      </c>
      <c r="D294" t="s">
        <v>1335</v>
      </c>
      <c r="E294" s="19">
        <f>_xlfn.XLOOKUP(Tabla25[[#This Row],[Descripción]],'[1]Purpil - Lista Precio al 07-04'!B:B,'[1]Purpil - Lista Precio al 07-04'!E:E)</f>
        <v>493166.9</v>
      </c>
      <c r="F294" s="19">
        <f>_xlfn.XLOOKUP(Tabla25[[#This Row],[Descripción]],'[1]Purpil - Lista Precio al 07-04'!B:B,'[1]Purpil - Lista Precio al 07-04'!F:F)</f>
        <v>424123.53399999999</v>
      </c>
      <c r="G294" s="19">
        <f>_xlfn.XLOOKUP(Tabla25[[#This Row],[Descripción]],'[1]Purpil - Lista Precio al 07-04'!B:B,'[1]Purpil - Lista Precio al 07-04'!G:G)</f>
        <v>468508.55500000005</v>
      </c>
      <c r="H294" s="9">
        <f>_xlfn.XLOOKUP(Tabla25[[#This Row],[Descripción]],'[1]Purpil - Lista Precio al 07-04'!B:B,'[1]Purpil - Lista Precio al 07-04'!H:H)</f>
        <v>466535.88740000001</v>
      </c>
      <c r="I294" s="32">
        <f>_xlfn.XLOOKUP(Tabla25[[#This Row],[Descripción]],'[1]Purpil - Lista Precio al 07-04'!B:B,'[1]Purpil - Lista Precio al 07-04'!I:I)</f>
        <v>566895.35155000002</v>
      </c>
      <c r="J294" s="9">
        <f>_xlfn.XLOOKUP(Tabla25[[#This Row],[Descripción]],'[1]Purpil - Lista Precio al 07-04'!B:B,'[1]Purpil - Lista Precio al 07-04'!J:J)</f>
        <v>566895.35155000002</v>
      </c>
      <c r="K294" s="20">
        <f>_xlfn.XLOOKUP(Tabla25[[#This Row],[Descripción]],'[1]Purpil - Lista Precio al 07-04'!B:B,'[1]Purpil - Lista Precio al 07-04'!K:K)</f>
        <v>100359.46415000001</v>
      </c>
      <c r="L294" s="21">
        <f>_xlfn.XLOOKUP(Tabla25[[#This Row],[Descripción]],'[1]Purpil - Lista Precio al 07-04'!B:B,'[1]Purpil - Lista Precio al 07-04'!L:L)</f>
        <v>0.21511627906976746</v>
      </c>
      <c r="M294" s="4">
        <f>_xlfn.XLOOKUP(Tabla25[[#This Row],[Descripción]],'[1]Purpil - Lista Precio al 07-04'!B:B,'[1]Purpil - Lista Precio al 07-04'!M:M)</f>
        <v>626419.36346274999</v>
      </c>
    </row>
    <row r="295" spans="1:13">
      <c r="A295" s="1" t="s">
        <v>2976</v>
      </c>
      <c r="B295" t="s">
        <v>2977</v>
      </c>
      <c r="C295" t="s">
        <v>7</v>
      </c>
      <c r="D295" t="s">
        <v>1335</v>
      </c>
      <c r="E295" s="19">
        <f>_xlfn.XLOOKUP(Tabla25[[#This Row],[Descripción]],'[1]Purpil - Lista Precio al 07-04'!B:B,'[1]Purpil - Lista Precio al 07-04'!E:E)</f>
        <v>459001.96</v>
      </c>
      <c r="F295" s="19">
        <f>_xlfn.XLOOKUP(Tabla25[[#This Row],[Descripción]],'[1]Purpil - Lista Precio al 07-04'!B:B,'[1]Purpil - Lista Precio al 07-04'!F:F)</f>
        <v>394741.68560000003</v>
      </c>
      <c r="G295" s="19">
        <f>_xlfn.XLOOKUP(Tabla25[[#This Row],[Descripción]],'[1]Purpil - Lista Precio al 07-04'!B:B,'[1]Purpil - Lista Precio al 07-04'!G:G)</f>
        <v>436051.86200000002</v>
      </c>
      <c r="H295" s="9">
        <f>_xlfn.XLOOKUP(Tabla25[[#This Row],[Descripción]],'[1]Purpil - Lista Precio al 07-04'!B:B,'[1]Purpil - Lista Precio al 07-04'!H:H)</f>
        <v>434215.85416000005</v>
      </c>
      <c r="I295" s="32">
        <f>_xlfn.XLOOKUP(Tabla25[[#This Row],[Descripción]],'[1]Purpil - Lista Precio al 07-04'!B:B,'[1]Purpil - Lista Precio al 07-04'!I:I)</f>
        <v>527622.75302000006</v>
      </c>
      <c r="J295" s="9">
        <f>_xlfn.XLOOKUP(Tabla25[[#This Row],[Descripción]],'[1]Purpil - Lista Precio al 07-04'!B:B,'[1]Purpil - Lista Precio al 07-04'!J:J)</f>
        <v>527622.75302000006</v>
      </c>
      <c r="K295" s="20">
        <f>_xlfn.XLOOKUP(Tabla25[[#This Row],[Descripción]],'[1]Purpil - Lista Precio al 07-04'!B:B,'[1]Purpil - Lista Precio al 07-04'!K:K)</f>
        <v>93406.898860000016</v>
      </c>
      <c r="L295" s="21">
        <f>_xlfn.XLOOKUP(Tabla25[[#This Row],[Descripción]],'[1]Purpil - Lista Precio al 07-04'!B:B,'[1]Purpil - Lista Precio al 07-04'!L:L)</f>
        <v>0.21511627906976746</v>
      </c>
      <c r="M295" s="4">
        <f>_xlfn.XLOOKUP(Tabla25[[#This Row],[Descripción]],'[1]Purpil - Lista Precio al 07-04'!B:B,'[1]Purpil - Lista Precio al 07-04'!M:M)</f>
        <v>583023.14208710007</v>
      </c>
    </row>
    <row r="296" spans="1:13">
      <c r="A296" s="1" t="s">
        <v>2990</v>
      </c>
      <c r="B296" t="s">
        <v>2991</v>
      </c>
      <c r="C296" t="s">
        <v>7</v>
      </c>
      <c r="D296" t="s">
        <v>1335</v>
      </c>
      <c r="E296" s="19">
        <f>_xlfn.XLOOKUP(Tabla25[[#This Row],[Descripción]],'[1]Purpil - Lista Precio al 07-04'!B:B,'[1]Purpil - Lista Precio al 07-04'!E:E)</f>
        <v>546007.49</v>
      </c>
      <c r="F296" s="19">
        <f>_xlfn.XLOOKUP(Tabla25[[#This Row],[Descripción]],'[1]Purpil - Lista Precio al 07-04'!B:B,'[1]Purpil - Lista Precio al 07-04'!F:F)</f>
        <v>469566.44140000001</v>
      </c>
      <c r="G296" s="19">
        <f>_xlfn.XLOOKUP(Tabla25[[#This Row],[Descripción]],'[1]Purpil - Lista Precio al 07-04'!B:B,'[1]Purpil - Lista Precio al 07-04'!G:G)</f>
        <v>518707.11550000001</v>
      </c>
      <c r="H296" s="9">
        <f>_xlfn.XLOOKUP(Tabla25[[#This Row],[Descripción]],'[1]Purpil - Lista Precio al 07-04'!B:B,'[1]Purpil - Lista Precio al 07-04'!H:H)</f>
        <v>516523.08554</v>
      </c>
      <c r="I296" s="32">
        <f>_xlfn.XLOOKUP(Tabla25[[#This Row],[Descripción]],'[1]Purpil - Lista Precio al 07-04'!B:B,'[1]Purpil - Lista Precio al 07-04'!I:I)</f>
        <v>627635.60975499998</v>
      </c>
      <c r="J296" s="9">
        <f>_xlfn.XLOOKUP(Tabla25[[#This Row],[Descripción]],'[1]Purpil - Lista Precio al 07-04'!B:B,'[1]Purpil - Lista Precio al 07-04'!J:J)</f>
        <v>627635.60975499998</v>
      </c>
      <c r="K296" s="20">
        <f>_xlfn.XLOOKUP(Tabla25[[#This Row],[Descripción]],'[1]Purpil - Lista Precio al 07-04'!B:B,'[1]Purpil - Lista Precio al 07-04'!K:K)</f>
        <v>111112.52421499998</v>
      </c>
      <c r="L296" s="21">
        <f>_xlfn.XLOOKUP(Tabla25[[#This Row],[Descripción]],'[1]Purpil - Lista Precio al 07-04'!B:B,'[1]Purpil - Lista Precio al 07-04'!L:L)</f>
        <v>0.21511627906976741</v>
      </c>
      <c r="M296" s="4">
        <f>_xlfn.XLOOKUP(Tabla25[[#This Row],[Descripción]],'[1]Purpil - Lista Precio al 07-04'!B:B,'[1]Purpil - Lista Precio al 07-04'!M:M)</f>
        <v>693537.34877927497</v>
      </c>
    </row>
    <row r="297" spans="1:13">
      <c r="A297" s="1" t="s">
        <v>2970</v>
      </c>
      <c r="B297" t="s">
        <v>2971</v>
      </c>
      <c r="C297" t="s">
        <v>7</v>
      </c>
      <c r="D297" t="s">
        <v>1335</v>
      </c>
      <c r="E297" s="19">
        <f>_xlfn.XLOOKUP(Tabla25[[#This Row],[Descripción]],'[1]Purpil - Lista Precio al 07-04'!B:B,'[1]Purpil - Lista Precio al 07-04'!E:E)</f>
        <v>394388.74</v>
      </c>
      <c r="F297" s="19">
        <f>_xlfn.XLOOKUP(Tabla25[[#This Row],[Descripción]],'[1]Purpil - Lista Precio al 07-04'!B:B,'[1]Purpil - Lista Precio al 07-04'!F:F)</f>
        <v>339174.31640000001</v>
      </c>
      <c r="G297" s="19">
        <f>_xlfn.XLOOKUP(Tabla25[[#This Row],[Descripción]],'[1]Purpil - Lista Precio al 07-04'!B:B,'[1]Purpil - Lista Precio al 07-04'!G:G)</f>
        <v>374669.30300000001</v>
      </c>
      <c r="H297" s="9">
        <f>_xlfn.XLOOKUP(Tabla25[[#This Row],[Descripción]],'[1]Purpil - Lista Precio al 07-04'!B:B,'[1]Purpil - Lista Precio al 07-04'!H:H)</f>
        <v>373091.74804000003</v>
      </c>
      <c r="I297" s="32">
        <f>_xlfn.XLOOKUP(Tabla25[[#This Row],[Descripción]],'[1]Purpil - Lista Precio al 07-04'!B:B,'[1]Purpil - Lista Precio al 07-04'!I:I)</f>
        <v>453349.85662999999</v>
      </c>
      <c r="J297" s="9">
        <f>_xlfn.XLOOKUP(Tabla25[[#This Row],[Descripción]],'[1]Purpil - Lista Precio al 07-04'!B:B,'[1]Purpil - Lista Precio al 07-04'!J:J)</f>
        <v>453349.85662999999</v>
      </c>
      <c r="K297" s="20">
        <f>_xlfn.XLOOKUP(Tabla25[[#This Row],[Descripción]],'[1]Purpil - Lista Precio al 07-04'!B:B,'[1]Purpil - Lista Precio al 07-04'!K:K)</f>
        <v>80258.10858999996</v>
      </c>
      <c r="L297" s="21">
        <f>_xlfn.XLOOKUP(Tabla25[[#This Row],[Descripción]],'[1]Purpil - Lista Precio al 07-04'!B:B,'[1]Purpil - Lista Precio al 07-04'!L:L)</f>
        <v>0.21511627906976732</v>
      </c>
      <c r="M297" s="4">
        <f>_xlfn.XLOOKUP(Tabla25[[#This Row],[Descripción]],'[1]Purpil - Lista Precio al 07-04'!B:B,'[1]Purpil - Lista Precio al 07-04'!M:M)</f>
        <v>500951.59157614998</v>
      </c>
    </row>
    <row r="298" spans="1:13">
      <c r="A298" s="1" t="s">
        <v>2978</v>
      </c>
      <c r="B298" t="s">
        <v>2979</v>
      </c>
      <c r="C298" t="s">
        <v>7</v>
      </c>
      <c r="D298" t="s">
        <v>1335</v>
      </c>
      <c r="E298" s="19">
        <f>_xlfn.XLOOKUP(Tabla25[[#This Row],[Descripción]],'[1]Purpil - Lista Precio al 07-04'!B:B,'[1]Purpil - Lista Precio al 07-04'!E:E)</f>
        <v>653826.39</v>
      </c>
      <c r="F298" s="19">
        <f>_xlfn.XLOOKUP(Tabla25[[#This Row],[Descripción]],'[1]Purpil - Lista Precio al 07-04'!B:B,'[1]Purpil - Lista Precio al 07-04'!F:F)</f>
        <v>562290.69539999997</v>
      </c>
      <c r="G298" s="19">
        <f>_xlfn.XLOOKUP(Tabla25[[#This Row],[Descripción]],'[1]Purpil - Lista Precio al 07-04'!B:B,'[1]Purpil - Lista Precio al 07-04'!G:G)</f>
        <v>621135.07050000003</v>
      </c>
      <c r="H298" s="9">
        <f>_xlfn.XLOOKUP(Tabla25[[#This Row],[Descripción]],'[1]Purpil - Lista Precio al 07-04'!B:B,'[1]Purpil - Lista Precio al 07-04'!H:H)</f>
        <v>618519.76493999991</v>
      </c>
      <c r="I298" s="32">
        <f>_xlfn.XLOOKUP(Tabla25[[#This Row],[Descripción]],'[1]Purpil - Lista Precio al 07-04'!B:B,'[1]Purpil - Lista Precio al 07-04'!I:I)</f>
        <v>751573.43530500005</v>
      </c>
      <c r="J298" s="9">
        <f>_xlfn.XLOOKUP(Tabla25[[#This Row],[Descripción]],'[1]Purpil - Lista Precio al 07-04'!B:B,'[1]Purpil - Lista Precio al 07-04'!J:J)</f>
        <v>751573.43530500005</v>
      </c>
      <c r="K298" s="20">
        <f>_xlfn.XLOOKUP(Tabla25[[#This Row],[Descripción]],'[1]Purpil - Lista Precio al 07-04'!B:B,'[1]Purpil - Lista Precio al 07-04'!K:K)</f>
        <v>133053.67036500014</v>
      </c>
      <c r="L298" s="21">
        <f>_xlfn.XLOOKUP(Tabla25[[#This Row],[Descripción]],'[1]Purpil - Lista Precio al 07-04'!B:B,'[1]Purpil - Lista Precio al 07-04'!L:L)</f>
        <v>0.21511627906976771</v>
      </c>
      <c r="M298" s="4">
        <f>_xlfn.XLOOKUP(Tabla25[[#This Row],[Descripción]],'[1]Purpil - Lista Precio al 07-04'!B:B,'[1]Purpil - Lista Precio al 07-04'!M:M)</f>
        <v>830488.64601202507</v>
      </c>
    </row>
    <row r="299" spans="1:13">
      <c r="A299" s="1" t="s">
        <v>3004</v>
      </c>
      <c r="B299" t="s">
        <v>3005</v>
      </c>
      <c r="C299" t="s">
        <v>7</v>
      </c>
      <c r="D299" t="s">
        <v>1335</v>
      </c>
      <c r="E299" s="19">
        <f>_xlfn.XLOOKUP(Tabla25[[#This Row],[Descripción]],'[1]Purpil - Lista Precio al 07-04'!B:B,'[1]Purpil - Lista Precio al 07-04'!E:E)</f>
        <v>443654.84</v>
      </c>
      <c r="F299" s="19">
        <f>_xlfn.XLOOKUP(Tabla25[[#This Row],[Descripción]],'[1]Purpil - Lista Precio al 07-04'!B:B,'[1]Purpil - Lista Precio al 07-04'!F:F)</f>
        <v>381543.16240000003</v>
      </c>
      <c r="G299" s="19">
        <f>_xlfn.XLOOKUP(Tabla25[[#This Row],[Descripción]],'[1]Purpil - Lista Precio al 07-04'!B:B,'[1]Purpil - Lista Precio al 07-04'!G:G)</f>
        <v>421472.098</v>
      </c>
      <c r="H299" s="9">
        <f>_xlfn.XLOOKUP(Tabla25[[#This Row],[Descripción]],'[1]Purpil - Lista Precio al 07-04'!B:B,'[1]Purpil - Lista Precio al 07-04'!H:H)</f>
        <v>419697.47864000004</v>
      </c>
      <c r="I299" s="32">
        <f>_xlfn.XLOOKUP(Tabla25[[#This Row],[Descripción]],'[1]Purpil - Lista Precio al 07-04'!B:B,'[1]Purpil - Lista Precio al 07-04'!I:I)</f>
        <v>509981.23858</v>
      </c>
      <c r="J299" s="9">
        <f>_xlfn.XLOOKUP(Tabla25[[#This Row],[Descripción]],'[1]Purpil - Lista Precio al 07-04'!B:B,'[1]Purpil - Lista Precio al 07-04'!J:J)</f>
        <v>509981.23858</v>
      </c>
      <c r="K299" s="20">
        <f>_xlfn.XLOOKUP(Tabla25[[#This Row],[Descripción]],'[1]Purpil - Lista Precio al 07-04'!B:B,'[1]Purpil - Lista Precio al 07-04'!K:K)</f>
        <v>90283.75993999996</v>
      </c>
      <c r="L299" s="21">
        <f>_xlfn.XLOOKUP(Tabla25[[#This Row],[Descripción]],'[1]Purpil - Lista Precio al 07-04'!B:B,'[1]Purpil - Lista Precio al 07-04'!L:L)</f>
        <v>0.21511627906976732</v>
      </c>
      <c r="M299" s="4">
        <f>_xlfn.XLOOKUP(Tabla25[[#This Row],[Descripción]],'[1]Purpil - Lista Precio al 07-04'!B:B,'[1]Purpil - Lista Precio al 07-04'!M:M)</f>
        <v>563529.26863089995</v>
      </c>
    </row>
    <row r="300" spans="1:13">
      <c r="A300" s="1" t="s">
        <v>7200</v>
      </c>
      <c r="B300" t="s">
        <v>7201</v>
      </c>
      <c r="C300" t="s">
        <v>7</v>
      </c>
      <c r="D300" t="s">
        <v>1335</v>
      </c>
      <c r="E300" s="19">
        <f>_xlfn.XLOOKUP(Tabla25[[#This Row],[Descripción]],'[1]Purpil - Lista Precio al 07-04'!B:B,'[1]Purpil - Lista Precio al 07-04'!E:E)</f>
        <v>235611.35</v>
      </c>
      <c r="F300" s="19">
        <f>_xlfn.XLOOKUP(Tabla25[[#This Row],[Descripción]],'[1]Purpil - Lista Precio al 07-04'!B:B,'[1]Purpil - Lista Precio al 07-04'!F:F)</f>
        <v>202625.761</v>
      </c>
      <c r="G300" s="19">
        <f>_xlfn.XLOOKUP(Tabla25[[#This Row],[Descripción]],'[1]Purpil - Lista Precio al 07-04'!B:B,'[1]Purpil - Lista Precio al 07-04'!G:G)</f>
        <v>223830.7825</v>
      </c>
      <c r="H300" s="9">
        <f>_xlfn.XLOOKUP(Tabla25[[#This Row],[Descripción]],'[1]Purpil - Lista Precio al 07-04'!B:B,'[1]Purpil - Lista Precio al 07-04'!H:H)</f>
        <v>222888.3371</v>
      </c>
      <c r="I300" s="32">
        <f>_xlfn.XLOOKUP(Tabla25[[#This Row],[Descripción]],'[1]Purpil - Lista Precio al 07-04'!B:B,'[1]Purpil - Lista Precio al 07-04'!I:I)</f>
        <v>270835.24682499998</v>
      </c>
      <c r="J300" s="9">
        <f>_xlfn.XLOOKUP(Tabla25[[#This Row],[Descripción]],'[1]Purpil - Lista Precio al 07-04'!B:B,'[1]Purpil - Lista Precio al 07-04'!J:J)</f>
        <v>270835.24682499998</v>
      </c>
      <c r="K300" s="20">
        <f>_xlfn.XLOOKUP(Tabla25[[#This Row],[Descripción]],'[1]Purpil - Lista Precio al 07-04'!B:B,'[1]Purpil - Lista Precio al 07-04'!K:K)</f>
        <v>47946.909724999976</v>
      </c>
      <c r="L300" s="21">
        <f>_xlfn.XLOOKUP(Tabla25[[#This Row],[Descripción]],'[1]Purpil - Lista Precio al 07-04'!B:B,'[1]Purpil - Lista Precio al 07-04'!L:L)</f>
        <v>0.21511627906976732</v>
      </c>
      <c r="M300" s="4">
        <f>_xlfn.XLOOKUP(Tabla25[[#This Row],[Descripción]],'[1]Purpil - Lista Precio al 07-04'!B:B,'[1]Purpil - Lista Precio al 07-04'!M:M)</f>
        <v>299272.94774162496</v>
      </c>
    </row>
    <row r="301" spans="1:13">
      <c r="A301" s="1" t="s">
        <v>3006</v>
      </c>
      <c r="B301" t="s">
        <v>3007</v>
      </c>
      <c r="C301" t="s">
        <v>7</v>
      </c>
      <c r="D301" t="s">
        <v>1335</v>
      </c>
      <c r="E301" s="19">
        <f>_xlfn.XLOOKUP(Tabla25[[#This Row],[Descripción]],'[1]Purpil - Lista Precio al 07-04'!B:B,'[1]Purpil - Lista Precio al 07-04'!E:E)</f>
        <v>488914.22</v>
      </c>
      <c r="F301" s="19">
        <f>_xlfn.XLOOKUP(Tabla25[[#This Row],[Descripción]],'[1]Purpil - Lista Precio al 07-04'!B:B,'[1]Purpil - Lista Precio al 07-04'!F:F)</f>
        <v>420466.22919999994</v>
      </c>
      <c r="G301" s="19">
        <f>_xlfn.XLOOKUP(Tabla25[[#This Row],[Descripción]],'[1]Purpil - Lista Precio al 07-04'!B:B,'[1]Purpil - Lista Precio al 07-04'!G:G)</f>
        <v>464468.50899999996</v>
      </c>
      <c r="H301" s="9">
        <f>_xlfn.XLOOKUP(Tabla25[[#This Row],[Descripción]],'[1]Purpil - Lista Precio al 07-04'!B:B,'[1]Purpil - Lista Precio al 07-04'!H:H)</f>
        <v>462512.85211999994</v>
      </c>
      <c r="I301" s="32">
        <f>_xlfn.XLOOKUP(Tabla25[[#This Row],[Descripción]],'[1]Purpil - Lista Precio al 07-04'!B:B,'[1]Purpil - Lista Precio al 07-04'!I:I)</f>
        <v>562006.89588999993</v>
      </c>
      <c r="J301" s="9">
        <f>_xlfn.XLOOKUP(Tabla25[[#This Row],[Descripción]],'[1]Purpil - Lista Precio al 07-04'!B:B,'[1]Purpil - Lista Precio al 07-04'!J:J)</f>
        <v>562006.89588999993</v>
      </c>
      <c r="K301" s="20">
        <f>_xlfn.XLOOKUP(Tabla25[[#This Row],[Descripción]],'[1]Purpil - Lista Precio al 07-04'!B:B,'[1]Purpil - Lista Precio al 07-04'!K:K)</f>
        <v>99494.043769999989</v>
      </c>
      <c r="L301" s="21">
        <f>_xlfn.XLOOKUP(Tabla25[[#This Row],[Descripción]],'[1]Purpil - Lista Precio al 07-04'!B:B,'[1]Purpil - Lista Precio al 07-04'!L:L)</f>
        <v>0.21511627906976744</v>
      </c>
      <c r="M301" s="4">
        <f>_xlfn.XLOOKUP(Tabla25[[#This Row],[Descripción]],'[1]Purpil - Lista Precio al 07-04'!B:B,'[1]Purpil - Lista Precio al 07-04'!M:M)</f>
        <v>621017.61995844997</v>
      </c>
    </row>
    <row r="302" spans="1:13">
      <c r="A302" s="1" t="s">
        <v>1755</v>
      </c>
      <c r="B302" t="s">
        <v>1756</v>
      </c>
      <c r="C302" t="s">
        <v>7</v>
      </c>
      <c r="D302" t="s">
        <v>1335</v>
      </c>
      <c r="E302" s="19">
        <f>_xlfn.XLOOKUP(Tabla25[[#This Row],[Descripción]],'[1]Purpil - Lista Precio al 07-04'!B:B,'[1]Purpil - Lista Precio al 07-04'!E:E)</f>
        <v>314362.31</v>
      </c>
      <c r="F302" s="19">
        <f>_xlfn.XLOOKUP(Tabla25[[#This Row],[Descripción]],'[1]Purpil - Lista Precio al 07-04'!B:B,'[1]Purpil - Lista Precio al 07-04'!F:F)</f>
        <v>270351.58659999998</v>
      </c>
      <c r="G302" s="19">
        <f>_xlfn.XLOOKUP(Tabla25[[#This Row],[Descripción]],'[1]Purpil - Lista Precio al 07-04'!B:B,'[1]Purpil - Lista Precio al 07-04'!G:G)</f>
        <v>298644.19449999998</v>
      </c>
      <c r="H302" s="9">
        <f>_xlfn.XLOOKUP(Tabla25[[#This Row],[Descripción]],'[1]Purpil - Lista Precio al 07-04'!B:B,'[1]Purpil - Lista Precio al 07-04'!H:H)</f>
        <v>297386.74526</v>
      </c>
      <c r="I302" s="32">
        <f>_xlfn.XLOOKUP(Tabla25[[#This Row],[Descripción]],'[1]Purpil - Lista Precio al 07-04'!B:B,'[1]Purpil - Lista Precio al 07-04'!I:I)</f>
        <v>361359.47534499998</v>
      </c>
      <c r="J302" s="9">
        <f>_xlfn.XLOOKUP(Tabla25[[#This Row],[Descripción]],'[1]Purpil - Lista Precio al 07-04'!B:B,'[1]Purpil - Lista Precio al 07-04'!J:J)</f>
        <v>361359.47534499998</v>
      </c>
      <c r="K302" s="20">
        <f>_xlfn.XLOOKUP(Tabla25[[#This Row],[Descripción]],'[1]Purpil - Lista Precio al 07-04'!B:B,'[1]Purpil - Lista Precio al 07-04'!K:K)</f>
        <v>63972.730084999988</v>
      </c>
      <c r="L302" s="21">
        <f>_xlfn.XLOOKUP(Tabla25[[#This Row],[Descripción]],'[1]Purpil - Lista Precio al 07-04'!B:B,'[1]Purpil - Lista Precio al 07-04'!L:L)</f>
        <v>0.21511627906976741</v>
      </c>
      <c r="M302" s="4">
        <f>_xlfn.XLOOKUP(Tabla25[[#This Row],[Descripción]],'[1]Purpil - Lista Precio al 07-04'!B:B,'[1]Purpil - Lista Precio al 07-04'!M:M)</f>
        <v>399302.22025622497</v>
      </c>
    </row>
    <row r="303" spans="1:13">
      <c r="A303" s="1" t="s">
        <v>1761</v>
      </c>
      <c r="B303" t="s">
        <v>1762</v>
      </c>
      <c r="C303" t="s">
        <v>7</v>
      </c>
      <c r="D303" t="s">
        <v>1335</v>
      </c>
      <c r="E303" s="19">
        <f>_xlfn.XLOOKUP(Tabla25[[#This Row],[Descripción]],'[1]Purpil - Lista Precio al 07-04'!B:B,'[1]Purpil - Lista Precio al 07-04'!E:E)</f>
        <v>296347.03999999998</v>
      </c>
      <c r="F303" s="19">
        <f>_xlfn.XLOOKUP(Tabla25[[#This Row],[Descripción]],'[1]Purpil - Lista Precio al 07-04'!B:B,'[1]Purpil - Lista Precio al 07-04'!F:F)</f>
        <v>254858.45439999999</v>
      </c>
      <c r="G303" s="19">
        <f>_xlfn.XLOOKUP(Tabla25[[#This Row],[Descripción]],'[1]Purpil - Lista Precio al 07-04'!B:B,'[1]Purpil - Lista Precio al 07-04'!G:G)</f>
        <v>281529.68799999997</v>
      </c>
      <c r="H303" s="9">
        <f>_xlfn.XLOOKUP(Tabla25[[#This Row],[Descripción]],'[1]Purpil - Lista Precio al 07-04'!B:B,'[1]Purpil - Lista Precio al 07-04'!H:H)</f>
        <v>280344.29983999999</v>
      </c>
      <c r="I303" s="32">
        <f>_xlfn.XLOOKUP(Tabla25[[#This Row],[Descripción]],'[1]Purpil - Lista Precio al 07-04'!B:B,'[1]Purpil - Lista Precio al 07-04'!I:I)</f>
        <v>340650.92247999995</v>
      </c>
      <c r="J303" s="9">
        <f>_xlfn.XLOOKUP(Tabla25[[#This Row],[Descripción]],'[1]Purpil - Lista Precio al 07-04'!B:B,'[1]Purpil - Lista Precio al 07-04'!J:J)</f>
        <v>340650.92247999995</v>
      </c>
      <c r="K303" s="20">
        <f>_xlfn.XLOOKUP(Tabla25[[#This Row],[Descripción]],'[1]Purpil - Lista Precio al 07-04'!B:B,'[1]Purpil - Lista Precio al 07-04'!K:K)</f>
        <v>60306.622639999958</v>
      </c>
      <c r="L303" s="21">
        <f>_xlfn.XLOOKUP(Tabla25[[#This Row],[Descripción]],'[1]Purpil - Lista Precio al 07-04'!B:B,'[1]Purpil - Lista Precio al 07-04'!L:L)</f>
        <v>0.2151162790697673</v>
      </c>
      <c r="M303" s="4">
        <f>_xlfn.XLOOKUP(Tabla25[[#This Row],[Descripción]],'[1]Purpil - Lista Precio al 07-04'!B:B,'[1]Purpil - Lista Precio al 07-04'!M:M)</f>
        <v>376419.26934039994</v>
      </c>
    </row>
    <row r="304" spans="1:13">
      <c r="A304" s="1" t="s">
        <v>1655</v>
      </c>
      <c r="B304" t="s">
        <v>1656</v>
      </c>
      <c r="C304" t="s">
        <v>7</v>
      </c>
      <c r="D304" t="s">
        <v>1335</v>
      </c>
      <c r="E304" s="19">
        <f>_xlfn.XLOOKUP(Tabla25[[#This Row],[Descripción]],'[1]Purpil - Lista Precio al 07-04'!B:B,'[1]Purpil - Lista Precio al 07-04'!E:E)</f>
        <v>359679.52</v>
      </c>
      <c r="F304" s="19">
        <f>_xlfn.XLOOKUP(Tabla25[[#This Row],[Descripción]],'[1]Purpil - Lista Precio al 07-04'!B:B,'[1]Purpil - Lista Precio al 07-04'!F:F)</f>
        <v>309324.3872</v>
      </c>
      <c r="G304" s="19">
        <f>_xlfn.XLOOKUP(Tabla25[[#This Row],[Descripción]],'[1]Purpil - Lista Precio al 07-04'!B:B,'[1]Purpil - Lista Precio al 07-04'!G:G)</f>
        <v>341695.54399999999</v>
      </c>
      <c r="H304" s="9">
        <f>_xlfn.XLOOKUP(Tabla25[[#This Row],[Descripción]],'[1]Purpil - Lista Precio al 07-04'!B:B,'[1]Purpil - Lista Precio al 07-04'!H:H)</f>
        <v>340256.82591999997</v>
      </c>
      <c r="I304" s="32">
        <f>_xlfn.XLOOKUP(Tabla25[[#This Row],[Descripción]],'[1]Purpil - Lista Precio al 07-04'!B:B,'[1]Purpil - Lista Precio al 07-04'!I:I)</f>
        <v>413451.60823999997</v>
      </c>
      <c r="J304" s="9">
        <f>_xlfn.XLOOKUP(Tabla25[[#This Row],[Descripción]],'[1]Purpil - Lista Precio al 07-04'!B:B,'[1]Purpil - Lista Precio al 07-04'!J:J)</f>
        <v>413451.60823999997</v>
      </c>
      <c r="K304" s="20">
        <f>_xlfn.XLOOKUP(Tabla25[[#This Row],[Descripción]],'[1]Purpil - Lista Precio al 07-04'!B:B,'[1]Purpil - Lista Precio al 07-04'!K:K)</f>
        <v>73194.782319999998</v>
      </c>
      <c r="L304" s="21">
        <f>_xlfn.XLOOKUP(Tabla25[[#This Row],[Descripción]],'[1]Purpil - Lista Precio al 07-04'!B:B,'[1]Purpil - Lista Precio al 07-04'!L:L)</f>
        <v>0.21511627906976746</v>
      </c>
      <c r="M304" s="4">
        <f>_xlfn.XLOOKUP(Tabla25[[#This Row],[Descripción]],'[1]Purpil - Lista Precio al 07-04'!B:B,'[1]Purpil - Lista Precio al 07-04'!M:M)</f>
        <v>456864.02710519999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5"/>
  <sheetViews>
    <sheetView workbookViewId="0">
      <selection activeCell="B8" sqref="B8"/>
    </sheetView>
  </sheetViews>
  <sheetFormatPr baseColWidth="10" defaultRowHeight="15.75"/>
  <cols>
    <col min="2" max="2" width="64" bestFit="1" customWidth="1"/>
    <col min="5" max="5" width="15.125" style="2" bestFit="1" customWidth="1"/>
    <col min="6" max="6" width="20.125" style="2" bestFit="1" customWidth="1"/>
    <col min="7" max="7" width="15.125" style="2" bestFit="1" customWidth="1"/>
    <col min="8" max="8" width="19.875" style="10" bestFit="1" customWidth="1"/>
    <col min="9" max="9" width="28" style="10" bestFit="1" customWidth="1"/>
    <col min="10" max="10" width="29.5" style="10" bestFit="1" customWidth="1"/>
    <col min="11" max="11" width="14.125" style="5" bestFit="1" customWidth="1"/>
    <col min="12" max="12" width="26.625" style="7" bestFit="1" customWidth="1"/>
    <col min="13" max="13" width="24.5" bestFit="1" customWidth="1"/>
  </cols>
  <sheetData>
    <row r="1" spans="1:13">
      <c r="A1" s="1" t="s">
        <v>0</v>
      </c>
      <c r="B1" t="s">
        <v>1</v>
      </c>
      <c r="C1" t="s">
        <v>2</v>
      </c>
      <c r="D1" t="s">
        <v>3</v>
      </c>
      <c r="E1" s="2" t="s">
        <v>4</v>
      </c>
      <c r="F1" s="3" t="s">
        <v>10054</v>
      </c>
      <c r="G1" s="3" t="s">
        <v>10055</v>
      </c>
      <c r="H1" s="8" t="s">
        <v>10056</v>
      </c>
      <c r="I1" s="10" t="s">
        <v>10057</v>
      </c>
      <c r="J1" s="10" t="s">
        <v>10058</v>
      </c>
      <c r="K1" s="5" t="s">
        <v>10046</v>
      </c>
      <c r="L1" s="7" t="s">
        <v>10047</v>
      </c>
      <c r="M1" t="s">
        <v>10048</v>
      </c>
    </row>
    <row r="2" spans="1:13">
      <c r="A2" s="1" t="s">
        <v>5</v>
      </c>
      <c r="B2" t="s">
        <v>6</v>
      </c>
      <c r="C2" t="s">
        <v>7</v>
      </c>
      <c r="D2" t="s">
        <v>8</v>
      </c>
      <c r="E2" s="2">
        <v>105762.59</v>
      </c>
      <c r="F2" s="2">
        <f>Tabla14[[#This Row],[Precio]]-(Tabla14[[#This Row],[Precio]]*0.14)</f>
        <v>90955.827399999995</v>
      </c>
      <c r="G2" s="2">
        <f>Tabla14[[#This Row],[Precio]]-(Tabla14[[#This Row],[Precio]]*0.05)</f>
        <v>100474.4605</v>
      </c>
      <c r="H2" s="4">
        <f>Tabla14[[#This Row],[  -14% costo de juan]]+(Tabla14[[#This Row],[  -14% costo de juan]]*0.1)</f>
        <v>100051.41013999999</v>
      </c>
      <c r="I2" s="30">
        <f>Tabla14[[#This Row],[5% purpil]]+(Tabla14[[#This Row],[5% purpil]]*0.21)</f>
        <v>121574.097205</v>
      </c>
      <c r="J2" s="30">
        <f>Tabla14[[#This Row],[5% purpil]]+(Tabla14[[#This Row],[5% purpil]]*0.21)</f>
        <v>121574.097205</v>
      </c>
      <c r="K2" s="6">
        <f>Tabla14[[#This Row],[Precio NEGRO Publico c/juan]]-Tabla14[[#This Row],[Nuestro Costo juan ]]</f>
        <v>21522.687065000006</v>
      </c>
      <c r="L2" s="7">
        <f>Tabla14[[#This Row],[Ganancia]]/Tabla14[[#This Row],[Nuestro Costo juan ]]</f>
        <v>0.21511627906976752</v>
      </c>
      <c r="M2" s="2">
        <f>Tabla14[[#This Row],[Precio NEGRO Publico c/juan]]+(Tabla14[[#This Row],[Precio NEGRO Publico c/juan]]*0.105)</f>
        <v>134339.377411525</v>
      </c>
    </row>
    <row r="3" spans="1:13">
      <c r="A3" s="1" t="s">
        <v>9</v>
      </c>
      <c r="B3" t="s">
        <v>10</v>
      </c>
      <c r="C3" t="s">
        <v>7</v>
      </c>
      <c r="D3" t="s">
        <v>8</v>
      </c>
      <c r="E3" s="2">
        <v>36301.82</v>
      </c>
      <c r="F3" s="2">
        <f>Tabla14[[#This Row],[Precio]]-(Tabla14[[#This Row],[Precio]]*0.14)</f>
        <v>31219.565199999997</v>
      </c>
      <c r="G3" s="2">
        <f>Tabla14[[#This Row],[Precio]]-(Tabla14[[#This Row],[Precio]]*0.05)</f>
        <v>34486.728999999999</v>
      </c>
      <c r="H3" s="4">
        <f>Tabla14[[#This Row],[  -14% costo de juan]]+(Tabla14[[#This Row],[  -14% costo de juan]]*0.1)</f>
        <v>34341.521719999997</v>
      </c>
      <c r="I3" s="30">
        <f>Tabla14[[#This Row],[5% purpil]]+(Tabla14[[#This Row],[5% purpil]]*0.21)</f>
        <v>41728.942089999997</v>
      </c>
      <c r="J3" s="30">
        <f>Tabla14[[#This Row],[5% purpil]]+(Tabla14[[#This Row],[5% purpil]]*0.21)</f>
        <v>41728.942089999997</v>
      </c>
      <c r="K3" s="6">
        <f>Tabla14[[#This Row],[Precio NEGRO Publico c/juan]]-Tabla14[[#This Row],[Nuestro Costo juan ]]</f>
        <v>7387.4203699999998</v>
      </c>
      <c r="L3" s="7">
        <f>Tabla14[[#This Row],[Ganancia]]/Tabla14[[#This Row],[Nuestro Costo juan ]]</f>
        <v>0.21511627906976746</v>
      </c>
      <c r="M3" s="2">
        <f>Tabla14[[#This Row],[Precio NEGRO Publico c/juan]]+(Tabla14[[#This Row],[Precio NEGRO Publico c/juan]]*0.105)</f>
        <v>46110.481009449999</v>
      </c>
    </row>
    <row r="4" spans="1:13">
      <c r="A4" s="1" t="s">
        <v>11</v>
      </c>
      <c r="B4" t="s">
        <v>12</v>
      </c>
      <c r="C4" t="s">
        <v>7</v>
      </c>
      <c r="D4" t="s">
        <v>8</v>
      </c>
      <c r="E4" s="2">
        <v>31675.74</v>
      </c>
      <c r="F4" s="2">
        <f>Tabla14[[#This Row],[Precio]]-(Tabla14[[#This Row],[Precio]]*0.14)</f>
        <v>27241.136400000003</v>
      </c>
      <c r="G4" s="2">
        <f>Tabla14[[#This Row],[Precio]]-(Tabla14[[#This Row],[Precio]]*0.05)</f>
        <v>30091.953000000001</v>
      </c>
      <c r="H4" s="4">
        <f>Tabla14[[#This Row],[  -14% costo de juan]]+(Tabla14[[#This Row],[  -14% costo de juan]]*0.1)</f>
        <v>29965.250040000003</v>
      </c>
      <c r="I4" s="30">
        <f>Tabla14[[#This Row],[5% purpil]]+(Tabla14[[#This Row],[5% purpil]]*0.21)</f>
        <v>36411.263129999999</v>
      </c>
      <c r="J4" s="30">
        <f>Tabla14[[#This Row],[5% purpil]]+(Tabla14[[#This Row],[5% purpil]]*0.21)</f>
        <v>36411.263129999999</v>
      </c>
      <c r="K4" s="6">
        <f>Tabla14[[#This Row],[Precio NEGRO Publico c/juan]]-Tabla14[[#This Row],[Nuestro Costo juan ]]</f>
        <v>6446.0130899999967</v>
      </c>
      <c r="L4" s="7">
        <f>Tabla14[[#This Row],[Ganancia]]/Tabla14[[#This Row],[Nuestro Costo juan ]]</f>
        <v>0.21511627906976732</v>
      </c>
      <c r="M4" s="2">
        <f>Tabla14[[#This Row],[Precio NEGRO Publico c/juan]]+(Tabla14[[#This Row],[Precio NEGRO Publico c/juan]]*0.105)</f>
        <v>40234.445758649999</v>
      </c>
    </row>
    <row r="5" spans="1:13">
      <c r="A5" s="1" t="s">
        <v>13</v>
      </c>
      <c r="B5" t="s">
        <v>14</v>
      </c>
      <c r="C5" t="s">
        <v>15</v>
      </c>
      <c r="D5" t="s">
        <v>16</v>
      </c>
      <c r="E5" s="2">
        <v>9637.65</v>
      </c>
      <c r="F5" s="2">
        <f>Tabla14[[#This Row],[Precio]]-(Tabla14[[#This Row],[Precio]]*0.14)</f>
        <v>8288.378999999999</v>
      </c>
      <c r="G5" s="2">
        <f>Tabla14[[#This Row],[Precio]]-(Tabla14[[#This Row],[Precio]]*0.05)</f>
        <v>9155.7674999999999</v>
      </c>
      <c r="H5" s="4">
        <f>Tabla14[[#This Row],[  -14% costo de juan]]+(Tabla14[[#This Row],[  -14% costo de juan]]*0.1)</f>
        <v>9117.2168999999994</v>
      </c>
      <c r="I5" s="30">
        <f>Tabla14[[#This Row],[5% purpil]]+(Tabla14[[#This Row],[5% purpil]]*0.21)</f>
        <v>11078.478675</v>
      </c>
      <c r="J5" s="30">
        <f>Tabla14[[#This Row],[5% purpil]]+(Tabla14[[#This Row],[5% purpil]]*0.21)</f>
        <v>11078.478675</v>
      </c>
      <c r="K5" s="6">
        <f>Tabla14[[#This Row],[Precio NEGRO Publico c/juan]]-Tabla14[[#This Row],[Nuestro Costo juan ]]</f>
        <v>1961.2617750000009</v>
      </c>
      <c r="L5" s="7">
        <f>Tabla14[[#This Row],[Ganancia]]/Tabla14[[#This Row],[Nuestro Costo juan ]]</f>
        <v>0.21511627906976755</v>
      </c>
      <c r="M5" s="2">
        <f>Tabla14[[#This Row],[Precio NEGRO Publico c/juan]]+(Tabla14[[#This Row],[Precio NEGRO Publico c/juan]]*0.105)</f>
        <v>12241.718935875</v>
      </c>
    </row>
    <row r="6" spans="1:13">
      <c r="A6" s="1" t="s">
        <v>17</v>
      </c>
      <c r="B6" t="s">
        <v>14</v>
      </c>
      <c r="C6" t="s">
        <v>15</v>
      </c>
      <c r="D6" t="s">
        <v>16</v>
      </c>
      <c r="E6" s="2">
        <v>9637.65</v>
      </c>
      <c r="F6" s="2">
        <f>Tabla14[[#This Row],[Precio]]-(Tabla14[[#This Row],[Precio]]*0.14)</f>
        <v>8288.378999999999</v>
      </c>
      <c r="G6" s="2">
        <f>Tabla14[[#This Row],[Precio]]-(Tabla14[[#This Row],[Precio]]*0.05)</f>
        <v>9155.7674999999999</v>
      </c>
      <c r="H6" s="4">
        <f>Tabla14[[#This Row],[  -14% costo de juan]]+(Tabla14[[#This Row],[  -14% costo de juan]]*0.1)</f>
        <v>9117.2168999999994</v>
      </c>
      <c r="I6" s="30">
        <f>Tabla14[[#This Row],[5% purpil]]+(Tabla14[[#This Row],[5% purpil]]*0.21)</f>
        <v>11078.478675</v>
      </c>
      <c r="J6" s="30">
        <f>Tabla14[[#This Row],[5% purpil]]+(Tabla14[[#This Row],[5% purpil]]*0.21)</f>
        <v>11078.478675</v>
      </c>
      <c r="K6" s="6">
        <f>Tabla14[[#This Row],[Precio NEGRO Publico c/juan]]-Tabla14[[#This Row],[Nuestro Costo juan ]]</f>
        <v>1961.2617750000009</v>
      </c>
      <c r="L6" s="7">
        <f>Tabla14[[#This Row],[Ganancia]]/Tabla14[[#This Row],[Nuestro Costo juan ]]</f>
        <v>0.21511627906976755</v>
      </c>
      <c r="M6" s="2">
        <f>Tabla14[[#This Row],[Precio NEGRO Publico c/juan]]+(Tabla14[[#This Row],[Precio NEGRO Publico c/juan]]*0.105)</f>
        <v>12241.718935875</v>
      </c>
    </row>
    <row r="7" spans="1:13">
      <c r="A7" s="1" t="s">
        <v>18</v>
      </c>
      <c r="B7" t="s">
        <v>19</v>
      </c>
      <c r="C7" t="s">
        <v>15</v>
      </c>
      <c r="D7" t="s">
        <v>20</v>
      </c>
      <c r="E7" s="2">
        <v>779283.98</v>
      </c>
      <c r="F7" s="2">
        <f>Tabla14[[#This Row],[Precio]]-(Tabla14[[#This Row],[Precio]]*0.14)</f>
        <v>670184.22279999999</v>
      </c>
      <c r="G7" s="2">
        <f>Tabla14[[#This Row],[Precio]]-(Tabla14[[#This Row],[Precio]]*0.05)</f>
        <v>740319.78099999996</v>
      </c>
      <c r="H7" s="4">
        <f>Tabla14[[#This Row],[  -14% costo de juan]]+(Tabla14[[#This Row],[  -14% costo de juan]]*0.1)</f>
        <v>737202.64507999993</v>
      </c>
      <c r="I7" s="30">
        <f>Tabla14[[#This Row],[5% purpil]]+(Tabla14[[#This Row],[5% purpil]]*0.21)</f>
        <v>895786.9350099999</v>
      </c>
      <c r="J7" s="30">
        <f>Tabla14[[#This Row],[5% purpil]]+(Tabla14[[#This Row],[5% purpil]]*0.21)</f>
        <v>895786.9350099999</v>
      </c>
      <c r="K7" s="6">
        <f>Tabla14[[#This Row],[Precio NEGRO Publico c/juan]]-Tabla14[[#This Row],[Nuestro Costo juan ]]</f>
        <v>158584.28992999997</v>
      </c>
      <c r="L7" s="7">
        <f>Tabla14[[#This Row],[Ganancia]]/Tabla14[[#This Row],[Nuestro Costo juan ]]</f>
        <v>0.21511627906976744</v>
      </c>
      <c r="M7" s="2">
        <f>Tabla14[[#This Row],[Precio NEGRO Publico c/juan]]+(Tabla14[[#This Row],[Precio NEGRO Publico c/juan]]*0.105)</f>
        <v>989844.56318604993</v>
      </c>
    </row>
    <row r="8" spans="1:13">
      <c r="A8" s="1" t="s">
        <v>21</v>
      </c>
      <c r="B8" t="s">
        <v>22</v>
      </c>
      <c r="C8" t="s">
        <v>7</v>
      </c>
      <c r="D8" t="s">
        <v>8</v>
      </c>
      <c r="E8" s="2">
        <v>171184.3</v>
      </c>
      <c r="F8" s="2">
        <f>Tabla14[[#This Row],[Precio]]-(Tabla14[[#This Row],[Precio]]*0.14)</f>
        <v>147218.49799999999</v>
      </c>
      <c r="G8" s="2">
        <f>Tabla14[[#This Row],[Precio]]-(Tabla14[[#This Row],[Precio]]*0.05)</f>
        <v>162625.08499999999</v>
      </c>
      <c r="H8" s="4">
        <f>Tabla14[[#This Row],[  -14% costo de juan]]+(Tabla14[[#This Row],[  -14% costo de juan]]*0.1)</f>
        <v>161940.34779999999</v>
      </c>
      <c r="I8" s="30">
        <f>Tabla14[[#This Row],[5% purpil]]+(Tabla14[[#This Row],[5% purpil]]*0.21)</f>
        <v>196776.35285</v>
      </c>
      <c r="J8" s="30">
        <f>Tabla14[[#This Row],[5% purpil]]+(Tabla14[[#This Row],[5% purpil]]*0.21)</f>
        <v>196776.35285</v>
      </c>
      <c r="K8" s="6">
        <f>Tabla14[[#This Row],[Precio NEGRO Publico c/juan]]-Tabla14[[#This Row],[Nuestro Costo juan ]]</f>
        <v>34836.005050000007</v>
      </c>
      <c r="L8" s="7">
        <f>Tabla14[[#This Row],[Ganancia]]/Tabla14[[#This Row],[Nuestro Costo juan ]]</f>
        <v>0.21511627906976749</v>
      </c>
      <c r="M8" s="2">
        <f>Tabla14[[#This Row],[Precio NEGRO Publico c/juan]]+(Tabla14[[#This Row],[Precio NEGRO Publico c/juan]]*0.105)</f>
        <v>217437.86989924998</v>
      </c>
    </row>
    <row r="9" spans="1:13">
      <c r="A9" s="1" t="s">
        <v>23</v>
      </c>
      <c r="B9" t="s">
        <v>24</v>
      </c>
      <c r="C9" t="s">
        <v>7</v>
      </c>
      <c r="D9" t="s">
        <v>8</v>
      </c>
      <c r="E9" s="2">
        <v>199478.82</v>
      </c>
      <c r="F9" s="2">
        <f>Tabla14[[#This Row],[Precio]]-(Tabla14[[#This Row],[Precio]]*0.14)</f>
        <v>171551.78520000001</v>
      </c>
      <c r="G9" s="2">
        <f>Tabla14[[#This Row],[Precio]]-(Tabla14[[#This Row],[Precio]]*0.05)</f>
        <v>189504.87900000002</v>
      </c>
      <c r="H9" s="4">
        <f>Tabla14[[#This Row],[  -14% costo de juan]]+(Tabla14[[#This Row],[  -14% costo de juan]]*0.1)</f>
        <v>188706.96372</v>
      </c>
      <c r="I9" s="30">
        <f>Tabla14[[#This Row],[5% purpil]]+(Tabla14[[#This Row],[5% purpil]]*0.21)</f>
        <v>229300.90359</v>
      </c>
      <c r="J9" s="30">
        <f>Tabla14[[#This Row],[5% purpil]]+(Tabla14[[#This Row],[5% purpil]]*0.21)</f>
        <v>229300.90359</v>
      </c>
      <c r="K9" s="6">
        <f>Tabla14[[#This Row],[Precio NEGRO Publico c/juan]]-Tabla14[[#This Row],[Nuestro Costo juan ]]</f>
        <v>40593.939870000002</v>
      </c>
      <c r="L9" s="7">
        <f>Tabla14[[#This Row],[Ganancia]]/Tabla14[[#This Row],[Nuestro Costo juan ]]</f>
        <v>0.21511627906976746</v>
      </c>
      <c r="M9" s="2">
        <f>Tabla14[[#This Row],[Precio NEGRO Publico c/juan]]+(Tabla14[[#This Row],[Precio NEGRO Publico c/juan]]*0.105)</f>
        <v>253377.49846695</v>
      </c>
    </row>
    <row r="10" spans="1:13">
      <c r="A10" s="1" t="s">
        <v>25</v>
      </c>
      <c r="B10" t="s">
        <v>26</v>
      </c>
      <c r="C10" t="s">
        <v>15</v>
      </c>
      <c r="D10" t="s">
        <v>16</v>
      </c>
      <c r="E10" s="2">
        <v>4654.99</v>
      </c>
      <c r="F10" s="2">
        <f>Tabla14[[#This Row],[Precio]]-(Tabla14[[#This Row],[Precio]]*0.14)</f>
        <v>4003.2913999999996</v>
      </c>
      <c r="G10" s="2">
        <f>Tabla14[[#This Row],[Precio]]-(Tabla14[[#This Row],[Precio]]*0.05)</f>
        <v>4422.2404999999999</v>
      </c>
      <c r="H10" s="4">
        <f>Tabla14[[#This Row],[  -14% costo de juan]]+(Tabla14[[#This Row],[  -14% costo de juan]]*0.1)</f>
        <v>4403.6205399999999</v>
      </c>
      <c r="I10" s="30">
        <f>Tabla14[[#This Row],[5% purpil]]+(Tabla14[[#This Row],[5% purpil]]*0.21)</f>
        <v>5350.9110049999999</v>
      </c>
      <c r="J10" s="30">
        <f>Tabla14[[#This Row],[5% purpil]]+(Tabla14[[#This Row],[5% purpil]]*0.21)</f>
        <v>5350.9110049999999</v>
      </c>
      <c r="K10" s="6">
        <f>Tabla14[[#This Row],[Precio NEGRO Publico c/juan]]-Tabla14[[#This Row],[Nuestro Costo juan ]]</f>
        <v>947.29046500000004</v>
      </c>
      <c r="L10" s="7">
        <f>Tabla14[[#This Row],[Ganancia]]/Tabla14[[#This Row],[Nuestro Costo juan ]]</f>
        <v>0.21511627906976746</v>
      </c>
      <c r="M10" s="2">
        <f>Tabla14[[#This Row],[Precio NEGRO Publico c/juan]]+(Tabla14[[#This Row],[Precio NEGRO Publico c/juan]]*0.105)</f>
        <v>5912.7566605249995</v>
      </c>
    </row>
    <row r="11" spans="1:13">
      <c r="A11" s="1" t="s">
        <v>27</v>
      </c>
      <c r="B11" t="s">
        <v>28</v>
      </c>
      <c r="C11" t="s">
        <v>15</v>
      </c>
      <c r="D11" t="s">
        <v>16</v>
      </c>
      <c r="E11" s="2">
        <v>4250.2</v>
      </c>
      <c r="F11" s="2">
        <f>Tabla14[[#This Row],[Precio]]-(Tabla14[[#This Row],[Precio]]*0.14)</f>
        <v>3655.1719999999996</v>
      </c>
      <c r="G11" s="2">
        <f>Tabla14[[#This Row],[Precio]]-(Tabla14[[#This Row],[Precio]]*0.05)</f>
        <v>4037.6899999999996</v>
      </c>
      <c r="H11" s="4">
        <f>Tabla14[[#This Row],[  -14% costo de juan]]+(Tabla14[[#This Row],[  -14% costo de juan]]*0.1)</f>
        <v>4020.6891999999998</v>
      </c>
      <c r="I11" s="30">
        <f>Tabla14[[#This Row],[5% purpil]]+(Tabla14[[#This Row],[5% purpil]]*0.21)</f>
        <v>4885.6048999999994</v>
      </c>
      <c r="J11" s="30">
        <f>Tabla14[[#This Row],[5% purpil]]+(Tabla14[[#This Row],[5% purpil]]*0.21)</f>
        <v>4885.6048999999994</v>
      </c>
      <c r="K11" s="6">
        <f>Tabla14[[#This Row],[Precio NEGRO Publico c/juan]]-Tabla14[[#This Row],[Nuestro Costo juan ]]</f>
        <v>864.91569999999956</v>
      </c>
      <c r="L11" s="7">
        <f>Tabla14[[#This Row],[Ganancia]]/Tabla14[[#This Row],[Nuestro Costo juan ]]</f>
        <v>0.21511627906976735</v>
      </c>
      <c r="M11" s="2">
        <f>Tabla14[[#This Row],[Precio NEGRO Publico c/juan]]+(Tabla14[[#This Row],[Precio NEGRO Publico c/juan]]*0.105)</f>
        <v>5398.5934144999992</v>
      </c>
    </row>
    <row r="12" spans="1:13">
      <c r="A12" s="1" t="s">
        <v>29</v>
      </c>
      <c r="B12" t="s">
        <v>30</v>
      </c>
      <c r="C12" t="s">
        <v>15</v>
      </c>
      <c r="D12" t="s">
        <v>16</v>
      </c>
      <c r="E12" s="2">
        <v>6071.72</v>
      </c>
      <c r="F12" s="2">
        <f>Tabla14[[#This Row],[Precio]]-(Tabla14[[#This Row],[Precio]]*0.14)</f>
        <v>5221.6792000000005</v>
      </c>
      <c r="G12" s="2">
        <f>Tabla14[[#This Row],[Precio]]-(Tabla14[[#This Row],[Precio]]*0.05)</f>
        <v>5768.134</v>
      </c>
      <c r="H12" s="4">
        <f>Tabla14[[#This Row],[  -14% costo de juan]]+(Tabla14[[#This Row],[  -14% costo de juan]]*0.1)</f>
        <v>5743.8471200000004</v>
      </c>
      <c r="I12" s="30">
        <f>Tabla14[[#This Row],[5% purpil]]+(Tabla14[[#This Row],[5% purpil]]*0.21)</f>
        <v>6979.4421400000001</v>
      </c>
      <c r="J12" s="30">
        <f>Tabla14[[#This Row],[5% purpil]]+(Tabla14[[#This Row],[5% purpil]]*0.21)</f>
        <v>6979.4421400000001</v>
      </c>
      <c r="K12" s="6">
        <f>Tabla14[[#This Row],[Precio NEGRO Publico c/juan]]-Tabla14[[#This Row],[Nuestro Costo juan ]]</f>
        <v>1235.5950199999997</v>
      </c>
      <c r="L12" s="7">
        <f>Tabla14[[#This Row],[Ganancia]]/Tabla14[[#This Row],[Nuestro Costo juan ]]</f>
        <v>0.21511627906976738</v>
      </c>
      <c r="M12" s="2">
        <f>Tabla14[[#This Row],[Precio NEGRO Publico c/juan]]+(Tabla14[[#This Row],[Precio NEGRO Publico c/juan]]*0.105)</f>
        <v>7712.2835647000002</v>
      </c>
    </row>
    <row r="13" spans="1:13">
      <c r="A13" s="1" t="s">
        <v>31</v>
      </c>
      <c r="B13" t="s">
        <v>32</v>
      </c>
      <c r="C13" t="s">
        <v>15</v>
      </c>
      <c r="D13" t="s">
        <v>16</v>
      </c>
      <c r="E13" s="2">
        <v>6678.89</v>
      </c>
      <c r="F13" s="2">
        <f>Tabla14[[#This Row],[Precio]]-(Tabla14[[#This Row],[Precio]]*0.14)</f>
        <v>5743.8454000000002</v>
      </c>
      <c r="G13" s="2">
        <f>Tabla14[[#This Row],[Precio]]-(Tabla14[[#This Row],[Precio]]*0.05)</f>
        <v>6344.9454999999998</v>
      </c>
      <c r="H13" s="4">
        <f>Tabla14[[#This Row],[  -14% costo de juan]]+(Tabla14[[#This Row],[  -14% costo de juan]]*0.1)</f>
        <v>6318.2299400000002</v>
      </c>
      <c r="I13" s="30">
        <f>Tabla14[[#This Row],[5% purpil]]+(Tabla14[[#This Row],[5% purpil]]*0.21)</f>
        <v>7677.3840549999995</v>
      </c>
      <c r="J13" s="30">
        <f>Tabla14[[#This Row],[5% purpil]]+(Tabla14[[#This Row],[5% purpil]]*0.21)</f>
        <v>7677.3840549999995</v>
      </c>
      <c r="K13" s="6">
        <f>Tabla14[[#This Row],[Precio NEGRO Publico c/juan]]-Tabla14[[#This Row],[Nuestro Costo juan ]]</f>
        <v>1359.1541149999994</v>
      </c>
      <c r="L13" s="7">
        <f>Tabla14[[#This Row],[Ganancia]]/Tabla14[[#This Row],[Nuestro Costo juan ]]</f>
        <v>0.21511627906976732</v>
      </c>
      <c r="M13" s="2">
        <f>Tabla14[[#This Row],[Precio NEGRO Publico c/juan]]+(Tabla14[[#This Row],[Precio NEGRO Publico c/juan]]*0.105)</f>
        <v>8483.509380775</v>
      </c>
    </row>
    <row r="14" spans="1:13">
      <c r="A14" s="1" t="s">
        <v>33</v>
      </c>
      <c r="B14" t="s">
        <v>34</v>
      </c>
      <c r="C14" t="s">
        <v>15</v>
      </c>
      <c r="D14" t="s">
        <v>16</v>
      </c>
      <c r="E14" s="2">
        <v>5666.94</v>
      </c>
      <c r="F14" s="2">
        <f>Tabla14[[#This Row],[Precio]]-(Tabla14[[#This Row],[Precio]]*0.14)</f>
        <v>4873.5683999999992</v>
      </c>
      <c r="G14" s="2">
        <f>Tabla14[[#This Row],[Precio]]-(Tabla14[[#This Row],[Precio]]*0.05)</f>
        <v>5383.5929999999998</v>
      </c>
      <c r="H14" s="4">
        <f>Tabla14[[#This Row],[  -14% costo de juan]]+(Tabla14[[#This Row],[  -14% costo de juan]]*0.1)</f>
        <v>5360.9252399999987</v>
      </c>
      <c r="I14" s="30">
        <f>Tabla14[[#This Row],[5% purpil]]+(Tabla14[[#This Row],[5% purpil]]*0.21)</f>
        <v>6514.1475300000002</v>
      </c>
      <c r="J14" s="30">
        <f>Tabla14[[#This Row],[5% purpil]]+(Tabla14[[#This Row],[5% purpil]]*0.21)</f>
        <v>6514.1475300000002</v>
      </c>
      <c r="K14" s="6">
        <f>Tabla14[[#This Row],[Precio NEGRO Publico c/juan]]-Tabla14[[#This Row],[Nuestro Costo juan ]]</f>
        <v>1153.2222900000015</v>
      </c>
      <c r="L14" s="7">
        <f>Tabla14[[#This Row],[Ganancia]]/Tabla14[[#This Row],[Nuestro Costo juan ]]</f>
        <v>0.21511627906976777</v>
      </c>
      <c r="M14" s="2">
        <f>Tabla14[[#This Row],[Precio NEGRO Publico c/juan]]+(Tabla14[[#This Row],[Precio NEGRO Publico c/juan]]*0.105)</f>
        <v>7198.1330206500006</v>
      </c>
    </row>
    <row r="15" spans="1:13">
      <c r="A15" s="1" t="s">
        <v>35</v>
      </c>
      <c r="B15" t="s">
        <v>36</v>
      </c>
      <c r="C15" t="s">
        <v>15</v>
      </c>
      <c r="D15" t="s">
        <v>16</v>
      </c>
      <c r="E15" s="2">
        <v>4047.81</v>
      </c>
      <c r="F15" s="2">
        <f>Tabla14[[#This Row],[Precio]]-(Tabla14[[#This Row],[Precio]]*0.14)</f>
        <v>3481.1165999999998</v>
      </c>
      <c r="G15" s="2">
        <f>Tabla14[[#This Row],[Precio]]-(Tabla14[[#This Row],[Precio]]*0.05)</f>
        <v>3845.4195</v>
      </c>
      <c r="H15" s="4">
        <f>Tabla14[[#This Row],[  -14% costo de juan]]+(Tabla14[[#This Row],[  -14% costo de juan]]*0.1)</f>
        <v>3829.2282599999999</v>
      </c>
      <c r="I15" s="30">
        <f>Tabla14[[#This Row],[5% purpil]]+(Tabla14[[#This Row],[5% purpil]]*0.21)</f>
        <v>4652.9575949999999</v>
      </c>
      <c r="J15" s="30">
        <f>Tabla14[[#This Row],[5% purpil]]+(Tabla14[[#This Row],[5% purpil]]*0.21)</f>
        <v>4652.9575949999999</v>
      </c>
      <c r="K15" s="6">
        <f>Tabla14[[#This Row],[Precio NEGRO Publico c/juan]]-Tabla14[[#This Row],[Nuestro Costo juan ]]</f>
        <v>823.72933499999999</v>
      </c>
      <c r="L15" s="7">
        <f>Tabla14[[#This Row],[Ganancia]]/Tabla14[[#This Row],[Nuestro Costo juan ]]</f>
        <v>0.21511627906976744</v>
      </c>
      <c r="M15" s="2">
        <f>Tabla14[[#This Row],[Precio NEGRO Publico c/juan]]+(Tabla14[[#This Row],[Precio NEGRO Publico c/juan]]*0.105)</f>
        <v>5141.5181424749999</v>
      </c>
    </row>
    <row r="16" spans="1:13">
      <c r="A16" s="1" t="s">
        <v>37</v>
      </c>
      <c r="B16" t="s">
        <v>38</v>
      </c>
      <c r="C16" t="s">
        <v>15</v>
      </c>
      <c r="D16" t="s">
        <v>16</v>
      </c>
      <c r="E16" s="2">
        <v>4452.59</v>
      </c>
      <c r="F16" s="2">
        <f>Tabla14[[#This Row],[Precio]]-(Tabla14[[#This Row],[Precio]]*0.14)</f>
        <v>3829.2274000000002</v>
      </c>
      <c r="G16" s="2">
        <f>Tabla14[[#This Row],[Precio]]-(Tabla14[[#This Row],[Precio]]*0.05)</f>
        <v>4229.9605000000001</v>
      </c>
      <c r="H16" s="4">
        <f>Tabla14[[#This Row],[  -14% costo de juan]]+(Tabla14[[#This Row],[  -14% costo de juan]]*0.1)</f>
        <v>4212.1501400000006</v>
      </c>
      <c r="I16" s="30">
        <f>Tabla14[[#This Row],[5% purpil]]+(Tabla14[[#This Row],[5% purpil]]*0.21)</f>
        <v>5118.2522049999998</v>
      </c>
      <c r="J16" s="30">
        <f>Tabla14[[#This Row],[5% purpil]]+(Tabla14[[#This Row],[5% purpil]]*0.21)</f>
        <v>5118.2522049999998</v>
      </c>
      <c r="K16" s="6">
        <f>Tabla14[[#This Row],[Precio NEGRO Publico c/juan]]-Tabla14[[#This Row],[Nuestro Costo juan ]]</f>
        <v>906.10206499999913</v>
      </c>
      <c r="L16" s="7">
        <f>Tabla14[[#This Row],[Ganancia]]/Tabla14[[#This Row],[Nuestro Costo juan ]]</f>
        <v>0.21511627906976721</v>
      </c>
      <c r="M16" s="2">
        <f>Tabla14[[#This Row],[Precio NEGRO Publico c/juan]]+(Tabla14[[#This Row],[Precio NEGRO Publico c/juan]]*0.105)</f>
        <v>5655.6686865249994</v>
      </c>
    </row>
    <row r="17" spans="1:13">
      <c r="A17" s="1" t="s">
        <v>39</v>
      </c>
      <c r="B17" t="s">
        <v>40</v>
      </c>
      <c r="C17" t="s">
        <v>15</v>
      </c>
      <c r="D17" t="s">
        <v>20</v>
      </c>
      <c r="E17" s="2">
        <v>865871.09</v>
      </c>
      <c r="F17" s="2">
        <f>Tabla14[[#This Row],[Precio]]-(Tabla14[[#This Row],[Precio]]*0.14)</f>
        <v>744649.13740000001</v>
      </c>
      <c r="G17" s="2">
        <f>Tabla14[[#This Row],[Precio]]-(Tabla14[[#This Row],[Precio]]*0.05)</f>
        <v>822577.5355</v>
      </c>
      <c r="H17" s="4">
        <f>Tabla14[[#This Row],[  -14% costo de juan]]+(Tabla14[[#This Row],[  -14% costo de juan]]*0.1)</f>
        <v>819114.05114</v>
      </c>
      <c r="I17" s="30">
        <f>Tabla14[[#This Row],[5% purpil]]+(Tabla14[[#This Row],[5% purpil]]*0.21)</f>
        <v>995318.81795499998</v>
      </c>
      <c r="J17" s="30">
        <f>Tabla14[[#This Row],[5% purpil]]+(Tabla14[[#This Row],[5% purpil]]*0.21)</f>
        <v>995318.81795499998</v>
      </c>
      <c r="K17" s="6">
        <f>Tabla14[[#This Row],[Precio NEGRO Publico c/juan]]-Tabla14[[#This Row],[Nuestro Costo juan ]]</f>
        <v>176204.76681499998</v>
      </c>
      <c r="L17" s="7">
        <f>Tabla14[[#This Row],[Ganancia]]/Tabla14[[#This Row],[Nuestro Costo juan ]]</f>
        <v>0.21511627906976741</v>
      </c>
      <c r="M17" s="2">
        <f>Tabla14[[#This Row],[Precio NEGRO Publico c/juan]]+(Tabla14[[#This Row],[Precio NEGRO Publico c/juan]]*0.105)</f>
        <v>1099827.2938402749</v>
      </c>
    </row>
    <row r="18" spans="1:13">
      <c r="A18" s="1" t="s">
        <v>41</v>
      </c>
      <c r="B18" t="s">
        <v>42</v>
      </c>
      <c r="C18" t="s">
        <v>15</v>
      </c>
      <c r="D18" t="s">
        <v>20</v>
      </c>
      <c r="E18" s="2">
        <v>1385393.75</v>
      </c>
      <c r="F18" s="2">
        <f>Tabla14[[#This Row],[Precio]]-(Tabla14[[#This Row],[Precio]]*0.14)</f>
        <v>1191438.625</v>
      </c>
      <c r="G18" s="2">
        <f>Tabla14[[#This Row],[Precio]]-(Tabla14[[#This Row],[Precio]]*0.05)</f>
        <v>1316124.0625</v>
      </c>
      <c r="H18" s="4">
        <f>Tabla14[[#This Row],[  -14% costo de juan]]+(Tabla14[[#This Row],[  -14% costo de juan]]*0.1)</f>
        <v>1310582.4875</v>
      </c>
      <c r="I18" s="30">
        <f>Tabla14[[#This Row],[5% purpil]]+(Tabla14[[#This Row],[5% purpil]]*0.21)</f>
        <v>1592510.1156250001</v>
      </c>
      <c r="J18" s="30">
        <f>Tabla14[[#This Row],[5% purpil]]+(Tabla14[[#This Row],[5% purpil]]*0.21)</f>
        <v>1592510.1156250001</v>
      </c>
      <c r="K18" s="6">
        <f>Tabla14[[#This Row],[Precio NEGRO Publico c/juan]]-Tabla14[[#This Row],[Nuestro Costo juan ]]</f>
        <v>281927.62812500005</v>
      </c>
      <c r="L18" s="7">
        <f>Tabla14[[#This Row],[Ganancia]]/Tabla14[[#This Row],[Nuestro Costo juan ]]</f>
        <v>0.21511627906976746</v>
      </c>
      <c r="M18" s="2">
        <f>Tabla14[[#This Row],[Precio NEGRO Publico c/juan]]+(Tabla14[[#This Row],[Precio NEGRO Publico c/juan]]*0.105)</f>
        <v>1759723.6777656251</v>
      </c>
    </row>
    <row r="19" spans="1:13">
      <c r="A19" s="1" t="s">
        <v>43</v>
      </c>
      <c r="B19" t="s">
        <v>44</v>
      </c>
      <c r="C19" t="s">
        <v>7</v>
      </c>
      <c r="D19" t="s">
        <v>8</v>
      </c>
      <c r="E19" s="2">
        <v>595606.77</v>
      </c>
      <c r="F19" s="2">
        <f>Tabla14[[#This Row],[Precio]]-(Tabla14[[#This Row],[Precio]]*0.14)</f>
        <v>512221.8222</v>
      </c>
      <c r="G19" s="2">
        <f>Tabla14[[#This Row],[Precio]]-(Tabla14[[#This Row],[Precio]]*0.05)</f>
        <v>565826.43150000006</v>
      </c>
      <c r="H19" s="4">
        <f>Tabla14[[#This Row],[  -14% costo de juan]]+(Tabla14[[#This Row],[  -14% costo de juan]]*0.1)</f>
        <v>563444.00442000001</v>
      </c>
      <c r="I19" s="30">
        <f>Tabla14[[#This Row],[5% purpil]]+(Tabla14[[#This Row],[5% purpil]]*0.21)</f>
        <v>684649.98211500002</v>
      </c>
      <c r="J19" s="30">
        <f>Tabla14[[#This Row],[5% purpil]]+(Tabla14[[#This Row],[5% purpil]]*0.21)</f>
        <v>684649.98211500002</v>
      </c>
      <c r="K19" s="6">
        <f>Tabla14[[#This Row],[Precio NEGRO Publico c/juan]]-Tabla14[[#This Row],[Nuestro Costo juan ]]</f>
        <v>121205.97769500001</v>
      </c>
      <c r="L19" s="7">
        <f>Tabla14[[#This Row],[Ganancia]]/Tabla14[[#This Row],[Nuestro Costo juan ]]</f>
        <v>0.21511627906976746</v>
      </c>
      <c r="M19" s="2">
        <f>Tabla14[[#This Row],[Precio NEGRO Publico c/juan]]+(Tabla14[[#This Row],[Precio NEGRO Publico c/juan]]*0.105)</f>
        <v>756538.23023707501</v>
      </c>
    </row>
    <row r="20" spans="1:13">
      <c r="A20" s="1" t="s">
        <v>45</v>
      </c>
      <c r="B20" t="s">
        <v>46</v>
      </c>
      <c r="C20" t="s">
        <v>15</v>
      </c>
      <c r="D20" t="s">
        <v>20</v>
      </c>
      <c r="E20" s="2">
        <v>94814.84</v>
      </c>
      <c r="F20" s="2">
        <f>Tabla14[[#This Row],[Precio]]-(Tabla14[[#This Row],[Precio]]*0.14)</f>
        <v>81540.762399999992</v>
      </c>
      <c r="G20" s="2">
        <f>Tabla14[[#This Row],[Precio]]-(Tabla14[[#This Row],[Precio]]*0.05)</f>
        <v>90074.097999999998</v>
      </c>
      <c r="H20" s="4">
        <f>Tabla14[[#This Row],[  -14% costo de juan]]+(Tabla14[[#This Row],[  -14% costo de juan]]*0.1)</f>
        <v>89694.838639999987</v>
      </c>
      <c r="I20" s="30">
        <f>Tabla14[[#This Row],[5% purpil]]+(Tabla14[[#This Row],[5% purpil]]*0.21)</f>
        <v>108989.65857999999</v>
      </c>
      <c r="J20" s="30">
        <f>Tabla14[[#This Row],[5% purpil]]+(Tabla14[[#This Row],[5% purpil]]*0.21)</f>
        <v>108989.65857999999</v>
      </c>
      <c r="K20" s="6">
        <f>Tabla14[[#This Row],[Precio NEGRO Publico c/juan]]-Tabla14[[#This Row],[Nuestro Costo juan ]]</f>
        <v>19294.819940000001</v>
      </c>
      <c r="L20" s="7">
        <f>Tabla14[[#This Row],[Ganancia]]/Tabla14[[#This Row],[Nuestro Costo juan ]]</f>
        <v>0.21511627906976749</v>
      </c>
      <c r="M20" s="2">
        <f>Tabla14[[#This Row],[Precio NEGRO Publico c/juan]]+(Tabla14[[#This Row],[Precio NEGRO Publico c/juan]]*0.105)</f>
        <v>120433.57273089999</v>
      </c>
    </row>
    <row r="21" spans="1:13">
      <c r="A21" s="1" t="s">
        <v>47</v>
      </c>
      <c r="B21" t="s">
        <v>48</v>
      </c>
      <c r="C21" t="s">
        <v>15</v>
      </c>
      <c r="D21" t="s">
        <v>20</v>
      </c>
      <c r="E21" s="2">
        <v>246518.59</v>
      </c>
      <c r="F21" s="2">
        <f>Tabla14[[#This Row],[Precio]]-(Tabla14[[#This Row],[Precio]]*0.14)</f>
        <v>212005.98739999998</v>
      </c>
      <c r="G21" s="2">
        <f>Tabla14[[#This Row],[Precio]]-(Tabla14[[#This Row],[Precio]]*0.05)</f>
        <v>234192.6605</v>
      </c>
      <c r="H21" s="4">
        <f>Tabla14[[#This Row],[  -14% costo de juan]]+(Tabla14[[#This Row],[  -14% costo de juan]]*0.1)</f>
        <v>233206.58613999997</v>
      </c>
      <c r="I21" s="30">
        <f>Tabla14[[#This Row],[5% purpil]]+(Tabla14[[#This Row],[5% purpil]]*0.21)</f>
        <v>283373.119205</v>
      </c>
      <c r="J21" s="30">
        <f>Tabla14[[#This Row],[5% purpil]]+(Tabla14[[#This Row],[5% purpil]]*0.21)</f>
        <v>283373.119205</v>
      </c>
      <c r="K21" s="6">
        <f>Tabla14[[#This Row],[Precio NEGRO Publico c/juan]]-Tabla14[[#This Row],[Nuestro Costo juan ]]</f>
        <v>50166.533065000025</v>
      </c>
      <c r="L21" s="7">
        <f>Tabla14[[#This Row],[Ganancia]]/Tabla14[[#This Row],[Nuestro Costo juan ]]</f>
        <v>0.21511627906976757</v>
      </c>
      <c r="M21" s="2">
        <f>Tabla14[[#This Row],[Precio NEGRO Publico c/juan]]+(Tabla14[[#This Row],[Precio NEGRO Publico c/juan]]*0.105)</f>
        <v>313127.29672152502</v>
      </c>
    </row>
    <row r="22" spans="1:13">
      <c r="A22" s="1" t="s">
        <v>49</v>
      </c>
      <c r="B22" t="s">
        <v>50</v>
      </c>
      <c r="C22" t="s">
        <v>15</v>
      </c>
      <c r="D22" t="s">
        <v>20</v>
      </c>
      <c r="E22" s="2">
        <v>132740.78</v>
      </c>
      <c r="F22" s="2">
        <f>Tabla14[[#This Row],[Precio]]-(Tabla14[[#This Row],[Precio]]*0.14)</f>
        <v>114157.0708</v>
      </c>
      <c r="G22" s="2">
        <f>Tabla14[[#This Row],[Precio]]-(Tabla14[[#This Row],[Precio]]*0.05)</f>
        <v>126103.74099999999</v>
      </c>
      <c r="H22" s="4">
        <f>Tabla14[[#This Row],[  -14% costo de juan]]+(Tabla14[[#This Row],[  -14% costo de juan]]*0.1)</f>
        <v>125572.77788000001</v>
      </c>
      <c r="I22" s="30">
        <f>Tabla14[[#This Row],[5% purpil]]+(Tabla14[[#This Row],[5% purpil]]*0.21)</f>
        <v>152585.52661</v>
      </c>
      <c r="J22" s="30">
        <f>Tabla14[[#This Row],[5% purpil]]+(Tabla14[[#This Row],[5% purpil]]*0.21)</f>
        <v>152585.52661</v>
      </c>
      <c r="K22" s="6">
        <f>Tabla14[[#This Row],[Precio NEGRO Publico c/juan]]-Tabla14[[#This Row],[Nuestro Costo juan ]]</f>
        <v>27012.748729999992</v>
      </c>
      <c r="L22" s="7">
        <f>Tabla14[[#This Row],[Ganancia]]/Tabla14[[#This Row],[Nuestro Costo juan ]]</f>
        <v>0.21511627906976735</v>
      </c>
      <c r="M22" s="2">
        <f>Tabla14[[#This Row],[Precio NEGRO Publico c/juan]]+(Tabla14[[#This Row],[Precio NEGRO Publico c/juan]]*0.105)</f>
        <v>168607.00690405001</v>
      </c>
    </row>
    <row r="23" spans="1:13">
      <c r="A23" s="1" t="s">
        <v>51</v>
      </c>
      <c r="B23" t="s">
        <v>52</v>
      </c>
      <c r="C23" t="s">
        <v>15</v>
      </c>
      <c r="D23" t="s">
        <v>20</v>
      </c>
      <c r="E23" s="2">
        <v>233416.71</v>
      </c>
      <c r="F23" s="2">
        <f>Tabla14[[#This Row],[Precio]]-(Tabla14[[#This Row],[Precio]]*0.14)</f>
        <v>200738.37059999999</v>
      </c>
      <c r="G23" s="2">
        <f>Tabla14[[#This Row],[Precio]]-(Tabla14[[#This Row],[Precio]]*0.05)</f>
        <v>221745.87449999998</v>
      </c>
      <c r="H23" s="4">
        <f>Tabla14[[#This Row],[  -14% costo de juan]]+(Tabla14[[#This Row],[  -14% costo de juan]]*0.1)</f>
        <v>220812.20765999999</v>
      </c>
      <c r="I23" s="30">
        <f>Tabla14[[#This Row],[5% purpil]]+(Tabla14[[#This Row],[5% purpil]]*0.21)</f>
        <v>268312.50814499997</v>
      </c>
      <c r="J23" s="30">
        <f>Tabla14[[#This Row],[5% purpil]]+(Tabla14[[#This Row],[5% purpil]]*0.21)</f>
        <v>268312.50814499997</v>
      </c>
      <c r="K23" s="6">
        <f>Tabla14[[#This Row],[Precio NEGRO Publico c/juan]]-Tabla14[[#This Row],[Nuestro Costo juan ]]</f>
        <v>47500.300484999985</v>
      </c>
      <c r="L23" s="7">
        <f>Tabla14[[#This Row],[Ganancia]]/Tabla14[[#This Row],[Nuestro Costo juan ]]</f>
        <v>0.21511627906976738</v>
      </c>
      <c r="M23" s="2">
        <f>Tabla14[[#This Row],[Precio NEGRO Publico c/juan]]+(Tabla14[[#This Row],[Precio NEGRO Publico c/juan]]*0.105)</f>
        <v>296485.32150022499</v>
      </c>
    </row>
    <row r="24" spans="1:13">
      <c r="A24" s="1" t="s">
        <v>53</v>
      </c>
      <c r="B24" t="s">
        <v>54</v>
      </c>
      <c r="C24" t="s">
        <v>15</v>
      </c>
      <c r="D24" t="s">
        <v>16</v>
      </c>
      <c r="E24" s="2">
        <v>5397.08</v>
      </c>
      <c r="F24" s="2">
        <f>Tabla14[[#This Row],[Precio]]-(Tabla14[[#This Row],[Precio]]*0.14)</f>
        <v>4641.4888000000001</v>
      </c>
      <c r="G24" s="2">
        <f>Tabla14[[#This Row],[Precio]]-(Tabla14[[#This Row],[Precio]]*0.05)</f>
        <v>5127.2259999999997</v>
      </c>
      <c r="H24" s="4">
        <f>Tabla14[[#This Row],[  -14% costo de juan]]+(Tabla14[[#This Row],[  -14% costo de juan]]*0.1)</f>
        <v>5105.6376799999998</v>
      </c>
      <c r="I24" s="30">
        <f>Tabla14[[#This Row],[5% purpil]]+(Tabla14[[#This Row],[5% purpil]]*0.21)</f>
        <v>6203.9434599999995</v>
      </c>
      <c r="J24" s="30">
        <f>Tabla14[[#This Row],[5% purpil]]+(Tabla14[[#This Row],[5% purpil]]*0.21)</f>
        <v>6203.9434599999995</v>
      </c>
      <c r="K24" s="6">
        <f>Tabla14[[#This Row],[Precio NEGRO Publico c/juan]]-Tabla14[[#This Row],[Nuestro Costo juan ]]</f>
        <v>1098.3057799999997</v>
      </c>
      <c r="L24" s="7">
        <f>Tabla14[[#This Row],[Ganancia]]/Tabla14[[#This Row],[Nuestro Costo juan ]]</f>
        <v>0.21511627906976738</v>
      </c>
      <c r="M24" s="2">
        <f>Tabla14[[#This Row],[Precio NEGRO Publico c/juan]]+(Tabla14[[#This Row],[Precio NEGRO Publico c/juan]]*0.105)</f>
        <v>6855.3575232999992</v>
      </c>
    </row>
    <row r="25" spans="1:13">
      <c r="A25" s="1" t="s">
        <v>55</v>
      </c>
      <c r="B25" t="s">
        <v>56</v>
      </c>
      <c r="C25" t="s">
        <v>15</v>
      </c>
      <c r="D25" t="s">
        <v>16</v>
      </c>
      <c r="E25" s="2">
        <v>5666.94</v>
      </c>
      <c r="F25" s="2">
        <f>Tabla14[[#This Row],[Precio]]-(Tabla14[[#This Row],[Precio]]*0.14)</f>
        <v>4873.5683999999992</v>
      </c>
      <c r="G25" s="2">
        <f>Tabla14[[#This Row],[Precio]]-(Tabla14[[#This Row],[Precio]]*0.05)</f>
        <v>5383.5929999999998</v>
      </c>
      <c r="H25" s="4">
        <f>Tabla14[[#This Row],[  -14% costo de juan]]+(Tabla14[[#This Row],[  -14% costo de juan]]*0.1)</f>
        <v>5360.9252399999987</v>
      </c>
      <c r="I25" s="30">
        <f>Tabla14[[#This Row],[5% purpil]]+(Tabla14[[#This Row],[5% purpil]]*0.21)</f>
        <v>6514.1475300000002</v>
      </c>
      <c r="J25" s="30">
        <f>Tabla14[[#This Row],[5% purpil]]+(Tabla14[[#This Row],[5% purpil]]*0.21)</f>
        <v>6514.1475300000002</v>
      </c>
      <c r="K25" s="6">
        <f>Tabla14[[#This Row],[Precio NEGRO Publico c/juan]]-Tabla14[[#This Row],[Nuestro Costo juan ]]</f>
        <v>1153.2222900000015</v>
      </c>
      <c r="L25" s="7">
        <f>Tabla14[[#This Row],[Ganancia]]/Tabla14[[#This Row],[Nuestro Costo juan ]]</f>
        <v>0.21511627906976777</v>
      </c>
      <c r="M25" s="2">
        <f>Tabla14[[#This Row],[Precio NEGRO Publico c/juan]]+(Tabla14[[#This Row],[Precio NEGRO Publico c/juan]]*0.105)</f>
        <v>7198.1330206500006</v>
      </c>
    </row>
    <row r="26" spans="1:13">
      <c r="A26" s="1" t="s">
        <v>57</v>
      </c>
      <c r="B26" t="s">
        <v>58</v>
      </c>
      <c r="C26" t="s">
        <v>7</v>
      </c>
      <c r="D26" t="s">
        <v>8</v>
      </c>
      <c r="E26" s="2">
        <v>1333214.49</v>
      </c>
      <c r="F26" s="2">
        <f>Tabla14[[#This Row],[Precio]]-(Tabla14[[#This Row],[Precio]]*0.14)</f>
        <v>1146564.4613999999</v>
      </c>
      <c r="G26" s="2">
        <f>Tabla14[[#This Row],[Precio]]-(Tabla14[[#This Row],[Precio]]*0.05)</f>
        <v>1266553.7655</v>
      </c>
      <c r="H26" s="4">
        <f>Tabla14[[#This Row],[  -14% costo de juan]]+(Tabla14[[#This Row],[  -14% costo de juan]]*0.1)</f>
        <v>1261220.9075399998</v>
      </c>
      <c r="I26" s="30">
        <f>Tabla14[[#This Row],[5% purpil]]+(Tabla14[[#This Row],[5% purpil]]*0.21)</f>
        <v>1532530.0562549999</v>
      </c>
      <c r="J26" s="30">
        <f>Tabla14[[#This Row],[5% purpil]]+(Tabla14[[#This Row],[5% purpil]]*0.21)</f>
        <v>1532530.0562549999</v>
      </c>
      <c r="K26" s="6">
        <f>Tabla14[[#This Row],[Precio NEGRO Publico c/juan]]-Tabla14[[#This Row],[Nuestro Costo juan ]]</f>
        <v>271309.14871500013</v>
      </c>
      <c r="L26" s="7">
        <f>Tabla14[[#This Row],[Ganancia]]/Tabla14[[#This Row],[Nuestro Costo juan ]]</f>
        <v>0.21511627906976757</v>
      </c>
      <c r="M26" s="2">
        <f>Tabla14[[#This Row],[Precio NEGRO Publico c/juan]]+(Tabla14[[#This Row],[Precio NEGRO Publico c/juan]]*0.105)</f>
        <v>1693445.712161775</v>
      </c>
    </row>
    <row r="27" spans="1:13">
      <c r="A27" s="1" t="s">
        <v>59</v>
      </c>
      <c r="B27" t="s">
        <v>60</v>
      </c>
      <c r="C27" t="s">
        <v>15</v>
      </c>
      <c r="D27" t="s">
        <v>16</v>
      </c>
      <c r="E27" s="2">
        <v>6296.6</v>
      </c>
      <c r="F27" s="2">
        <f>Tabla14[[#This Row],[Precio]]-(Tabla14[[#This Row],[Precio]]*0.14)</f>
        <v>5415.076</v>
      </c>
      <c r="G27" s="2">
        <f>Tabla14[[#This Row],[Precio]]-(Tabla14[[#This Row],[Precio]]*0.05)</f>
        <v>5981.77</v>
      </c>
      <c r="H27" s="4">
        <f>Tabla14[[#This Row],[  -14% costo de juan]]+(Tabla14[[#This Row],[  -14% costo de juan]]*0.1)</f>
        <v>5956.5835999999999</v>
      </c>
      <c r="I27" s="30">
        <f>Tabla14[[#This Row],[5% purpil]]+(Tabla14[[#This Row],[5% purpil]]*0.21)</f>
        <v>7237.9417000000003</v>
      </c>
      <c r="J27" s="30">
        <f>Tabla14[[#This Row],[5% purpil]]+(Tabla14[[#This Row],[5% purpil]]*0.21)</f>
        <v>7237.9417000000003</v>
      </c>
      <c r="K27" s="6">
        <f>Tabla14[[#This Row],[Precio NEGRO Publico c/juan]]-Tabla14[[#This Row],[Nuestro Costo juan ]]</f>
        <v>1281.3581000000004</v>
      </c>
      <c r="L27" s="7">
        <f>Tabla14[[#This Row],[Ganancia]]/Tabla14[[#This Row],[Nuestro Costo juan ]]</f>
        <v>0.21511627906976752</v>
      </c>
      <c r="M27" s="2">
        <f>Tabla14[[#This Row],[Precio NEGRO Publico c/juan]]+(Tabla14[[#This Row],[Precio NEGRO Publico c/juan]]*0.105)</f>
        <v>7997.9255785000005</v>
      </c>
    </row>
    <row r="28" spans="1:13">
      <c r="A28" s="1" t="s">
        <v>61</v>
      </c>
      <c r="B28" t="s">
        <v>62</v>
      </c>
      <c r="C28" t="s">
        <v>7</v>
      </c>
      <c r="D28" t="s">
        <v>8</v>
      </c>
      <c r="E28" s="2">
        <v>1324511.74</v>
      </c>
      <c r="F28" s="2">
        <f>Tabla14[[#This Row],[Precio]]-(Tabla14[[#This Row],[Precio]]*0.14)</f>
        <v>1139080.0963999999</v>
      </c>
      <c r="G28" s="2">
        <f>Tabla14[[#This Row],[Precio]]-(Tabla14[[#This Row],[Precio]]*0.05)</f>
        <v>1258286.1529999999</v>
      </c>
      <c r="H28" s="4">
        <f>Tabla14[[#This Row],[  -14% costo de juan]]+(Tabla14[[#This Row],[  -14% costo de juan]]*0.1)</f>
        <v>1252988.10604</v>
      </c>
      <c r="I28" s="30">
        <f>Tabla14[[#This Row],[5% purpil]]+(Tabla14[[#This Row],[5% purpil]]*0.21)</f>
        <v>1522526.2451299999</v>
      </c>
      <c r="J28" s="30">
        <f>Tabla14[[#This Row],[5% purpil]]+(Tabla14[[#This Row],[5% purpil]]*0.21)</f>
        <v>1522526.2451299999</v>
      </c>
      <c r="K28" s="6">
        <f>Tabla14[[#This Row],[Precio NEGRO Publico c/juan]]-Tabla14[[#This Row],[Nuestro Costo juan ]]</f>
        <v>269538.13908999995</v>
      </c>
      <c r="L28" s="7">
        <f>Tabla14[[#This Row],[Ganancia]]/Tabla14[[#This Row],[Nuestro Costo juan ]]</f>
        <v>0.21511627906976741</v>
      </c>
      <c r="M28" s="2">
        <f>Tabla14[[#This Row],[Precio NEGRO Publico c/juan]]+(Tabla14[[#This Row],[Precio NEGRO Publico c/juan]]*0.105)</f>
        <v>1682391.5008686499</v>
      </c>
    </row>
    <row r="29" spans="1:13">
      <c r="A29" s="1" t="s">
        <v>63</v>
      </c>
      <c r="B29" t="s">
        <v>64</v>
      </c>
      <c r="C29" t="s">
        <v>15</v>
      </c>
      <c r="D29" t="s">
        <v>20</v>
      </c>
      <c r="E29" s="2">
        <v>265481.56</v>
      </c>
      <c r="F29" s="2">
        <f>Tabla14[[#This Row],[Precio]]-(Tabla14[[#This Row],[Precio]]*0.14)</f>
        <v>228314.1416</v>
      </c>
      <c r="G29" s="2">
        <f>Tabla14[[#This Row],[Precio]]-(Tabla14[[#This Row],[Precio]]*0.05)</f>
        <v>252207.48199999999</v>
      </c>
      <c r="H29" s="4">
        <f>Tabla14[[#This Row],[  -14% costo de juan]]+(Tabla14[[#This Row],[  -14% costo de juan]]*0.1)</f>
        <v>251145.55576000002</v>
      </c>
      <c r="I29" s="30">
        <f>Tabla14[[#This Row],[5% purpil]]+(Tabla14[[#This Row],[5% purpil]]*0.21)</f>
        <v>305171.05322</v>
      </c>
      <c r="J29" s="30">
        <f>Tabla14[[#This Row],[5% purpil]]+(Tabla14[[#This Row],[5% purpil]]*0.21)</f>
        <v>305171.05322</v>
      </c>
      <c r="K29" s="6">
        <f>Tabla14[[#This Row],[Precio NEGRO Publico c/juan]]-Tabla14[[#This Row],[Nuestro Costo juan ]]</f>
        <v>54025.497459999984</v>
      </c>
      <c r="L29" s="7">
        <f>Tabla14[[#This Row],[Ganancia]]/Tabla14[[#This Row],[Nuestro Costo juan ]]</f>
        <v>0.21511627906976735</v>
      </c>
      <c r="M29" s="2">
        <f>Tabla14[[#This Row],[Precio NEGRO Publico c/juan]]+(Tabla14[[#This Row],[Precio NEGRO Publico c/juan]]*0.105)</f>
        <v>337214.01380810002</v>
      </c>
    </row>
    <row r="30" spans="1:13">
      <c r="A30" s="1" t="s">
        <v>65</v>
      </c>
      <c r="B30" t="s">
        <v>66</v>
      </c>
      <c r="C30" t="s">
        <v>15</v>
      </c>
      <c r="D30" t="s">
        <v>20</v>
      </c>
      <c r="E30" s="2">
        <v>284444.53000000003</v>
      </c>
      <c r="F30" s="2">
        <f>Tabla14[[#This Row],[Precio]]-(Tabla14[[#This Row],[Precio]]*0.14)</f>
        <v>244622.29580000002</v>
      </c>
      <c r="G30" s="2">
        <f>Tabla14[[#This Row],[Precio]]-(Tabla14[[#This Row],[Precio]]*0.05)</f>
        <v>270222.30350000004</v>
      </c>
      <c r="H30" s="4">
        <f>Tabla14[[#This Row],[  -14% costo de juan]]+(Tabla14[[#This Row],[  -14% costo de juan]]*0.1)</f>
        <v>269084.52538000001</v>
      </c>
      <c r="I30" s="30">
        <f>Tabla14[[#This Row],[5% purpil]]+(Tabla14[[#This Row],[5% purpil]]*0.21)</f>
        <v>326968.98723500007</v>
      </c>
      <c r="J30" s="30">
        <f>Tabla14[[#This Row],[5% purpil]]+(Tabla14[[#This Row],[5% purpil]]*0.21)</f>
        <v>326968.98723500007</v>
      </c>
      <c r="K30" s="6">
        <f>Tabla14[[#This Row],[Precio NEGRO Publico c/juan]]-Tabla14[[#This Row],[Nuestro Costo juan ]]</f>
        <v>57884.46185500006</v>
      </c>
      <c r="L30" s="7">
        <f>Tabla14[[#This Row],[Ganancia]]/Tabla14[[#This Row],[Nuestro Costo juan ]]</f>
        <v>0.21511627906976766</v>
      </c>
      <c r="M30" s="2">
        <f>Tabla14[[#This Row],[Precio NEGRO Publico c/juan]]+(Tabla14[[#This Row],[Precio NEGRO Publico c/juan]]*0.105)</f>
        <v>361300.73089467507</v>
      </c>
    </row>
    <row r="31" spans="1:13">
      <c r="A31" s="1" t="s">
        <v>67</v>
      </c>
      <c r="B31" t="s">
        <v>68</v>
      </c>
      <c r="C31" t="s">
        <v>7</v>
      </c>
      <c r="D31" t="s">
        <v>8</v>
      </c>
      <c r="E31" s="2">
        <v>706599.86</v>
      </c>
      <c r="F31" s="2">
        <f>Tabla14[[#This Row],[Precio]]-(Tabla14[[#This Row],[Precio]]*0.14)</f>
        <v>607675.87959999999</v>
      </c>
      <c r="G31" s="2">
        <f>Tabla14[[#This Row],[Precio]]-(Tabla14[[#This Row],[Precio]]*0.05)</f>
        <v>671269.86699999997</v>
      </c>
      <c r="H31" s="4">
        <f>Tabla14[[#This Row],[  -14% costo de juan]]+(Tabla14[[#This Row],[  -14% costo de juan]]*0.1)</f>
        <v>668443.46756000002</v>
      </c>
      <c r="I31" s="30">
        <f>Tabla14[[#This Row],[5% purpil]]+(Tabla14[[#This Row],[5% purpil]]*0.21)</f>
        <v>812236.53906999994</v>
      </c>
      <c r="J31" s="30">
        <f>Tabla14[[#This Row],[5% purpil]]+(Tabla14[[#This Row],[5% purpil]]*0.21)</f>
        <v>812236.53906999994</v>
      </c>
      <c r="K31" s="6">
        <f>Tabla14[[#This Row],[Precio NEGRO Publico c/juan]]-Tabla14[[#This Row],[Nuestro Costo juan ]]</f>
        <v>143793.07150999992</v>
      </c>
      <c r="L31" s="7">
        <f>Tabla14[[#This Row],[Ganancia]]/Tabla14[[#This Row],[Nuestro Costo juan ]]</f>
        <v>0.21511627906976732</v>
      </c>
      <c r="M31" s="2">
        <f>Tabla14[[#This Row],[Precio NEGRO Publico c/juan]]+(Tabla14[[#This Row],[Precio NEGRO Publico c/juan]]*0.105)</f>
        <v>897521.37567234994</v>
      </c>
    </row>
    <row r="32" spans="1:13">
      <c r="A32" s="1" t="s">
        <v>69</v>
      </c>
      <c r="B32" t="s">
        <v>70</v>
      </c>
      <c r="C32" t="s">
        <v>15</v>
      </c>
      <c r="D32" t="s">
        <v>16</v>
      </c>
      <c r="E32" s="2">
        <v>8095.63</v>
      </c>
      <c r="F32" s="2">
        <f>Tabla14[[#This Row],[Precio]]-(Tabla14[[#This Row],[Precio]]*0.14)</f>
        <v>6962.2417999999998</v>
      </c>
      <c r="G32" s="2">
        <f>Tabla14[[#This Row],[Precio]]-(Tabla14[[#This Row],[Precio]]*0.05)</f>
        <v>7690.8485000000001</v>
      </c>
      <c r="H32" s="4">
        <f>Tabla14[[#This Row],[  -14% costo de juan]]+(Tabla14[[#This Row],[  -14% costo de juan]]*0.1)</f>
        <v>7658.4659799999999</v>
      </c>
      <c r="I32" s="30">
        <f>Tabla14[[#This Row],[5% purpil]]+(Tabla14[[#This Row],[5% purpil]]*0.21)</f>
        <v>9305.9266850000004</v>
      </c>
      <c r="J32" s="30">
        <f>Tabla14[[#This Row],[5% purpil]]+(Tabla14[[#This Row],[5% purpil]]*0.21)</f>
        <v>9305.9266850000004</v>
      </c>
      <c r="K32" s="6">
        <f>Tabla14[[#This Row],[Precio NEGRO Publico c/juan]]-Tabla14[[#This Row],[Nuestro Costo juan ]]</f>
        <v>1647.4607050000004</v>
      </c>
      <c r="L32" s="7">
        <f>Tabla14[[#This Row],[Ganancia]]/Tabla14[[#This Row],[Nuestro Costo juan ]]</f>
        <v>0.21511627906976749</v>
      </c>
      <c r="M32" s="2">
        <f>Tabla14[[#This Row],[Precio NEGRO Publico c/juan]]+(Tabla14[[#This Row],[Precio NEGRO Publico c/juan]]*0.105)</f>
        <v>10283.048986925</v>
      </c>
    </row>
    <row r="33" spans="1:13">
      <c r="A33" s="1" t="s">
        <v>71</v>
      </c>
      <c r="B33" t="s">
        <v>72</v>
      </c>
      <c r="C33" t="s">
        <v>7</v>
      </c>
      <c r="D33" t="s">
        <v>8</v>
      </c>
      <c r="E33" s="2">
        <v>27194.240000000002</v>
      </c>
      <c r="F33" s="2">
        <f>Tabla14[[#This Row],[Precio]]-(Tabla14[[#This Row],[Precio]]*0.14)</f>
        <v>23387.046399999999</v>
      </c>
      <c r="G33" s="2">
        <f>Tabla14[[#This Row],[Precio]]-(Tabla14[[#This Row],[Precio]]*0.05)</f>
        <v>25834.528000000002</v>
      </c>
      <c r="H33" s="4">
        <f>Tabla14[[#This Row],[  -14% costo de juan]]+(Tabla14[[#This Row],[  -14% costo de juan]]*0.1)</f>
        <v>25725.751039999999</v>
      </c>
      <c r="I33" s="30">
        <f>Tabla14[[#This Row],[5% purpil]]+(Tabla14[[#This Row],[5% purpil]]*0.21)</f>
        <v>31259.778880000002</v>
      </c>
      <c r="J33" s="30">
        <f>Tabla14[[#This Row],[5% purpil]]+(Tabla14[[#This Row],[5% purpil]]*0.21)</f>
        <v>31259.778880000002</v>
      </c>
      <c r="K33" s="6">
        <f>Tabla14[[#This Row],[Precio NEGRO Publico c/juan]]-Tabla14[[#This Row],[Nuestro Costo juan ]]</f>
        <v>5534.0278400000025</v>
      </c>
      <c r="L33" s="7">
        <f>Tabla14[[#This Row],[Ganancia]]/Tabla14[[#This Row],[Nuestro Costo juan ]]</f>
        <v>0.21511627906976755</v>
      </c>
      <c r="M33" s="2">
        <f>Tabla14[[#This Row],[Precio NEGRO Publico c/juan]]+(Tabla14[[#This Row],[Precio NEGRO Publico c/juan]]*0.105)</f>
        <v>34542.055662400002</v>
      </c>
    </row>
    <row r="34" spans="1:13">
      <c r="A34" s="1" t="s">
        <v>73</v>
      </c>
      <c r="B34" t="s">
        <v>74</v>
      </c>
      <c r="C34" t="s">
        <v>15</v>
      </c>
      <c r="D34" t="s">
        <v>16</v>
      </c>
      <c r="E34" s="2">
        <v>7735.82</v>
      </c>
      <c r="F34" s="2">
        <f>Tabla14[[#This Row],[Precio]]-(Tabla14[[#This Row],[Precio]]*0.14)</f>
        <v>6652.8051999999998</v>
      </c>
      <c r="G34" s="2">
        <f>Tabla14[[#This Row],[Precio]]-(Tabla14[[#This Row],[Precio]]*0.05)</f>
        <v>7349.0289999999995</v>
      </c>
      <c r="H34" s="4">
        <f>Tabla14[[#This Row],[  -14% costo de juan]]+(Tabla14[[#This Row],[  -14% costo de juan]]*0.1)</f>
        <v>7318.08572</v>
      </c>
      <c r="I34" s="30">
        <f>Tabla14[[#This Row],[5% purpil]]+(Tabla14[[#This Row],[5% purpil]]*0.21)</f>
        <v>8892.3250899999985</v>
      </c>
      <c r="J34" s="30">
        <f>Tabla14[[#This Row],[5% purpil]]+(Tabla14[[#This Row],[5% purpil]]*0.21)</f>
        <v>8892.3250899999985</v>
      </c>
      <c r="K34" s="6">
        <f>Tabla14[[#This Row],[Precio NEGRO Publico c/juan]]-Tabla14[[#This Row],[Nuestro Costo juan ]]</f>
        <v>1574.2393699999984</v>
      </c>
      <c r="L34" s="7">
        <f>Tabla14[[#This Row],[Ganancia]]/Tabla14[[#This Row],[Nuestro Costo juan ]]</f>
        <v>0.21511627906976721</v>
      </c>
      <c r="M34" s="2">
        <f>Tabla14[[#This Row],[Precio NEGRO Publico c/juan]]+(Tabla14[[#This Row],[Precio NEGRO Publico c/juan]]*0.105)</f>
        <v>9826.0192244499976</v>
      </c>
    </row>
    <row r="35" spans="1:13">
      <c r="A35" s="1" t="s">
        <v>75</v>
      </c>
      <c r="B35" t="s">
        <v>76</v>
      </c>
      <c r="C35" t="s">
        <v>7</v>
      </c>
      <c r="D35" t="s">
        <v>77</v>
      </c>
      <c r="E35" s="2">
        <v>15469.23</v>
      </c>
      <c r="F35" s="2">
        <f>Tabla14[[#This Row],[Precio]]-(Tabla14[[#This Row],[Precio]]*0.14)</f>
        <v>13303.5378</v>
      </c>
      <c r="G35" s="2">
        <f>Tabla14[[#This Row],[Precio]]-(Tabla14[[#This Row],[Precio]]*0.05)</f>
        <v>14695.7685</v>
      </c>
      <c r="H35" s="4">
        <f>Tabla14[[#This Row],[  -14% costo de juan]]+(Tabla14[[#This Row],[  -14% costo de juan]]*0.1)</f>
        <v>14633.89158</v>
      </c>
      <c r="I35" s="30">
        <f>Tabla14[[#This Row],[5% purpil]]+(Tabla14[[#This Row],[5% purpil]]*0.21)</f>
        <v>17781.879884999998</v>
      </c>
      <c r="J35" s="30">
        <f>Tabla14[[#This Row],[5% purpil]]+(Tabla14[[#This Row],[5% purpil]]*0.21)</f>
        <v>17781.879884999998</v>
      </c>
      <c r="K35" s="6">
        <f>Tabla14[[#This Row],[Precio NEGRO Publico c/juan]]-Tabla14[[#This Row],[Nuestro Costo juan ]]</f>
        <v>3147.9883049999989</v>
      </c>
      <c r="L35" s="7">
        <f>Tabla14[[#This Row],[Ganancia]]/Tabla14[[#This Row],[Nuestro Costo juan ]]</f>
        <v>0.21511627906976738</v>
      </c>
      <c r="M35" s="2">
        <f>Tabla14[[#This Row],[Precio NEGRO Publico c/juan]]+(Tabla14[[#This Row],[Precio NEGRO Publico c/juan]]*0.105)</f>
        <v>19648.977272925</v>
      </c>
    </row>
    <row r="36" spans="1:13">
      <c r="A36" s="1" t="s">
        <v>78</v>
      </c>
      <c r="B36" t="s">
        <v>79</v>
      </c>
      <c r="C36" t="s">
        <v>7</v>
      </c>
      <c r="D36" t="s">
        <v>80</v>
      </c>
      <c r="E36" s="2">
        <v>64890.41</v>
      </c>
      <c r="F36" s="2">
        <f>Tabla14[[#This Row],[Precio]]-(Tabla14[[#This Row],[Precio]]*0.14)</f>
        <v>55805.7526</v>
      </c>
      <c r="G36" s="2">
        <f>Tabla14[[#This Row],[Precio]]-(Tabla14[[#This Row],[Precio]]*0.05)</f>
        <v>61645.889500000005</v>
      </c>
      <c r="H36" s="4">
        <f>Tabla14[[#This Row],[  -14% costo de juan]]+(Tabla14[[#This Row],[  -14% costo de juan]]*0.1)</f>
        <v>61386.327859999998</v>
      </c>
      <c r="I36" s="30">
        <f>Tabla14[[#This Row],[5% purpil]]+(Tabla14[[#This Row],[5% purpil]]*0.21)</f>
        <v>74591.526295000003</v>
      </c>
      <c r="J36" s="30">
        <f>Tabla14[[#This Row],[5% purpil]]+(Tabla14[[#This Row],[5% purpil]]*0.21)</f>
        <v>74591.526295000003</v>
      </c>
      <c r="K36" s="6">
        <f>Tabla14[[#This Row],[Precio NEGRO Publico c/juan]]-Tabla14[[#This Row],[Nuestro Costo juan ]]</f>
        <v>13205.198435000006</v>
      </c>
      <c r="L36" s="7">
        <f>Tabla14[[#This Row],[Ganancia]]/Tabla14[[#This Row],[Nuestro Costo juan ]]</f>
        <v>0.21511627906976755</v>
      </c>
      <c r="M36" s="2">
        <f>Tabla14[[#This Row],[Precio NEGRO Publico c/juan]]+(Tabla14[[#This Row],[Precio NEGRO Publico c/juan]]*0.105)</f>
        <v>82423.636555974997</v>
      </c>
    </row>
    <row r="37" spans="1:13">
      <c r="A37" s="1" t="s">
        <v>81</v>
      </c>
      <c r="B37" t="s">
        <v>82</v>
      </c>
      <c r="C37" t="s">
        <v>15</v>
      </c>
      <c r="D37" t="s">
        <v>16</v>
      </c>
      <c r="E37" s="2">
        <v>481.88</v>
      </c>
      <c r="F37" s="2">
        <f>Tabla14[[#This Row],[Precio]]-(Tabla14[[#This Row],[Precio]]*0.14)</f>
        <v>414.41679999999997</v>
      </c>
      <c r="G37" s="2">
        <f>Tabla14[[#This Row],[Precio]]-(Tabla14[[#This Row],[Precio]]*0.05)</f>
        <v>457.786</v>
      </c>
      <c r="H37" s="4">
        <f>Tabla14[[#This Row],[  -14% costo de juan]]+(Tabla14[[#This Row],[  -14% costo de juan]]*0.1)</f>
        <v>455.85847999999999</v>
      </c>
      <c r="I37" s="30">
        <f>Tabla14[[#This Row],[5% purpil]]+(Tabla14[[#This Row],[5% purpil]]*0.21)</f>
        <v>553.92106000000001</v>
      </c>
      <c r="J37" s="30">
        <f>Tabla14[[#This Row],[5% purpil]]+(Tabla14[[#This Row],[5% purpil]]*0.21)</f>
        <v>553.92106000000001</v>
      </c>
      <c r="K37" s="6">
        <f>Tabla14[[#This Row],[Precio NEGRO Publico c/juan]]-Tabla14[[#This Row],[Nuestro Costo juan ]]</f>
        <v>98.062580000000025</v>
      </c>
      <c r="L37" s="7">
        <f>Tabla14[[#This Row],[Ganancia]]/Tabla14[[#This Row],[Nuestro Costo juan ]]</f>
        <v>0.21511627906976749</v>
      </c>
      <c r="M37" s="2">
        <f>Tabla14[[#This Row],[Precio NEGRO Publico c/juan]]+(Tabla14[[#This Row],[Precio NEGRO Publico c/juan]]*0.105)</f>
        <v>612.08277129999999</v>
      </c>
    </row>
    <row r="38" spans="1:13">
      <c r="A38" s="1" t="s">
        <v>83</v>
      </c>
      <c r="B38" t="s">
        <v>84</v>
      </c>
      <c r="C38" t="s">
        <v>15</v>
      </c>
      <c r="D38" t="s">
        <v>16</v>
      </c>
      <c r="E38" s="2">
        <v>481.88</v>
      </c>
      <c r="F38" s="2">
        <f>Tabla14[[#This Row],[Precio]]-(Tabla14[[#This Row],[Precio]]*0.14)</f>
        <v>414.41679999999997</v>
      </c>
      <c r="G38" s="2">
        <f>Tabla14[[#This Row],[Precio]]-(Tabla14[[#This Row],[Precio]]*0.05)</f>
        <v>457.786</v>
      </c>
      <c r="H38" s="4">
        <f>Tabla14[[#This Row],[  -14% costo de juan]]+(Tabla14[[#This Row],[  -14% costo de juan]]*0.1)</f>
        <v>455.85847999999999</v>
      </c>
      <c r="I38" s="30">
        <f>Tabla14[[#This Row],[5% purpil]]+(Tabla14[[#This Row],[5% purpil]]*0.21)</f>
        <v>553.92106000000001</v>
      </c>
      <c r="J38" s="30">
        <f>Tabla14[[#This Row],[5% purpil]]+(Tabla14[[#This Row],[5% purpil]]*0.21)</f>
        <v>553.92106000000001</v>
      </c>
      <c r="K38" s="6">
        <f>Tabla14[[#This Row],[Precio NEGRO Publico c/juan]]-Tabla14[[#This Row],[Nuestro Costo juan ]]</f>
        <v>98.062580000000025</v>
      </c>
      <c r="L38" s="7">
        <f>Tabla14[[#This Row],[Ganancia]]/Tabla14[[#This Row],[Nuestro Costo juan ]]</f>
        <v>0.21511627906976749</v>
      </c>
      <c r="M38" s="2">
        <f>Tabla14[[#This Row],[Precio NEGRO Publico c/juan]]+(Tabla14[[#This Row],[Precio NEGRO Publico c/juan]]*0.105)</f>
        <v>612.08277129999999</v>
      </c>
    </row>
    <row r="39" spans="1:13">
      <c r="A39" s="1" t="s">
        <v>85</v>
      </c>
      <c r="B39" t="s">
        <v>86</v>
      </c>
      <c r="C39" t="s">
        <v>15</v>
      </c>
      <c r="D39" t="s">
        <v>16</v>
      </c>
      <c r="E39" s="2">
        <v>481.88</v>
      </c>
      <c r="F39" s="2">
        <f>Tabla14[[#This Row],[Precio]]-(Tabla14[[#This Row],[Precio]]*0.14)</f>
        <v>414.41679999999997</v>
      </c>
      <c r="G39" s="2">
        <f>Tabla14[[#This Row],[Precio]]-(Tabla14[[#This Row],[Precio]]*0.05)</f>
        <v>457.786</v>
      </c>
      <c r="H39" s="4">
        <f>Tabla14[[#This Row],[  -14% costo de juan]]+(Tabla14[[#This Row],[  -14% costo de juan]]*0.1)</f>
        <v>455.85847999999999</v>
      </c>
      <c r="I39" s="30">
        <f>Tabla14[[#This Row],[5% purpil]]+(Tabla14[[#This Row],[5% purpil]]*0.21)</f>
        <v>553.92106000000001</v>
      </c>
      <c r="J39" s="30">
        <f>Tabla14[[#This Row],[5% purpil]]+(Tabla14[[#This Row],[5% purpil]]*0.21)</f>
        <v>553.92106000000001</v>
      </c>
      <c r="K39" s="6">
        <f>Tabla14[[#This Row],[Precio NEGRO Publico c/juan]]-Tabla14[[#This Row],[Nuestro Costo juan ]]</f>
        <v>98.062580000000025</v>
      </c>
      <c r="L39" s="7">
        <f>Tabla14[[#This Row],[Ganancia]]/Tabla14[[#This Row],[Nuestro Costo juan ]]</f>
        <v>0.21511627906976749</v>
      </c>
      <c r="M39" s="2">
        <f>Tabla14[[#This Row],[Precio NEGRO Publico c/juan]]+(Tabla14[[#This Row],[Precio NEGRO Publico c/juan]]*0.105)</f>
        <v>612.08277129999999</v>
      </c>
    </row>
    <row r="40" spans="1:13">
      <c r="A40" s="1" t="s">
        <v>87</v>
      </c>
      <c r="B40" t="s">
        <v>88</v>
      </c>
      <c r="C40" t="s">
        <v>15</v>
      </c>
      <c r="D40" t="s">
        <v>16</v>
      </c>
      <c r="E40" s="2">
        <v>642.51</v>
      </c>
      <c r="F40" s="2">
        <f>Tabla14[[#This Row],[Precio]]-(Tabla14[[#This Row],[Precio]]*0.14)</f>
        <v>552.55859999999996</v>
      </c>
      <c r="G40" s="2">
        <f>Tabla14[[#This Row],[Precio]]-(Tabla14[[#This Row],[Precio]]*0.05)</f>
        <v>610.3845</v>
      </c>
      <c r="H40" s="4">
        <f>Tabla14[[#This Row],[  -14% costo de juan]]+(Tabla14[[#This Row],[  -14% costo de juan]]*0.1)</f>
        <v>607.81445999999994</v>
      </c>
      <c r="I40" s="30">
        <f>Tabla14[[#This Row],[5% purpil]]+(Tabla14[[#This Row],[5% purpil]]*0.21)</f>
        <v>738.565245</v>
      </c>
      <c r="J40" s="30">
        <f>Tabla14[[#This Row],[5% purpil]]+(Tabla14[[#This Row],[5% purpil]]*0.21)</f>
        <v>738.565245</v>
      </c>
      <c r="K40" s="6">
        <f>Tabla14[[#This Row],[Precio NEGRO Publico c/juan]]-Tabla14[[#This Row],[Nuestro Costo juan ]]</f>
        <v>130.75078500000006</v>
      </c>
      <c r="L40" s="7">
        <f>Tabla14[[#This Row],[Ganancia]]/Tabla14[[#This Row],[Nuestro Costo juan ]]</f>
        <v>0.21511627906976757</v>
      </c>
      <c r="M40" s="2">
        <f>Tabla14[[#This Row],[Precio NEGRO Publico c/juan]]+(Tabla14[[#This Row],[Precio NEGRO Publico c/juan]]*0.105)</f>
        <v>816.11459572499996</v>
      </c>
    </row>
    <row r="41" spans="1:13">
      <c r="A41" s="1" t="s">
        <v>89</v>
      </c>
      <c r="B41" t="s">
        <v>90</v>
      </c>
      <c r="C41" t="s">
        <v>15</v>
      </c>
      <c r="D41" t="s">
        <v>16</v>
      </c>
      <c r="E41" s="2">
        <v>722.82</v>
      </c>
      <c r="F41" s="2">
        <f>Tabla14[[#This Row],[Precio]]-(Tabla14[[#This Row],[Precio]]*0.14)</f>
        <v>621.62520000000006</v>
      </c>
      <c r="G41" s="2">
        <f>Tabla14[[#This Row],[Precio]]-(Tabla14[[#This Row],[Precio]]*0.05)</f>
        <v>686.67900000000009</v>
      </c>
      <c r="H41" s="4">
        <f>Tabla14[[#This Row],[  -14% costo de juan]]+(Tabla14[[#This Row],[  -14% costo de juan]]*0.1)</f>
        <v>683.78772000000004</v>
      </c>
      <c r="I41" s="30">
        <f>Tabla14[[#This Row],[5% purpil]]+(Tabla14[[#This Row],[5% purpil]]*0.21)</f>
        <v>830.88159000000007</v>
      </c>
      <c r="J41" s="30">
        <f>Tabla14[[#This Row],[5% purpil]]+(Tabla14[[#This Row],[5% purpil]]*0.21)</f>
        <v>830.88159000000007</v>
      </c>
      <c r="K41" s="6">
        <f>Tabla14[[#This Row],[Precio NEGRO Publico c/juan]]-Tabla14[[#This Row],[Nuestro Costo juan ]]</f>
        <v>147.09387000000004</v>
      </c>
      <c r="L41" s="7">
        <f>Tabla14[[#This Row],[Ganancia]]/Tabla14[[#This Row],[Nuestro Costo juan ]]</f>
        <v>0.21511627906976749</v>
      </c>
      <c r="M41" s="2">
        <f>Tabla14[[#This Row],[Precio NEGRO Publico c/juan]]+(Tabla14[[#This Row],[Precio NEGRO Publico c/juan]]*0.105)</f>
        <v>918.12415695000004</v>
      </c>
    </row>
    <row r="42" spans="1:13">
      <c r="A42" s="1" t="s">
        <v>91</v>
      </c>
      <c r="B42" t="s">
        <v>92</v>
      </c>
      <c r="C42" t="s">
        <v>15</v>
      </c>
      <c r="D42" t="s">
        <v>16</v>
      </c>
      <c r="E42" s="2">
        <v>642.51</v>
      </c>
      <c r="F42" s="2">
        <f>Tabla14[[#This Row],[Precio]]-(Tabla14[[#This Row],[Precio]]*0.14)</f>
        <v>552.55859999999996</v>
      </c>
      <c r="G42" s="2">
        <f>Tabla14[[#This Row],[Precio]]-(Tabla14[[#This Row],[Precio]]*0.05)</f>
        <v>610.3845</v>
      </c>
      <c r="H42" s="4">
        <f>Tabla14[[#This Row],[  -14% costo de juan]]+(Tabla14[[#This Row],[  -14% costo de juan]]*0.1)</f>
        <v>607.81445999999994</v>
      </c>
      <c r="I42" s="30">
        <f>Tabla14[[#This Row],[5% purpil]]+(Tabla14[[#This Row],[5% purpil]]*0.21)</f>
        <v>738.565245</v>
      </c>
      <c r="J42" s="30">
        <f>Tabla14[[#This Row],[5% purpil]]+(Tabla14[[#This Row],[5% purpil]]*0.21)</f>
        <v>738.565245</v>
      </c>
      <c r="K42" s="6">
        <f>Tabla14[[#This Row],[Precio NEGRO Publico c/juan]]-Tabla14[[#This Row],[Nuestro Costo juan ]]</f>
        <v>130.75078500000006</v>
      </c>
      <c r="L42" s="7">
        <f>Tabla14[[#This Row],[Ganancia]]/Tabla14[[#This Row],[Nuestro Costo juan ]]</f>
        <v>0.21511627906976757</v>
      </c>
      <c r="M42" s="2">
        <f>Tabla14[[#This Row],[Precio NEGRO Publico c/juan]]+(Tabla14[[#This Row],[Precio NEGRO Publico c/juan]]*0.105)</f>
        <v>816.11459572499996</v>
      </c>
    </row>
    <row r="43" spans="1:13">
      <c r="A43" s="1" t="s">
        <v>93</v>
      </c>
      <c r="B43" t="s">
        <v>94</v>
      </c>
      <c r="C43" t="s">
        <v>15</v>
      </c>
      <c r="D43" t="s">
        <v>16</v>
      </c>
      <c r="E43" s="2">
        <v>722.82</v>
      </c>
      <c r="F43" s="2">
        <f>Tabla14[[#This Row],[Precio]]-(Tabla14[[#This Row],[Precio]]*0.14)</f>
        <v>621.62520000000006</v>
      </c>
      <c r="G43" s="2">
        <f>Tabla14[[#This Row],[Precio]]-(Tabla14[[#This Row],[Precio]]*0.05)</f>
        <v>686.67900000000009</v>
      </c>
      <c r="H43" s="4">
        <f>Tabla14[[#This Row],[  -14% costo de juan]]+(Tabla14[[#This Row],[  -14% costo de juan]]*0.1)</f>
        <v>683.78772000000004</v>
      </c>
      <c r="I43" s="30">
        <f>Tabla14[[#This Row],[5% purpil]]+(Tabla14[[#This Row],[5% purpil]]*0.21)</f>
        <v>830.88159000000007</v>
      </c>
      <c r="J43" s="30">
        <f>Tabla14[[#This Row],[5% purpil]]+(Tabla14[[#This Row],[5% purpil]]*0.21)</f>
        <v>830.88159000000007</v>
      </c>
      <c r="K43" s="6">
        <f>Tabla14[[#This Row],[Precio NEGRO Publico c/juan]]-Tabla14[[#This Row],[Nuestro Costo juan ]]</f>
        <v>147.09387000000004</v>
      </c>
      <c r="L43" s="7">
        <f>Tabla14[[#This Row],[Ganancia]]/Tabla14[[#This Row],[Nuestro Costo juan ]]</f>
        <v>0.21511627906976749</v>
      </c>
      <c r="M43" s="2">
        <f>Tabla14[[#This Row],[Precio NEGRO Publico c/juan]]+(Tabla14[[#This Row],[Precio NEGRO Publico c/juan]]*0.105)</f>
        <v>918.12415695000004</v>
      </c>
    </row>
    <row r="44" spans="1:13">
      <c r="A44" s="1" t="s">
        <v>95</v>
      </c>
      <c r="B44" t="s">
        <v>96</v>
      </c>
      <c r="C44" t="s">
        <v>15</v>
      </c>
      <c r="D44" t="s">
        <v>16</v>
      </c>
      <c r="E44" s="2">
        <v>722.82</v>
      </c>
      <c r="F44" s="2">
        <f>Tabla14[[#This Row],[Precio]]-(Tabla14[[#This Row],[Precio]]*0.14)</f>
        <v>621.62520000000006</v>
      </c>
      <c r="G44" s="2">
        <f>Tabla14[[#This Row],[Precio]]-(Tabla14[[#This Row],[Precio]]*0.05)</f>
        <v>686.67900000000009</v>
      </c>
      <c r="H44" s="4">
        <f>Tabla14[[#This Row],[  -14% costo de juan]]+(Tabla14[[#This Row],[  -14% costo de juan]]*0.1)</f>
        <v>683.78772000000004</v>
      </c>
      <c r="I44" s="30">
        <f>Tabla14[[#This Row],[5% purpil]]+(Tabla14[[#This Row],[5% purpil]]*0.21)</f>
        <v>830.88159000000007</v>
      </c>
      <c r="J44" s="30">
        <f>Tabla14[[#This Row],[5% purpil]]+(Tabla14[[#This Row],[5% purpil]]*0.21)</f>
        <v>830.88159000000007</v>
      </c>
      <c r="K44" s="6">
        <f>Tabla14[[#This Row],[Precio NEGRO Publico c/juan]]-Tabla14[[#This Row],[Nuestro Costo juan ]]</f>
        <v>147.09387000000004</v>
      </c>
      <c r="L44" s="7">
        <f>Tabla14[[#This Row],[Ganancia]]/Tabla14[[#This Row],[Nuestro Costo juan ]]</f>
        <v>0.21511627906976749</v>
      </c>
      <c r="M44" s="2">
        <f>Tabla14[[#This Row],[Precio NEGRO Publico c/juan]]+(Tabla14[[#This Row],[Precio NEGRO Publico c/juan]]*0.105)</f>
        <v>918.12415695000004</v>
      </c>
    </row>
    <row r="45" spans="1:13">
      <c r="A45" s="1" t="s">
        <v>97</v>
      </c>
      <c r="B45" t="s">
        <v>98</v>
      </c>
      <c r="C45" t="s">
        <v>15</v>
      </c>
      <c r="D45" t="s">
        <v>16</v>
      </c>
      <c r="E45" s="2">
        <v>803.14</v>
      </c>
      <c r="F45" s="2">
        <f>Tabla14[[#This Row],[Precio]]-(Tabla14[[#This Row],[Precio]]*0.14)</f>
        <v>690.70039999999995</v>
      </c>
      <c r="G45" s="2">
        <f>Tabla14[[#This Row],[Precio]]-(Tabla14[[#This Row],[Precio]]*0.05)</f>
        <v>762.98299999999995</v>
      </c>
      <c r="H45" s="4">
        <f>Tabla14[[#This Row],[  -14% costo de juan]]+(Tabla14[[#This Row],[  -14% costo de juan]]*0.1)</f>
        <v>759.77043999999989</v>
      </c>
      <c r="I45" s="30">
        <f>Tabla14[[#This Row],[5% purpil]]+(Tabla14[[#This Row],[5% purpil]]*0.21)</f>
        <v>923.20942999999988</v>
      </c>
      <c r="J45" s="30">
        <f>Tabla14[[#This Row],[5% purpil]]+(Tabla14[[#This Row],[5% purpil]]*0.21)</f>
        <v>923.20942999999988</v>
      </c>
      <c r="K45" s="6">
        <f>Tabla14[[#This Row],[Precio NEGRO Publico c/juan]]-Tabla14[[#This Row],[Nuestro Costo juan ]]</f>
        <v>163.43898999999999</v>
      </c>
      <c r="L45" s="7">
        <f>Tabla14[[#This Row],[Ganancia]]/Tabla14[[#This Row],[Nuestro Costo juan ]]</f>
        <v>0.21511627906976746</v>
      </c>
      <c r="M45" s="2">
        <f>Tabla14[[#This Row],[Precio NEGRO Publico c/juan]]+(Tabla14[[#This Row],[Precio NEGRO Publico c/juan]]*0.105)</f>
        <v>1020.1464201499998</v>
      </c>
    </row>
    <row r="46" spans="1:13">
      <c r="A46" s="1" t="s">
        <v>99</v>
      </c>
      <c r="B46" t="s">
        <v>100</v>
      </c>
      <c r="C46" t="s">
        <v>15</v>
      </c>
      <c r="D46" t="s">
        <v>16</v>
      </c>
      <c r="E46" s="2">
        <v>722.82</v>
      </c>
      <c r="F46" s="2">
        <f>Tabla14[[#This Row],[Precio]]-(Tabla14[[#This Row],[Precio]]*0.14)</f>
        <v>621.62520000000006</v>
      </c>
      <c r="G46" s="2">
        <f>Tabla14[[#This Row],[Precio]]-(Tabla14[[#This Row],[Precio]]*0.05)</f>
        <v>686.67900000000009</v>
      </c>
      <c r="H46" s="4">
        <f>Tabla14[[#This Row],[  -14% costo de juan]]+(Tabla14[[#This Row],[  -14% costo de juan]]*0.1)</f>
        <v>683.78772000000004</v>
      </c>
      <c r="I46" s="30">
        <f>Tabla14[[#This Row],[5% purpil]]+(Tabla14[[#This Row],[5% purpil]]*0.21)</f>
        <v>830.88159000000007</v>
      </c>
      <c r="J46" s="30">
        <f>Tabla14[[#This Row],[5% purpil]]+(Tabla14[[#This Row],[5% purpil]]*0.21)</f>
        <v>830.88159000000007</v>
      </c>
      <c r="K46" s="6">
        <f>Tabla14[[#This Row],[Precio NEGRO Publico c/juan]]-Tabla14[[#This Row],[Nuestro Costo juan ]]</f>
        <v>147.09387000000004</v>
      </c>
      <c r="L46" s="7">
        <f>Tabla14[[#This Row],[Ganancia]]/Tabla14[[#This Row],[Nuestro Costo juan ]]</f>
        <v>0.21511627906976749</v>
      </c>
      <c r="M46" s="2">
        <f>Tabla14[[#This Row],[Precio NEGRO Publico c/juan]]+(Tabla14[[#This Row],[Precio NEGRO Publico c/juan]]*0.105)</f>
        <v>918.12415695000004</v>
      </c>
    </row>
    <row r="47" spans="1:13">
      <c r="A47" s="1" t="s">
        <v>101</v>
      </c>
      <c r="B47" t="s">
        <v>102</v>
      </c>
      <c r="C47" t="s">
        <v>15</v>
      </c>
      <c r="D47" t="s">
        <v>16</v>
      </c>
      <c r="E47" s="2">
        <v>803.14</v>
      </c>
      <c r="F47" s="2">
        <f>Tabla14[[#This Row],[Precio]]-(Tabla14[[#This Row],[Precio]]*0.14)</f>
        <v>690.70039999999995</v>
      </c>
      <c r="G47" s="2">
        <f>Tabla14[[#This Row],[Precio]]-(Tabla14[[#This Row],[Precio]]*0.05)</f>
        <v>762.98299999999995</v>
      </c>
      <c r="H47" s="4">
        <f>Tabla14[[#This Row],[  -14% costo de juan]]+(Tabla14[[#This Row],[  -14% costo de juan]]*0.1)</f>
        <v>759.77043999999989</v>
      </c>
      <c r="I47" s="30">
        <f>Tabla14[[#This Row],[5% purpil]]+(Tabla14[[#This Row],[5% purpil]]*0.21)</f>
        <v>923.20942999999988</v>
      </c>
      <c r="J47" s="30">
        <f>Tabla14[[#This Row],[5% purpil]]+(Tabla14[[#This Row],[5% purpil]]*0.21)</f>
        <v>923.20942999999988</v>
      </c>
      <c r="K47" s="6">
        <f>Tabla14[[#This Row],[Precio NEGRO Publico c/juan]]-Tabla14[[#This Row],[Nuestro Costo juan ]]</f>
        <v>163.43898999999999</v>
      </c>
      <c r="L47" s="7">
        <f>Tabla14[[#This Row],[Ganancia]]/Tabla14[[#This Row],[Nuestro Costo juan ]]</f>
        <v>0.21511627906976746</v>
      </c>
      <c r="M47" s="2">
        <f>Tabla14[[#This Row],[Precio NEGRO Publico c/juan]]+(Tabla14[[#This Row],[Precio NEGRO Publico c/juan]]*0.105)</f>
        <v>1020.1464201499998</v>
      </c>
    </row>
    <row r="48" spans="1:13">
      <c r="A48" s="1" t="s">
        <v>103</v>
      </c>
      <c r="B48" t="s">
        <v>104</v>
      </c>
      <c r="C48" t="s">
        <v>15</v>
      </c>
      <c r="D48" t="s">
        <v>16</v>
      </c>
      <c r="E48" s="2">
        <v>803.14</v>
      </c>
      <c r="F48" s="2">
        <f>Tabla14[[#This Row],[Precio]]-(Tabla14[[#This Row],[Precio]]*0.14)</f>
        <v>690.70039999999995</v>
      </c>
      <c r="G48" s="2">
        <f>Tabla14[[#This Row],[Precio]]-(Tabla14[[#This Row],[Precio]]*0.05)</f>
        <v>762.98299999999995</v>
      </c>
      <c r="H48" s="4">
        <f>Tabla14[[#This Row],[  -14% costo de juan]]+(Tabla14[[#This Row],[  -14% costo de juan]]*0.1)</f>
        <v>759.77043999999989</v>
      </c>
      <c r="I48" s="30">
        <f>Tabla14[[#This Row],[5% purpil]]+(Tabla14[[#This Row],[5% purpil]]*0.21)</f>
        <v>923.20942999999988</v>
      </c>
      <c r="J48" s="30">
        <f>Tabla14[[#This Row],[5% purpil]]+(Tabla14[[#This Row],[5% purpil]]*0.21)</f>
        <v>923.20942999999988</v>
      </c>
      <c r="K48" s="6">
        <f>Tabla14[[#This Row],[Precio NEGRO Publico c/juan]]-Tabla14[[#This Row],[Nuestro Costo juan ]]</f>
        <v>163.43898999999999</v>
      </c>
      <c r="L48" s="7">
        <f>Tabla14[[#This Row],[Ganancia]]/Tabla14[[#This Row],[Nuestro Costo juan ]]</f>
        <v>0.21511627906976746</v>
      </c>
      <c r="M48" s="2">
        <f>Tabla14[[#This Row],[Precio NEGRO Publico c/juan]]+(Tabla14[[#This Row],[Precio NEGRO Publico c/juan]]*0.105)</f>
        <v>1020.1464201499998</v>
      </c>
    </row>
    <row r="49" spans="1:13">
      <c r="A49" s="1" t="s">
        <v>105</v>
      </c>
      <c r="B49" t="s">
        <v>106</v>
      </c>
      <c r="C49" t="s">
        <v>15</v>
      </c>
      <c r="D49" t="s">
        <v>16</v>
      </c>
      <c r="E49" s="2">
        <v>803.14</v>
      </c>
      <c r="F49" s="2">
        <f>Tabla14[[#This Row],[Precio]]-(Tabla14[[#This Row],[Precio]]*0.14)</f>
        <v>690.70039999999995</v>
      </c>
      <c r="G49" s="2">
        <f>Tabla14[[#This Row],[Precio]]-(Tabla14[[#This Row],[Precio]]*0.05)</f>
        <v>762.98299999999995</v>
      </c>
      <c r="H49" s="4">
        <f>Tabla14[[#This Row],[  -14% costo de juan]]+(Tabla14[[#This Row],[  -14% costo de juan]]*0.1)</f>
        <v>759.77043999999989</v>
      </c>
      <c r="I49" s="30">
        <f>Tabla14[[#This Row],[5% purpil]]+(Tabla14[[#This Row],[5% purpil]]*0.21)</f>
        <v>923.20942999999988</v>
      </c>
      <c r="J49" s="30">
        <f>Tabla14[[#This Row],[5% purpil]]+(Tabla14[[#This Row],[5% purpil]]*0.21)</f>
        <v>923.20942999999988</v>
      </c>
      <c r="K49" s="6">
        <f>Tabla14[[#This Row],[Precio NEGRO Publico c/juan]]-Tabla14[[#This Row],[Nuestro Costo juan ]]</f>
        <v>163.43898999999999</v>
      </c>
      <c r="L49" s="7">
        <f>Tabla14[[#This Row],[Ganancia]]/Tabla14[[#This Row],[Nuestro Costo juan ]]</f>
        <v>0.21511627906976746</v>
      </c>
      <c r="M49" s="2">
        <f>Tabla14[[#This Row],[Precio NEGRO Publico c/juan]]+(Tabla14[[#This Row],[Precio NEGRO Publico c/juan]]*0.105)</f>
        <v>1020.1464201499998</v>
      </c>
    </row>
    <row r="50" spans="1:13">
      <c r="A50" s="1" t="s">
        <v>107</v>
      </c>
      <c r="B50" t="s">
        <v>108</v>
      </c>
      <c r="C50" t="s">
        <v>7</v>
      </c>
      <c r="D50" t="s">
        <v>77</v>
      </c>
      <c r="E50" s="2">
        <v>2435.37</v>
      </c>
      <c r="F50" s="2">
        <f>Tabla14[[#This Row],[Precio]]-(Tabla14[[#This Row],[Precio]]*0.14)</f>
        <v>2094.4182000000001</v>
      </c>
      <c r="G50" s="2">
        <f>Tabla14[[#This Row],[Precio]]-(Tabla14[[#This Row],[Precio]]*0.05)</f>
        <v>2313.6014999999998</v>
      </c>
      <c r="H50" s="4">
        <f>Tabla14[[#This Row],[  -14% costo de juan]]+(Tabla14[[#This Row],[  -14% costo de juan]]*0.1)</f>
        <v>2303.8600200000001</v>
      </c>
      <c r="I50" s="30">
        <f>Tabla14[[#This Row],[5% purpil]]+(Tabla14[[#This Row],[5% purpil]]*0.21)</f>
        <v>2799.4578149999998</v>
      </c>
      <c r="J50" s="30">
        <f>Tabla14[[#This Row],[5% purpil]]+(Tabla14[[#This Row],[5% purpil]]*0.21)</f>
        <v>2799.4578149999998</v>
      </c>
      <c r="K50" s="6">
        <f>Tabla14[[#This Row],[Precio NEGRO Publico c/juan]]-Tabla14[[#This Row],[Nuestro Costo juan ]]</f>
        <v>495.59779499999968</v>
      </c>
      <c r="L50" s="7">
        <f>Tabla14[[#This Row],[Ganancia]]/Tabla14[[#This Row],[Nuestro Costo juan ]]</f>
        <v>0.2151162790697673</v>
      </c>
      <c r="M50" s="2">
        <f>Tabla14[[#This Row],[Precio NEGRO Publico c/juan]]+(Tabla14[[#This Row],[Precio NEGRO Publico c/juan]]*0.105)</f>
        <v>3093.4008855749998</v>
      </c>
    </row>
    <row r="51" spans="1:13">
      <c r="A51" s="1" t="s">
        <v>109</v>
      </c>
      <c r="B51" t="s">
        <v>110</v>
      </c>
      <c r="C51" t="s">
        <v>7</v>
      </c>
      <c r="D51" t="s">
        <v>77</v>
      </c>
      <c r="E51" s="2">
        <v>2994.58</v>
      </c>
      <c r="F51" s="2">
        <f>Tabla14[[#This Row],[Precio]]-(Tabla14[[#This Row],[Precio]]*0.14)</f>
        <v>2575.3388</v>
      </c>
      <c r="G51" s="2">
        <f>Tabla14[[#This Row],[Precio]]-(Tabla14[[#This Row],[Precio]]*0.05)</f>
        <v>2844.8510000000001</v>
      </c>
      <c r="H51" s="4">
        <f>Tabla14[[#This Row],[  -14% costo de juan]]+(Tabla14[[#This Row],[  -14% costo de juan]]*0.1)</f>
        <v>2832.8726799999999</v>
      </c>
      <c r="I51" s="30">
        <f>Tabla14[[#This Row],[5% purpil]]+(Tabla14[[#This Row],[5% purpil]]*0.21)</f>
        <v>3442.26971</v>
      </c>
      <c r="J51" s="30">
        <f>Tabla14[[#This Row],[5% purpil]]+(Tabla14[[#This Row],[5% purpil]]*0.21)</f>
        <v>3442.26971</v>
      </c>
      <c r="K51" s="6">
        <f>Tabla14[[#This Row],[Precio NEGRO Publico c/juan]]-Tabla14[[#This Row],[Nuestro Costo juan ]]</f>
        <v>609.39703000000009</v>
      </c>
      <c r="L51" s="7">
        <f>Tabla14[[#This Row],[Ganancia]]/Tabla14[[#This Row],[Nuestro Costo juan ]]</f>
        <v>0.21511627906976746</v>
      </c>
      <c r="M51" s="2">
        <f>Tabla14[[#This Row],[Precio NEGRO Publico c/juan]]+(Tabla14[[#This Row],[Precio NEGRO Publico c/juan]]*0.105)</f>
        <v>3803.70802955</v>
      </c>
    </row>
    <row r="52" spans="1:13">
      <c r="A52" s="1" t="s">
        <v>111</v>
      </c>
      <c r="B52" t="s">
        <v>112</v>
      </c>
      <c r="C52" t="s">
        <v>7</v>
      </c>
      <c r="D52" t="s">
        <v>77</v>
      </c>
      <c r="E52" s="2">
        <v>3173.26</v>
      </c>
      <c r="F52" s="2">
        <f>Tabla14[[#This Row],[Precio]]-(Tabla14[[#This Row],[Precio]]*0.14)</f>
        <v>2729.0036</v>
      </c>
      <c r="G52" s="2">
        <f>Tabla14[[#This Row],[Precio]]-(Tabla14[[#This Row],[Precio]]*0.05)</f>
        <v>3014.5970000000002</v>
      </c>
      <c r="H52" s="4">
        <f>Tabla14[[#This Row],[  -14% costo de juan]]+(Tabla14[[#This Row],[  -14% costo de juan]]*0.1)</f>
        <v>3001.9039600000001</v>
      </c>
      <c r="I52" s="30">
        <f>Tabla14[[#This Row],[5% purpil]]+(Tabla14[[#This Row],[5% purpil]]*0.21)</f>
        <v>3647.66237</v>
      </c>
      <c r="J52" s="30">
        <f>Tabla14[[#This Row],[5% purpil]]+(Tabla14[[#This Row],[5% purpil]]*0.21)</f>
        <v>3647.66237</v>
      </c>
      <c r="K52" s="6">
        <f>Tabla14[[#This Row],[Precio NEGRO Publico c/juan]]-Tabla14[[#This Row],[Nuestro Costo juan ]]</f>
        <v>645.75840999999991</v>
      </c>
      <c r="L52" s="7">
        <f>Tabla14[[#This Row],[Ganancia]]/Tabla14[[#This Row],[Nuestro Costo juan ]]</f>
        <v>0.21511627906976741</v>
      </c>
      <c r="M52" s="2">
        <f>Tabla14[[#This Row],[Precio NEGRO Publico c/juan]]+(Tabla14[[#This Row],[Precio NEGRO Publico c/juan]]*0.105)</f>
        <v>4030.66691885</v>
      </c>
    </row>
    <row r="53" spans="1:13">
      <c r="A53" s="1" t="s">
        <v>113</v>
      </c>
      <c r="B53" t="s">
        <v>114</v>
      </c>
      <c r="C53" t="s">
        <v>15</v>
      </c>
      <c r="D53" t="s">
        <v>16</v>
      </c>
      <c r="E53" s="2">
        <v>401.57</v>
      </c>
      <c r="F53" s="2">
        <f>Tabla14[[#This Row],[Precio]]-(Tabla14[[#This Row],[Precio]]*0.14)</f>
        <v>345.35019999999997</v>
      </c>
      <c r="G53" s="2">
        <f>Tabla14[[#This Row],[Precio]]-(Tabla14[[#This Row],[Precio]]*0.05)</f>
        <v>381.49149999999997</v>
      </c>
      <c r="H53" s="4">
        <f>Tabla14[[#This Row],[  -14% costo de juan]]+(Tabla14[[#This Row],[  -14% costo de juan]]*0.1)</f>
        <v>379.88521999999995</v>
      </c>
      <c r="I53" s="30">
        <f>Tabla14[[#This Row],[5% purpil]]+(Tabla14[[#This Row],[5% purpil]]*0.21)</f>
        <v>461.60471499999994</v>
      </c>
      <c r="J53" s="30">
        <f>Tabla14[[#This Row],[5% purpil]]+(Tabla14[[#This Row],[5% purpil]]*0.21)</f>
        <v>461.60471499999994</v>
      </c>
      <c r="K53" s="6">
        <f>Tabla14[[#This Row],[Precio NEGRO Publico c/juan]]-Tabla14[[#This Row],[Nuestro Costo juan ]]</f>
        <v>81.719494999999995</v>
      </c>
      <c r="L53" s="7">
        <f>Tabla14[[#This Row],[Ganancia]]/Tabla14[[#This Row],[Nuestro Costo juan ]]</f>
        <v>0.21511627906976746</v>
      </c>
      <c r="M53" s="2">
        <f>Tabla14[[#This Row],[Precio NEGRO Publico c/juan]]+(Tabla14[[#This Row],[Precio NEGRO Publico c/juan]]*0.105)</f>
        <v>510.07321007499991</v>
      </c>
    </row>
    <row r="54" spans="1:13">
      <c r="A54" s="1" t="s">
        <v>115</v>
      </c>
      <c r="B54" t="s">
        <v>116</v>
      </c>
      <c r="C54" t="s">
        <v>15</v>
      </c>
      <c r="D54" t="s">
        <v>16</v>
      </c>
      <c r="E54" s="2">
        <v>401.57</v>
      </c>
      <c r="F54" s="2">
        <f>Tabla14[[#This Row],[Precio]]-(Tabla14[[#This Row],[Precio]]*0.14)</f>
        <v>345.35019999999997</v>
      </c>
      <c r="G54" s="2">
        <f>Tabla14[[#This Row],[Precio]]-(Tabla14[[#This Row],[Precio]]*0.05)</f>
        <v>381.49149999999997</v>
      </c>
      <c r="H54" s="4">
        <f>Tabla14[[#This Row],[  -14% costo de juan]]+(Tabla14[[#This Row],[  -14% costo de juan]]*0.1)</f>
        <v>379.88521999999995</v>
      </c>
      <c r="I54" s="30">
        <f>Tabla14[[#This Row],[5% purpil]]+(Tabla14[[#This Row],[5% purpil]]*0.21)</f>
        <v>461.60471499999994</v>
      </c>
      <c r="J54" s="30">
        <f>Tabla14[[#This Row],[5% purpil]]+(Tabla14[[#This Row],[5% purpil]]*0.21)</f>
        <v>461.60471499999994</v>
      </c>
      <c r="K54" s="6">
        <f>Tabla14[[#This Row],[Precio NEGRO Publico c/juan]]-Tabla14[[#This Row],[Nuestro Costo juan ]]</f>
        <v>81.719494999999995</v>
      </c>
      <c r="L54" s="7">
        <f>Tabla14[[#This Row],[Ganancia]]/Tabla14[[#This Row],[Nuestro Costo juan ]]</f>
        <v>0.21511627906976746</v>
      </c>
      <c r="M54" s="2">
        <f>Tabla14[[#This Row],[Precio NEGRO Publico c/juan]]+(Tabla14[[#This Row],[Precio NEGRO Publico c/juan]]*0.105)</f>
        <v>510.07321007499991</v>
      </c>
    </row>
    <row r="55" spans="1:13">
      <c r="A55" s="1" t="s">
        <v>117</v>
      </c>
      <c r="B55" t="s">
        <v>118</v>
      </c>
      <c r="C55" t="s">
        <v>15</v>
      </c>
      <c r="D55" t="s">
        <v>16</v>
      </c>
      <c r="E55" s="2">
        <v>401.57</v>
      </c>
      <c r="F55" s="2">
        <f>Tabla14[[#This Row],[Precio]]-(Tabla14[[#This Row],[Precio]]*0.14)</f>
        <v>345.35019999999997</v>
      </c>
      <c r="G55" s="2">
        <f>Tabla14[[#This Row],[Precio]]-(Tabla14[[#This Row],[Precio]]*0.05)</f>
        <v>381.49149999999997</v>
      </c>
      <c r="H55" s="4">
        <f>Tabla14[[#This Row],[  -14% costo de juan]]+(Tabla14[[#This Row],[  -14% costo de juan]]*0.1)</f>
        <v>379.88521999999995</v>
      </c>
      <c r="I55" s="30">
        <f>Tabla14[[#This Row],[5% purpil]]+(Tabla14[[#This Row],[5% purpil]]*0.21)</f>
        <v>461.60471499999994</v>
      </c>
      <c r="J55" s="30">
        <f>Tabla14[[#This Row],[5% purpil]]+(Tabla14[[#This Row],[5% purpil]]*0.21)</f>
        <v>461.60471499999994</v>
      </c>
      <c r="K55" s="6">
        <f>Tabla14[[#This Row],[Precio NEGRO Publico c/juan]]-Tabla14[[#This Row],[Nuestro Costo juan ]]</f>
        <v>81.719494999999995</v>
      </c>
      <c r="L55" s="7">
        <f>Tabla14[[#This Row],[Ganancia]]/Tabla14[[#This Row],[Nuestro Costo juan ]]</f>
        <v>0.21511627906976746</v>
      </c>
      <c r="M55" s="2">
        <f>Tabla14[[#This Row],[Precio NEGRO Publico c/juan]]+(Tabla14[[#This Row],[Precio NEGRO Publico c/juan]]*0.105)</f>
        <v>510.07321007499991</v>
      </c>
    </row>
    <row r="56" spans="1:13">
      <c r="A56" s="1" t="s">
        <v>119</v>
      </c>
      <c r="B56" t="s">
        <v>120</v>
      </c>
      <c r="C56" t="s">
        <v>15</v>
      </c>
      <c r="D56" t="s">
        <v>16</v>
      </c>
      <c r="E56" s="2">
        <v>481.88</v>
      </c>
      <c r="F56" s="2">
        <f>Tabla14[[#This Row],[Precio]]-(Tabla14[[#This Row],[Precio]]*0.14)</f>
        <v>414.41679999999997</v>
      </c>
      <c r="G56" s="2">
        <f>Tabla14[[#This Row],[Precio]]-(Tabla14[[#This Row],[Precio]]*0.05)</f>
        <v>457.786</v>
      </c>
      <c r="H56" s="4">
        <f>Tabla14[[#This Row],[  -14% costo de juan]]+(Tabla14[[#This Row],[  -14% costo de juan]]*0.1)</f>
        <v>455.85847999999999</v>
      </c>
      <c r="I56" s="30">
        <f>Tabla14[[#This Row],[5% purpil]]+(Tabla14[[#This Row],[5% purpil]]*0.21)</f>
        <v>553.92106000000001</v>
      </c>
      <c r="J56" s="30">
        <f>Tabla14[[#This Row],[5% purpil]]+(Tabla14[[#This Row],[5% purpil]]*0.21)</f>
        <v>553.92106000000001</v>
      </c>
      <c r="K56" s="6">
        <f>Tabla14[[#This Row],[Precio NEGRO Publico c/juan]]-Tabla14[[#This Row],[Nuestro Costo juan ]]</f>
        <v>98.062580000000025</v>
      </c>
      <c r="L56" s="7">
        <f>Tabla14[[#This Row],[Ganancia]]/Tabla14[[#This Row],[Nuestro Costo juan ]]</f>
        <v>0.21511627906976749</v>
      </c>
      <c r="M56" s="2">
        <f>Tabla14[[#This Row],[Precio NEGRO Publico c/juan]]+(Tabla14[[#This Row],[Precio NEGRO Publico c/juan]]*0.105)</f>
        <v>612.08277129999999</v>
      </c>
    </row>
    <row r="57" spans="1:13">
      <c r="A57" s="1" t="s">
        <v>121</v>
      </c>
      <c r="B57" t="s">
        <v>122</v>
      </c>
      <c r="C57" t="s">
        <v>15</v>
      </c>
      <c r="D57" t="s">
        <v>16</v>
      </c>
      <c r="E57" s="2">
        <v>562.20000000000005</v>
      </c>
      <c r="F57" s="2">
        <f>Tabla14[[#This Row],[Precio]]-(Tabla14[[#This Row],[Precio]]*0.14)</f>
        <v>483.49200000000002</v>
      </c>
      <c r="G57" s="2">
        <f>Tabla14[[#This Row],[Precio]]-(Tabla14[[#This Row],[Precio]]*0.05)</f>
        <v>534.09</v>
      </c>
      <c r="H57" s="4">
        <f>Tabla14[[#This Row],[  -14% costo de juan]]+(Tabla14[[#This Row],[  -14% costo de juan]]*0.1)</f>
        <v>531.84120000000007</v>
      </c>
      <c r="I57" s="30">
        <f>Tabla14[[#This Row],[5% purpil]]+(Tabla14[[#This Row],[5% purpil]]*0.21)</f>
        <v>646.24890000000005</v>
      </c>
      <c r="J57" s="30">
        <f>Tabla14[[#This Row],[5% purpil]]+(Tabla14[[#This Row],[5% purpil]]*0.21)</f>
        <v>646.24890000000005</v>
      </c>
      <c r="K57" s="6">
        <f>Tabla14[[#This Row],[Precio NEGRO Publico c/juan]]-Tabla14[[#This Row],[Nuestro Costo juan ]]</f>
        <v>114.40769999999998</v>
      </c>
      <c r="L57" s="7">
        <f>Tabla14[[#This Row],[Ganancia]]/Tabla14[[#This Row],[Nuestro Costo juan ]]</f>
        <v>0.21511627906976738</v>
      </c>
      <c r="M57" s="2">
        <f>Tabla14[[#This Row],[Precio NEGRO Publico c/juan]]+(Tabla14[[#This Row],[Precio NEGRO Publico c/juan]]*0.105)</f>
        <v>714.1050345000001</v>
      </c>
    </row>
    <row r="58" spans="1:13">
      <c r="A58" s="1" t="s">
        <v>123</v>
      </c>
      <c r="B58" t="s">
        <v>124</v>
      </c>
      <c r="C58" t="s">
        <v>15</v>
      </c>
      <c r="D58" t="s">
        <v>16</v>
      </c>
      <c r="E58" s="2">
        <v>481.88</v>
      </c>
      <c r="F58" s="2">
        <f>Tabla14[[#This Row],[Precio]]-(Tabla14[[#This Row],[Precio]]*0.14)</f>
        <v>414.41679999999997</v>
      </c>
      <c r="G58" s="2">
        <f>Tabla14[[#This Row],[Precio]]-(Tabla14[[#This Row],[Precio]]*0.05)</f>
        <v>457.786</v>
      </c>
      <c r="H58" s="4">
        <f>Tabla14[[#This Row],[  -14% costo de juan]]+(Tabla14[[#This Row],[  -14% costo de juan]]*0.1)</f>
        <v>455.85847999999999</v>
      </c>
      <c r="I58" s="30">
        <f>Tabla14[[#This Row],[5% purpil]]+(Tabla14[[#This Row],[5% purpil]]*0.21)</f>
        <v>553.92106000000001</v>
      </c>
      <c r="J58" s="30">
        <f>Tabla14[[#This Row],[5% purpil]]+(Tabla14[[#This Row],[5% purpil]]*0.21)</f>
        <v>553.92106000000001</v>
      </c>
      <c r="K58" s="6">
        <f>Tabla14[[#This Row],[Precio NEGRO Publico c/juan]]-Tabla14[[#This Row],[Nuestro Costo juan ]]</f>
        <v>98.062580000000025</v>
      </c>
      <c r="L58" s="7">
        <f>Tabla14[[#This Row],[Ganancia]]/Tabla14[[#This Row],[Nuestro Costo juan ]]</f>
        <v>0.21511627906976749</v>
      </c>
      <c r="M58" s="2">
        <f>Tabla14[[#This Row],[Precio NEGRO Publico c/juan]]+(Tabla14[[#This Row],[Precio NEGRO Publico c/juan]]*0.105)</f>
        <v>612.08277129999999</v>
      </c>
    </row>
    <row r="59" spans="1:13">
      <c r="A59" s="1" t="s">
        <v>125</v>
      </c>
      <c r="B59" t="s">
        <v>126</v>
      </c>
      <c r="C59" t="s">
        <v>15</v>
      </c>
      <c r="D59" t="s">
        <v>16</v>
      </c>
      <c r="E59" s="2">
        <v>481.88</v>
      </c>
      <c r="F59" s="2">
        <f>Tabla14[[#This Row],[Precio]]-(Tabla14[[#This Row],[Precio]]*0.14)</f>
        <v>414.41679999999997</v>
      </c>
      <c r="G59" s="2">
        <f>Tabla14[[#This Row],[Precio]]-(Tabla14[[#This Row],[Precio]]*0.05)</f>
        <v>457.786</v>
      </c>
      <c r="H59" s="4">
        <f>Tabla14[[#This Row],[  -14% costo de juan]]+(Tabla14[[#This Row],[  -14% costo de juan]]*0.1)</f>
        <v>455.85847999999999</v>
      </c>
      <c r="I59" s="30">
        <f>Tabla14[[#This Row],[5% purpil]]+(Tabla14[[#This Row],[5% purpil]]*0.21)</f>
        <v>553.92106000000001</v>
      </c>
      <c r="J59" s="30">
        <f>Tabla14[[#This Row],[5% purpil]]+(Tabla14[[#This Row],[5% purpil]]*0.21)</f>
        <v>553.92106000000001</v>
      </c>
      <c r="K59" s="6">
        <f>Tabla14[[#This Row],[Precio NEGRO Publico c/juan]]-Tabla14[[#This Row],[Nuestro Costo juan ]]</f>
        <v>98.062580000000025</v>
      </c>
      <c r="L59" s="7">
        <f>Tabla14[[#This Row],[Ganancia]]/Tabla14[[#This Row],[Nuestro Costo juan ]]</f>
        <v>0.21511627906976749</v>
      </c>
      <c r="M59" s="2">
        <f>Tabla14[[#This Row],[Precio NEGRO Publico c/juan]]+(Tabla14[[#This Row],[Precio NEGRO Publico c/juan]]*0.105)</f>
        <v>612.08277129999999</v>
      </c>
    </row>
    <row r="60" spans="1:13">
      <c r="A60" s="1" t="s">
        <v>127</v>
      </c>
      <c r="B60" t="s">
        <v>128</v>
      </c>
      <c r="C60" t="s">
        <v>15</v>
      </c>
      <c r="D60" t="s">
        <v>16</v>
      </c>
      <c r="E60" s="2">
        <v>562.20000000000005</v>
      </c>
      <c r="F60" s="2">
        <f>Tabla14[[#This Row],[Precio]]-(Tabla14[[#This Row],[Precio]]*0.14)</f>
        <v>483.49200000000002</v>
      </c>
      <c r="G60" s="2">
        <f>Tabla14[[#This Row],[Precio]]-(Tabla14[[#This Row],[Precio]]*0.05)</f>
        <v>534.09</v>
      </c>
      <c r="H60" s="4">
        <f>Tabla14[[#This Row],[  -14% costo de juan]]+(Tabla14[[#This Row],[  -14% costo de juan]]*0.1)</f>
        <v>531.84120000000007</v>
      </c>
      <c r="I60" s="30">
        <f>Tabla14[[#This Row],[5% purpil]]+(Tabla14[[#This Row],[5% purpil]]*0.21)</f>
        <v>646.24890000000005</v>
      </c>
      <c r="J60" s="30">
        <f>Tabla14[[#This Row],[5% purpil]]+(Tabla14[[#This Row],[5% purpil]]*0.21)</f>
        <v>646.24890000000005</v>
      </c>
      <c r="K60" s="6">
        <f>Tabla14[[#This Row],[Precio NEGRO Publico c/juan]]-Tabla14[[#This Row],[Nuestro Costo juan ]]</f>
        <v>114.40769999999998</v>
      </c>
      <c r="L60" s="7">
        <f>Tabla14[[#This Row],[Ganancia]]/Tabla14[[#This Row],[Nuestro Costo juan ]]</f>
        <v>0.21511627906976738</v>
      </c>
      <c r="M60" s="2">
        <f>Tabla14[[#This Row],[Precio NEGRO Publico c/juan]]+(Tabla14[[#This Row],[Precio NEGRO Publico c/juan]]*0.105)</f>
        <v>714.1050345000001</v>
      </c>
    </row>
    <row r="61" spans="1:13">
      <c r="A61" s="1" t="s">
        <v>129</v>
      </c>
      <c r="B61" t="s">
        <v>130</v>
      </c>
      <c r="C61" t="s">
        <v>15</v>
      </c>
      <c r="D61" t="s">
        <v>16</v>
      </c>
      <c r="E61" s="2">
        <v>562.20000000000005</v>
      </c>
      <c r="F61" s="2">
        <f>Tabla14[[#This Row],[Precio]]-(Tabla14[[#This Row],[Precio]]*0.14)</f>
        <v>483.49200000000002</v>
      </c>
      <c r="G61" s="2">
        <f>Tabla14[[#This Row],[Precio]]-(Tabla14[[#This Row],[Precio]]*0.05)</f>
        <v>534.09</v>
      </c>
      <c r="H61" s="4">
        <f>Tabla14[[#This Row],[  -14% costo de juan]]+(Tabla14[[#This Row],[  -14% costo de juan]]*0.1)</f>
        <v>531.84120000000007</v>
      </c>
      <c r="I61" s="30">
        <f>Tabla14[[#This Row],[5% purpil]]+(Tabla14[[#This Row],[5% purpil]]*0.21)</f>
        <v>646.24890000000005</v>
      </c>
      <c r="J61" s="30">
        <f>Tabla14[[#This Row],[5% purpil]]+(Tabla14[[#This Row],[5% purpil]]*0.21)</f>
        <v>646.24890000000005</v>
      </c>
      <c r="K61" s="6">
        <f>Tabla14[[#This Row],[Precio NEGRO Publico c/juan]]-Tabla14[[#This Row],[Nuestro Costo juan ]]</f>
        <v>114.40769999999998</v>
      </c>
      <c r="L61" s="7">
        <f>Tabla14[[#This Row],[Ganancia]]/Tabla14[[#This Row],[Nuestro Costo juan ]]</f>
        <v>0.21511627906976738</v>
      </c>
      <c r="M61" s="2">
        <f>Tabla14[[#This Row],[Precio NEGRO Publico c/juan]]+(Tabla14[[#This Row],[Precio NEGRO Publico c/juan]]*0.105)</f>
        <v>714.1050345000001</v>
      </c>
    </row>
    <row r="62" spans="1:13">
      <c r="A62" s="1" t="s">
        <v>131</v>
      </c>
      <c r="B62" t="s">
        <v>132</v>
      </c>
      <c r="C62" t="s">
        <v>15</v>
      </c>
      <c r="D62" t="s">
        <v>16</v>
      </c>
      <c r="E62" s="2">
        <v>722.82</v>
      </c>
      <c r="F62" s="2">
        <f>Tabla14[[#This Row],[Precio]]-(Tabla14[[#This Row],[Precio]]*0.14)</f>
        <v>621.62520000000006</v>
      </c>
      <c r="G62" s="2">
        <f>Tabla14[[#This Row],[Precio]]-(Tabla14[[#This Row],[Precio]]*0.05)</f>
        <v>686.67900000000009</v>
      </c>
      <c r="H62" s="4">
        <f>Tabla14[[#This Row],[  -14% costo de juan]]+(Tabla14[[#This Row],[  -14% costo de juan]]*0.1)</f>
        <v>683.78772000000004</v>
      </c>
      <c r="I62" s="30">
        <f>Tabla14[[#This Row],[5% purpil]]+(Tabla14[[#This Row],[5% purpil]]*0.21)</f>
        <v>830.88159000000007</v>
      </c>
      <c r="J62" s="30">
        <f>Tabla14[[#This Row],[5% purpil]]+(Tabla14[[#This Row],[5% purpil]]*0.21)</f>
        <v>830.88159000000007</v>
      </c>
      <c r="K62" s="6">
        <f>Tabla14[[#This Row],[Precio NEGRO Publico c/juan]]-Tabla14[[#This Row],[Nuestro Costo juan ]]</f>
        <v>147.09387000000004</v>
      </c>
      <c r="L62" s="7">
        <f>Tabla14[[#This Row],[Ganancia]]/Tabla14[[#This Row],[Nuestro Costo juan ]]</f>
        <v>0.21511627906976749</v>
      </c>
      <c r="M62" s="2">
        <f>Tabla14[[#This Row],[Precio NEGRO Publico c/juan]]+(Tabla14[[#This Row],[Precio NEGRO Publico c/juan]]*0.105)</f>
        <v>918.12415695000004</v>
      </c>
    </row>
    <row r="63" spans="1:13">
      <c r="A63" s="1" t="s">
        <v>133</v>
      </c>
      <c r="B63" t="s">
        <v>134</v>
      </c>
      <c r="C63" t="s">
        <v>15</v>
      </c>
      <c r="D63" t="s">
        <v>16</v>
      </c>
      <c r="E63" s="2">
        <v>722.82</v>
      </c>
      <c r="F63" s="2">
        <f>Tabla14[[#This Row],[Precio]]-(Tabla14[[#This Row],[Precio]]*0.14)</f>
        <v>621.62520000000006</v>
      </c>
      <c r="G63" s="2">
        <f>Tabla14[[#This Row],[Precio]]-(Tabla14[[#This Row],[Precio]]*0.05)</f>
        <v>686.67900000000009</v>
      </c>
      <c r="H63" s="4">
        <f>Tabla14[[#This Row],[  -14% costo de juan]]+(Tabla14[[#This Row],[  -14% costo de juan]]*0.1)</f>
        <v>683.78772000000004</v>
      </c>
      <c r="I63" s="30">
        <f>Tabla14[[#This Row],[5% purpil]]+(Tabla14[[#This Row],[5% purpil]]*0.21)</f>
        <v>830.88159000000007</v>
      </c>
      <c r="J63" s="30">
        <f>Tabla14[[#This Row],[5% purpil]]+(Tabla14[[#This Row],[5% purpil]]*0.21)</f>
        <v>830.88159000000007</v>
      </c>
      <c r="K63" s="6">
        <f>Tabla14[[#This Row],[Precio NEGRO Publico c/juan]]-Tabla14[[#This Row],[Nuestro Costo juan ]]</f>
        <v>147.09387000000004</v>
      </c>
      <c r="L63" s="7">
        <f>Tabla14[[#This Row],[Ganancia]]/Tabla14[[#This Row],[Nuestro Costo juan ]]</f>
        <v>0.21511627906976749</v>
      </c>
      <c r="M63" s="2">
        <f>Tabla14[[#This Row],[Precio NEGRO Publico c/juan]]+(Tabla14[[#This Row],[Precio NEGRO Publico c/juan]]*0.105)</f>
        <v>918.12415695000004</v>
      </c>
    </row>
    <row r="64" spans="1:13">
      <c r="A64" s="1" t="s">
        <v>135</v>
      </c>
      <c r="B64" t="s">
        <v>136</v>
      </c>
      <c r="C64" t="s">
        <v>15</v>
      </c>
      <c r="D64" t="s">
        <v>16</v>
      </c>
      <c r="E64" s="2">
        <v>803.14</v>
      </c>
      <c r="F64" s="2">
        <f>Tabla14[[#This Row],[Precio]]-(Tabla14[[#This Row],[Precio]]*0.14)</f>
        <v>690.70039999999995</v>
      </c>
      <c r="G64" s="2">
        <f>Tabla14[[#This Row],[Precio]]-(Tabla14[[#This Row],[Precio]]*0.05)</f>
        <v>762.98299999999995</v>
      </c>
      <c r="H64" s="4">
        <f>Tabla14[[#This Row],[  -14% costo de juan]]+(Tabla14[[#This Row],[  -14% costo de juan]]*0.1)</f>
        <v>759.77043999999989</v>
      </c>
      <c r="I64" s="30">
        <f>Tabla14[[#This Row],[5% purpil]]+(Tabla14[[#This Row],[5% purpil]]*0.21)</f>
        <v>923.20942999999988</v>
      </c>
      <c r="J64" s="30">
        <f>Tabla14[[#This Row],[5% purpil]]+(Tabla14[[#This Row],[5% purpil]]*0.21)</f>
        <v>923.20942999999988</v>
      </c>
      <c r="K64" s="6">
        <f>Tabla14[[#This Row],[Precio NEGRO Publico c/juan]]-Tabla14[[#This Row],[Nuestro Costo juan ]]</f>
        <v>163.43898999999999</v>
      </c>
      <c r="L64" s="7">
        <f>Tabla14[[#This Row],[Ganancia]]/Tabla14[[#This Row],[Nuestro Costo juan ]]</f>
        <v>0.21511627906976746</v>
      </c>
      <c r="M64" s="2">
        <f>Tabla14[[#This Row],[Precio NEGRO Publico c/juan]]+(Tabla14[[#This Row],[Precio NEGRO Publico c/juan]]*0.105)</f>
        <v>1020.1464201499998</v>
      </c>
    </row>
    <row r="65" spans="1:13">
      <c r="A65" s="1" t="s">
        <v>137</v>
      </c>
      <c r="B65" t="s">
        <v>138</v>
      </c>
      <c r="C65" t="s">
        <v>15</v>
      </c>
      <c r="D65" t="s">
        <v>16</v>
      </c>
      <c r="E65" s="2">
        <v>803.14</v>
      </c>
      <c r="F65" s="2">
        <f>Tabla14[[#This Row],[Precio]]-(Tabla14[[#This Row],[Precio]]*0.14)</f>
        <v>690.70039999999995</v>
      </c>
      <c r="G65" s="2">
        <f>Tabla14[[#This Row],[Precio]]-(Tabla14[[#This Row],[Precio]]*0.05)</f>
        <v>762.98299999999995</v>
      </c>
      <c r="H65" s="4">
        <f>Tabla14[[#This Row],[  -14% costo de juan]]+(Tabla14[[#This Row],[  -14% costo de juan]]*0.1)</f>
        <v>759.77043999999989</v>
      </c>
      <c r="I65" s="30">
        <f>Tabla14[[#This Row],[5% purpil]]+(Tabla14[[#This Row],[5% purpil]]*0.21)</f>
        <v>923.20942999999988</v>
      </c>
      <c r="J65" s="30">
        <f>Tabla14[[#This Row],[5% purpil]]+(Tabla14[[#This Row],[5% purpil]]*0.21)</f>
        <v>923.20942999999988</v>
      </c>
      <c r="K65" s="6">
        <f>Tabla14[[#This Row],[Precio NEGRO Publico c/juan]]-Tabla14[[#This Row],[Nuestro Costo juan ]]</f>
        <v>163.43898999999999</v>
      </c>
      <c r="L65" s="7">
        <f>Tabla14[[#This Row],[Ganancia]]/Tabla14[[#This Row],[Nuestro Costo juan ]]</f>
        <v>0.21511627906976746</v>
      </c>
      <c r="M65" s="2">
        <f>Tabla14[[#This Row],[Precio NEGRO Publico c/juan]]+(Tabla14[[#This Row],[Precio NEGRO Publico c/juan]]*0.105)</f>
        <v>1020.1464201499998</v>
      </c>
    </row>
    <row r="66" spans="1:13">
      <c r="A66" s="1" t="s">
        <v>139</v>
      </c>
      <c r="B66" t="s">
        <v>140</v>
      </c>
      <c r="C66" t="s">
        <v>15</v>
      </c>
      <c r="D66" t="s">
        <v>16</v>
      </c>
      <c r="E66" s="2">
        <v>3212.55</v>
      </c>
      <c r="F66" s="2">
        <f>Tabla14[[#This Row],[Precio]]-(Tabla14[[#This Row],[Precio]]*0.14)</f>
        <v>2762.7930000000001</v>
      </c>
      <c r="G66" s="2">
        <f>Tabla14[[#This Row],[Precio]]-(Tabla14[[#This Row],[Precio]]*0.05)</f>
        <v>3051.9225000000001</v>
      </c>
      <c r="H66" s="4">
        <f>Tabla14[[#This Row],[  -14% costo de juan]]+(Tabla14[[#This Row],[  -14% costo de juan]]*0.1)</f>
        <v>3039.0723000000003</v>
      </c>
      <c r="I66" s="30">
        <f>Tabla14[[#This Row],[5% purpil]]+(Tabla14[[#This Row],[5% purpil]]*0.21)</f>
        <v>3692.8262250000002</v>
      </c>
      <c r="J66" s="30">
        <f>Tabla14[[#This Row],[5% purpil]]+(Tabla14[[#This Row],[5% purpil]]*0.21)</f>
        <v>3692.8262250000002</v>
      </c>
      <c r="K66" s="6">
        <f>Tabla14[[#This Row],[Precio NEGRO Publico c/juan]]-Tabla14[[#This Row],[Nuestro Costo juan ]]</f>
        <v>653.75392499999998</v>
      </c>
      <c r="L66" s="7">
        <f>Tabla14[[#This Row],[Ganancia]]/Tabla14[[#This Row],[Nuestro Costo juan ]]</f>
        <v>0.21511627906976741</v>
      </c>
      <c r="M66" s="2">
        <f>Tabla14[[#This Row],[Precio NEGRO Publico c/juan]]+(Tabla14[[#This Row],[Precio NEGRO Publico c/juan]]*0.105)</f>
        <v>4080.5729786250004</v>
      </c>
    </row>
    <row r="67" spans="1:13">
      <c r="A67" s="1" t="s">
        <v>141</v>
      </c>
      <c r="B67" t="s">
        <v>142</v>
      </c>
      <c r="C67" t="s">
        <v>15</v>
      </c>
      <c r="D67" t="s">
        <v>16</v>
      </c>
      <c r="E67" s="2">
        <v>6886.68</v>
      </c>
      <c r="F67" s="2">
        <f>Tabla14[[#This Row],[Precio]]-(Tabla14[[#This Row],[Precio]]*0.14)</f>
        <v>5922.5447999999997</v>
      </c>
      <c r="G67" s="2">
        <f>Tabla14[[#This Row],[Precio]]-(Tabla14[[#This Row],[Precio]]*0.05)</f>
        <v>6542.3460000000005</v>
      </c>
      <c r="H67" s="4">
        <f>Tabla14[[#This Row],[  -14% costo de juan]]+(Tabla14[[#This Row],[  -14% costo de juan]]*0.1)</f>
        <v>6514.7992799999993</v>
      </c>
      <c r="I67" s="30">
        <f>Tabla14[[#This Row],[5% purpil]]+(Tabla14[[#This Row],[5% purpil]]*0.21)</f>
        <v>7916.2386600000009</v>
      </c>
      <c r="J67" s="30">
        <f>Tabla14[[#This Row],[5% purpil]]+(Tabla14[[#This Row],[5% purpil]]*0.21)</f>
        <v>7916.2386600000009</v>
      </c>
      <c r="K67" s="6">
        <f>Tabla14[[#This Row],[Precio NEGRO Publico c/juan]]-Tabla14[[#This Row],[Nuestro Costo juan ]]</f>
        <v>1401.4393800000016</v>
      </c>
      <c r="L67" s="7">
        <f>Tabla14[[#This Row],[Ganancia]]/Tabla14[[#This Row],[Nuestro Costo juan ]]</f>
        <v>0.21511627906976771</v>
      </c>
      <c r="M67" s="2">
        <f>Tabla14[[#This Row],[Precio NEGRO Publico c/juan]]+(Tabla14[[#This Row],[Precio NEGRO Publico c/juan]]*0.105)</f>
        <v>8747.4437193000012</v>
      </c>
    </row>
    <row r="68" spans="1:13">
      <c r="A68" s="1" t="s">
        <v>143</v>
      </c>
      <c r="B68" t="s">
        <v>144</v>
      </c>
      <c r="C68" t="s">
        <v>15</v>
      </c>
      <c r="D68" t="s">
        <v>16</v>
      </c>
      <c r="E68" s="2">
        <v>13460.33</v>
      </c>
      <c r="F68" s="2">
        <f>Tabla14[[#This Row],[Precio]]-(Tabla14[[#This Row],[Precio]]*0.14)</f>
        <v>11575.8838</v>
      </c>
      <c r="G68" s="2">
        <f>Tabla14[[#This Row],[Precio]]-(Tabla14[[#This Row],[Precio]]*0.05)</f>
        <v>12787.3135</v>
      </c>
      <c r="H68" s="4">
        <f>Tabla14[[#This Row],[  -14% costo de juan]]+(Tabla14[[#This Row],[  -14% costo de juan]]*0.1)</f>
        <v>12733.472179999999</v>
      </c>
      <c r="I68" s="30">
        <f>Tabla14[[#This Row],[5% purpil]]+(Tabla14[[#This Row],[5% purpil]]*0.21)</f>
        <v>15472.649335</v>
      </c>
      <c r="J68" s="30">
        <f>Tabla14[[#This Row],[5% purpil]]+(Tabla14[[#This Row],[5% purpil]]*0.21)</f>
        <v>15472.649335</v>
      </c>
      <c r="K68" s="6">
        <f>Tabla14[[#This Row],[Precio NEGRO Publico c/juan]]-Tabla14[[#This Row],[Nuestro Costo juan ]]</f>
        <v>2739.1771550000012</v>
      </c>
      <c r="L68" s="7">
        <f>Tabla14[[#This Row],[Ganancia]]/Tabla14[[#This Row],[Nuestro Costo juan ]]</f>
        <v>0.21511627906976755</v>
      </c>
      <c r="M68" s="2">
        <f>Tabla14[[#This Row],[Precio NEGRO Publico c/juan]]+(Tabla14[[#This Row],[Precio NEGRO Publico c/juan]]*0.105)</f>
        <v>17097.277515174999</v>
      </c>
    </row>
    <row r="69" spans="1:13">
      <c r="A69" s="1" t="s">
        <v>145</v>
      </c>
      <c r="B69" t="s">
        <v>146</v>
      </c>
      <c r="C69" t="s">
        <v>15</v>
      </c>
      <c r="D69" t="s">
        <v>16</v>
      </c>
      <c r="E69" s="2">
        <v>15390.68</v>
      </c>
      <c r="F69" s="2">
        <f>Tabla14[[#This Row],[Precio]]-(Tabla14[[#This Row],[Precio]]*0.14)</f>
        <v>13235.9848</v>
      </c>
      <c r="G69" s="2">
        <f>Tabla14[[#This Row],[Precio]]-(Tabla14[[#This Row],[Precio]]*0.05)</f>
        <v>14621.146000000001</v>
      </c>
      <c r="H69" s="4">
        <f>Tabla14[[#This Row],[  -14% costo de juan]]+(Tabla14[[#This Row],[  -14% costo de juan]]*0.1)</f>
        <v>14559.583280000001</v>
      </c>
      <c r="I69" s="30">
        <f>Tabla14[[#This Row],[5% purpil]]+(Tabla14[[#This Row],[5% purpil]]*0.21)</f>
        <v>17691.586660000001</v>
      </c>
      <c r="J69" s="30">
        <f>Tabla14[[#This Row],[5% purpil]]+(Tabla14[[#This Row],[5% purpil]]*0.21)</f>
        <v>17691.586660000001</v>
      </c>
      <c r="K69" s="6">
        <f>Tabla14[[#This Row],[Precio NEGRO Publico c/juan]]-Tabla14[[#This Row],[Nuestro Costo juan ]]</f>
        <v>3132.0033800000001</v>
      </c>
      <c r="L69" s="7">
        <f>Tabla14[[#This Row],[Ganancia]]/Tabla14[[#This Row],[Nuestro Costo juan ]]</f>
        <v>0.21511627906976744</v>
      </c>
      <c r="M69" s="2">
        <f>Tabla14[[#This Row],[Precio NEGRO Publico c/juan]]+(Tabla14[[#This Row],[Precio NEGRO Publico c/juan]]*0.105)</f>
        <v>19549.2032593</v>
      </c>
    </row>
    <row r="70" spans="1:13">
      <c r="A70" s="1" t="s">
        <v>147</v>
      </c>
      <c r="B70" t="s">
        <v>148</v>
      </c>
      <c r="C70" t="s">
        <v>7</v>
      </c>
      <c r="D70" t="s">
        <v>149</v>
      </c>
      <c r="E70" s="2">
        <v>16014.99</v>
      </c>
      <c r="F70" s="2">
        <f>Tabla14[[#This Row],[Precio]]-(Tabla14[[#This Row],[Precio]]*0.14)</f>
        <v>13772.8914</v>
      </c>
      <c r="G70" s="2">
        <f>Tabla14[[#This Row],[Precio]]-(Tabla14[[#This Row],[Precio]]*0.05)</f>
        <v>15214.2405</v>
      </c>
      <c r="H70" s="4">
        <f>Tabla14[[#This Row],[  -14% costo de juan]]+(Tabla14[[#This Row],[  -14% costo de juan]]*0.1)</f>
        <v>15150.180540000001</v>
      </c>
      <c r="I70" s="30">
        <f>Tabla14[[#This Row],[5% purpil]]+(Tabla14[[#This Row],[5% purpil]]*0.21)</f>
        <v>18409.231005000001</v>
      </c>
      <c r="J70" s="30">
        <f>Tabla14[[#This Row],[5% purpil]]+(Tabla14[[#This Row],[5% purpil]]*0.21)</f>
        <v>18409.231005000001</v>
      </c>
      <c r="K70" s="6">
        <f>Tabla14[[#This Row],[Precio NEGRO Publico c/juan]]-Tabla14[[#This Row],[Nuestro Costo juan ]]</f>
        <v>3259.0504650000003</v>
      </c>
      <c r="L70" s="7">
        <f>Tabla14[[#This Row],[Ganancia]]/Tabla14[[#This Row],[Nuestro Costo juan ]]</f>
        <v>0.21511627906976744</v>
      </c>
      <c r="M70" s="2">
        <f>Tabla14[[#This Row],[Precio NEGRO Publico c/juan]]+(Tabla14[[#This Row],[Precio NEGRO Publico c/juan]]*0.105)</f>
        <v>20342.200260525002</v>
      </c>
    </row>
    <row r="71" spans="1:13">
      <c r="A71" s="1" t="s">
        <v>150</v>
      </c>
      <c r="B71" t="s">
        <v>151</v>
      </c>
      <c r="C71" t="s">
        <v>15</v>
      </c>
      <c r="D71" t="s">
        <v>16</v>
      </c>
      <c r="E71" s="2">
        <v>20347.009999999998</v>
      </c>
      <c r="F71" s="2">
        <f>Tabla14[[#This Row],[Precio]]-(Tabla14[[#This Row],[Precio]]*0.14)</f>
        <v>17498.428599999999</v>
      </c>
      <c r="G71" s="2">
        <f>Tabla14[[#This Row],[Precio]]-(Tabla14[[#This Row],[Precio]]*0.05)</f>
        <v>19329.659499999998</v>
      </c>
      <c r="H71" s="4">
        <f>Tabla14[[#This Row],[  -14% costo de juan]]+(Tabla14[[#This Row],[  -14% costo de juan]]*0.1)</f>
        <v>19248.27146</v>
      </c>
      <c r="I71" s="30">
        <f>Tabla14[[#This Row],[5% purpil]]+(Tabla14[[#This Row],[5% purpil]]*0.21)</f>
        <v>23388.887994999997</v>
      </c>
      <c r="J71" s="30">
        <f>Tabla14[[#This Row],[5% purpil]]+(Tabla14[[#This Row],[5% purpil]]*0.21)</f>
        <v>23388.887994999997</v>
      </c>
      <c r="K71" s="6">
        <f>Tabla14[[#This Row],[Precio NEGRO Publico c/juan]]-Tabla14[[#This Row],[Nuestro Costo juan ]]</f>
        <v>4140.6165349999974</v>
      </c>
      <c r="L71" s="7">
        <f>Tabla14[[#This Row],[Ganancia]]/Tabla14[[#This Row],[Nuestro Costo juan ]]</f>
        <v>0.2151162790697673</v>
      </c>
      <c r="M71" s="2">
        <f>Tabla14[[#This Row],[Precio NEGRO Publico c/juan]]+(Tabla14[[#This Row],[Precio NEGRO Publico c/juan]]*0.105)</f>
        <v>25844.721234474997</v>
      </c>
    </row>
    <row r="72" spans="1:13">
      <c r="A72" s="1" t="s">
        <v>152</v>
      </c>
      <c r="B72" t="s">
        <v>153</v>
      </c>
      <c r="C72" t="s">
        <v>7</v>
      </c>
      <c r="D72" t="s">
        <v>149</v>
      </c>
      <c r="E72" s="2">
        <v>26691.65</v>
      </c>
      <c r="F72" s="2">
        <f>Tabla14[[#This Row],[Precio]]-(Tabla14[[#This Row],[Precio]]*0.14)</f>
        <v>22954.819</v>
      </c>
      <c r="G72" s="2">
        <f>Tabla14[[#This Row],[Precio]]-(Tabla14[[#This Row],[Precio]]*0.05)</f>
        <v>25357.067500000001</v>
      </c>
      <c r="H72" s="4">
        <f>Tabla14[[#This Row],[  -14% costo de juan]]+(Tabla14[[#This Row],[  -14% costo de juan]]*0.1)</f>
        <v>25250.300899999998</v>
      </c>
      <c r="I72" s="30">
        <f>Tabla14[[#This Row],[5% purpil]]+(Tabla14[[#This Row],[5% purpil]]*0.21)</f>
        <v>30682.051675000002</v>
      </c>
      <c r="J72" s="30">
        <f>Tabla14[[#This Row],[5% purpil]]+(Tabla14[[#This Row],[5% purpil]]*0.21)</f>
        <v>30682.051675000002</v>
      </c>
      <c r="K72" s="6">
        <f>Tabla14[[#This Row],[Precio NEGRO Publico c/juan]]-Tabla14[[#This Row],[Nuestro Costo juan ]]</f>
        <v>5431.7507750000041</v>
      </c>
      <c r="L72" s="7">
        <f>Tabla14[[#This Row],[Ganancia]]/Tabla14[[#This Row],[Nuestro Costo juan ]]</f>
        <v>0.21511627906976763</v>
      </c>
      <c r="M72" s="2">
        <f>Tabla14[[#This Row],[Precio NEGRO Publico c/juan]]+(Tabla14[[#This Row],[Precio NEGRO Publico c/juan]]*0.105)</f>
        <v>33903.667100875005</v>
      </c>
    </row>
    <row r="73" spans="1:13">
      <c r="A73" s="1" t="s">
        <v>154</v>
      </c>
      <c r="B73" t="s">
        <v>155</v>
      </c>
      <c r="C73" t="s">
        <v>7</v>
      </c>
      <c r="D73" t="s">
        <v>149</v>
      </c>
      <c r="E73" s="2">
        <v>53383.3</v>
      </c>
      <c r="F73" s="2">
        <f>Tabla14[[#This Row],[Precio]]-(Tabla14[[#This Row],[Precio]]*0.14)</f>
        <v>45909.637999999999</v>
      </c>
      <c r="G73" s="2">
        <f>Tabla14[[#This Row],[Precio]]-(Tabla14[[#This Row],[Precio]]*0.05)</f>
        <v>50714.135000000002</v>
      </c>
      <c r="H73" s="4">
        <f>Tabla14[[#This Row],[  -14% costo de juan]]+(Tabla14[[#This Row],[  -14% costo de juan]]*0.1)</f>
        <v>50500.601799999997</v>
      </c>
      <c r="I73" s="30">
        <f>Tabla14[[#This Row],[5% purpil]]+(Tabla14[[#This Row],[5% purpil]]*0.21)</f>
        <v>61364.103350000005</v>
      </c>
      <c r="J73" s="30">
        <f>Tabla14[[#This Row],[5% purpil]]+(Tabla14[[#This Row],[5% purpil]]*0.21)</f>
        <v>61364.103350000005</v>
      </c>
      <c r="K73" s="6">
        <f>Tabla14[[#This Row],[Precio NEGRO Publico c/juan]]-Tabla14[[#This Row],[Nuestro Costo juan ]]</f>
        <v>10863.501550000008</v>
      </c>
      <c r="L73" s="7">
        <f>Tabla14[[#This Row],[Ganancia]]/Tabla14[[#This Row],[Nuestro Costo juan ]]</f>
        <v>0.21511627906976763</v>
      </c>
      <c r="M73" s="2">
        <f>Tabla14[[#This Row],[Precio NEGRO Publico c/juan]]+(Tabla14[[#This Row],[Precio NEGRO Publico c/juan]]*0.105)</f>
        <v>67807.334201750011</v>
      </c>
    </row>
    <row r="74" spans="1:13">
      <c r="A74" s="1" t="s">
        <v>156</v>
      </c>
      <c r="B74" t="s">
        <v>157</v>
      </c>
      <c r="C74" t="s">
        <v>7</v>
      </c>
      <c r="D74" t="s">
        <v>149</v>
      </c>
      <c r="E74" s="2">
        <v>37387.74</v>
      </c>
      <c r="F74" s="2">
        <f>Tabla14[[#This Row],[Precio]]-(Tabla14[[#This Row],[Precio]]*0.14)</f>
        <v>32153.456399999995</v>
      </c>
      <c r="G74" s="2">
        <f>Tabla14[[#This Row],[Precio]]-(Tabla14[[#This Row],[Precio]]*0.05)</f>
        <v>35518.352999999996</v>
      </c>
      <c r="H74" s="4">
        <f>Tabla14[[#This Row],[  -14% costo de juan]]+(Tabla14[[#This Row],[  -14% costo de juan]]*0.1)</f>
        <v>35368.802039999995</v>
      </c>
      <c r="I74" s="30">
        <f>Tabla14[[#This Row],[5% purpil]]+(Tabla14[[#This Row],[5% purpil]]*0.21)</f>
        <v>42977.207129999995</v>
      </c>
      <c r="J74" s="30">
        <f>Tabla14[[#This Row],[5% purpil]]+(Tabla14[[#This Row],[5% purpil]]*0.21)</f>
        <v>42977.207129999995</v>
      </c>
      <c r="K74" s="6">
        <f>Tabla14[[#This Row],[Precio NEGRO Publico c/juan]]-Tabla14[[#This Row],[Nuestro Costo juan ]]</f>
        <v>7608.4050900000002</v>
      </c>
      <c r="L74" s="7">
        <f>Tabla14[[#This Row],[Ganancia]]/Tabla14[[#This Row],[Nuestro Costo juan ]]</f>
        <v>0.21511627906976749</v>
      </c>
      <c r="M74" s="2">
        <f>Tabla14[[#This Row],[Precio NEGRO Publico c/juan]]+(Tabla14[[#This Row],[Precio NEGRO Publico c/juan]]*0.105)</f>
        <v>47489.813878649991</v>
      </c>
    </row>
    <row r="75" spans="1:13">
      <c r="A75" s="1" t="s">
        <v>158</v>
      </c>
      <c r="B75" t="s">
        <v>159</v>
      </c>
      <c r="C75" t="s">
        <v>7</v>
      </c>
      <c r="D75" t="s">
        <v>149</v>
      </c>
      <c r="E75" s="2">
        <v>74775.48</v>
      </c>
      <c r="F75" s="2">
        <f>Tabla14[[#This Row],[Precio]]-(Tabla14[[#This Row],[Precio]]*0.14)</f>
        <v>64306.912799999991</v>
      </c>
      <c r="G75" s="2">
        <f>Tabla14[[#This Row],[Precio]]-(Tabla14[[#This Row],[Precio]]*0.05)</f>
        <v>71036.705999999991</v>
      </c>
      <c r="H75" s="4">
        <f>Tabla14[[#This Row],[  -14% costo de juan]]+(Tabla14[[#This Row],[  -14% costo de juan]]*0.1)</f>
        <v>70737.60407999999</v>
      </c>
      <c r="I75" s="30">
        <f>Tabla14[[#This Row],[5% purpil]]+(Tabla14[[#This Row],[5% purpil]]*0.21)</f>
        <v>85954.41425999999</v>
      </c>
      <c r="J75" s="30">
        <f>Tabla14[[#This Row],[5% purpil]]+(Tabla14[[#This Row],[5% purpil]]*0.21)</f>
        <v>85954.41425999999</v>
      </c>
      <c r="K75" s="6">
        <f>Tabla14[[#This Row],[Precio NEGRO Publico c/juan]]-Tabla14[[#This Row],[Nuestro Costo juan ]]</f>
        <v>15216.81018</v>
      </c>
      <c r="L75" s="7">
        <f>Tabla14[[#This Row],[Ganancia]]/Tabla14[[#This Row],[Nuestro Costo juan ]]</f>
        <v>0.21511627906976749</v>
      </c>
      <c r="M75" s="2">
        <f>Tabla14[[#This Row],[Precio NEGRO Publico c/juan]]+(Tabla14[[#This Row],[Precio NEGRO Publico c/juan]]*0.105)</f>
        <v>94979.627757299982</v>
      </c>
    </row>
    <row r="76" spans="1:13">
      <c r="A76" s="1" t="s">
        <v>160</v>
      </c>
      <c r="B76" t="s">
        <v>161</v>
      </c>
      <c r="C76" t="s">
        <v>7</v>
      </c>
      <c r="D76" t="s">
        <v>149</v>
      </c>
      <c r="E76" s="2">
        <v>45227.28</v>
      </c>
      <c r="F76" s="2">
        <f>Tabla14[[#This Row],[Precio]]-(Tabla14[[#This Row],[Precio]]*0.14)</f>
        <v>38895.460800000001</v>
      </c>
      <c r="G76" s="2">
        <f>Tabla14[[#This Row],[Precio]]-(Tabla14[[#This Row],[Precio]]*0.05)</f>
        <v>42965.915999999997</v>
      </c>
      <c r="H76" s="4">
        <f>Tabla14[[#This Row],[  -14% costo de juan]]+(Tabla14[[#This Row],[  -14% costo de juan]]*0.1)</f>
        <v>42785.006880000001</v>
      </c>
      <c r="I76" s="30">
        <f>Tabla14[[#This Row],[5% purpil]]+(Tabla14[[#This Row],[5% purpil]]*0.21)</f>
        <v>51988.758359999993</v>
      </c>
      <c r="J76" s="30">
        <f>Tabla14[[#This Row],[5% purpil]]+(Tabla14[[#This Row],[5% purpil]]*0.21)</f>
        <v>51988.758359999993</v>
      </c>
      <c r="K76" s="6">
        <f>Tabla14[[#This Row],[Precio NEGRO Publico c/juan]]-Tabla14[[#This Row],[Nuestro Costo juan ]]</f>
        <v>9203.7514799999917</v>
      </c>
      <c r="L76" s="7">
        <f>Tabla14[[#This Row],[Ganancia]]/Tabla14[[#This Row],[Nuestro Costo juan ]]</f>
        <v>0.21511627906976724</v>
      </c>
      <c r="M76" s="2">
        <f>Tabla14[[#This Row],[Precio NEGRO Publico c/juan]]+(Tabla14[[#This Row],[Precio NEGRO Publico c/juan]]*0.105)</f>
        <v>57447.577987799988</v>
      </c>
    </row>
    <row r="77" spans="1:13">
      <c r="A77" s="1" t="s">
        <v>162</v>
      </c>
      <c r="B77" t="s">
        <v>163</v>
      </c>
      <c r="C77" t="s">
        <v>7</v>
      </c>
      <c r="D77" t="s">
        <v>149</v>
      </c>
      <c r="E77" s="2">
        <v>90454.57</v>
      </c>
      <c r="F77" s="2">
        <f>Tabla14[[#This Row],[Precio]]-(Tabla14[[#This Row],[Precio]]*0.14)</f>
        <v>77790.930200000003</v>
      </c>
      <c r="G77" s="2">
        <f>Tabla14[[#This Row],[Precio]]-(Tabla14[[#This Row],[Precio]]*0.05)</f>
        <v>85931.84150000001</v>
      </c>
      <c r="H77" s="4">
        <f>Tabla14[[#This Row],[  -14% costo de juan]]+(Tabla14[[#This Row],[  -14% costo de juan]]*0.1)</f>
        <v>85570.023220000003</v>
      </c>
      <c r="I77" s="30">
        <f>Tabla14[[#This Row],[5% purpil]]+(Tabla14[[#This Row],[5% purpil]]*0.21)</f>
        <v>103977.52821500001</v>
      </c>
      <c r="J77" s="30">
        <f>Tabla14[[#This Row],[5% purpil]]+(Tabla14[[#This Row],[5% purpil]]*0.21)</f>
        <v>103977.52821500001</v>
      </c>
      <c r="K77" s="6">
        <f>Tabla14[[#This Row],[Precio NEGRO Publico c/juan]]-Tabla14[[#This Row],[Nuestro Costo juan ]]</f>
        <v>18407.50499500001</v>
      </c>
      <c r="L77" s="7">
        <f>Tabla14[[#This Row],[Ganancia]]/Tabla14[[#This Row],[Nuestro Costo juan ]]</f>
        <v>0.21511627906976755</v>
      </c>
      <c r="M77" s="2">
        <f>Tabla14[[#This Row],[Precio NEGRO Publico c/juan]]+(Tabla14[[#This Row],[Precio NEGRO Publico c/juan]]*0.105)</f>
        <v>114895.16867757501</v>
      </c>
    </row>
    <row r="78" spans="1:13">
      <c r="A78" s="1" t="s">
        <v>164</v>
      </c>
      <c r="B78" t="s">
        <v>165</v>
      </c>
      <c r="C78" t="s">
        <v>15</v>
      </c>
      <c r="D78" t="s">
        <v>16</v>
      </c>
      <c r="E78" s="2">
        <v>3547.68</v>
      </c>
      <c r="F78" s="2">
        <f>Tabla14[[#This Row],[Precio]]-(Tabla14[[#This Row],[Precio]]*0.14)</f>
        <v>3051.0047999999997</v>
      </c>
      <c r="G78" s="2">
        <f>Tabla14[[#This Row],[Precio]]-(Tabla14[[#This Row],[Precio]]*0.05)</f>
        <v>3370.2959999999998</v>
      </c>
      <c r="H78" s="4">
        <f>Tabla14[[#This Row],[  -14% costo de juan]]+(Tabla14[[#This Row],[  -14% costo de juan]]*0.1)</f>
        <v>3356.1052799999998</v>
      </c>
      <c r="I78" s="30">
        <f>Tabla14[[#This Row],[5% purpil]]+(Tabla14[[#This Row],[5% purpil]]*0.21)</f>
        <v>4078.0581599999996</v>
      </c>
      <c r="J78" s="30">
        <f>Tabla14[[#This Row],[5% purpil]]+(Tabla14[[#This Row],[5% purpil]]*0.21)</f>
        <v>4078.0581599999996</v>
      </c>
      <c r="K78" s="6">
        <f>Tabla14[[#This Row],[Precio NEGRO Publico c/juan]]-Tabla14[[#This Row],[Nuestro Costo juan ]]</f>
        <v>721.95287999999982</v>
      </c>
      <c r="L78" s="7">
        <f>Tabla14[[#This Row],[Ganancia]]/Tabla14[[#This Row],[Nuestro Costo juan ]]</f>
        <v>0.21511627906976741</v>
      </c>
      <c r="M78" s="2">
        <f>Tabla14[[#This Row],[Precio NEGRO Publico c/juan]]+(Tabla14[[#This Row],[Precio NEGRO Publico c/juan]]*0.105)</f>
        <v>4506.2542667999996</v>
      </c>
    </row>
    <row r="79" spans="1:13">
      <c r="A79" s="1" t="s">
        <v>166</v>
      </c>
      <c r="B79" t="s">
        <v>167</v>
      </c>
      <c r="C79" t="s">
        <v>15</v>
      </c>
      <c r="D79" t="s">
        <v>16</v>
      </c>
      <c r="E79" s="2">
        <v>11477.8</v>
      </c>
      <c r="F79" s="2">
        <f>Tabla14[[#This Row],[Precio]]-(Tabla14[[#This Row],[Precio]]*0.14)</f>
        <v>9870.9079999999994</v>
      </c>
      <c r="G79" s="2">
        <f>Tabla14[[#This Row],[Precio]]-(Tabla14[[#This Row],[Precio]]*0.05)</f>
        <v>10903.91</v>
      </c>
      <c r="H79" s="4">
        <f>Tabla14[[#This Row],[  -14% costo de juan]]+(Tabla14[[#This Row],[  -14% costo de juan]]*0.1)</f>
        <v>10857.998799999999</v>
      </c>
      <c r="I79" s="30">
        <f>Tabla14[[#This Row],[5% purpil]]+(Tabla14[[#This Row],[5% purpil]]*0.21)</f>
        <v>13193.731099999999</v>
      </c>
      <c r="J79" s="30">
        <f>Tabla14[[#This Row],[5% purpil]]+(Tabla14[[#This Row],[5% purpil]]*0.21)</f>
        <v>13193.731099999999</v>
      </c>
      <c r="K79" s="6">
        <f>Tabla14[[#This Row],[Precio NEGRO Publico c/juan]]-Tabla14[[#This Row],[Nuestro Costo juan ]]</f>
        <v>2335.7322999999997</v>
      </c>
      <c r="L79" s="7">
        <f>Tabla14[[#This Row],[Ganancia]]/Tabla14[[#This Row],[Nuestro Costo juan ]]</f>
        <v>0.21511627906976744</v>
      </c>
      <c r="M79" s="2">
        <f>Tabla14[[#This Row],[Precio NEGRO Publico c/juan]]+(Tabla14[[#This Row],[Precio NEGRO Publico c/juan]]*0.105)</f>
        <v>14579.072865499998</v>
      </c>
    </row>
    <row r="80" spans="1:13">
      <c r="A80" s="1" t="s">
        <v>168</v>
      </c>
      <c r="B80" t="s">
        <v>169</v>
      </c>
      <c r="C80" t="s">
        <v>15</v>
      </c>
      <c r="D80" t="s">
        <v>16</v>
      </c>
      <c r="E80" s="2">
        <v>26085.91</v>
      </c>
      <c r="F80" s="2">
        <f>Tabla14[[#This Row],[Precio]]-(Tabla14[[#This Row],[Precio]]*0.14)</f>
        <v>22433.882600000001</v>
      </c>
      <c r="G80" s="2">
        <f>Tabla14[[#This Row],[Precio]]-(Tabla14[[#This Row],[Precio]]*0.05)</f>
        <v>24781.6145</v>
      </c>
      <c r="H80" s="4">
        <f>Tabla14[[#This Row],[  -14% costo de juan]]+(Tabla14[[#This Row],[  -14% costo de juan]]*0.1)</f>
        <v>24677.270860000001</v>
      </c>
      <c r="I80" s="30">
        <f>Tabla14[[#This Row],[5% purpil]]+(Tabla14[[#This Row],[5% purpil]]*0.21)</f>
        <v>29985.753545</v>
      </c>
      <c r="J80" s="30">
        <f>Tabla14[[#This Row],[5% purpil]]+(Tabla14[[#This Row],[5% purpil]]*0.21)</f>
        <v>29985.753545</v>
      </c>
      <c r="K80" s="6">
        <f>Tabla14[[#This Row],[Precio NEGRO Publico c/juan]]-Tabla14[[#This Row],[Nuestro Costo juan ]]</f>
        <v>5308.482684999999</v>
      </c>
      <c r="L80" s="7">
        <f>Tabla14[[#This Row],[Ganancia]]/Tabla14[[#This Row],[Nuestro Costo juan ]]</f>
        <v>0.21511627906976741</v>
      </c>
      <c r="M80" s="2">
        <f>Tabla14[[#This Row],[Precio NEGRO Publico c/juan]]+(Tabla14[[#This Row],[Precio NEGRO Publico c/juan]]*0.105)</f>
        <v>33134.257667225</v>
      </c>
    </row>
    <row r="81" spans="1:13">
      <c r="A81" s="1" t="s">
        <v>170</v>
      </c>
      <c r="B81" t="s">
        <v>171</v>
      </c>
      <c r="C81" t="s">
        <v>7</v>
      </c>
      <c r="D81" t="s">
        <v>149</v>
      </c>
      <c r="E81" s="2">
        <v>84158.5</v>
      </c>
      <c r="F81" s="2">
        <f>Tabla14[[#This Row],[Precio]]-(Tabla14[[#This Row],[Precio]]*0.14)</f>
        <v>72376.31</v>
      </c>
      <c r="G81" s="2">
        <f>Tabla14[[#This Row],[Precio]]-(Tabla14[[#This Row],[Precio]]*0.05)</f>
        <v>79950.574999999997</v>
      </c>
      <c r="H81" s="4">
        <f>Tabla14[[#This Row],[  -14% costo de juan]]+(Tabla14[[#This Row],[  -14% costo de juan]]*0.1)</f>
        <v>79613.940999999992</v>
      </c>
      <c r="I81" s="30">
        <f>Tabla14[[#This Row],[5% purpil]]+(Tabla14[[#This Row],[5% purpil]]*0.21)</f>
        <v>96740.195749999999</v>
      </c>
      <c r="J81" s="30">
        <f>Tabla14[[#This Row],[5% purpil]]+(Tabla14[[#This Row],[5% purpil]]*0.21)</f>
        <v>96740.195749999999</v>
      </c>
      <c r="K81" s="6">
        <f>Tabla14[[#This Row],[Precio NEGRO Publico c/juan]]-Tabla14[[#This Row],[Nuestro Costo juan ]]</f>
        <v>17126.254750000007</v>
      </c>
      <c r="L81" s="7">
        <f>Tabla14[[#This Row],[Ganancia]]/Tabla14[[#This Row],[Nuestro Costo juan ]]</f>
        <v>0.21511627906976755</v>
      </c>
      <c r="M81" s="2">
        <f>Tabla14[[#This Row],[Precio NEGRO Publico c/juan]]+(Tabla14[[#This Row],[Precio NEGRO Publico c/juan]]*0.105)</f>
        <v>106897.91630375</v>
      </c>
    </row>
    <row r="82" spans="1:13">
      <c r="A82" s="1" t="s">
        <v>172</v>
      </c>
      <c r="B82" t="s">
        <v>173</v>
      </c>
      <c r="C82" t="s">
        <v>7</v>
      </c>
      <c r="D82" t="s">
        <v>149</v>
      </c>
      <c r="E82" s="2">
        <v>168317.01</v>
      </c>
      <c r="F82" s="2">
        <f>Tabla14[[#This Row],[Precio]]-(Tabla14[[#This Row],[Precio]]*0.14)</f>
        <v>144752.6286</v>
      </c>
      <c r="G82" s="2">
        <f>Tabla14[[#This Row],[Precio]]-(Tabla14[[#This Row],[Precio]]*0.05)</f>
        <v>159901.15950000001</v>
      </c>
      <c r="H82" s="4">
        <f>Tabla14[[#This Row],[  -14% costo de juan]]+(Tabla14[[#This Row],[  -14% costo de juan]]*0.1)</f>
        <v>159227.89145999998</v>
      </c>
      <c r="I82" s="30">
        <f>Tabla14[[#This Row],[5% purpil]]+(Tabla14[[#This Row],[5% purpil]]*0.21)</f>
        <v>193480.40299500001</v>
      </c>
      <c r="J82" s="30">
        <f>Tabla14[[#This Row],[5% purpil]]+(Tabla14[[#This Row],[5% purpil]]*0.21)</f>
        <v>193480.40299500001</v>
      </c>
      <c r="K82" s="6">
        <f>Tabla14[[#This Row],[Precio NEGRO Publico c/juan]]-Tabla14[[#This Row],[Nuestro Costo juan ]]</f>
        <v>34252.511535000027</v>
      </c>
      <c r="L82" s="7">
        <f>Tabla14[[#This Row],[Ganancia]]/Tabla14[[#This Row],[Nuestro Costo juan ]]</f>
        <v>0.21511627906976763</v>
      </c>
      <c r="M82" s="2">
        <f>Tabla14[[#This Row],[Precio NEGRO Publico c/juan]]+(Tabla14[[#This Row],[Precio NEGRO Publico c/juan]]*0.105)</f>
        <v>213795.845309475</v>
      </c>
    </row>
    <row r="83" spans="1:13">
      <c r="A83" s="1" t="s">
        <v>174</v>
      </c>
      <c r="B83" t="s">
        <v>175</v>
      </c>
      <c r="C83" t="s">
        <v>15</v>
      </c>
      <c r="D83" t="s">
        <v>16</v>
      </c>
      <c r="E83" s="2">
        <v>5217.18</v>
      </c>
      <c r="F83" s="2">
        <f>Tabla14[[#This Row],[Precio]]-(Tabla14[[#This Row],[Precio]]*0.14)</f>
        <v>4486.7748000000001</v>
      </c>
      <c r="G83" s="2">
        <f>Tabla14[[#This Row],[Precio]]-(Tabla14[[#This Row],[Precio]]*0.05)</f>
        <v>4956.3209999999999</v>
      </c>
      <c r="H83" s="4">
        <f>Tabla14[[#This Row],[  -14% costo de juan]]+(Tabla14[[#This Row],[  -14% costo de juan]]*0.1)</f>
        <v>4935.4522800000004</v>
      </c>
      <c r="I83" s="30">
        <f>Tabla14[[#This Row],[5% purpil]]+(Tabla14[[#This Row],[5% purpil]]*0.21)</f>
        <v>5997.1484099999998</v>
      </c>
      <c r="J83" s="30">
        <f>Tabla14[[#This Row],[5% purpil]]+(Tabla14[[#This Row],[5% purpil]]*0.21)</f>
        <v>5997.1484099999998</v>
      </c>
      <c r="K83" s="6">
        <f>Tabla14[[#This Row],[Precio NEGRO Publico c/juan]]-Tabla14[[#This Row],[Nuestro Costo juan ]]</f>
        <v>1061.6961299999994</v>
      </c>
      <c r="L83" s="7">
        <f>Tabla14[[#This Row],[Ganancia]]/Tabla14[[#This Row],[Nuestro Costo juan ]]</f>
        <v>0.2151162790697673</v>
      </c>
      <c r="M83" s="2">
        <f>Tabla14[[#This Row],[Precio NEGRO Publico c/juan]]+(Tabla14[[#This Row],[Precio NEGRO Publico c/juan]]*0.105)</f>
        <v>6626.84899305</v>
      </c>
    </row>
    <row r="84" spans="1:13">
      <c r="A84" s="1" t="s">
        <v>176</v>
      </c>
      <c r="B84" t="s">
        <v>177</v>
      </c>
      <c r="C84" t="s">
        <v>15</v>
      </c>
      <c r="D84" t="s">
        <v>16</v>
      </c>
      <c r="E84" s="2">
        <v>7304.05</v>
      </c>
      <c r="F84" s="2">
        <f>Tabla14[[#This Row],[Precio]]-(Tabla14[[#This Row],[Precio]]*0.14)</f>
        <v>6281.4830000000002</v>
      </c>
      <c r="G84" s="2">
        <f>Tabla14[[#This Row],[Precio]]-(Tabla14[[#This Row],[Precio]]*0.05)</f>
        <v>6938.8474999999999</v>
      </c>
      <c r="H84" s="4">
        <f>Tabla14[[#This Row],[  -14% costo de juan]]+(Tabla14[[#This Row],[  -14% costo de juan]]*0.1)</f>
        <v>6909.6313</v>
      </c>
      <c r="I84" s="30">
        <f>Tabla14[[#This Row],[5% purpil]]+(Tabla14[[#This Row],[5% purpil]]*0.21)</f>
        <v>8396.0054749999999</v>
      </c>
      <c r="J84" s="30">
        <f>Tabla14[[#This Row],[5% purpil]]+(Tabla14[[#This Row],[5% purpil]]*0.21)</f>
        <v>8396.0054749999999</v>
      </c>
      <c r="K84" s="6">
        <f>Tabla14[[#This Row],[Precio NEGRO Publico c/juan]]-Tabla14[[#This Row],[Nuestro Costo juan ]]</f>
        <v>1486.3741749999999</v>
      </c>
      <c r="L84" s="7">
        <f>Tabla14[[#This Row],[Ganancia]]/Tabla14[[#This Row],[Nuestro Costo juan ]]</f>
        <v>0.21511627906976744</v>
      </c>
      <c r="M84" s="2">
        <f>Tabla14[[#This Row],[Precio NEGRO Publico c/juan]]+(Tabla14[[#This Row],[Precio NEGRO Publico c/juan]]*0.105)</f>
        <v>9277.5860498750008</v>
      </c>
    </row>
    <row r="85" spans="1:13">
      <c r="A85" s="1" t="s">
        <v>178</v>
      </c>
      <c r="B85" t="s">
        <v>179</v>
      </c>
      <c r="C85" t="s">
        <v>15</v>
      </c>
      <c r="D85" t="s">
        <v>16</v>
      </c>
      <c r="E85" s="2">
        <v>9390.93</v>
      </c>
      <c r="F85" s="2">
        <f>Tabla14[[#This Row],[Precio]]-(Tabla14[[#This Row],[Precio]]*0.14)</f>
        <v>8076.1998000000003</v>
      </c>
      <c r="G85" s="2">
        <f>Tabla14[[#This Row],[Precio]]-(Tabla14[[#This Row],[Precio]]*0.05)</f>
        <v>8921.3834999999999</v>
      </c>
      <c r="H85" s="4">
        <f>Tabla14[[#This Row],[  -14% costo de juan]]+(Tabla14[[#This Row],[  -14% costo de juan]]*0.1)</f>
        <v>8883.8197799999998</v>
      </c>
      <c r="I85" s="30">
        <f>Tabla14[[#This Row],[5% purpil]]+(Tabla14[[#This Row],[5% purpil]]*0.21)</f>
        <v>10794.874035000001</v>
      </c>
      <c r="J85" s="30">
        <f>Tabla14[[#This Row],[5% purpil]]+(Tabla14[[#This Row],[5% purpil]]*0.21)</f>
        <v>10794.874035000001</v>
      </c>
      <c r="K85" s="6">
        <f>Tabla14[[#This Row],[Precio NEGRO Publico c/juan]]-Tabla14[[#This Row],[Nuestro Costo juan ]]</f>
        <v>1911.0542550000009</v>
      </c>
      <c r="L85" s="7">
        <f>Tabla14[[#This Row],[Ganancia]]/Tabla14[[#This Row],[Nuestro Costo juan ]]</f>
        <v>0.21511627906976755</v>
      </c>
      <c r="M85" s="2">
        <f>Tabla14[[#This Row],[Precio NEGRO Publico c/juan]]+(Tabla14[[#This Row],[Precio NEGRO Publico c/juan]]*0.105)</f>
        <v>11928.335808675001</v>
      </c>
    </row>
    <row r="86" spans="1:13">
      <c r="A86" s="1" t="s">
        <v>180</v>
      </c>
      <c r="B86" t="s">
        <v>181</v>
      </c>
      <c r="C86" t="s">
        <v>15</v>
      </c>
      <c r="D86" t="s">
        <v>16</v>
      </c>
      <c r="E86" s="2">
        <v>13042.95</v>
      </c>
      <c r="F86" s="2">
        <f>Tabla14[[#This Row],[Precio]]-(Tabla14[[#This Row],[Precio]]*0.14)</f>
        <v>11216.937</v>
      </c>
      <c r="G86" s="2">
        <f>Tabla14[[#This Row],[Precio]]-(Tabla14[[#This Row],[Precio]]*0.05)</f>
        <v>12390.802500000002</v>
      </c>
      <c r="H86" s="4">
        <f>Tabla14[[#This Row],[  -14% costo de juan]]+(Tabla14[[#This Row],[  -14% costo de juan]]*0.1)</f>
        <v>12338.6307</v>
      </c>
      <c r="I86" s="30">
        <f>Tabla14[[#This Row],[5% purpil]]+(Tabla14[[#This Row],[5% purpil]]*0.21)</f>
        <v>14992.871025000002</v>
      </c>
      <c r="J86" s="30">
        <f>Tabla14[[#This Row],[5% purpil]]+(Tabla14[[#This Row],[5% purpil]]*0.21)</f>
        <v>14992.871025000002</v>
      </c>
      <c r="K86" s="6">
        <f>Tabla14[[#This Row],[Precio NEGRO Publico c/juan]]-Tabla14[[#This Row],[Nuestro Costo juan ]]</f>
        <v>2654.2403250000025</v>
      </c>
      <c r="L86" s="7">
        <f>Tabla14[[#This Row],[Ganancia]]/Tabla14[[#This Row],[Nuestro Costo juan ]]</f>
        <v>0.21511627906976766</v>
      </c>
      <c r="M86" s="2">
        <f>Tabla14[[#This Row],[Precio NEGRO Publico c/juan]]+(Tabla14[[#This Row],[Precio NEGRO Publico c/juan]]*0.105)</f>
        <v>16567.122482625004</v>
      </c>
    </row>
    <row r="87" spans="1:13">
      <c r="A87" s="1" t="s">
        <v>182</v>
      </c>
      <c r="B87" t="s">
        <v>183</v>
      </c>
      <c r="C87" t="s">
        <v>15</v>
      </c>
      <c r="D87" t="s">
        <v>16</v>
      </c>
      <c r="E87" s="2">
        <v>6260.62</v>
      </c>
      <c r="F87" s="2">
        <f>Tabla14[[#This Row],[Precio]]-(Tabla14[[#This Row],[Precio]]*0.14)</f>
        <v>5384.1332000000002</v>
      </c>
      <c r="G87" s="2">
        <f>Tabla14[[#This Row],[Precio]]-(Tabla14[[#This Row],[Precio]]*0.05)</f>
        <v>5947.5889999999999</v>
      </c>
      <c r="H87" s="4">
        <f>Tabla14[[#This Row],[  -14% costo de juan]]+(Tabla14[[#This Row],[  -14% costo de juan]]*0.1)</f>
        <v>5922.5465199999999</v>
      </c>
      <c r="I87" s="30">
        <f>Tabla14[[#This Row],[5% purpil]]+(Tabla14[[#This Row],[5% purpil]]*0.21)</f>
        <v>7196.5826900000002</v>
      </c>
      <c r="J87" s="30">
        <f>Tabla14[[#This Row],[5% purpil]]+(Tabla14[[#This Row],[5% purpil]]*0.21)</f>
        <v>7196.5826900000002</v>
      </c>
      <c r="K87" s="6">
        <f>Tabla14[[#This Row],[Precio NEGRO Publico c/juan]]-Tabla14[[#This Row],[Nuestro Costo juan ]]</f>
        <v>1274.0361700000003</v>
      </c>
      <c r="L87" s="7">
        <f>Tabla14[[#This Row],[Ganancia]]/Tabla14[[#This Row],[Nuestro Costo juan ]]</f>
        <v>0.21511627906976749</v>
      </c>
      <c r="M87" s="2">
        <f>Tabla14[[#This Row],[Precio NEGRO Publico c/juan]]+(Tabla14[[#This Row],[Precio NEGRO Publico c/juan]]*0.105)</f>
        <v>7952.2238724500003</v>
      </c>
    </row>
    <row r="88" spans="1:13">
      <c r="A88" s="1" t="s">
        <v>184</v>
      </c>
      <c r="B88" t="s">
        <v>185</v>
      </c>
      <c r="C88" t="s">
        <v>15</v>
      </c>
      <c r="D88" t="s">
        <v>16</v>
      </c>
      <c r="E88" s="2">
        <v>7266.79</v>
      </c>
      <c r="F88" s="2">
        <f>Tabla14[[#This Row],[Precio]]-(Tabla14[[#This Row],[Precio]]*0.14)</f>
        <v>6249.4394000000002</v>
      </c>
      <c r="G88" s="2">
        <f>Tabla14[[#This Row],[Precio]]-(Tabla14[[#This Row],[Precio]]*0.05)</f>
        <v>6903.4504999999999</v>
      </c>
      <c r="H88" s="4">
        <f>Tabla14[[#This Row],[  -14% costo de juan]]+(Tabla14[[#This Row],[  -14% costo de juan]]*0.1)</f>
        <v>6874.3833400000003</v>
      </c>
      <c r="I88" s="30">
        <f>Tabla14[[#This Row],[5% purpil]]+(Tabla14[[#This Row],[5% purpil]]*0.21)</f>
        <v>8353.1751050000003</v>
      </c>
      <c r="J88" s="30">
        <f>Tabla14[[#This Row],[5% purpil]]+(Tabla14[[#This Row],[5% purpil]]*0.21)</f>
        <v>8353.1751050000003</v>
      </c>
      <c r="K88" s="6">
        <f>Tabla14[[#This Row],[Precio NEGRO Publico c/juan]]-Tabla14[[#This Row],[Nuestro Costo juan ]]</f>
        <v>1478.7917649999999</v>
      </c>
      <c r="L88" s="7">
        <f>Tabla14[[#This Row],[Ganancia]]/Tabla14[[#This Row],[Nuestro Costo juan ]]</f>
        <v>0.21511627906976744</v>
      </c>
      <c r="M88" s="2">
        <f>Tabla14[[#This Row],[Precio NEGRO Publico c/juan]]+(Tabla14[[#This Row],[Precio NEGRO Publico c/juan]]*0.105)</f>
        <v>9230.2584910250007</v>
      </c>
    </row>
    <row r="89" spans="1:13">
      <c r="A89" s="1" t="s">
        <v>186</v>
      </c>
      <c r="B89" t="s">
        <v>187</v>
      </c>
      <c r="C89" t="s">
        <v>15</v>
      </c>
      <c r="D89" t="s">
        <v>16</v>
      </c>
      <c r="E89" s="2">
        <v>5124.0200000000004</v>
      </c>
      <c r="F89" s="2">
        <f>Tabla14[[#This Row],[Precio]]-(Tabla14[[#This Row],[Precio]]*0.14)</f>
        <v>4406.6572000000006</v>
      </c>
      <c r="G89" s="2">
        <f>Tabla14[[#This Row],[Precio]]-(Tabla14[[#This Row],[Precio]]*0.05)</f>
        <v>4867.8190000000004</v>
      </c>
      <c r="H89" s="4">
        <f>Tabla14[[#This Row],[  -14% costo de juan]]+(Tabla14[[#This Row],[  -14% costo de juan]]*0.1)</f>
        <v>4847.3229200000005</v>
      </c>
      <c r="I89" s="30">
        <f>Tabla14[[#This Row],[5% purpil]]+(Tabla14[[#This Row],[5% purpil]]*0.21)</f>
        <v>5890.0609900000009</v>
      </c>
      <c r="J89" s="30">
        <f>Tabla14[[#This Row],[5% purpil]]+(Tabla14[[#This Row],[5% purpil]]*0.21)</f>
        <v>5890.0609900000009</v>
      </c>
      <c r="K89" s="6">
        <f>Tabla14[[#This Row],[Precio NEGRO Publico c/juan]]-Tabla14[[#This Row],[Nuestro Costo juan ]]</f>
        <v>1042.7380700000003</v>
      </c>
      <c r="L89" s="7">
        <f>Tabla14[[#This Row],[Ganancia]]/Tabla14[[#This Row],[Nuestro Costo juan ]]</f>
        <v>0.21511627906976749</v>
      </c>
      <c r="M89" s="2">
        <f>Tabla14[[#This Row],[Precio NEGRO Publico c/juan]]+(Tabla14[[#This Row],[Precio NEGRO Publico c/juan]]*0.105)</f>
        <v>6508.517393950001</v>
      </c>
    </row>
    <row r="90" spans="1:13">
      <c r="A90" s="1" t="s">
        <v>188</v>
      </c>
      <c r="B90" t="s">
        <v>189</v>
      </c>
      <c r="C90" t="s">
        <v>7</v>
      </c>
      <c r="D90" t="s">
        <v>149</v>
      </c>
      <c r="E90" s="2">
        <v>32029.98</v>
      </c>
      <c r="F90" s="2">
        <f>Tabla14[[#This Row],[Precio]]-(Tabla14[[#This Row],[Precio]]*0.14)</f>
        <v>27545.782800000001</v>
      </c>
      <c r="G90" s="2">
        <f>Tabla14[[#This Row],[Precio]]-(Tabla14[[#This Row],[Precio]]*0.05)</f>
        <v>30428.481</v>
      </c>
      <c r="H90" s="4">
        <f>Tabla14[[#This Row],[  -14% costo de juan]]+(Tabla14[[#This Row],[  -14% costo de juan]]*0.1)</f>
        <v>30300.361080000002</v>
      </c>
      <c r="I90" s="30">
        <f>Tabla14[[#This Row],[5% purpil]]+(Tabla14[[#This Row],[5% purpil]]*0.21)</f>
        <v>36818.462010000003</v>
      </c>
      <c r="J90" s="30">
        <f>Tabla14[[#This Row],[5% purpil]]+(Tabla14[[#This Row],[5% purpil]]*0.21)</f>
        <v>36818.462010000003</v>
      </c>
      <c r="K90" s="6">
        <f>Tabla14[[#This Row],[Precio NEGRO Publico c/juan]]-Tabla14[[#This Row],[Nuestro Costo juan ]]</f>
        <v>6518.1009300000005</v>
      </c>
      <c r="L90" s="7">
        <f>Tabla14[[#This Row],[Ganancia]]/Tabla14[[#This Row],[Nuestro Costo juan ]]</f>
        <v>0.21511627906976744</v>
      </c>
      <c r="M90" s="2">
        <f>Tabla14[[#This Row],[Precio NEGRO Publico c/juan]]+(Tabla14[[#This Row],[Precio NEGRO Publico c/juan]]*0.105)</f>
        <v>40684.400521050004</v>
      </c>
    </row>
    <row r="91" spans="1:13">
      <c r="A91" s="1" t="s">
        <v>190</v>
      </c>
      <c r="B91" t="s">
        <v>191</v>
      </c>
      <c r="C91" t="s">
        <v>15</v>
      </c>
      <c r="D91" t="s">
        <v>16</v>
      </c>
      <c r="E91" s="2">
        <v>5496.67</v>
      </c>
      <c r="F91" s="2">
        <f>Tabla14[[#This Row],[Precio]]-(Tabla14[[#This Row],[Precio]]*0.14)</f>
        <v>4727.1361999999999</v>
      </c>
      <c r="G91" s="2">
        <f>Tabla14[[#This Row],[Precio]]-(Tabla14[[#This Row],[Precio]]*0.05)</f>
        <v>5221.8365000000003</v>
      </c>
      <c r="H91" s="4">
        <f>Tabla14[[#This Row],[  -14% costo de juan]]+(Tabla14[[#This Row],[  -14% costo de juan]]*0.1)</f>
        <v>5199.8498199999995</v>
      </c>
      <c r="I91" s="30">
        <f>Tabla14[[#This Row],[5% purpil]]+(Tabla14[[#This Row],[5% purpil]]*0.21)</f>
        <v>6318.4221649999999</v>
      </c>
      <c r="J91" s="30">
        <f>Tabla14[[#This Row],[5% purpil]]+(Tabla14[[#This Row],[5% purpil]]*0.21)</f>
        <v>6318.4221649999999</v>
      </c>
      <c r="K91" s="6">
        <f>Tabla14[[#This Row],[Precio NEGRO Publico c/juan]]-Tabla14[[#This Row],[Nuestro Costo juan ]]</f>
        <v>1118.5723450000005</v>
      </c>
      <c r="L91" s="7">
        <f>Tabla14[[#This Row],[Ganancia]]/Tabla14[[#This Row],[Nuestro Costo juan ]]</f>
        <v>0.21511627906976755</v>
      </c>
      <c r="M91" s="2">
        <f>Tabla14[[#This Row],[Precio NEGRO Publico c/juan]]+(Tabla14[[#This Row],[Precio NEGRO Publico c/juan]]*0.105)</f>
        <v>6981.8564923249996</v>
      </c>
    </row>
    <row r="92" spans="1:13">
      <c r="A92" s="1" t="s">
        <v>192</v>
      </c>
      <c r="B92" t="s">
        <v>193</v>
      </c>
      <c r="C92" t="s">
        <v>15</v>
      </c>
      <c r="D92" t="s">
        <v>16</v>
      </c>
      <c r="E92" s="2">
        <v>6987.3</v>
      </c>
      <c r="F92" s="2">
        <f>Tabla14[[#This Row],[Precio]]-(Tabla14[[#This Row],[Precio]]*0.14)</f>
        <v>6009.0780000000004</v>
      </c>
      <c r="G92" s="2">
        <f>Tabla14[[#This Row],[Precio]]-(Tabla14[[#This Row],[Precio]]*0.05)</f>
        <v>6637.9350000000004</v>
      </c>
      <c r="H92" s="4">
        <f>Tabla14[[#This Row],[  -14% costo de juan]]+(Tabla14[[#This Row],[  -14% costo de juan]]*0.1)</f>
        <v>6609.9858000000004</v>
      </c>
      <c r="I92" s="30">
        <f>Tabla14[[#This Row],[5% purpil]]+(Tabla14[[#This Row],[5% purpil]]*0.21)</f>
        <v>8031.9013500000001</v>
      </c>
      <c r="J92" s="30">
        <f>Tabla14[[#This Row],[5% purpil]]+(Tabla14[[#This Row],[5% purpil]]*0.21)</f>
        <v>8031.9013500000001</v>
      </c>
      <c r="K92" s="6">
        <f>Tabla14[[#This Row],[Precio NEGRO Publico c/juan]]-Tabla14[[#This Row],[Nuestro Costo juan ]]</f>
        <v>1421.9155499999997</v>
      </c>
      <c r="L92" s="7">
        <f>Tabla14[[#This Row],[Ganancia]]/Tabla14[[#This Row],[Nuestro Costo juan ]]</f>
        <v>0.21511627906976738</v>
      </c>
      <c r="M92" s="2">
        <f>Tabla14[[#This Row],[Precio NEGRO Publico c/juan]]+(Tabla14[[#This Row],[Precio NEGRO Publico c/juan]]*0.105)</f>
        <v>8875.2509917499992</v>
      </c>
    </row>
    <row r="93" spans="1:13">
      <c r="A93" s="1" t="s">
        <v>194</v>
      </c>
      <c r="B93" t="s">
        <v>195</v>
      </c>
      <c r="C93" t="s">
        <v>7</v>
      </c>
      <c r="D93" t="s">
        <v>149</v>
      </c>
      <c r="E93" s="2">
        <v>53383.3</v>
      </c>
      <c r="F93" s="2">
        <f>Tabla14[[#This Row],[Precio]]-(Tabla14[[#This Row],[Precio]]*0.14)</f>
        <v>45909.637999999999</v>
      </c>
      <c r="G93" s="2">
        <f>Tabla14[[#This Row],[Precio]]-(Tabla14[[#This Row],[Precio]]*0.05)</f>
        <v>50714.135000000002</v>
      </c>
      <c r="H93" s="4">
        <f>Tabla14[[#This Row],[  -14% costo de juan]]+(Tabla14[[#This Row],[  -14% costo de juan]]*0.1)</f>
        <v>50500.601799999997</v>
      </c>
      <c r="I93" s="30">
        <f>Tabla14[[#This Row],[5% purpil]]+(Tabla14[[#This Row],[5% purpil]]*0.21)</f>
        <v>61364.103350000005</v>
      </c>
      <c r="J93" s="30">
        <f>Tabla14[[#This Row],[5% purpil]]+(Tabla14[[#This Row],[5% purpil]]*0.21)</f>
        <v>61364.103350000005</v>
      </c>
      <c r="K93" s="6">
        <f>Tabla14[[#This Row],[Precio NEGRO Publico c/juan]]-Tabla14[[#This Row],[Nuestro Costo juan ]]</f>
        <v>10863.501550000008</v>
      </c>
      <c r="L93" s="7">
        <f>Tabla14[[#This Row],[Ganancia]]/Tabla14[[#This Row],[Nuestro Costo juan ]]</f>
        <v>0.21511627906976763</v>
      </c>
      <c r="M93" s="2">
        <f>Tabla14[[#This Row],[Precio NEGRO Publico c/juan]]+(Tabla14[[#This Row],[Precio NEGRO Publico c/juan]]*0.105)</f>
        <v>67807.334201750011</v>
      </c>
    </row>
    <row r="94" spans="1:13">
      <c r="A94" s="1" t="s">
        <v>196</v>
      </c>
      <c r="B94" t="s">
        <v>197</v>
      </c>
      <c r="C94" t="s">
        <v>15</v>
      </c>
      <c r="D94" t="s">
        <v>16</v>
      </c>
      <c r="E94" s="2">
        <v>8384.76</v>
      </c>
      <c r="F94" s="2">
        <f>Tabla14[[#This Row],[Precio]]-(Tabla14[[#This Row],[Precio]]*0.14)</f>
        <v>7210.8936000000003</v>
      </c>
      <c r="G94" s="2">
        <f>Tabla14[[#This Row],[Precio]]-(Tabla14[[#This Row],[Precio]]*0.05)</f>
        <v>7965.5219999999999</v>
      </c>
      <c r="H94" s="4">
        <f>Tabla14[[#This Row],[  -14% costo de juan]]+(Tabla14[[#This Row],[  -14% costo de juan]]*0.1)</f>
        <v>7931.9829600000003</v>
      </c>
      <c r="I94" s="30">
        <f>Tabla14[[#This Row],[5% purpil]]+(Tabla14[[#This Row],[5% purpil]]*0.21)</f>
        <v>9638.2816199999997</v>
      </c>
      <c r="J94" s="30">
        <f>Tabla14[[#This Row],[5% purpil]]+(Tabla14[[#This Row],[5% purpil]]*0.21)</f>
        <v>9638.2816199999997</v>
      </c>
      <c r="K94" s="6">
        <f>Tabla14[[#This Row],[Precio NEGRO Publico c/juan]]-Tabla14[[#This Row],[Nuestro Costo juan ]]</f>
        <v>1706.2986599999995</v>
      </c>
      <c r="L94" s="7">
        <f>Tabla14[[#This Row],[Ganancia]]/Tabla14[[#This Row],[Nuestro Costo juan ]]</f>
        <v>0.21511627906976738</v>
      </c>
      <c r="M94" s="2">
        <f>Tabla14[[#This Row],[Precio NEGRO Publico c/juan]]+(Tabla14[[#This Row],[Precio NEGRO Publico c/juan]]*0.105)</f>
        <v>10650.301190099999</v>
      </c>
    </row>
    <row r="95" spans="1:13">
      <c r="A95" s="1" t="s">
        <v>198</v>
      </c>
      <c r="B95" t="s">
        <v>199</v>
      </c>
      <c r="C95" t="s">
        <v>7</v>
      </c>
      <c r="D95" t="s">
        <v>149</v>
      </c>
      <c r="E95" s="2">
        <v>106766.59</v>
      </c>
      <c r="F95" s="2">
        <f>Tabla14[[#This Row],[Precio]]-(Tabla14[[#This Row],[Precio]]*0.14)</f>
        <v>91819.267399999997</v>
      </c>
      <c r="G95" s="2">
        <f>Tabla14[[#This Row],[Precio]]-(Tabla14[[#This Row],[Precio]]*0.05)</f>
        <v>101428.2605</v>
      </c>
      <c r="H95" s="4">
        <f>Tabla14[[#This Row],[  -14% costo de juan]]+(Tabla14[[#This Row],[  -14% costo de juan]]*0.1)</f>
        <v>101001.19413999999</v>
      </c>
      <c r="I95" s="30">
        <f>Tabla14[[#This Row],[5% purpil]]+(Tabla14[[#This Row],[5% purpil]]*0.21)</f>
        <v>122728.195205</v>
      </c>
      <c r="J95" s="30">
        <f>Tabla14[[#This Row],[5% purpil]]+(Tabla14[[#This Row],[5% purpil]]*0.21)</f>
        <v>122728.195205</v>
      </c>
      <c r="K95" s="6">
        <f>Tabla14[[#This Row],[Precio NEGRO Publico c/juan]]-Tabla14[[#This Row],[Nuestro Costo juan ]]</f>
        <v>21727.001065000004</v>
      </c>
      <c r="L95" s="7">
        <f>Tabla14[[#This Row],[Ganancia]]/Tabla14[[#This Row],[Nuestro Costo juan ]]</f>
        <v>0.21511627906976749</v>
      </c>
      <c r="M95" s="2">
        <f>Tabla14[[#This Row],[Precio NEGRO Publico c/juan]]+(Tabla14[[#This Row],[Precio NEGRO Publico c/juan]]*0.105)</f>
        <v>135614.65570152499</v>
      </c>
    </row>
    <row r="96" spans="1:13">
      <c r="A96" s="1" t="s">
        <v>200</v>
      </c>
      <c r="B96" t="s">
        <v>201</v>
      </c>
      <c r="C96" t="s">
        <v>15</v>
      </c>
      <c r="D96" t="s">
        <v>16</v>
      </c>
      <c r="E96" s="2">
        <v>6987.3</v>
      </c>
      <c r="F96" s="2">
        <f>Tabla14[[#This Row],[Precio]]-(Tabla14[[#This Row],[Precio]]*0.14)</f>
        <v>6009.0780000000004</v>
      </c>
      <c r="G96" s="2">
        <f>Tabla14[[#This Row],[Precio]]-(Tabla14[[#This Row],[Precio]]*0.05)</f>
        <v>6637.9350000000004</v>
      </c>
      <c r="H96" s="4">
        <f>Tabla14[[#This Row],[  -14% costo de juan]]+(Tabla14[[#This Row],[  -14% costo de juan]]*0.1)</f>
        <v>6609.9858000000004</v>
      </c>
      <c r="I96" s="30">
        <f>Tabla14[[#This Row],[5% purpil]]+(Tabla14[[#This Row],[5% purpil]]*0.21)</f>
        <v>8031.9013500000001</v>
      </c>
      <c r="J96" s="30">
        <f>Tabla14[[#This Row],[5% purpil]]+(Tabla14[[#This Row],[5% purpil]]*0.21)</f>
        <v>8031.9013500000001</v>
      </c>
      <c r="K96" s="6">
        <f>Tabla14[[#This Row],[Precio NEGRO Publico c/juan]]-Tabla14[[#This Row],[Nuestro Costo juan ]]</f>
        <v>1421.9155499999997</v>
      </c>
      <c r="L96" s="7">
        <f>Tabla14[[#This Row],[Ganancia]]/Tabla14[[#This Row],[Nuestro Costo juan ]]</f>
        <v>0.21511627906976738</v>
      </c>
      <c r="M96" s="2">
        <f>Tabla14[[#This Row],[Precio NEGRO Publico c/juan]]+(Tabla14[[#This Row],[Precio NEGRO Publico c/juan]]*0.105)</f>
        <v>8875.2509917499992</v>
      </c>
    </row>
    <row r="97" spans="1:13">
      <c r="A97" s="1" t="s">
        <v>202</v>
      </c>
      <c r="B97" t="s">
        <v>203</v>
      </c>
      <c r="C97" t="s">
        <v>15</v>
      </c>
      <c r="D97" t="s">
        <v>16</v>
      </c>
      <c r="E97" s="2">
        <v>7918.94</v>
      </c>
      <c r="F97" s="2">
        <f>Tabla14[[#This Row],[Precio]]-(Tabla14[[#This Row],[Precio]]*0.14)</f>
        <v>6810.2883999999995</v>
      </c>
      <c r="G97" s="2">
        <f>Tabla14[[#This Row],[Precio]]-(Tabla14[[#This Row],[Precio]]*0.05)</f>
        <v>7522.9929999999995</v>
      </c>
      <c r="H97" s="4">
        <f>Tabla14[[#This Row],[  -14% costo de juan]]+(Tabla14[[#This Row],[  -14% costo de juan]]*0.1)</f>
        <v>7491.3172399999994</v>
      </c>
      <c r="I97" s="30">
        <f>Tabla14[[#This Row],[5% purpil]]+(Tabla14[[#This Row],[5% purpil]]*0.21)</f>
        <v>9102.8215299999993</v>
      </c>
      <c r="J97" s="30">
        <f>Tabla14[[#This Row],[5% purpil]]+(Tabla14[[#This Row],[5% purpil]]*0.21)</f>
        <v>9102.8215299999993</v>
      </c>
      <c r="K97" s="6">
        <f>Tabla14[[#This Row],[Precio NEGRO Publico c/juan]]-Tabla14[[#This Row],[Nuestro Costo juan ]]</f>
        <v>1611.5042899999999</v>
      </c>
      <c r="L97" s="7">
        <f>Tabla14[[#This Row],[Ganancia]]/Tabla14[[#This Row],[Nuestro Costo juan ]]</f>
        <v>0.21511627906976744</v>
      </c>
      <c r="M97" s="2">
        <f>Tabla14[[#This Row],[Precio NEGRO Publico c/juan]]+(Tabla14[[#This Row],[Precio NEGRO Publico c/juan]]*0.105)</f>
        <v>10058.61779065</v>
      </c>
    </row>
    <row r="98" spans="1:13">
      <c r="A98" s="1" t="s">
        <v>204</v>
      </c>
      <c r="B98" t="s">
        <v>205</v>
      </c>
      <c r="C98" t="s">
        <v>7</v>
      </c>
      <c r="D98" t="s">
        <v>77</v>
      </c>
      <c r="E98" s="2">
        <v>29221.87</v>
      </c>
      <c r="F98" s="2">
        <f>Tabla14[[#This Row],[Precio]]-(Tabla14[[#This Row],[Precio]]*0.14)</f>
        <v>25130.808199999999</v>
      </c>
      <c r="G98" s="2">
        <f>Tabla14[[#This Row],[Precio]]-(Tabla14[[#This Row],[Precio]]*0.05)</f>
        <v>27760.7765</v>
      </c>
      <c r="H98" s="4">
        <f>Tabla14[[#This Row],[  -14% costo de juan]]+(Tabla14[[#This Row],[  -14% costo de juan]]*0.1)</f>
        <v>27643.889019999999</v>
      </c>
      <c r="I98" s="30">
        <f>Tabla14[[#This Row],[5% purpil]]+(Tabla14[[#This Row],[5% purpil]]*0.21)</f>
        <v>33590.539564999999</v>
      </c>
      <c r="J98" s="30">
        <f>Tabla14[[#This Row],[5% purpil]]+(Tabla14[[#This Row],[5% purpil]]*0.21)</f>
        <v>33590.539564999999</v>
      </c>
      <c r="K98" s="6">
        <f>Tabla14[[#This Row],[Precio NEGRO Publico c/juan]]-Tabla14[[#This Row],[Nuestro Costo juan ]]</f>
        <v>5946.6505450000004</v>
      </c>
      <c r="L98" s="7">
        <f>Tabla14[[#This Row],[Ganancia]]/Tabla14[[#This Row],[Nuestro Costo juan ]]</f>
        <v>0.21511627906976746</v>
      </c>
      <c r="M98" s="2">
        <f>Tabla14[[#This Row],[Precio NEGRO Publico c/juan]]+(Tabla14[[#This Row],[Precio NEGRO Publico c/juan]]*0.105)</f>
        <v>37117.546219324999</v>
      </c>
    </row>
    <row r="99" spans="1:13">
      <c r="A99" s="1" t="s">
        <v>206</v>
      </c>
      <c r="B99" t="s">
        <v>207</v>
      </c>
      <c r="C99" t="s">
        <v>7</v>
      </c>
      <c r="D99" t="s">
        <v>77</v>
      </c>
      <c r="E99" s="2">
        <v>30745.96</v>
      </c>
      <c r="F99" s="2">
        <f>Tabla14[[#This Row],[Precio]]-(Tabla14[[#This Row],[Precio]]*0.14)</f>
        <v>26441.525600000001</v>
      </c>
      <c r="G99" s="2">
        <f>Tabla14[[#This Row],[Precio]]-(Tabla14[[#This Row],[Precio]]*0.05)</f>
        <v>29208.662</v>
      </c>
      <c r="H99" s="4">
        <f>Tabla14[[#This Row],[  -14% costo de juan]]+(Tabla14[[#This Row],[  -14% costo de juan]]*0.1)</f>
        <v>29085.678160000003</v>
      </c>
      <c r="I99" s="30">
        <f>Tabla14[[#This Row],[5% purpil]]+(Tabla14[[#This Row],[5% purpil]]*0.21)</f>
        <v>35342.481019999999</v>
      </c>
      <c r="J99" s="30">
        <f>Tabla14[[#This Row],[5% purpil]]+(Tabla14[[#This Row],[5% purpil]]*0.21)</f>
        <v>35342.481019999999</v>
      </c>
      <c r="K99" s="6">
        <f>Tabla14[[#This Row],[Precio NEGRO Publico c/juan]]-Tabla14[[#This Row],[Nuestro Costo juan ]]</f>
        <v>6256.8028599999961</v>
      </c>
      <c r="L99" s="7">
        <f>Tabla14[[#This Row],[Ganancia]]/Tabla14[[#This Row],[Nuestro Costo juan ]]</f>
        <v>0.2151162790697673</v>
      </c>
      <c r="M99" s="2">
        <f>Tabla14[[#This Row],[Precio NEGRO Publico c/juan]]+(Tabla14[[#This Row],[Precio NEGRO Publico c/juan]]*0.105)</f>
        <v>39053.441527099996</v>
      </c>
    </row>
    <row r="100" spans="1:13">
      <c r="A100" s="1" t="s">
        <v>208</v>
      </c>
      <c r="B100" t="s">
        <v>209</v>
      </c>
      <c r="C100" t="s">
        <v>7</v>
      </c>
      <c r="D100" t="s">
        <v>77</v>
      </c>
      <c r="E100" s="2">
        <v>32711.59</v>
      </c>
      <c r="F100" s="2">
        <f>Tabla14[[#This Row],[Precio]]-(Tabla14[[#This Row],[Precio]]*0.14)</f>
        <v>28131.967400000001</v>
      </c>
      <c r="G100" s="2">
        <f>Tabla14[[#This Row],[Precio]]-(Tabla14[[#This Row],[Precio]]*0.05)</f>
        <v>31076.0105</v>
      </c>
      <c r="H100" s="4">
        <f>Tabla14[[#This Row],[  -14% costo de juan]]+(Tabla14[[#This Row],[  -14% costo de juan]]*0.1)</f>
        <v>30945.164140000001</v>
      </c>
      <c r="I100" s="30">
        <f>Tabla14[[#This Row],[5% purpil]]+(Tabla14[[#This Row],[5% purpil]]*0.21)</f>
        <v>37601.972705</v>
      </c>
      <c r="J100" s="30">
        <f>Tabla14[[#This Row],[5% purpil]]+(Tabla14[[#This Row],[5% purpil]]*0.21)</f>
        <v>37601.972705</v>
      </c>
      <c r="K100" s="6">
        <f>Tabla14[[#This Row],[Precio NEGRO Publico c/juan]]-Tabla14[[#This Row],[Nuestro Costo juan ]]</f>
        <v>6656.8085649999994</v>
      </c>
      <c r="L100" s="7">
        <f>Tabla14[[#This Row],[Ganancia]]/Tabla14[[#This Row],[Nuestro Costo juan ]]</f>
        <v>0.21511627906976741</v>
      </c>
      <c r="M100" s="2">
        <f>Tabla14[[#This Row],[Precio NEGRO Publico c/juan]]+(Tabla14[[#This Row],[Precio NEGRO Publico c/juan]]*0.105)</f>
        <v>41550.179839024997</v>
      </c>
    </row>
    <row r="101" spans="1:13">
      <c r="A101" s="1" t="s">
        <v>210</v>
      </c>
      <c r="B101" t="s">
        <v>211</v>
      </c>
      <c r="C101" t="s">
        <v>7</v>
      </c>
      <c r="D101" t="s">
        <v>77</v>
      </c>
      <c r="E101" s="2">
        <v>40178.050000000003</v>
      </c>
      <c r="F101" s="2">
        <f>Tabla14[[#This Row],[Precio]]-(Tabla14[[#This Row],[Precio]]*0.14)</f>
        <v>34553.123</v>
      </c>
      <c r="G101" s="2">
        <f>Tabla14[[#This Row],[Precio]]-(Tabla14[[#This Row],[Precio]]*0.05)</f>
        <v>38169.147500000006</v>
      </c>
      <c r="H101" s="4">
        <f>Tabla14[[#This Row],[  -14% costo de juan]]+(Tabla14[[#This Row],[  -14% costo de juan]]*0.1)</f>
        <v>38008.435299999997</v>
      </c>
      <c r="I101" s="30">
        <f>Tabla14[[#This Row],[5% purpil]]+(Tabla14[[#This Row],[5% purpil]]*0.21)</f>
        <v>46184.668475000006</v>
      </c>
      <c r="J101" s="30">
        <f>Tabla14[[#This Row],[5% purpil]]+(Tabla14[[#This Row],[5% purpil]]*0.21)</f>
        <v>46184.668475000006</v>
      </c>
      <c r="K101" s="6">
        <f>Tabla14[[#This Row],[Precio NEGRO Publico c/juan]]-Tabla14[[#This Row],[Nuestro Costo juan ]]</f>
        <v>8176.2331750000085</v>
      </c>
      <c r="L101" s="7">
        <f>Tabla14[[#This Row],[Ganancia]]/Tabla14[[#This Row],[Nuestro Costo juan ]]</f>
        <v>0.21511627906976769</v>
      </c>
      <c r="M101" s="2">
        <f>Tabla14[[#This Row],[Precio NEGRO Publico c/juan]]+(Tabla14[[#This Row],[Precio NEGRO Publico c/juan]]*0.105)</f>
        <v>51034.058664875003</v>
      </c>
    </row>
    <row r="102" spans="1:13">
      <c r="A102" s="1" t="s">
        <v>212</v>
      </c>
      <c r="B102" t="s">
        <v>213</v>
      </c>
      <c r="C102" t="s">
        <v>7</v>
      </c>
      <c r="D102" t="s">
        <v>149</v>
      </c>
      <c r="E102" s="2">
        <v>37526.54</v>
      </c>
      <c r="F102" s="2">
        <f>Tabla14[[#This Row],[Precio]]-(Tabla14[[#This Row],[Precio]]*0.14)</f>
        <v>32272.824400000001</v>
      </c>
      <c r="G102" s="2">
        <f>Tabla14[[#This Row],[Precio]]-(Tabla14[[#This Row],[Precio]]*0.05)</f>
        <v>35650.213000000003</v>
      </c>
      <c r="H102" s="4">
        <f>Tabla14[[#This Row],[  -14% costo de juan]]+(Tabla14[[#This Row],[  -14% costo de juan]]*0.1)</f>
        <v>35500.10684</v>
      </c>
      <c r="I102" s="30">
        <f>Tabla14[[#This Row],[5% purpil]]+(Tabla14[[#This Row],[5% purpil]]*0.21)</f>
        <v>43136.757730000005</v>
      </c>
      <c r="J102" s="30">
        <f>Tabla14[[#This Row],[5% purpil]]+(Tabla14[[#This Row],[5% purpil]]*0.21)</f>
        <v>43136.757730000005</v>
      </c>
      <c r="K102" s="6">
        <f>Tabla14[[#This Row],[Precio NEGRO Publico c/juan]]-Tabla14[[#This Row],[Nuestro Costo juan ]]</f>
        <v>7636.6508900000044</v>
      </c>
      <c r="L102" s="7">
        <f>Tabla14[[#This Row],[Ganancia]]/Tabla14[[#This Row],[Nuestro Costo juan ]]</f>
        <v>0.21511627906976757</v>
      </c>
      <c r="M102" s="2">
        <f>Tabla14[[#This Row],[Precio NEGRO Publico c/juan]]+(Tabla14[[#This Row],[Precio NEGRO Publico c/juan]]*0.105)</f>
        <v>47666.117291650007</v>
      </c>
    </row>
    <row r="103" spans="1:13">
      <c r="A103" s="1" t="s">
        <v>214</v>
      </c>
      <c r="B103" t="s">
        <v>215</v>
      </c>
      <c r="C103" t="s">
        <v>7</v>
      </c>
      <c r="D103" t="s">
        <v>149</v>
      </c>
      <c r="E103" s="2">
        <v>75053.09</v>
      </c>
      <c r="F103" s="2">
        <f>Tabla14[[#This Row],[Precio]]-(Tabla14[[#This Row],[Precio]]*0.14)</f>
        <v>64545.657399999996</v>
      </c>
      <c r="G103" s="2">
        <f>Tabla14[[#This Row],[Precio]]-(Tabla14[[#This Row],[Precio]]*0.05)</f>
        <v>71300.435499999992</v>
      </c>
      <c r="H103" s="4">
        <f>Tabla14[[#This Row],[  -14% costo de juan]]+(Tabla14[[#This Row],[  -14% costo de juan]]*0.1)</f>
        <v>71000.223140000002</v>
      </c>
      <c r="I103" s="30">
        <f>Tabla14[[#This Row],[5% purpil]]+(Tabla14[[#This Row],[5% purpil]]*0.21)</f>
        <v>86273.526954999994</v>
      </c>
      <c r="J103" s="30">
        <f>Tabla14[[#This Row],[5% purpil]]+(Tabla14[[#This Row],[5% purpil]]*0.21)</f>
        <v>86273.526954999994</v>
      </c>
      <c r="K103" s="6">
        <f>Tabla14[[#This Row],[Precio NEGRO Publico c/juan]]-Tabla14[[#This Row],[Nuestro Costo juan ]]</f>
        <v>15273.303814999992</v>
      </c>
      <c r="L103" s="7">
        <f>Tabla14[[#This Row],[Ganancia]]/Tabla14[[#This Row],[Nuestro Costo juan ]]</f>
        <v>0.21511627906976732</v>
      </c>
      <c r="M103" s="2">
        <f>Tabla14[[#This Row],[Precio NEGRO Publico c/juan]]+(Tabla14[[#This Row],[Precio NEGRO Publico c/juan]]*0.105)</f>
        <v>95332.247285274992</v>
      </c>
    </row>
    <row r="104" spans="1:13">
      <c r="A104" s="1" t="s">
        <v>216</v>
      </c>
      <c r="B104" t="s">
        <v>217</v>
      </c>
      <c r="C104" t="s">
        <v>15</v>
      </c>
      <c r="D104" t="s">
        <v>16</v>
      </c>
      <c r="E104" s="2">
        <v>2664.49</v>
      </c>
      <c r="F104" s="2">
        <f>Tabla14[[#This Row],[Precio]]-(Tabla14[[#This Row],[Precio]]*0.14)</f>
        <v>2291.4613999999997</v>
      </c>
      <c r="G104" s="2">
        <f>Tabla14[[#This Row],[Precio]]-(Tabla14[[#This Row],[Precio]]*0.05)</f>
        <v>2531.2655</v>
      </c>
      <c r="H104" s="4">
        <f>Tabla14[[#This Row],[  -14% costo de juan]]+(Tabla14[[#This Row],[  -14% costo de juan]]*0.1)</f>
        <v>2520.6075399999995</v>
      </c>
      <c r="I104" s="30">
        <f>Tabla14[[#This Row],[5% purpil]]+(Tabla14[[#This Row],[5% purpil]]*0.21)</f>
        <v>3062.8312550000001</v>
      </c>
      <c r="J104" s="30">
        <f>Tabla14[[#This Row],[5% purpil]]+(Tabla14[[#This Row],[5% purpil]]*0.21)</f>
        <v>3062.8312550000001</v>
      </c>
      <c r="K104" s="6">
        <f>Tabla14[[#This Row],[Precio NEGRO Publico c/juan]]-Tabla14[[#This Row],[Nuestro Costo juan ]]</f>
        <v>542.22371500000054</v>
      </c>
      <c r="L104" s="7">
        <f>Tabla14[[#This Row],[Ganancia]]/Tabla14[[#This Row],[Nuestro Costo juan ]]</f>
        <v>0.21511627906976769</v>
      </c>
      <c r="M104" s="2">
        <f>Tabla14[[#This Row],[Precio NEGRO Publico c/juan]]+(Tabla14[[#This Row],[Precio NEGRO Publico c/juan]]*0.105)</f>
        <v>3384.4285367749999</v>
      </c>
    </row>
    <row r="105" spans="1:13">
      <c r="A105" s="1" t="s">
        <v>218</v>
      </c>
      <c r="B105" t="s">
        <v>219</v>
      </c>
      <c r="C105" t="s">
        <v>15</v>
      </c>
      <c r="D105" t="s">
        <v>16</v>
      </c>
      <c r="E105" s="2">
        <v>8142.53</v>
      </c>
      <c r="F105" s="2">
        <f>Tabla14[[#This Row],[Precio]]-(Tabla14[[#This Row],[Precio]]*0.14)</f>
        <v>7002.5757999999996</v>
      </c>
      <c r="G105" s="2">
        <f>Tabla14[[#This Row],[Precio]]-(Tabla14[[#This Row],[Precio]]*0.05)</f>
        <v>7735.4034999999994</v>
      </c>
      <c r="H105" s="4">
        <f>Tabla14[[#This Row],[  -14% costo de juan]]+(Tabla14[[#This Row],[  -14% costo de juan]]*0.1)</f>
        <v>7702.83338</v>
      </c>
      <c r="I105" s="30">
        <f>Tabla14[[#This Row],[5% purpil]]+(Tabla14[[#This Row],[5% purpil]]*0.21)</f>
        <v>9359.8382349999993</v>
      </c>
      <c r="J105" s="30">
        <f>Tabla14[[#This Row],[5% purpil]]+(Tabla14[[#This Row],[5% purpil]]*0.21)</f>
        <v>9359.8382349999993</v>
      </c>
      <c r="K105" s="6">
        <f>Tabla14[[#This Row],[Precio NEGRO Publico c/juan]]-Tabla14[[#This Row],[Nuestro Costo juan ]]</f>
        <v>1657.0048549999992</v>
      </c>
      <c r="L105" s="7">
        <f>Tabla14[[#This Row],[Ganancia]]/Tabla14[[#This Row],[Nuestro Costo juan ]]</f>
        <v>0.21511627906976735</v>
      </c>
      <c r="M105" s="2">
        <f>Tabla14[[#This Row],[Precio NEGRO Publico c/juan]]+(Tabla14[[#This Row],[Precio NEGRO Publico c/juan]]*0.105)</f>
        <v>10342.621249674999</v>
      </c>
    </row>
    <row r="106" spans="1:13">
      <c r="A106" s="1" t="s">
        <v>220</v>
      </c>
      <c r="B106" t="s">
        <v>221</v>
      </c>
      <c r="C106" t="s">
        <v>15</v>
      </c>
      <c r="D106" t="s">
        <v>16</v>
      </c>
      <c r="E106" s="2">
        <v>1192.5</v>
      </c>
      <c r="F106" s="2">
        <f>Tabla14[[#This Row],[Precio]]-(Tabla14[[#This Row],[Precio]]*0.14)</f>
        <v>1025.55</v>
      </c>
      <c r="G106" s="2">
        <f>Tabla14[[#This Row],[Precio]]-(Tabla14[[#This Row],[Precio]]*0.05)</f>
        <v>1132.875</v>
      </c>
      <c r="H106" s="4">
        <f>Tabla14[[#This Row],[  -14% costo de juan]]+(Tabla14[[#This Row],[  -14% costo de juan]]*0.1)</f>
        <v>1128.105</v>
      </c>
      <c r="I106" s="30">
        <f>Tabla14[[#This Row],[5% purpil]]+(Tabla14[[#This Row],[5% purpil]]*0.21)</f>
        <v>1370.7787499999999</v>
      </c>
      <c r="J106" s="30">
        <f>Tabla14[[#This Row],[5% purpil]]+(Tabla14[[#This Row],[5% purpil]]*0.21)</f>
        <v>1370.7787499999999</v>
      </c>
      <c r="K106" s="6">
        <f>Tabla14[[#This Row],[Precio NEGRO Publico c/juan]]-Tabla14[[#This Row],[Nuestro Costo juan ]]</f>
        <v>242.67374999999993</v>
      </c>
      <c r="L106" s="7">
        <f>Tabla14[[#This Row],[Ganancia]]/Tabla14[[#This Row],[Nuestro Costo juan ]]</f>
        <v>0.21511627906976738</v>
      </c>
      <c r="M106" s="2">
        <f>Tabla14[[#This Row],[Precio NEGRO Publico c/juan]]+(Tabla14[[#This Row],[Precio NEGRO Publico c/juan]]*0.105)</f>
        <v>1514.7105187499999</v>
      </c>
    </row>
    <row r="107" spans="1:13">
      <c r="A107" s="1" t="s">
        <v>222</v>
      </c>
      <c r="B107" t="s">
        <v>223</v>
      </c>
      <c r="C107" t="s">
        <v>15</v>
      </c>
      <c r="D107" t="s">
        <v>16</v>
      </c>
      <c r="E107" s="2">
        <v>1501.8</v>
      </c>
      <c r="F107" s="2">
        <f>Tabla14[[#This Row],[Precio]]-(Tabla14[[#This Row],[Precio]]*0.14)</f>
        <v>1291.548</v>
      </c>
      <c r="G107" s="2">
        <f>Tabla14[[#This Row],[Precio]]-(Tabla14[[#This Row],[Precio]]*0.05)</f>
        <v>1426.71</v>
      </c>
      <c r="H107" s="4">
        <f>Tabla14[[#This Row],[  -14% costo de juan]]+(Tabla14[[#This Row],[  -14% costo de juan]]*0.1)</f>
        <v>1420.7028</v>
      </c>
      <c r="I107" s="30">
        <f>Tabla14[[#This Row],[5% purpil]]+(Tabla14[[#This Row],[5% purpil]]*0.21)</f>
        <v>1726.3191000000002</v>
      </c>
      <c r="J107" s="30">
        <f>Tabla14[[#This Row],[5% purpil]]+(Tabla14[[#This Row],[5% purpil]]*0.21)</f>
        <v>1726.3191000000002</v>
      </c>
      <c r="K107" s="6">
        <f>Tabla14[[#This Row],[Precio NEGRO Publico c/juan]]-Tabla14[[#This Row],[Nuestro Costo juan ]]</f>
        <v>305.61630000000014</v>
      </c>
      <c r="L107" s="7">
        <f>Tabla14[[#This Row],[Ganancia]]/Tabla14[[#This Row],[Nuestro Costo juan ]]</f>
        <v>0.21511627906976755</v>
      </c>
      <c r="M107" s="2">
        <f>Tabla14[[#This Row],[Precio NEGRO Publico c/juan]]+(Tabla14[[#This Row],[Precio NEGRO Publico c/juan]]*0.105)</f>
        <v>1907.5826055000002</v>
      </c>
    </row>
    <row r="108" spans="1:13">
      <c r="A108" s="1" t="s">
        <v>224</v>
      </c>
      <c r="B108" t="s">
        <v>225</v>
      </c>
      <c r="C108" t="s">
        <v>15</v>
      </c>
      <c r="D108" t="s">
        <v>16</v>
      </c>
      <c r="E108" s="2">
        <v>2161.4</v>
      </c>
      <c r="F108" s="2">
        <f>Tabla14[[#This Row],[Precio]]-(Tabla14[[#This Row],[Precio]]*0.14)</f>
        <v>1858.8040000000001</v>
      </c>
      <c r="G108" s="2">
        <f>Tabla14[[#This Row],[Precio]]-(Tabla14[[#This Row],[Precio]]*0.05)</f>
        <v>2053.33</v>
      </c>
      <c r="H108" s="4">
        <f>Tabla14[[#This Row],[  -14% costo de juan]]+(Tabla14[[#This Row],[  -14% costo de juan]]*0.1)</f>
        <v>2044.6844000000001</v>
      </c>
      <c r="I108" s="30">
        <f>Tabla14[[#This Row],[5% purpil]]+(Tabla14[[#This Row],[5% purpil]]*0.21)</f>
        <v>2484.5293000000001</v>
      </c>
      <c r="J108" s="30">
        <f>Tabla14[[#This Row],[5% purpil]]+(Tabla14[[#This Row],[5% purpil]]*0.21)</f>
        <v>2484.5293000000001</v>
      </c>
      <c r="K108" s="6">
        <f>Tabla14[[#This Row],[Precio NEGRO Publico c/juan]]-Tabla14[[#This Row],[Nuestro Costo juan ]]</f>
        <v>439.84490000000005</v>
      </c>
      <c r="L108" s="7">
        <f>Tabla14[[#This Row],[Ganancia]]/Tabla14[[#This Row],[Nuestro Costo juan ]]</f>
        <v>0.21511627906976746</v>
      </c>
      <c r="M108" s="2">
        <f>Tabla14[[#This Row],[Precio NEGRO Publico c/juan]]+(Tabla14[[#This Row],[Precio NEGRO Publico c/juan]]*0.105)</f>
        <v>2745.4048765000002</v>
      </c>
    </row>
    <row r="109" spans="1:13">
      <c r="A109" s="1" t="s">
        <v>226</v>
      </c>
      <c r="B109" t="s">
        <v>227</v>
      </c>
      <c r="C109" t="s">
        <v>15</v>
      </c>
      <c r="D109" t="s">
        <v>16</v>
      </c>
      <c r="E109" s="2">
        <v>1744.03</v>
      </c>
      <c r="F109" s="2">
        <f>Tabla14[[#This Row],[Precio]]-(Tabla14[[#This Row],[Precio]]*0.14)</f>
        <v>1499.8658</v>
      </c>
      <c r="G109" s="2">
        <f>Tabla14[[#This Row],[Precio]]-(Tabla14[[#This Row],[Precio]]*0.05)</f>
        <v>1656.8285000000001</v>
      </c>
      <c r="H109" s="4">
        <f>Tabla14[[#This Row],[  -14% costo de juan]]+(Tabla14[[#This Row],[  -14% costo de juan]]*0.1)</f>
        <v>1649.85238</v>
      </c>
      <c r="I109" s="30">
        <f>Tabla14[[#This Row],[5% purpil]]+(Tabla14[[#This Row],[5% purpil]]*0.21)</f>
        <v>2004.7624850000002</v>
      </c>
      <c r="J109" s="30">
        <f>Tabla14[[#This Row],[5% purpil]]+(Tabla14[[#This Row],[5% purpil]]*0.21)</f>
        <v>2004.7624850000002</v>
      </c>
      <c r="K109" s="6">
        <f>Tabla14[[#This Row],[Precio NEGRO Publico c/juan]]-Tabla14[[#This Row],[Nuestro Costo juan ]]</f>
        <v>354.91010500000016</v>
      </c>
      <c r="L109" s="7">
        <f>Tabla14[[#This Row],[Ganancia]]/Tabla14[[#This Row],[Nuestro Costo juan ]]</f>
        <v>0.21511627906976752</v>
      </c>
      <c r="M109" s="2">
        <f>Tabla14[[#This Row],[Precio NEGRO Publico c/juan]]+(Tabla14[[#This Row],[Precio NEGRO Publico c/juan]]*0.105)</f>
        <v>2215.2625459250003</v>
      </c>
    </row>
    <row r="110" spans="1:13">
      <c r="A110" s="1" t="s">
        <v>228</v>
      </c>
      <c r="B110" t="s">
        <v>229</v>
      </c>
      <c r="C110" t="s">
        <v>15</v>
      </c>
      <c r="D110" t="s">
        <v>16</v>
      </c>
      <c r="E110" s="2">
        <v>3801.09</v>
      </c>
      <c r="F110" s="2">
        <f>Tabla14[[#This Row],[Precio]]-(Tabla14[[#This Row],[Precio]]*0.14)</f>
        <v>3268.9373999999998</v>
      </c>
      <c r="G110" s="2">
        <f>Tabla14[[#This Row],[Precio]]-(Tabla14[[#This Row],[Precio]]*0.05)</f>
        <v>3611.0355</v>
      </c>
      <c r="H110" s="4">
        <f>Tabla14[[#This Row],[  -14% costo de juan]]+(Tabla14[[#This Row],[  -14% costo de juan]]*0.1)</f>
        <v>3595.8311399999998</v>
      </c>
      <c r="I110" s="30">
        <f>Tabla14[[#This Row],[5% purpil]]+(Tabla14[[#This Row],[5% purpil]]*0.21)</f>
        <v>4369.3529550000003</v>
      </c>
      <c r="J110" s="30">
        <f>Tabla14[[#This Row],[5% purpil]]+(Tabla14[[#This Row],[5% purpil]]*0.21)</f>
        <v>4369.3529550000003</v>
      </c>
      <c r="K110" s="6">
        <f>Tabla14[[#This Row],[Precio NEGRO Publico c/juan]]-Tabla14[[#This Row],[Nuestro Costo juan ]]</f>
        <v>773.52181500000052</v>
      </c>
      <c r="L110" s="7">
        <f>Tabla14[[#This Row],[Ganancia]]/Tabla14[[#This Row],[Nuestro Costo juan ]]</f>
        <v>0.2151162790697676</v>
      </c>
      <c r="M110" s="2">
        <f>Tabla14[[#This Row],[Precio NEGRO Publico c/juan]]+(Tabla14[[#This Row],[Precio NEGRO Publico c/juan]]*0.105)</f>
        <v>4828.1350152750001</v>
      </c>
    </row>
    <row r="111" spans="1:13">
      <c r="A111" s="1" t="s">
        <v>230</v>
      </c>
      <c r="B111" t="s">
        <v>231</v>
      </c>
      <c r="C111" t="s">
        <v>15</v>
      </c>
      <c r="D111" t="s">
        <v>16</v>
      </c>
      <c r="E111" s="2">
        <v>1889.36</v>
      </c>
      <c r="F111" s="2">
        <f>Tabla14[[#This Row],[Precio]]-(Tabla14[[#This Row],[Precio]]*0.14)</f>
        <v>1624.8496</v>
      </c>
      <c r="G111" s="2">
        <f>Tabla14[[#This Row],[Precio]]-(Tabla14[[#This Row],[Precio]]*0.05)</f>
        <v>1794.8919999999998</v>
      </c>
      <c r="H111" s="4">
        <f>Tabla14[[#This Row],[  -14% costo de juan]]+(Tabla14[[#This Row],[  -14% costo de juan]]*0.1)</f>
        <v>1787.33456</v>
      </c>
      <c r="I111" s="30">
        <f>Tabla14[[#This Row],[5% purpil]]+(Tabla14[[#This Row],[5% purpil]]*0.21)</f>
        <v>2171.8193199999996</v>
      </c>
      <c r="J111" s="30">
        <f>Tabla14[[#This Row],[5% purpil]]+(Tabla14[[#This Row],[5% purpil]]*0.21)</f>
        <v>2171.8193199999996</v>
      </c>
      <c r="K111" s="6">
        <f>Tabla14[[#This Row],[Precio NEGRO Publico c/juan]]-Tabla14[[#This Row],[Nuestro Costo juan ]]</f>
        <v>384.4847599999996</v>
      </c>
      <c r="L111" s="7">
        <f>Tabla14[[#This Row],[Ganancia]]/Tabla14[[#This Row],[Nuestro Costo juan ]]</f>
        <v>0.21511627906976721</v>
      </c>
      <c r="M111" s="2">
        <f>Tabla14[[#This Row],[Precio NEGRO Publico c/juan]]+(Tabla14[[#This Row],[Precio NEGRO Publico c/juan]]*0.105)</f>
        <v>2399.8603485999997</v>
      </c>
    </row>
    <row r="112" spans="1:13">
      <c r="A112" s="1" t="s">
        <v>232</v>
      </c>
      <c r="B112" t="s">
        <v>233</v>
      </c>
      <c r="C112" t="s">
        <v>15</v>
      </c>
      <c r="D112" t="s">
        <v>16</v>
      </c>
      <c r="E112" s="2">
        <v>5068.12</v>
      </c>
      <c r="F112" s="2">
        <f>Tabla14[[#This Row],[Precio]]-(Tabla14[[#This Row],[Precio]]*0.14)</f>
        <v>4358.5832</v>
      </c>
      <c r="G112" s="2">
        <f>Tabla14[[#This Row],[Precio]]-(Tabla14[[#This Row],[Precio]]*0.05)</f>
        <v>4814.7139999999999</v>
      </c>
      <c r="H112" s="4">
        <f>Tabla14[[#This Row],[  -14% costo de juan]]+(Tabla14[[#This Row],[  -14% costo de juan]]*0.1)</f>
        <v>4794.4415200000003</v>
      </c>
      <c r="I112" s="30">
        <f>Tabla14[[#This Row],[5% purpil]]+(Tabla14[[#This Row],[5% purpil]]*0.21)</f>
        <v>5825.8039399999998</v>
      </c>
      <c r="J112" s="30">
        <f>Tabla14[[#This Row],[5% purpil]]+(Tabla14[[#This Row],[5% purpil]]*0.21)</f>
        <v>5825.8039399999998</v>
      </c>
      <c r="K112" s="6">
        <f>Tabla14[[#This Row],[Precio NEGRO Publico c/juan]]-Tabla14[[#This Row],[Nuestro Costo juan ]]</f>
        <v>1031.3624199999995</v>
      </c>
      <c r="L112" s="7">
        <f>Tabla14[[#This Row],[Ganancia]]/Tabla14[[#This Row],[Nuestro Costo juan ]]</f>
        <v>0.21511627906976732</v>
      </c>
      <c r="M112" s="2">
        <f>Tabla14[[#This Row],[Precio NEGRO Publico c/juan]]+(Tabla14[[#This Row],[Precio NEGRO Publico c/juan]]*0.105)</f>
        <v>6437.5133537000002</v>
      </c>
    </row>
    <row r="113" spans="1:13">
      <c r="A113" s="1" t="s">
        <v>234</v>
      </c>
      <c r="B113" t="s">
        <v>235</v>
      </c>
      <c r="C113" t="s">
        <v>15</v>
      </c>
      <c r="D113" t="s">
        <v>16</v>
      </c>
      <c r="E113" s="2">
        <v>2083.15</v>
      </c>
      <c r="F113" s="2">
        <f>Tabla14[[#This Row],[Precio]]-(Tabla14[[#This Row],[Precio]]*0.14)</f>
        <v>1791.509</v>
      </c>
      <c r="G113" s="2">
        <f>Tabla14[[#This Row],[Precio]]-(Tabla14[[#This Row],[Precio]]*0.05)</f>
        <v>1978.9925000000001</v>
      </c>
      <c r="H113" s="4">
        <f>Tabla14[[#This Row],[  -14% costo de juan]]+(Tabla14[[#This Row],[  -14% costo de juan]]*0.1)</f>
        <v>1970.6599000000001</v>
      </c>
      <c r="I113" s="30">
        <f>Tabla14[[#This Row],[5% purpil]]+(Tabla14[[#This Row],[5% purpil]]*0.21)</f>
        <v>2394.5809250000002</v>
      </c>
      <c r="J113" s="30">
        <f>Tabla14[[#This Row],[5% purpil]]+(Tabla14[[#This Row],[5% purpil]]*0.21)</f>
        <v>2394.5809250000002</v>
      </c>
      <c r="K113" s="6">
        <f>Tabla14[[#This Row],[Precio NEGRO Publico c/juan]]-Tabla14[[#This Row],[Nuestro Costo juan ]]</f>
        <v>423.9210250000001</v>
      </c>
      <c r="L113" s="7">
        <f>Tabla14[[#This Row],[Ganancia]]/Tabla14[[#This Row],[Nuestro Costo juan ]]</f>
        <v>0.21511627906976749</v>
      </c>
      <c r="M113" s="2">
        <f>Tabla14[[#This Row],[Precio NEGRO Publico c/juan]]+(Tabla14[[#This Row],[Precio NEGRO Publico c/juan]]*0.105)</f>
        <v>2646.0119221250002</v>
      </c>
    </row>
    <row r="114" spans="1:13">
      <c r="A114" s="1" t="s">
        <v>236</v>
      </c>
      <c r="B114" t="s">
        <v>237</v>
      </c>
      <c r="C114" t="s">
        <v>15</v>
      </c>
      <c r="D114" t="s">
        <v>16</v>
      </c>
      <c r="E114" s="2">
        <v>6484.21</v>
      </c>
      <c r="F114" s="2">
        <f>Tabla14[[#This Row],[Precio]]-(Tabla14[[#This Row],[Precio]]*0.14)</f>
        <v>5576.4205999999995</v>
      </c>
      <c r="G114" s="2">
        <f>Tabla14[[#This Row],[Precio]]-(Tabla14[[#This Row],[Precio]]*0.05)</f>
        <v>6159.9994999999999</v>
      </c>
      <c r="H114" s="4">
        <f>Tabla14[[#This Row],[  -14% costo de juan]]+(Tabla14[[#This Row],[  -14% costo de juan]]*0.1)</f>
        <v>6134.0626599999996</v>
      </c>
      <c r="I114" s="30">
        <f>Tabla14[[#This Row],[5% purpil]]+(Tabla14[[#This Row],[5% purpil]]*0.21)</f>
        <v>7453.5993949999993</v>
      </c>
      <c r="J114" s="30">
        <f>Tabla14[[#This Row],[5% purpil]]+(Tabla14[[#This Row],[5% purpil]]*0.21)</f>
        <v>7453.5993949999993</v>
      </c>
      <c r="K114" s="6">
        <f>Tabla14[[#This Row],[Precio NEGRO Publico c/juan]]-Tabla14[[#This Row],[Nuestro Costo juan ]]</f>
        <v>1319.5367349999997</v>
      </c>
      <c r="L114" s="7">
        <f>Tabla14[[#This Row],[Ganancia]]/Tabla14[[#This Row],[Nuestro Costo juan ]]</f>
        <v>0.21511627906976741</v>
      </c>
      <c r="M114" s="2">
        <f>Tabla14[[#This Row],[Precio NEGRO Publico c/juan]]+(Tabla14[[#This Row],[Precio NEGRO Publico c/juan]]*0.105)</f>
        <v>8236.2273314749982</v>
      </c>
    </row>
    <row r="115" spans="1:13">
      <c r="A115" s="1" t="s">
        <v>238</v>
      </c>
      <c r="B115" t="s">
        <v>239</v>
      </c>
      <c r="C115" t="s">
        <v>15</v>
      </c>
      <c r="D115" t="s">
        <v>16</v>
      </c>
      <c r="E115" s="2">
        <v>3456.38</v>
      </c>
      <c r="F115" s="2">
        <f>Tabla14[[#This Row],[Precio]]-(Tabla14[[#This Row],[Precio]]*0.14)</f>
        <v>2972.4868000000001</v>
      </c>
      <c r="G115" s="2">
        <f>Tabla14[[#This Row],[Precio]]-(Tabla14[[#This Row],[Precio]]*0.05)</f>
        <v>3283.5610000000001</v>
      </c>
      <c r="H115" s="4">
        <f>Tabla14[[#This Row],[  -14% costo de juan]]+(Tabla14[[#This Row],[  -14% costo de juan]]*0.1)</f>
        <v>3269.7354800000003</v>
      </c>
      <c r="I115" s="30">
        <f>Tabla14[[#This Row],[5% purpil]]+(Tabla14[[#This Row],[5% purpil]]*0.21)</f>
        <v>3973.1088100000002</v>
      </c>
      <c r="J115" s="30">
        <f>Tabla14[[#This Row],[5% purpil]]+(Tabla14[[#This Row],[5% purpil]]*0.21)</f>
        <v>3973.1088100000002</v>
      </c>
      <c r="K115" s="6">
        <f>Tabla14[[#This Row],[Precio NEGRO Publico c/juan]]-Tabla14[[#This Row],[Nuestro Costo juan ]]</f>
        <v>703.3733299999999</v>
      </c>
      <c r="L115" s="7">
        <f>Tabla14[[#This Row],[Ganancia]]/Tabla14[[#This Row],[Nuestro Costo juan ]]</f>
        <v>0.21511627906976738</v>
      </c>
      <c r="M115" s="2">
        <f>Tabla14[[#This Row],[Precio NEGRO Publico c/juan]]+(Tabla14[[#This Row],[Precio NEGRO Publico c/juan]]*0.105)</f>
        <v>4390.2852350499998</v>
      </c>
    </row>
    <row r="116" spans="1:13">
      <c r="A116" s="1" t="s">
        <v>240</v>
      </c>
      <c r="B116" t="s">
        <v>241</v>
      </c>
      <c r="C116" t="s">
        <v>15</v>
      </c>
      <c r="D116" t="s">
        <v>16</v>
      </c>
      <c r="E116" s="2">
        <v>2086.87</v>
      </c>
      <c r="F116" s="2">
        <f>Tabla14[[#This Row],[Precio]]-(Tabla14[[#This Row],[Precio]]*0.14)</f>
        <v>1794.7081999999998</v>
      </c>
      <c r="G116" s="2">
        <f>Tabla14[[#This Row],[Precio]]-(Tabla14[[#This Row],[Precio]]*0.05)</f>
        <v>1982.5264999999999</v>
      </c>
      <c r="H116" s="4">
        <f>Tabla14[[#This Row],[  -14% costo de juan]]+(Tabla14[[#This Row],[  -14% costo de juan]]*0.1)</f>
        <v>1974.1790199999998</v>
      </c>
      <c r="I116" s="30">
        <f>Tabla14[[#This Row],[5% purpil]]+(Tabla14[[#This Row],[5% purpil]]*0.21)</f>
        <v>2398.8570650000001</v>
      </c>
      <c r="J116" s="30">
        <f>Tabla14[[#This Row],[5% purpil]]+(Tabla14[[#This Row],[5% purpil]]*0.21)</f>
        <v>2398.8570650000001</v>
      </c>
      <c r="K116" s="6">
        <f>Tabla14[[#This Row],[Precio NEGRO Publico c/juan]]-Tabla14[[#This Row],[Nuestro Costo juan ]]</f>
        <v>424.67804500000034</v>
      </c>
      <c r="L116" s="7">
        <f>Tabla14[[#This Row],[Ganancia]]/Tabla14[[#This Row],[Nuestro Costo juan ]]</f>
        <v>0.21511627906976763</v>
      </c>
      <c r="M116" s="2">
        <f>Tabla14[[#This Row],[Precio NEGRO Publico c/juan]]+(Tabla14[[#This Row],[Precio NEGRO Publico c/juan]]*0.105)</f>
        <v>2650.7370568250003</v>
      </c>
    </row>
    <row r="117" spans="1:13">
      <c r="A117" s="1" t="s">
        <v>242</v>
      </c>
      <c r="B117" t="s">
        <v>243</v>
      </c>
      <c r="C117" t="s">
        <v>15</v>
      </c>
      <c r="D117" t="s">
        <v>16</v>
      </c>
      <c r="E117" s="2">
        <v>2519.15</v>
      </c>
      <c r="F117" s="2">
        <f>Tabla14[[#This Row],[Precio]]-(Tabla14[[#This Row],[Precio]]*0.14)</f>
        <v>2166.4690000000001</v>
      </c>
      <c r="G117" s="2">
        <f>Tabla14[[#This Row],[Precio]]-(Tabla14[[#This Row],[Precio]]*0.05)</f>
        <v>2393.1925000000001</v>
      </c>
      <c r="H117" s="4">
        <f>Tabla14[[#This Row],[  -14% costo de juan]]+(Tabla14[[#This Row],[  -14% costo de juan]]*0.1)</f>
        <v>2383.1159000000002</v>
      </c>
      <c r="I117" s="30">
        <f>Tabla14[[#This Row],[5% purpil]]+(Tabla14[[#This Row],[5% purpil]]*0.21)</f>
        <v>2895.762925</v>
      </c>
      <c r="J117" s="30">
        <f>Tabla14[[#This Row],[5% purpil]]+(Tabla14[[#This Row],[5% purpil]]*0.21)</f>
        <v>2895.762925</v>
      </c>
      <c r="K117" s="6">
        <f>Tabla14[[#This Row],[Precio NEGRO Publico c/juan]]-Tabla14[[#This Row],[Nuestro Costo juan ]]</f>
        <v>512.64702499999976</v>
      </c>
      <c r="L117" s="7">
        <f>Tabla14[[#This Row],[Ganancia]]/Tabla14[[#This Row],[Nuestro Costo juan ]]</f>
        <v>0.21511627906976732</v>
      </c>
      <c r="M117" s="2">
        <f>Tabla14[[#This Row],[Precio NEGRO Publico c/juan]]+(Tabla14[[#This Row],[Precio NEGRO Publico c/juan]]*0.105)</f>
        <v>3199.8180321250002</v>
      </c>
    </row>
    <row r="118" spans="1:13">
      <c r="A118" s="1" t="s">
        <v>244</v>
      </c>
      <c r="B118" t="s">
        <v>245</v>
      </c>
      <c r="C118" t="s">
        <v>15</v>
      </c>
      <c r="D118" t="s">
        <v>16</v>
      </c>
      <c r="E118" s="2">
        <v>1252.1199999999999</v>
      </c>
      <c r="F118" s="2">
        <f>Tabla14[[#This Row],[Precio]]-(Tabla14[[#This Row],[Precio]]*0.14)</f>
        <v>1076.8231999999998</v>
      </c>
      <c r="G118" s="2">
        <f>Tabla14[[#This Row],[Precio]]-(Tabla14[[#This Row],[Precio]]*0.05)</f>
        <v>1189.5139999999999</v>
      </c>
      <c r="H118" s="4">
        <f>Tabla14[[#This Row],[  -14% costo de juan]]+(Tabla14[[#This Row],[  -14% costo de juan]]*0.1)</f>
        <v>1184.5055199999997</v>
      </c>
      <c r="I118" s="30">
        <f>Tabla14[[#This Row],[5% purpil]]+(Tabla14[[#This Row],[5% purpil]]*0.21)</f>
        <v>1439.3119399999998</v>
      </c>
      <c r="J118" s="30">
        <f>Tabla14[[#This Row],[5% purpil]]+(Tabla14[[#This Row],[5% purpil]]*0.21)</f>
        <v>1439.3119399999998</v>
      </c>
      <c r="K118" s="6">
        <f>Tabla14[[#This Row],[Precio NEGRO Publico c/juan]]-Tabla14[[#This Row],[Nuestro Costo juan ]]</f>
        <v>254.80642000000012</v>
      </c>
      <c r="L118" s="7">
        <f>Tabla14[[#This Row],[Ganancia]]/Tabla14[[#This Row],[Nuestro Costo juan ]]</f>
        <v>0.2151162790697676</v>
      </c>
      <c r="M118" s="2">
        <f>Tabla14[[#This Row],[Precio NEGRO Publico c/juan]]+(Tabla14[[#This Row],[Precio NEGRO Publico c/juan]]*0.105)</f>
        <v>1590.4396936999997</v>
      </c>
    </row>
    <row r="119" spans="1:13">
      <c r="A119" s="1" t="s">
        <v>246</v>
      </c>
      <c r="B119" t="s">
        <v>247</v>
      </c>
      <c r="C119" t="s">
        <v>15</v>
      </c>
      <c r="D119" t="s">
        <v>16</v>
      </c>
      <c r="E119" s="2">
        <v>1550.25</v>
      </c>
      <c r="F119" s="2">
        <f>Tabla14[[#This Row],[Precio]]-(Tabla14[[#This Row],[Precio]]*0.14)</f>
        <v>1333.2149999999999</v>
      </c>
      <c r="G119" s="2">
        <f>Tabla14[[#This Row],[Precio]]-(Tabla14[[#This Row],[Precio]]*0.05)</f>
        <v>1472.7375</v>
      </c>
      <c r="H119" s="4">
        <f>Tabla14[[#This Row],[  -14% costo de juan]]+(Tabla14[[#This Row],[  -14% costo de juan]]*0.1)</f>
        <v>1466.5364999999999</v>
      </c>
      <c r="I119" s="30">
        <f>Tabla14[[#This Row],[5% purpil]]+(Tabla14[[#This Row],[5% purpil]]*0.21)</f>
        <v>1782.0123749999998</v>
      </c>
      <c r="J119" s="30">
        <f>Tabla14[[#This Row],[5% purpil]]+(Tabla14[[#This Row],[5% purpil]]*0.21)</f>
        <v>1782.0123749999998</v>
      </c>
      <c r="K119" s="6">
        <f>Tabla14[[#This Row],[Precio NEGRO Publico c/juan]]-Tabla14[[#This Row],[Nuestro Costo juan ]]</f>
        <v>315.47587499999986</v>
      </c>
      <c r="L119" s="7">
        <f>Tabla14[[#This Row],[Ganancia]]/Tabla14[[#This Row],[Nuestro Costo juan ]]</f>
        <v>0.21511627906976735</v>
      </c>
      <c r="M119" s="2">
        <f>Tabla14[[#This Row],[Precio NEGRO Publico c/juan]]+(Tabla14[[#This Row],[Precio NEGRO Publico c/juan]]*0.105)</f>
        <v>1969.1236743749998</v>
      </c>
    </row>
    <row r="120" spans="1:13">
      <c r="A120" s="1" t="s">
        <v>248</v>
      </c>
      <c r="B120" t="s">
        <v>249</v>
      </c>
      <c r="C120" t="s">
        <v>7</v>
      </c>
      <c r="D120" t="s">
        <v>149</v>
      </c>
      <c r="E120" s="2">
        <v>69931.289999999994</v>
      </c>
      <c r="F120" s="2">
        <f>Tabla14[[#This Row],[Precio]]-(Tabla14[[#This Row],[Precio]]*0.14)</f>
        <v>60140.90939999999</v>
      </c>
      <c r="G120" s="2">
        <f>Tabla14[[#This Row],[Precio]]-(Tabla14[[#This Row],[Precio]]*0.05)</f>
        <v>66434.7255</v>
      </c>
      <c r="H120" s="4">
        <f>Tabla14[[#This Row],[  -14% costo de juan]]+(Tabla14[[#This Row],[  -14% costo de juan]]*0.1)</f>
        <v>66155.000339999984</v>
      </c>
      <c r="I120" s="30">
        <f>Tabla14[[#This Row],[5% purpil]]+(Tabla14[[#This Row],[5% purpil]]*0.21)</f>
        <v>80386.017854999998</v>
      </c>
      <c r="J120" s="30">
        <f>Tabla14[[#This Row],[5% purpil]]+(Tabla14[[#This Row],[5% purpil]]*0.21)</f>
        <v>80386.017854999998</v>
      </c>
      <c r="K120" s="6">
        <f>Tabla14[[#This Row],[Precio NEGRO Publico c/juan]]-Tabla14[[#This Row],[Nuestro Costo juan ]]</f>
        <v>14231.017515000014</v>
      </c>
      <c r="L120" s="7">
        <f>Tabla14[[#This Row],[Ganancia]]/Tabla14[[#This Row],[Nuestro Costo juan ]]</f>
        <v>0.21511627906976771</v>
      </c>
      <c r="M120" s="2">
        <f>Tabla14[[#This Row],[Precio NEGRO Publico c/juan]]+(Tabla14[[#This Row],[Precio NEGRO Publico c/juan]]*0.105)</f>
        <v>88826.549729774997</v>
      </c>
    </row>
    <row r="121" spans="1:13">
      <c r="A121" s="1" t="s">
        <v>250</v>
      </c>
      <c r="B121" t="s">
        <v>251</v>
      </c>
      <c r="C121" t="s">
        <v>15</v>
      </c>
      <c r="D121" t="s">
        <v>16</v>
      </c>
      <c r="E121" s="2">
        <v>2265.75</v>
      </c>
      <c r="F121" s="2">
        <f>Tabla14[[#This Row],[Precio]]-(Tabla14[[#This Row],[Precio]]*0.14)</f>
        <v>1948.5450000000001</v>
      </c>
      <c r="G121" s="2">
        <f>Tabla14[[#This Row],[Precio]]-(Tabla14[[#This Row],[Precio]]*0.05)</f>
        <v>2152.4625000000001</v>
      </c>
      <c r="H121" s="4">
        <f>Tabla14[[#This Row],[  -14% costo de juan]]+(Tabla14[[#This Row],[  -14% costo de juan]]*0.1)</f>
        <v>2143.3995</v>
      </c>
      <c r="I121" s="30">
        <f>Tabla14[[#This Row],[5% purpil]]+(Tabla14[[#This Row],[5% purpil]]*0.21)</f>
        <v>2604.4796249999999</v>
      </c>
      <c r="J121" s="30">
        <f>Tabla14[[#This Row],[5% purpil]]+(Tabla14[[#This Row],[5% purpil]]*0.21)</f>
        <v>2604.4796249999999</v>
      </c>
      <c r="K121" s="6">
        <f>Tabla14[[#This Row],[Precio NEGRO Publico c/juan]]-Tabla14[[#This Row],[Nuestro Costo juan ]]</f>
        <v>461.08012499999995</v>
      </c>
      <c r="L121" s="7">
        <f>Tabla14[[#This Row],[Ganancia]]/Tabla14[[#This Row],[Nuestro Costo juan ]]</f>
        <v>0.21511627906976741</v>
      </c>
      <c r="M121" s="2">
        <f>Tabla14[[#This Row],[Precio NEGRO Publico c/juan]]+(Tabla14[[#This Row],[Precio NEGRO Publico c/juan]]*0.105)</f>
        <v>2877.949985625</v>
      </c>
    </row>
    <row r="122" spans="1:13">
      <c r="A122" s="1" t="s">
        <v>252</v>
      </c>
      <c r="B122" t="s">
        <v>253</v>
      </c>
      <c r="C122" t="s">
        <v>15</v>
      </c>
      <c r="D122" t="s">
        <v>16</v>
      </c>
      <c r="E122" s="2">
        <v>1930.36</v>
      </c>
      <c r="F122" s="2">
        <f>Tabla14[[#This Row],[Precio]]-(Tabla14[[#This Row],[Precio]]*0.14)</f>
        <v>1660.1095999999998</v>
      </c>
      <c r="G122" s="2">
        <f>Tabla14[[#This Row],[Precio]]-(Tabla14[[#This Row],[Precio]]*0.05)</f>
        <v>1833.8419999999999</v>
      </c>
      <c r="H122" s="4">
        <f>Tabla14[[#This Row],[  -14% costo de juan]]+(Tabla14[[#This Row],[  -14% costo de juan]]*0.1)</f>
        <v>1826.1205599999998</v>
      </c>
      <c r="I122" s="30">
        <f>Tabla14[[#This Row],[5% purpil]]+(Tabla14[[#This Row],[5% purpil]]*0.21)</f>
        <v>2218.9488199999996</v>
      </c>
      <c r="J122" s="30">
        <f>Tabla14[[#This Row],[5% purpil]]+(Tabla14[[#This Row],[5% purpil]]*0.21)</f>
        <v>2218.9488199999996</v>
      </c>
      <c r="K122" s="6">
        <f>Tabla14[[#This Row],[Precio NEGRO Publico c/juan]]-Tabla14[[#This Row],[Nuestro Costo juan ]]</f>
        <v>392.82825999999977</v>
      </c>
      <c r="L122" s="7">
        <f>Tabla14[[#This Row],[Ganancia]]/Tabla14[[#This Row],[Nuestro Costo juan ]]</f>
        <v>0.21511627906976732</v>
      </c>
      <c r="M122" s="2">
        <f>Tabla14[[#This Row],[Precio NEGRO Publico c/juan]]+(Tabla14[[#This Row],[Precio NEGRO Publico c/juan]]*0.105)</f>
        <v>2451.9384460999995</v>
      </c>
    </row>
    <row r="123" spans="1:13">
      <c r="A123" s="1" t="s">
        <v>254</v>
      </c>
      <c r="B123" t="s">
        <v>255</v>
      </c>
      <c r="C123" t="s">
        <v>7</v>
      </c>
      <c r="D123" t="s">
        <v>149</v>
      </c>
      <c r="E123" s="2">
        <v>139862.57</v>
      </c>
      <c r="F123" s="2">
        <f>Tabla14[[#This Row],[Precio]]-(Tabla14[[#This Row],[Precio]]*0.14)</f>
        <v>120281.81020000001</v>
      </c>
      <c r="G123" s="2">
        <f>Tabla14[[#This Row],[Precio]]-(Tabla14[[#This Row],[Precio]]*0.05)</f>
        <v>132869.44150000002</v>
      </c>
      <c r="H123" s="4">
        <f>Tabla14[[#This Row],[  -14% costo de juan]]+(Tabla14[[#This Row],[  -14% costo de juan]]*0.1)</f>
        <v>132309.99122</v>
      </c>
      <c r="I123" s="30">
        <f>Tabla14[[#This Row],[5% purpil]]+(Tabla14[[#This Row],[5% purpil]]*0.21)</f>
        <v>160772.02421500001</v>
      </c>
      <c r="J123" s="30">
        <f>Tabla14[[#This Row],[5% purpil]]+(Tabla14[[#This Row],[5% purpil]]*0.21)</f>
        <v>160772.02421500001</v>
      </c>
      <c r="K123" s="6">
        <f>Tabla14[[#This Row],[Precio NEGRO Publico c/juan]]-Tabla14[[#This Row],[Nuestro Costo juan ]]</f>
        <v>28462.032995000016</v>
      </c>
      <c r="L123" s="7">
        <f>Tabla14[[#This Row],[Ganancia]]/Tabla14[[#This Row],[Nuestro Costo juan ]]</f>
        <v>0.21511627906976757</v>
      </c>
      <c r="M123" s="2">
        <f>Tabla14[[#This Row],[Precio NEGRO Publico c/juan]]+(Tabla14[[#This Row],[Precio NEGRO Publico c/juan]]*0.105)</f>
        <v>177653.08675757502</v>
      </c>
    </row>
    <row r="124" spans="1:13">
      <c r="A124" s="1" t="s">
        <v>256</v>
      </c>
      <c r="B124" t="s">
        <v>257</v>
      </c>
      <c r="C124" t="s">
        <v>15</v>
      </c>
      <c r="D124" t="s">
        <v>16</v>
      </c>
      <c r="E124" s="2">
        <v>4360.07</v>
      </c>
      <c r="F124" s="2">
        <f>Tabla14[[#This Row],[Precio]]-(Tabla14[[#This Row],[Precio]]*0.14)</f>
        <v>3749.6601999999998</v>
      </c>
      <c r="G124" s="2">
        <f>Tabla14[[#This Row],[Precio]]-(Tabla14[[#This Row],[Precio]]*0.05)</f>
        <v>4142.0664999999999</v>
      </c>
      <c r="H124" s="4">
        <f>Tabla14[[#This Row],[  -14% costo de juan]]+(Tabla14[[#This Row],[  -14% costo de juan]]*0.1)</f>
        <v>4124.6262200000001</v>
      </c>
      <c r="I124" s="30">
        <f>Tabla14[[#This Row],[5% purpil]]+(Tabla14[[#This Row],[5% purpil]]*0.21)</f>
        <v>5011.9004649999997</v>
      </c>
      <c r="J124" s="30">
        <f>Tabla14[[#This Row],[5% purpil]]+(Tabla14[[#This Row],[5% purpil]]*0.21)</f>
        <v>5011.9004649999997</v>
      </c>
      <c r="K124" s="6">
        <f>Tabla14[[#This Row],[Precio NEGRO Publico c/juan]]-Tabla14[[#This Row],[Nuestro Costo juan ]]</f>
        <v>887.27424499999961</v>
      </c>
      <c r="L124" s="7">
        <f>Tabla14[[#This Row],[Ganancia]]/Tabla14[[#This Row],[Nuestro Costo juan ]]</f>
        <v>0.21511627906976735</v>
      </c>
      <c r="M124" s="2">
        <f>Tabla14[[#This Row],[Precio NEGRO Publico c/juan]]+(Tabla14[[#This Row],[Precio NEGRO Publico c/juan]]*0.105)</f>
        <v>5538.1500138249994</v>
      </c>
    </row>
    <row r="125" spans="1:13">
      <c r="A125" s="1" t="s">
        <v>258</v>
      </c>
      <c r="B125" t="s">
        <v>259</v>
      </c>
      <c r="C125" t="s">
        <v>7</v>
      </c>
      <c r="D125" t="s">
        <v>149</v>
      </c>
      <c r="E125" s="2">
        <v>20663.75</v>
      </c>
      <c r="F125" s="2">
        <f>Tabla14[[#This Row],[Precio]]-(Tabla14[[#This Row],[Precio]]*0.14)</f>
        <v>17770.825000000001</v>
      </c>
      <c r="G125" s="2">
        <f>Tabla14[[#This Row],[Precio]]-(Tabla14[[#This Row],[Precio]]*0.05)</f>
        <v>19630.5625</v>
      </c>
      <c r="H125" s="4">
        <f>Tabla14[[#This Row],[  -14% costo de juan]]+(Tabla14[[#This Row],[  -14% costo de juan]]*0.1)</f>
        <v>19547.907500000001</v>
      </c>
      <c r="I125" s="30">
        <f>Tabla14[[#This Row],[5% purpil]]+(Tabla14[[#This Row],[5% purpil]]*0.21)</f>
        <v>23752.980625</v>
      </c>
      <c r="J125" s="30">
        <f>Tabla14[[#This Row],[5% purpil]]+(Tabla14[[#This Row],[5% purpil]]*0.21)</f>
        <v>23752.980625</v>
      </c>
      <c r="K125" s="6">
        <f>Tabla14[[#This Row],[Precio NEGRO Publico c/juan]]-Tabla14[[#This Row],[Nuestro Costo juan ]]</f>
        <v>4205.073124999999</v>
      </c>
      <c r="L125" s="7">
        <f>Tabla14[[#This Row],[Ganancia]]/Tabla14[[#This Row],[Nuestro Costo juan ]]</f>
        <v>0.21511627906976738</v>
      </c>
      <c r="M125" s="2">
        <f>Tabla14[[#This Row],[Precio NEGRO Publico c/juan]]+(Tabla14[[#This Row],[Precio NEGRO Publico c/juan]]*0.105)</f>
        <v>26247.043590624999</v>
      </c>
    </row>
    <row r="126" spans="1:13">
      <c r="A126" s="1" t="s">
        <v>260</v>
      </c>
      <c r="B126" t="s">
        <v>261</v>
      </c>
      <c r="C126" t="s">
        <v>7</v>
      </c>
      <c r="D126" t="s">
        <v>149</v>
      </c>
      <c r="E126" s="2">
        <v>34439.58</v>
      </c>
      <c r="F126" s="2">
        <f>Tabla14[[#This Row],[Precio]]-(Tabla14[[#This Row],[Precio]]*0.14)</f>
        <v>29618.038800000002</v>
      </c>
      <c r="G126" s="2">
        <f>Tabla14[[#This Row],[Precio]]-(Tabla14[[#This Row],[Precio]]*0.05)</f>
        <v>32717.601000000002</v>
      </c>
      <c r="H126" s="4">
        <f>Tabla14[[#This Row],[  -14% costo de juan]]+(Tabla14[[#This Row],[  -14% costo de juan]]*0.1)</f>
        <v>32579.842680000002</v>
      </c>
      <c r="I126" s="30">
        <f>Tabla14[[#This Row],[5% purpil]]+(Tabla14[[#This Row],[5% purpil]]*0.21)</f>
        <v>39588.297210000004</v>
      </c>
      <c r="J126" s="30">
        <f>Tabla14[[#This Row],[5% purpil]]+(Tabla14[[#This Row],[5% purpil]]*0.21)</f>
        <v>39588.297210000004</v>
      </c>
      <c r="K126" s="6">
        <f>Tabla14[[#This Row],[Precio NEGRO Publico c/juan]]-Tabla14[[#This Row],[Nuestro Costo juan ]]</f>
        <v>7008.4545300000027</v>
      </c>
      <c r="L126" s="7">
        <f>Tabla14[[#This Row],[Ganancia]]/Tabla14[[#This Row],[Nuestro Costo juan ]]</f>
        <v>0.21511627906976752</v>
      </c>
      <c r="M126" s="2">
        <f>Tabla14[[#This Row],[Precio NEGRO Publico c/juan]]+(Tabla14[[#This Row],[Precio NEGRO Publico c/juan]]*0.105)</f>
        <v>43745.068417050003</v>
      </c>
    </row>
    <row r="127" spans="1:13">
      <c r="A127" s="1" t="s">
        <v>262</v>
      </c>
      <c r="B127" t="s">
        <v>263</v>
      </c>
      <c r="C127" t="s">
        <v>7</v>
      </c>
      <c r="D127" t="s">
        <v>149</v>
      </c>
      <c r="E127" s="2">
        <v>68879.17</v>
      </c>
      <c r="F127" s="2">
        <f>Tabla14[[#This Row],[Precio]]-(Tabla14[[#This Row],[Precio]]*0.14)</f>
        <v>59236.086199999998</v>
      </c>
      <c r="G127" s="2">
        <f>Tabla14[[#This Row],[Precio]]-(Tabla14[[#This Row],[Precio]]*0.05)</f>
        <v>65435.211499999998</v>
      </c>
      <c r="H127" s="4">
        <f>Tabla14[[#This Row],[  -14% costo de juan]]+(Tabla14[[#This Row],[  -14% costo de juan]]*0.1)</f>
        <v>65159.694819999997</v>
      </c>
      <c r="I127" s="30">
        <f>Tabla14[[#This Row],[5% purpil]]+(Tabla14[[#This Row],[5% purpil]]*0.21)</f>
        <v>79176.605914999993</v>
      </c>
      <c r="J127" s="30">
        <f>Tabla14[[#This Row],[5% purpil]]+(Tabla14[[#This Row],[5% purpil]]*0.21)</f>
        <v>79176.605914999993</v>
      </c>
      <c r="K127" s="6">
        <f>Tabla14[[#This Row],[Precio NEGRO Publico c/juan]]-Tabla14[[#This Row],[Nuestro Costo juan ]]</f>
        <v>14016.911094999996</v>
      </c>
      <c r="L127" s="7">
        <f>Tabla14[[#This Row],[Ganancia]]/Tabla14[[#This Row],[Nuestro Costo juan ]]</f>
        <v>0.21511627906976738</v>
      </c>
      <c r="M127" s="2">
        <f>Tabla14[[#This Row],[Precio NEGRO Publico c/juan]]+(Tabla14[[#This Row],[Precio NEGRO Publico c/juan]]*0.105)</f>
        <v>87490.149536074998</v>
      </c>
    </row>
    <row r="128" spans="1:13">
      <c r="A128" s="1" t="s">
        <v>264</v>
      </c>
      <c r="B128" t="s">
        <v>265</v>
      </c>
      <c r="C128" t="s">
        <v>7</v>
      </c>
      <c r="D128" t="s">
        <v>266</v>
      </c>
      <c r="E128" s="2">
        <v>6348.87</v>
      </c>
      <c r="F128" s="2">
        <f>Tabla14[[#This Row],[Precio]]-(Tabla14[[#This Row],[Precio]]*0.14)</f>
        <v>5460.0281999999997</v>
      </c>
      <c r="G128" s="2">
        <f>Tabla14[[#This Row],[Precio]]-(Tabla14[[#This Row],[Precio]]*0.05)</f>
        <v>6031.4264999999996</v>
      </c>
      <c r="H128" s="4">
        <f>Tabla14[[#This Row],[  -14% costo de juan]]+(Tabla14[[#This Row],[  -14% costo de juan]]*0.1)</f>
        <v>6006.0310199999994</v>
      </c>
      <c r="I128" s="30">
        <f>Tabla14[[#This Row],[5% purpil]]+(Tabla14[[#This Row],[5% purpil]]*0.21)</f>
        <v>7298.0260649999991</v>
      </c>
      <c r="J128" s="30">
        <f>Tabla14[[#This Row],[5% purpil]]+(Tabla14[[#This Row],[5% purpil]]*0.21)</f>
        <v>7298.0260649999991</v>
      </c>
      <c r="K128" s="6">
        <f>Tabla14[[#This Row],[Precio NEGRO Publico c/juan]]-Tabla14[[#This Row],[Nuestro Costo juan ]]</f>
        <v>1291.9950449999997</v>
      </c>
      <c r="L128" s="7">
        <f>Tabla14[[#This Row],[Ganancia]]/Tabla14[[#This Row],[Nuestro Costo juan ]]</f>
        <v>0.21511627906976741</v>
      </c>
      <c r="M128" s="2">
        <f>Tabla14[[#This Row],[Precio NEGRO Publico c/juan]]+(Tabla14[[#This Row],[Precio NEGRO Publico c/juan]]*0.105)</f>
        <v>8064.3188018249994</v>
      </c>
    </row>
    <row r="129" spans="1:13">
      <c r="A129" s="1" t="s">
        <v>267</v>
      </c>
      <c r="B129" t="s">
        <v>268</v>
      </c>
      <c r="C129" t="s">
        <v>7</v>
      </c>
      <c r="D129" t="s">
        <v>266</v>
      </c>
      <c r="E129" s="2">
        <v>2755.17</v>
      </c>
      <c r="F129" s="2">
        <f>Tabla14[[#This Row],[Precio]]-(Tabla14[[#This Row],[Precio]]*0.14)</f>
        <v>2369.4461999999999</v>
      </c>
      <c r="G129" s="2">
        <f>Tabla14[[#This Row],[Precio]]-(Tabla14[[#This Row],[Precio]]*0.05)</f>
        <v>2617.4115000000002</v>
      </c>
      <c r="H129" s="4">
        <f>Tabla14[[#This Row],[  -14% costo de juan]]+(Tabla14[[#This Row],[  -14% costo de juan]]*0.1)</f>
        <v>2606.3908199999996</v>
      </c>
      <c r="I129" s="30">
        <f>Tabla14[[#This Row],[5% purpil]]+(Tabla14[[#This Row],[5% purpil]]*0.21)</f>
        <v>3167.0679150000001</v>
      </c>
      <c r="J129" s="30">
        <f>Tabla14[[#This Row],[5% purpil]]+(Tabla14[[#This Row],[5% purpil]]*0.21)</f>
        <v>3167.0679150000001</v>
      </c>
      <c r="K129" s="6">
        <f>Tabla14[[#This Row],[Precio NEGRO Publico c/juan]]-Tabla14[[#This Row],[Nuestro Costo juan ]]</f>
        <v>560.67709500000046</v>
      </c>
      <c r="L129" s="7">
        <f>Tabla14[[#This Row],[Ganancia]]/Tabla14[[#This Row],[Nuestro Costo juan ]]</f>
        <v>0.21511627906976766</v>
      </c>
      <c r="M129" s="2">
        <f>Tabla14[[#This Row],[Precio NEGRO Publico c/juan]]+(Tabla14[[#This Row],[Precio NEGRO Publico c/juan]]*0.105)</f>
        <v>3499.6100460749999</v>
      </c>
    </row>
    <row r="130" spans="1:13">
      <c r="A130" s="1" t="s">
        <v>269</v>
      </c>
      <c r="B130" t="s">
        <v>270</v>
      </c>
      <c r="C130" t="s">
        <v>7</v>
      </c>
      <c r="D130" t="s">
        <v>149</v>
      </c>
      <c r="E130" s="2">
        <v>72032.75</v>
      </c>
      <c r="F130" s="2">
        <f>Tabla14[[#This Row],[Precio]]-(Tabla14[[#This Row],[Precio]]*0.14)</f>
        <v>61948.165000000001</v>
      </c>
      <c r="G130" s="2">
        <f>Tabla14[[#This Row],[Precio]]-(Tabla14[[#This Row],[Precio]]*0.05)</f>
        <v>68431.112500000003</v>
      </c>
      <c r="H130" s="4">
        <f>Tabla14[[#This Row],[  -14% costo de juan]]+(Tabla14[[#This Row],[  -14% costo de juan]]*0.1)</f>
        <v>68142.981499999994</v>
      </c>
      <c r="I130" s="30">
        <f>Tabla14[[#This Row],[5% purpil]]+(Tabla14[[#This Row],[5% purpil]]*0.21)</f>
        <v>82801.646124999999</v>
      </c>
      <c r="J130" s="30">
        <f>Tabla14[[#This Row],[5% purpil]]+(Tabla14[[#This Row],[5% purpil]]*0.21)</f>
        <v>82801.646124999999</v>
      </c>
      <c r="K130" s="6">
        <f>Tabla14[[#This Row],[Precio NEGRO Publico c/juan]]-Tabla14[[#This Row],[Nuestro Costo juan ]]</f>
        <v>14658.664625000005</v>
      </c>
      <c r="L130" s="7">
        <f>Tabla14[[#This Row],[Ganancia]]/Tabla14[[#This Row],[Nuestro Costo juan ]]</f>
        <v>0.21511627906976752</v>
      </c>
      <c r="M130" s="2">
        <f>Tabla14[[#This Row],[Precio NEGRO Publico c/juan]]+(Tabla14[[#This Row],[Precio NEGRO Publico c/juan]]*0.105)</f>
        <v>91495.818968124993</v>
      </c>
    </row>
    <row r="131" spans="1:13">
      <c r="A131" s="1" t="s">
        <v>271</v>
      </c>
      <c r="B131" t="s">
        <v>272</v>
      </c>
      <c r="C131" t="s">
        <v>7</v>
      </c>
      <c r="D131" t="s">
        <v>149</v>
      </c>
      <c r="E131" s="2">
        <v>97455.75</v>
      </c>
      <c r="F131" s="2">
        <f>Tabla14[[#This Row],[Precio]]-(Tabla14[[#This Row],[Precio]]*0.14)</f>
        <v>83811.944999999992</v>
      </c>
      <c r="G131" s="2">
        <f>Tabla14[[#This Row],[Precio]]-(Tabla14[[#This Row],[Precio]]*0.05)</f>
        <v>92582.962499999994</v>
      </c>
      <c r="H131" s="4">
        <f>Tabla14[[#This Row],[  -14% costo de juan]]+(Tabla14[[#This Row],[  -14% costo de juan]]*0.1)</f>
        <v>92193.13949999999</v>
      </c>
      <c r="I131" s="30">
        <f>Tabla14[[#This Row],[5% purpil]]+(Tabla14[[#This Row],[5% purpil]]*0.21)</f>
        <v>112025.38462499999</v>
      </c>
      <c r="J131" s="30">
        <f>Tabla14[[#This Row],[5% purpil]]+(Tabla14[[#This Row],[5% purpil]]*0.21)</f>
        <v>112025.38462499999</v>
      </c>
      <c r="K131" s="6">
        <f>Tabla14[[#This Row],[Precio NEGRO Publico c/juan]]-Tabla14[[#This Row],[Nuestro Costo juan ]]</f>
        <v>19832.245125000001</v>
      </c>
      <c r="L131" s="7">
        <f>Tabla14[[#This Row],[Ganancia]]/Tabla14[[#This Row],[Nuestro Costo juan ]]</f>
        <v>0.21511627906976749</v>
      </c>
      <c r="M131" s="2">
        <f>Tabla14[[#This Row],[Precio NEGRO Publico c/juan]]+(Tabla14[[#This Row],[Precio NEGRO Publico c/juan]]*0.105)</f>
        <v>123788.050010625</v>
      </c>
    </row>
    <row r="132" spans="1:13">
      <c r="A132" s="1" t="s">
        <v>273</v>
      </c>
      <c r="B132" t="s">
        <v>274</v>
      </c>
      <c r="C132" t="s">
        <v>7</v>
      </c>
      <c r="D132" t="s">
        <v>149</v>
      </c>
      <c r="E132" s="2">
        <v>130701.63</v>
      </c>
      <c r="F132" s="2">
        <f>Tabla14[[#This Row],[Precio]]-(Tabla14[[#This Row],[Precio]]*0.14)</f>
        <v>112403.40180000001</v>
      </c>
      <c r="G132" s="2">
        <f>Tabla14[[#This Row],[Precio]]-(Tabla14[[#This Row],[Precio]]*0.05)</f>
        <v>124166.5485</v>
      </c>
      <c r="H132" s="4">
        <f>Tabla14[[#This Row],[  -14% costo de juan]]+(Tabla14[[#This Row],[  -14% costo de juan]]*0.1)</f>
        <v>123643.74198000001</v>
      </c>
      <c r="I132" s="30">
        <f>Tabla14[[#This Row],[5% purpil]]+(Tabla14[[#This Row],[5% purpil]]*0.21)</f>
        <v>150241.52368499999</v>
      </c>
      <c r="J132" s="30">
        <f>Tabla14[[#This Row],[5% purpil]]+(Tabla14[[#This Row],[5% purpil]]*0.21)</f>
        <v>150241.52368499999</v>
      </c>
      <c r="K132" s="6">
        <f>Tabla14[[#This Row],[Precio NEGRO Publico c/juan]]-Tabla14[[#This Row],[Nuestro Costo juan ]]</f>
        <v>26597.781704999987</v>
      </c>
      <c r="L132" s="7">
        <f>Tabla14[[#This Row],[Ganancia]]/Tabla14[[#This Row],[Nuestro Costo juan ]]</f>
        <v>0.21511627906976732</v>
      </c>
      <c r="M132" s="2">
        <f>Tabla14[[#This Row],[Precio NEGRO Publico c/juan]]+(Tabla14[[#This Row],[Precio NEGRO Publico c/juan]]*0.105)</f>
        <v>166016.883671925</v>
      </c>
    </row>
    <row r="133" spans="1:13">
      <c r="A133" s="1" t="s">
        <v>275</v>
      </c>
      <c r="B133" t="s">
        <v>276</v>
      </c>
      <c r="C133" t="s">
        <v>7</v>
      </c>
      <c r="D133" t="s">
        <v>149</v>
      </c>
      <c r="E133" s="2">
        <v>79194.94</v>
      </c>
      <c r="F133" s="2">
        <f>Tabla14[[#This Row],[Precio]]-(Tabla14[[#This Row],[Precio]]*0.14)</f>
        <v>68107.648400000005</v>
      </c>
      <c r="G133" s="2">
        <f>Tabla14[[#This Row],[Precio]]-(Tabla14[[#This Row],[Precio]]*0.05)</f>
        <v>75235.192999999999</v>
      </c>
      <c r="H133" s="4">
        <f>Tabla14[[#This Row],[  -14% costo de juan]]+(Tabla14[[#This Row],[  -14% costo de juan]]*0.1)</f>
        <v>74918.413240000009</v>
      </c>
      <c r="I133" s="30">
        <f>Tabla14[[#This Row],[5% purpil]]+(Tabla14[[#This Row],[5% purpil]]*0.21)</f>
        <v>91034.583530000004</v>
      </c>
      <c r="J133" s="30">
        <f>Tabla14[[#This Row],[5% purpil]]+(Tabla14[[#This Row],[5% purpil]]*0.21)</f>
        <v>91034.583530000004</v>
      </c>
      <c r="K133" s="6">
        <f>Tabla14[[#This Row],[Precio NEGRO Publico c/juan]]-Tabla14[[#This Row],[Nuestro Costo juan ]]</f>
        <v>16116.170289999995</v>
      </c>
      <c r="L133" s="7">
        <f>Tabla14[[#This Row],[Ganancia]]/Tabla14[[#This Row],[Nuestro Costo juan ]]</f>
        <v>0.21511627906976735</v>
      </c>
      <c r="M133" s="2">
        <f>Tabla14[[#This Row],[Precio NEGRO Publico c/juan]]+(Tabla14[[#This Row],[Precio NEGRO Publico c/juan]]*0.105)</f>
        <v>100593.21480065001</v>
      </c>
    </row>
    <row r="134" spans="1:13">
      <c r="A134" s="1" t="s">
        <v>277</v>
      </c>
      <c r="B134" t="s">
        <v>278</v>
      </c>
      <c r="C134" t="s">
        <v>7</v>
      </c>
      <c r="D134" t="s">
        <v>149</v>
      </c>
      <c r="E134" s="2">
        <v>158389.88</v>
      </c>
      <c r="F134" s="2">
        <f>Tabla14[[#This Row],[Precio]]-(Tabla14[[#This Row],[Precio]]*0.14)</f>
        <v>136215.29680000001</v>
      </c>
      <c r="G134" s="2">
        <f>Tabla14[[#This Row],[Precio]]-(Tabla14[[#This Row],[Precio]]*0.05)</f>
        <v>150470.386</v>
      </c>
      <c r="H134" s="4">
        <f>Tabla14[[#This Row],[  -14% costo de juan]]+(Tabla14[[#This Row],[  -14% costo de juan]]*0.1)</f>
        <v>149836.82648000002</v>
      </c>
      <c r="I134" s="30">
        <f>Tabla14[[#This Row],[5% purpil]]+(Tabla14[[#This Row],[5% purpil]]*0.21)</f>
        <v>182069.16706000001</v>
      </c>
      <c r="J134" s="30">
        <f>Tabla14[[#This Row],[5% purpil]]+(Tabla14[[#This Row],[5% purpil]]*0.21)</f>
        <v>182069.16706000001</v>
      </c>
      <c r="K134" s="6">
        <f>Tabla14[[#This Row],[Precio NEGRO Publico c/juan]]-Tabla14[[#This Row],[Nuestro Costo juan ]]</f>
        <v>32232.340579999989</v>
      </c>
      <c r="L134" s="7">
        <f>Tabla14[[#This Row],[Ganancia]]/Tabla14[[#This Row],[Nuestro Costo juan ]]</f>
        <v>0.21511627906976735</v>
      </c>
      <c r="M134" s="2">
        <f>Tabla14[[#This Row],[Precio NEGRO Publico c/juan]]+(Tabla14[[#This Row],[Precio NEGRO Publico c/juan]]*0.105)</f>
        <v>201186.42960130001</v>
      </c>
    </row>
    <row r="135" spans="1:13">
      <c r="A135" s="1" t="s">
        <v>279</v>
      </c>
      <c r="B135" t="s">
        <v>280</v>
      </c>
      <c r="C135" t="s">
        <v>7</v>
      </c>
      <c r="D135" t="s">
        <v>149</v>
      </c>
      <c r="E135" s="2">
        <v>174363.23</v>
      </c>
      <c r="F135" s="2">
        <f>Tabla14[[#This Row],[Precio]]-(Tabla14[[#This Row],[Precio]]*0.14)</f>
        <v>149952.37780000002</v>
      </c>
      <c r="G135" s="2">
        <f>Tabla14[[#This Row],[Precio]]-(Tabla14[[#This Row],[Precio]]*0.05)</f>
        <v>165645.06850000002</v>
      </c>
      <c r="H135" s="4">
        <f>Tabla14[[#This Row],[  -14% costo de juan]]+(Tabla14[[#This Row],[  -14% costo de juan]]*0.1)</f>
        <v>164947.61558000001</v>
      </c>
      <c r="I135" s="30">
        <f>Tabla14[[#This Row],[5% purpil]]+(Tabla14[[#This Row],[5% purpil]]*0.21)</f>
        <v>200430.53288500002</v>
      </c>
      <c r="J135" s="30">
        <f>Tabla14[[#This Row],[5% purpil]]+(Tabla14[[#This Row],[5% purpil]]*0.21)</f>
        <v>200430.53288500002</v>
      </c>
      <c r="K135" s="6">
        <f>Tabla14[[#This Row],[Precio NEGRO Publico c/juan]]-Tabla14[[#This Row],[Nuestro Costo juan ]]</f>
        <v>35482.91730500001</v>
      </c>
      <c r="L135" s="7">
        <f>Tabla14[[#This Row],[Ganancia]]/Tabla14[[#This Row],[Nuestro Costo juan ]]</f>
        <v>0.21511627906976749</v>
      </c>
      <c r="M135" s="2">
        <f>Tabla14[[#This Row],[Precio NEGRO Publico c/juan]]+(Tabla14[[#This Row],[Precio NEGRO Publico c/juan]]*0.105)</f>
        <v>221475.73883792502</v>
      </c>
    </row>
    <row r="136" spans="1:13">
      <c r="A136" s="1" t="s">
        <v>281</v>
      </c>
      <c r="B136" t="s">
        <v>282</v>
      </c>
      <c r="C136" t="s">
        <v>7</v>
      </c>
      <c r="D136" t="s">
        <v>149</v>
      </c>
      <c r="E136" s="2">
        <v>348726.46</v>
      </c>
      <c r="F136" s="2">
        <f>Tabla14[[#This Row],[Precio]]-(Tabla14[[#This Row],[Precio]]*0.14)</f>
        <v>299904.75560000003</v>
      </c>
      <c r="G136" s="2">
        <f>Tabla14[[#This Row],[Precio]]-(Tabla14[[#This Row],[Precio]]*0.05)</f>
        <v>331290.13700000005</v>
      </c>
      <c r="H136" s="4">
        <f>Tabla14[[#This Row],[  -14% costo de juan]]+(Tabla14[[#This Row],[  -14% costo de juan]]*0.1)</f>
        <v>329895.23116000002</v>
      </c>
      <c r="I136" s="30">
        <f>Tabla14[[#This Row],[5% purpil]]+(Tabla14[[#This Row],[5% purpil]]*0.21)</f>
        <v>400861.06577000004</v>
      </c>
      <c r="J136" s="30">
        <f>Tabla14[[#This Row],[5% purpil]]+(Tabla14[[#This Row],[5% purpil]]*0.21)</f>
        <v>400861.06577000004</v>
      </c>
      <c r="K136" s="6">
        <f>Tabla14[[#This Row],[Precio NEGRO Publico c/juan]]-Tabla14[[#This Row],[Nuestro Costo juan ]]</f>
        <v>70965.83461000002</v>
      </c>
      <c r="L136" s="7">
        <f>Tabla14[[#This Row],[Ganancia]]/Tabla14[[#This Row],[Nuestro Costo juan ]]</f>
        <v>0.21511627906976749</v>
      </c>
      <c r="M136" s="2">
        <f>Tabla14[[#This Row],[Precio NEGRO Publico c/juan]]+(Tabla14[[#This Row],[Precio NEGRO Publico c/juan]]*0.105)</f>
        <v>442951.47767585004</v>
      </c>
    </row>
    <row r="137" spans="1:13">
      <c r="A137" s="1" t="s">
        <v>5204</v>
      </c>
      <c r="B137" t="s">
        <v>5205</v>
      </c>
      <c r="C137" t="s">
        <v>7</v>
      </c>
      <c r="D137" t="s">
        <v>80</v>
      </c>
      <c r="E137" s="2">
        <v>558778.52</v>
      </c>
      <c r="F137" s="2">
        <f>Tabla14[[#This Row],[Precio]]-(Tabla14[[#This Row],[Precio]]*0.14)</f>
        <v>480549.52720000001</v>
      </c>
      <c r="G137" s="2">
        <f>Tabla14[[#This Row],[Precio]]-(Tabla14[[#This Row],[Precio]]*0.05)</f>
        <v>530839.59400000004</v>
      </c>
      <c r="H137" s="9">
        <f>Tabla14[[#This Row],[  -14% costo de juan]]+(Tabla14[[#This Row],[  -14% costo de juan]]*0.1)</f>
        <v>528604.47992000007</v>
      </c>
      <c r="I137" s="30">
        <f>Tabla14[[#This Row],[5% purpil]]+(Tabla14[[#This Row],[5% purpil]]*0.21)</f>
        <v>642315.9087400001</v>
      </c>
      <c r="J137" s="30">
        <f>Tabla14[[#This Row],[5% purpil]]+(Tabla14[[#This Row],[5% purpil]]*0.21)</f>
        <v>642315.9087400001</v>
      </c>
      <c r="K137" s="6">
        <f>Tabla14[[#This Row],[Precio NEGRO Publico c/juan]]-Tabla14[[#This Row],[Nuestro Costo juan ]]</f>
        <v>113711.42882000003</v>
      </c>
      <c r="L137" s="7">
        <f>Tabla14[[#This Row],[Ganancia]]/Tabla14[[#This Row],[Nuestro Costo juan ]]</f>
        <v>0.21511627906976746</v>
      </c>
      <c r="M137" s="2">
        <f>Tabla14[[#This Row],[Precio NEGRO Publico c/juan]]+(Tabla14[[#This Row],[Precio NEGRO Publico c/juan]]*0.105)</f>
        <v>709759.07915770006</v>
      </c>
    </row>
    <row r="138" spans="1:13">
      <c r="A138" s="1" t="s">
        <v>7034</v>
      </c>
      <c r="B138" t="s">
        <v>7035</v>
      </c>
      <c r="C138" t="s">
        <v>7</v>
      </c>
      <c r="D138" t="s">
        <v>5970</v>
      </c>
      <c r="E138" s="2">
        <v>1165662.1499999999</v>
      </c>
      <c r="F138" s="2">
        <f>Tabla14[[#This Row],[Precio]]-(Tabla14[[#This Row],[Precio]]*0.14)</f>
        <v>1002469.4489999999</v>
      </c>
      <c r="G138" s="2">
        <f>Tabla14[[#This Row],[Precio]]-(Tabla14[[#This Row],[Precio]]*0.05)</f>
        <v>1107379.0425</v>
      </c>
      <c r="H138" s="9">
        <f>Tabla14[[#This Row],[  -14% costo de juan]]+(Tabla14[[#This Row],[  -14% costo de juan]]*0.1)</f>
        <v>1102716.3939</v>
      </c>
      <c r="I138" s="30">
        <f>Tabla14[[#This Row],[5% purpil]]+(Tabla14[[#This Row],[5% purpil]]*0.21)</f>
        <v>1339928.641425</v>
      </c>
      <c r="J138" s="30">
        <f>Tabla14[[#This Row],[5% purpil]]+(Tabla14[[#This Row],[5% purpil]]*0.21)</f>
        <v>1339928.641425</v>
      </c>
      <c r="K138" s="6">
        <f>Tabla14[[#This Row],[Precio NEGRO Publico c/juan]]-Tabla14[[#This Row],[Nuestro Costo juan ]]</f>
        <v>237212.24752500001</v>
      </c>
      <c r="L138" s="7">
        <f>Tabla14[[#This Row],[Ganancia]]/Tabla14[[#This Row],[Nuestro Costo juan ]]</f>
        <v>0.21511627906976744</v>
      </c>
      <c r="M138" s="2">
        <f>Tabla14[[#This Row],[Precio NEGRO Publico c/juan]]+(Tabla14[[#This Row],[Precio NEGRO Publico c/juan]]*0.105)</f>
        <v>1480621.148774625</v>
      </c>
    </row>
    <row r="139" spans="1:13">
      <c r="A139" s="1" t="s">
        <v>288</v>
      </c>
      <c r="B139" t="s">
        <v>289</v>
      </c>
      <c r="C139" t="s">
        <v>7</v>
      </c>
      <c r="D139" t="s">
        <v>285</v>
      </c>
      <c r="E139" s="2">
        <v>148654.38</v>
      </c>
      <c r="F139" s="2">
        <f>Tabla14[[#This Row],[Precio]]-(Tabla14[[#This Row],[Precio]]*0.14)</f>
        <v>127842.7668</v>
      </c>
      <c r="G139" s="2">
        <f>Tabla14[[#This Row],[Precio]]-(Tabla14[[#This Row],[Precio]]*0.05)</f>
        <v>141221.66099999999</v>
      </c>
      <c r="H139" s="4">
        <f>Tabla14[[#This Row],[  -14% costo de juan]]+(Tabla14[[#This Row],[  -14% costo de juan]]*0.1)</f>
        <v>140627.04347999999</v>
      </c>
      <c r="I139" s="30">
        <f>Tabla14[[#This Row],[5% purpil]]+(Tabla14[[#This Row],[5% purpil]]*0.21)</f>
        <v>170878.20981</v>
      </c>
      <c r="J139" s="30">
        <f>Tabla14[[#This Row],[5% purpil]]+(Tabla14[[#This Row],[5% purpil]]*0.21)</f>
        <v>170878.20981</v>
      </c>
      <c r="K139" s="6">
        <f>Tabla14[[#This Row],[Precio NEGRO Publico c/juan]]-Tabla14[[#This Row],[Nuestro Costo juan ]]</f>
        <v>30251.166330000007</v>
      </c>
      <c r="L139" s="7">
        <f>Tabla14[[#This Row],[Ganancia]]/Tabla14[[#This Row],[Nuestro Costo juan ]]</f>
        <v>0.21511627906976749</v>
      </c>
      <c r="M139" s="2">
        <f>Tabla14[[#This Row],[Precio NEGRO Publico c/juan]]+(Tabla14[[#This Row],[Precio NEGRO Publico c/juan]]*0.105)</f>
        <v>188820.42184005</v>
      </c>
    </row>
    <row r="140" spans="1:13">
      <c r="A140" s="1" t="s">
        <v>290</v>
      </c>
      <c r="B140" t="s">
        <v>291</v>
      </c>
      <c r="C140" t="s">
        <v>7</v>
      </c>
      <c r="D140" t="s">
        <v>285</v>
      </c>
      <c r="E140" s="2">
        <v>188295.55</v>
      </c>
      <c r="F140" s="2">
        <f>Tabla14[[#This Row],[Precio]]-(Tabla14[[#This Row],[Precio]]*0.14)</f>
        <v>161934.17299999998</v>
      </c>
      <c r="G140" s="2">
        <f>Tabla14[[#This Row],[Precio]]-(Tabla14[[#This Row],[Precio]]*0.05)</f>
        <v>178880.77249999999</v>
      </c>
      <c r="H140" s="4">
        <f>Tabla14[[#This Row],[  -14% costo de juan]]+(Tabla14[[#This Row],[  -14% costo de juan]]*0.1)</f>
        <v>178127.59029999998</v>
      </c>
      <c r="I140" s="30">
        <f>Tabla14[[#This Row],[5% purpil]]+(Tabla14[[#This Row],[5% purpil]]*0.21)</f>
        <v>216445.73472499999</v>
      </c>
      <c r="J140" s="30">
        <f>Tabla14[[#This Row],[5% purpil]]+(Tabla14[[#This Row],[5% purpil]]*0.21)</f>
        <v>216445.73472499999</v>
      </c>
      <c r="K140" s="6">
        <f>Tabla14[[#This Row],[Precio NEGRO Publico c/juan]]-Tabla14[[#This Row],[Nuestro Costo juan ]]</f>
        <v>38318.144425000006</v>
      </c>
      <c r="L140" s="7">
        <f>Tabla14[[#This Row],[Ganancia]]/Tabla14[[#This Row],[Nuestro Costo juan ]]</f>
        <v>0.21511627906976749</v>
      </c>
      <c r="M140" s="2">
        <f>Tabla14[[#This Row],[Precio NEGRO Publico c/juan]]+(Tabla14[[#This Row],[Precio NEGRO Publico c/juan]]*0.105)</f>
        <v>239172.53687112499</v>
      </c>
    </row>
    <row r="141" spans="1:13">
      <c r="A141" s="1" t="s">
        <v>6309</v>
      </c>
      <c r="B141" t="s">
        <v>6310</v>
      </c>
      <c r="C141" t="s">
        <v>7</v>
      </c>
      <c r="D141" t="s">
        <v>80</v>
      </c>
      <c r="E141" s="2">
        <v>306426.93</v>
      </c>
      <c r="F141" s="2">
        <f>Tabla14[[#This Row],[Precio]]-(Tabla14[[#This Row],[Precio]]*0.14)</f>
        <v>263527.15979999996</v>
      </c>
      <c r="G141" s="2">
        <f>Tabla14[[#This Row],[Precio]]-(Tabla14[[#This Row],[Precio]]*0.05)</f>
        <v>291105.58350000001</v>
      </c>
      <c r="H141" s="9">
        <f>Tabla14[[#This Row],[  -14% costo de juan]]+(Tabla14[[#This Row],[  -14% costo de juan]]*0.1)</f>
        <v>289879.87577999994</v>
      </c>
      <c r="I141" s="30">
        <f>Tabla14[[#This Row],[5% purpil]]+(Tabla14[[#This Row],[5% purpil]]*0.21)</f>
        <v>352237.75603500003</v>
      </c>
      <c r="J141" s="30">
        <f>Tabla14[[#This Row],[5% purpil]]+(Tabla14[[#This Row],[5% purpil]]*0.21)</f>
        <v>352237.75603500003</v>
      </c>
      <c r="K141" s="6">
        <f>Tabla14[[#This Row],[Precio NEGRO Publico c/juan]]-Tabla14[[#This Row],[Nuestro Costo juan ]]</f>
        <v>62357.880255000084</v>
      </c>
      <c r="L141" s="7">
        <f>Tabla14[[#This Row],[Ganancia]]/Tabla14[[#This Row],[Nuestro Costo juan ]]</f>
        <v>0.21511627906976777</v>
      </c>
      <c r="M141" s="2">
        <f>Tabla14[[#This Row],[Precio NEGRO Publico c/juan]]+(Tabla14[[#This Row],[Precio NEGRO Publico c/juan]]*0.105)</f>
        <v>389222.72041867505</v>
      </c>
    </row>
    <row r="142" spans="1:13">
      <c r="A142" s="1" t="s">
        <v>4254</v>
      </c>
      <c r="B142" t="s">
        <v>4255</v>
      </c>
      <c r="C142" t="s">
        <v>7</v>
      </c>
      <c r="D142" t="s">
        <v>80</v>
      </c>
      <c r="E142" s="2">
        <v>360502.27</v>
      </c>
      <c r="F142" s="2">
        <f>Tabla14[[#This Row],[Precio]]-(Tabla14[[#This Row],[Precio]]*0.14)</f>
        <v>310031.9522</v>
      </c>
      <c r="G142" s="2">
        <f>Tabla14[[#This Row],[Precio]]-(Tabla14[[#This Row],[Precio]]*0.05)</f>
        <v>342477.15650000004</v>
      </c>
      <c r="H142" s="9">
        <f>Tabla14[[#This Row],[  -14% costo de juan]]+(Tabla14[[#This Row],[  -14% costo de juan]]*0.1)</f>
        <v>341035.14741999999</v>
      </c>
      <c r="I142" s="30">
        <f>Tabla14[[#This Row],[5% purpil]]+(Tabla14[[#This Row],[5% purpil]]*0.21)</f>
        <v>414397.35936500004</v>
      </c>
      <c r="J142" s="30">
        <f>Tabla14[[#This Row],[5% purpil]]+(Tabla14[[#This Row],[5% purpil]]*0.21)</f>
        <v>414397.35936500004</v>
      </c>
      <c r="K142" s="6">
        <f>Tabla14[[#This Row],[Precio NEGRO Publico c/juan]]-Tabla14[[#This Row],[Nuestro Costo juan ]]</f>
        <v>73362.211945000046</v>
      </c>
      <c r="L142" s="7">
        <f>Tabla14[[#This Row],[Ganancia]]/Tabla14[[#This Row],[Nuestro Costo juan ]]</f>
        <v>0.21511627906976757</v>
      </c>
      <c r="M142" s="2">
        <f>Tabla14[[#This Row],[Precio NEGRO Publico c/juan]]+(Tabla14[[#This Row],[Precio NEGRO Publico c/juan]]*0.105)</f>
        <v>457909.08209832502</v>
      </c>
    </row>
    <row r="143" spans="1:13">
      <c r="A143" s="1" t="s">
        <v>7036</v>
      </c>
      <c r="B143" t="s">
        <v>7037</v>
      </c>
      <c r="C143" t="s">
        <v>7</v>
      </c>
      <c r="D143" t="s">
        <v>5970</v>
      </c>
      <c r="E143" s="2">
        <v>954797.07</v>
      </c>
      <c r="F143" s="2">
        <f>Tabla14[[#This Row],[Precio]]-(Tabla14[[#This Row],[Precio]]*0.14)</f>
        <v>821125.48019999987</v>
      </c>
      <c r="G143" s="2">
        <f>Tabla14[[#This Row],[Precio]]-(Tabla14[[#This Row],[Precio]]*0.05)</f>
        <v>907057.21649999998</v>
      </c>
      <c r="H143" s="9">
        <f>Tabla14[[#This Row],[  -14% costo de juan]]+(Tabla14[[#This Row],[  -14% costo de juan]]*0.1)</f>
        <v>903238.02821999986</v>
      </c>
      <c r="I143" s="30">
        <f>Tabla14[[#This Row],[5% purpil]]+(Tabla14[[#This Row],[5% purpil]]*0.21)</f>
        <v>1097539.231965</v>
      </c>
      <c r="J143" s="30">
        <f>Tabla14[[#This Row],[5% purpil]]+(Tabla14[[#This Row],[5% purpil]]*0.21)</f>
        <v>1097539.231965</v>
      </c>
      <c r="K143" s="6">
        <f>Tabla14[[#This Row],[Precio NEGRO Publico c/juan]]-Tabla14[[#This Row],[Nuestro Costo juan ]]</f>
        <v>194301.20374500018</v>
      </c>
      <c r="L143" s="7">
        <f>Tabla14[[#This Row],[Ganancia]]/Tabla14[[#This Row],[Nuestro Costo juan ]]</f>
        <v>0.21511627906976769</v>
      </c>
      <c r="M143" s="2">
        <f>Tabla14[[#This Row],[Precio NEGRO Publico c/juan]]+(Tabla14[[#This Row],[Precio NEGRO Publico c/juan]]*0.105)</f>
        <v>1212780.8513213249</v>
      </c>
    </row>
    <row r="144" spans="1:13">
      <c r="A144" s="1" t="s">
        <v>6103</v>
      </c>
      <c r="B144" t="s">
        <v>6104</v>
      </c>
      <c r="C144" t="s">
        <v>7</v>
      </c>
      <c r="D144" t="s">
        <v>80</v>
      </c>
      <c r="E144" s="2">
        <v>1982762.5</v>
      </c>
      <c r="F144" s="2">
        <f>Tabla14[[#This Row],[Precio]]-(Tabla14[[#This Row],[Precio]]*0.14)</f>
        <v>1705175.75</v>
      </c>
      <c r="G144" s="2">
        <f>Tabla14[[#This Row],[Precio]]-(Tabla14[[#This Row],[Precio]]*0.05)</f>
        <v>1883624.375</v>
      </c>
      <c r="H144" s="9">
        <f>Tabla14[[#This Row],[  -14% costo de juan]]+(Tabla14[[#This Row],[  -14% costo de juan]]*0.1)</f>
        <v>1875693.325</v>
      </c>
      <c r="I144" s="30">
        <f>Tabla14[[#This Row],[5% purpil]]+(Tabla14[[#This Row],[5% purpil]]*0.21)</f>
        <v>2279185.4937499999</v>
      </c>
      <c r="J144" s="30">
        <f>Tabla14[[#This Row],[5% purpil]]+(Tabla14[[#This Row],[5% purpil]]*0.21)</f>
        <v>2279185.4937499999</v>
      </c>
      <c r="K144" s="6">
        <f>Tabla14[[#This Row],[Precio NEGRO Publico c/juan]]-Tabla14[[#This Row],[Nuestro Costo juan ]]</f>
        <v>403492.16874999995</v>
      </c>
      <c r="L144" s="7">
        <f>Tabla14[[#This Row],[Ganancia]]/Tabla14[[#This Row],[Nuestro Costo juan ]]</f>
        <v>0.21511627906976744</v>
      </c>
      <c r="M144" s="2">
        <f>Tabla14[[#This Row],[Precio NEGRO Publico c/juan]]+(Tabla14[[#This Row],[Precio NEGRO Publico c/juan]]*0.105)</f>
        <v>2518499.97059375</v>
      </c>
    </row>
    <row r="145" spans="1:13">
      <c r="A145" s="1" t="s">
        <v>5057</v>
      </c>
      <c r="B145" t="s">
        <v>5058</v>
      </c>
      <c r="C145" t="s">
        <v>15</v>
      </c>
      <c r="D145" t="s">
        <v>80</v>
      </c>
      <c r="E145" s="2">
        <v>405565.06</v>
      </c>
      <c r="F145" s="2">
        <f>Tabla14[[#This Row],[Precio]]-(Tabla14[[#This Row],[Precio]]*0.14)</f>
        <v>348785.95159999997</v>
      </c>
      <c r="G145" s="2">
        <f>Tabla14[[#This Row],[Precio]]-(Tabla14[[#This Row],[Precio]]*0.05)</f>
        <v>385286.80699999997</v>
      </c>
      <c r="H145" s="9">
        <f>Tabla14[[#This Row],[  -14% costo de juan]]+(Tabla14[[#This Row],[  -14% costo de juan]]*0.1)</f>
        <v>383664.54675999994</v>
      </c>
      <c r="I145" s="30">
        <f>Tabla14[[#This Row],[5% purpil]]+(Tabla14[[#This Row],[5% purpil]]*0.21)</f>
        <v>466197.03646999993</v>
      </c>
      <c r="J145" s="30">
        <f>Tabla14[[#This Row],[5% purpil]]+(Tabla14[[#This Row],[5% purpil]]*0.21)</f>
        <v>466197.03646999993</v>
      </c>
      <c r="K145" s="6">
        <f>Tabla14[[#This Row],[Precio NEGRO Publico c/juan]]-Tabla14[[#This Row],[Nuestro Costo juan ]]</f>
        <v>82532.489709999994</v>
      </c>
      <c r="L145" s="7">
        <f>Tabla14[[#This Row],[Ganancia]]/Tabla14[[#This Row],[Nuestro Costo juan ]]</f>
        <v>0.21511627906976746</v>
      </c>
      <c r="M145" s="2">
        <f>Tabla14[[#This Row],[Precio NEGRO Publico c/juan]]+(Tabla14[[#This Row],[Precio NEGRO Publico c/juan]]*0.105)</f>
        <v>515147.72529934993</v>
      </c>
    </row>
    <row r="146" spans="1:13">
      <c r="A146" s="1" t="s">
        <v>5055</v>
      </c>
      <c r="B146" t="s">
        <v>5056</v>
      </c>
      <c r="C146" t="s">
        <v>15</v>
      </c>
      <c r="D146" t="s">
        <v>80</v>
      </c>
      <c r="E146" s="2">
        <v>353600</v>
      </c>
      <c r="F146" s="2">
        <f>Tabla14[[#This Row],[Precio]]-(Tabla14[[#This Row],[Precio]]*0.14)</f>
        <v>304096</v>
      </c>
      <c r="G146" s="2">
        <f>Tabla14[[#This Row],[Precio]]-(Tabla14[[#This Row],[Precio]]*0.05)</f>
        <v>335920</v>
      </c>
      <c r="H146" s="9">
        <f>Tabla14[[#This Row],[  -14% costo de juan]]+(Tabla14[[#This Row],[  -14% costo de juan]]*0.1)</f>
        <v>334505.59999999998</v>
      </c>
      <c r="I146" s="30">
        <f>Tabla14[[#This Row],[5% purpil]]+(Tabla14[[#This Row],[5% purpil]]*0.21)</f>
        <v>406463.2</v>
      </c>
      <c r="J146" s="30">
        <f>Tabla14[[#This Row],[5% purpil]]+(Tabla14[[#This Row],[5% purpil]]*0.21)</f>
        <v>406463.2</v>
      </c>
      <c r="K146" s="6">
        <f>Tabla14[[#This Row],[Precio NEGRO Publico c/juan]]-Tabla14[[#This Row],[Nuestro Costo juan ]]</f>
        <v>71957.600000000035</v>
      </c>
      <c r="L146" s="7">
        <f>Tabla14[[#This Row],[Ganancia]]/Tabla14[[#This Row],[Nuestro Costo juan ]]</f>
        <v>0.21511627906976757</v>
      </c>
      <c r="M146" s="2">
        <f>Tabla14[[#This Row],[Precio NEGRO Publico c/juan]]+(Tabla14[[#This Row],[Precio NEGRO Publico c/juan]]*0.105)</f>
        <v>449141.83600000001</v>
      </c>
    </row>
    <row r="147" spans="1:13">
      <c r="A147" s="1" t="s">
        <v>304</v>
      </c>
      <c r="B147" t="s">
        <v>305</v>
      </c>
      <c r="C147" t="s">
        <v>7</v>
      </c>
      <c r="D147" t="s">
        <v>285</v>
      </c>
      <c r="E147" s="2">
        <v>272977.51</v>
      </c>
      <c r="F147" s="2">
        <f>Tabla14[[#This Row],[Precio]]-(Tabla14[[#This Row],[Precio]]*0.14)</f>
        <v>234760.6586</v>
      </c>
      <c r="G147" s="2">
        <f>Tabla14[[#This Row],[Precio]]-(Tabla14[[#This Row],[Precio]]*0.05)</f>
        <v>259328.63450000001</v>
      </c>
      <c r="H147" s="4">
        <f>Tabla14[[#This Row],[  -14% costo de juan]]+(Tabla14[[#This Row],[  -14% costo de juan]]*0.1)</f>
        <v>258236.72446</v>
      </c>
      <c r="I147" s="30">
        <f>Tabla14[[#This Row],[5% purpil]]+(Tabla14[[#This Row],[5% purpil]]*0.21)</f>
        <v>313787.64774500002</v>
      </c>
      <c r="J147" s="30">
        <f>Tabla14[[#This Row],[5% purpil]]+(Tabla14[[#This Row],[5% purpil]]*0.21)</f>
        <v>313787.64774500002</v>
      </c>
      <c r="K147" s="6">
        <f>Tabla14[[#This Row],[Precio NEGRO Publico c/juan]]-Tabla14[[#This Row],[Nuestro Costo juan ]]</f>
        <v>55550.923285000026</v>
      </c>
      <c r="L147" s="7">
        <f>Tabla14[[#This Row],[Ganancia]]/Tabla14[[#This Row],[Nuestro Costo juan ]]</f>
        <v>0.21511627906976755</v>
      </c>
      <c r="M147" s="2">
        <f>Tabla14[[#This Row],[Precio NEGRO Publico c/juan]]+(Tabla14[[#This Row],[Precio NEGRO Publico c/juan]]*0.105)</f>
        <v>346735.35075822502</v>
      </c>
    </row>
    <row r="148" spans="1:13">
      <c r="A148" s="1" t="s">
        <v>306</v>
      </c>
      <c r="B148" t="s">
        <v>307</v>
      </c>
      <c r="C148" t="s">
        <v>7</v>
      </c>
      <c r="D148" t="s">
        <v>308</v>
      </c>
      <c r="E148" s="2">
        <v>6734.46</v>
      </c>
      <c r="F148" s="2">
        <f>Tabla14[[#This Row],[Precio]]-(Tabla14[[#This Row],[Precio]]*0.14)</f>
        <v>5791.6355999999996</v>
      </c>
      <c r="G148" s="2">
        <f>Tabla14[[#This Row],[Precio]]-(Tabla14[[#This Row],[Precio]]*0.05)</f>
        <v>6397.7370000000001</v>
      </c>
      <c r="H148" s="4">
        <f>Tabla14[[#This Row],[  -14% costo de juan]]+(Tabla14[[#This Row],[  -14% costo de juan]]*0.1)</f>
        <v>6370.7991599999996</v>
      </c>
      <c r="I148" s="30">
        <f>Tabla14[[#This Row],[5% purpil]]+(Tabla14[[#This Row],[5% purpil]]*0.21)</f>
        <v>7741.2617700000001</v>
      </c>
      <c r="J148" s="30">
        <f>Tabla14[[#This Row],[5% purpil]]+(Tabla14[[#This Row],[5% purpil]]*0.21)</f>
        <v>7741.2617700000001</v>
      </c>
      <c r="K148" s="6">
        <f>Tabla14[[#This Row],[Precio NEGRO Publico c/juan]]-Tabla14[[#This Row],[Nuestro Costo juan ]]</f>
        <v>1370.4626100000005</v>
      </c>
      <c r="L148" s="7">
        <f>Tabla14[[#This Row],[Ganancia]]/Tabla14[[#This Row],[Nuestro Costo juan ]]</f>
        <v>0.21511627906976755</v>
      </c>
      <c r="M148" s="2">
        <f>Tabla14[[#This Row],[Precio NEGRO Publico c/juan]]+(Tabla14[[#This Row],[Precio NEGRO Publico c/juan]]*0.105)</f>
        <v>8554.0942558499992</v>
      </c>
    </row>
    <row r="149" spans="1:13">
      <c r="A149" s="1" t="s">
        <v>309</v>
      </c>
      <c r="B149" t="s">
        <v>310</v>
      </c>
      <c r="C149" t="s">
        <v>7</v>
      </c>
      <c r="D149" t="s">
        <v>308</v>
      </c>
      <c r="E149" s="2">
        <v>31340.21</v>
      </c>
      <c r="F149" s="2">
        <f>Tabla14[[#This Row],[Precio]]-(Tabla14[[#This Row],[Precio]]*0.14)</f>
        <v>26952.580599999998</v>
      </c>
      <c r="G149" s="2">
        <f>Tabla14[[#This Row],[Precio]]-(Tabla14[[#This Row],[Precio]]*0.05)</f>
        <v>29773.199499999999</v>
      </c>
      <c r="H149" s="4">
        <f>Tabla14[[#This Row],[  -14% costo de juan]]+(Tabla14[[#This Row],[  -14% costo de juan]]*0.1)</f>
        <v>29647.838659999998</v>
      </c>
      <c r="I149" s="30">
        <f>Tabla14[[#This Row],[5% purpil]]+(Tabla14[[#This Row],[5% purpil]]*0.21)</f>
        <v>36025.571394999999</v>
      </c>
      <c r="J149" s="30">
        <f>Tabla14[[#This Row],[5% purpil]]+(Tabla14[[#This Row],[5% purpil]]*0.21)</f>
        <v>36025.571394999999</v>
      </c>
      <c r="K149" s="6">
        <f>Tabla14[[#This Row],[Precio NEGRO Publico c/juan]]-Tabla14[[#This Row],[Nuestro Costo juan ]]</f>
        <v>6377.7327350000014</v>
      </c>
      <c r="L149" s="7">
        <f>Tabla14[[#This Row],[Ganancia]]/Tabla14[[#This Row],[Nuestro Costo juan ]]</f>
        <v>0.21511627906976752</v>
      </c>
      <c r="M149" s="2">
        <f>Tabla14[[#This Row],[Precio NEGRO Publico c/juan]]+(Tabla14[[#This Row],[Precio NEGRO Publico c/juan]]*0.105)</f>
        <v>39808.256391474999</v>
      </c>
    </row>
    <row r="150" spans="1:13">
      <c r="A150" s="1" t="s">
        <v>311</v>
      </c>
      <c r="B150" t="s">
        <v>312</v>
      </c>
      <c r="C150" t="s">
        <v>15</v>
      </c>
      <c r="D150" t="s">
        <v>308</v>
      </c>
      <c r="E150" s="2">
        <v>41644.17</v>
      </c>
      <c r="F150" s="2">
        <f>Tabla14[[#This Row],[Precio]]-(Tabla14[[#This Row],[Precio]]*0.14)</f>
        <v>35813.986199999999</v>
      </c>
      <c r="G150" s="2">
        <f>Tabla14[[#This Row],[Precio]]-(Tabla14[[#This Row],[Precio]]*0.05)</f>
        <v>39561.961499999998</v>
      </c>
      <c r="H150" s="4">
        <f>Tabla14[[#This Row],[  -14% costo de juan]]+(Tabla14[[#This Row],[  -14% costo de juan]]*0.1)</f>
        <v>39395.384819999999</v>
      </c>
      <c r="I150" s="30">
        <f>Tabla14[[#This Row],[5% purpil]]+(Tabla14[[#This Row],[5% purpil]]*0.21)</f>
        <v>47869.973415</v>
      </c>
      <c r="J150" s="30">
        <f>Tabla14[[#This Row],[5% purpil]]+(Tabla14[[#This Row],[5% purpil]]*0.21)</f>
        <v>47869.973415</v>
      </c>
      <c r="K150" s="6">
        <f>Tabla14[[#This Row],[Precio NEGRO Publico c/juan]]-Tabla14[[#This Row],[Nuestro Costo juan ]]</f>
        <v>8474.5885950000011</v>
      </c>
      <c r="L150" s="7">
        <f>Tabla14[[#This Row],[Ganancia]]/Tabla14[[#This Row],[Nuestro Costo juan ]]</f>
        <v>0.21511627906976746</v>
      </c>
      <c r="M150" s="2">
        <f>Tabla14[[#This Row],[Precio NEGRO Publico c/juan]]+(Tabla14[[#This Row],[Precio NEGRO Publico c/juan]]*0.105)</f>
        <v>52896.320623574997</v>
      </c>
    </row>
    <row r="151" spans="1:13">
      <c r="A151" s="1" t="s">
        <v>313</v>
      </c>
      <c r="B151" t="s">
        <v>314</v>
      </c>
      <c r="C151" t="s">
        <v>7</v>
      </c>
      <c r="D151" t="s">
        <v>308</v>
      </c>
      <c r="E151" s="2">
        <v>7150.9</v>
      </c>
      <c r="F151" s="2">
        <f>Tabla14[[#This Row],[Precio]]-(Tabla14[[#This Row],[Precio]]*0.14)</f>
        <v>6149.7739999999994</v>
      </c>
      <c r="G151" s="2">
        <f>Tabla14[[#This Row],[Precio]]-(Tabla14[[#This Row],[Precio]]*0.05)</f>
        <v>6793.3549999999996</v>
      </c>
      <c r="H151" s="4">
        <f>Tabla14[[#This Row],[  -14% costo de juan]]+(Tabla14[[#This Row],[  -14% costo de juan]]*0.1)</f>
        <v>6764.7513999999992</v>
      </c>
      <c r="I151" s="30">
        <f>Tabla14[[#This Row],[5% purpil]]+(Tabla14[[#This Row],[5% purpil]]*0.21)</f>
        <v>8219.9595499999996</v>
      </c>
      <c r="J151" s="30">
        <f>Tabla14[[#This Row],[5% purpil]]+(Tabla14[[#This Row],[5% purpil]]*0.21)</f>
        <v>8219.9595499999996</v>
      </c>
      <c r="K151" s="6">
        <f>Tabla14[[#This Row],[Precio NEGRO Publico c/juan]]-Tabla14[[#This Row],[Nuestro Costo juan ]]</f>
        <v>1455.2081500000004</v>
      </c>
      <c r="L151" s="7">
        <f>Tabla14[[#This Row],[Ganancia]]/Tabla14[[#This Row],[Nuestro Costo juan ]]</f>
        <v>0.21511627906976752</v>
      </c>
      <c r="M151" s="2">
        <f>Tabla14[[#This Row],[Precio NEGRO Publico c/juan]]+(Tabla14[[#This Row],[Precio NEGRO Publico c/juan]]*0.105)</f>
        <v>9083.0553027499991</v>
      </c>
    </row>
    <row r="152" spans="1:13">
      <c r="A152" s="1" t="s">
        <v>315</v>
      </c>
      <c r="B152" t="s">
        <v>316</v>
      </c>
      <c r="C152" t="s">
        <v>7</v>
      </c>
      <c r="D152" t="s">
        <v>308</v>
      </c>
      <c r="E152" s="2">
        <v>30209.87</v>
      </c>
      <c r="F152" s="2">
        <f>Tabla14[[#This Row],[Precio]]-(Tabla14[[#This Row],[Precio]]*0.14)</f>
        <v>25980.4882</v>
      </c>
      <c r="G152" s="2">
        <f>Tabla14[[#This Row],[Precio]]-(Tabla14[[#This Row],[Precio]]*0.05)</f>
        <v>28699.376499999998</v>
      </c>
      <c r="H152" s="4">
        <f>Tabla14[[#This Row],[  -14% costo de juan]]+(Tabla14[[#This Row],[  -14% costo de juan]]*0.1)</f>
        <v>28578.53702</v>
      </c>
      <c r="I152" s="30">
        <f>Tabla14[[#This Row],[5% purpil]]+(Tabla14[[#This Row],[5% purpil]]*0.21)</f>
        <v>34726.245564999997</v>
      </c>
      <c r="J152" s="30">
        <f>Tabla14[[#This Row],[5% purpil]]+(Tabla14[[#This Row],[5% purpil]]*0.21)</f>
        <v>34726.245564999997</v>
      </c>
      <c r="K152" s="6">
        <f>Tabla14[[#This Row],[Precio NEGRO Publico c/juan]]-Tabla14[[#This Row],[Nuestro Costo juan ]]</f>
        <v>6147.7085449999977</v>
      </c>
      <c r="L152" s="7">
        <f>Tabla14[[#This Row],[Ganancia]]/Tabla14[[#This Row],[Nuestro Costo juan ]]</f>
        <v>0.21511627906976735</v>
      </c>
      <c r="M152" s="2">
        <f>Tabla14[[#This Row],[Precio NEGRO Publico c/juan]]+(Tabla14[[#This Row],[Precio NEGRO Publico c/juan]]*0.105)</f>
        <v>38372.501349325001</v>
      </c>
    </row>
    <row r="153" spans="1:13">
      <c r="A153" s="1" t="s">
        <v>317</v>
      </c>
      <c r="B153" t="s">
        <v>318</v>
      </c>
      <c r="C153" t="s">
        <v>15</v>
      </c>
      <c r="D153" t="s">
        <v>308</v>
      </c>
      <c r="E153" s="2">
        <v>41644.17</v>
      </c>
      <c r="F153" s="2">
        <f>Tabla14[[#This Row],[Precio]]-(Tabla14[[#This Row],[Precio]]*0.14)</f>
        <v>35813.986199999999</v>
      </c>
      <c r="G153" s="2">
        <f>Tabla14[[#This Row],[Precio]]-(Tabla14[[#This Row],[Precio]]*0.05)</f>
        <v>39561.961499999998</v>
      </c>
      <c r="H153" s="4">
        <f>Tabla14[[#This Row],[  -14% costo de juan]]+(Tabla14[[#This Row],[  -14% costo de juan]]*0.1)</f>
        <v>39395.384819999999</v>
      </c>
      <c r="I153" s="30">
        <f>Tabla14[[#This Row],[5% purpil]]+(Tabla14[[#This Row],[5% purpil]]*0.21)</f>
        <v>47869.973415</v>
      </c>
      <c r="J153" s="30">
        <f>Tabla14[[#This Row],[5% purpil]]+(Tabla14[[#This Row],[5% purpil]]*0.21)</f>
        <v>47869.973415</v>
      </c>
      <c r="K153" s="6">
        <f>Tabla14[[#This Row],[Precio NEGRO Publico c/juan]]-Tabla14[[#This Row],[Nuestro Costo juan ]]</f>
        <v>8474.5885950000011</v>
      </c>
      <c r="L153" s="7">
        <f>Tabla14[[#This Row],[Ganancia]]/Tabla14[[#This Row],[Nuestro Costo juan ]]</f>
        <v>0.21511627906976746</v>
      </c>
      <c r="M153" s="2">
        <f>Tabla14[[#This Row],[Precio NEGRO Publico c/juan]]+(Tabla14[[#This Row],[Precio NEGRO Publico c/juan]]*0.105)</f>
        <v>52896.320623574997</v>
      </c>
    </row>
    <row r="154" spans="1:13">
      <c r="A154" s="1" t="s">
        <v>319</v>
      </c>
      <c r="B154" t="s">
        <v>320</v>
      </c>
      <c r="C154" t="s">
        <v>15</v>
      </c>
      <c r="D154" t="s">
        <v>308</v>
      </c>
      <c r="E154" s="2">
        <v>95186.67</v>
      </c>
      <c r="F154" s="2">
        <f>Tabla14[[#This Row],[Precio]]-(Tabla14[[#This Row],[Precio]]*0.14)</f>
        <v>81860.536200000002</v>
      </c>
      <c r="G154" s="2">
        <f>Tabla14[[#This Row],[Precio]]-(Tabla14[[#This Row],[Precio]]*0.05)</f>
        <v>90427.336500000005</v>
      </c>
      <c r="H154" s="4">
        <f>Tabla14[[#This Row],[  -14% costo de juan]]+(Tabla14[[#This Row],[  -14% costo de juan]]*0.1)</f>
        <v>90046.589820000008</v>
      </c>
      <c r="I154" s="30">
        <f>Tabla14[[#This Row],[5% purpil]]+(Tabla14[[#This Row],[5% purpil]]*0.21)</f>
        <v>109417.07716500001</v>
      </c>
      <c r="J154" s="30">
        <f>Tabla14[[#This Row],[5% purpil]]+(Tabla14[[#This Row],[5% purpil]]*0.21)</f>
        <v>109417.07716500001</v>
      </c>
      <c r="K154" s="6">
        <f>Tabla14[[#This Row],[Precio NEGRO Publico c/juan]]-Tabla14[[#This Row],[Nuestro Costo juan ]]</f>
        <v>19370.487345000001</v>
      </c>
      <c r="L154" s="7">
        <f>Tabla14[[#This Row],[Ganancia]]/Tabla14[[#This Row],[Nuestro Costo juan ]]</f>
        <v>0.21511627906976744</v>
      </c>
      <c r="M154" s="2">
        <f>Tabla14[[#This Row],[Precio NEGRO Publico c/juan]]+(Tabla14[[#This Row],[Precio NEGRO Publico c/juan]]*0.105)</f>
        <v>120905.87026732501</v>
      </c>
    </row>
    <row r="155" spans="1:13">
      <c r="A155" s="1" t="s">
        <v>321</v>
      </c>
      <c r="B155" t="s">
        <v>322</v>
      </c>
      <c r="C155" t="s">
        <v>7</v>
      </c>
      <c r="D155" t="s">
        <v>323</v>
      </c>
      <c r="E155" s="2">
        <v>255666.67</v>
      </c>
      <c r="F155" s="2">
        <f>Tabla14[[#This Row],[Precio]]-(Tabla14[[#This Row],[Precio]]*0.14)</f>
        <v>219873.33620000002</v>
      </c>
      <c r="G155" s="2">
        <f>Tabla14[[#This Row],[Precio]]-(Tabla14[[#This Row],[Precio]]*0.05)</f>
        <v>242883.3365</v>
      </c>
      <c r="H155" s="4">
        <f>Tabla14[[#This Row],[  -14% costo de juan]]+(Tabla14[[#This Row],[  -14% costo de juan]]*0.1)</f>
        <v>241860.66982000001</v>
      </c>
      <c r="I155" s="30">
        <f>Tabla14[[#This Row],[5% purpil]]+(Tabla14[[#This Row],[5% purpil]]*0.21)</f>
        <v>293888.83716500003</v>
      </c>
      <c r="J155" s="30">
        <f>Tabla14[[#This Row],[5% purpil]]+(Tabla14[[#This Row],[5% purpil]]*0.21)</f>
        <v>293888.83716500003</v>
      </c>
      <c r="K155" s="6">
        <f>Tabla14[[#This Row],[Precio NEGRO Publico c/juan]]-Tabla14[[#This Row],[Nuestro Costo juan ]]</f>
        <v>52028.167345000023</v>
      </c>
      <c r="L155" s="7">
        <f>Tabla14[[#This Row],[Ganancia]]/Tabla14[[#This Row],[Nuestro Costo juan ]]</f>
        <v>0.21511627906976752</v>
      </c>
      <c r="M155" s="2">
        <f>Tabla14[[#This Row],[Precio NEGRO Publico c/juan]]+(Tabla14[[#This Row],[Precio NEGRO Publico c/juan]]*0.105)</f>
        <v>324747.16506732506</v>
      </c>
    </row>
    <row r="156" spans="1:13">
      <c r="A156" s="1" t="s">
        <v>324</v>
      </c>
      <c r="B156" t="s">
        <v>325</v>
      </c>
      <c r="C156" t="s">
        <v>7</v>
      </c>
      <c r="D156" t="s">
        <v>323</v>
      </c>
      <c r="E156" s="2">
        <v>6160.64</v>
      </c>
      <c r="F156" s="2">
        <f>Tabla14[[#This Row],[Precio]]-(Tabla14[[#This Row],[Precio]]*0.14)</f>
        <v>5298.1504000000004</v>
      </c>
      <c r="G156" s="2">
        <f>Tabla14[[#This Row],[Precio]]-(Tabla14[[#This Row],[Precio]]*0.05)</f>
        <v>5852.6080000000002</v>
      </c>
      <c r="H156" s="4">
        <f>Tabla14[[#This Row],[  -14% costo de juan]]+(Tabla14[[#This Row],[  -14% costo de juan]]*0.1)</f>
        <v>5827.9654400000009</v>
      </c>
      <c r="I156" s="30">
        <f>Tabla14[[#This Row],[5% purpil]]+(Tabla14[[#This Row],[5% purpil]]*0.21)</f>
        <v>7081.6556799999998</v>
      </c>
      <c r="J156" s="30">
        <f>Tabla14[[#This Row],[5% purpil]]+(Tabla14[[#This Row],[5% purpil]]*0.21)</f>
        <v>7081.6556799999998</v>
      </c>
      <c r="K156" s="6">
        <f>Tabla14[[#This Row],[Precio NEGRO Publico c/juan]]-Tabla14[[#This Row],[Nuestro Costo juan ]]</f>
        <v>1253.690239999999</v>
      </c>
      <c r="L156" s="7">
        <f>Tabla14[[#This Row],[Ganancia]]/Tabla14[[#This Row],[Nuestro Costo juan ]]</f>
        <v>0.21511627906976724</v>
      </c>
      <c r="M156" s="2">
        <f>Tabla14[[#This Row],[Precio NEGRO Publico c/juan]]+(Tabla14[[#This Row],[Precio NEGRO Publico c/juan]]*0.105)</f>
        <v>7825.2295263999995</v>
      </c>
    </row>
    <row r="157" spans="1:13">
      <c r="A157" s="1" t="s">
        <v>326</v>
      </c>
      <c r="B157" t="s">
        <v>327</v>
      </c>
      <c r="C157" t="s">
        <v>7</v>
      </c>
      <c r="D157" t="s">
        <v>323</v>
      </c>
      <c r="E157" s="2">
        <v>245833.27</v>
      </c>
      <c r="F157" s="2">
        <f>Tabla14[[#This Row],[Precio]]-(Tabla14[[#This Row],[Precio]]*0.14)</f>
        <v>211416.61219999997</v>
      </c>
      <c r="G157" s="2">
        <f>Tabla14[[#This Row],[Precio]]-(Tabla14[[#This Row],[Precio]]*0.05)</f>
        <v>233541.60649999999</v>
      </c>
      <c r="H157" s="4">
        <f>Tabla14[[#This Row],[  -14% costo de juan]]+(Tabla14[[#This Row],[  -14% costo de juan]]*0.1)</f>
        <v>232558.27341999998</v>
      </c>
      <c r="I157" s="30">
        <f>Tabla14[[#This Row],[5% purpil]]+(Tabla14[[#This Row],[5% purpil]]*0.21)</f>
        <v>282585.343865</v>
      </c>
      <c r="J157" s="30">
        <f>Tabla14[[#This Row],[5% purpil]]+(Tabla14[[#This Row],[5% purpil]]*0.21)</f>
        <v>282585.343865</v>
      </c>
      <c r="K157" s="6">
        <f>Tabla14[[#This Row],[Precio NEGRO Publico c/juan]]-Tabla14[[#This Row],[Nuestro Costo juan ]]</f>
        <v>50027.070445000019</v>
      </c>
      <c r="L157" s="7">
        <f>Tabla14[[#This Row],[Ganancia]]/Tabla14[[#This Row],[Nuestro Costo juan ]]</f>
        <v>0.21511627906976755</v>
      </c>
      <c r="M157" s="2">
        <f>Tabla14[[#This Row],[Precio NEGRO Publico c/juan]]+(Tabla14[[#This Row],[Precio NEGRO Publico c/juan]]*0.105)</f>
        <v>312256.80497082497</v>
      </c>
    </row>
    <row r="158" spans="1:13">
      <c r="A158" s="1" t="s">
        <v>328</v>
      </c>
      <c r="B158" t="s">
        <v>329</v>
      </c>
      <c r="C158" t="s">
        <v>7</v>
      </c>
      <c r="D158" t="s">
        <v>285</v>
      </c>
      <c r="E158" s="2">
        <v>119698.02</v>
      </c>
      <c r="F158" s="2">
        <f>Tabla14[[#This Row],[Precio]]-(Tabla14[[#This Row],[Precio]]*0.14)</f>
        <v>102940.2972</v>
      </c>
      <c r="G158" s="2">
        <f>Tabla14[[#This Row],[Precio]]-(Tabla14[[#This Row],[Precio]]*0.05)</f>
        <v>113713.11900000001</v>
      </c>
      <c r="H158" s="4">
        <f>Tabla14[[#This Row],[  -14% costo de juan]]+(Tabla14[[#This Row],[  -14% costo de juan]]*0.1)</f>
        <v>113234.32692000001</v>
      </c>
      <c r="I158" s="30">
        <f>Tabla14[[#This Row],[5% purpil]]+(Tabla14[[#This Row],[5% purpil]]*0.21)</f>
        <v>137592.87398999999</v>
      </c>
      <c r="J158" s="30">
        <f>Tabla14[[#This Row],[5% purpil]]+(Tabla14[[#This Row],[5% purpil]]*0.21)</f>
        <v>137592.87398999999</v>
      </c>
      <c r="K158" s="6">
        <f>Tabla14[[#This Row],[Precio NEGRO Publico c/juan]]-Tabla14[[#This Row],[Nuestro Costo juan ]]</f>
        <v>24358.547069999986</v>
      </c>
      <c r="L158" s="7">
        <f>Tabla14[[#This Row],[Ganancia]]/Tabla14[[#This Row],[Nuestro Costo juan ]]</f>
        <v>0.2151162790697673</v>
      </c>
      <c r="M158" s="2">
        <f>Tabla14[[#This Row],[Precio NEGRO Publico c/juan]]+(Tabla14[[#This Row],[Precio NEGRO Publico c/juan]]*0.105)</f>
        <v>152040.12575894999</v>
      </c>
    </row>
    <row r="159" spans="1:13">
      <c r="A159" s="1" t="s">
        <v>330</v>
      </c>
      <c r="B159" t="s">
        <v>331</v>
      </c>
      <c r="C159" t="s">
        <v>7</v>
      </c>
      <c r="D159" t="s">
        <v>323</v>
      </c>
      <c r="E159" s="2">
        <v>5923.69</v>
      </c>
      <c r="F159" s="2">
        <f>Tabla14[[#This Row],[Precio]]-(Tabla14[[#This Row],[Precio]]*0.14)</f>
        <v>5094.3733999999995</v>
      </c>
      <c r="G159" s="2">
        <f>Tabla14[[#This Row],[Precio]]-(Tabla14[[#This Row],[Precio]]*0.05)</f>
        <v>5627.5054999999993</v>
      </c>
      <c r="H159" s="4">
        <f>Tabla14[[#This Row],[  -14% costo de juan]]+(Tabla14[[#This Row],[  -14% costo de juan]]*0.1)</f>
        <v>5603.810739999999</v>
      </c>
      <c r="I159" s="30">
        <f>Tabla14[[#This Row],[5% purpil]]+(Tabla14[[#This Row],[5% purpil]]*0.21)</f>
        <v>6809.2816549999989</v>
      </c>
      <c r="J159" s="30">
        <f>Tabla14[[#This Row],[5% purpil]]+(Tabla14[[#This Row],[5% purpil]]*0.21)</f>
        <v>6809.2816549999989</v>
      </c>
      <c r="K159" s="6">
        <f>Tabla14[[#This Row],[Precio NEGRO Publico c/juan]]-Tabla14[[#This Row],[Nuestro Costo juan ]]</f>
        <v>1205.4709149999999</v>
      </c>
      <c r="L159" s="7">
        <f>Tabla14[[#This Row],[Ganancia]]/Tabla14[[#This Row],[Nuestro Costo juan ]]</f>
        <v>0.21511627906976746</v>
      </c>
      <c r="M159" s="2">
        <f>Tabla14[[#This Row],[Precio NEGRO Publico c/juan]]+(Tabla14[[#This Row],[Precio NEGRO Publico c/juan]]*0.105)</f>
        <v>7524.2562287749988</v>
      </c>
    </row>
    <row r="160" spans="1:13">
      <c r="A160" s="1" t="s">
        <v>332</v>
      </c>
      <c r="B160" t="s">
        <v>333</v>
      </c>
      <c r="C160" t="s">
        <v>7</v>
      </c>
      <c r="D160" t="s">
        <v>308</v>
      </c>
      <c r="E160" s="2">
        <v>393333.33</v>
      </c>
      <c r="F160" s="2">
        <f>Tabla14[[#This Row],[Precio]]-(Tabla14[[#This Row],[Precio]]*0.14)</f>
        <v>338266.66379999998</v>
      </c>
      <c r="G160" s="2">
        <f>Tabla14[[#This Row],[Precio]]-(Tabla14[[#This Row],[Precio]]*0.05)</f>
        <v>373666.66350000002</v>
      </c>
      <c r="H160" s="4">
        <f>Tabla14[[#This Row],[  -14% costo de juan]]+(Tabla14[[#This Row],[  -14% costo de juan]]*0.1)</f>
        <v>372093.33017999999</v>
      </c>
      <c r="I160" s="30">
        <f>Tabla14[[#This Row],[5% purpil]]+(Tabla14[[#This Row],[5% purpil]]*0.21)</f>
        <v>452136.66283500002</v>
      </c>
      <c r="J160" s="30">
        <f>Tabla14[[#This Row],[5% purpil]]+(Tabla14[[#This Row],[5% purpil]]*0.21)</f>
        <v>452136.66283500002</v>
      </c>
      <c r="K160" s="6">
        <f>Tabla14[[#This Row],[Precio NEGRO Publico c/juan]]-Tabla14[[#This Row],[Nuestro Costo juan ]]</f>
        <v>80043.332655000035</v>
      </c>
      <c r="L160" s="7">
        <f>Tabla14[[#This Row],[Ganancia]]/Tabla14[[#This Row],[Nuestro Costo juan ]]</f>
        <v>0.21511627906976755</v>
      </c>
      <c r="M160" s="2">
        <f>Tabla14[[#This Row],[Precio NEGRO Publico c/juan]]+(Tabla14[[#This Row],[Precio NEGRO Publico c/juan]]*0.105)</f>
        <v>499611.01243267499</v>
      </c>
    </row>
    <row r="161" spans="1:13">
      <c r="A161" s="1" t="s">
        <v>334</v>
      </c>
      <c r="B161" t="s">
        <v>335</v>
      </c>
      <c r="C161" t="s">
        <v>15</v>
      </c>
      <c r="D161" t="s">
        <v>308</v>
      </c>
      <c r="E161" s="2">
        <v>255666.67</v>
      </c>
      <c r="F161" s="2">
        <f>Tabla14[[#This Row],[Precio]]-(Tabla14[[#This Row],[Precio]]*0.14)</f>
        <v>219873.33620000002</v>
      </c>
      <c r="G161" s="2">
        <f>Tabla14[[#This Row],[Precio]]-(Tabla14[[#This Row],[Precio]]*0.05)</f>
        <v>242883.3365</v>
      </c>
      <c r="H161" s="4">
        <f>Tabla14[[#This Row],[  -14% costo de juan]]+(Tabla14[[#This Row],[  -14% costo de juan]]*0.1)</f>
        <v>241860.66982000001</v>
      </c>
      <c r="I161" s="30">
        <f>Tabla14[[#This Row],[5% purpil]]+(Tabla14[[#This Row],[5% purpil]]*0.21)</f>
        <v>293888.83716500003</v>
      </c>
      <c r="J161" s="30">
        <f>Tabla14[[#This Row],[5% purpil]]+(Tabla14[[#This Row],[5% purpil]]*0.21)</f>
        <v>293888.83716500003</v>
      </c>
      <c r="K161" s="6">
        <f>Tabla14[[#This Row],[Precio NEGRO Publico c/juan]]-Tabla14[[#This Row],[Nuestro Costo juan ]]</f>
        <v>52028.167345000023</v>
      </c>
      <c r="L161" s="7">
        <f>Tabla14[[#This Row],[Ganancia]]/Tabla14[[#This Row],[Nuestro Costo juan ]]</f>
        <v>0.21511627906976752</v>
      </c>
      <c r="M161" s="2">
        <f>Tabla14[[#This Row],[Precio NEGRO Publico c/juan]]+(Tabla14[[#This Row],[Precio NEGRO Publico c/juan]]*0.105)</f>
        <v>324747.16506732506</v>
      </c>
    </row>
    <row r="162" spans="1:13">
      <c r="A162" s="1" t="s">
        <v>336</v>
      </c>
      <c r="B162" t="s">
        <v>337</v>
      </c>
      <c r="C162" t="s">
        <v>7</v>
      </c>
      <c r="D162" t="s">
        <v>323</v>
      </c>
      <c r="E162" s="2">
        <v>273366.67</v>
      </c>
      <c r="F162" s="2">
        <f>Tabla14[[#This Row],[Precio]]-(Tabla14[[#This Row],[Precio]]*0.14)</f>
        <v>235095.33619999999</v>
      </c>
      <c r="G162" s="2">
        <f>Tabla14[[#This Row],[Precio]]-(Tabla14[[#This Row],[Precio]]*0.05)</f>
        <v>259698.33649999998</v>
      </c>
      <c r="H162" s="4">
        <f>Tabla14[[#This Row],[  -14% costo de juan]]+(Tabla14[[#This Row],[  -14% costo de juan]]*0.1)</f>
        <v>258604.86981999999</v>
      </c>
      <c r="I162" s="30">
        <f>Tabla14[[#This Row],[5% purpil]]+(Tabla14[[#This Row],[5% purpil]]*0.21)</f>
        <v>314234.98716499994</v>
      </c>
      <c r="J162" s="30">
        <f>Tabla14[[#This Row],[5% purpil]]+(Tabla14[[#This Row],[5% purpil]]*0.21)</f>
        <v>314234.98716499994</v>
      </c>
      <c r="K162" s="6">
        <f>Tabla14[[#This Row],[Precio NEGRO Publico c/juan]]-Tabla14[[#This Row],[Nuestro Costo juan ]]</f>
        <v>55630.117344999948</v>
      </c>
      <c r="L162" s="7">
        <f>Tabla14[[#This Row],[Ganancia]]/Tabla14[[#This Row],[Nuestro Costo juan ]]</f>
        <v>0.21511627906976724</v>
      </c>
      <c r="M162" s="2">
        <f>Tabla14[[#This Row],[Precio NEGRO Publico c/juan]]+(Tabla14[[#This Row],[Precio NEGRO Publico c/juan]]*0.105)</f>
        <v>347229.66081732494</v>
      </c>
    </row>
    <row r="163" spans="1:13">
      <c r="A163" s="1" t="s">
        <v>338</v>
      </c>
      <c r="B163" t="s">
        <v>339</v>
      </c>
      <c r="C163" t="s">
        <v>7</v>
      </c>
      <c r="D163" t="s">
        <v>323</v>
      </c>
      <c r="E163" s="2">
        <v>6834.17</v>
      </c>
      <c r="F163" s="2">
        <f>Tabla14[[#This Row],[Precio]]-(Tabla14[[#This Row],[Precio]]*0.14)</f>
        <v>5877.3861999999999</v>
      </c>
      <c r="G163" s="2">
        <f>Tabla14[[#This Row],[Precio]]-(Tabla14[[#This Row],[Precio]]*0.05)</f>
        <v>6492.4615000000003</v>
      </c>
      <c r="H163" s="4">
        <f>Tabla14[[#This Row],[  -14% costo de juan]]+(Tabla14[[#This Row],[  -14% costo de juan]]*0.1)</f>
        <v>6465.12482</v>
      </c>
      <c r="I163" s="30">
        <f>Tabla14[[#This Row],[5% purpil]]+(Tabla14[[#This Row],[5% purpil]]*0.21)</f>
        <v>7855.8784150000001</v>
      </c>
      <c r="J163" s="30">
        <f>Tabla14[[#This Row],[5% purpil]]+(Tabla14[[#This Row],[5% purpil]]*0.21)</f>
        <v>7855.8784150000001</v>
      </c>
      <c r="K163" s="6">
        <f>Tabla14[[#This Row],[Precio NEGRO Publico c/juan]]-Tabla14[[#This Row],[Nuestro Costo juan ]]</f>
        <v>1390.7535950000001</v>
      </c>
      <c r="L163" s="7">
        <f>Tabla14[[#This Row],[Ganancia]]/Tabla14[[#This Row],[Nuestro Costo juan ]]</f>
        <v>0.21511627906976746</v>
      </c>
      <c r="M163" s="2">
        <f>Tabla14[[#This Row],[Precio NEGRO Publico c/juan]]+(Tabla14[[#This Row],[Precio NEGRO Publico c/juan]]*0.105)</f>
        <v>8680.7456485750008</v>
      </c>
    </row>
    <row r="164" spans="1:13">
      <c r="A164" s="1" t="s">
        <v>340</v>
      </c>
      <c r="B164" t="s">
        <v>341</v>
      </c>
      <c r="C164" t="s">
        <v>7</v>
      </c>
      <c r="D164" t="s">
        <v>285</v>
      </c>
      <c r="E164" s="2">
        <v>92167.48</v>
      </c>
      <c r="F164" s="2">
        <f>Tabla14[[#This Row],[Precio]]-(Tabla14[[#This Row],[Precio]]*0.14)</f>
        <v>79264.032800000001</v>
      </c>
      <c r="G164" s="2">
        <f>Tabla14[[#This Row],[Precio]]-(Tabla14[[#This Row],[Precio]]*0.05)</f>
        <v>87559.106</v>
      </c>
      <c r="H164" s="4">
        <f>Tabla14[[#This Row],[  -14% costo de juan]]+(Tabla14[[#This Row],[  -14% costo de juan]]*0.1)</f>
        <v>87190.436079999999</v>
      </c>
      <c r="I164" s="30">
        <f>Tabla14[[#This Row],[5% purpil]]+(Tabla14[[#This Row],[5% purpil]]*0.21)</f>
        <v>105946.51826</v>
      </c>
      <c r="J164" s="30">
        <f>Tabla14[[#This Row],[5% purpil]]+(Tabla14[[#This Row],[5% purpil]]*0.21)</f>
        <v>105946.51826</v>
      </c>
      <c r="K164" s="6">
        <f>Tabla14[[#This Row],[Precio NEGRO Publico c/juan]]-Tabla14[[#This Row],[Nuestro Costo juan ]]</f>
        <v>18756.082179999998</v>
      </c>
      <c r="L164" s="7">
        <f>Tabla14[[#This Row],[Ganancia]]/Tabla14[[#This Row],[Nuestro Costo juan ]]</f>
        <v>0.21511627906976741</v>
      </c>
      <c r="M164" s="2">
        <f>Tabla14[[#This Row],[Precio NEGRO Publico c/juan]]+(Tabla14[[#This Row],[Precio NEGRO Publico c/juan]]*0.105)</f>
        <v>117070.90267729999</v>
      </c>
    </row>
    <row r="165" spans="1:13">
      <c r="A165" s="1" t="s">
        <v>342</v>
      </c>
      <c r="B165" t="s">
        <v>343</v>
      </c>
      <c r="C165" t="s">
        <v>7</v>
      </c>
      <c r="D165" t="s">
        <v>285</v>
      </c>
      <c r="E165" s="2">
        <v>134660.26999999999</v>
      </c>
      <c r="F165" s="2">
        <f>Tabla14[[#This Row],[Precio]]-(Tabla14[[#This Row],[Precio]]*0.14)</f>
        <v>115807.83219999999</v>
      </c>
      <c r="G165" s="2">
        <f>Tabla14[[#This Row],[Precio]]-(Tabla14[[#This Row],[Precio]]*0.05)</f>
        <v>127927.25649999999</v>
      </c>
      <c r="H165" s="4">
        <f>Tabla14[[#This Row],[  -14% costo de juan]]+(Tabla14[[#This Row],[  -14% costo de juan]]*0.1)</f>
        <v>127388.61541999999</v>
      </c>
      <c r="I165" s="30">
        <f>Tabla14[[#This Row],[5% purpil]]+(Tabla14[[#This Row],[5% purpil]]*0.21)</f>
        <v>154791.980365</v>
      </c>
      <c r="J165" s="30">
        <f>Tabla14[[#This Row],[5% purpil]]+(Tabla14[[#This Row],[5% purpil]]*0.21)</f>
        <v>154791.980365</v>
      </c>
      <c r="K165" s="6">
        <f>Tabla14[[#This Row],[Precio NEGRO Publico c/juan]]-Tabla14[[#This Row],[Nuestro Costo juan ]]</f>
        <v>27403.364945000008</v>
      </c>
      <c r="L165" s="7">
        <f>Tabla14[[#This Row],[Ganancia]]/Tabla14[[#This Row],[Nuestro Costo juan ]]</f>
        <v>0.21511627906976752</v>
      </c>
      <c r="M165" s="2">
        <f>Tabla14[[#This Row],[Precio NEGRO Publico c/juan]]+(Tabla14[[#This Row],[Precio NEGRO Publico c/juan]]*0.105)</f>
        <v>171045.13830332499</v>
      </c>
    </row>
    <row r="166" spans="1:13">
      <c r="A166" s="1" t="s">
        <v>344</v>
      </c>
      <c r="B166" t="s">
        <v>345</v>
      </c>
      <c r="C166" t="s">
        <v>7</v>
      </c>
      <c r="D166" t="s">
        <v>285</v>
      </c>
      <c r="E166" s="2">
        <v>221329.85</v>
      </c>
      <c r="F166" s="2">
        <f>Tabla14[[#This Row],[Precio]]-(Tabla14[[#This Row],[Precio]]*0.14)</f>
        <v>190343.671</v>
      </c>
      <c r="G166" s="2">
        <f>Tabla14[[#This Row],[Precio]]-(Tabla14[[#This Row],[Precio]]*0.05)</f>
        <v>210263.35750000001</v>
      </c>
      <c r="H166" s="4">
        <f>Tabla14[[#This Row],[  -14% costo de juan]]+(Tabla14[[#This Row],[  -14% costo de juan]]*0.1)</f>
        <v>209378.03810000001</v>
      </c>
      <c r="I166" s="30">
        <f>Tabla14[[#This Row],[5% purpil]]+(Tabla14[[#This Row],[5% purpil]]*0.21)</f>
        <v>254418.66257500002</v>
      </c>
      <c r="J166" s="30">
        <f>Tabla14[[#This Row],[5% purpil]]+(Tabla14[[#This Row],[5% purpil]]*0.21)</f>
        <v>254418.66257500002</v>
      </c>
      <c r="K166" s="6">
        <f>Tabla14[[#This Row],[Precio NEGRO Publico c/juan]]-Tabla14[[#This Row],[Nuestro Costo juan ]]</f>
        <v>45040.624475000019</v>
      </c>
      <c r="L166" s="7">
        <f>Tabla14[[#This Row],[Ganancia]]/Tabla14[[#This Row],[Nuestro Costo juan ]]</f>
        <v>0.21511627906976752</v>
      </c>
      <c r="M166" s="2">
        <f>Tabla14[[#This Row],[Precio NEGRO Publico c/juan]]+(Tabla14[[#This Row],[Precio NEGRO Publico c/juan]]*0.105)</f>
        <v>281132.622145375</v>
      </c>
    </row>
    <row r="167" spans="1:13">
      <c r="A167" s="1" t="s">
        <v>346</v>
      </c>
      <c r="B167" t="s">
        <v>347</v>
      </c>
      <c r="C167" t="s">
        <v>7</v>
      </c>
      <c r="D167" t="s">
        <v>149</v>
      </c>
      <c r="E167" s="2">
        <v>25606.22</v>
      </c>
      <c r="F167" s="2">
        <f>Tabla14[[#This Row],[Precio]]-(Tabla14[[#This Row],[Precio]]*0.14)</f>
        <v>22021.349200000001</v>
      </c>
      <c r="G167" s="2">
        <f>Tabla14[[#This Row],[Precio]]-(Tabla14[[#This Row],[Precio]]*0.05)</f>
        <v>24325.909</v>
      </c>
      <c r="H167" s="4">
        <f>Tabla14[[#This Row],[  -14% costo de juan]]+(Tabla14[[#This Row],[  -14% costo de juan]]*0.1)</f>
        <v>24223.484120000001</v>
      </c>
      <c r="I167" s="30">
        <f>Tabla14[[#This Row],[5% purpil]]+(Tabla14[[#This Row],[5% purpil]]*0.21)</f>
        <v>29434.349889999998</v>
      </c>
      <c r="J167" s="30">
        <f>Tabla14[[#This Row],[5% purpil]]+(Tabla14[[#This Row],[5% purpil]]*0.21)</f>
        <v>29434.349889999998</v>
      </c>
      <c r="K167" s="6">
        <f>Tabla14[[#This Row],[Precio NEGRO Publico c/juan]]-Tabla14[[#This Row],[Nuestro Costo juan ]]</f>
        <v>5210.8657699999967</v>
      </c>
      <c r="L167" s="7">
        <f>Tabla14[[#This Row],[Ganancia]]/Tabla14[[#This Row],[Nuestro Costo juan ]]</f>
        <v>0.2151162790697673</v>
      </c>
      <c r="M167" s="2">
        <f>Tabla14[[#This Row],[Precio NEGRO Publico c/juan]]+(Tabla14[[#This Row],[Precio NEGRO Publico c/juan]]*0.105)</f>
        <v>32524.956628449996</v>
      </c>
    </row>
    <row r="168" spans="1:13">
      <c r="A168" s="1" t="s">
        <v>348</v>
      </c>
      <c r="B168" t="s">
        <v>349</v>
      </c>
      <c r="C168" t="s">
        <v>7</v>
      </c>
      <c r="D168" t="s">
        <v>149</v>
      </c>
      <c r="E168" s="2">
        <v>38809.07</v>
      </c>
      <c r="F168" s="2">
        <f>Tabla14[[#This Row],[Precio]]-(Tabla14[[#This Row],[Precio]]*0.14)</f>
        <v>33375.800199999998</v>
      </c>
      <c r="G168" s="2">
        <f>Tabla14[[#This Row],[Precio]]-(Tabla14[[#This Row],[Precio]]*0.05)</f>
        <v>36868.616499999996</v>
      </c>
      <c r="H168" s="4">
        <f>Tabla14[[#This Row],[  -14% costo de juan]]+(Tabla14[[#This Row],[  -14% costo de juan]]*0.1)</f>
        <v>36713.380219999999</v>
      </c>
      <c r="I168" s="30">
        <f>Tabla14[[#This Row],[5% purpil]]+(Tabla14[[#This Row],[5% purpil]]*0.21)</f>
        <v>44611.025964999993</v>
      </c>
      <c r="J168" s="30">
        <f>Tabla14[[#This Row],[5% purpil]]+(Tabla14[[#This Row],[5% purpil]]*0.21)</f>
        <v>44611.025964999993</v>
      </c>
      <c r="K168" s="6">
        <f>Tabla14[[#This Row],[Precio NEGRO Publico c/juan]]-Tabla14[[#This Row],[Nuestro Costo juan ]]</f>
        <v>7897.6457449999943</v>
      </c>
      <c r="L168" s="7">
        <f>Tabla14[[#This Row],[Ganancia]]/Tabla14[[#This Row],[Nuestro Costo juan ]]</f>
        <v>0.2151162790697673</v>
      </c>
      <c r="M168" s="2">
        <f>Tabla14[[#This Row],[Precio NEGRO Publico c/juan]]+(Tabla14[[#This Row],[Precio NEGRO Publico c/juan]]*0.105)</f>
        <v>49295.183691324994</v>
      </c>
    </row>
    <row r="169" spans="1:13">
      <c r="A169" s="1" t="s">
        <v>350</v>
      </c>
      <c r="B169" t="s">
        <v>351</v>
      </c>
      <c r="C169" t="s">
        <v>7</v>
      </c>
      <c r="D169" t="s">
        <v>149</v>
      </c>
      <c r="E169" s="2">
        <v>47248.24</v>
      </c>
      <c r="F169" s="2">
        <f>Tabla14[[#This Row],[Precio]]-(Tabla14[[#This Row],[Precio]]*0.14)</f>
        <v>40633.486399999994</v>
      </c>
      <c r="G169" s="2">
        <f>Tabla14[[#This Row],[Precio]]-(Tabla14[[#This Row],[Precio]]*0.05)</f>
        <v>44885.828000000001</v>
      </c>
      <c r="H169" s="4">
        <f>Tabla14[[#This Row],[  -14% costo de juan]]+(Tabla14[[#This Row],[  -14% costo de juan]]*0.1)</f>
        <v>44696.835039999991</v>
      </c>
      <c r="I169" s="30">
        <f>Tabla14[[#This Row],[5% purpil]]+(Tabla14[[#This Row],[5% purpil]]*0.21)</f>
        <v>54311.851880000002</v>
      </c>
      <c r="J169" s="30">
        <f>Tabla14[[#This Row],[5% purpil]]+(Tabla14[[#This Row],[5% purpil]]*0.21)</f>
        <v>54311.851880000002</v>
      </c>
      <c r="K169" s="6">
        <f>Tabla14[[#This Row],[Precio NEGRO Publico c/juan]]-Tabla14[[#This Row],[Nuestro Costo juan ]]</f>
        <v>9615.0168400000111</v>
      </c>
      <c r="L169" s="7">
        <f>Tabla14[[#This Row],[Ganancia]]/Tabla14[[#This Row],[Nuestro Costo juan ]]</f>
        <v>0.21511627906976774</v>
      </c>
      <c r="M169" s="2">
        <f>Tabla14[[#This Row],[Precio NEGRO Publico c/juan]]+(Tabla14[[#This Row],[Precio NEGRO Publico c/juan]]*0.105)</f>
        <v>60014.596327400002</v>
      </c>
    </row>
    <row r="170" spans="1:13">
      <c r="A170" s="1" t="s">
        <v>352</v>
      </c>
      <c r="B170" t="s">
        <v>353</v>
      </c>
      <c r="C170" t="s">
        <v>7</v>
      </c>
      <c r="D170" t="s">
        <v>149</v>
      </c>
      <c r="E170" s="2">
        <v>37459.919999999998</v>
      </c>
      <c r="F170" s="2">
        <f>Tabla14[[#This Row],[Precio]]-(Tabla14[[#This Row],[Precio]]*0.14)</f>
        <v>32215.531199999998</v>
      </c>
      <c r="G170" s="2">
        <f>Tabla14[[#This Row],[Precio]]-(Tabla14[[#This Row],[Precio]]*0.05)</f>
        <v>35586.923999999999</v>
      </c>
      <c r="H170" s="4">
        <f>Tabla14[[#This Row],[  -14% costo de juan]]+(Tabla14[[#This Row],[  -14% costo de juan]]*0.1)</f>
        <v>35437.084319999994</v>
      </c>
      <c r="I170" s="30">
        <f>Tabla14[[#This Row],[5% purpil]]+(Tabla14[[#This Row],[5% purpil]]*0.21)</f>
        <v>43060.178039999999</v>
      </c>
      <c r="J170" s="30">
        <f>Tabla14[[#This Row],[5% purpil]]+(Tabla14[[#This Row],[5% purpil]]*0.21)</f>
        <v>43060.178039999999</v>
      </c>
      <c r="K170" s="6">
        <f>Tabla14[[#This Row],[Precio NEGRO Publico c/juan]]-Tabla14[[#This Row],[Nuestro Costo juan ]]</f>
        <v>7623.0937200000044</v>
      </c>
      <c r="L170" s="7">
        <f>Tabla14[[#This Row],[Ganancia]]/Tabla14[[#This Row],[Nuestro Costo juan ]]</f>
        <v>0.2151162790697676</v>
      </c>
      <c r="M170" s="2">
        <f>Tabla14[[#This Row],[Precio NEGRO Publico c/juan]]+(Tabla14[[#This Row],[Precio NEGRO Publico c/juan]]*0.105)</f>
        <v>47581.496734200002</v>
      </c>
    </row>
    <row r="171" spans="1:13">
      <c r="A171" s="1" t="s">
        <v>354</v>
      </c>
      <c r="B171" t="s">
        <v>355</v>
      </c>
      <c r="C171" t="s">
        <v>7</v>
      </c>
      <c r="D171" t="s">
        <v>149</v>
      </c>
      <c r="E171" s="2">
        <v>52145.18</v>
      </c>
      <c r="F171" s="2">
        <f>Tabla14[[#This Row],[Precio]]-(Tabla14[[#This Row],[Precio]]*0.14)</f>
        <v>44844.854800000001</v>
      </c>
      <c r="G171" s="2">
        <f>Tabla14[[#This Row],[Precio]]-(Tabla14[[#This Row],[Precio]]*0.05)</f>
        <v>49537.921000000002</v>
      </c>
      <c r="H171" s="4">
        <f>Tabla14[[#This Row],[  -14% costo de juan]]+(Tabla14[[#This Row],[  -14% costo de juan]]*0.1)</f>
        <v>49329.340280000004</v>
      </c>
      <c r="I171" s="30">
        <f>Tabla14[[#This Row],[5% purpil]]+(Tabla14[[#This Row],[5% purpil]]*0.21)</f>
        <v>59940.884409999999</v>
      </c>
      <c r="J171" s="30">
        <f>Tabla14[[#This Row],[5% purpil]]+(Tabla14[[#This Row],[5% purpil]]*0.21)</f>
        <v>59940.884409999999</v>
      </c>
      <c r="K171" s="6">
        <f>Tabla14[[#This Row],[Precio NEGRO Publico c/juan]]-Tabla14[[#This Row],[Nuestro Costo juan ]]</f>
        <v>10611.544129999995</v>
      </c>
      <c r="L171" s="7">
        <f>Tabla14[[#This Row],[Ganancia]]/Tabla14[[#This Row],[Nuestro Costo juan ]]</f>
        <v>0.21511627906976732</v>
      </c>
      <c r="M171" s="2">
        <f>Tabla14[[#This Row],[Precio NEGRO Publico c/juan]]+(Tabla14[[#This Row],[Precio NEGRO Publico c/juan]]*0.105)</f>
        <v>66234.677273049994</v>
      </c>
    </row>
    <row r="172" spans="1:13">
      <c r="A172" s="1" t="s">
        <v>356</v>
      </c>
      <c r="B172" t="s">
        <v>357</v>
      </c>
      <c r="C172" t="s">
        <v>7</v>
      </c>
      <c r="D172" t="s">
        <v>149</v>
      </c>
      <c r="E172" s="2">
        <v>84619.33</v>
      </c>
      <c r="F172" s="2">
        <f>Tabla14[[#This Row],[Precio]]-(Tabla14[[#This Row],[Precio]]*0.14)</f>
        <v>72772.623800000001</v>
      </c>
      <c r="G172" s="2">
        <f>Tabla14[[#This Row],[Precio]]-(Tabla14[[#This Row],[Precio]]*0.05)</f>
        <v>80388.363500000007</v>
      </c>
      <c r="H172" s="4">
        <f>Tabla14[[#This Row],[  -14% costo de juan]]+(Tabla14[[#This Row],[  -14% costo de juan]]*0.1)</f>
        <v>80049.886180000001</v>
      </c>
      <c r="I172" s="30">
        <f>Tabla14[[#This Row],[5% purpil]]+(Tabla14[[#This Row],[5% purpil]]*0.21)</f>
        <v>97269.919835000008</v>
      </c>
      <c r="J172" s="30">
        <f>Tabla14[[#This Row],[5% purpil]]+(Tabla14[[#This Row],[5% purpil]]*0.21)</f>
        <v>97269.919835000008</v>
      </c>
      <c r="K172" s="6">
        <f>Tabla14[[#This Row],[Precio NEGRO Publico c/juan]]-Tabla14[[#This Row],[Nuestro Costo juan ]]</f>
        <v>17220.033655000007</v>
      </c>
      <c r="L172" s="7">
        <f>Tabla14[[#This Row],[Ganancia]]/Tabla14[[#This Row],[Nuestro Costo juan ]]</f>
        <v>0.21511627906976752</v>
      </c>
      <c r="M172" s="2">
        <f>Tabla14[[#This Row],[Precio NEGRO Publico c/juan]]+(Tabla14[[#This Row],[Precio NEGRO Publico c/juan]]*0.105)</f>
        <v>107483.26141767501</v>
      </c>
    </row>
    <row r="173" spans="1:13">
      <c r="A173" s="1" t="s">
        <v>358</v>
      </c>
      <c r="B173" t="s">
        <v>359</v>
      </c>
      <c r="C173" t="s">
        <v>7</v>
      </c>
      <c r="D173" t="s">
        <v>149</v>
      </c>
      <c r="E173" s="2">
        <v>38809.07</v>
      </c>
      <c r="F173" s="2">
        <f>Tabla14[[#This Row],[Precio]]-(Tabla14[[#This Row],[Precio]]*0.14)</f>
        <v>33375.800199999998</v>
      </c>
      <c r="G173" s="2">
        <f>Tabla14[[#This Row],[Precio]]-(Tabla14[[#This Row],[Precio]]*0.05)</f>
        <v>36868.616499999996</v>
      </c>
      <c r="H173" s="4">
        <f>Tabla14[[#This Row],[  -14% costo de juan]]+(Tabla14[[#This Row],[  -14% costo de juan]]*0.1)</f>
        <v>36713.380219999999</v>
      </c>
      <c r="I173" s="30">
        <f>Tabla14[[#This Row],[5% purpil]]+(Tabla14[[#This Row],[5% purpil]]*0.21)</f>
        <v>44611.025964999993</v>
      </c>
      <c r="J173" s="30">
        <f>Tabla14[[#This Row],[5% purpil]]+(Tabla14[[#This Row],[5% purpil]]*0.21)</f>
        <v>44611.025964999993</v>
      </c>
      <c r="K173" s="6">
        <f>Tabla14[[#This Row],[Precio NEGRO Publico c/juan]]-Tabla14[[#This Row],[Nuestro Costo juan ]]</f>
        <v>7897.6457449999943</v>
      </c>
      <c r="L173" s="7">
        <f>Tabla14[[#This Row],[Ganancia]]/Tabla14[[#This Row],[Nuestro Costo juan ]]</f>
        <v>0.2151162790697673</v>
      </c>
      <c r="M173" s="2">
        <f>Tabla14[[#This Row],[Precio NEGRO Publico c/juan]]+(Tabla14[[#This Row],[Precio NEGRO Publico c/juan]]*0.105)</f>
        <v>49295.183691324994</v>
      </c>
    </row>
    <row r="174" spans="1:13">
      <c r="A174" s="1" t="s">
        <v>360</v>
      </c>
      <c r="B174" t="s">
        <v>361</v>
      </c>
      <c r="C174" t="s">
        <v>7</v>
      </c>
      <c r="D174" t="s">
        <v>149</v>
      </c>
      <c r="E174" s="2">
        <v>62572</v>
      </c>
      <c r="F174" s="2">
        <f>Tabla14[[#This Row],[Precio]]-(Tabla14[[#This Row],[Precio]]*0.14)</f>
        <v>53811.92</v>
      </c>
      <c r="G174" s="2">
        <f>Tabla14[[#This Row],[Precio]]-(Tabla14[[#This Row],[Precio]]*0.05)</f>
        <v>59443.4</v>
      </c>
      <c r="H174" s="4">
        <f>Tabla14[[#This Row],[  -14% costo de juan]]+(Tabla14[[#This Row],[  -14% costo de juan]]*0.1)</f>
        <v>59193.112000000001</v>
      </c>
      <c r="I174" s="30">
        <f>Tabla14[[#This Row],[5% purpil]]+(Tabla14[[#This Row],[5% purpil]]*0.21)</f>
        <v>71926.513999999996</v>
      </c>
      <c r="J174" s="30">
        <f>Tabla14[[#This Row],[5% purpil]]+(Tabla14[[#This Row],[5% purpil]]*0.21)</f>
        <v>71926.513999999996</v>
      </c>
      <c r="K174" s="6">
        <f>Tabla14[[#This Row],[Precio NEGRO Publico c/juan]]-Tabla14[[#This Row],[Nuestro Costo juan ]]</f>
        <v>12733.401999999995</v>
      </c>
      <c r="L174" s="7">
        <f>Tabla14[[#This Row],[Ganancia]]/Tabla14[[#This Row],[Nuestro Costo juan ]]</f>
        <v>0.21511627906976735</v>
      </c>
      <c r="M174" s="2">
        <f>Tabla14[[#This Row],[Precio NEGRO Publico c/juan]]+(Tabla14[[#This Row],[Precio NEGRO Publico c/juan]]*0.105)</f>
        <v>79478.79797</v>
      </c>
    </row>
    <row r="175" spans="1:13">
      <c r="A175" s="1" t="s">
        <v>362</v>
      </c>
      <c r="B175" t="s">
        <v>363</v>
      </c>
      <c r="C175" t="s">
        <v>7</v>
      </c>
      <c r="D175" t="s">
        <v>149</v>
      </c>
      <c r="E175" s="2">
        <v>52145.18</v>
      </c>
      <c r="F175" s="2">
        <f>Tabla14[[#This Row],[Precio]]-(Tabla14[[#This Row],[Precio]]*0.14)</f>
        <v>44844.854800000001</v>
      </c>
      <c r="G175" s="2">
        <f>Tabla14[[#This Row],[Precio]]-(Tabla14[[#This Row],[Precio]]*0.05)</f>
        <v>49537.921000000002</v>
      </c>
      <c r="H175" s="4">
        <f>Tabla14[[#This Row],[  -14% costo de juan]]+(Tabla14[[#This Row],[  -14% costo de juan]]*0.1)</f>
        <v>49329.340280000004</v>
      </c>
      <c r="I175" s="30">
        <f>Tabla14[[#This Row],[5% purpil]]+(Tabla14[[#This Row],[5% purpil]]*0.21)</f>
        <v>59940.884409999999</v>
      </c>
      <c r="J175" s="30">
        <f>Tabla14[[#This Row],[5% purpil]]+(Tabla14[[#This Row],[5% purpil]]*0.21)</f>
        <v>59940.884409999999</v>
      </c>
      <c r="K175" s="6">
        <f>Tabla14[[#This Row],[Precio NEGRO Publico c/juan]]-Tabla14[[#This Row],[Nuestro Costo juan ]]</f>
        <v>10611.544129999995</v>
      </c>
      <c r="L175" s="7">
        <f>Tabla14[[#This Row],[Ganancia]]/Tabla14[[#This Row],[Nuestro Costo juan ]]</f>
        <v>0.21511627906976732</v>
      </c>
      <c r="M175" s="2">
        <f>Tabla14[[#This Row],[Precio NEGRO Publico c/juan]]+(Tabla14[[#This Row],[Precio NEGRO Publico c/juan]]*0.105)</f>
        <v>66234.677273049994</v>
      </c>
    </row>
    <row r="176" spans="1:13">
      <c r="A176" s="1" t="s">
        <v>364</v>
      </c>
      <c r="B176" t="s">
        <v>365</v>
      </c>
      <c r="C176" t="s">
        <v>7</v>
      </c>
      <c r="D176" t="s">
        <v>149</v>
      </c>
      <c r="E176" s="2">
        <v>72904.429999999993</v>
      </c>
      <c r="F176" s="2">
        <f>Tabla14[[#This Row],[Precio]]-(Tabla14[[#This Row],[Precio]]*0.14)</f>
        <v>62697.809799999995</v>
      </c>
      <c r="G176" s="2">
        <f>Tabla14[[#This Row],[Precio]]-(Tabla14[[#This Row],[Precio]]*0.05)</f>
        <v>69259.208499999993</v>
      </c>
      <c r="H176" s="4">
        <f>Tabla14[[#This Row],[  -14% costo de juan]]+(Tabla14[[#This Row],[  -14% costo de juan]]*0.1)</f>
        <v>68967.590779999999</v>
      </c>
      <c r="I176" s="30">
        <f>Tabla14[[#This Row],[5% purpil]]+(Tabla14[[#This Row],[5% purpil]]*0.21)</f>
        <v>83803.642284999994</v>
      </c>
      <c r="J176" s="30">
        <f>Tabla14[[#This Row],[5% purpil]]+(Tabla14[[#This Row],[5% purpil]]*0.21)</f>
        <v>83803.642284999994</v>
      </c>
      <c r="K176" s="6">
        <f>Tabla14[[#This Row],[Precio NEGRO Publico c/juan]]-Tabla14[[#This Row],[Nuestro Costo juan ]]</f>
        <v>14836.051504999996</v>
      </c>
      <c r="L176" s="7">
        <f>Tabla14[[#This Row],[Ganancia]]/Tabla14[[#This Row],[Nuestro Costo juan ]]</f>
        <v>0.21511627906976738</v>
      </c>
      <c r="M176" s="2">
        <f>Tabla14[[#This Row],[Precio NEGRO Publico c/juan]]+(Tabla14[[#This Row],[Precio NEGRO Publico c/juan]]*0.105)</f>
        <v>92603.024724924995</v>
      </c>
    </row>
    <row r="177" spans="1:13">
      <c r="A177" s="1" t="s">
        <v>366</v>
      </c>
      <c r="B177" t="s">
        <v>367</v>
      </c>
      <c r="C177" t="s">
        <v>7</v>
      </c>
      <c r="D177" t="s">
        <v>149</v>
      </c>
      <c r="E177" s="2">
        <v>118076.19</v>
      </c>
      <c r="F177" s="2">
        <f>Tabla14[[#This Row],[Precio]]-(Tabla14[[#This Row],[Precio]]*0.14)</f>
        <v>101545.52340000001</v>
      </c>
      <c r="G177" s="2">
        <f>Tabla14[[#This Row],[Precio]]-(Tabla14[[#This Row],[Precio]]*0.05)</f>
        <v>112172.3805</v>
      </c>
      <c r="H177" s="4">
        <f>Tabla14[[#This Row],[  -14% costo de juan]]+(Tabla14[[#This Row],[  -14% costo de juan]]*0.1)</f>
        <v>111700.07574</v>
      </c>
      <c r="I177" s="30">
        <f>Tabla14[[#This Row],[5% purpil]]+(Tabla14[[#This Row],[5% purpil]]*0.21)</f>
        <v>135728.58040499999</v>
      </c>
      <c r="J177" s="30">
        <f>Tabla14[[#This Row],[5% purpil]]+(Tabla14[[#This Row],[5% purpil]]*0.21)</f>
        <v>135728.58040499999</v>
      </c>
      <c r="K177" s="6">
        <f>Tabla14[[#This Row],[Precio NEGRO Publico c/juan]]-Tabla14[[#This Row],[Nuestro Costo juan ]]</f>
        <v>24028.504664999986</v>
      </c>
      <c r="L177" s="7">
        <f>Tabla14[[#This Row],[Ganancia]]/Tabla14[[#This Row],[Nuestro Costo juan ]]</f>
        <v>0.21511627906976732</v>
      </c>
      <c r="M177" s="2">
        <f>Tabla14[[#This Row],[Precio NEGRO Publico c/juan]]+(Tabla14[[#This Row],[Precio NEGRO Publico c/juan]]*0.105)</f>
        <v>149980.08134752497</v>
      </c>
    </row>
    <row r="178" spans="1:13">
      <c r="A178" s="1" t="s">
        <v>368</v>
      </c>
      <c r="B178" t="s">
        <v>369</v>
      </c>
      <c r="C178" t="s">
        <v>7</v>
      </c>
      <c r="D178" t="s">
        <v>149</v>
      </c>
      <c r="E178" s="2">
        <v>41726.69</v>
      </c>
      <c r="F178" s="2">
        <f>Tabla14[[#This Row],[Precio]]-(Tabla14[[#This Row],[Precio]]*0.14)</f>
        <v>35884.953399999999</v>
      </c>
      <c r="G178" s="2">
        <f>Tabla14[[#This Row],[Precio]]-(Tabla14[[#This Row],[Precio]]*0.05)</f>
        <v>39640.355500000005</v>
      </c>
      <c r="H178" s="4">
        <f>Tabla14[[#This Row],[  -14% costo de juan]]+(Tabla14[[#This Row],[  -14% costo de juan]]*0.1)</f>
        <v>39473.44874</v>
      </c>
      <c r="I178" s="30">
        <f>Tabla14[[#This Row],[5% purpil]]+(Tabla14[[#This Row],[5% purpil]]*0.21)</f>
        <v>47964.830155000003</v>
      </c>
      <c r="J178" s="30">
        <f>Tabla14[[#This Row],[5% purpil]]+(Tabla14[[#This Row],[5% purpil]]*0.21)</f>
        <v>47964.830155000003</v>
      </c>
      <c r="K178" s="6">
        <f>Tabla14[[#This Row],[Precio NEGRO Publico c/juan]]-Tabla14[[#This Row],[Nuestro Costo juan ]]</f>
        <v>8491.3814150000035</v>
      </c>
      <c r="L178" s="7">
        <f>Tabla14[[#This Row],[Ganancia]]/Tabla14[[#This Row],[Nuestro Costo juan ]]</f>
        <v>0.21511627906976752</v>
      </c>
      <c r="M178" s="2">
        <f>Tabla14[[#This Row],[Precio NEGRO Publico c/juan]]+(Tabla14[[#This Row],[Precio NEGRO Publico c/juan]]*0.105)</f>
        <v>53001.137321275004</v>
      </c>
    </row>
    <row r="179" spans="1:13">
      <c r="A179" s="1" t="s">
        <v>370</v>
      </c>
      <c r="B179" t="s">
        <v>371</v>
      </c>
      <c r="C179" t="s">
        <v>7</v>
      </c>
      <c r="D179" t="s">
        <v>149</v>
      </c>
      <c r="E179" s="2">
        <v>59038.1</v>
      </c>
      <c r="F179" s="2">
        <f>Tabla14[[#This Row],[Precio]]-(Tabla14[[#This Row],[Precio]]*0.14)</f>
        <v>50772.765999999996</v>
      </c>
      <c r="G179" s="2">
        <f>Tabla14[[#This Row],[Precio]]-(Tabla14[[#This Row],[Precio]]*0.05)</f>
        <v>56086.195</v>
      </c>
      <c r="H179" s="4">
        <f>Tabla14[[#This Row],[  -14% costo de juan]]+(Tabla14[[#This Row],[  -14% costo de juan]]*0.1)</f>
        <v>55850.042599999993</v>
      </c>
      <c r="I179" s="30">
        <f>Tabla14[[#This Row],[5% purpil]]+(Tabla14[[#This Row],[5% purpil]]*0.21)</f>
        <v>67864.29595</v>
      </c>
      <c r="J179" s="30">
        <f>Tabla14[[#This Row],[5% purpil]]+(Tabla14[[#This Row],[5% purpil]]*0.21)</f>
        <v>67864.29595</v>
      </c>
      <c r="K179" s="6">
        <f>Tabla14[[#This Row],[Precio NEGRO Publico c/juan]]-Tabla14[[#This Row],[Nuestro Costo juan ]]</f>
        <v>12014.253350000006</v>
      </c>
      <c r="L179" s="7">
        <f>Tabla14[[#This Row],[Ganancia]]/Tabla14[[#This Row],[Nuestro Costo juan ]]</f>
        <v>0.21511627906976757</v>
      </c>
      <c r="M179" s="2">
        <f>Tabla14[[#This Row],[Precio NEGRO Publico c/juan]]+(Tabla14[[#This Row],[Precio NEGRO Publico c/juan]]*0.105)</f>
        <v>74990.047024750005</v>
      </c>
    </row>
    <row r="180" spans="1:13">
      <c r="A180" s="1" t="s">
        <v>372</v>
      </c>
      <c r="B180" t="s">
        <v>373</v>
      </c>
      <c r="C180" t="s">
        <v>7</v>
      </c>
      <c r="D180" t="s">
        <v>149</v>
      </c>
      <c r="E180" s="2">
        <v>53791.38</v>
      </c>
      <c r="F180" s="2">
        <f>Tabla14[[#This Row],[Precio]]-(Tabla14[[#This Row],[Precio]]*0.14)</f>
        <v>46260.586799999997</v>
      </c>
      <c r="G180" s="2">
        <f>Tabla14[[#This Row],[Precio]]-(Tabla14[[#This Row],[Precio]]*0.05)</f>
        <v>51101.810999999994</v>
      </c>
      <c r="H180" s="4">
        <f>Tabla14[[#This Row],[  -14% costo de juan]]+(Tabla14[[#This Row],[  -14% costo de juan]]*0.1)</f>
        <v>50886.645479999999</v>
      </c>
      <c r="I180" s="30">
        <f>Tabla14[[#This Row],[5% purpil]]+(Tabla14[[#This Row],[5% purpil]]*0.21)</f>
        <v>61833.191309999995</v>
      </c>
      <c r="J180" s="30">
        <f>Tabla14[[#This Row],[5% purpil]]+(Tabla14[[#This Row],[5% purpil]]*0.21)</f>
        <v>61833.191309999995</v>
      </c>
      <c r="K180" s="6">
        <f>Tabla14[[#This Row],[Precio NEGRO Publico c/juan]]-Tabla14[[#This Row],[Nuestro Costo juan ]]</f>
        <v>10946.545829999995</v>
      </c>
      <c r="L180" s="7">
        <f>Tabla14[[#This Row],[Ganancia]]/Tabla14[[#This Row],[Nuestro Costo juan ]]</f>
        <v>0.21511627906976735</v>
      </c>
      <c r="M180" s="2">
        <f>Tabla14[[#This Row],[Precio NEGRO Publico c/juan]]+(Tabla14[[#This Row],[Precio NEGRO Publico c/juan]]*0.105)</f>
        <v>68325.676397549993</v>
      </c>
    </row>
    <row r="181" spans="1:13">
      <c r="A181" s="1" t="s">
        <v>374</v>
      </c>
      <c r="B181" t="s">
        <v>375</v>
      </c>
      <c r="C181" t="s">
        <v>7</v>
      </c>
      <c r="D181" t="s">
        <v>285</v>
      </c>
      <c r="E181" s="2">
        <v>95799.49</v>
      </c>
      <c r="F181" s="2">
        <f>Tabla14[[#This Row],[Precio]]-(Tabla14[[#This Row],[Precio]]*0.14)</f>
        <v>82387.561400000006</v>
      </c>
      <c r="G181" s="2">
        <f>Tabla14[[#This Row],[Precio]]-(Tabla14[[#This Row],[Precio]]*0.05)</f>
        <v>91009.515500000009</v>
      </c>
      <c r="H181" s="4">
        <f>Tabla14[[#This Row],[  -14% costo de juan]]+(Tabla14[[#This Row],[  -14% costo de juan]]*0.1)</f>
        <v>90626.317540000004</v>
      </c>
      <c r="I181" s="30">
        <f>Tabla14[[#This Row],[5% purpil]]+(Tabla14[[#This Row],[5% purpil]]*0.21)</f>
        <v>110121.51375500001</v>
      </c>
      <c r="J181" s="30">
        <f>Tabla14[[#This Row],[5% purpil]]+(Tabla14[[#This Row],[5% purpil]]*0.21)</f>
        <v>110121.51375500001</v>
      </c>
      <c r="K181" s="6">
        <f>Tabla14[[#This Row],[Precio NEGRO Publico c/juan]]-Tabla14[[#This Row],[Nuestro Costo juan ]]</f>
        <v>19495.196215000004</v>
      </c>
      <c r="L181" s="7">
        <f>Tabla14[[#This Row],[Ganancia]]/Tabla14[[#This Row],[Nuestro Costo juan ]]</f>
        <v>0.21511627906976746</v>
      </c>
      <c r="M181" s="2">
        <f>Tabla14[[#This Row],[Precio NEGRO Publico c/juan]]+(Tabla14[[#This Row],[Precio NEGRO Publico c/juan]]*0.105)</f>
        <v>121684.27269927501</v>
      </c>
    </row>
    <row r="182" spans="1:13">
      <c r="A182" s="1" t="s">
        <v>376</v>
      </c>
      <c r="B182" t="s">
        <v>377</v>
      </c>
      <c r="C182" t="s">
        <v>7</v>
      </c>
      <c r="D182" t="s">
        <v>285</v>
      </c>
      <c r="E182" s="2">
        <v>163850.16</v>
      </c>
      <c r="F182" s="2">
        <f>Tabla14[[#This Row],[Precio]]-(Tabla14[[#This Row],[Precio]]*0.14)</f>
        <v>140911.13760000002</v>
      </c>
      <c r="G182" s="2">
        <f>Tabla14[[#This Row],[Precio]]-(Tabla14[[#This Row],[Precio]]*0.05)</f>
        <v>155657.652</v>
      </c>
      <c r="H182" s="4">
        <f>Tabla14[[#This Row],[  -14% costo de juan]]+(Tabla14[[#This Row],[  -14% costo de juan]]*0.1)</f>
        <v>155002.25136000002</v>
      </c>
      <c r="I182" s="30">
        <f>Tabla14[[#This Row],[5% purpil]]+(Tabla14[[#This Row],[5% purpil]]*0.21)</f>
        <v>188345.75891999999</v>
      </c>
      <c r="J182" s="30">
        <f>Tabla14[[#This Row],[5% purpil]]+(Tabla14[[#This Row],[5% purpil]]*0.21)</f>
        <v>188345.75891999999</v>
      </c>
      <c r="K182" s="6">
        <f>Tabla14[[#This Row],[Precio NEGRO Publico c/juan]]-Tabla14[[#This Row],[Nuestro Costo juan ]]</f>
        <v>33343.507559999969</v>
      </c>
      <c r="L182" s="7">
        <f>Tabla14[[#This Row],[Ganancia]]/Tabla14[[#This Row],[Nuestro Costo juan ]]</f>
        <v>0.21511627906976721</v>
      </c>
      <c r="M182" s="2">
        <f>Tabla14[[#This Row],[Precio NEGRO Publico c/juan]]+(Tabla14[[#This Row],[Precio NEGRO Publico c/juan]]*0.105)</f>
        <v>208122.06360659999</v>
      </c>
    </row>
    <row r="183" spans="1:13">
      <c r="A183" s="1" t="s">
        <v>378</v>
      </c>
      <c r="B183" t="s">
        <v>379</v>
      </c>
      <c r="C183" t="s">
        <v>7</v>
      </c>
      <c r="D183" t="s">
        <v>285</v>
      </c>
      <c r="E183" s="2">
        <v>43407.98</v>
      </c>
      <c r="F183" s="2">
        <f>Tabla14[[#This Row],[Precio]]-(Tabla14[[#This Row],[Precio]]*0.14)</f>
        <v>37330.862800000003</v>
      </c>
      <c r="G183" s="2">
        <f>Tabla14[[#This Row],[Precio]]-(Tabla14[[#This Row],[Precio]]*0.05)</f>
        <v>41237.581000000006</v>
      </c>
      <c r="H183" s="4">
        <f>Tabla14[[#This Row],[  -14% costo de juan]]+(Tabla14[[#This Row],[  -14% costo de juan]]*0.1)</f>
        <v>41063.949080000006</v>
      </c>
      <c r="I183" s="30">
        <f>Tabla14[[#This Row],[5% purpil]]+(Tabla14[[#This Row],[5% purpil]]*0.21)</f>
        <v>49897.473010000009</v>
      </c>
      <c r="J183" s="30">
        <f>Tabla14[[#This Row],[5% purpil]]+(Tabla14[[#This Row],[5% purpil]]*0.21)</f>
        <v>49897.473010000009</v>
      </c>
      <c r="K183" s="6">
        <f>Tabla14[[#This Row],[Precio NEGRO Publico c/juan]]-Tabla14[[#This Row],[Nuestro Costo juan ]]</f>
        <v>8833.523930000003</v>
      </c>
      <c r="L183" s="7">
        <f>Tabla14[[#This Row],[Ganancia]]/Tabla14[[#This Row],[Nuestro Costo juan ]]</f>
        <v>0.21511627906976749</v>
      </c>
      <c r="M183" s="2">
        <f>Tabla14[[#This Row],[Precio NEGRO Publico c/juan]]+(Tabla14[[#This Row],[Precio NEGRO Publico c/juan]]*0.105)</f>
        <v>55136.707676050006</v>
      </c>
    </row>
    <row r="184" spans="1:13">
      <c r="A184" s="1" t="s">
        <v>380</v>
      </c>
      <c r="B184" t="s">
        <v>381</v>
      </c>
      <c r="C184" t="s">
        <v>7</v>
      </c>
      <c r="D184" t="s">
        <v>285</v>
      </c>
      <c r="E184" s="2">
        <v>53054.19</v>
      </c>
      <c r="F184" s="2">
        <f>Tabla14[[#This Row],[Precio]]-(Tabla14[[#This Row],[Precio]]*0.14)</f>
        <v>45626.6034</v>
      </c>
      <c r="G184" s="2">
        <f>Tabla14[[#This Row],[Precio]]-(Tabla14[[#This Row],[Precio]]*0.05)</f>
        <v>50401.480500000005</v>
      </c>
      <c r="H184" s="4">
        <f>Tabla14[[#This Row],[  -14% costo de juan]]+(Tabla14[[#This Row],[  -14% costo de juan]]*0.1)</f>
        <v>50189.263740000002</v>
      </c>
      <c r="I184" s="30">
        <f>Tabla14[[#This Row],[5% purpil]]+(Tabla14[[#This Row],[5% purpil]]*0.21)</f>
        <v>60985.791405000004</v>
      </c>
      <c r="J184" s="30">
        <f>Tabla14[[#This Row],[5% purpil]]+(Tabla14[[#This Row],[5% purpil]]*0.21)</f>
        <v>60985.791405000004</v>
      </c>
      <c r="K184" s="6">
        <f>Tabla14[[#This Row],[Precio NEGRO Publico c/juan]]-Tabla14[[#This Row],[Nuestro Costo juan ]]</f>
        <v>10796.527665000001</v>
      </c>
      <c r="L184" s="7">
        <f>Tabla14[[#This Row],[Ganancia]]/Tabla14[[#This Row],[Nuestro Costo juan ]]</f>
        <v>0.21511627906976746</v>
      </c>
      <c r="M184" s="2">
        <f>Tabla14[[#This Row],[Precio NEGRO Publico c/juan]]+(Tabla14[[#This Row],[Precio NEGRO Publico c/juan]]*0.105)</f>
        <v>67389.299502524998</v>
      </c>
    </row>
    <row r="185" spans="1:13">
      <c r="A185" s="1" t="s">
        <v>382</v>
      </c>
      <c r="B185" t="s">
        <v>383</v>
      </c>
      <c r="C185" t="s">
        <v>7</v>
      </c>
      <c r="D185" t="s">
        <v>285</v>
      </c>
      <c r="E185" s="2">
        <v>19292.43</v>
      </c>
      <c r="F185" s="2">
        <f>Tabla14[[#This Row],[Precio]]-(Tabla14[[#This Row],[Precio]]*0.14)</f>
        <v>16591.489799999999</v>
      </c>
      <c r="G185" s="2">
        <f>Tabla14[[#This Row],[Precio]]-(Tabla14[[#This Row],[Precio]]*0.05)</f>
        <v>18327.808499999999</v>
      </c>
      <c r="H185" s="4">
        <f>Tabla14[[#This Row],[  -14% costo de juan]]+(Tabla14[[#This Row],[  -14% costo de juan]]*0.1)</f>
        <v>18250.638780000001</v>
      </c>
      <c r="I185" s="30">
        <f>Tabla14[[#This Row],[5% purpil]]+(Tabla14[[#This Row],[5% purpil]]*0.21)</f>
        <v>22176.648284999999</v>
      </c>
      <c r="J185" s="30">
        <f>Tabla14[[#This Row],[5% purpil]]+(Tabla14[[#This Row],[5% purpil]]*0.21)</f>
        <v>22176.648284999999</v>
      </c>
      <c r="K185" s="6">
        <f>Tabla14[[#This Row],[Precio NEGRO Publico c/juan]]-Tabla14[[#This Row],[Nuestro Costo juan ]]</f>
        <v>3926.0095049999982</v>
      </c>
      <c r="L185" s="7">
        <f>Tabla14[[#This Row],[Ganancia]]/Tabla14[[#This Row],[Nuestro Costo juan ]]</f>
        <v>0.21511627906976732</v>
      </c>
      <c r="M185" s="2">
        <f>Tabla14[[#This Row],[Precio NEGRO Publico c/juan]]+(Tabla14[[#This Row],[Precio NEGRO Publico c/juan]]*0.105)</f>
        <v>24505.196354924999</v>
      </c>
    </row>
    <row r="186" spans="1:13">
      <c r="A186" s="1" t="s">
        <v>384</v>
      </c>
      <c r="B186" t="s">
        <v>385</v>
      </c>
      <c r="C186" t="s">
        <v>7</v>
      </c>
      <c r="D186" t="s">
        <v>285</v>
      </c>
      <c r="E186" s="2">
        <v>184992.12</v>
      </c>
      <c r="F186" s="2">
        <f>Tabla14[[#This Row],[Precio]]-(Tabla14[[#This Row],[Precio]]*0.14)</f>
        <v>159093.22320000001</v>
      </c>
      <c r="G186" s="2">
        <f>Tabla14[[#This Row],[Precio]]-(Tabla14[[#This Row],[Precio]]*0.05)</f>
        <v>175742.514</v>
      </c>
      <c r="H186" s="4">
        <f>Tabla14[[#This Row],[  -14% costo de juan]]+(Tabla14[[#This Row],[  -14% costo de juan]]*0.1)</f>
        <v>175002.54552000001</v>
      </c>
      <c r="I186" s="30">
        <f>Tabla14[[#This Row],[5% purpil]]+(Tabla14[[#This Row],[5% purpil]]*0.21)</f>
        <v>212648.44193999999</v>
      </c>
      <c r="J186" s="30">
        <f>Tabla14[[#This Row],[5% purpil]]+(Tabla14[[#This Row],[5% purpil]]*0.21)</f>
        <v>212648.44193999999</v>
      </c>
      <c r="K186" s="6">
        <f>Tabla14[[#This Row],[Precio NEGRO Publico c/juan]]-Tabla14[[#This Row],[Nuestro Costo juan ]]</f>
        <v>37645.896419999975</v>
      </c>
      <c r="L186" s="7">
        <f>Tabla14[[#This Row],[Ganancia]]/Tabla14[[#This Row],[Nuestro Costo juan ]]</f>
        <v>0.2151162790697673</v>
      </c>
      <c r="M186" s="2">
        <f>Tabla14[[#This Row],[Precio NEGRO Publico c/juan]]+(Tabla14[[#This Row],[Precio NEGRO Publico c/juan]]*0.105)</f>
        <v>234976.52834369999</v>
      </c>
    </row>
    <row r="187" spans="1:13">
      <c r="A187" s="1" t="s">
        <v>5024</v>
      </c>
      <c r="B187" t="s">
        <v>5025</v>
      </c>
      <c r="C187" t="s">
        <v>7</v>
      </c>
      <c r="D187" t="s">
        <v>80</v>
      </c>
      <c r="E187" s="2">
        <v>5227282.9400000004</v>
      </c>
      <c r="F187" s="2">
        <f>Tabla14[[#This Row],[Precio]]-(Tabla14[[#This Row],[Precio]]*0.14)</f>
        <v>4495463.3284</v>
      </c>
      <c r="G187" s="2">
        <f>Tabla14[[#This Row],[Precio]]-(Tabla14[[#This Row],[Precio]]*0.05)</f>
        <v>4965918.7930000005</v>
      </c>
      <c r="H187" s="9">
        <f>Tabla14[[#This Row],[  -14% costo de juan]]+(Tabla14[[#This Row],[  -14% costo de juan]]*0.1)</f>
        <v>4945009.6612400003</v>
      </c>
      <c r="I187" s="30">
        <f>Tabla14[[#This Row],[5% purpil]]+(Tabla14[[#This Row],[5% purpil]]*0.21)</f>
        <v>6008761.7395300008</v>
      </c>
      <c r="J187" s="30">
        <f>Tabla14[[#This Row],[5% purpil]]+(Tabla14[[#This Row],[5% purpil]]*0.21)</f>
        <v>6008761.7395300008</v>
      </c>
      <c r="K187" s="6">
        <f>Tabla14[[#This Row],[Precio NEGRO Publico c/juan]]-Tabla14[[#This Row],[Nuestro Costo juan ]]</f>
        <v>1063752.0782900006</v>
      </c>
      <c r="L187" s="7">
        <f>Tabla14[[#This Row],[Ganancia]]/Tabla14[[#This Row],[Nuestro Costo juan ]]</f>
        <v>0.21511627906976755</v>
      </c>
      <c r="M187" s="2">
        <f>Tabla14[[#This Row],[Precio NEGRO Publico c/juan]]+(Tabla14[[#This Row],[Precio NEGRO Publico c/juan]]*0.105)</f>
        <v>6639681.7221806506</v>
      </c>
    </row>
    <row r="188" spans="1:13">
      <c r="A188" s="1" t="s">
        <v>5026</v>
      </c>
      <c r="B188" t="s">
        <v>5027</v>
      </c>
      <c r="C188" t="s">
        <v>7</v>
      </c>
      <c r="D188" t="s">
        <v>80</v>
      </c>
      <c r="E188" s="2">
        <v>1658310.45</v>
      </c>
      <c r="F188" s="2">
        <f>Tabla14[[#This Row],[Precio]]-(Tabla14[[#This Row],[Precio]]*0.14)</f>
        <v>1426146.987</v>
      </c>
      <c r="G188" s="2">
        <f>Tabla14[[#This Row],[Precio]]-(Tabla14[[#This Row],[Precio]]*0.05)</f>
        <v>1575394.9275</v>
      </c>
      <c r="H188" s="9">
        <f>Tabla14[[#This Row],[  -14% costo de juan]]+(Tabla14[[#This Row],[  -14% costo de juan]]*0.1)</f>
        <v>1568761.6857</v>
      </c>
      <c r="I188" s="30">
        <f>Tabla14[[#This Row],[5% purpil]]+(Tabla14[[#This Row],[5% purpil]]*0.21)</f>
        <v>1906227.862275</v>
      </c>
      <c r="J188" s="30">
        <f>Tabla14[[#This Row],[5% purpil]]+(Tabla14[[#This Row],[5% purpil]]*0.21)</f>
        <v>1906227.862275</v>
      </c>
      <c r="K188" s="6">
        <f>Tabla14[[#This Row],[Precio NEGRO Publico c/juan]]-Tabla14[[#This Row],[Nuestro Costo juan ]]</f>
        <v>337466.17657499993</v>
      </c>
      <c r="L188" s="7">
        <f>Tabla14[[#This Row],[Ganancia]]/Tabla14[[#This Row],[Nuestro Costo juan ]]</f>
        <v>0.21511627906976741</v>
      </c>
      <c r="M188" s="2">
        <f>Tabla14[[#This Row],[Precio NEGRO Publico c/juan]]+(Tabla14[[#This Row],[Precio NEGRO Publico c/juan]]*0.105)</f>
        <v>2106381.7878138749</v>
      </c>
    </row>
    <row r="189" spans="1:13">
      <c r="A189" s="1" t="s">
        <v>7032</v>
      </c>
      <c r="B189" t="s">
        <v>7033</v>
      </c>
      <c r="C189" t="s">
        <v>7</v>
      </c>
      <c r="D189" t="s">
        <v>5970</v>
      </c>
      <c r="E189" s="2">
        <v>784418.09</v>
      </c>
      <c r="F189" s="2">
        <f>Tabla14[[#This Row],[Precio]]-(Tabla14[[#This Row],[Precio]]*0.14)</f>
        <v>674599.55739999993</v>
      </c>
      <c r="G189" s="2">
        <f>Tabla14[[#This Row],[Precio]]-(Tabla14[[#This Row],[Precio]]*0.05)</f>
        <v>745197.18550000002</v>
      </c>
      <c r="H189" s="9">
        <f>Tabla14[[#This Row],[  -14% costo de juan]]+(Tabla14[[#This Row],[  -14% costo de juan]]*0.1)</f>
        <v>742059.51313999994</v>
      </c>
      <c r="I189" s="30">
        <f>Tabla14[[#This Row],[5% purpil]]+(Tabla14[[#This Row],[5% purpil]]*0.21)</f>
        <v>901688.59445500001</v>
      </c>
      <c r="J189" s="30">
        <f>Tabla14[[#This Row],[5% purpil]]+(Tabla14[[#This Row],[5% purpil]]*0.21)</f>
        <v>901688.59445500001</v>
      </c>
      <c r="K189" s="6">
        <f>Tabla14[[#This Row],[Precio NEGRO Publico c/juan]]-Tabla14[[#This Row],[Nuestro Costo juan ]]</f>
        <v>159629.08131500008</v>
      </c>
      <c r="L189" s="7">
        <f>Tabla14[[#This Row],[Ganancia]]/Tabla14[[#This Row],[Nuestro Costo juan ]]</f>
        <v>0.21511627906976757</v>
      </c>
      <c r="M189" s="2">
        <f>Tabla14[[#This Row],[Precio NEGRO Publico c/juan]]+(Tabla14[[#This Row],[Precio NEGRO Publico c/juan]]*0.105)</f>
        <v>996365.89687277505</v>
      </c>
    </row>
    <row r="190" spans="1:13">
      <c r="A190" s="1" t="s">
        <v>283</v>
      </c>
      <c r="B190" t="s">
        <v>284</v>
      </c>
      <c r="C190" t="s">
        <v>7</v>
      </c>
      <c r="D190" t="s">
        <v>285</v>
      </c>
      <c r="E190" s="2">
        <v>1385238.59</v>
      </c>
      <c r="F190" s="2">
        <f>Tabla14[[#This Row],[Precio]]-(Tabla14[[#This Row],[Precio]]*0.14)</f>
        <v>1191305.1874000002</v>
      </c>
      <c r="G190" s="2">
        <f>Tabla14[[#This Row],[Precio]]-(Tabla14[[#This Row],[Precio]]*0.05)</f>
        <v>1315976.6605</v>
      </c>
      <c r="H190" s="9">
        <f>Tabla14[[#This Row],[  -14% costo de juan]]+(Tabla14[[#This Row],[  -14% costo de juan]]*0.1)</f>
        <v>1310435.7061400001</v>
      </c>
      <c r="I190" s="30">
        <f>Tabla14[[#This Row],[5% purpil]]+(Tabla14[[#This Row],[5% purpil]]*0.21)</f>
        <v>1592331.759205</v>
      </c>
      <c r="J190" s="30">
        <f>Tabla14[[#This Row],[5% purpil]]+(Tabla14[[#This Row],[5% purpil]]*0.21)</f>
        <v>1592331.759205</v>
      </c>
      <c r="K190" s="6">
        <f>Tabla14[[#This Row],[Precio NEGRO Publico c/juan]]-Tabla14[[#This Row],[Nuestro Costo juan ]]</f>
        <v>281896.05306499987</v>
      </c>
      <c r="L190" s="7">
        <f>Tabla14[[#This Row],[Ganancia]]/Tabla14[[#This Row],[Nuestro Costo juan ]]</f>
        <v>0.21511627906976732</v>
      </c>
      <c r="M190" s="2">
        <f>Tabla14[[#This Row],[Precio NEGRO Publico c/juan]]+(Tabla14[[#This Row],[Precio NEGRO Publico c/juan]]*0.105)</f>
        <v>1759526.5939215249</v>
      </c>
    </row>
    <row r="191" spans="1:13">
      <c r="A191" s="1" t="s">
        <v>394</v>
      </c>
      <c r="B191" t="s">
        <v>395</v>
      </c>
      <c r="C191" t="s">
        <v>7</v>
      </c>
      <c r="D191" t="s">
        <v>285</v>
      </c>
      <c r="E191" s="2">
        <v>222465.87</v>
      </c>
      <c r="F191" s="2">
        <f>Tabla14[[#This Row],[Precio]]-(Tabla14[[#This Row],[Precio]]*0.14)</f>
        <v>191320.6482</v>
      </c>
      <c r="G191" s="2">
        <f>Tabla14[[#This Row],[Precio]]-(Tabla14[[#This Row],[Precio]]*0.05)</f>
        <v>211342.5765</v>
      </c>
      <c r="H191" s="4">
        <f>Tabla14[[#This Row],[  -14% costo de juan]]+(Tabla14[[#This Row],[  -14% costo de juan]]*0.1)</f>
        <v>210452.71302</v>
      </c>
      <c r="I191" s="30">
        <f>Tabla14[[#This Row],[5% purpil]]+(Tabla14[[#This Row],[5% purpil]]*0.21)</f>
        <v>255724.51756499999</v>
      </c>
      <c r="J191" s="30">
        <f>Tabla14[[#This Row],[5% purpil]]+(Tabla14[[#This Row],[5% purpil]]*0.21)</f>
        <v>255724.51756499999</v>
      </c>
      <c r="K191" s="6">
        <f>Tabla14[[#This Row],[Precio NEGRO Publico c/juan]]-Tabla14[[#This Row],[Nuestro Costo juan ]]</f>
        <v>45271.804544999992</v>
      </c>
      <c r="L191" s="7">
        <f>Tabla14[[#This Row],[Ganancia]]/Tabla14[[#This Row],[Nuestro Costo juan ]]</f>
        <v>0.21511627906976741</v>
      </c>
      <c r="M191" s="2">
        <f>Tabla14[[#This Row],[Precio NEGRO Publico c/juan]]+(Tabla14[[#This Row],[Precio NEGRO Publico c/juan]]*0.105)</f>
        <v>282575.59190932498</v>
      </c>
    </row>
    <row r="192" spans="1:13">
      <c r="A192" s="1" t="s">
        <v>396</v>
      </c>
      <c r="B192" t="s">
        <v>397</v>
      </c>
      <c r="C192" t="s">
        <v>7</v>
      </c>
      <c r="D192" t="s">
        <v>285</v>
      </c>
      <c r="E192" s="2">
        <v>236935.2</v>
      </c>
      <c r="F192" s="2">
        <f>Tabla14[[#This Row],[Precio]]-(Tabla14[[#This Row],[Precio]]*0.14)</f>
        <v>203764.272</v>
      </c>
      <c r="G192" s="2">
        <f>Tabla14[[#This Row],[Precio]]-(Tabla14[[#This Row],[Precio]]*0.05)</f>
        <v>225088.44</v>
      </c>
      <c r="H192" s="4">
        <f>Tabla14[[#This Row],[  -14% costo de juan]]+(Tabla14[[#This Row],[  -14% costo de juan]]*0.1)</f>
        <v>224140.6992</v>
      </c>
      <c r="I192" s="30">
        <f>Tabla14[[#This Row],[5% purpil]]+(Tabla14[[#This Row],[5% purpil]]*0.21)</f>
        <v>272357.01240000001</v>
      </c>
      <c r="J192" s="30">
        <f>Tabla14[[#This Row],[5% purpil]]+(Tabla14[[#This Row],[5% purpil]]*0.21)</f>
        <v>272357.01240000001</v>
      </c>
      <c r="K192" s="6">
        <f>Tabla14[[#This Row],[Precio NEGRO Publico c/juan]]-Tabla14[[#This Row],[Nuestro Costo juan ]]</f>
        <v>48216.313200000004</v>
      </c>
      <c r="L192" s="7">
        <f>Tabla14[[#This Row],[Ganancia]]/Tabla14[[#This Row],[Nuestro Costo juan ]]</f>
        <v>0.21511627906976746</v>
      </c>
      <c r="M192" s="2">
        <f>Tabla14[[#This Row],[Precio NEGRO Publico c/juan]]+(Tabla14[[#This Row],[Precio NEGRO Publico c/juan]]*0.105)</f>
        <v>300954.49870200001</v>
      </c>
    </row>
    <row r="193" spans="1:13">
      <c r="A193" s="1" t="s">
        <v>286</v>
      </c>
      <c r="B193" t="s">
        <v>287</v>
      </c>
      <c r="C193" t="s">
        <v>7</v>
      </c>
      <c r="D193" t="s">
        <v>285</v>
      </c>
      <c r="E193" s="2">
        <v>1580801.68</v>
      </c>
      <c r="F193" s="2">
        <f>Tabla14[[#This Row],[Precio]]-(Tabla14[[#This Row],[Precio]]*0.14)</f>
        <v>1359489.4447999999</v>
      </c>
      <c r="G193" s="2">
        <f>Tabla14[[#This Row],[Precio]]-(Tabla14[[#This Row],[Precio]]*0.05)</f>
        <v>1501761.5959999999</v>
      </c>
      <c r="H193" s="9">
        <f>Tabla14[[#This Row],[  -14% costo de juan]]+(Tabla14[[#This Row],[  -14% costo de juan]]*0.1)</f>
        <v>1495438.38928</v>
      </c>
      <c r="I193" s="30">
        <f>Tabla14[[#This Row],[5% purpil]]+(Tabla14[[#This Row],[5% purpil]]*0.21)</f>
        <v>1817131.5311599998</v>
      </c>
      <c r="J193" s="30">
        <f>Tabla14[[#This Row],[5% purpil]]+(Tabla14[[#This Row],[5% purpil]]*0.21)</f>
        <v>1817131.5311599998</v>
      </c>
      <c r="K193" s="6">
        <f>Tabla14[[#This Row],[Precio NEGRO Publico c/juan]]-Tabla14[[#This Row],[Nuestro Costo juan ]]</f>
        <v>321693.14187999978</v>
      </c>
      <c r="L193" s="7">
        <f>Tabla14[[#This Row],[Ganancia]]/Tabla14[[#This Row],[Nuestro Costo juan ]]</f>
        <v>0.2151162790697673</v>
      </c>
      <c r="M193" s="2">
        <f>Tabla14[[#This Row],[Precio NEGRO Publico c/juan]]+(Tabla14[[#This Row],[Precio NEGRO Publico c/juan]]*0.105)</f>
        <v>2007930.3419317997</v>
      </c>
    </row>
    <row r="194" spans="1:13">
      <c r="A194" s="1" t="s">
        <v>300</v>
      </c>
      <c r="B194" t="s">
        <v>301</v>
      </c>
      <c r="C194" t="s">
        <v>7</v>
      </c>
      <c r="D194" t="s">
        <v>285</v>
      </c>
      <c r="E194" s="2">
        <v>952489.17</v>
      </c>
      <c r="F194" s="2">
        <f>Tabla14[[#This Row],[Precio]]-(Tabla14[[#This Row],[Precio]]*0.14)</f>
        <v>819140.6862</v>
      </c>
      <c r="G194" s="2">
        <f>Tabla14[[#This Row],[Precio]]-(Tabla14[[#This Row],[Precio]]*0.05)</f>
        <v>904864.71149999998</v>
      </c>
      <c r="H194" s="9">
        <f>Tabla14[[#This Row],[  -14% costo de juan]]+(Tabla14[[#This Row],[  -14% costo de juan]]*0.1)</f>
        <v>901054.75482000003</v>
      </c>
      <c r="I194" s="30">
        <f>Tabla14[[#This Row],[5% purpil]]+(Tabla14[[#This Row],[5% purpil]]*0.21)</f>
        <v>1094886.300915</v>
      </c>
      <c r="J194" s="30">
        <f>Tabla14[[#This Row],[5% purpil]]+(Tabla14[[#This Row],[5% purpil]]*0.21)</f>
        <v>1094886.300915</v>
      </c>
      <c r="K194" s="6">
        <f>Tabla14[[#This Row],[Precio NEGRO Publico c/juan]]-Tabla14[[#This Row],[Nuestro Costo juan ]]</f>
        <v>193831.546095</v>
      </c>
      <c r="L194" s="7">
        <f>Tabla14[[#This Row],[Ganancia]]/Tabla14[[#This Row],[Nuestro Costo juan ]]</f>
        <v>0.21511627906976744</v>
      </c>
      <c r="M194" s="2">
        <f>Tabla14[[#This Row],[Precio NEGRO Publico c/juan]]+(Tabla14[[#This Row],[Precio NEGRO Publico c/juan]]*0.105)</f>
        <v>1209849.3625110751</v>
      </c>
    </row>
    <row r="195" spans="1:13">
      <c r="A195" s="1" t="s">
        <v>402</v>
      </c>
      <c r="B195" t="s">
        <v>403</v>
      </c>
      <c r="C195" t="s">
        <v>7</v>
      </c>
      <c r="D195" t="s">
        <v>285</v>
      </c>
      <c r="E195" s="2">
        <v>153499.41</v>
      </c>
      <c r="F195" s="2">
        <f>Tabla14[[#This Row],[Precio]]-(Tabla14[[#This Row],[Precio]]*0.14)</f>
        <v>132009.4926</v>
      </c>
      <c r="G195" s="2">
        <f>Tabla14[[#This Row],[Precio]]-(Tabla14[[#This Row],[Precio]]*0.05)</f>
        <v>145824.43950000001</v>
      </c>
      <c r="H195" s="4">
        <f>Tabla14[[#This Row],[  -14% costo de juan]]+(Tabla14[[#This Row],[  -14% costo de juan]]*0.1)</f>
        <v>145210.44185999999</v>
      </c>
      <c r="I195" s="30">
        <f>Tabla14[[#This Row],[5% purpil]]+(Tabla14[[#This Row],[5% purpil]]*0.21)</f>
        <v>176447.571795</v>
      </c>
      <c r="J195" s="30">
        <f>Tabla14[[#This Row],[5% purpil]]+(Tabla14[[#This Row],[5% purpil]]*0.21)</f>
        <v>176447.571795</v>
      </c>
      <c r="K195" s="6">
        <f>Tabla14[[#This Row],[Precio NEGRO Publico c/juan]]-Tabla14[[#This Row],[Nuestro Costo juan ]]</f>
        <v>31237.129935000004</v>
      </c>
      <c r="L195" s="7">
        <f>Tabla14[[#This Row],[Ganancia]]/Tabla14[[#This Row],[Nuestro Costo juan ]]</f>
        <v>0.21511627906976749</v>
      </c>
      <c r="M195" s="2">
        <f>Tabla14[[#This Row],[Precio NEGRO Publico c/juan]]+(Tabla14[[#This Row],[Precio NEGRO Publico c/juan]]*0.105)</f>
        <v>194974.56683347499</v>
      </c>
    </row>
    <row r="196" spans="1:13">
      <c r="A196" s="1" t="s">
        <v>302</v>
      </c>
      <c r="B196" t="s">
        <v>303</v>
      </c>
      <c r="C196" t="s">
        <v>7</v>
      </c>
      <c r="D196" t="s">
        <v>285</v>
      </c>
      <c r="E196" s="2">
        <v>1084626.3999999999</v>
      </c>
      <c r="F196" s="2">
        <f>Tabla14[[#This Row],[Precio]]-(Tabla14[[#This Row],[Precio]]*0.14)</f>
        <v>932778.70399999991</v>
      </c>
      <c r="G196" s="2">
        <f>Tabla14[[#This Row],[Precio]]-(Tabla14[[#This Row],[Precio]]*0.05)</f>
        <v>1030395.08</v>
      </c>
      <c r="H196" s="9">
        <f>Tabla14[[#This Row],[  -14% costo de juan]]+(Tabla14[[#This Row],[  -14% costo de juan]]*0.1)</f>
        <v>1026056.5743999999</v>
      </c>
      <c r="I196" s="30">
        <f>Tabla14[[#This Row],[5% purpil]]+(Tabla14[[#This Row],[5% purpil]]*0.21)</f>
        <v>1246778.0467999999</v>
      </c>
      <c r="J196" s="30">
        <f>Tabla14[[#This Row],[5% purpil]]+(Tabla14[[#This Row],[5% purpil]]*0.21)</f>
        <v>1246778.0467999999</v>
      </c>
      <c r="K196" s="6">
        <f>Tabla14[[#This Row],[Precio NEGRO Publico c/juan]]-Tabla14[[#This Row],[Nuestro Costo juan ]]</f>
        <v>220721.47239999997</v>
      </c>
      <c r="L196" s="7">
        <f>Tabla14[[#This Row],[Ganancia]]/Tabla14[[#This Row],[Nuestro Costo juan ]]</f>
        <v>0.21511627906976744</v>
      </c>
      <c r="M196" s="2">
        <f>Tabla14[[#This Row],[Precio NEGRO Publico c/juan]]+(Tabla14[[#This Row],[Precio NEGRO Publico c/juan]]*0.105)</f>
        <v>1377689.7417139998</v>
      </c>
    </row>
    <row r="197" spans="1:13">
      <c r="A197" s="1" t="s">
        <v>292</v>
      </c>
      <c r="B197" t="s">
        <v>293</v>
      </c>
      <c r="C197" t="s">
        <v>7</v>
      </c>
      <c r="D197" t="s">
        <v>285</v>
      </c>
      <c r="E197" s="2">
        <v>684470.83</v>
      </c>
      <c r="F197" s="2">
        <f>Tabla14[[#This Row],[Precio]]-(Tabla14[[#This Row],[Precio]]*0.14)</f>
        <v>588644.91379999998</v>
      </c>
      <c r="G197" s="2">
        <f>Tabla14[[#This Row],[Precio]]-(Tabla14[[#This Row],[Precio]]*0.05)</f>
        <v>650247.28849999991</v>
      </c>
      <c r="H197" s="9">
        <f>Tabla14[[#This Row],[  -14% costo de juan]]+(Tabla14[[#This Row],[  -14% costo de juan]]*0.1)</f>
        <v>647509.40518</v>
      </c>
      <c r="I197" s="30">
        <f>Tabla14[[#This Row],[5% purpil]]+(Tabla14[[#This Row],[5% purpil]]*0.21)</f>
        <v>786799.21908499987</v>
      </c>
      <c r="J197" s="30">
        <f>Tabla14[[#This Row],[5% purpil]]+(Tabla14[[#This Row],[5% purpil]]*0.21)</f>
        <v>786799.21908499987</v>
      </c>
      <c r="K197" s="6">
        <f>Tabla14[[#This Row],[Precio NEGRO Publico c/juan]]-Tabla14[[#This Row],[Nuestro Costo juan ]]</f>
        <v>139289.81390499987</v>
      </c>
      <c r="L197" s="7">
        <f>Tabla14[[#This Row],[Ganancia]]/Tabla14[[#This Row],[Nuestro Costo juan ]]</f>
        <v>0.21511627906976724</v>
      </c>
      <c r="M197" s="2">
        <f>Tabla14[[#This Row],[Precio NEGRO Publico c/juan]]+(Tabla14[[#This Row],[Precio NEGRO Publico c/juan]]*0.105)</f>
        <v>869413.13708892488</v>
      </c>
    </row>
    <row r="198" spans="1:13">
      <c r="A198" s="1" t="s">
        <v>294</v>
      </c>
      <c r="B198" t="s">
        <v>295</v>
      </c>
      <c r="C198" t="s">
        <v>7</v>
      </c>
      <c r="D198" t="s">
        <v>285</v>
      </c>
      <c r="E198" s="2">
        <v>696693.52</v>
      </c>
      <c r="F198" s="2">
        <f>Tabla14[[#This Row],[Precio]]-(Tabla14[[#This Row],[Precio]]*0.14)</f>
        <v>599156.42720000003</v>
      </c>
      <c r="G198" s="2">
        <f>Tabla14[[#This Row],[Precio]]-(Tabla14[[#This Row],[Precio]]*0.05)</f>
        <v>661858.84400000004</v>
      </c>
      <c r="H198" s="9">
        <f>Tabla14[[#This Row],[  -14% costo de juan]]+(Tabla14[[#This Row],[  -14% costo de juan]]*0.1)</f>
        <v>659072.06992000004</v>
      </c>
      <c r="I198" s="30">
        <f>Tabla14[[#This Row],[5% purpil]]+(Tabla14[[#This Row],[5% purpil]]*0.21)</f>
        <v>800849.20124000008</v>
      </c>
      <c r="J198" s="30">
        <f>Tabla14[[#This Row],[5% purpil]]+(Tabla14[[#This Row],[5% purpil]]*0.21)</f>
        <v>800849.20124000008</v>
      </c>
      <c r="K198" s="6">
        <f>Tabla14[[#This Row],[Precio NEGRO Publico c/juan]]-Tabla14[[#This Row],[Nuestro Costo juan ]]</f>
        <v>141777.13132000004</v>
      </c>
      <c r="L198" s="7">
        <f>Tabla14[[#This Row],[Ganancia]]/Tabla14[[#This Row],[Nuestro Costo juan ]]</f>
        <v>0.21511627906976749</v>
      </c>
      <c r="M198" s="2">
        <f>Tabla14[[#This Row],[Precio NEGRO Publico c/juan]]+(Tabla14[[#This Row],[Precio NEGRO Publico c/juan]]*0.105)</f>
        <v>884938.36737020011</v>
      </c>
    </row>
    <row r="199" spans="1:13">
      <c r="A199" s="1" t="s">
        <v>410</v>
      </c>
      <c r="B199" t="s">
        <v>411</v>
      </c>
      <c r="C199" t="s">
        <v>7</v>
      </c>
      <c r="D199" t="s">
        <v>412</v>
      </c>
      <c r="E199" s="2">
        <v>10276.35</v>
      </c>
      <c r="F199" s="2">
        <f>Tabla14[[#This Row],[Precio]]-(Tabla14[[#This Row],[Precio]]*0.14)</f>
        <v>8837.6610000000001</v>
      </c>
      <c r="G199" s="2">
        <f>Tabla14[[#This Row],[Precio]]-(Tabla14[[#This Row],[Precio]]*0.05)</f>
        <v>9762.5325000000012</v>
      </c>
      <c r="H199" s="4">
        <f>Tabla14[[#This Row],[  -14% costo de juan]]+(Tabla14[[#This Row],[  -14% costo de juan]]*0.1)</f>
        <v>9721.4271000000008</v>
      </c>
      <c r="I199" s="30">
        <f>Tabla14[[#This Row],[5% purpil]]+(Tabla14[[#This Row],[5% purpil]]*0.21)</f>
        <v>11812.664325000002</v>
      </c>
      <c r="J199" s="30">
        <f>Tabla14[[#This Row],[5% purpil]]+(Tabla14[[#This Row],[5% purpil]]*0.21)</f>
        <v>11812.664325000002</v>
      </c>
      <c r="K199" s="6">
        <f>Tabla14[[#This Row],[Precio NEGRO Publico c/juan]]-Tabla14[[#This Row],[Nuestro Costo juan ]]</f>
        <v>2091.2372250000008</v>
      </c>
      <c r="L199" s="7">
        <f>Tabla14[[#This Row],[Ganancia]]/Tabla14[[#This Row],[Nuestro Costo juan ]]</f>
        <v>0.21511627906976749</v>
      </c>
      <c r="M199" s="2">
        <f>Tabla14[[#This Row],[Precio NEGRO Publico c/juan]]+(Tabla14[[#This Row],[Precio NEGRO Publico c/juan]]*0.105)</f>
        <v>13052.994079125001</v>
      </c>
    </row>
    <row r="200" spans="1:13">
      <c r="A200" s="1" t="s">
        <v>413</v>
      </c>
      <c r="B200" t="s">
        <v>414</v>
      </c>
      <c r="C200" t="s">
        <v>7</v>
      </c>
      <c r="D200" t="s">
        <v>412</v>
      </c>
      <c r="E200" s="2">
        <v>16125.1</v>
      </c>
      <c r="F200" s="2">
        <f>Tabla14[[#This Row],[Precio]]-(Tabla14[[#This Row],[Precio]]*0.14)</f>
        <v>13867.585999999999</v>
      </c>
      <c r="G200" s="2">
        <f>Tabla14[[#This Row],[Precio]]-(Tabla14[[#This Row],[Precio]]*0.05)</f>
        <v>15318.845000000001</v>
      </c>
      <c r="H200" s="4">
        <f>Tabla14[[#This Row],[  -14% costo de juan]]+(Tabla14[[#This Row],[  -14% costo de juan]]*0.1)</f>
        <v>15254.3446</v>
      </c>
      <c r="I200" s="30">
        <f>Tabla14[[#This Row],[5% purpil]]+(Tabla14[[#This Row],[5% purpil]]*0.21)</f>
        <v>18535.802450000003</v>
      </c>
      <c r="J200" s="30">
        <f>Tabla14[[#This Row],[5% purpil]]+(Tabla14[[#This Row],[5% purpil]]*0.21)</f>
        <v>18535.802450000003</v>
      </c>
      <c r="K200" s="6">
        <f>Tabla14[[#This Row],[Precio NEGRO Publico c/juan]]-Tabla14[[#This Row],[Nuestro Costo juan ]]</f>
        <v>3281.4578500000025</v>
      </c>
      <c r="L200" s="7">
        <f>Tabla14[[#This Row],[Ganancia]]/Tabla14[[#This Row],[Nuestro Costo juan ]]</f>
        <v>0.2151162790697676</v>
      </c>
      <c r="M200" s="2">
        <f>Tabla14[[#This Row],[Precio NEGRO Publico c/juan]]+(Tabla14[[#This Row],[Precio NEGRO Publico c/juan]]*0.105)</f>
        <v>20482.061707250003</v>
      </c>
    </row>
    <row r="201" spans="1:13">
      <c r="A201" s="1" t="s">
        <v>415</v>
      </c>
      <c r="B201" t="s">
        <v>416</v>
      </c>
      <c r="C201" t="s">
        <v>7</v>
      </c>
      <c r="D201" t="s">
        <v>412</v>
      </c>
      <c r="E201" s="2">
        <v>28381.25</v>
      </c>
      <c r="F201" s="2">
        <f>Tabla14[[#This Row],[Precio]]-(Tabla14[[#This Row],[Precio]]*0.14)</f>
        <v>24407.875</v>
      </c>
      <c r="G201" s="2">
        <f>Tabla14[[#This Row],[Precio]]-(Tabla14[[#This Row],[Precio]]*0.05)</f>
        <v>26962.1875</v>
      </c>
      <c r="H201" s="4">
        <f>Tabla14[[#This Row],[  -14% costo de juan]]+(Tabla14[[#This Row],[  -14% costo de juan]]*0.1)</f>
        <v>26848.662499999999</v>
      </c>
      <c r="I201" s="30">
        <f>Tabla14[[#This Row],[5% purpil]]+(Tabla14[[#This Row],[5% purpil]]*0.21)</f>
        <v>32624.246875000001</v>
      </c>
      <c r="J201" s="30">
        <f>Tabla14[[#This Row],[5% purpil]]+(Tabla14[[#This Row],[5% purpil]]*0.21)</f>
        <v>32624.246875000001</v>
      </c>
      <c r="K201" s="6">
        <f>Tabla14[[#This Row],[Precio NEGRO Publico c/juan]]-Tabla14[[#This Row],[Nuestro Costo juan ]]</f>
        <v>5775.5843750000022</v>
      </c>
      <c r="L201" s="7">
        <f>Tabla14[[#This Row],[Ganancia]]/Tabla14[[#This Row],[Nuestro Costo juan ]]</f>
        <v>0.21511627906976755</v>
      </c>
      <c r="M201" s="2">
        <f>Tabla14[[#This Row],[Precio NEGRO Publico c/juan]]+(Tabla14[[#This Row],[Precio NEGRO Publico c/juan]]*0.105)</f>
        <v>36049.792796875001</v>
      </c>
    </row>
    <row r="202" spans="1:13">
      <c r="A202" s="1" t="s">
        <v>417</v>
      </c>
      <c r="B202" t="s">
        <v>418</v>
      </c>
      <c r="C202" t="s">
        <v>7</v>
      </c>
      <c r="D202" t="s">
        <v>412</v>
      </c>
      <c r="E202" s="2">
        <v>7993.89</v>
      </c>
      <c r="F202" s="2">
        <f>Tabla14[[#This Row],[Precio]]-(Tabla14[[#This Row],[Precio]]*0.14)</f>
        <v>6874.7453999999998</v>
      </c>
      <c r="G202" s="2">
        <f>Tabla14[[#This Row],[Precio]]-(Tabla14[[#This Row],[Precio]]*0.05)</f>
        <v>7594.1954999999998</v>
      </c>
      <c r="H202" s="4">
        <f>Tabla14[[#This Row],[  -14% costo de juan]]+(Tabla14[[#This Row],[  -14% costo de juan]]*0.1)</f>
        <v>7562.21994</v>
      </c>
      <c r="I202" s="30">
        <f>Tabla14[[#This Row],[5% purpil]]+(Tabla14[[#This Row],[5% purpil]]*0.21)</f>
        <v>9188.9765549999993</v>
      </c>
      <c r="J202" s="30">
        <f>Tabla14[[#This Row],[5% purpil]]+(Tabla14[[#This Row],[5% purpil]]*0.21)</f>
        <v>9188.9765549999993</v>
      </c>
      <c r="K202" s="6">
        <f>Tabla14[[#This Row],[Precio NEGRO Publico c/juan]]-Tabla14[[#This Row],[Nuestro Costo juan ]]</f>
        <v>1626.7566149999993</v>
      </c>
      <c r="L202" s="7">
        <f>Tabla14[[#This Row],[Ganancia]]/Tabla14[[#This Row],[Nuestro Costo juan ]]</f>
        <v>0.21511627906976735</v>
      </c>
      <c r="M202" s="2">
        <f>Tabla14[[#This Row],[Precio NEGRO Publico c/juan]]+(Tabla14[[#This Row],[Precio NEGRO Publico c/juan]]*0.105)</f>
        <v>10153.819093274999</v>
      </c>
    </row>
    <row r="203" spans="1:13">
      <c r="A203" s="1" t="s">
        <v>419</v>
      </c>
      <c r="B203" t="s">
        <v>420</v>
      </c>
      <c r="C203" t="s">
        <v>7</v>
      </c>
      <c r="D203" t="s">
        <v>149</v>
      </c>
      <c r="E203" s="2">
        <v>55737.38</v>
      </c>
      <c r="F203" s="2">
        <f>Tabla14[[#This Row],[Precio]]-(Tabla14[[#This Row],[Precio]]*0.14)</f>
        <v>47934.146799999995</v>
      </c>
      <c r="G203" s="2">
        <f>Tabla14[[#This Row],[Precio]]-(Tabla14[[#This Row],[Precio]]*0.05)</f>
        <v>52950.510999999999</v>
      </c>
      <c r="H203" s="4">
        <f>Tabla14[[#This Row],[  -14% costo de juan]]+(Tabla14[[#This Row],[  -14% costo de juan]]*0.1)</f>
        <v>52727.561479999997</v>
      </c>
      <c r="I203" s="30">
        <f>Tabla14[[#This Row],[5% purpil]]+(Tabla14[[#This Row],[5% purpil]]*0.21)</f>
        <v>64070.118309999998</v>
      </c>
      <c r="J203" s="30">
        <f>Tabla14[[#This Row],[5% purpil]]+(Tabla14[[#This Row],[5% purpil]]*0.21)</f>
        <v>64070.118309999998</v>
      </c>
      <c r="K203" s="6">
        <f>Tabla14[[#This Row],[Precio NEGRO Publico c/juan]]-Tabla14[[#This Row],[Nuestro Costo juan ]]</f>
        <v>11342.556830000001</v>
      </c>
      <c r="L203" s="7">
        <f>Tabla14[[#This Row],[Ganancia]]/Tabla14[[#This Row],[Nuestro Costo juan ]]</f>
        <v>0.21511627906976749</v>
      </c>
      <c r="M203" s="2">
        <f>Tabla14[[#This Row],[Precio NEGRO Publico c/juan]]+(Tabla14[[#This Row],[Precio NEGRO Publico c/juan]]*0.105)</f>
        <v>70797.480732550001</v>
      </c>
    </row>
    <row r="204" spans="1:13">
      <c r="A204" s="1" t="s">
        <v>421</v>
      </c>
      <c r="B204" t="s">
        <v>422</v>
      </c>
      <c r="C204" t="s">
        <v>7</v>
      </c>
      <c r="D204" t="s">
        <v>149</v>
      </c>
      <c r="E204" s="2">
        <v>87495.31</v>
      </c>
      <c r="F204" s="2">
        <f>Tabla14[[#This Row],[Precio]]-(Tabla14[[#This Row],[Precio]]*0.14)</f>
        <v>75245.9666</v>
      </c>
      <c r="G204" s="2">
        <f>Tabla14[[#This Row],[Precio]]-(Tabla14[[#This Row],[Precio]]*0.05)</f>
        <v>83120.544500000004</v>
      </c>
      <c r="H204" s="4">
        <f>Tabla14[[#This Row],[  -14% costo de juan]]+(Tabla14[[#This Row],[  -14% costo de juan]]*0.1)</f>
        <v>82770.563259999995</v>
      </c>
      <c r="I204" s="30">
        <f>Tabla14[[#This Row],[5% purpil]]+(Tabla14[[#This Row],[5% purpil]]*0.21)</f>
        <v>100575.85884500001</v>
      </c>
      <c r="J204" s="30">
        <f>Tabla14[[#This Row],[5% purpil]]+(Tabla14[[#This Row],[5% purpil]]*0.21)</f>
        <v>100575.85884500001</v>
      </c>
      <c r="K204" s="6">
        <f>Tabla14[[#This Row],[Precio NEGRO Publico c/juan]]-Tabla14[[#This Row],[Nuestro Costo juan ]]</f>
        <v>17805.295585000014</v>
      </c>
      <c r="L204" s="7">
        <f>Tabla14[[#This Row],[Ganancia]]/Tabla14[[#This Row],[Nuestro Costo juan ]]</f>
        <v>0.21511627906976763</v>
      </c>
      <c r="M204" s="2">
        <f>Tabla14[[#This Row],[Precio NEGRO Publico c/juan]]+(Tabla14[[#This Row],[Precio NEGRO Publico c/juan]]*0.105)</f>
        <v>111136.32402372501</v>
      </c>
    </row>
    <row r="205" spans="1:13">
      <c r="A205" s="1" t="s">
        <v>423</v>
      </c>
      <c r="B205" t="s">
        <v>424</v>
      </c>
      <c r="C205" t="s">
        <v>7</v>
      </c>
      <c r="D205" t="s">
        <v>412</v>
      </c>
      <c r="E205" s="2">
        <v>12594.78</v>
      </c>
      <c r="F205" s="2">
        <f>Tabla14[[#This Row],[Precio]]-(Tabla14[[#This Row],[Precio]]*0.14)</f>
        <v>10831.5108</v>
      </c>
      <c r="G205" s="2">
        <f>Tabla14[[#This Row],[Precio]]-(Tabla14[[#This Row],[Precio]]*0.05)</f>
        <v>11965.041000000001</v>
      </c>
      <c r="H205" s="4">
        <f>Tabla14[[#This Row],[  -14% costo de juan]]+(Tabla14[[#This Row],[  -14% costo de juan]]*0.1)</f>
        <v>11914.66188</v>
      </c>
      <c r="I205" s="30">
        <f>Tabla14[[#This Row],[5% purpil]]+(Tabla14[[#This Row],[5% purpil]]*0.21)</f>
        <v>14477.699610000001</v>
      </c>
      <c r="J205" s="30">
        <f>Tabla14[[#This Row],[5% purpil]]+(Tabla14[[#This Row],[5% purpil]]*0.21)</f>
        <v>14477.699610000001</v>
      </c>
      <c r="K205" s="6">
        <f>Tabla14[[#This Row],[Precio NEGRO Publico c/juan]]-Tabla14[[#This Row],[Nuestro Costo juan ]]</f>
        <v>2563.0377300000018</v>
      </c>
      <c r="L205" s="7">
        <f>Tabla14[[#This Row],[Ganancia]]/Tabla14[[#This Row],[Nuestro Costo juan ]]</f>
        <v>0.2151162790697676</v>
      </c>
      <c r="M205" s="2">
        <f>Tabla14[[#This Row],[Precio NEGRO Publico c/juan]]+(Tabla14[[#This Row],[Precio NEGRO Publico c/juan]]*0.105)</f>
        <v>15997.858069050002</v>
      </c>
    </row>
    <row r="206" spans="1:13">
      <c r="A206" s="1" t="s">
        <v>425</v>
      </c>
      <c r="B206" t="s">
        <v>426</v>
      </c>
      <c r="C206" t="s">
        <v>7</v>
      </c>
      <c r="D206" t="s">
        <v>412</v>
      </c>
      <c r="E206" s="2">
        <v>22531.71</v>
      </c>
      <c r="F206" s="2">
        <f>Tabla14[[#This Row],[Precio]]-(Tabla14[[#This Row],[Precio]]*0.14)</f>
        <v>19377.2706</v>
      </c>
      <c r="G206" s="2">
        <f>Tabla14[[#This Row],[Precio]]-(Tabla14[[#This Row],[Precio]]*0.05)</f>
        <v>21405.124499999998</v>
      </c>
      <c r="H206" s="4">
        <f>Tabla14[[#This Row],[  -14% costo de juan]]+(Tabla14[[#This Row],[  -14% costo de juan]]*0.1)</f>
        <v>21314.997660000001</v>
      </c>
      <c r="I206" s="30">
        <f>Tabla14[[#This Row],[5% purpil]]+(Tabla14[[#This Row],[5% purpil]]*0.21)</f>
        <v>25900.200644999997</v>
      </c>
      <c r="J206" s="30">
        <f>Tabla14[[#This Row],[5% purpil]]+(Tabla14[[#This Row],[5% purpil]]*0.21)</f>
        <v>25900.200644999997</v>
      </c>
      <c r="K206" s="6">
        <f>Tabla14[[#This Row],[Precio NEGRO Publico c/juan]]-Tabla14[[#This Row],[Nuestro Costo juan ]]</f>
        <v>4585.2029849999963</v>
      </c>
      <c r="L206" s="7">
        <f>Tabla14[[#This Row],[Ganancia]]/Tabla14[[#This Row],[Nuestro Costo juan ]]</f>
        <v>0.21511627906976727</v>
      </c>
      <c r="M206" s="2">
        <f>Tabla14[[#This Row],[Precio NEGRO Publico c/juan]]+(Tabla14[[#This Row],[Precio NEGRO Publico c/juan]]*0.105)</f>
        <v>28619.721712724997</v>
      </c>
    </row>
    <row r="207" spans="1:13">
      <c r="A207" s="1" t="s">
        <v>296</v>
      </c>
      <c r="B207" t="s">
        <v>297</v>
      </c>
      <c r="C207" t="s">
        <v>7</v>
      </c>
      <c r="D207" t="s">
        <v>285</v>
      </c>
      <c r="E207" s="2">
        <v>784014.21</v>
      </c>
      <c r="F207" s="2">
        <f>Tabla14[[#This Row],[Precio]]-(Tabla14[[#This Row],[Precio]]*0.14)</f>
        <v>674252.2206</v>
      </c>
      <c r="G207" s="2">
        <f>Tabla14[[#This Row],[Precio]]-(Tabla14[[#This Row],[Precio]]*0.05)</f>
        <v>744813.49949999992</v>
      </c>
      <c r="H207" s="9">
        <f>Tabla14[[#This Row],[  -14% costo de juan]]+(Tabla14[[#This Row],[  -14% costo de juan]]*0.1)</f>
        <v>741677.44265999994</v>
      </c>
      <c r="I207" s="30">
        <f>Tabla14[[#This Row],[5% purpil]]+(Tabla14[[#This Row],[5% purpil]]*0.21)</f>
        <v>901224.3343949999</v>
      </c>
      <c r="J207" s="30">
        <f>Tabla14[[#This Row],[5% purpil]]+(Tabla14[[#This Row],[5% purpil]]*0.21)</f>
        <v>901224.3343949999</v>
      </c>
      <c r="K207" s="6">
        <f>Tabla14[[#This Row],[Precio NEGRO Publico c/juan]]-Tabla14[[#This Row],[Nuestro Costo juan ]]</f>
        <v>159546.89173499995</v>
      </c>
      <c r="L207" s="7">
        <f>Tabla14[[#This Row],[Ganancia]]/Tabla14[[#This Row],[Nuestro Costo juan ]]</f>
        <v>0.21511627906976741</v>
      </c>
      <c r="M207" s="2">
        <f>Tabla14[[#This Row],[Precio NEGRO Publico c/juan]]+(Tabla14[[#This Row],[Precio NEGRO Publico c/juan]]*0.105)</f>
        <v>995852.88950647484</v>
      </c>
    </row>
    <row r="208" spans="1:13">
      <c r="A208" s="1" t="s">
        <v>429</v>
      </c>
      <c r="B208" t="s">
        <v>430</v>
      </c>
      <c r="C208" t="s">
        <v>7</v>
      </c>
      <c r="D208" t="s">
        <v>149</v>
      </c>
      <c r="E208" s="2">
        <v>71594.14</v>
      </c>
      <c r="F208" s="2">
        <f>Tabla14[[#This Row],[Precio]]-(Tabla14[[#This Row],[Precio]]*0.14)</f>
        <v>61570.960399999996</v>
      </c>
      <c r="G208" s="2">
        <f>Tabla14[[#This Row],[Precio]]-(Tabla14[[#This Row],[Precio]]*0.05)</f>
        <v>68014.433000000005</v>
      </c>
      <c r="H208" s="4">
        <f>Tabla14[[#This Row],[  -14% costo de juan]]+(Tabla14[[#This Row],[  -14% costo de juan]]*0.1)</f>
        <v>67728.05644</v>
      </c>
      <c r="I208" s="30">
        <f>Tabla14[[#This Row],[5% purpil]]+(Tabla14[[#This Row],[5% purpil]]*0.21)</f>
        <v>82297.463929999998</v>
      </c>
      <c r="J208" s="30">
        <f>Tabla14[[#This Row],[5% purpil]]+(Tabla14[[#This Row],[5% purpil]]*0.21)</f>
        <v>82297.463929999998</v>
      </c>
      <c r="K208" s="6">
        <f>Tabla14[[#This Row],[Precio NEGRO Publico c/juan]]-Tabla14[[#This Row],[Nuestro Costo juan ]]</f>
        <v>14569.407489999998</v>
      </c>
      <c r="L208" s="7">
        <f>Tabla14[[#This Row],[Ganancia]]/Tabla14[[#This Row],[Nuestro Costo juan ]]</f>
        <v>0.21511627906976741</v>
      </c>
      <c r="M208" s="2">
        <f>Tabla14[[#This Row],[Precio NEGRO Publico c/juan]]+(Tabla14[[#This Row],[Precio NEGRO Publico c/juan]]*0.105)</f>
        <v>90938.69764264999</v>
      </c>
    </row>
    <row r="209" spans="1:13">
      <c r="A209" s="1" t="s">
        <v>298</v>
      </c>
      <c r="B209" t="s">
        <v>299</v>
      </c>
      <c r="C209" t="s">
        <v>7</v>
      </c>
      <c r="D209" t="s">
        <v>285</v>
      </c>
      <c r="E209" s="2">
        <v>1067448.56</v>
      </c>
      <c r="F209" s="2">
        <f>Tabla14[[#This Row],[Precio]]-(Tabla14[[#This Row],[Precio]]*0.14)</f>
        <v>918005.76160000009</v>
      </c>
      <c r="G209" s="2">
        <f>Tabla14[[#This Row],[Precio]]-(Tabla14[[#This Row],[Precio]]*0.05)</f>
        <v>1014076.1320000001</v>
      </c>
      <c r="H209" s="9">
        <f>Tabla14[[#This Row],[  -14% costo de juan]]+(Tabla14[[#This Row],[  -14% costo de juan]]*0.1)</f>
        <v>1009806.3377600001</v>
      </c>
      <c r="I209" s="30">
        <f>Tabla14[[#This Row],[5% purpil]]+(Tabla14[[#This Row],[5% purpil]]*0.21)</f>
        <v>1227032.1197200001</v>
      </c>
      <c r="J209" s="30">
        <f>Tabla14[[#This Row],[5% purpil]]+(Tabla14[[#This Row],[5% purpil]]*0.21)</f>
        <v>1227032.1197200001</v>
      </c>
      <c r="K209" s="6">
        <f>Tabla14[[#This Row],[Precio NEGRO Publico c/juan]]-Tabla14[[#This Row],[Nuestro Costo juan ]]</f>
        <v>217225.78195999993</v>
      </c>
      <c r="L209" s="7">
        <f>Tabla14[[#This Row],[Ganancia]]/Tabla14[[#This Row],[Nuestro Costo juan ]]</f>
        <v>0.21511627906976735</v>
      </c>
      <c r="M209" s="2">
        <f>Tabla14[[#This Row],[Precio NEGRO Publico c/juan]]+(Tabla14[[#This Row],[Precio NEGRO Publico c/juan]]*0.105)</f>
        <v>1355870.4922906</v>
      </c>
    </row>
    <row r="210" spans="1:13">
      <c r="A210" s="1" t="s">
        <v>6026</v>
      </c>
      <c r="B210" t="s">
        <v>6027</v>
      </c>
      <c r="C210" t="s">
        <v>7</v>
      </c>
      <c r="D210" t="s">
        <v>80</v>
      </c>
      <c r="E210" s="2">
        <v>513215.04</v>
      </c>
      <c r="F210" s="2">
        <f>Tabla14[[#This Row],[Precio]]-(Tabla14[[#This Row],[Precio]]*0.14)</f>
        <v>441364.93439999997</v>
      </c>
      <c r="G210" s="2">
        <f>Tabla14[[#This Row],[Precio]]-(Tabla14[[#This Row],[Precio]]*0.05)</f>
        <v>487554.288</v>
      </c>
      <c r="H210" s="9">
        <f>Tabla14[[#This Row],[  -14% costo de juan]]+(Tabla14[[#This Row],[  -14% costo de juan]]*0.1)</f>
        <v>485501.42783999996</v>
      </c>
      <c r="I210" s="30">
        <f>Tabla14[[#This Row],[5% purpil]]+(Tabla14[[#This Row],[5% purpil]]*0.21)</f>
        <v>589940.68848000001</v>
      </c>
      <c r="J210" s="30">
        <f>Tabla14[[#This Row],[5% purpil]]+(Tabla14[[#This Row],[5% purpil]]*0.21)</f>
        <v>589940.68848000001</v>
      </c>
      <c r="K210" s="6">
        <f>Tabla14[[#This Row],[Precio NEGRO Publico c/juan]]-Tabla14[[#This Row],[Nuestro Costo juan ]]</f>
        <v>104439.26064000005</v>
      </c>
      <c r="L210" s="7">
        <f>Tabla14[[#This Row],[Ganancia]]/Tabla14[[#This Row],[Nuestro Costo juan ]]</f>
        <v>0.21511627906976757</v>
      </c>
      <c r="M210" s="2">
        <f>Tabla14[[#This Row],[Precio NEGRO Publico c/juan]]+(Tabla14[[#This Row],[Precio NEGRO Publico c/juan]]*0.105)</f>
        <v>651884.46077040001</v>
      </c>
    </row>
    <row r="211" spans="1:13">
      <c r="A211" s="1" t="s">
        <v>5425</v>
      </c>
      <c r="B211" t="s">
        <v>5426</v>
      </c>
      <c r="C211" t="s">
        <v>7</v>
      </c>
      <c r="D211" t="s">
        <v>80</v>
      </c>
      <c r="E211" s="2">
        <v>1461836.71</v>
      </c>
      <c r="F211" s="2">
        <f>Tabla14[[#This Row],[Precio]]-(Tabla14[[#This Row],[Precio]]*0.14)</f>
        <v>1257179.5706</v>
      </c>
      <c r="G211" s="2">
        <f>Tabla14[[#This Row],[Precio]]-(Tabla14[[#This Row],[Precio]]*0.05)</f>
        <v>1388744.8744999999</v>
      </c>
      <c r="H211" s="9">
        <f>Tabla14[[#This Row],[  -14% costo de juan]]+(Tabla14[[#This Row],[  -14% costo de juan]]*0.1)</f>
        <v>1382897.5276599999</v>
      </c>
      <c r="I211" s="30">
        <f>Tabla14[[#This Row],[5% purpil]]+(Tabla14[[#This Row],[5% purpil]]*0.21)</f>
        <v>1680381.2981449999</v>
      </c>
      <c r="J211" s="30">
        <f>Tabla14[[#This Row],[5% purpil]]+(Tabla14[[#This Row],[5% purpil]]*0.21)</f>
        <v>1680381.2981449999</v>
      </c>
      <c r="K211" s="6">
        <f>Tabla14[[#This Row],[Precio NEGRO Publico c/juan]]-Tabla14[[#This Row],[Nuestro Costo juan ]]</f>
        <v>297483.77048499999</v>
      </c>
      <c r="L211" s="7">
        <f>Tabla14[[#This Row],[Ganancia]]/Tabla14[[#This Row],[Nuestro Costo juan ]]</f>
        <v>0.21511627906976744</v>
      </c>
      <c r="M211" s="2">
        <f>Tabla14[[#This Row],[Precio NEGRO Publico c/juan]]+(Tabla14[[#This Row],[Precio NEGRO Publico c/juan]]*0.105)</f>
        <v>1856821.3344502249</v>
      </c>
    </row>
    <row r="212" spans="1:13">
      <c r="A212" s="1" t="s">
        <v>437</v>
      </c>
      <c r="B212" t="s">
        <v>438</v>
      </c>
      <c r="C212" t="s">
        <v>7</v>
      </c>
      <c r="D212" t="s">
        <v>412</v>
      </c>
      <c r="E212" s="2">
        <v>60266.35</v>
      </c>
      <c r="F212" s="2">
        <f>Tabla14[[#This Row],[Precio]]-(Tabla14[[#This Row],[Precio]]*0.14)</f>
        <v>51829.061000000002</v>
      </c>
      <c r="G212" s="2">
        <f>Tabla14[[#This Row],[Precio]]-(Tabla14[[#This Row],[Precio]]*0.05)</f>
        <v>57253.032500000001</v>
      </c>
      <c r="H212" s="4">
        <f>Tabla14[[#This Row],[  -14% costo de juan]]+(Tabla14[[#This Row],[  -14% costo de juan]]*0.1)</f>
        <v>57011.967100000002</v>
      </c>
      <c r="I212" s="30">
        <f>Tabla14[[#This Row],[5% purpil]]+(Tabla14[[#This Row],[5% purpil]]*0.21)</f>
        <v>69276.169324999995</v>
      </c>
      <c r="J212" s="30">
        <f>Tabla14[[#This Row],[5% purpil]]+(Tabla14[[#This Row],[5% purpil]]*0.21)</f>
        <v>69276.169324999995</v>
      </c>
      <c r="K212" s="6">
        <f>Tabla14[[#This Row],[Precio NEGRO Publico c/juan]]-Tabla14[[#This Row],[Nuestro Costo juan ]]</f>
        <v>12264.202224999994</v>
      </c>
      <c r="L212" s="7">
        <f>Tabla14[[#This Row],[Ganancia]]/Tabla14[[#This Row],[Nuestro Costo juan ]]</f>
        <v>0.21511627906976732</v>
      </c>
      <c r="M212" s="2">
        <f>Tabla14[[#This Row],[Precio NEGRO Publico c/juan]]+(Tabla14[[#This Row],[Precio NEGRO Publico c/juan]]*0.105)</f>
        <v>76550.167104124994</v>
      </c>
    </row>
    <row r="213" spans="1:13">
      <c r="A213" s="1" t="s">
        <v>439</v>
      </c>
      <c r="B213" t="s">
        <v>440</v>
      </c>
      <c r="C213" t="s">
        <v>7</v>
      </c>
      <c r="D213" t="s">
        <v>412</v>
      </c>
      <c r="E213" s="2">
        <v>295417.23</v>
      </c>
      <c r="F213" s="2">
        <f>Tabla14[[#This Row],[Precio]]-(Tabla14[[#This Row],[Precio]]*0.14)</f>
        <v>254058.81779999999</v>
      </c>
      <c r="G213" s="2">
        <f>Tabla14[[#This Row],[Precio]]-(Tabla14[[#This Row],[Precio]]*0.05)</f>
        <v>280646.36849999998</v>
      </c>
      <c r="H213" s="4">
        <f>Tabla14[[#This Row],[  -14% costo de juan]]+(Tabla14[[#This Row],[  -14% costo de juan]]*0.1)</f>
        <v>279464.69958000001</v>
      </c>
      <c r="I213" s="30">
        <f>Tabla14[[#This Row],[5% purpil]]+(Tabla14[[#This Row],[5% purpil]]*0.21)</f>
        <v>339582.10588499997</v>
      </c>
      <c r="J213" s="30">
        <f>Tabla14[[#This Row],[5% purpil]]+(Tabla14[[#This Row],[5% purpil]]*0.21)</f>
        <v>339582.10588499997</v>
      </c>
      <c r="K213" s="6">
        <f>Tabla14[[#This Row],[Precio NEGRO Publico c/juan]]-Tabla14[[#This Row],[Nuestro Costo juan ]]</f>
        <v>60117.406304999953</v>
      </c>
      <c r="L213" s="7">
        <f>Tabla14[[#This Row],[Ganancia]]/Tabla14[[#This Row],[Nuestro Costo juan ]]</f>
        <v>0.21511627906976727</v>
      </c>
      <c r="M213" s="2">
        <f>Tabla14[[#This Row],[Precio NEGRO Publico c/juan]]+(Tabla14[[#This Row],[Precio NEGRO Publico c/juan]]*0.105)</f>
        <v>375238.22700292495</v>
      </c>
    </row>
    <row r="214" spans="1:13">
      <c r="A214" s="1" t="s">
        <v>441</v>
      </c>
      <c r="B214" t="s">
        <v>442</v>
      </c>
      <c r="C214" t="s">
        <v>7</v>
      </c>
      <c r="D214" t="s">
        <v>412</v>
      </c>
      <c r="E214" s="2">
        <v>7084.16</v>
      </c>
      <c r="F214" s="2">
        <f>Tabla14[[#This Row],[Precio]]-(Tabla14[[#This Row],[Precio]]*0.14)</f>
        <v>6092.3775999999998</v>
      </c>
      <c r="G214" s="2">
        <f>Tabla14[[#This Row],[Precio]]-(Tabla14[[#This Row],[Precio]]*0.05)</f>
        <v>6729.9520000000002</v>
      </c>
      <c r="H214" s="4">
        <f>Tabla14[[#This Row],[  -14% costo de juan]]+(Tabla14[[#This Row],[  -14% costo de juan]]*0.1)</f>
        <v>6701.6153599999998</v>
      </c>
      <c r="I214" s="30">
        <f>Tabla14[[#This Row],[5% purpil]]+(Tabla14[[#This Row],[5% purpil]]*0.21)</f>
        <v>8143.2419200000004</v>
      </c>
      <c r="J214" s="30">
        <f>Tabla14[[#This Row],[5% purpil]]+(Tabla14[[#This Row],[5% purpil]]*0.21)</f>
        <v>8143.2419200000004</v>
      </c>
      <c r="K214" s="6">
        <f>Tabla14[[#This Row],[Precio NEGRO Publico c/juan]]-Tabla14[[#This Row],[Nuestro Costo juan ]]</f>
        <v>1441.6265600000006</v>
      </c>
      <c r="L214" s="7">
        <f>Tabla14[[#This Row],[Ganancia]]/Tabla14[[#This Row],[Nuestro Costo juan ]]</f>
        <v>0.21511627906976755</v>
      </c>
      <c r="M214" s="2">
        <f>Tabla14[[#This Row],[Precio NEGRO Publico c/juan]]+(Tabla14[[#This Row],[Precio NEGRO Publico c/juan]]*0.105)</f>
        <v>8998.2823215999997</v>
      </c>
    </row>
    <row r="215" spans="1:13">
      <c r="A215" s="1" t="s">
        <v>443</v>
      </c>
      <c r="B215" t="s">
        <v>444</v>
      </c>
      <c r="C215" t="s">
        <v>7</v>
      </c>
      <c r="D215" t="s">
        <v>412</v>
      </c>
      <c r="E215" s="2">
        <v>4204.63</v>
      </c>
      <c r="F215" s="2">
        <f>Tabla14[[#This Row],[Precio]]-(Tabla14[[#This Row],[Precio]]*0.14)</f>
        <v>3615.9818</v>
      </c>
      <c r="G215" s="2">
        <f>Tabla14[[#This Row],[Precio]]-(Tabla14[[#This Row],[Precio]]*0.05)</f>
        <v>3994.3985000000002</v>
      </c>
      <c r="H215" s="4">
        <f>Tabla14[[#This Row],[  -14% costo de juan]]+(Tabla14[[#This Row],[  -14% costo de juan]]*0.1)</f>
        <v>3977.57998</v>
      </c>
      <c r="I215" s="30">
        <f>Tabla14[[#This Row],[5% purpil]]+(Tabla14[[#This Row],[5% purpil]]*0.21)</f>
        <v>4833.2221850000005</v>
      </c>
      <c r="J215" s="30">
        <f>Tabla14[[#This Row],[5% purpil]]+(Tabla14[[#This Row],[5% purpil]]*0.21)</f>
        <v>4833.2221850000005</v>
      </c>
      <c r="K215" s="6">
        <f>Tabla14[[#This Row],[Precio NEGRO Publico c/juan]]-Tabla14[[#This Row],[Nuestro Costo juan ]]</f>
        <v>855.64220500000056</v>
      </c>
      <c r="L215" s="7">
        <f>Tabla14[[#This Row],[Ganancia]]/Tabla14[[#This Row],[Nuestro Costo juan ]]</f>
        <v>0.21511627906976757</v>
      </c>
      <c r="M215" s="2">
        <f>Tabla14[[#This Row],[Precio NEGRO Publico c/juan]]+(Tabla14[[#This Row],[Precio NEGRO Publico c/juan]]*0.105)</f>
        <v>5340.7105144250008</v>
      </c>
    </row>
    <row r="216" spans="1:13">
      <c r="A216" s="1" t="s">
        <v>445</v>
      </c>
      <c r="B216" t="s">
        <v>446</v>
      </c>
      <c r="C216" t="s">
        <v>7</v>
      </c>
      <c r="D216" t="s">
        <v>412</v>
      </c>
      <c r="E216" s="2">
        <v>5956.56</v>
      </c>
      <c r="F216" s="2">
        <f>Tabla14[[#This Row],[Precio]]-(Tabla14[[#This Row],[Precio]]*0.14)</f>
        <v>5122.6415999999999</v>
      </c>
      <c r="G216" s="2">
        <f>Tabla14[[#This Row],[Precio]]-(Tabla14[[#This Row],[Precio]]*0.05)</f>
        <v>5658.732</v>
      </c>
      <c r="H216" s="4">
        <f>Tabla14[[#This Row],[  -14% costo de juan]]+(Tabla14[[#This Row],[  -14% costo de juan]]*0.1)</f>
        <v>5634.9057599999996</v>
      </c>
      <c r="I216" s="30">
        <f>Tabla14[[#This Row],[5% purpil]]+(Tabla14[[#This Row],[5% purpil]]*0.21)</f>
        <v>6847.0657199999996</v>
      </c>
      <c r="J216" s="30">
        <f>Tabla14[[#This Row],[5% purpil]]+(Tabla14[[#This Row],[5% purpil]]*0.21)</f>
        <v>6847.0657199999996</v>
      </c>
      <c r="K216" s="6">
        <f>Tabla14[[#This Row],[Precio NEGRO Publico c/juan]]-Tabla14[[#This Row],[Nuestro Costo juan ]]</f>
        <v>1212.15996</v>
      </c>
      <c r="L216" s="7">
        <f>Tabla14[[#This Row],[Ganancia]]/Tabla14[[#This Row],[Nuestro Costo juan ]]</f>
        <v>0.21511627906976744</v>
      </c>
      <c r="M216" s="2">
        <f>Tabla14[[#This Row],[Precio NEGRO Publico c/juan]]+(Tabla14[[#This Row],[Precio NEGRO Publico c/juan]]*0.105)</f>
        <v>7566.0076205999994</v>
      </c>
    </row>
    <row r="217" spans="1:13">
      <c r="A217" s="1" t="s">
        <v>447</v>
      </c>
      <c r="B217" t="s">
        <v>448</v>
      </c>
      <c r="C217" t="s">
        <v>7</v>
      </c>
      <c r="D217" t="s">
        <v>412</v>
      </c>
      <c r="E217" s="2">
        <v>22661.14</v>
      </c>
      <c r="F217" s="2">
        <f>Tabla14[[#This Row],[Precio]]-(Tabla14[[#This Row],[Precio]]*0.14)</f>
        <v>19488.580399999999</v>
      </c>
      <c r="G217" s="2">
        <f>Tabla14[[#This Row],[Precio]]-(Tabla14[[#This Row],[Precio]]*0.05)</f>
        <v>21528.082999999999</v>
      </c>
      <c r="H217" s="4">
        <f>Tabla14[[#This Row],[  -14% costo de juan]]+(Tabla14[[#This Row],[  -14% costo de juan]]*0.1)</f>
        <v>21437.438439999998</v>
      </c>
      <c r="I217" s="30">
        <f>Tabla14[[#This Row],[5% purpil]]+(Tabla14[[#This Row],[5% purpil]]*0.21)</f>
        <v>26048.98043</v>
      </c>
      <c r="J217" s="30">
        <f>Tabla14[[#This Row],[5% purpil]]+(Tabla14[[#This Row],[5% purpil]]*0.21)</f>
        <v>26048.98043</v>
      </c>
      <c r="K217" s="6">
        <f>Tabla14[[#This Row],[Precio NEGRO Publico c/juan]]-Tabla14[[#This Row],[Nuestro Costo juan ]]</f>
        <v>4611.5419900000015</v>
      </c>
      <c r="L217" s="7">
        <f>Tabla14[[#This Row],[Ganancia]]/Tabla14[[#This Row],[Nuestro Costo juan ]]</f>
        <v>0.21511627906976755</v>
      </c>
      <c r="M217" s="2">
        <f>Tabla14[[#This Row],[Precio NEGRO Publico c/juan]]+(Tabla14[[#This Row],[Precio NEGRO Publico c/juan]]*0.105)</f>
        <v>28784.12337515</v>
      </c>
    </row>
    <row r="218" spans="1:13">
      <c r="A218" s="1" t="s">
        <v>449</v>
      </c>
      <c r="B218" t="s">
        <v>450</v>
      </c>
      <c r="C218" t="s">
        <v>7</v>
      </c>
      <c r="D218" t="s">
        <v>149</v>
      </c>
      <c r="E218" s="2">
        <v>41327.5</v>
      </c>
      <c r="F218" s="2">
        <f>Tabla14[[#This Row],[Precio]]-(Tabla14[[#This Row],[Precio]]*0.14)</f>
        <v>35541.65</v>
      </c>
      <c r="G218" s="2">
        <f>Tabla14[[#This Row],[Precio]]-(Tabla14[[#This Row],[Precio]]*0.05)</f>
        <v>39261.125</v>
      </c>
      <c r="H218" s="4">
        <f>Tabla14[[#This Row],[  -14% costo de juan]]+(Tabla14[[#This Row],[  -14% costo de juan]]*0.1)</f>
        <v>39095.815000000002</v>
      </c>
      <c r="I218" s="30">
        <f>Tabla14[[#This Row],[5% purpil]]+(Tabla14[[#This Row],[5% purpil]]*0.21)</f>
        <v>47505.96125</v>
      </c>
      <c r="J218" s="30">
        <f>Tabla14[[#This Row],[5% purpil]]+(Tabla14[[#This Row],[5% purpil]]*0.21)</f>
        <v>47505.96125</v>
      </c>
      <c r="K218" s="6">
        <f>Tabla14[[#This Row],[Precio NEGRO Publico c/juan]]-Tabla14[[#This Row],[Nuestro Costo juan ]]</f>
        <v>8410.146249999998</v>
      </c>
      <c r="L218" s="7">
        <f>Tabla14[[#This Row],[Ganancia]]/Tabla14[[#This Row],[Nuestro Costo juan ]]</f>
        <v>0.21511627906976738</v>
      </c>
      <c r="M218" s="2">
        <f>Tabla14[[#This Row],[Precio NEGRO Publico c/juan]]+(Tabla14[[#This Row],[Precio NEGRO Publico c/juan]]*0.105)</f>
        <v>52494.087181249997</v>
      </c>
    </row>
    <row r="219" spans="1:13">
      <c r="A219" s="1" t="s">
        <v>451</v>
      </c>
      <c r="B219" t="s">
        <v>452</v>
      </c>
      <c r="C219" t="s">
        <v>7</v>
      </c>
      <c r="D219" t="s">
        <v>149</v>
      </c>
      <c r="E219" s="2">
        <v>68879.17</v>
      </c>
      <c r="F219" s="2">
        <f>Tabla14[[#This Row],[Precio]]-(Tabla14[[#This Row],[Precio]]*0.14)</f>
        <v>59236.086199999998</v>
      </c>
      <c r="G219" s="2">
        <f>Tabla14[[#This Row],[Precio]]-(Tabla14[[#This Row],[Precio]]*0.05)</f>
        <v>65435.211499999998</v>
      </c>
      <c r="H219" s="4">
        <f>Tabla14[[#This Row],[  -14% costo de juan]]+(Tabla14[[#This Row],[  -14% costo de juan]]*0.1)</f>
        <v>65159.694819999997</v>
      </c>
      <c r="I219" s="30">
        <f>Tabla14[[#This Row],[5% purpil]]+(Tabla14[[#This Row],[5% purpil]]*0.21)</f>
        <v>79176.605914999993</v>
      </c>
      <c r="J219" s="30">
        <f>Tabla14[[#This Row],[5% purpil]]+(Tabla14[[#This Row],[5% purpil]]*0.21)</f>
        <v>79176.605914999993</v>
      </c>
      <c r="K219" s="6">
        <f>Tabla14[[#This Row],[Precio NEGRO Publico c/juan]]-Tabla14[[#This Row],[Nuestro Costo juan ]]</f>
        <v>14016.911094999996</v>
      </c>
      <c r="L219" s="7">
        <f>Tabla14[[#This Row],[Ganancia]]/Tabla14[[#This Row],[Nuestro Costo juan ]]</f>
        <v>0.21511627906976738</v>
      </c>
      <c r="M219" s="2">
        <f>Tabla14[[#This Row],[Precio NEGRO Publico c/juan]]+(Tabla14[[#This Row],[Precio NEGRO Publico c/juan]]*0.105)</f>
        <v>87490.149536074998</v>
      </c>
    </row>
    <row r="220" spans="1:13">
      <c r="A220" s="1" t="s">
        <v>453</v>
      </c>
      <c r="B220" t="s">
        <v>454</v>
      </c>
      <c r="C220" t="s">
        <v>7</v>
      </c>
      <c r="D220" t="s">
        <v>149</v>
      </c>
      <c r="E220" s="2">
        <v>137758.32999999999</v>
      </c>
      <c r="F220" s="2">
        <f>Tabla14[[#This Row],[Precio]]-(Tabla14[[#This Row],[Precio]]*0.14)</f>
        <v>118472.16379999998</v>
      </c>
      <c r="G220" s="2">
        <f>Tabla14[[#This Row],[Precio]]-(Tabla14[[#This Row],[Precio]]*0.05)</f>
        <v>130870.4135</v>
      </c>
      <c r="H220" s="4">
        <f>Tabla14[[#This Row],[  -14% costo de juan]]+(Tabla14[[#This Row],[  -14% costo de juan]]*0.1)</f>
        <v>130319.38017999998</v>
      </c>
      <c r="I220" s="30">
        <f>Tabla14[[#This Row],[5% purpil]]+(Tabla14[[#This Row],[5% purpil]]*0.21)</f>
        <v>158353.200335</v>
      </c>
      <c r="J220" s="30">
        <f>Tabla14[[#This Row],[5% purpil]]+(Tabla14[[#This Row],[5% purpil]]*0.21)</f>
        <v>158353.200335</v>
      </c>
      <c r="K220" s="6">
        <f>Tabla14[[#This Row],[Precio NEGRO Publico c/juan]]-Tabla14[[#This Row],[Nuestro Costo juan ]]</f>
        <v>28033.820155000023</v>
      </c>
      <c r="L220" s="7">
        <f>Tabla14[[#This Row],[Ganancia]]/Tabla14[[#This Row],[Nuestro Costo juan ]]</f>
        <v>0.21511627906976766</v>
      </c>
      <c r="M220" s="2">
        <f>Tabla14[[#This Row],[Precio NEGRO Publico c/juan]]+(Tabla14[[#This Row],[Precio NEGRO Publico c/juan]]*0.105)</f>
        <v>174980.28637017499</v>
      </c>
    </row>
    <row r="221" spans="1:13">
      <c r="A221" s="1" t="s">
        <v>455</v>
      </c>
      <c r="B221" t="s">
        <v>456</v>
      </c>
      <c r="C221" t="s">
        <v>15</v>
      </c>
      <c r="D221" t="s">
        <v>20</v>
      </c>
      <c r="E221" s="2">
        <v>1904916.41</v>
      </c>
      <c r="F221" s="2">
        <f>Tabla14[[#This Row],[Precio]]-(Tabla14[[#This Row],[Precio]]*0.14)</f>
        <v>1638228.1125999999</v>
      </c>
      <c r="G221" s="2">
        <f>Tabla14[[#This Row],[Precio]]-(Tabla14[[#This Row],[Precio]]*0.05)</f>
        <v>1809670.5895</v>
      </c>
      <c r="H221" s="4">
        <f>Tabla14[[#This Row],[  -14% costo de juan]]+(Tabla14[[#This Row],[  -14% costo de juan]]*0.1)</f>
        <v>1802050.92386</v>
      </c>
      <c r="I221" s="30">
        <f>Tabla14[[#This Row],[5% purpil]]+(Tabla14[[#This Row],[5% purpil]]*0.21)</f>
        <v>2189701.4132949999</v>
      </c>
      <c r="J221" s="30">
        <f>Tabla14[[#This Row],[5% purpil]]+(Tabla14[[#This Row],[5% purpil]]*0.21)</f>
        <v>2189701.4132949999</v>
      </c>
      <c r="K221" s="6">
        <f>Tabla14[[#This Row],[Precio NEGRO Publico c/juan]]-Tabla14[[#This Row],[Nuestro Costo juan ]]</f>
        <v>387650.48943499988</v>
      </c>
      <c r="L221" s="7">
        <f>Tabla14[[#This Row],[Ganancia]]/Tabla14[[#This Row],[Nuestro Costo juan ]]</f>
        <v>0.21511627906976738</v>
      </c>
      <c r="M221" s="2">
        <f>Tabla14[[#This Row],[Precio NEGRO Publico c/juan]]+(Tabla14[[#This Row],[Precio NEGRO Publico c/juan]]*0.105)</f>
        <v>2419620.061690975</v>
      </c>
    </row>
    <row r="222" spans="1:13">
      <c r="A222" s="1" t="s">
        <v>457</v>
      </c>
      <c r="B222" t="s">
        <v>458</v>
      </c>
      <c r="C222" t="s">
        <v>15</v>
      </c>
      <c r="D222" t="s">
        <v>20</v>
      </c>
      <c r="E222" s="2">
        <v>246518.59</v>
      </c>
      <c r="F222" s="2">
        <f>Tabla14[[#This Row],[Precio]]-(Tabla14[[#This Row],[Precio]]*0.14)</f>
        <v>212005.98739999998</v>
      </c>
      <c r="G222" s="2">
        <f>Tabla14[[#This Row],[Precio]]-(Tabla14[[#This Row],[Precio]]*0.05)</f>
        <v>234192.6605</v>
      </c>
      <c r="H222" s="4">
        <f>Tabla14[[#This Row],[  -14% costo de juan]]+(Tabla14[[#This Row],[  -14% costo de juan]]*0.1)</f>
        <v>233206.58613999997</v>
      </c>
      <c r="I222" s="30">
        <f>Tabla14[[#This Row],[5% purpil]]+(Tabla14[[#This Row],[5% purpil]]*0.21)</f>
        <v>283373.119205</v>
      </c>
      <c r="J222" s="30">
        <f>Tabla14[[#This Row],[5% purpil]]+(Tabla14[[#This Row],[5% purpil]]*0.21)</f>
        <v>283373.119205</v>
      </c>
      <c r="K222" s="6">
        <f>Tabla14[[#This Row],[Precio NEGRO Publico c/juan]]-Tabla14[[#This Row],[Nuestro Costo juan ]]</f>
        <v>50166.533065000025</v>
      </c>
      <c r="L222" s="7">
        <f>Tabla14[[#This Row],[Ganancia]]/Tabla14[[#This Row],[Nuestro Costo juan ]]</f>
        <v>0.21511627906976757</v>
      </c>
      <c r="M222" s="2">
        <f>Tabla14[[#This Row],[Precio NEGRO Publico c/juan]]+(Tabla14[[#This Row],[Precio NEGRO Publico c/juan]]*0.105)</f>
        <v>313127.29672152502</v>
      </c>
    </row>
    <row r="223" spans="1:13">
      <c r="A223" s="1" t="s">
        <v>459</v>
      </c>
      <c r="B223" t="s">
        <v>460</v>
      </c>
      <c r="C223" t="s">
        <v>15</v>
      </c>
      <c r="D223" t="s">
        <v>20</v>
      </c>
      <c r="E223" s="2">
        <v>265481.56</v>
      </c>
      <c r="F223" s="2">
        <f>Tabla14[[#This Row],[Precio]]-(Tabla14[[#This Row],[Precio]]*0.14)</f>
        <v>228314.1416</v>
      </c>
      <c r="G223" s="2">
        <f>Tabla14[[#This Row],[Precio]]-(Tabla14[[#This Row],[Precio]]*0.05)</f>
        <v>252207.48199999999</v>
      </c>
      <c r="H223" s="4">
        <f>Tabla14[[#This Row],[  -14% costo de juan]]+(Tabla14[[#This Row],[  -14% costo de juan]]*0.1)</f>
        <v>251145.55576000002</v>
      </c>
      <c r="I223" s="30">
        <f>Tabla14[[#This Row],[5% purpil]]+(Tabla14[[#This Row],[5% purpil]]*0.21)</f>
        <v>305171.05322</v>
      </c>
      <c r="J223" s="30">
        <f>Tabla14[[#This Row],[5% purpil]]+(Tabla14[[#This Row],[5% purpil]]*0.21)</f>
        <v>305171.05322</v>
      </c>
      <c r="K223" s="6">
        <f>Tabla14[[#This Row],[Precio NEGRO Publico c/juan]]-Tabla14[[#This Row],[Nuestro Costo juan ]]</f>
        <v>54025.497459999984</v>
      </c>
      <c r="L223" s="7">
        <f>Tabla14[[#This Row],[Ganancia]]/Tabla14[[#This Row],[Nuestro Costo juan ]]</f>
        <v>0.21511627906976735</v>
      </c>
      <c r="M223" s="2">
        <f>Tabla14[[#This Row],[Precio NEGRO Publico c/juan]]+(Tabla14[[#This Row],[Precio NEGRO Publico c/juan]]*0.105)</f>
        <v>337214.01380810002</v>
      </c>
    </row>
    <row r="224" spans="1:13">
      <c r="A224" s="1" t="s">
        <v>461</v>
      </c>
      <c r="B224" t="s">
        <v>462</v>
      </c>
      <c r="C224" t="s">
        <v>15</v>
      </c>
      <c r="D224" t="s">
        <v>463</v>
      </c>
      <c r="E224" s="2">
        <v>22307.48</v>
      </c>
      <c r="F224" s="2">
        <f>Tabla14[[#This Row],[Precio]]-(Tabla14[[#This Row],[Precio]]*0.14)</f>
        <v>19184.432799999999</v>
      </c>
      <c r="G224" s="2">
        <f>Tabla14[[#This Row],[Precio]]-(Tabla14[[#This Row],[Precio]]*0.05)</f>
        <v>21192.106</v>
      </c>
      <c r="H224" s="4">
        <f>Tabla14[[#This Row],[  -14% costo de juan]]+(Tabla14[[#This Row],[  -14% costo de juan]]*0.1)</f>
        <v>21102.876079999998</v>
      </c>
      <c r="I224" s="30">
        <f>Tabla14[[#This Row],[5% purpil]]+(Tabla14[[#This Row],[5% purpil]]*0.21)</f>
        <v>25642.448259999997</v>
      </c>
      <c r="J224" s="30">
        <f>Tabla14[[#This Row],[5% purpil]]+(Tabla14[[#This Row],[5% purpil]]*0.21)</f>
        <v>25642.448259999997</v>
      </c>
      <c r="K224" s="6">
        <f>Tabla14[[#This Row],[Precio NEGRO Publico c/juan]]-Tabla14[[#This Row],[Nuestro Costo juan ]]</f>
        <v>4539.5721799999992</v>
      </c>
      <c r="L224" s="7">
        <f>Tabla14[[#This Row],[Ganancia]]/Tabla14[[#This Row],[Nuestro Costo juan ]]</f>
        <v>0.21511627906976744</v>
      </c>
      <c r="M224" s="2">
        <f>Tabla14[[#This Row],[Precio NEGRO Publico c/juan]]+(Tabla14[[#This Row],[Precio NEGRO Publico c/juan]]*0.105)</f>
        <v>28334.905327299995</v>
      </c>
    </row>
    <row r="225" spans="1:13">
      <c r="A225" s="1" t="s">
        <v>464</v>
      </c>
      <c r="B225" t="s">
        <v>465</v>
      </c>
      <c r="C225" t="s">
        <v>7</v>
      </c>
      <c r="D225" t="s">
        <v>463</v>
      </c>
      <c r="E225" s="2">
        <v>14599.34</v>
      </c>
      <c r="F225" s="2">
        <f>Tabla14[[#This Row],[Precio]]-(Tabla14[[#This Row],[Precio]]*0.14)</f>
        <v>12555.4324</v>
      </c>
      <c r="G225" s="2">
        <f>Tabla14[[#This Row],[Precio]]-(Tabla14[[#This Row],[Precio]]*0.05)</f>
        <v>13869.373</v>
      </c>
      <c r="H225" s="4">
        <f>Tabla14[[#This Row],[  -14% costo de juan]]+(Tabla14[[#This Row],[  -14% costo de juan]]*0.1)</f>
        <v>13810.975640000001</v>
      </c>
      <c r="I225" s="30">
        <f>Tabla14[[#This Row],[5% purpil]]+(Tabla14[[#This Row],[5% purpil]]*0.21)</f>
        <v>16781.941329999998</v>
      </c>
      <c r="J225" s="30">
        <f>Tabla14[[#This Row],[5% purpil]]+(Tabla14[[#This Row],[5% purpil]]*0.21)</f>
        <v>16781.941329999998</v>
      </c>
      <c r="K225" s="6">
        <f>Tabla14[[#This Row],[Precio NEGRO Publico c/juan]]-Tabla14[[#This Row],[Nuestro Costo juan ]]</f>
        <v>2970.9656899999973</v>
      </c>
      <c r="L225" s="7">
        <f>Tabla14[[#This Row],[Ganancia]]/Tabla14[[#This Row],[Nuestro Costo juan ]]</f>
        <v>0.21511627906976724</v>
      </c>
      <c r="M225" s="2">
        <f>Tabla14[[#This Row],[Precio NEGRO Publico c/juan]]+(Tabla14[[#This Row],[Precio NEGRO Publico c/juan]]*0.105)</f>
        <v>18544.045169649999</v>
      </c>
    </row>
    <row r="226" spans="1:13">
      <c r="A226" s="1" t="s">
        <v>466</v>
      </c>
      <c r="B226" t="s">
        <v>467</v>
      </c>
      <c r="C226" t="s">
        <v>15</v>
      </c>
      <c r="D226" t="s">
        <v>463</v>
      </c>
      <c r="E226" s="2">
        <v>22307.48</v>
      </c>
      <c r="F226" s="2">
        <f>Tabla14[[#This Row],[Precio]]-(Tabla14[[#This Row],[Precio]]*0.14)</f>
        <v>19184.432799999999</v>
      </c>
      <c r="G226" s="2">
        <f>Tabla14[[#This Row],[Precio]]-(Tabla14[[#This Row],[Precio]]*0.05)</f>
        <v>21192.106</v>
      </c>
      <c r="H226" s="4">
        <f>Tabla14[[#This Row],[  -14% costo de juan]]+(Tabla14[[#This Row],[  -14% costo de juan]]*0.1)</f>
        <v>21102.876079999998</v>
      </c>
      <c r="I226" s="30">
        <f>Tabla14[[#This Row],[5% purpil]]+(Tabla14[[#This Row],[5% purpil]]*0.21)</f>
        <v>25642.448259999997</v>
      </c>
      <c r="J226" s="30">
        <f>Tabla14[[#This Row],[5% purpil]]+(Tabla14[[#This Row],[5% purpil]]*0.21)</f>
        <v>25642.448259999997</v>
      </c>
      <c r="K226" s="6">
        <f>Tabla14[[#This Row],[Precio NEGRO Publico c/juan]]-Tabla14[[#This Row],[Nuestro Costo juan ]]</f>
        <v>4539.5721799999992</v>
      </c>
      <c r="L226" s="7">
        <f>Tabla14[[#This Row],[Ganancia]]/Tabla14[[#This Row],[Nuestro Costo juan ]]</f>
        <v>0.21511627906976744</v>
      </c>
      <c r="M226" s="2">
        <f>Tabla14[[#This Row],[Precio NEGRO Publico c/juan]]+(Tabla14[[#This Row],[Precio NEGRO Publico c/juan]]*0.105)</f>
        <v>28334.905327299995</v>
      </c>
    </row>
    <row r="227" spans="1:13">
      <c r="A227" s="1" t="s">
        <v>468</v>
      </c>
      <c r="B227" t="s">
        <v>469</v>
      </c>
      <c r="C227" t="s">
        <v>15</v>
      </c>
      <c r="D227" t="s">
        <v>463</v>
      </c>
      <c r="E227" s="2">
        <v>22307.48</v>
      </c>
      <c r="F227" s="2">
        <f>Tabla14[[#This Row],[Precio]]-(Tabla14[[#This Row],[Precio]]*0.14)</f>
        <v>19184.432799999999</v>
      </c>
      <c r="G227" s="2">
        <f>Tabla14[[#This Row],[Precio]]-(Tabla14[[#This Row],[Precio]]*0.05)</f>
        <v>21192.106</v>
      </c>
      <c r="H227" s="4">
        <f>Tabla14[[#This Row],[  -14% costo de juan]]+(Tabla14[[#This Row],[  -14% costo de juan]]*0.1)</f>
        <v>21102.876079999998</v>
      </c>
      <c r="I227" s="30">
        <f>Tabla14[[#This Row],[5% purpil]]+(Tabla14[[#This Row],[5% purpil]]*0.21)</f>
        <v>25642.448259999997</v>
      </c>
      <c r="J227" s="30">
        <f>Tabla14[[#This Row],[5% purpil]]+(Tabla14[[#This Row],[5% purpil]]*0.21)</f>
        <v>25642.448259999997</v>
      </c>
      <c r="K227" s="6">
        <f>Tabla14[[#This Row],[Precio NEGRO Publico c/juan]]-Tabla14[[#This Row],[Nuestro Costo juan ]]</f>
        <v>4539.5721799999992</v>
      </c>
      <c r="L227" s="7">
        <f>Tabla14[[#This Row],[Ganancia]]/Tabla14[[#This Row],[Nuestro Costo juan ]]</f>
        <v>0.21511627906976744</v>
      </c>
      <c r="M227" s="2">
        <f>Tabla14[[#This Row],[Precio NEGRO Publico c/juan]]+(Tabla14[[#This Row],[Precio NEGRO Publico c/juan]]*0.105)</f>
        <v>28334.905327299995</v>
      </c>
    </row>
    <row r="228" spans="1:13">
      <c r="A228" s="1" t="s">
        <v>470</v>
      </c>
      <c r="B228" t="s">
        <v>471</v>
      </c>
      <c r="C228" t="s">
        <v>7</v>
      </c>
      <c r="D228" t="s">
        <v>463</v>
      </c>
      <c r="E228" s="2">
        <v>14599.34</v>
      </c>
      <c r="F228" s="2">
        <f>Tabla14[[#This Row],[Precio]]-(Tabla14[[#This Row],[Precio]]*0.14)</f>
        <v>12555.4324</v>
      </c>
      <c r="G228" s="2">
        <f>Tabla14[[#This Row],[Precio]]-(Tabla14[[#This Row],[Precio]]*0.05)</f>
        <v>13869.373</v>
      </c>
      <c r="H228" s="4">
        <f>Tabla14[[#This Row],[  -14% costo de juan]]+(Tabla14[[#This Row],[  -14% costo de juan]]*0.1)</f>
        <v>13810.975640000001</v>
      </c>
      <c r="I228" s="30">
        <f>Tabla14[[#This Row],[5% purpil]]+(Tabla14[[#This Row],[5% purpil]]*0.21)</f>
        <v>16781.941329999998</v>
      </c>
      <c r="J228" s="30">
        <f>Tabla14[[#This Row],[5% purpil]]+(Tabla14[[#This Row],[5% purpil]]*0.21)</f>
        <v>16781.941329999998</v>
      </c>
      <c r="K228" s="6">
        <f>Tabla14[[#This Row],[Precio NEGRO Publico c/juan]]-Tabla14[[#This Row],[Nuestro Costo juan ]]</f>
        <v>2970.9656899999973</v>
      </c>
      <c r="L228" s="7">
        <f>Tabla14[[#This Row],[Ganancia]]/Tabla14[[#This Row],[Nuestro Costo juan ]]</f>
        <v>0.21511627906976724</v>
      </c>
      <c r="M228" s="2">
        <f>Tabla14[[#This Row],[Precio NEGRO Publico c/juan]]+(Tabla14[[#This Row],[Precio NEGRO Publico c/juan]]*0.105)</f>
        <v>18544.045169649999</v>
      </c>
    </row>
    <row r="229" spans="1:13">
      <c r="A229" s="1" t="s">
        <v>472</v>
      </c>
      <c r="B229" t="s">
        <v>473</v>
      </c>
      <c r="C229" t="s">
        <v>7</v>
      </c>
      <c r="D229" t="s">
        <v>463</v>
      </c>
      <c r="E229" s="2">
        <v>14599.34</v>
      </c>
      <c r="F229" s="2">
        <f>Tabla14[[#This Row],[Precio]]-(Tabla14[[#This Row],[Precio]]*0.14)</f>
        <v>12555.4324</v>
      </c>
      <c r="G229" s="2">
        <f>Tabla14[[#This Row],[Precio]]-(Tabla14[[#This Row],[Precio]]*0.05)</f>
        <v>13869.373</v>
      </c>
      <c r="H229" s="4">
        <f>Tabla14[[#This Row],[  -14% costo de juan]]+(Tabla14[[#This Row],[  -14% costo de juan]]*0.1)</f>
        <v>13810.975640000001</v>
      </c>
      <c r="I229" s="30">
        <f>Tabla14[[#This Row],[5% purpil]]+(Tabla14[[#This Row],[5% purpil]]*0.21)</f>
        <v>16781.941329999998</v>
      </c>
      <c r="J229" s="30">
        <f>Tabla14[[#This Row],[5% purpil]]+(Tabla14[[#This Row],[5% purpil]]*0.21)</f>
        <v>16781.941329999998</v>
      </c>
      <c r="K229" s="6">
        <f>Tabla14[[#This Row],[Precio NEGRO Publico c/juan]]-Tabla14[[#This Row],[Nuestro Costo juan ]]</f>
        <v>2970.9656899999973</v>
      </c>
      <c r="L229" s="7">
        <f>Tabla14[[#This Row],[Ganancia]]/Tabla14[[#This Row],[Nuestro Costo juan ]]</f>
        <v>0.21511627906976724</v>
      </c>
      <c r="M229" s="2">
        <f>Tabla14[[#This Row],[Precio NEGRO Publico c/juan]]+(Tabla14[[#This Row],[Precio NEGRO Publico c/juan]]*0.105)</f>
        <v>18544.045169649999</v>
      </c>
    </row>
    <row r="230" spans="1:13">
      <c r="A230" s="1" t="s">
        <v>474</v>
      </c>
      <c r="B230" t="s">
        <v>475</v>
      </c>
      <c r="C230" t="s">
        <v>7</v>
      </c>
      <c r="D230" t="s">
        <v>463</v>
      </c>
      <c r="E230" s="2">
        <v>21000.1</v>
      </c>
      <c r="F230" s="2">
        <f>Tabla14[[#This Row],[Precio]]-(Tabla14[[#This Row],[Precio]]*0.14)</f>
        <v>18060.085999999999</v>
      </c>
      <c r="G230" s="2">
        <f>Tabla14[[#This Row],[Precio]]-(Tabla14[[#This Row],[Precio]]*0.05)</f>
        <v>19950.094999999998</v>
      </c>
      <c r="H230" s="4">
        <f>Tabla14[[#This Row],[  -14% costo de juan]]+(Tabla14[[#This Row],[  -14% costo de juan]]*0.1)</f>
        <v>19866.0946</v>
      </c>
      <c r="I230" s="30">
        <f>Tabla14[[#This Row],[5% purpil]]+(Tabla14[[#This Row],[5% purpil]]*0.21)</f>
        <v>24139.614949999996</v>
      </c>
      <c r="J230" s="30">
        <f>Tabla14[[#This Row],[5% purpil]]+(Tabla14[[#This Row],[5% purpil]]*0.21)</f>
        <v>24139.614949999996</v>
      </c>
      <c r="K230" s="6">
        <f>Tabla14[[#This Row],[Precio NEGRO Publico c/juan]]-Tabla14[[#This Row],[Nuestro Costo juan ]]</f>
        <v>4273.5203499999952</v>
      </c>
      <c r="L230" s="7">
        <f>Tabla14[[#This Row],[Ganancia]]/Tabla14[[#This Row],[Nuestro Costo juan ]]</f>
        <v>0.21511627906976719</v>
      </c>
      <c r="M230" s="2">
        <f>Tabla14[[#This Row],[Precio NEGRO Publico c/juan]]+(Tabla14[[#This Row],[Precio NEGRO Publico c/juan]]*0.105)</f>
        <v>26674.274519749993</v>
      </c>
    </row>
    <row r="231" spans="1:13">
      <c r="A231" s="1" t="s">
        <v>476</v>
      </c>
      <c r="B231" t="s">
        <v>477</v>
      </c>
      <c r="C231" t="s">
        <v>7</v>
      </c>
      <c r="D231" t="s">
        <v>463</v>
      </c>
      <c r="E231" s="2">
        <v>18717.14</v>
      </c>
      <c r="F231" s="2">
        <f>Tabla14[[#This Row],[Precio]]-(Tabla14[[#This Row],[Precio]]*0.14)</f>
        <v>16096.740399999999</v>
      </c>
      <c r="G231" s="2">
        <f>Tabla14[[#This Row],[Precio]]-(Tabla14[[#This Row],[Precio]]*0.05)</f>
        <v>17781.282999999999</v>
      </c>
      <c r="H231" s="4">
        <f>Tabla14[[#This Row],[  -14% costo de juan]]+(Tabla14[[#This Row],[  -14% costo de juan]]*0.1)</f>
        <v>17706.41444</v>
      </c>
      <c r="I231" s="30">
        <f>Tabla14[[#This Row],[5% purpil]]+(Tabla14[[#This Row],[5% purpil]]*0.21)</f>
        <v>21515.352429999999</v>
      </c>
      <c r="J231" s="30">
        <f>Tabla14[[#This Row],[5% purpil]]+(Tabla14[[#This Row],[5% purpil]]*0.21)</f>
        <v>21515.352429999999</v>
      </c>
      <c r="K231" s="6">
        <f>Tabla14[[#This Row],[Precio NEGRO Publico c/juan]]-Tabla14[[#This Row],[Nuestro Costo juan ]]</f>
        <v>3808.9379899999985</v>
      </c>
      <c r="L231" s="7">
        <f>Tabla14[[#This Row],[Ganancia]]/Tabla14[[#This Row],[Nuestro Costo juan ]]</f>
        <v>0.21511627906976735</v>
      </c>
      <c r="M231" s="2">
        <f>Tabla14[[#This Row],[Precio NEGRO Publico c/juan]]+(Tabla14[[#This Row],[Precio NEGRO Publico c/juan]]*0.105)</f>
        <v>23774.464435149999</v>
      </c>
    </row>
    <row r="232" spans="1:13">
      <c r="A232" s="1" t="s">
        <v>478</v>
      </c>
      <c r="B232" t="s">
        <v>479</v>
      </c>
      <c r="C232" t="s">
        <v>7</v>
      </c>
      <c r="D232" t="s">
        <v>463</v>
      </c>
      <c r="E232" s="2">
        <v>13716.29</v>
      </c>
      <c r="F232" s="2">
        <f>Tabla14[[#This Row],[Precio]]-(Tabla14[[#This Row],[Precio]]*0.14)</f>
        <v>11796.009400000001</v>
      </c>
      <c r="G232" s="2">
        <f>Tabla14[[#This Row],[Precio]]-(Tabla14[[#This Row],[Precio]]*0.05)</f>
        <v>13030.4755</v>
      </c>
      <c r="H232" s="4">
        <f>Tabla14[[#This Row],[  -14% costo de juan]]+(Tabla14[[#This Row],[  -14% costo de juan]]*0.1)</f>
        <v>12975.610340000001</v>
      </c>
      <c r="I232" s="30">
        <f>Tabla14[[#This Row],[5% purpil]]+(Tabla14[[#This Row],[5% purpil]]*0.21)</f>
        <v>15766.875355</v>
      </c>
      <c r="J232" s="30">
        <f>Tabla14[[#This Row],[5% purpil]]+(Tabla14[[#This Row],[5% purpil]]*0.21)</f>
        <v>15766.875355</v>
      </c>
      <c r="K232" s="6">
        <f>Tabla14[[#This Row],[Precio NEGRO Publico c/juan]]-Tabla14[[#This Row],[Nuestro Costo juan ]]</f>
        <v>2791.265014999999</v>
      </c>
      <c r="L232" s="7">
        <f>Tabla14[[#This Row],[Ganancia]]/Tabla14[[#This Row],[Nuestro Costo juan ]]</f>
        <v>0.21511627906976735</v>
      </c>
      <c r="M232" s="2">
        <f>Tabla14[[#This Row],[Precio NEGRO Publico c/juan]]+(Tabla14[[#This Row],[Precio NEGRO Publico c/juan]]*0.105)</f>
        <v>17422.397267274999</v>
      </c>
    </row>
    <row r="233" spans="1:13">
      <c r="A233" s="1" t="s">
        <v>480</v>
      </c>
      <c r="B233" t="s">
        <v>481</v>
      </c>
      <c r="C233" t="s">
        <v>7</v>
      </c>
      <c r="D233" t="s">
        <v>463</v>
      </c>
      <c r="E233" s="2">
        <v>13741.41</v>
      </c>
      <c r="F233" s="2">
        <f>Tabla14[[#This Row],[Precio]]-(Tabla14[[#This Row],[Precio]]*0.14)</f>
        <v>11817.6126</v>
      </c>
      <c r="G233" s="2">
        <f>Tabla14[[#This Row],[Precio]]-(Tabla14[[#This Row],[Precio]]*0.05)</f>
        <v>13054.3395</v>
      </c>
      <c r="H233" s="4">
        <f>Tabla14[[#This Row],[  -14% costo de juan]]+(Tabla14[[#This Row],[  -14% costo de juan]]*0.1)</f>
        <v>12999.37386</v>
      </c>
      <c r="I233" s="30">
        <f>Tabla14[[#This Row],[5% purpil]]+(Tabla14[[#This Row],[5% purpil]]*0.21)</f>
        <v>15795.750795</v>
      </c>
      <c r="J233" s="30">
        <f>Tabla14[[#This Row],[5% purpil]]+(Tabla14[[#This Row],[5% purpil]]*0.21)</f>
        <v>15795.750795</v>
      </c>
      <c r="K233" s="6">
        <f>Tabla14[[#This Row],[Precio NEGRO Publico c/juan]]-Tabla14[[#This Row],[Nuestro Costo juan ]]</f>
        <v>2796.3769350000002</v>
      </c>
      <c r="L233" s="7">
        <f>Tabla14[[#This Row],[Ganancia]]/Tabla14[[#This Row],[Nuestro Costo juan ]]</f>
        <v>0.21511627906976746</v>
      </c>
      <c r="M233" s="2">
        <f>Tabla14[[#This Row],[Precio NEGRO Publico c/juan]]+(Tabla14[[#This Row],[Precio NEGRO Publico c/juan]]*0.105)</f>
        <v>17454.304628475002</v>
      </c>
    </row>
    <row r="234" spans="1:13">
      <c r="A234" s="1" t="s">
        <v>482</v>
      </c>
      <c r="B234" t="s">
        <v>483</v>
      </c>
      <c r="C234" t="s">
        <v>7</v>
      </c>
      <c r="D234" t="s">
        <v>463</v>
      </c>
      <c r="E234" s="2">
        <v>17840.7</v>
      </c>
      <c r="F234" s="2">
        <f>Tabla14[[#This Row],[Precio]]-(Tabla14[[#This Row],[Precio]]*0.14)</f>
        <v>15343.002</v>
      </c>
      <c r="G234" s="2">
        <f>Tabla14[[#This Row],[Precio]]-(Tabla14[[#This Row],[Precio]]*0.05)</f>
        <v>16948.665000000001</v>
      </c>
      <c r="H234" s="4">
        <f>Tabla14[[#This Row],[  -14% costo de juan]]+(Tabla14[[#This Row],[  -14% costo de juan]]*0.1)</f>
        <v>16877.302200000002</v>
      </c>
      <c r="I234" s="30">
        <f>Tabla14[[#This Row],[5% purpil]]+(Tabla14[[#This Row],[5% purpil]]*0.21)</f>
        <v>20507.88465</v>
      </c>
      <c r="J234" s="30">
        <f>Tabla14[[#This Row],[5% purpil]]+(Tabla14[[#This Row],[5% purpil]]*0.21)</f>
        <v>20507.88465</v>
      </c>
      <c r="K234" s="6">
        <f>Tabla14[[#This Row],[Precio NEGRO Publico c/juan]]-Tabla14[[#This Row],[Nuestro Costo juan ]]</f>
        <v>3630.5824499999981</v>
      </c>
      <c r="L234" s="7">
        <f>Tabla14[[#This Row],[Ganancia]]/Tabla14[[#This Row],[Nuestro Costo juan ]]</f>
        <v>0.2151162790697673</v>
      </c>
      <c r="M234" s="2">
        <f>Tabla14[[#This Row],[Precio NEGRO Publico c/juan]]+(Tabla14[[#This Row],[Precio NEGRO Publico c/juan]]*0.105)</f>
        <v>22661.212538250002</v>
      </c>
    </row>
    <row r="235" spans="1:13">
      <c r="A235" s="1" t="s">
        <v>484</v>
      </c>
      <c r="B235" t="s">
        <v>485</v>
      </c>
      <c r="C235" t="s">
        <v>7</v>
      </c>
      <c r="D235" t="s">
        <v>463</v>
      </c>
      <c r="E235" s="2">
        <v>29957.46</v>
      </c>
      <c r="F235" s="2">
        <f>Tabla14[[#This Row],[Precio]]-(Tabla14[[#This Row],[Precio]]*0.14)</f>
        <v>25763.4156</v>
      </c>
      <c r="G235" s="2">
        <f>Tabla14[[#This Row],[Precio]]-(Tabla14[[#This Row],[Precio]]*0.05)</f>
        <v>28459.587</v>
      </c>
      <c r="H235" s="4">
        <f>Tabla14[[#This Row],[  -14% costo de juan]]+(Tabla14[[#This Row],[  -14% costo de juan]]*0.1)</f>
        <v>28339.757160000001</v>
      </c>
      <c r="I235" s="30">
        <f>Tabla14[[#This Row],[5% purpil]]+(Tabla14[[#This Row],[5% purpil]]*0.21)</f>
        <v>34436.100269999995</v>
      </c>
      <c r="J235" s="30">
        <f>Tabla14[[#This Row],[5% purpil]]+(Tabla14[[#This Row],[5% purpil]]*0.21)</f>
        <v>34436.100269999995</v>
      </c>
      <c r="K235" s="6">
        <f>Tabla14[[#This Row],[Precio NEGRO Publico c/juan]]-Tabla14[[#This Row],[Nuestro Costo juan ]]</f>
        <v>6096.3431099999943</v>
      </c>
      <c r="L235" s="7">
        <f>Tabla14[[#This Row],[Ganancia]]/Tabla14[[#This Row],[Nuestro Costo juan ]]</f>
        <v>0.21511627906976724</v>
      </c>
      <c r="M235" s="2">
        <f>Tabla14[[#This Row],[Precio NEGRO Publico c/juan]]+(Tabla14[[#This Row],[Precio NEGRO Publico c/juan]]*0.105)</f>
        <v>38051.890798349996</v>
      </c>
    </row>
    <row r="236" spans="1:13">
      <c r="A236" s="1" t="s">
        <v>486</v>
      </c>
      <c r="B236" t="s">
        <v>487</v>
      </c>
      <c r="C236" t="s">
        <v>7</v>
      </c>
      <c r="D236" t="s">
        <v>463</v>
      </c>
      <c r="E236" s="2">
        <v>47558.9</v>
      </c>
      <c r="F236" s="2">
        <f>Tabla14[[#This Row],[Precio]]-(Tabla14[[#This Row],[Precio]]*0.14)</f>
        <v>40900.654000000002</v>
      </c>
      <c r="G236" s="2">
        <f>Tabla14[[#This Row],[Precio]]-(Tabla14[[#This Row],[Precio]]*0.05)</f>
        <v>45180.955000000002</v>
      </c>
      <c r="H236" s="4">
        <f>Tabla14[[#This Row],[  -14% costo de juan]]+(Tabla14[[#This Row],[  -14% costo de juan]]*0.1)</f>
        <v>44990.719400000002</v>
      </c>
      <c r="I236" s="30">
        <f>Tabla14[[#This Row],[5% purpil]]+(Tabla14[[#This Row],[5% purpil]]*0.21)</f>
        <v>54668.955549999999</v>
      </c>
      <c r="J236" s="30">
        <f>Tabla14[[#This Row],[5% purpil]]+(Tabla14[[#This Row],[5% purpil]]*0.21)</f>
        <v>54668.955549999999</v>
      </c>
      <c r="K236" s="6">
        <f>Tabla14[[#This Row],[Precio NEGRO Publico c/juan]]-Tabla14[[#This Row],[Nuestro Costo juan ]]</f>
        <v>9678.236149999997</v>
      </c>
      <c r="L236" s="7">
        <f>Tabla14[[#This Row],[Ganancia]]/Tabla14[[#This Row],[Nuestro Costo juan ]]</f>
        <v>0.21511627906976738</v>
      </c>
      <c r="M236" s="2">
        <f>Tabla14[[#This Row],[Precio NEGRO Publico c/juan]]+(Tabla14[[#This Row],[Precio NEGRO Publico c/juan]]*0.105)</f>
        <v>60409.195882749998</v>
      </c>
    </row>
    <row r="237" spans="1:13">
      <c r="A237" s="1" t="s">
        <v>488</v>
      </c>
      <c r="B237" t="s">
        <v>489</v>
      </c>
      <c r="C237" t="s">
        <v>7</v>
      </c>
      <c r="D237" t="s">
        <v>463</v>
      </c>
      <c r="E237" s="2">
        <v>63556.83</v>
      </c>
      <c r="F237" s="2">
        <f>Tabla14[[#This Row],[Precio]]-(Tabla14[[#This Row],[Precio]]*0.14)</f>
        <v>54658.873800000001</v>
      </c>
      <c r="G237" s="2">
        <f>Tabla14[[#This Row],[Precio]]-(Tabla14[[#This Row],[Precio]]*0.05)</f>
        <v>60378.988499999999</v>
      </c>
      <c r="H237" s="4">
        <f>Tabla14[[#This Row],[  -14% costo de juan]]+(Tabla14[[#This Row],[  -14% costo de juan]]*0.1)</f>
        <v>60124.761180000001</v>
      </c>
      <c r="I237" s="30">
        <f>Tabla14[[#This Row],[5% purpil]]+(Tabla14[[#This Row],[5% purpil]]*0.21)</f>
        <v>73058.576084999993</v>
      </c>
      <c r="J237" s="30">
        <f>Tabla14[[#This Row],[5% purpil]]+(Tabla14[[#This Row],[5% purpil]]*0.21)</f>
        <v>73058.576084999993</v>
      </c>
      <c r="K237" s="6">
        <f>Tabla14[[#This Row],[Precio NEGRO Publico c/juan]]-Tabla14[[#This Row],[Nuestro Costo juan ]]</f>
        <v>12933.814904999992</v>
      </c>
      <c r="L237" s="7">
        <f>Tabla14[[#This Row],[Ganancia]]/Tabla14[[#This Row],[Nuestro Costo juan ]]</f>
        <v>0.2151162790697673</v>
      </c>
      <c r="M237" s="2">
        <f>Tabla14[[#This Row],[Precio NEGRO Publico c/juan]]+(Tabla14[[#This Row],[Precio NEGRO Publico c/juan]]*0.105)</f>
        <v>80729.726573925</v>
      </c>
    </row>
    <row r="238" spans="1:13">
      <c r="A238" s="1" t="s">
        <v>490</v>
      </c>
      <c r="B238" t="s">
        <v>491</v>
      </c>
      <c r="C238" t="s">
        <v>7</v>
      </c>
      <c r="D238" t="s">
        <v>463</v>
      </c>
      <c r="E238" s="2">
        <v>91208.86</v>
      </c>
      <c r="F238" s="2">
        <f>Tabla14[[#This Row],[Precio]]-(Tabla14[[#This Row],[Precio]]*0.14)</f>
        <v>78439.619600000005</v>
      </c>
      <c r="G238" s="2">
        <f>Tabla14[[#This Row],[Precio]]-(Tabla14[[#This Row],[Precio]]*0.05)</f>
        <v>86648.417000000001</v>
      </c>
      <c r="H238" s="4">
        <f>Tabla14[[#This Row],[  -14% costo de juan]]+(Tabla14[[#This Row],[  -14% costo de juan]]*0.1)</f>
        <v>86283.581560000006</v>
      </c>
      <c r="I238" s="30">
        <f>Tabla14[[#This Row],[5% purpil]]+(Tabla14[[#This Row],[5% purpil]]*0.21)</f>
        <v>104844.58457000001</v>
      </c>
      <c r="J238" s="30">
        <f>Tabla14[[#This Row],[5% purpil]]+(Tabla14[[#This Row],[5% purpil]]*0.21)</f>
        <v>104844.58457000001</v>
      </c>
      <c r="K238" s="6">
        <f>Tabla14[[#This Row],[Precio NEGRO Publico c/juan]]-Tabla14[[#This Row],[Nuestro Costo juan ]]</f>
        <v>18561.00301</v>
      </c>
      <c r="L238" s="7">
        <f>Tabla14[[#This Row],[Ganancia]]/Tabla14[[#This Row],[Nuestro Costo juan ]]</f>
        <v>0.21511627906976744</v>
      </c>
      <c r="M238" s="2">
        <f>Tabla14[[#This Row],[Precio NEGRO Publico c/juan]]+(Tabla14[[#This Row],[Precio NEGRO Publico c/juan]]*0.105)</f>
        <v>115853.26594985</v>
      </c>
    </row>
    <row r="239" spans="1:13">
      <c r="A239" s="1" t="s">
        <v>492</v>
      </c>
      <c r="B239" t="s">
        <v>493</v>
      </c>
      <c r="C239" t="s">
        <v>7</v>
      </c>
      <c r="D239" t="s">
        <v>463</v>
      </c>
      <c r="E239" s="2">
        <v>113422.49</v>
      </c>
      <c r="F239" s="2">
        <f>Tabla14[[#This Row],[Precio]]-(Tabla14[[#This Row],[Precio]]*0.14)</f>
        <v>97543.341400000005</v>
      </c>
      <c r="G239" s="2">
        <f>Tabla14[[#This Row],[Precio]]-(Tabla14[[#This Row],[Precio]]*0.05)</f>
        <v>107751.3655</v>
      </c>
      <c r="H239" s="4">
        <f>Tabla14[[#This Row],[  -14% costo de juan]]+(Tabla14[[#This Row],[  -14% costo de juan]]*0.1)</f>
        <v>107297.67554000001</v>
      </c>
      <c r="I239" s="30">
        <f>Tabla14[[#This Row],[5% purpil]]+(Tabla14[[#This Row],[5% purpil]]*0.21)</f>
        <v>130379.15225499999</v>
      </c>
      <c r="J239" s="30">
        <f>Tabla14[[#This Row],[5% purpil]]+(Tabla14[[#This Row],[5% purpil]]*0.21)</f>
        <v>130379.15225499999</v>
      </c>
      <c r="K239" s="6">
        <f>Tabla14[[#This Row],[Precio NEGRO Publico c/juan]]-Tabla14[[#This Row],[Nuestro Costo juan ]]</f>
        <v>23081.476714999983</v>
      </c>
      <c r="L239" s="7">
        <f>Tabla14[[#This Row],[Ganancia]]/Tabla14[[#This Row],[Nuestro Costo juan ]]</f>
        <v>0.21511627906976727</v>
      </c>
      <c r="M239" s="2">
        <f>Tabla14[[#This Row],[Precio NEGRO Publico c/juan]]+(Tabla14[[#This Row],[Precio NEGRO Publico c/juan]]*0.105)</f>
        <v>144068.963241775</v>
      </c>
    </row>
    <row r="240" spans="1:13">
      <c r="A240" s="1" t="s">
        <v>494</v>
      </c>
      <c r="B240" t="s">
        <v>495</v>
      </c>
      <c r="C240" t="s">
        <v>7</v>
      </c>
      <c r="D240" t="s">
        <v>463</v>
      </c>
      <c r="E240" s="2">
        <v>160520.03</v>
      </c>
      <c r="F240" s="2">
        <f>Tabla14[[#This Row],[Precio]]-(Tabla14[[#This Row],[Precio]]*0.14)</f>
        <v>138047.22579999999</v>
      </c>
      <c r="G240" s="2">
        <f>Tabla14[[#This Row],[Precio]]-(Tabla14[[#This Row],[Precio]]*0.05)</f>
        <v>152494.02849999999</v>
      </c>
      <c r="H240" s="4">
        <f>Tabla14[[#This Row],[  -14% costo de juan]]+(Tabla14[[#This Row],[  -14% costo de juan]]*0.1)</f>
        <v>151851.94837999999</v>
      </c>
      <c r="I240" s="30">
        <f>Tabla14[[#This Row],[5% purpil]]+(Tabla14[[#This Row],[5% purpil]]*0.21)</f>
        <v>184517.77448499997</v>
      </c>
      <c r="J240" s="30">
        <f>Tabla14[[#This Row],[5% purpil]]+(Tabla14[[#This Row],[5% purpil]]*0.21)</f>
        <v>184517.77448499997</v>
      </c>
      <c r="K240" s="6">
        <f>Tabla14[[#This Row],[Precio NEGRO Publico c/juan]]-Tabla14[[#This Row],[Nuestro Costo juan ]]</f>
        <v>32665.826104999986</v>
      </c>
      <c r="L240" s="7">
        <f>Tabla14[[#This Row],[Ganancia]]/Tabla14[[#This Row],[Nuestro Costo juan ]]</f>
        <v>0.21511627906976735</v>
      </c>
      <c r="M240" s="2">
        <f>Tabla14[[#This Row],[Precio NEGRO Publico c/juan]]+(Tabla14[[#This Row],[Precio NEGRO Publico c/juan]]*0.105)</f>
        <v>203892.14080592498</v>
      </c>
    </row>
    <row r="241" spans="1:13">
      <c r="A241" s="1" t="s">
        <v>496</v>
      </c>
      <c r="B241" t="s">
        <v>497</v>
      </c>
      <c r="C241" t="s">
        <v>7</v>
      </c>
      <c r="D241" t="s">
        <v>463</v>
      </c>
      <c r="E241" s="2">
        <v>33164.449999999997</v>
      </c>
      <c r="F241" s="2">
        <f>Tabla14[[#This Row],[Precio]]-(Tabla14[[#This Row],[Precio]]*0.14)</f>
        <v>28521.426999999996</v>
      </c>
      <c r="G241" s="2">
        <f>Tabla14[[#This Row],[Precio]]-(Tabla14[[#This Row],[Precio]]*0.05)</f>
        <v>31506.227499999997</v>
      </c>
      <c r="H241" s="4">
        <f>Tabla14[[#This Row],[  -14% costo de juan]]+(Tabla14[[#This Row],[  -14% costo de juan]]*0.1)</f>
        <v>31373.569699999996</v>
      </c>
      <c r="I241" s="30">
        <f>Tabla14[[#This Row],[5% purpil]]+(Tabla14[[#This Row],[5% purpil]]*0.21)</f>
        <v>38122.535274999995</v>
      </c>
      <c r="J241" s="30">
        <f>Tabla14[[#This Row],[5% purpil]]+(Tabla14[[#This Row],[5% purpil]]*0.21)</f>
        <v>38122.535274999995</v>
      </c>
      <c r="K241" s="6">
        <f>Tabla14[[#This Row],[Precio NEGRO Publico c/juan]]-Tabla14[[#This Row],[Nuestro Costo juan ]]</f>
        <v>6748.9655749999984</v>
      </c>
      <c r="L241" s="7">
        <f>Tabla14[[#This Row],[Ganancia]]/Tabla14[[#This Row],[Nuestro Costo juan ]]</f>
        <v>0.21511627906976741</v>
      </c>
      <c r="M241" s="2">
        <f>Tabla14[[#This Row],[Precio NEGRO Publico c/juan]]+(Tabla14[[#This Row],[Precio NEGRO Publico c/juan]]*0.105)</f>
        <v>42125.401478874992</v>
      </c>
    </row>
    <row r="242" spans="1:13">
      <c r="A242" s="1" t="s">
        <v>498</v>
      </c>
      <c r="B242" t="s">
        <v>499</v>
      </c>
      <c r="C242" t="s">
        <v>7</v>
      </c>
      <c r="D242" t="s">
        <v>463</v>
      </c>
      <c r="E242" s="2">
        <v>34270.910000000003</v>
      </c>
      <c r="F242" s="2">
        <f>Tabla14[[#This Row],[Precio]]-(Tabla14[[#This Row],[Precio]]*0.14)</f>
        <v>29472.982600000003</v>
      </c>
      <c r="G242" s="2">
        <f>Tabla14[[#This Row],[Precio]]-(Tabla14[[#This Row],[Precio]]*0.05)</f>
        <v>32557.364500000003</v>
      </c>
      <c r="H242" s="4">
        <f>Tabla14[[#This Row],[  -14% costo de juan]]+(Tabla14[[#This Row],[  -14% costo de juan]]*0.1)</f>
        <v>32420.280860000003</v>
      </c>
      <c r="I242" s="30">
        <f>Tabla14[[#This Row],[5% purpil]]+(Tabla14[[#This Row],[5% purpil]]*0.21)</f>
        <v>39394.411045000001</v>
      </c>
      <c r="J242" s="30">
        <f>Tabla14[[#This Row],[5% purpil]]+(Tabla14[[#This Row],[5% purpil]]*0.21)</f>
        <v>39394.411045000001</v>
      </c>
      <c r="K242" s="6">
        <f>Tabla14[[#This Row],[Precio NEGRO Publico c/juan]]-Tabla14[[#This Row],[Nuestro Costo juan ]]</f>
        <v>6974.1301849999982</v>
      </c>
      <c r="L242" s="7">
        <f>Tabla14[[#This Row],[Ganancia]]/Tabla14[[#This Row],[Nuestro Costo juan ]]</f>
        <v>0.21511627906976738</v>
      </c>
      <c r="M242" s="2">
        <f>Tabla14[[#This Row],[Precio NEGRO Publico c/juan]]+(Tabla14[[#This Row],[Precio NEGRO Publico c/juan]]*0.105)</f>
        <v>43530.824204725002</v>
      </c>
    </row>
    <row r="243" spans="1:13">
      <c r="A243" s="1" t="s">
        <v>500</v>
      </c>
      <c r="B243" t="s">
        <v>501</v>
      </c>
      <c r="C243" t="s">
        <v>7</v>
      </c>
      <c r="D243" t="s">
        <v>463</v>
      </c>
      <c r="E243" s="2">
        <v>33342.910000000003</v>
      </c>
      <c r="F243" s="2">
        <f>Tabla14[[#This Row],[Precio]]-(Tabla14[[#This Row],[Precio]]*0.14)</f>
        <v>28674.902600000001</v>
      </c>
      <c r="G243" s="2">
        <f>Tabla14[[#This Row],[Precio]]-(Tabla14[[#This Row],[Precio]]*0.05)</f>
        <v>31675.764500000005</v>
      </c>
      <c r="H243" s="4">
        <f>Tabla14[[#This Row],[  -14% costo de juan]]+(Tabla14[[#This Row],[  -14% costo de juan]]*0.1)</f>
        <v>31542.39286</v>
      </c>
      <c r="I243" s="30">
        <f>Tabla14[[#This Row],[5% purpil]]+(Tabla14[[#This Row],[5% purpil]]*0.21)</f>
        <v>38327.675045000004</v>
      </c>
      <c r="J243" s="30">
        <f>Tabla14[[#This Row],[5% purpil]]+(Tabla14[[#This Row],[5% purpil]]*0.21)</f>
        <v>38327.675045000004</v>
      </c>
      <c r="K243" s="6">
        <f>Tabla14[[#This Row],[Precio NEGRO Publico c/juan]]-Tabla14[[#This Row],[Nuestro Costo juan ]]</f>
        <v>6785.2821850000037</v>
      </c>
      <c r="L243" s="7">
        <f>Tabla14[[#This Row],[Ganancia]]/Tabla14[[#This Row],[Nuestro Costo juan ]]</f>
        <v>0.21511627906976755</v>
      </c>
      <c r="M243" s="2">
        <f>Tabla14[[#This Row],[Precio NEGRO Publico c/juan]]+(Tabla14[[#This Row],[Precio NEGRO Publico c/juan]]*0.105)</f>
        <v>42352.080924725007</v>
      </c>
    </row>
    <row r="244" spans="1:13">
      <c r="A244" s="1" t="s">
        <v>502</v>
      </c>
      <c r="B244" t="s">
        <v>503</v>
      </c>
      <c r="C244" t="s">
        <v>7</v>
      </c>
      <c r="D244" t="s">
        <v>463</v>
      </c>
      <c r="E244" s="2">
        <v>46496.07</v>
      </c>
      <c r="F244" s="2">
        <f>Tabla14[[#This Row],[Precio]]-(Tabla14[[#This Row],[Precio]]*0.14)</f>
        <v>39986.620199999998</v>
      </c>
      <c r="G244" s="2">
        <f>Tabla14[[#This Row],[Precio]]-(Tabla14[[#This Row],[Precio]]*0.05)</f>
        <v>44171.266499999998</v>
      </c>
      <c r="H244" s="4">
        <f>Tabla14[[#This Row],[  -14% costo de juan]]+(Tabla14[[#This Row],[  -14% costo de juan]]*0.1)</f>
        <v>43985.282219999994</v>
      </c>
      <c r="I244" s="30">
        <f>Tabla14[[#This Row],[5% purpil]]+(Tabla14[[#This Row],[5% purpil]]*0.21)</f>
        <v>53447.232464999994</v>
      </c>
      <c r="J244" s="30">
        <f>Tabla14[[#This Row],[5% purpil]]+(Tabla14[[#This Row],[5% purpil]]*0.21)</f>
        <v>53447.232464999994</v>
      </c>
      <c r="K244" s="6">
        <f>Tabla14[[#This Row],[Precio NEGRO Publico c/juan]]-Tabla14[[#This Row],[Nuestro Costo juan ]]</f>
        <v>9461.950245</v>
      </c>
      <c r="L244" s="7">
        <f>Tabla14[[#This Row],[Ganancia]]/Tabla14[[#This Row],[Nuestro Costo juan ]]</f>
        <v>0.21511627906976746</v>
      </c>
      <c r="M244" s="2">
        <f>Tabla14[[#This Row],[Precio NEGRO Publico c/juan]]+(Tabla14[[#This Row],[Precio NEGRO Publico c/juan]]*0.105)</f>
        <v>59059.191873824995</v>
      </c>
    </row>
    <row r="245" spans="1:13">
      <c r="A245" s="1" t="s">
        <v>504</v>
      </c>
      <c r="B245" t="s">
        <v>505</v>
      </c>
      <c r="C245" t="s">
        <v>7</v>
      </c>
      <c r="D245" t="s">
        <v>463</v>
      </c>
      <c r="E245" s="2">
        <v>54726.37</v>
      </c>
      <c r="F245" s="2">
        <f>Tabla14[[#This Row],[Precio]]-(Tabla14[[#This Row],[Precio]]*0.14)</f>
        <v>47064.678200000002</v>
      </c>
      <c r="G245" s="2">
        <f>Tabla14[[#This Row],[Precio]]-(Tabla14[[#This Row],[Precio]]*0.05)</f>
        <v>51990.051500000001</v>
      </c>
      <c r="H245" s="4">
        <f>Tabla14[[#This Row],[  -14% costo de juan]]+(Tabla14[[#This Row],[  -14% costo de juan]]*0.1)</f>
        <v>51771.14602</v>
      </c>
      <c r="I245" s="30">
        <f>Tabla14[[#This Row],[5% purpil]]+(Tabla14[[#This Row],[5% purpil]]*0.21)</f>
        <v>62907.962314999997</v>
      </c>
      <c r="J245" s="30">
        <f>Tabla14[[#This Row],[5% purpil]]+(Tabla14[[#This Row],[5% purpil]]*0.21)</f>
        <v>62907.962314999997</v>
      </c>
      <c r="K245" s="6">
        <f>Tabla14[[#This Row],[Precio NEGRO Publico c/juan]]-Tabla14[[#This Row],[Nuestro Costo juan ]]</f>
        <v>11136.816294999997</v>
      </c>
      <c r="L245" s="7">
        <f>Tabla14[[#This Row],[Ganancia]]/Tabla14[[#This Row],[Nuestro Costo juan ]]</f>
        <v>0.21511627906976738</v>
      </c>
      <c r="M245" s="2">
        <f>Tabla14[[#This Row],[Precio NEGRO Publico c/juan]]+(Tabla14[[#This Row],[Precio NEGRO Publico c/juan]]*0.105)</f>
        <v>69513.298358075001</v>
      </c>
    </row>
    <row r="246" spans="1:13">
      <c r="A246" s="1" t="s">
        <v>506</v>
      </c>
      <c r="B246" t="s">
        <v>507</v>
      </c>
      <c r="C246" t="s">
        <v>7</v>
      </c>
      <c r="D246" t="s">
        <v>463</v>
      </c>
      <c r="E246" s="2">
        <v>75665.67</v>
      </c>
      <c r="F246" s="2">
        <f>Tabla14[[#This Row],[Precio]]-(Tabla14[[#This Row],[Precio]]*0.14)</f>
        <v>65072.476199999997</v>
      </c>
      <c r="G246" s="2">
        <f>Tabla14[[#This Row],[Precio]]-(Tabla14[[#This Row],[Precio]]*0.05)</f>
        <v>71882.386499999993</v>
      </c>
      <c r="H246" s="4">
        <f>Tabla14[[#This Row],[  -14% costo de juan]]+(Tabla14[[#This Row],[  -14% costo de juan]]*0.1)</f>
        <v>71579.723819999999</v>
      </c>
      <c r="I246" s="30">
        <f>Tabla14[[#This Row],[5% purpil]]+(Tabla14[[#This Row],[5% purpil]]*0.21)</f>
        <v>86977.68766499999</v>
      </c>
      <c r="J246" s="30">
        <f>Tabla14[[#This Row],[5% purpil]]+(Tabla14[[#This Row],[5% purpil]]*0.21)</f>
        <v>86977.68766499999</v>
      </c>
      <c r="K246" s="6">
        <f>Tabla14[[#This Row],[Precio NEGRO Publico c/juan]]-Tabla14[[#This Row],[Nuestro Costo juan ]]</f>
        <v>15397.963844999991</v>
      </c>
      <c r="L246" s="7">
        <f>Tabla14[[#This Row],[Ganancia]]/Tabla14[[#This Row],[Nuestro Costo juan ]]</f>
        <v>0.21511627906976732</v>
      </c>
      <c r="M246" s="2">
        <f>Tabla14[[#This Row],[Precio NEGRO Publico c/juan]]+(Tabla14[[#This Row],[Precio NEGRO Publico c/juan]]*0.105)</f>
        <v>96110.344869824985</v>
      </c>
    </row>
    <row r="247" spans="1:13">
      <c r="A247" s="1" t="s">
        <v>508</v>
      </c>
      <c r="B247" t="s">
        <v>509</v>
      </c>
      <c r="C247" t="s">
        <v>7</v>
      </c>
      <c r="D247" t="s">
        <v>463</v>
      </c>
      <c r="E247" s="2">
        <v>287.38</v>
      </c>
      <c r="F247" s="2">
        <f>Tabla14[[#This Row],[Precio]]-(Tabla14[[#This Row],[Precio]]*0.14)</f>
        <v>247.14679999999998</v>
      </c>
      <c r="G247" s="2">
        <f>Tabla14[[#This Row],[Precio]]-(Tabla14[[#This Row],[Precio]]*0.05)</f>
        <v>273.01099999999997</v>
      </c>
      <c r="H247" s="4">
        <f>Tabla14[[#This Row],[  -14% costo de juan]]+(Tabla14[[#This Row],[  -14% costo de juan]]*0.1)</f>
        <v>271.86147999999997</v>
      </c>
      <c r="I247" s="30">
        <f>Tabla14[[#This Row],[5% purpil]]+(Tabla14[[#This Row],[5% purpil]]*0.21)</f>
        <v>330.34330999999997</v>
      </c>
      <c r="J247" s="30">
        <f>Tabla14[[#This Row],[5% purpil]]+(Tabla14[[#This Row],[5% purpil]]*0.21)</f>
        <v>330.34330999999997</v>
      </c>
      <c r="K247" s="6">
        <f>Tabla14[[#This Row],[Precio NEGRO Publico c/juan]]-Tabla14[[#This Row],[Nuestro Costo juan ]]</f>
        <v>58.481830000000002</v>
      </c>
      <c r="L247" s="7">
        <f>Tabla14[[#This Row],[Ganancia]]/Tabla14[[#This Row],[Nuestro Costo juan ]]</f>
        <v>0.21511627906976746</v>
      </c>
      <c r="M247" s="2">
        <f>Tabla14[[#This Row],[Precio NEGRO Publico c/juan]]+(Tabla14[[#This Row],[Precio NEGRO Publico c/juan]]*0.105)</f>
        <v>365.02935754999999</v>
      </c>
    </row>
    <row r="248" spans="1:13">
      <c r="A248" s="1" t="s">
        <v>510</v>
      </c>
      <c r="B248" t="s">
        <v>511</v>
      </c>
      <c r="C248" t="s">
        <v>7</v>
      </c>
      <c r="D248" t="s">
        <v>463</v>
      </c>
      <c r="E248" s="2">
        <v>29813.37</v>
      </c>
      <c r="F248" s="2">
        <f>Tabla14[[#This Row],[Precio]]-(Tabla14[[#This Row],[Precio]]*0.14)</f>
        <v>25639.498199999998</v>
      </c>
      <c r="G248" s="2">
        <f>Tabla14[[#This Row],[Precio]]-(Tabla14[[#This Row],[Precio]]*0.05)</f>
        <v>28322.701499999999</v>
      </c>
      <c r="H248" s="4">
        <f>Tabla14[[#This Row],[  -14% costo de juan]]+(Tabla14[[#This Row],[  -14% costo de juan]]*0.1)</f>
        <v>28203.448019999996</v>
      </c>
      <c r="I248" s="30">
        <f>Tabla14[[#This Row],[5% purpil]]+(Tabla14[[#This Row],[5% purpil]]*0.21)</f>
        <v>34270.468815</v>
      </c>
      <c r="J248" s="30">
        <f>Tabla14[[#This Row],[5% purpil]]+(Tabla14[[#This Row],[5% purpil]]*0.21)</f>
        <v>34270.468815</v>
      </c>
      <c r="K248" s="6">
        <f>Tabla14[[#This Row],[Precio NEGRO Publico c/juan]]-Tabla14[[#This Row],[Nuestro Costo juan ]]</f>
        <v>6067.020795000004</v>
      </c>
      <c r="L248" s="7">
        <f>Tabla14[[#This Row],[Ganancia]]/Tabla14[[#This Row],[Nuestro Costo juan ]]</f>
        <v>0.2151162790697676</v>
      </c>
      <c r="M248" s="2">
        <f>Tabla14[[#This Row],[Precio NEGRO Publico c/juan]]+(Tabla14[[#This Row],[Precio NEGRO Publico c/juan]]*0.105)</f>
        <v>37868.868040574998</v>
      </c>
    </row>
    <row r="249" spans="1:13">
      <c r="A249" s="1" t="s">
        <v>512</v>
      </c>
      <c r="B249" t="s">
        <v>513</v>
      </c>
      <c r="C249" t="s">
        <v>15</v>
      </c>
      <c r="D249" t="s">
        <v>514</v>
      </c>
      <c r="E249" s="2">
        <v>19965</v>
      </c>
      <c r="F249" s="2">
        <f>Tabla14[[#This Row],[Precio]]-(Tabla14[[#This Row],[Precio]]*0.14)</f>
        <v>17169.900000000001</v>
      </c>
      <c r="G249" s="2">
        <f>Tabla14[[#This Row],[Precio]]-(Tabla14[[#This Row],[Precio]]*0.05)</f>
        <v>18966.75</v>
      </c>
      <c r="H249" s="4">
        <f>Tabla14[[#This Row],[  -14% costo de juan]]+(Tabla14[[#This Row],[  -14% costo de juan]]*0.1)</f>
        <v>18886.890000000003</v>
      </c>
      <c r="I249" s="30">
        <f>Tabla14[[#This Row],[5% purpil]]+(Tabla14[[#This Row],[5% purpil]]*0.21)</f>
        <v>22949.767500000002</v>
      </c>
      <c r="J249" s="30">
        <f>Tabla14[[#This Row],[5% purpil]]+(Tabla14[[#This Row],[5% purpil]]*0.21)</f>
        <v>22949.767500000002</v>
      </c>
      <c r="K249" s="6">
        <f>Tabla14[[#This Row],[Precio NEGRO Publico c/juan]]-Tabla14[[#This Row],[Nuestro Costo juan ]]</f>
        <v>4062.8774999999987</v>
      </c>
      <c r="L249" s="7">
        <f>Tabla14[[#This Row],[Ganancia]]/Tabla14[[#This Row],[Nuestro Costo juan ]]</f>
        <v>0.21511627906976732</v>
      </c>
      <c r="M249" s="2">
        <f>Tabla14[[#This Row],[Precio NEGRO Publico c/juan]]+(Tabla14[[#This Row],[Precio NEGRO Publico c/juan]]*0.105)</f>
        <v>25359.493087500003</v>
      </c>
    </row>
    <row r="250" spans="1:13">
      <c r="A250" s="1" t="s">
        <v>515</v>
      </c>
      <c r="B250" t="s">
        <v>516</v>
      </c>
      <c r="C250" t="s">
        <v>15</v>
      </c>
      <c r="D250" t="s">
        <v>514</v>
      </c>
      <c r="E250" s="2">
        <v>53240</v>
      </c>
      <c r="F250" s="2">
        <f>Tabla14[[#This Row],[Precio]]-(Tabla14[[#This Row],[Precio]]*0.14)</f>
        <v>45786.400000000001</v>
      </c>
      <c r="G250" s="2">
        <f>Tabla14[[#This Row],[Precio]]-(Tabla14[[#This Row],[Precio]]*0.05)</f>
        <v>50578</v>
      </c>
      <c r="H250" s="4">
        <f>Tabla14[[#This Row],[  -14% costo de juan]]+(Tabla14[[#This Row],[  -14% costo de juan]]*0.1)</f>
        <v>50365.04</v>
      </c>
      <c r="I250" s="30">
        <f>Tabla14[[#This Row],[5% purpil]]+(Tabla14[[#This Row],[5% purpil]]*0.21)</f>
        <v>61199.38</v>
      </c>
      <c r="J250" s="30">
        <f>Tabla14[[#This Row],[5% purpil]]+(Tabla14[[#This Row],[5% purpil]]*0.21)</f>
        <v>61199.38</v>
      </c>
      <c r="K250" s="6">
        <f>Tabla14[[#This Row],[Precio NEGRO Publico c/juan]]-Tabla14[[#This Row],[Nuestro Costo juan ]]</f>
        <v>10834.339999999997</v>
      </c>
      <c r="L250" s="7">
        <f>Tabla14[[#This Row],[Ganancia]]/Tabla14[[#This Row],[Nuestro Costo juan ]]</f>
        <v>0.21511627906976738</v>
      </c>
      <c r="M250" s="2">
        <f>Tabla14[[#This Row],[Precio NEGRO Publico c/juan]]+(Tabla14[[#This Row],[Precio NEGRO Publico c/juan]]*0.105)</f>
        <v>67625.314899999998</v>
      </c>
    </row>
    <row r="251" spans="1:13">
      <c r="A251" s="1" t="s">
        <v>517</v>
      </c>
      <c r="B251" t="s">
        <v>518</v>
      </c>
      <c r="C251" t="s">
        <v>15</v>
      </c>
      <c r="D251" t="s">
        <v>514</v>
      </c>
      <c r="E251" s="2">
        <v>152490</v>
      </c>
      <c r="F251" s="2">
        <f>Tabla14[[#This Row],[Precio]]-(Tabla14[[#This Row],[Precio]]*0.14)</f>
        <v>131141.4</v>
      </c>
      <c r="G251" s="2">
        <f>Tabla14[[#This Row],[Precio]]-(Tabla14[[#This Row],[Precio]]*0.05)</f>
        <v>144865.5</v>
      </c>
      <c r="H251" s="4">
        <f>Tabla14[[#This Row],[  -14% costo de juan]]+(Tabla14[[#This Row],[  -14% costo de juan]]*0.1)</f>
        <v>144255.53999999998</v>
      </c>
      <c r="I251" s="30">
        <f>Tabla14[[#This Row],[5% purpil]]+(Tabla14[[#This Row],[5% purpil]]*0.21)</f>
        <v>175287.255</v>
      </c>
      <c r="J251" s="30">
        <f>Tabla14[[#This Row],[5% purpil]]+(Tabla14[[#This Row],[5% purpil]]*0.21)</f>
        <v>175287.255</v>
      </c>
      <c r="K251" s="6">
        <f>Tabla14[[#This Row],[Precio NEGRO Publico c/juan]]-Tabla14[[#This Row],[Nuestro Costo juan ]]</f>
        <v>31031.715000000026</v>
      </c>
      <c r="L251" s="7">
        <f>Tabla14[[#This Row],[Ganancia]]/Tabla14[[#This Row],[Nuestro Costo juan ]]</f>
        <v>0.21511627906976766</v>
      </c>
      <c r="M251" s="2">
        <f>Tabla14[[#This Row],[Precio NEGRO Publico c/juan]]+(Tabla14[[#This Row],[Precio NEGRO Publico c/juan]]*0.105)</f>
        <v>193692.41677499999</v>
      </c>
    </row>
    <row r="252" spans="1:13">
      <c r="A252" s="1" t="s">
        <v>519</v>
      </c>
      <c r="B252" t="s">
        <v>520</v>
      </c>
      <c r="C252" t="s">
        <v>15</v>
      </c>
      <c r="D252" t="s">
        <v>514</v>
      </c>
      <c r="E252" s="2">
        <v>37570.5</v>
      </c>
      <c r="F252" s="2">
        <f>Tabla14[[#This Row],[Precio]]-(Tabla14[[#This Row],[Precio]]*0.14)</f>
        <v>32310.629999999997</v>
      </c>
      <c r="G252" s="2">
        <f>Tabla14[[#This Row],[Precio]]-(Tabla14[[#This Row],[Precio]]*0.05)</f>
        <v>35691.974999999999</v>
      </c>
      <c r="H252" s="4">
        <f>Tabla14[[#This Row],[  -14% costo de juan]]+(Tabla14[[#This Row],[  -14% costo de juan]]*0.1)</f>
        <v>35541.692999999999</v>
      </c>
      <c r="I252" s="30">
        <f>Tabla14[[#This Row],[5% purpil]]+(Tabla14[[#This Row],[5% purpil]]*0.21)</f>
        <v>43187.289749999996</v>
      </c>
      <c r="J252" s="30">
        <f>Tabla14[[#This Row],[5% purpil]]+(Tabla14[[#This Row],[5% purpil]]*0.21)</f>
        <v>43187.289749999996</v>
      </c>
      <c r="K252" s="6">
        <f>Tabla14[[#This Row],[Precio NEGRO Publico c/juan]]-Tabla14[[#This Row],[Nuestro Costo juan ]]</f>
        <v>7645.596749999997</v>
      </c>
      <c r="L252" s="7">
        <f>Tabla14[[#This Row],[Ganancia]]/Tabla14[[#This Row],[Nuestro Costo juan ]]</f>
        <v>0.21511627906976735</v>
      </c>
      <c r="M252" s="2">
        <f>Tabla14[[#This Row],[Precio NEGRO Publico c/juan]]+(Tabla14[[#This Row],[Precio NEGRO Publico c/juan]]*0.105)</f>
        <v>47721.955173749993</v>
      </c>
    </row>
    <row r="253" spans="1:13">
      <c r="A253" s="1" t="s">
        <v>521</v>
      </c>
      <c r="B253" t="s">
        <v>522</v>
      </c>
      <c r="C253" t="s">
        <v>7</v>
      </c>
      <c r="D253" t="s">
        <v>523</v>
      </c>
      <c r="E253" s="2">
        <v>1321.93</v>
      </c>
      <c r="F253" s="2">
        <f>Tabla14[[#This Row],[Precio]]-(Tabla14[[#This Row],[Precio]]*0.14)</f>
        <v>1136.8598</v>
      </c>
      <c r="G253" s="2">
        <f>Tabla14[[#This Row],[Precio]]-(Tabla14[[#This Row],[Precio]]*0.05)</f>
        <v>1255.8335</v>
      </c>
      <c r="H253" s="4">
        <f>Tabla14[[#This Row],[  -14% costo de juan]]+(Tabla14[[#This Row],[  -14% costo de juan]]*0.1)</f>
        <v>1250.5457799999999</v>
      </c>
      <c r="I253" s="30">
        <f>Tabla14[[#This Row],[5% purpil]]+(Tabla14[[#This Row],[5% purpil]]*0.21)</f>
        <v>1519.5585349999999</v>
      </c>
      <c r="J253" s="30">
        <f>Tabla14[[#This Row],[5% purpil]]+(Tabla14[[#This Row],[5% purpil]]*0.21)</f>
        <v>1519.5585349999999</v>
      </c>
      <c r="K253" s="6">
        <f>Tabla14[[#This Row],[Precio NEGRO Publico c/juan]]-Tabla14[[#This Row],[Nuestro Costo juan ]]</f>
        <v>269.01275499999997</v>
      </c>
      <c r="L253" s="7">
        <f>Tabla14[[#This Row],[Ganancia]]/Tabla14[[#This Row],[Nuestro Costo juan ]]</f>
        <v>0.21511627906976744</v>
      </c>
      <c r="M253" s="2">
        <f>Tabla14[[#This Row],[Precio NEGRO Publico c/juan]]+(Tabla14[[#This Row],[Precio NEGRO Publico c/juan]]*0.105)</f>
        <v>1679.1121811749999</v>
      </c>
    </row>
    <row r="254" spans="1:13">
      <c r="A254" s="1" t="s">
        <v>524</v>
      </c>
      <c r="B254" t="s">
        <v>525</v>
      </c>
      <c r="C254" t="s">
        <v>15</v>
      </c>
      <c r="D254" t="s">
        <v>526</v>
      </c>
      <c r="E254" s="2">
        <v>107245.78</v>
      </c>
      <c r="F254" s="2">
        <f>Tabla14[[#This Row],[Precio]]-(Tabla14[[#This Row],[Precio]]*0.14)</f>
        <v>92231.370800000004</v>
      </c>
      <c r="G254" s="2">
        <f>Tabla14[[#This Row],[Precio]]-(Tabla14[[#This Row],[Precio]]*0.05)</f>
        <v>101883.49099999999</v>
      </c>
      <c r="H254" s="4">
        <f>Tabla14[[#This Row],[  -14% costo de juan]]+(Tabla14[[#This Row],[  -14% costo de juan]]*0.1)</f>
        <v>101454.50788</v>
      </c>
      <c r="I254" s="30">
        <f>Tabla14[[#This Row],[5% purpil]]+(Tabla14[[#This Row],[5% purpil]]*0.21)</f>
        <v>123279.02411</v>
      </c>
      <c r="J254" s="30">
        <f>Tabla14[[#This Row],[5% purpil]]+(Tabla14[[#This Row],[5% purpil]]*0.21)</f>
        <v>123279.02411</v>
      </c>
      <c r="K254" s="6">
        <f>Tabla14[[#This Row],[Precio NEGRO Publico c/juan]]-Tabla14[[#This Row],[Nuestro Costo juan ]]</f>
        <v>21824.516229999994</v>
      </c>
      <c r="L254" s="7">
        <f>Tabla14[[#This Row],[Ganancia]]/Tabla14[[#This Row],[Nuestro Costo juan ]]</f>
        <v>0.21511627906976738</v>
      </c>
      <c r="M254" s="2">
        <f>Tabla14[[#This Row],[Precio NEGRO Publico c/juan]]+(Tabla14[[#This Row],[Precio NEGRO Publico c/juan]]*0.105)</f>
        <v>136223.32164154999</v>
      </c>
    </row>
    <row r="255" spans="1:13">
      <c r="A255" s="1" t="s">
        <v>527</v>
      </c>
      <c r="B255" t="s">
        <v>528</v>
      </c>
      <c r="C255" t="s">
        <v>7</v>
      </c>
      <c r="D255" t="s">
        <v>149</v>
      </c>
      <c r="E255" s="2">
        <v>107207.99</v>
      </c>
      <c r="F255" s="2">
        <f>Tabla14[[#This Row],[Precio]]-(Tabla14[[#This Row],[Precio]]*0.14)</f>
        <v>92198.871400000004</v>
      </c>
      <c r="G255" s="2">
        <f>Tabla14[[#This Row],[Precio]]-(Tabla14[[#This Row],[Precio]]*0.05)</f>
        <v>101847.59050000001</v>
      </c>
      <c r="H255" s="4">
        <f>Tabla14[[#This Row],[  -14% costo de juan]]+(Tabla14[[#This Row],[  -14% costo de juan]]*0.1)</f>
        <v>101418.75854000001</v>
      </c>
      <c r="I255" s="30">
        <f>Tabla14[[#This Row],[5% purpil]]+(Tabla14[[#This Row],[5% purpil]]*0.21)</f>
        <v>123235.58450500001</v>
      </c>
      <c r="J255" s="30">
        <f>Tabla14[[#This Row],[5% purpil]]+(Tabla14[[#This Row],[5% purpil]]*0.21)</f>
        <v>123235.58450500001</v>
      </c>
      <c r="K255" s="6">
        <f>Tabla14[[#This Row],[Precio NEGRO Publico c/juan]]-Tabla14[[#This Row],[Nuestro Costo juan ]]</f>
        <v>21816.825964999996</v>
      </c>
      <c r="L255" s="7">
        <f>Tabla14[[#This Row],[Ganancia]]/Tabla14[[#This Row],[Nuestro Costo juan ]]</f>
        <v>0.21511627906976738</v>
      </c>
      <c r="M255" s="2">
        <f>Tabla14[[#This Row],[Precio NEGRO Publico c/juan]]+(Tabla14[[#This Row],[Precio NEGRO Publico c/juan]]*0.105)</f>
        <v>136175.320878025</v>
      </c>
    </row>
    <row r="256" spans="1:13">
      <c r="A256" s="1" t="s">
        <v>529</v>
      </c>
      <c r="B256" t="s">
        <v>530</v>
      </c>
      <c r="C256" t="s">
        <v>7</v>
      </c>
      <c r="D256" t="s">
        <v>149</v>
      </c>
      <c r="E256" s="2">
        <v>214415.97</v>
      </c>
      <c r="F256" s="2">
        <f>Tabla14[[#This Row],[Precio]]-(Tabla14[[#This Row],[Precio]]*0.14)</f>
        <v>184397.73420000001</v>
      </c>
      <c r="G256" s="2">
        <f>Tabla14[[#This Row],[Precio]]-(Tabla14[[#This Row],[Precio]]*0.05)</f>
        <v>203695.1715</v>
      </c>
      <c r="H256" s="4">
        <f>Tabla14[[#This Row],[  -14% costo de juan]]+(Tabla14[[#This Row],[  -14% costo de juan]]*0.1)</f>
        <v>202837.50762000002</v>
      </c>
      <c r="I256" s="30">
        <f>Tabla14[[#This Row],[5% purpil]]+(Tabla14[[#This Row],[5% purpil]]*0.21)</f>
        <v>246471.157515</v>
      </c>
      <c r="J256" s="30">
        <f>Tabla14[[#This Row],[5% purpil]]+(Tabla14[[#This Row],[5% purpil]]*0.21)</f>
        <v>246471.157515</v>
      </c>
      <c r="K256" s="6">
        <f>Tabla14[[#This Row],[Precio NEGRO Publico c/juan]]-Tabla14[[#This Row],[Nuestro Costo juan ]]</f>
        <v>43633.64989499998</v>
      </c>
      <c r="L256" s="7">
        <f>Tabla14[[#This Row],[Ganancia]]/Tabla14[[#This Row],[Nuestro Costo juan ]]</f>
        <v>0.21511627906976732</v>
      </c>
      <c r="M256" s="2">
        <f>Tabla14[[#This Row],[Precio NEGRO Publico c/juan]]+(Tabla14[[#This Row],[Precio NEGRO Publico c/juan]]*0.105)</f>
        <v>272350.62905407499</v>
      </c>
    </row>
    <row r="257" spans="1:13">
      <c r="A257" s="1" t="s">
        <v>531</v>
      </c>
      <c r="B257" t="s">
        <v>532</v>
      </c>
      <c r="C257" t="s">
        <v>7</v>
      </c>
      <c r="D257" t="s">
        <v>149</v>
      </c>
      <c r="E257" s="2">
        <v>53247.27</v>
      </c>
      <c r="F257" s="2">
        <f>Tabla14[[#This Row],[Precio]]-(Tabla14[[#This Row],[Precio]]*0.14)</f>
        <v>45792.652199999997</v>
      </c>
      <c r="G257" s="2">
        <f>Tabla14[[#This Row],[Precio]]-(Tabla14[[#This Row],[Precio]]*0.05)</f>
        <v>50584.906499999997</v>
      </c>
      <c r="H257" s="4">
        <f>Tabla14[[#This Row],[  -14% costo de juan]]+(Tabla14[[#This Row],[  -14% costo de juan]]*0.1)</f>
        <v>50371.917419999998</v>
      </c>
      <c r="I257" s="30">
        <f>Tabla14[[#This Row],[5% purpil]]+(Tabla14[[#This Row],[5% purpil]]*0.21)</f>
        <v>61207.736864999999</v>
      </c>
      <c r="J257" s="30">
        <f>Tabla14[[#This Row],[5% purpil]]+(Tabla14[[#This Row],[5% purpil]]*0.21)</f>
        <v>61207.736864999999</v>
      </c>
      <c r="K257" s="6">
        <f>Tabla14[[#This Row],[Precio NEGRO Publico c/juan]]-Tabla14[[#This Row],[Nuestro Costo juan ]]</f>
        <v>10835.819445000001</v>
      </c>
      <c r="L257" s="7">
        <f>Tabla14[[#This Row],[Ganancia]]/Tabla14[[#This Row],[Nuestro Costo juan ]]</f>
        <v>0.21511627906976746</v>
      </c>
      <c r="M257" s="2">
        <f>Tabla14[[#This Row],[Precio NEGRO Publico c/juan]]+(Tabla14[[#This Row],[Precio NEGRO Publico c/juan]]*0.105)</f>
        <v>67634.549235825005</v>
      </c>
    </row>
    <row r="258" spans="1:13">
      <c r="A258" s="1" t="s">
        <v>533</v>
      </c>
      <c r="B258" t="s">
        <v>534</v>
      </c>
      <c r="C258" t="s">
        <v>7</v>
      </c>
      <c r="D258" t="s">
        <v>149</v>
      </c>
      <c r="E258" s="2">
        <v>106494.54</v>
      </c>
      <c r="F258" s="2">
        <f>Tabla14[[#This Row],[Precio]]-(Tabla14[[#This Row],[Precio]]*0.14)</f>
        <v>91585.304399999994</v>
      </c>
      <c r="G258" s="2">
        <f>Tabla14[[#This Row],[Precio]]-(Tabla14[[#This Row],[Precio]]*0.05)</f>
        <v>101169.81299999999</v>
      </c>
      <c r="H258" s="4">
        <f>Tabla14[[#This Row],[  -14% costo de juan]]+(Tabla14[[#This Row],[  -14% costo de juan]]*0.1)</f>
        <v>100743.83484</v>
      </c>
      <c r="I258" s="30">
        <f>Tabla14[[#This Row],[5% purpil]]+(Tabla14[[#This Row],[5% purpil]]*0.21)</f>
        <v>122415.47373</v>
      </c>
      <c r="J258" s="30">
        <f>Tabla14[[#This Row],[5% purpil]]+(Tabla14[[#This Row],[5% purpil]]*0.21)</f>
        <v>122415.47373</v>
      </c>
      <c r="K258" s="6">
        <f>Tabla14[[#This Row],[Precio NEGRO Publico c/juan]]-Tabla14[[#This Row],[Nuestro Costo juan ]]</f>
        <v>21671.638890000002</v>
      </c>
      <c r="L258" s="7">
        <f>Tabla14[[#This Row],[Ganancia]]/Tabla14[[#This Row],[Nuestro Costo juan ]]</f>
        <v>0.21511627906976746</v>
      </c>
      <c r="M258" s="2">
        <f>Tabla14[[#This Row],[Precio NEGRO Publico c/juan]]+(Tabla14[[#This Row],[Precio NEGRO Publico c/juan]]*0.105)</f>
        <v>135269.09847165001</v>
      </c>
    </row>
    <row r="259" spans="1:13">
      <c r="A259" s="1" t="s">
        <v>535</v>
      </c>
      <c r="B259" t="s">
        <v>536</v>
      </c>
      <c r="C259" t="s">
        <v>7</v>
      </c>
      <c r="D259" t="s">
        <v>149</v>
      </c>
      <c r="E259" s="2">
        <v>113329.16</v>
      </c>
      <c r="F259" s="2">
        <f>Tabla14[[#This Row],[Precio]]-(Tabla14[[#This Row],[Precio]]*0.14)</f>
        <v>97463.077600000004</v>
      </c>
      <c r="G259" s="2">
        <f>Tabla14[[#This Row],[Precio]]-(Tabla14[[#This Row],[Precio]]*0.05)</f>
        <v>107662.702</v>
      </c>
      <c r="H259" s="4">
        <f>Tabla14[[#This Row],[  -14% costo de juan]]+(Tabla14[[#This Row],[  -14% costo de juan]]*0.1)</f>
        <v>107209.38536</v>
      </c>
      <c r="I259" s="30">
        <f>Tabla14[[#This Row],[5% purpil]]+(Tabla14[[#This Row],[5% purpil]]*0.21)</f>
        <v>130271.86942</v>
      </c>
      <c r="J259" s="30">
        <f>Tabla14[[#This Row],[5% purpil]]+(Tabla14[[#This Row],[5% purpil]]*0.21)</f>
        <v>130271.86942</v>
      </c>
      <c r="K259" s="6">
        <f>Tabla14[[#This Row],[Precio NEGRO Publico c/juan]]-Tabla14[[#This Row],[Nuestro Costo juan ]]</f>
        <v>23062.484060000003</v>
      </c>
      <c r="L259" s="7">
        <f>Tabla14[[#This Row],[Ganancia]]/Tabla14[[#This Row],[Nuestro Costo juan ]]</f>
        <v>0.21511627906976746</v>
      </c>
      <c r="M259" s="2">
        <f>Tabla14[[#This Row],[Precio NEGRO Publico c/juan]]+(Tabla14[[#This Row],[Precio NEGRO Publico c/juan]]*0.105)</f>
        <v>143950.41570909999</v>
      </c>
    </row>
    <row r="260" spans="1:13">
      <c r="A260" s="1" t="s">
        <v>537</v>
      </c>
      <c r="B260" t="s">
        <v>538</v>
      </c>
      <c r="C260" t="s">
        <v>7</v>
      </c>
      <c r="D260" t="s">
        <v>149</v>
      </c>
      <c r="E260" s="2">
        <v>226658.32</v>
      </c>
      <c r="F260" s="2">
        <f>Tabla14[[#This Row],[Precio]]-(Tabla14[[#This Row],[Precio]]*0.14)</f>
        <v>194926.15520000001</v>
      </c>
      <c r="G260" s="2">
        <f>Tabla14[[#This Row],[Precio]]-(Tabla14[[#This Row],[Precio]]*0.05)</f>
        <v>215325.40400000001</v>
      </c>
      <c r="H260" s="4">
        <f>Tabla14[[#This Row],[  -14% costo de juan]]+(Tabla14[[#This Row],[  -14% costo de juan]]*0.1)</f>
        <v>214418.77072</v>
      </c>
      <c r="I260" s="30">
        <f>Tabla14[[#This Row],[5% purpil]]+(Tabla14[[#This Row],[5% purpil]]*0.21)</f>
        <v>260543.73884000001</v>
      </c>
      <c r="J260" s="30">
        <f>Tabla14[[#This Row],[5% purpil]]+(Tabla14[[#This Row],[5% purpil]]*0.21)</f>
        <v>260543.73884000001</v>
      </c>
      <c r="K260" s="6">
        <f>Tabla14[[#This Row],[Precio NEGRO Publico c/juan]]-Tabla14[[#This Row],[Nuestro Costo juan ]]</f>
        <v>46124.968120000005</v>
      </c>
      <c r="L260" s="7">
        <f>Tabla14[[#This Row],[Ganancia]]/Tabla14[[#This Row],[Nuestro Costo juan ]]</f>
        <v>0.21511627906976746</v>
      </c>
      <c r="M260" s="2">
        <f>Tabla14[[#This Row],[Precio NEGRO Publico c/juan]]+(Tabla14[[#This Row],[Precio NEGRO Publico c/juan]]*0.105)</f>
        <v>287900.83141819999</v>
      </c>
    </row>
    <row r="261" spans="1:13">
      <c r="A261" s="1" t="s">
        <v>539</v>
      </c>
      <c r="B261" t="s">
        <v>540</v>
      </c>
      <c r="C261" t="s">
        <v>7</v>
      </c>
      <c r="D261" t="s">
        <v>149</v>
      </c>
      <c r="E261" s="2">
        <v>164844.18</v>
      </c>
      <c r="F261" s="2">
        <f>Tabla14[[#This Row],[Precio]]-(Tabla14[[#This Row],[Precio]]*0.14)</f>
        <v>141765.99479999999</v>
      </c>
      <c r="G261" s="2">
        <f>Tabla14[[#This Row],[Precio]]-(Tabla14[[#This Row],[Precio]]*0.05)</f>
        <v>156601.97099999999</v>
      </c>
      <c r="H261" s="4">
        <f>Tabla14[[#This Row],[  -14% costo de juan]]+(Tabla14[[#This Row],[  -14% costo de juan]]*0.1)</f>
        <v>155942.59427999999</v>
      </c>
      <c r="I261" s="30">
        <f>Tabla14[[#This Row],[5% purpil]]+(Tabla14[[#This Row],[5% purpil]]*0.21)</f>
        <v>189488.38490999999</v>
      </c>
      <c r="J261" s="30">
        <f>Tabla14[[#This Row],[5% purpil]]+(Tabla14[[#This Row],[5% purpil]]*0.21)</f>
        <v>189488.38490999999</v>
      </c>
      <c r="K261" s="6">
        <f>Tabla14[[#This Row],[Precio NEGRO Publico c/juan]]-Tabla14[[#This Row],[Nuestro Costo juan ]]</f>
        <v>33545.790630000003</v>
      </c>
      <c r="L261" s="7">
        <f>Tabla14[[#This Row],[Ganancia]]/Tabla14[[#This Row],[Nuestro Costo juan ]]</f>
        <v>0.21511627906976746</v>
      </c>
      <c r="M261" s="2">
        <f>Tabla14[[#This Row],[Precio NEGRO Publico c/juan]]+(Tabla14[[#This Row],[Precio NEGRO Publico c/juan]]*0.105)</f>
        <v>209384.66532554998</v>
      </c>
    </row>
    <row r="262" spans="1:13">
      <c r="A262" s="1" t="s">
        <v>541</v>
      </c>
      <c r="B262" t="s">
        <v>542</v>
      </c>
      <c r="C262" t="s">
        <v>7</v>
      </c>
      <c r="D262" t="s">
        <v>149</v>
      </c>
      <c r="E262" s="2">
        <v>329688.36</v>
      </c>
      <c r="F262" s="2">
        <f>Tabla14[[#This Row],[Precio]]-(Tabla14[[#This Row],[Precio]]*0.14)</f>
        <v>283531.98959999997</v>
      </c>
      <c r="G262" s="2">
        <f>Tabla14[[#This Row],[Precio]]-(Tabla14[[#This Row],[Precio]]*0.05)</f>
        <v>313203.94199999998</v>
      </c>
      <c r="H262" s="4">
        <f>Tabla14[[#This Row],[  -14% costo de juan]]+(Tabla14[[#This Row],[  -14% costo de juan]]*0.1)</f>
        <v>311885.18855999998</v>
      </c>
      <c r="I262" s="30">
        <f>Tabla14[[#This Row],[5% purpil]]+(Tabla14[[#This Row],[5% purpil]]*0.21)</f>
        <v>378976.76981999999</v>
      </c>
      <c r="J262" s="30">
        <f>Tabla14[[#This Row],[5% purpil]]+(Tabla14[[#This Row],[5% purpil]]*0.21)</f>
        <v>378976.76981999999</v>
      </c>
      <c r="K262" s="6">
        <f>Tabla14[[#This Row],[Precio NEGRO Publico c/juan]]-Tabla14[[#This Row],[Nuestro Costo juan ]]</f>
        <v>67091.581260000006</v>
      </c>
      <c r="L262" s="7">
        <f>Tabla14[[#This Row],[Ganancia]]/Tabla14[[#This Row],[Nuestro Costo juan ]]</f>
        <v>0.21511627906976746</v>
      </c>
      <c r="M262" s="2">
        <f>Tabla14[[#This Row],[Precio NEGRO Publico c/juan]]+(Tabla14[[#This Row],[Precio NEGRO Publico c/juan]]*0.105)</f>
        <v>418769.33065109997</v>
      </c>
    </row>
    <row r="263" spans="1:13">
      <c r="A263" s="1" t="s">
        <v>543</v>
      </c>
      <c r="B263" t="s">
        <v>544</v>
      </c>
      <c r="C263" t="s">
        <v>15</v>
      </c>
      <c r="D263" t="s">
        <v>545</v>
      </c>
      <c r="E263" s="2">
        <v>27625</v>
      </c>
      <c r="F263" s="2">
        <f>Tabla14[[#This Row],[Precio]]-(Tabla14[[#This Row],[Precio]]*0.14)</f>
        <v>23757.5</v>
      </c>
      <c r="G263" s="2">
        <f>Tabla14[[#This Row],[Precio]]-(Tabla14[[#This Row],[Precio]]*0.05)</f>
        <v>26243.75</v>
      </c>
      <c r="H263" s="4">
        <f>Tabla14[[#This Row],[  -14% costo de juan]]+(Tabla14[[#This Row],[  -14% costo de juan]]*0.1)</f>
        <v>26133.25</v>
      </c>
      <c r="I263" s="30">
        <f>Tabla14[[#This Row],[5% purpil]]+(Tabla14[[#This Row],[5% purpil]]*0.21)</f>
        <v>31754.9375</v>
      </c>
      <c r="J263" s="30">
        <f>Tabla14[[#This Row],[5% purpil]]+(Tabla14[[#This Row],[5% purpil]]*0.21)</f>
        <v>31754.9375</v>
      </c>
      <c r="K263" s="6">
        <f>Tabla14[[#This Row],[Precio NEGRO Publico c/juan]]-Tabla14[[#This Row],[Nuestro Costo juan ]]</f>
        <v>5621.6875</v>
      </c>
      <c r="L263" s="7">
        <f>Tabla14[[#This Row],[Ganancia]]/Tabla14[[#This Row],[Nuestro Costo juan ]]</f>
        <v>0.21511627906976744</v>
      </c>
      <c r="M263" s="2">
        <f>Tabla14[[#This Row],[Precio NEGRO Publico c/juan]]+(Tabla14[[#This Row],[Precio NEGRO Publico c/juan]]*0.105)</f>
        <v>35089.205937500003</v>
      </c>
    </row>
    <row r="264" spans="1:13">
      <c r="A264" s="1" t="s">
        <v>546</v>
      </c>
      <c r="B264" t="s">
        <v>547</v>
      </c>
      <c r="C264" t="s">
        <v>15</v>
      </c>
      <c r="D264" t="s">
        <v>545</v>
      </c>
      <c r="E264" s="2">
        <v>69062.5</v>
      </c>
      <c r="F264" s="2">
        <f>Tabla14[[#This Row],[Precio]]-(Tabla14[[#This Row],[Precio]]*0.14)</f>
        <v>59393.75</v>
      </c>
      <c r="G264" s="2">
        <f>Tabla14[[#This Row],[Precio]]-(Tabla14[[#This Row],[Precio]]*0.05)</f>
        <v>65609.375</v>
      </c>
      <c r="H264" s="4">
        <f>Tabla14[[#This Row],[  -14% costo de juan]]+(Tabla14[[#This Row],[  -14% costo de juan]]*0.1)</f>
        <v>65333.125</v>
      </c>
      <c r="I264" s="30">
        <f>Tabla14[[#This Row],[5% purpil]]+(Tabla14[[#This Row],[5% purpil]]*0.21)</f>
        <v>79387.34375</v>
      </c>
      <c r="J264" s="30">
        <f>Tabla14[[#This Row],[5% purpil]]+(Tabla14[[#This Row],[5% purpil]]*0.21)</f>
        <v>79387.34375</v>
      </c>
      <c r="K264" s="6">
        <f>Tabla14[[#This Row],[Precio NEGRO Publico c/juan]]-Tabla14[[#This Row],[Nuestro Costo juan ]]</f>
        <v>14054.21875</v>
      </c>
      <c r="L264" s="7">
        <f>Tabla14[[#This Row],[Ganancia]]/Tabla14[[#This Row],[Nuestro Costo juan ]]</f>
        <v>0.21511627906976744</v>
      </c>
      <c r="M264" s="2">
        <f>Tabla14[[#This Row],[Precio NEGRO Publico c/juan]]+(Tabla14[[#This Row],[Precio NEGRO Publico c/juan]]*0.105)</f>
        <v>87723.014843750003</v>
      </c>
    </row>
    <row r="265" spans="1:13">
      <c r="A265" s="1" t="s">
        <v>548</v>
      </c>
      <c r="B265" t="s">
        <v>549</v>
      </c>
      <c r="C265" t="s">
        <v>15</v>
      </c>
      <c r="D265" t="s">
        <v>545</v>
      </c>
      <c r="E265" s="2">
        <v>41437.5</v>
      </c>
      <c r="F265" s="2">
        <f>Tabla14[[#This Row],[Precio]]-(Tabla14[[#This Row],[Precio]]*0.14)</f>
        <v>35636.25</v>
      </c>
      <c r="G265" s="2">
        <f>Tabla14[[#This Row],[Precio]]-(Tabla14[[#This Row],[Precio]]*0.05)</f>
        <v>39365.625</v>
      </c>
      <c r="H265" s="4">
        <f>Tabla14[[#This Row],[  -14% costo de juan]]+(Tabla14[[#This Row],[  -14% costo de juan]]*0.1)</f>
        <v>39199.875</v>
      </c>
      <c r="I265" s="30">
        <f>Tabla14[[#This Row],[5% purpil]]+(Tabla14[[#This Row],[5% purpil]]*0.21)</f>
        <v>47632.40625</v>
      </c>
      <c r="J265" s="30">
        <f>Tabla14[[#This Row],[5% purpil]]+(Tabla14[[#This Row],[5% purpil]]*0.21)</f>
        <v>47632.40625</v>
      </c>
      <c r="K265" s="6">
        <f>Tabla14[[#This Row],[Precio NEGRO Publico c/juan]]-Tabla14[[#This Row],[Nuestro Costo juan ]]</f>
        <v>8432.53125</v>
      </c>
      <c r="L265" s="7">
        <f>Tabla14[[#This Row],[Ganancia]]/Tabla14[[#This Row],[Nuestro Costo juan ]]</f>
        <v>0.21511627906976744</v>
      </c>
      <c r="M265" s="2">
        <f>Tabla14[[#This Row],[Precio NEGRO Publico c/juan]]+(Tabla14[[#This Row],[Precio NEGRO Publico c/juan]]*0.105)</f>
        <v>52633.80890625</v>
      </c>
    </row>
    <row r="266" spans="1:13">
      <c r="A266" s="1" t="s">
        <v>550</v>
      </c>
      <c r="B266" t="s">
        <v>551</v>
      </c>
      <c r="C266" t="s">
        <v>7</v>
      </c>
      <c r="D266" t="s">
        <v>149</v>
      </c>
      <c r="E266" s="2">
        <v>47993.33</v>
      </c>
      <c r="F266" s="2">
        <f>Tabla14[[#This Row],[Precio]]-(Tabla14[[#This Row],[Precio]]*0.14)</f>
        <v>41274.263800000001</v>
      </c>
      <c r="G266" s="2">
        <f>Tabla14[[#This Row],[Precio]]-(Tabla14[[#This Row],[Precio]]*0.05)</f>
        <v>45593.663500000002</v>
      </c>
      <c r="H266" s="4">
        <f>Tabla14[[#This Row],[  -14% costo de juan]]+(Tabla14[[#This Row],[  -14% costo de juan]]*0.1)</f>
        <v>45401.690179999998</v>
      </c>
      <c r="I266" s="30">
        <f>Tabla14[[#This Row],[5% purpil]]+(Tabla14[[#This Row],[5% purpil]]*0.21)</f>
        <v>55168.332835000001</v>
      </c>
      <c r="J266" s="30">
        <f>Tabla14[[#This Row],[5% purpil]]+(Tabla14[[#This Row],[5% purpil]]*0.21)</f>
        <v>55168.332835000001</v>
      </c>
      <c r="K266" s="6">
        <f>Tabla14[[#This Row],[Precio NEGRO Publico c/juan]]-Tabla14[[#This Row],[Nuestro Costo juan ]]</f>
        <v>9766.6426550000033</v>
      </c>
      <c r="L266" s="7">
        <f>Tabla14[[#This Row],[Ganancia]]/Tabla14[[#This Row],[Nuestro Costo juan ]]</f>
        <v>0.21511627906976752</v>
      </c>
      <c r="M266" s="2">
        <f>Tabla14[[#This Row],[Precio NEGRO Publico c/juan]]+(Tabla14[[#This Row],[Precio NEGRO Publico c/juan]]*0.105)</f>
        <v>60961.007782674998</v>
      </c>
    </row>
    <row r="267" spans="1:13">
      <c r="A267" s="1" t="s">
        <v>552</v>
      </c>
      <c r="B267" t="s">
        <v>553</v>
      </c>
      <c r="C267" t="s">
        <v>7</v>
      </c>
      <c r="D267" t="s">
        <v>149</v>
      </c>
      <c r="E267" s="2">
        <v>56677.9</v>
      </c>
      <c r="F267" s="2">
        <f>Tabla14[[#This Row],[Precio]]-(Tabla14[[#This Row],[Precio]]*0.14)</f>
        <v>48742.993999999999</v>
      </c>
      <c r="G267" s="2">
        <f>Tabla14[[#This Row],[Precio]]-(Tabla14[[#This Row],[Precio]]*0.05)</f>
        <v>53844.005000000005</v>
      </c>
      <c r="H267" s="4">
        <f>Tabla14[[#This Row],[  -14% costo de juan]]+(Tabla14[[#This Row],[  -14% costo de juan]]*0.1)</f>
        <v>53617.293399999995</v>
      </c>
      <c r="I267" s="30">
        <f>Tabla14[[#This Row],[5% purpil]]+(Tabla14[[#This Row],[5% purpil]]*0.21)</f>
        <v>65151.246050000002</v>
      </c>
      <c r="J267" s="30">
        <f>Tabla14[[#This Row],[5% purpil]]+(Tabla14[[#This Row],[5% purpil]]*0.21)</f>
        <v>65151.246050000002</v>
      </c>
      <c r="K267" s="6">
        <f>Tabla14[[#This Row],[Precio NEGRO Publico c/juan]]-Tabla14[[#This Row],[Nuestro Costo juan ]]</f>
        <v>11533.952650000007</v>
      </c>
      <c r="L267" s="7">
        <f>Tabla14[[#This Row],[Ganancia]]/Tabla14[[#This Row],[Nuestro Costo juan ]]</f>
        <v>0.21511627906976757</v>
      </c>
      <c r="M267" s="2">
        <f>Tabla14[[#This Row],[Precio NEGRO Publico c/juan]]+(Tabla14[[#This Row],[Precio NEGRO Publico c/juan]]*0.105)</f>
        <v>71992.126885250007</v>
      </c>
    </row>
    <row r="268" spans="1:13">
      <c r="A268" s="1" t="s">
        <v>554</v>
      </c>
      <c r="B268" t="s">
        <v>555</v>
      </c>
      <c r="C268" t="s">
        <v>7</v>
      </c>
      <c r="D268" t="s">
        <v>149</v>
      </c>
      <c r="E268" s="2">
        <v>82801.570000000007</v>
      </c>
      <c r="F268" s="2">
        <f>Tabla14[[#This Row],[Precio]]-(Tabla14[[#This Row],[Precio]]*0.14)</f>
        <v>71209.350200000001</v>
      </c>
      <c r="G268" s="2">
        <f>Tabla14[[#This Row],[Precio]]-(Tabla14[[#This Row],[Precio]]*0.05)</f>
        <v>78661.491500000004</v>
      </c>
      <c r="H268" s="4">
        <f>Tabla14[[#This Row],[  -14% costo de juan]]+(Tabla14[[#This Row],[  -14% costo de juan]]*0.1)</f>
        <v>78330.285220000005</v>
      </c>
      <c r="I268" s="30">
        <f>Tabla14[[#This Row],[5% purpil]]+(Tabla14[[#This Row],[5% purpil]]*0.21)</f>
        <v>95180.404715000011</v>
      </c>
      <c r="J268" s="30">
        <f>Tabla14[[#This Row],[5% purpil]]+(Tabla14[[#This Row],[5% purpil]]*0.21)</f>
        <v>95180.404715000011</v>
      </c>
      <c r="K268" s="6">
        <f>Tabla14[[#This Row],[Precio NEGRO Publico c/juan]]-Tabla14[[#This Row],[Nuestro Costo juan ]]</f>
        <v>16850.119495000006</v>
      </c>
      <c r="L268" s="7">
        <f>Tabla14[[#This Row],[Ganancia]]/Tabla14[[#This Row],[Nuestro Costo juan ]]</f>
        <v>0.21511627906976752</v>
      </c>
      <c r="M268" s="2">
        <f>Tabla14[[#This Row],[Precio NEGRO Publico c/juan]]+(Tabla14[[#This Row],[Precio NEGRO Publico c/juan]]*0.105)</f>
        <v>105174.34721007501</v>
      </c>
    </row>
    <row r="269" spans="1:13">
      <c r="A269" s="1" t="s">
        <v>556</v>
      </c>
      <c r="B269" t="s">
        <v>557</v>
      </c>
      <c r="C269" t="s">
        <v>7</v>
      </c>
      <c r="D269" t="s">
        <v>149</v>
      </c>
      <c r="E269" s="2">
        <v>117916.29</v>
      </c>
      <c r="F269" s="2">
        <f>Tabla14[[#This Row],[Precio]]-(Tabla14[[#This Row],[Precio]]*0.14)</f>
        <v>101408.0094</v>
      </c>
      <c r="G269" s="2">
        <f>Tabla14[[#This Row],[Precio]]-(Tabla14[[#This Row],[Precio]]*0.05)</f>
        <v>112020.4755</v>
      </c>
      <c r="H269" s="4">
        <f>Tabla14[[#This Row],[  -14% costo de juan]]+(Tabla14[[#This Row],[  -14% costo de juan]]*0.1)</f>
        <v>111548.81034</v>
      </c>
      <c r="I269" s="30">
        <f>Tabla14[[#This Row],[5% purpil]]+(Tabla14[[#This Row],[5% purpil]]*0.21)</f>
        <v>135544.77535499999</v>
      </c>
      <c r="J269" s="30">
        <f>Tabla14[[#This Row],[5% purpil]]+(Tabla14[[#This Row],[5% purpil]]*0.21)</f>
        <v>135544.77535499999</v>
      </c>
      <c r="K269" s="6">
        <f>Tabla14[[#This Row],[Precio NEGRO Publico c/juan]]-Tabla14[[#This Row],[Nuestro Costo juan ]]</f>
        <v>23995.965014999994</v>
      </c>
      <c r="L269" s="7">
        <f>Tabla14[[#This Row],[Ganancia]]/Tabla14[[#This Row],[Nuestro Costo juan ]]</f>
        <v>0.21511627906976741</v>
      </c>
      <c r="M269" s="2">
        <f>Tabla14[[#This Row],[Precio NEGRO Publico c/juan]]+(Tabla14[[#This Row],[Precio NEGRO Publico c/juan]]*0.105)</f>
        <v>149776.97676727499</v>
      </c>
    </row>
    <row r="270" spans="1:13">
      <c r="A270" s="1" t="s">
        <v>558</v>
      </c>
      <c r="B270" t="s">
        <v>559</v>
      </c>
      <c r="C270" t="s">
        <v>15</v>
      </c>
      <c r="D270" t="s">
        <v>560</v>
      </c>
      <c r="E270" s="2">
        <v>3034.08</v>
      </c>
      <c r="F270" s="2">
        <f>Tabla14[[#This Row],[Precio]]-(Tabla14[[#This Row],[Precio]]*0.14)</f>
        <v>2609.3087999999998</v>
      </c>
      <c r="G270" s="2">
        <f>Tabla14[[#This Row],[Precio]]-(Tabla14[[#This Row],[Precio]]*0.05)</f>
        <v>2882.3759999999997</v>
      </c>
      <c r="H270" s="4">
        <f>Tabla14[[#This Row],[  -14% costo de juan]]+(Tabla14[[#This Row],[  -14% costo de juan]]*0.1)</f>
        <v>2870.2396799999997</v>
      </c>
      <c r="I270" s="30">
        <f>Tabla14[[#This Row],[5% purpil]]+(Tabla14[[#This Row],[5% purpil]]*0.21)</f>
        <v>3487.6749599999998</v>
      </c>
      <c r="J270" s="30">
        <f>Tabla14[[#This Row],[5% purpil]]+(Tabla14[[#This Row],[5% purpil]]*0.21)</f>
        <v>3487.6749599999998</v>
      </c>
      <c r="K270" s="6">
        <f>Tabla14[[#This Row],[Precio NEGRO Publico c/juan]]-Tabla14[[#This Row],[Nuestro Costo juan ]]</f>
        <v>617.43528000000015</v>
      </c>
      <c r="L270" s="7">
        <f>Tabla14[[#This Row],[Ganancia]]/Tabla14[[#This Row],[Nuestro Costo juan ]]</f>
        <v>0.21511627906976752</v>
      </c>
      <c r="M270" s="2">
        <f>Tabla14[[#This Row],[Precio NEGRO Publico c/juan]]+(Tabla14[[#This Row],[Precio NEGRO Publico c/juan]]*0.105)</f>
        <v>3853.8808307999998</v>
      </c>
    </row>
    <row r="271" spans="1:13">
      <c r="A271" s="1" t="s">
        <v>561</v>
      </c>
      <c r="B271" t="s">
        <v>562</v>
      </c>
      <c r="C271" t="s">
        <v>15</v>
      </c>
      <c r="D271" t="s">
        <v>560</v>
      </c>
      <c r="E271" s="2">
        <v>3792.59</v>
      </c>
      <c r="F271" s="2">
        <f>Tabla14[[#This Row],[Precio]]-(Tabla14[[#This Row],[Precio]]*0.14)</f>
        <v>3261.6274000000003</v>
      </c>
      <c r="G271" s="2">
        <f>Tabla14[[#This Row],[Precio]]-(Tabla14[[#This Row],[Precio]]*0.05)</f>
        <v>3602.9605000000001</v>
      </c>
      <c r="H271" s="4">
        <f>Tabla14[[#This Row],[  -14% costo de juan]]+(Tabla14[[#This Row],[  -14% costo de juan]]*0.1)</f>
        <v>3587.7901400000005</v>
      </c>
      <c r="I271" s="30">
        <f>Tabla14[[#This Row],[5% purpil]]+(Tabla14[[#This Row],[5% purpil]]*0.21)</f>
        <v>4359.5822050000006</v>
      </c>
      <c r="J271" s="30">
        <f>Tabla14[[#This Row],[5% purpil]]+(Tabla14[[#This Row],[5% purpil]]*0.21)</f>
        <v>4359.5822050000006</v>
      </c>
      <c r="K271" s="6">
        <f>Tabla14[[#This Row],[Precio NEGRO Publico c/juan]]-Tabla14[[#This Row],[Nuestro Costo juan ]]</f>
        <v>771.79206500000009</v>
      </c>
      <c r="L271" s="7">
        <f>Tabla14[[#This Row],[Ganancia]]/Tabla14[[#This Row],[Nuestro Costo juan ]]</f>
        <v>0.21511627906976744</v>
      </c>
      <c r="M271" s="2">
        <f>Tabla14[[#This Row],[Precio NEGRO Publico c/juan]]+(Tabla14[[#This Row],[Precio NEGRO Publico c/juan]]*0.105)</f>
        <v>4817.3383365250011</v>
      </c>
    </row>
    <row r="272" spans="1:13">
      <c r="A272" s="1" t="s">
        <v>563</v>
      </c>
      <c r="B272" t="s">
        <v>564</v>
      </c>
      <c r="C272" t="s">
        <v>15</v>
      </c>
      <c r="D272" t="s">
        <v>560</v>
      </c>
      <c r="E272" s="2">
        <v>6371.56</v>
      </c>
      <c r="F272" s="2">
        <f>Tabla14[[#This Row],[Precio]]-(Tabla14[[#This Row],[Precio]]*0.14)</f>
        <v>5479.5416000000005</v>
      </c>
      <c r="G272" s="2">
        <f>Tabla14[[#This Row],[Precio]]-(Tabla14[[#This Row],[Precio]]*0.05)</f>
        <v>6052.982</v>
      </c>
      <c r="H272" s="4">
        <f>Tabla14[[#This Row],[  -14% costo de juan]]+(Tabla14[[#This Row],[  -14% costo de juan]]*0.1)</f>
        <v>6027.4957600000007</v>
      </c>
      <c r="I272" s="30">
        <f>Tabla14[[#This Row],[5% purpil]]+(Tabla14[[#This Row],[5% purpil]]*0.21)</f>
        <v>7324.1082200000001</v>
      </c>
      <c r="J272" s="30">
        <f>Tabla14[[#This Row],[5% purpil]]+(Tabla14[[#This Row],[5% purpil]]*0.21)</f>
        <v>7324.1082200000001</v>
      </c>
      <c r="K272" s="6">
        <f>Tabla14[[#This Row],[Precio NEGRO Publico c/juan]]-Tabla14[[#This Row],[Nuestro Costo juan ]]</f>
        <v>1296.6124599999994</v>
      </c>
      <c r="L272" s="7">
        <f>Tabla14[[#This Row],[Ganancia]]/Tabla14[[#This Row],[Nuestro Costo juan ]]</f>
        <v>0.21511627906976732</v>
      </c>
      <c r="M272" s="2">
        <f>Tabla14[[#This Row],[Precio NEGRO Publico c/juan]]+(Tabla14[[#This Row],[Precio NEGRO Publico c/juan]]*0.105)</f>
        <v>8093.1395831</v>
      </c>
    </row>
    <row r="273" spans="1:13">
      <c r="A273" s="1" t="s">
        <v>565</v>
      </c>
      <c r="B273" t="s">
        <v>566</v>
      </c>
      <c r="C273" t="s">
        <v>15</v>
      </c>
      <c r="D273" t="s">
        <v>560</v>
      </c>
      <c r="E273" s="2">
        <v>2730.67</v>
      </c>
      <c r="F273" s="2">
        <f>Tabla14[[#This Row],[Precio]]-(Tabla14[[#This Row],[Precio]]*0.14)</f>
        <v>2348.3762000000002</v>
      </c>
      <c r="G273" s="2">
        <f>Tabla14[[#This Row],[Precio]]-(Tabla14[[#This Row],[Precio]]*0.05)</f>
        <v>2594.1365000000001</v>
      </c>
      <c r="H273" s="4">
        <f>Tabla14[[#This Row],[  -14% costo de juan]]+(Tabla14[[#This Row],[  -14% costo de juan]]*0.1)</f>
        <v>2583.2138199999999</v>
      </c>
      <c r="I273" s="30">
        <f>Tabla14[[#This Row],[5% purpil]]+(Tabla14[[#This Row],[5% purpil]]*0.21)</f>
        <v>3138.9051650000001</v>
      </c>
      <c r="J273" s="30">
        <f>Tabla14[[#This Row],[5% purpil]]+(Tabla14[[#This Row],[5% purpil]]*0.21)</f>
        <v>3138.9051650000001</v>
      </c>
      <c r="K273" s="6">
        <f>Tabla14[[#This Row],[Precio NEGRO Publico c/juan]]-Tabla14[[#This Row],[Nuestro Costo juan ]]</f>
        <v>555.69134500000018</v>
      </c>
      <c r="L273" s="7">
        <f>Tabla14[[#This Row],[Ganancia]]/Tabla14[[#This Row],[Nuestro Costo juan ]]</f>
        <v>0.21511627906976752</v>
      </c>
      <c r="M273" s="2">
        <f>Tabla14[[#This Row],[Precio NEGRO Publico c/juan]]+(Tabla14[[#This Row],[Precio NEGRO Publico c/juan]]*0.105)</f>
        <v>3468.490207325</v>
      </c>
    </row>
    <row r="274" spans="1:13">
      <c r="A274" s="1" t="s">
        <v>567</v>
      </c>
      <c r="B274" t="s">
        <v>568</v>
      </c>
      <c r="C274" t="s">
        <v>15</v>
      </c>
      <c r="D274" t="s">
        <v>560</v>
      </c>
      <c r="E274" s="2">
        <v>3034.08</v>
      </c>
      <c r="F274" s="2">
        <f>Tabla14[[#This Row],[Precio]]-(Tabla14[[#This Row],[Precio]]*0.14)</f>
        <v>2609.3087999999998</v>
      </c>
      <c r="G274" s="2">
        <f>Tabla14[[#This Row],[Precio]]-(Tabla14[[#This Row],[Precio]]*0.05)</f>
        <v>2882.3759999999997</v>
      </c>
      <c r="H274" s="4">
        <f>Tabla14[[#This Row],[  -14% costo de juan]]+(Tabla14[[#This Row],[  -14% costo de juan]]*0.1)</f>
        <v>2870.2396799999997</v>
      </c>
      <c r="I274" s="30">
        <f>Tabla14[[#This Row],[5% purpil]]+(Tabla14[[#This Row],[5% purpil]]*0.21)</f>
        <v>3487.6749599999998</v>
      </c>
      <c r="J274" s="30">
        <f>Tabla14[[#This Row],[5% purpil]]+(Tabla14[[#This Row],[5% purpil]]*0.21)</f>
        <v>3487.6749599999998</v>
      </c>
      <c r="K274" s="6">
        <f>Tabla14[[#This Row],[Precio NEGRO Publico c/juan]]-Tabla14[[#This Row],[Nuestro Costo juan ]]</f>
        <v>617.43528000000015</v>
      </c>
      <c r="L274" s="7">
        <f>Tabla14[[#This Row],[Ganancia]]/Tabla14[[#This Row],[Nuestro Costo juan ]]</f>
        <v>0.21511627906976752</v>
      </c>
      <c r="M274" s="2">
        <f>Tabla14[[#This Row],[Precio NEGRO Publico c/juan]]+(Tabla14[[#This Row],[Precio NEGRO Publico c/juan]]*0.105)</f>
        <v>3853.8808307999998</v>
      </c>
    </row>
    <row r="275" spans="1:13">
      <c r="A275" s="1" t="s">
        <v>569</v>
      </c>
      <c r="B275" t="s">
        <v>570</v>
      </c>
      <c r="C275" t="s">
        <v>15</v>
      </c>
      <c r="D275" t="s">
        <v>560</v>
      </c>
      <c r="E275" s="2">
        <v>3792.59</v>
      </c>
      <c r="F275" s="2">
        <f>Tabla14[[#This Row],[Precio]]-(Tabla14[[#This Row],[Precio]]*0.14)</f>
        <v>3261.6274000000003</v>
      </c>
      <c r="G275" s="2">
        <f>Tabla14[[#This Row],[Precio]]-(Tabla14[[#This Row],[Precio]]*0.05)</f>
        <v>3602.9605000000001</v>
      </c>
      <c r="H275" s="4">
        <f>Tabla14[[#This Row],[  -14% costo de juan]]+(Tabla14[[#This Row],[  -14% costo de juan]]*0.1)</f>
        <v>3587.7901400000005</v>
      </c>
      <c r="I275" s="30">
        <f>Tabla14[[#This Row],[5% purpil]]+(Tabla14[[#This Row],[5% purpil]]*0.21)</f>
        <v>4359.5822050000006</v>
      </c>
      <c r="J275" s="30">
        <f>Tabla14[[#This Row],[5% purpil]]+(Tabla14[[#This Row],[5% purpil]]*0.21)</f>
        <v>4359.5822050000006</v>
      </c>
      <c r="K275" s="6">
        <f>Tabla14[[#This Row],[Precio NEGRO Publico c/juan]]-Tabla14[[#This Row],[Nuestro Costo juan ]]</f>
        <v>771.79206500000009</v>
      </c>
      <c r="L275" s="7">
        <f>Tabla14[[#This Row],[Ganancia]]/Tabla14[[#This Row],[Nuestro Costo juan ]]</f>
        <v>0.21511627906976744</v>
      </c>
      <c r="M275" s="2">
        <f>Tabla14[[#This Row],[Precio NEGRO Publico c/juan]]+(Tabla14[[#This Row],[Precio NEGRO Publico c/juan]]*0.105)</f>
        <v>4817.3383365250011</v>
      </c>
    </row>
    <row r="276" spans="1:13">
      <c r="A276" s="1" t="s">
        <v>571</v>
      </c>
      <c r="B276" t="s">
        <v>572</v>
      </c>
      <c r="C276" t="s">
        <v>15</v>
      </c>
      <c r="D276" t="s">
        <v>560</v>
      </c>
      <c r="E276" s="2">
        <v>3792.59</v>
      </c>
      <c r="F276" s="2">
        <f>Tabla14[[#This Row],[Precio]]-(Tabla14[[#This Row],[Precio]]*0.14)</f>
        <v>3261.6274000000003</v>
      </c>
      <c r="G276" s="2">
        <f>Tabla14[[#This Row],[Precio]]-(Tabla14[[#This Row],[Precio]]*0.05)</f>
        <v>3602.9605000000001</v>
      </c>
      <c r="H276" s="4">
        <f>Tabla14[[#This Row],[  -14% costo de juan]]+(Tabla14[[#This Row],[  -14% costo de juan]]*0.1)</f>
        <v>3587.7901400000005</v>
      </c>
      <c r="I276" s="30">
        <f>Tabla14[[#This Row],[5% purpil]]+(Tabla14[[#This Row],[5% purpil]]*0.21)</f>
        <v>4359.5822050000006</v>
      </c>
      <c r="J276" s="30">
        <f>Tabla14[[#This Row],[5% purpil]]+(Tabla14[[#This Row],[5% purpil]]*0.21)</f>
        <v>4359.5822050000006</v>
      </c>
      <c r="K276" s="6">
        <f>Tabla14[[#This Row],[Precio NEGRO Publico c/juan]]-Tabla14[[#This Row],[Nuestro Costo juan ]]</f>
        <v>771.79206500000009</v>
      </c>
      <c r="L276" s="7">
        <f>Tabla14[[#This Row],[Ganancia]]/Tabla14[[#This Row],[Nuestro Costo juan ]]</f>
        <v>0.21511627906976744</v>
      </c>
      <c r="M276" s="2">
        <f>Tabla14[[#This Row],[Precio NEGRO Publico c/juan]]+(Tabla14[[#This Row],[Precio NEGRO Publico c/juan]]*0.105)</f>
        <v>4817.3383365250011</v>
      </c>
    </row>
    <row r="277" spans="1:13">
      <c r="A277" s="1" t="s">
        <v>573</v>
      </c>
      <c r="B277" t="s">
        <v>574</v>
      </c>
      <c r="C277" t="s">
        <v>15</v>
      </c>
      <c r="D277" t="s">
        <v>560</v>
      </c>
      <c r="E277" s="2">
        <v>6068.15</v>
      </c>
      <c r="F277" s="2">
        <f>Tabla14[[#This Row],[Precio]]-(Tabla14[[#This Row],[Precio]]*0.14)</f>
        <v>5218.6089999999995</v>
      </c>
      <c r="G277" s="2">
        <f>Tabla14[[#This Row],[Precio]]-(Tabla14[[#This Row],[Precio]]*0.05)</f>
        <v>5764.7424999999994</v>
      </c>
      <c r="H277" s="4">
        <f>Tabla14[[#This Row],[  -14% costo de juan]]+(Tabla14[[#This Row],[  -14% costo de juan]]*0.1)</f>
        <v>5740.4698999999991</v>
      </c>
      <c r="I277" s="30">
        <f>Tabla14[[#This Row],[5% purpil]]+(Tabla14[[#This Row],[5% purpil]]*0.21)</f>
        <v>6975.338424999999</v>
      </c>
      <c r="J277" s="30">
        <f>Tabla14[[#This Row],[5% purpil]]+(Tabla14[[#This Row],[5% purpil]]*0.21)</f>
        <v>6975.338424999999</v>
      </c>
      <c r="K277" s="6">
        <f>Tabla14[[#This Row],[Precio NEGRO Publico c/juan]]-Tabla14[[#This Row],[Nuestro Costo juan ]]</f>
        <v>1234.8685249999999</v>
      </c>
      <c r="L277" s="7">
        <f>Tabla14[[#This Row],[Ganancia]]/Tabla14[[#This Row],[Nuestro Costo juan ]]</f>
        <v>0.21511627906976746</v>
      </c>
      <c r="M277" s="2">
        <f>Tabla14[[#This Row],[Precio NEGRO Publico c/juan]]+(Tabla14[[#This Row],[Precio NEGRO Publico c/juan]]*0.105)</f>
        <v>7707.7489596249989</v>
      </c>
    </row>
    <row r="278" spans="1:13">
      <c r="A278" s="1" t="s">
        <v>575</v>
      </c>
      <c r="B278" t="s">
        <v>576</v>
      </c>
      <c r="C278" t="s">
        <v>15</v>
      </c>
      <c r="D278" t="s">
        <v>560</v>
      </c>
      <c r="E278" s="2">
        <v>6068.15</v>
      </c>
      <c r="F278" s="2">
        <f>Tabla14[[#This Row],[Precio]]-(Tabla14[[#This Row],[Precio]]*0.14)</f>
        <v>5218.6089999999995</v>
      </c>
      <c r="G278" s="2">
        <f>Tabla14[[#This Row],[Precio]]-(Tabla14[[#This Row],[Precio]]*0.05)</f>
        <v>5764.7424999999994</v>
      </c>
      <c r="H278" s="4">
        <f>Tabla14[[#This Row],[  -14% costo de juan]]+(Tabla14[[#This Row],[  -14% costo de juan]]*0.1)</f>
        <v>5740.4698999999991</v>
      </c>
      <c r="I278" s="30">
        <f>Tabla14[[#This Row],[5% purpil]]+(Tabla14[[#This Row],[5% purpil]]*0.21)</f>
        <v>6975.338424999999</v>
      </c>
      <c r="J278" s="30">
        <f>Tabla14[[#This Row],[5% purpil]]+(Tabla14[[#This Row],[5% purpil]]*0.21)</f>
        <v>6975.338424999999</v>
      </c>
      <c r="K278" s="6">
        <f>Tabla14[[#This Row],[Precio NEGRO Publico c/juan]]-Tabla14[[#This Row],[Nuestro Costo juan ]]</f>
        <v>1234.8685249999999</v>
      </c>
      <c r="L278" s="7">
        <f>Tabla14[[#This Row],[Ganancia]]/Tabla14[[#This Row],[Nuestro Costo juan ]]</f>
        <v>0.21511627906976746</v>
      </c>
      <c r="M278" s="2">
        <f>Tabla14[[#This Row],[Precio NEGRO Publico c/juan]]+(Tabla14[[#This Row],[Precio NEGRO Publico c/juan]]*0.105)</f>
        <v>7707.7489596249989</v>
      </c>
    </row>
    <row r="279" spans="1:13">
      <c r="A279" s="1" t="s">
        <v>577</v>
      </c>
      <c r="B279" t="s">
        <v>578</v>
      </c>
      <c r="C279" t="s">
        <v>15</v>
      </c>
      <c r="D279" t="s">
        <v>560</v>
      </c>
      <c r="E279" s="2">
        <v>9709.0400000000009</v>
      </c>
      <c r="F279" s="2">
        <f>Tabla14[[#This Row],[Precio]]-(Tabla14[[#This Row],[Precio]]*0.14)</f>
        <v>8349.7744000000002</v>
      </c>
      <c r="G279" s="2">
        <f>Tabla14[[#This Row],[Precio]]-(Tabla14[[#This Row],[Precio]]*0.05)</f>
        <v>9223.5880000000016</v>
      </c>
      <c r="H279" s="4">
        <f>Tabla14[[#This Row],[  -14% costo de juan]]+(Tabla14[[#This Row],[  -14% costo de juan]]*0.1)</f>
        <v>9184.7518400000008</v>
      </c>
      <c r="I279" s="30">
        <f>Tabla14[[#This Row],[5% purpil]]+(Tabla14[[#This Row],[5% purpil]]*0.21)</f>
        <v>11160.541480000002</v>
      </c>
      <c r="J279" s="30">
        <f>Tabla14[[#This Row],[5% purpil]]+(Tabla14[[#This Row],[5% purpil]]*0.21)</f>
        <v>11160.541480000002</v>
      </c>
      <c r="K279" s="6">
        <f>Tabla14[[#This Row],[Precio NEGRO Publico c/juan]]-Tabla14[[#This Row],[Nuestro Costo juan ]]</f>
        <v>1975.7896400000009</v>
      </c>
      <c r="L279" s="7">
        <f>Tabla14[[#This Row],[Ganancia]]/Tabla14[[#This Row],[Nuestro Costo juan ]]</f>
        <v>0.21511627906976752</v>
      </c>
      <c r="M279" s="2">
        <f>Tabla14[[#This Row],[Precio NEGRO Publico c/juan]]+(Tabla14[[#This Row],[Precio NEGRO Publico c/juan]]*0.105)</f>
        <v>12332.398335400001</v>
      </c>
    </row>
    <row r="280" spans="1:13">
      <c r="A280" s="1" t="s">
        <v>579</v>
      </c>
      <c r="B280" t="s">
        <v>580</v>
      </c>
      <c r="C280" t="s">
        <v>15</v>
      </c>
      <c r="D280" t="s">
        <v>560</v>
      </c>
      <c r="E280" s="2">
        <v>11832.89</v>
      </c>
      <c r="F280" s="2">
        <f>Tabla14[[#This Row],[Precio]]-(Tabla14[[#This Row],[Precio]]*0.14)</f>
        <v>10176.285399999999</v>
      </c>
      <c r="G280" s="2">
        <f>Tabla14[[#This Row],[Precio]]-(Tabla14[[#This Row],[Precio]]*0.05)</f>
        <v>11241.245499999999</v>
      </c>
      <c r="H280" s="4">
        <f>Tabla14[[#This Row],[  -14% costo de juan]]+(Tabla14[[#This Row],[  -14% costo de juan]]*0.1)</f>
        <v>11193.913939999999</v>
      </c>
      <c r="I280" s="30">
        <f>Tabla14[[#This Row],[5% purpil]]+(Tabla14[[#This Row],[5% purpil]]*0.21)</f>
        <v>13601.907055</v>
      </c>
      <c r="J280" s="30">
        <f>Tabla14[[#This Row],[5% purpil]]+(Tabla14[[#This Row],[5% purpil]]*0.21)</f>
        <v>13601.907055</v>
      </c>
      <c r="K280" s="6">
        <f>Tabla14[[#This Row],[Precio NEGRO Publico c/juan]]-Tabla14[[#This Row],[Nuestro Costo juan ]]</f>
        <v>2407.9931150000011</v>
      </c>
      <c r="L280" s="7">
        <f>Tabla14[[#This Row],[Ganancia]]/Tabla14[[#This Row],[Nuestro Costo juan ]]</f>
        <v>0.21511627906976757</v>
      </c>
      <c r="M280" s="2">
        <f>Tabla14[[#This Row],[Precio NEGRO Publico c/juan]]+(Tabla14[[#This Row],[Precio NEGRO Publico c/juan]]*0.105)</f>
        <v>15030.107295775</v>
      </c>
    </row>
    <row r="281" spans="1:13">
      <c r="A281" s="1" t="s">
        <v>581</v>
      </c>
      <c r="B281" t="s">
        <v>582</v>
      </c>
      <c r="C281" t="s">
        <v>15</v>
      </c>
      <c r="D281" t="s">
        <v>560</v>
      </c>
      <c r="E281" s="2">
        <v>11832.89</v>
      </c>
      <c r="F281" s="2">
        <f>Tabla14[[#This Row],[Precio]]-(Tabla14[[#This Row],[Precio]]*0.14)</f>
        <v>10176.285399999999</v>
      </c>
      <c r="G281" s="2">
        <f>Tabla14[[#This Row],[Precio]]-(Tabla14[[#This Row],[Precio]]*0.05)</f>
        <v>11241.245499999999</v>
      </c>
      <c r="H281" s="4">
        <f>Tabla14[[#This Row],[  -14% costo de juan]]+(Tabla14[[#This Row],[  -14% costo de juan]]*0.1)</f>
        <v>11193.913939999999</v>
      </c>
      <c r="I281" s="30">
        <f>Tabla14[[#This Row],[5% purpil]]+(Tabla14[[#This Row],[5% purpil]]*0.21)</f>
        <v>13601.907055</v>
      </c>
      <c r="J281" s="30">
        <f>Tabla14[[#This Row],[5% purpil]]+(Tabla14[[#This Row],[5% purpil]]*0.21)</f>
        <v>13601.907055</v>
      </c>
      <c r="K281" s="6">
        <f>Tabla14[[#This Row],[Precio NEGRO Publico c/juan]]-Tabla14[[#This Row],[Nuestro Costo juan ]]</f>
        <v>2407.9931150000011</v>
      </c>
      <c r="L281" s="7">
        <f>Tabla14[[#This Row],[Ganancia]]/Tabla14[[#This Row],[Nuestro Costo juan ]]</f>
        <v>0.21511627906976757</v>
      </c>
      <c r="M281" s="2">
        <f>Tabla14[[#This Row],[Precio NEGRO Publico c/juan]]+(Tabla14[[#This Row],[Precio NEGRO Publico c/juan]]*0.105)</f>
        <v>15030.107295775</v>
      </c>
    </row>
    <row r="282" spans="1:13">
      <c r="A282" s="1" t="s">
        <v>583</v>
      </c>
      <c r="B282" t="s">
        <v>584</v>
      </c>
      <c r="C282" t="s">
        <v>7</v>
      </c>
      <c r="D282" t="s">
        <v>585</v>
      </c>
      <c r="E282" s="2">
        <v>11600.88</v>
      </c>
      <c r="F282" s="2">
        <f>Tabla14[[#This Row],[Precio]]-(Tabla14[[#This Row],[Precio]]*0.14)</f>
        <v>9976.7567999999992</v>
      </c>
      <c r="G282" s="2">
        <f>Tabla14[[#This Row],[Precio]]-(Tabla14[[#This Row],[Precio]]*0.05)</f>
        <v>11020.835999999999</v>
      </c>
      <c r="H282" s="4">
        <f>Tabla14[[#This Row],[  -14% costo de juan]]+(Tabla14[[#This Row],[  -14% costo de juan]]*0.1)</f>
        <v>10974.432479999999</v>
      </c>
      <c r="I282" s="30">
        <f>Tabla14[[#This Row],[5% purpil]]+(Tabla14[[#This Row],[5% purpil]]*0.21)</f>
        <v>13335.21156</v>
      </c>
      <c r="J282" s="30">
        <f>Tabla14[[#This Row],[5% purpil]]+(Tabla14[[#This Row],[5% purpil]]*0.21)</f>
        <v>13335.21156</v>
      </c>
      <c r="K282" s="6">
        <f>Tabla14[[#This Row],[Precio NEGRO Publico c/juan]]-Tabla14[[#This Row],[Nuestro Costo juan ]]</f>
        <v>2360.7790800000002</v>
      </c>
      <c r="L282" s="7">
        <f>Tabla14[[#This Row],[Ganancia]]/Tabla14[[#This Row],[Nuestro Costo juan ]]</f>
        <v>0.21511627906976746</v>
      </c>
      <c r="M282" s="2">
        <f>Tabla14[[#This Row],[Precio NEGRO Publico c/juan]]+(Tabla14[[#This Row],[Precio NEGRO Publico c/juan]]*0.105)</f>
        <v>14735.4087738</v>
      </c>
    </row>
    <row r="283" spans="1:13">
      <c r="A283" s="1" t="s">
        <v>586</v>
      </c>
      <c r="B283" t="s">
        <v>587</v>
      </c>
      <c r="C283" t="s">
        <v>15</v>
      </c>
      <c r="D283" t="s">
        <v>588</v>
      </c>
      <c r="E283" s="2">
        <v>2677.13</v>
      </c>
      <c r="F283" s="2">
        <f>Tabla14[[#This Row],[Precio]]-(Tabla14[[#This Row],[Precio]]*0.14)</f>
        <v>2302.3317999999999</v>
      </c>
      <c r="G283" s="2">
        <f>Tabla14[[#This Row],[Precio]]-(Tabla14[[#This Row],[Precio]]*0.05)</f>
        <v>2543.2735000000002</v>
      </c>
      <c r="H283" s="4">
        <f>Tabla14[[#This Row],[  -14% costo de juan]]+(Tabla14[[#This Row],[  -14% costo de juan]]*0.1)</f>
        <v>2532.5649800000001</v>
      </c>
      <c r="I283" s="30">
        <f>Tabla14[[#This Row],[5% purpil]]+(Tabla14[[#This Row],[5% purpil]]*0.21)</f>
        <v>3077.3609350000002</v>
      </c>
      <c r="J283" s="30">
        <f>Tabla14[[#This Row],[5% purpil]]+(Tabla14[[#This Row],[5% purpil]]*0.21)</f>
        <v>3077.3609350000002</v>
      </c>
      <c r="K283" s="6">
        <f>Tabla14[[#This Row],[Precio NEGRO Publico c/juan]]-Tabla14[[#This Row],[Nuestro Costo juan ]]</f>
        <v>544.79595500000005</v>
      </c>
      <c r="L283" s="7">
        <f>Tabla14[[#This Row],[Ganancia]]/Tabla14[[#This Row],[Nuestro Costo juan ]]</f>
        <v>0.21511627906976746</v>
      </c>
      <c r="M283" s="2">
        <f>Tabla14[[#This Row],[Precio NEGRO Publico c/juan]]+(Tabla14[[#This Row],[Precio NEGRO Publico c/juan]]*0.105)</f>
        <v>3400.4838331750002</v>
      </c>
    </row>
    <row r="284" spans="1:13">
      <c r="A284" s="1" t="s">
        <v>589</v>
      </c>
      <c r="B284" t="s">
        <v>590</v>
      </c>
      <c r="C284" t="s">
        <v>15</v>
      </c>
      <c r="D284" t="s">
        <v>588</v>
      </c>
      <c r="E284" s="2">
        <v>2677.13</v>
      </c>
      <c r="F284" s="2">
        <f>Tabla14[[#This Row],[Precio]]-(Tabla14[[#This Row],[Precio]]*0.14)</f>
        <v>2302.3317999999999</v>
      </c>
      <c r="G284" s="2">
        <f>Tabla14[[#This Row],[Precio]]-(Tabla14[[#This Row],[Precio]]*0.05)</f>
        <v>2543.2735000000002</v>
      </c>
      <c r="H284" s="4">
        <f>Tabla14[[#This Row],[  -14% costo de juan]]+(Tabla14[[#This Row],[  -14% costo de juan]]*0.1)</f>
        <v>2532.5649800000001</v>
      </c>
      <c r="I284" s="30">
        <f>Tabla14[[#This Row],[5% purpil]]+(Tabla14[[#This Row],[5% purpil]]*0.21)</f>
        <v>3077.3609350000002</v>
      </c>
      <c r="J284" s="30">
        <f>Tabla14[[#This Row],[5% purpil]]+(Tabla14[[#This Row],[5% purpil]]*0.21)</f>
        <v>3077.3609350000002</v>
      </c>
      <c r="K284" s="6">
        <f>Tabla14[[#This Row],[Precio NEGRO Publico c/juan]]-Tabla14[[#This Row],[Nuestro Costo juan ]]</f>
        <v>544.79595500000005</v>
      </c>
      <c r="L284" s="7">
        <f>Tabla14[[#This Row],[Ganancia]]/Tabla14[[#This Row],[Nuestro Costo juan ]]</f>
        <v>0.21511627906976746</v>
      </c>
      <c r="M284" s="2">
        <f>Tabla14[[#This Row],[Precio NEGRO Publico c/juan]]+(Tabla14[[#This Row],[Precio NEGRO Publico c/juan]]*0.105)</f>
        <v>3400.4838331750002</v>
      </c>
    </row>
    <row r="285" spans="1:13">
      <c r="A285" s="1" t="s">
        <v>591</v>
      </c>
      <c r="B285" t="s">
        <v>592</v>
      </c>
      <c r="C285" t="s">
        <v>15</v>
      </c>
      <c r="D285" t="s">
        <v>588</v>
      </c>
      <c r="E285" s="2">
        <v>2677.13</v>
      </c>
      <c r="F285" s="2">
        <f>Tabla14[[#This Row],[Precio]]-(Tabla14[[#This Row],[Precio]]*0.14)</f>
        <v>2302.3317999999999</v>
      </c>
      <c r="G285" s="2">
        <f>Tabla14[[#This Row],[Precio]]-(Tabla14[[#This Row],[Precio]]*0.05)</f>
        <v>2543.2735000000002</v>
      </c>
      <c r="H285" s="4">
        <f>Tabla14[[#This Row],[  -14% costo de juan]]+(Tabla14[[#This Row],[  -14% costo de juan]]*0.1)</f>
        <v>2532.5649800000001</v>
      </c>
      <c r="I285" s="30">
        <f>Tabla14[[#This Row],[5% purpil]]+(Tabla14[[#This Row],[5% purpil]]*0.21)</f>
        <v>3077.3609350000002</v>
      </c>
      <c r="J285" s="30">
        <f>Tabla14[[#This Row],[5% purpil]]+(Tabla14[[#This Row],[5% purpil]]*0.21)</f>
        <v>3077.3609350000002</v>
      </c>
      <c r="K285" s="6">
        <f>Tabla14[[#This Row],[Precio NEGRO Publico c/juan]]-Tabla14[[#This Row],[Nuestro Costo juan ]]</f>
        <v>544.79595500000005</v>
      </c>
      <c r="L285" s="7">
        <f>Tabla14[[#This Row],[Ganancia]]/Tabla14[[#This Row],[Nuestro Costo juan ]]</f>
        <v>0.21511627906976746</v>
      </c>
      <c r="M285" s="2">
        <f>Tabla14[[#This Row],[Precio NEGRO Publico c/juan]]+(Tabla14[[#This Row],[Precio NEGRO Publico c/juan]]*0.105)</f>
        <v>3400.4838331750002</v>
      </c>
    </row>
    <row r="286" spans="1:13">
      <c r="A286" s="1" t="s">
        <v>593</v>
      </c>
      <c r="B286" t="s">
        <v>594</v>
      </c>
      <c r="C286" t="s">
        <v>7</v>
      </c>
      <c r="D286" t="s">
        <v>595</v>
      </c>
      <c r="E286" s="2">
        <v>3003.73</v>
      </c>
      <c r="F286" s="2">
        <f>Tabla14[[#This Row],[Precio]]-(Tabla14[[#This Row],[Precio]]*0.14)</f>
        <v>2583.2078000000001</v>
      </c>
      <c r="G286" s="2">
        <f>Tabla14[[#This Row],[Precio]]-(Tabla14[[#This Row],[Precio]]*0.05)</f>
        <v>2853.5435000000002</v>
      </c>
      <c r="H286" s="4">
        <f>Tabla14[[#This Row],[  -14% costo de juan]]+(Tabla14[[#This Row],[  -14% costo de juan]]*0.1)</f>
        <v>2841.5285800000001</v>
      </c>
      <c r="I286" s="30">
        <f>Tabla14[[#This Row],[5% purpil]]+(Tabla14[[#This Row],[5% purpil]]*0.21)</f>
        <v>3452.7876350000001</v>
      </c>
      <c r="J286" s="30">
        <f>Tabla14[[#This Row],[5% purpil]]+(Tabla14[[#This Row],[5% purpil]]*0.21)</f>
        <v>3452.7876350000001</v>
      </c>
      <c r="K286" s="6">
        <f>Tabla14[[#This Row],[Precio NEGRO Publico c/juan]]-Tabla14[[#This Row],[Nuestro Costo juan ]]</f>
        <v>611.25905499999999</v>
      </c>
      <c r="L286" s="7">
        <f>Tabla14[[#This Row],[Ganancia]]/Tabla14[[#This Row],[Nuestro Costo juan ]]</f>
        <v>0.21511627906976744</v>
      </c>
      <c r="M286" s="2">
        <f>Tabla14[[#This Row],[Precio NEGRO Publico c/juan]]+(Tabla14[[#This Row],[Precio NEGRO Publico c/juan]]*0.105)</f>
        <v>3815.3303366750001</v>
      </c>
    </row>
    <row r="287" spans="1:13">
      <c r="A287" s="1" t="s">
        <v>596</v>
      </c>
      <c r="B287" t="s">
        <v>597</v>
      </c>
      <c r="C287" t="s">
        <v>7</v>
      </c>
      <c r="D287" t="s">
        <v>595</v>
      </c>
      <c r="E287" s="2">
        <v>3003.73</v>
      </c>
      <c r="F287" s="2">
        <f>Tabla14[[#This Row],[Precio]]-(Tabla14[[#This Row],[Precio]]*0.14)</f>
        <v>2583.2078000000001</v>
      </c>
      <c r="G287" s="2">
        <f>Tabla14[[#This Row],[Precio]]-(Tabla14[[#This Row],[Precio]]*0.05)</f>
        <v>2853.5435000000002</v>
      </c>
      <c r="H287" s="4">
        <f>Tabla14[[#This Row],[  -14% costo de juan]]+(Tabla14[[#This Row],[  -14% costo de juan]]*0.1)</f>
        <v>2841.5285800000001</v>
      </c>
      <c r="I287" s="30">
        <f>Tabla14[[#This Row],[5% purpil]]+(Tabla14[[#This Row],[5% purpil]]*0.21)</f>
        <v>3452.7876350000001</v>
      </c>
      <c r="J287" s="30">
        <f>Tabla14[[#This Row],[5% purpil]]+(Tabla14[[#This Row],[5% purpil]]*0.21)</f>
        <v>3452.7876350000001</v>
      </c>
      <c r="K287" s="6">
        <f>Tabla14[[#This Row],[Precio NEGRO Publico c/juan]]-Tabla14[[#This Row],[Nuestro Costo juan ]]</f>
        <v>611.25905499999999</v>
      </c>
      <c r="L287" s="7">
        <f>Tabla14[[#This Row],[Ganancia]]/Tabla14[[#This Row],[Nuestro Costo juan ]]</f>
        <v>0.21511627906976744</v>
      </c>
      <c r="M287" s="2">
        <f>Tabla14[[#This Row],[Precio NEGRO Publico c/juan]]+(Tabla14[[#This Row],[Precio NEGRO Publico c/juan]]*0.105)</f>
        <v>3815.3303366750001</v>
      </c>
    </row>
    <row r="288" spans="1:13">
      <c r="A288" s="1" t="s">
        <v>598</v>
      </c>
      <c r="B288" t="s">
        <v>599</v>
      </c>
      <c r="C288" t="s">
        <v>7</v>
      </c>
      <c r="D288" t="s">
        <v>595</v>
      </c>
      <c r="E288" s="2">
        <v>3003.73</v>
      </c>
      <c r="F288" s="2">
        <f>Tabla14[[#This Row],[Precio]]-(Tabla14[[#This Row],[Precio]]*0.14)</f>
        <v>2583.2078000000001</v>
      </c>
      <c r="G288" s="2">
        <f>Tabla14[[#This Row],[Precio]]-(Tabla14[[#This Row],[Precio]]*0.05)</f>
        <v>2853.5435000000002</v>
      </c>
      <c r="H288" s="4">
        <f>Tabla14[[#This Row],[  -14% costo de juan]]+(Tabla14[[#This Row],[  -14% costo de juan]]*0.1)</f>
        <v>2841.5285800000001</v>
      </c>
      <c r="I288" s="30">
        <f>Tabla14[[#This Row],[5% purpil]]+(Tabla14[[#This Row],[5% purpil]]*0.21)</f>
        <v>3452.7876350000001</v>
      </c>
      <c r="J288" s="30">
        <f>Tabla14[[#This Row],[5% purpil]]+(Tabla14[[#This Row],[5% purpil]]*0.21)</f>
        <v>3452.7876350000001</v>
      </c>
      <c r="K288" s="6">
        <f>Tabla14[[#This Row],[Precio NEGRO Publico c/juan]]-Tabla14[[#This Row],[Nuestro Costo juan ]]</f>
        <v>611.25905499999999</v>
      </c>
      <c r="L288" s="7">
        <f>Tabla14[[#This Row],[Ganancia]]/Tabla14[[#This Row],[Nuestro Costo juan ]]</f>
        <v>0.21511627906976744</v>
      </c>
      <c r="M288" s="2">
        <f>Tabla14[[#This Row],[Precio NEGRO Publico c/juan]]+(Tabla14[[#This Row],[Precio NEGRO Publico c/juan]]*0.105)</f>
        <v>3815.3303366750001</v>
      </c>
    </row>
    <row r="289" spans="1:13">
      <c r="A289" s="1" t="s">
        <v>600</v>
      </c>
      <c r="B289" t="s">
        <v>601</v>
      </c>
      <c r="C289" t="s">
        <v>7</v>
      </c>
      <c r="D289" t="s">
        <v>595</v>
      </c>
      <c r="E289" s="2">
        <v>3003.73</v>
      </c>
      <c r="F289" s="2">
        <f>Tabla14[[#This Row],[Precio]]-(Tabla14[[#This Row],[Precio]]*0.14)</f>
        <v>2583.2078000000001</v>
      </c>
      <c r="G289" s="2">
        <f>Tabla14[[#This Row],[Precio]]-(Tabla14[[#This Row],[Precio]]*0.05)</f>
        <v>2853.5435000000002</v>
      </c>
      <c r="H289" s="4">
        <f>Tabla14[[#This Row],[  -14% costo de juan]]+(Tabla14[[#This Row],[  -14% costo de juan]]*0.1)</f>
        <v>2841.5285800000001</v>
      </c>
      <c r="I289" s="30">
        <f>Tabla14[[#This Row],[5% purpil]]+(Tabla14[[#This Row],[5% purpil]]*0.21)</f>
        <v>3452.7876350000001</v>
      </c>
      <c r="J289" s="30">
        <f>Tabla14[[#This Row],[5% purpil]]+(Tabla14[[#This Row],[5% purpil]]*0.21)</f>
        <v>3452.7876350000001</v>
      </c>
      <c r="K289" s="6">
        <f>Tabla14[[#This Row],[Precio NEGRO Publico c/juan]]-Tabla14[[#This Row],[Nuestro Costo juan ]]</f>
        <v>611.25905499999999</v>
      </c>
      <c r="L289" s="7">
        <f>Tabla14[[#This Row],[Ganancia]]/Tabla14[[#This Row],[Nuestro Costo juan ]]</f>
        <v>0.21511627906976744</v>
      </c>
      <c r="M289" s="2">
        <f>Tabla14[[#This Row],[Precio NEGRO Publico c/juan]]+(Tabla14[[#This Row],[Precio NEGRO Publico c/juan]]*0.105)</f>
        <v>3815.3303366750001</v>
      </c>
    </row>
    <row r="290" spans="1:13">
      <c r="A290" s="1" t="s">
        <v>602</v>
      </c>
      <c r="B290" t="s">
        <v>603</v>
      </c>
      <c r="C290" t="s">
        <v>7</v>
      </c>
      <c r="D290" t="s">
        <v>595</v>
      </c>
      <c r="E290" s="2">
        <v>3822.93</v>
      </c>
      <c r="F290" s="2">
        <f>Tabla14[[#This Row],[Precio]]-(Tabla14[[#This Row],[Precio]]*0.14)</f>
        <v>3287.7197999999999</v>
      </c>
      <c r="G290" s="2">
        <f>Tabla14[[#This Row],[Precio]]-(Tabla14[[#This Row],[Precio]]*0.05)</f>
        <v>3631.7835</v>
      </c>
      <c r="H290" s="4">
        <f>Tabla14[[#This Row],[  -14% costo de juan]]+(Tabla14[[#This Row],[  -14% costo de juan]]*0.1)</f>
        <v>3616.4917799999998</v>
      </c>
      <c r="I290" s="30">
        <f>Tabla14[[#This Row],[5% purpil]]+(Tabla14[[#This Row],[5% purpil]]*0.21)</f>
        <v>4394.4580349999997</v>
      </c>
      <c r="J290" s="30">
        <f>Tabla14[[#This Row],[5% purpil]]+(Tabla14[[#This Row],[5% purpil]]*0.21)</f>
        <v>4394.4580349999997</v>
      </c>
      <c r="K290" s="6">
        <f>Tabla14[[#This Row],[Precio NEGRO Publico c/juan]]-Tabla14[[#This Row],[Nuestro Costo juan ]]</f>
        <v>777.96625499999982</v>
      </c>
      <c r="L290" s="7">
        <f>Tabla14[[#This Row],[Ganancia]]/Tabla14[[#This Row],[Nuestro Costo juan ]]</f>
        <v>0.21511627906976741</v>
      </c>
      <c r="M290" s="2">
        <f>Tabla14[[#This Row],[Precio NEGRO Publico c/juan]]+(Tabla14[[#This Row],[Precio NEGRO Publico c/juan]]*0.105)</f>
        <v>4855.8761286749996</v>
      </c>
    </row>
    <row r="291" spans="1:13">
      <c r="A291" s="1" t="s">
        <v>604</v>
      </c>
      <c r="B291" t="s">
        <v>605</v>
      </c>
      <c r="C291" t="s">
        <v>7</v>
      </c>
      <c r="D291" t="s">
        <v>595</v>
      </c>
      <c r="E291" s="2">
        <v>3822.93</v>
      </c>
      <c r="F291" s="2">
        <f>Tabla14[[#This Row],[Precio]]-(Tabla14[[#This Row],[Precio]]*0.14)</f>
        <v>3287.7197999999999</v>
      </c>
      <c r="G291" s="2">
        <f>Tabla14[[#This Row],[Precio]]-(Tabla14[[#This Row],[Precio]]*0.05)</f>
        <v>3631.7835</v>
      </c>
      <c r="H291" s="4">
        <f>Tabla14[[#This Row],[  -14% costo de juan]]+(Tabla14[[#This Row],[  -14% costo de juan]]*0.1)</f>
        <v>3616.4917799999998</v>
      </c>
      <c r="I291" s="30">
        <f>Tabla14[[#This Row],[5% purpil]]+(Tabla14[[#This Row],[5% purpil]]*0.21)</f>
        <v>4394.4580349999997</v>
      </c>
      <c r="J291" s="30">
        <f>Tabla14[[#This Row],[5% purpil]]+(Tabla14[[#This Row],[5% purpil]]*0.21)</f>
        <v>4394.4580349999997</v>
      </c>
      <c r="K291" s="6">
        <f>Tabla14[[#This Row],[Precio NEGRO Publico c/juan]]-Tabla14[[#This Row],[Nuestro Costo juan ]]</f>
        <v>777.96625499999982</v>
      </c>
      <c r="L291" s="7">
        <f>Tabla14[[#This Row],[Ganancia]]/Tabla14[[#This Row],[Nuestro Costo juan ]]</f>
        <v>0.21511627906976741</v>
      </c>
      <c r="M291" s="2">
        <f>Tabla14[[#This Row],[Precio NEGRO Publico c/juan]]+(Tabla14[[#This Row],[Precio NEGRO Publico c/juan]]*0.105)</f>
        <v>4855.8761286749996</v>
      </c>
    </row>
    <row r="292" spans="1:13">
      <c r="A292" s="1" t="s">
        <v>606</v>
      </c>
      <c r="B292" t="s">
        <v>607</v>
      </c>
      <c r="C292" t="s">
        <v>7</v>
      </c>
      <c r="D292" t="s">
        <v>595</v>
      </c>
      <c r="E292" s="2">
        <v>3437.43</v>
      </c>
      <c r="F292" s="2">
        <f>Tabla14[[#This Row],[Precio]]-(Tabla14[[#This Row],[Precio]]*0.14)</f>
        <v>2956.1897999999997</v>
      </c>
      <c r="G292" s="2">
        <f>Tabla14[[#This Row],[Precio]]-(Tabla14[[#This Row],[Precio]]*0.05)</f>
        <v>3265.5584999999996</v>
      </c>
      <c r="H292" s="4">
        <f>Tabla14[[#This Row],[  -14% costo de juan]]+(Tabla14[[#This Row],[  -14% costo de juan]]*0.1)</f>
        <v>3251.8087799999994</v>
      </c>
      <c r="I292" s="30">
        <f>Tabla14[[#This Row],[5% purpil]]+(Tabla14[[#This Row],[5% purpil]]*0.21)</f>
        <v>3951.3257849999995</v>
      </c>
      <c r="J292" s="30">
        <f>Tabla14[[#This Row],[5% purpil]]+(Tabla14[[#This Row],[5% purpil]]*0.21)</f>
        <v>3951.3257849999995</v>
      </c>
      <c r="K292" s="6">
        <f>Tabla14[[#This Row],[Precio NEGRO Publico c/juan]]-Tabla14[[#This Row],[Nuestro Costo juan ]]</f>
        <v>699.51700500000015</v>
      </c>
      <c r="L292" s="7">
        <f>Tabla14[[#This Row],[Ganancia]]/Tabla14[[#This Row],[Nuestro Costo juan ]]</f>
        <v>0.21511627906976752</v>
      </c>
      <c r="M292" s="2">
        <f>Tabla14[[#This Row],[Precio NEGRO Publico c/juan]]+(Tabla14[[#This Row],[Precio NEGRO Publico c/juan]]*0.105)</f>
        <v>4366.2149924249998</v>
      </c>
    </row>
    <row r="293" spans="1:13">
      <c r="A293" s="1" t="s">
        <v>608</v>
      </c>
      <c r="B293" t="s">
        <v>609</v>
      </c>
      <c r="C293" t="s">
        <v>7</v>
      </c>
      <c r="D293" t="s">
        <v>595</v>
      </c>
      <c r="E293" s="2">
        <v>3437.43</v>
      </c>
      <c r="F293" s="2">
        <f>Tabla14[[#This Row],[Precio]]-(Tabla14[[#This Row],[Precio]]*0.14)</f>
        <v>2956.1897999999997</v>
      </c>
      <c r="G293" s="2">
        <f>Tabla14[[#This Row],[Precio]]-(Tabla14[[#This Row],[Precio]]*0.05)</f>
        <v>3265.5584999999996</v>
      </c>
      <c r="H293" s="4">
        <f>Tabla14[[#This Row],[  -14% costo de juan]]+(Tabla14[[#This Row],[  -14% costo de juan]]*0.1)</f>
        <v>3251.8087799999994</v>
      </c>
      <c r="I293" s="30">
        <f>Tabla14[[#This Row],[5% purpil]]+(Tabla14[[#This Row],[5% purpil]]*0.21)</f>
        <v>3951.3257849999995</v>
      </c>
      <c r="J293" s="30">
        <f>Tabla14[[#This Row],[5% purpil]]+(Tabla14[[#This Row],[5% purpil]]*0.21)</f>
        <v>3951.3257849999995</v>
      </c>
      <c r="K293" s="6">
        <f>Tabla14[[#This Row],[Precio NEGRO Publico c/juan]]-Tabla14[[#This Row],[Nuestro Costo juan ]]</f>
        <v>699.51700500000015</v>
      </c>
      <c r="L293" s="7">
        <f>Tabla14[[#This Row],[Ganancia]]/Tabla14[[#This Row],[Nuestro Costo juan ]]</f>
        <v>0.21511627906976752</v>
      </c>
      <c r="M293" s="2">
        <f>Tabla14[[#This Row],[Precio NEGRO Publico c/juan]]+(Tabla14[[#This Row],[Precio NEGRO Publico c/juan]]*0.105)</f>
        <v>4366.2149924249998</v>
      </c>
    </row>
    <row r="294" spans="1:13">
      <c r="A294" s="1" t="s">
        <v>610</v>
      </c>
      <c r="B294" t="s">
        <v>611</v>
      </c>
      <c r="C294" t="s">
        <v>7</v>
      </c>
      <c r="D294" t="s">
        <v>595</v>
      </c>
      <c r="E294" s="2">
        <v>7485.24</v>
      </c>
      <c r="F294" s="2">
        <f>Tabla14[[#This Row],[Precio]]-(Tabla14[[#This Row],[Precio]]*0.14)</f>
        <v>6437.3063999999995</v>
      </c>
      <c r="G294" s="2">
        <f>Tabla14[[#This Row],[Precio]]-(Tabla14[[#This Row],[Precio]]*0.05)</f>
        <v>7110.9780000000001</v>
      </c>
      <c r="H294" s="4">
        <f>Tabla14[[#This Row],[  -14% costo de juan]]+(Tabla14[[#This Row],[  -14% costo de juan]]*0.1)</f>
        <v>7081.0370399999993</v>
      </c>
      <c r="I294" s="30">
        <f>Tabla14[[#This Row],[5% purpil]]+(Tabla14[[#This Row],[5% purpil]]*0.21)</f>
        <v>8604.2833800000008</v>
      </c>
      <c r="J294" s="30">
        <f>Tabla14[[#This Row],[5% purpil]]+(Tabla14[[#This Row],[5% purpil]]*0.21)</f>
        <v>8604.2833800000008</v>
      </c>
      <c r="K294" s="6">
        <f>Tabla14[[#This Row],[Precio NEGRO Publico c/juan]]-Tabla14[[#This Row],[Nuestro Costo juan ]]</f>
        <v>1523.2463400000015</v>
      </c>
      <c r="L294" s="7">
        <f>Tabla14[[#This Row],[Ganancia]]/Tabla14[[#This Row],[Nuestro Costo juan ]]</f>
        <v>0.21511627906976769</v>
      </c>
      <c r="M294" s="2">
        <f>Tabla14[[#This Row],[Precio NEGRO Publico c/juan]]+(Tabla14[[#This Row],[Precio NEGRO Publico c/juan]]*0.105)</f>
        <v>9507.7331349000015</v>
      </c>
    </row>
    <row r="295" spans="1:13">
      <c r="A295" s="1" t="s">
        <v>612</v>
      </c>
      <c r="B295" t="s">
        <v>613</v>
      </c>
      <c r="C295" t="s">
        <v>7</v>
      </c>
      <c r="D295" t="s">
        <v>595</v>
      </c>
      <c r="E295" s="2">
        <v>7485.24</v>
      </c>
      <c r="F295" s="2">
        <f>Tabla14[[#This Row],[Precio]]-(Tabla14[[#This Row],[Precio]]*0.14)</f>
        <v>6437.3063999999995</v>
      </c>
      <c r="G295" s="2">
        <f>Tabla14[[#This Row],[Precio]]-(Tabla14[[#This Row],[Precio]]*0.05)</f>
        <v>7110.9780000000001</v>
      </c>
      <c r="H295" s="4">
        <f>Tabla14[[#This Row],[  -14% costo de juan]]+(Tabla14[[#This Row],[  -14% costo de juan]]*0.1)</f>
        <v>7081.0370399999993</v>
      </c>
      <c r="I295" s="30">
        <f>Tabla14[[#This Row],[5% purpil]]+(Tabla14[[#This Row],[5% purpil]]*0.21)</f>
        <v>8604.2833800000008</v>
      </c>
      <c r="J295" s="30">
        <f>Tabla14[[#This Row],[5% purpil]]+(Tabla14[[#This Row],[5% purpil]]*0.21)</f>
        <v>8604.2833800000008</v>
      </c>
      <c r="K295" s="6">
        <f>Tabla14[[#This Row],[Precio NEGRO Publico c/juan]]-Tabla14[[#This Row],[Nuestro Costo juan ]]</f>
        <v>1523.2463400000015</v>
      </c>
      <c r="L295" s="7">
        <f>Tabla14[[#This Row],[Ganancia]]/Tabla14[[#This Row],[Nuestro Costo juan ]]</f>
        <v>0.21511627906976769</v>
      </c>
      <c r="M295" s="2">
        <f>Tabla14[[#This Row],[Precio NEGRO Publico c/juan]]+(Tabla14[[#This Row],[Precio NEGRO Publico c/juan]]*0.105)</f>
        <v>9507.7331349000015</v>
      </c>
    </row>
    <row r="296" spans="1:13">
      <c r="A296" s="1" t="s">
        <v>614</v>
      </c>
      <c r="B296" t="s">
        <v>615</v>
      </c>
      <c r="C296" t="s">
        <v>7</v>
      </c>
      <c r="D296" t="s">
        <v>595</v>
      </c>
      <c r="E296" s="2">
        <v>13251.77</v>
      </c>
      <c r="F296" s="2">
        <f>Tabla14[[#This Row],[Precio]]-(Tabla14[[#This Row],[Precio]]*0.14)</f>
        <v>11396.522199999999</v>
      </c>
      <c r="G296" s="2">
        <f>Tabla14[[#This Row],[Precio]]-(Tabla14[[#This Row],[Precio]]*0.05)</f>
        <v>12589.181500000001</v>
      </c>
      <c r="H296" s="4">
        <f>Tabla14[[#This Row],[  -14% costo de juan]]+(Tabla14[[#This Row],[  -14% costo de juan]]*0.1)</f>
        <v>12536.174419999999</v>
      </c>
      <c r="I296" s="30">
        <f>Tabla14[[#This Row],[5% purpil]]+(Tabla14[[#This Row],[5% purpil]]*0.21)</f>
        <v>15232.909615</v>
      </c>
      <c r="J296" s="30">
        <f>Tabla14[[#This Row],[5% purpil]]+(Tabla14[[#This Row],[5% purpil]]*0.21)</f>
        <v>15232.909615</v>
      </c>
      <c r="K296" s="6">
        <f>Tabla14[[#This Row],[Precio NEGRO Publico c/juan]]-Tabla14[[#This Row],[Nuestro Costo juan ]]</f>
        <v>2696.7351950000011</v>
      </c>
      <c r="L296" s="7">
        <f>Tabla14[[#This Row],[Ganancia]]/Tabla14[[#This Row],[Nuestro Costo juan ]]</f>
        <v>0.21511627906976755</v>
      </c>
      <c r="M296" s="2">
        <f>Tabla14[[#This Row],[Precio NEGRO Publico c/juan]]+(Tabla14[[#This Row],[Precio NEGRO Publico c/juan]]*0.105)</f>
        <v>16832.365124575001</v>
      </c>
    </row>
    <row r="297" spans="1:13">
      <c r="A297" s="1" t="s">
        <v>616</v>
      </c>
      <c r="B297" t="s">
        <v>617</v>
      </c>
      <c r="C297" t="s">
        <v>7</v>
      </c>
      <c r="D297" t="s">
        <v>595</v>
      </c>
      <c r="E297" s="2">
        <v>33249.89</v>
      </c>
      <c r="F297" s="2">
        <f>Tabla14[[#This Row],[Precio]]-(Tabla14[[#This Row],[Precio]]*0.14)</f>
        <v>28594.9054</v>
      </c>
      <c r="G297" s="2">
        <f>Tabla14[[#This Row],[Precio]]-(Tabla14[[#This Row],[Precio]]*0.05)</f>
        <v>31587.395499999999</v>
      </c>
      <c r="H297" s="4">
        <f>Tabla14[[#This Row],[  -14% costo de juan]]+(Tabla14[[#This Row],[  -14% costo de juan]]*0.1)</f>
        <v>31454.395939999999</v>
      </c>
      <c r="I297" s="30">
        <f>Tabla14[[#This Row],[5% purpil]]+(Tabla14[[#This Row],[5% purpil]]*0.21)</f>
        <v>38220.748554999998</v>
      </c>
      <c r="J297" s="30">
        <f>Tabla14[[#This Row],[5% purpil]]+(Tabla14[[#This Row],[5% purpil]]*0.21)</f>
        <v>38220.748554999998</v>
      </c>
      <c r="K297" s="6">
        <f>Tabla14[[#This Row],[Precio NEGRO Publico c/juan]]-Tabla14[[#This Row],[Nuestro Costo juan ]]</f>
        <v>6766.3526149999998</v>
      </c>
      <c r="L297" s="7">
        <f>Tabla14[[#This Row],[Ganancia]]/Tabla14[[#This Row],[Nuestro Costo juan ]]</f>
        <v>0.21511627906976744</v>
      </c>
      <c r="M297" s="2">
        <f>Tabla14[[#This Row],[Precio NEGRO Publico c/juan]]+(Tabla14[[#This Row],[Precio NEGRO Publico c/juan]]*0.105)</f>
        <v>42233.927153274999</v>
      </c>
    </row>
    <row r="298" spans="1:13">
      <c r="A298" s="1" t="s">
        <v>618</v>
      </c>
      <c r="B298" t="s">
        <v>619</v>
      </c>
      <c r="C298" t="s">
        <v>7</v>
      </c>
      <c r="D298" t="s">
        <v>595</v>
      </c>
      <c r="E298" s="2">
        <v>94545.35</v>
      </c>
      <c r="F298" s="2">
        <f>Tabla14[[#This Row],[Precio]]-(Tabla14[[#This Row],[Precio]]*0.14)</f>
        <v>81309.001000000004</v>
      </c>
      <c r="G298" s="2">
        <f>Tabla14[[#This Row],[Precio]]-(Tabla14[[#This Row],[Precio]]*0.05)</f>
        <v>89818.082500000004</v>
      </c>
      <c r="H298" s="4">
        <f>Tabla14[[#This Row],[  -14% costo de juan]]+(Tabla14[[#This Row],[  -14% costo de juan]]*0.1)</f>
        <v>89439.901100000003</v>
      </c>
      <c r="I298" s="30">
        <f>Tabla14[[#This Row],[5% purpil]]+(Tabla14[[#This Row],[5% purpil]]*0.21)</f>
        <v>108679.87982500001</v>
      </c>
      <c r="J298" s="30">
        <f>Tabla14[[#This Row],[5% purpil]]+(Tabla14[[#This Row],[5% purpil]]*0.21)</f>
        <v>108679.87982500001</v>
      </c>
      <c r="K298" s="6">
        <f>Tabla14[[#This Row],[Precio NEGRO Publico c/juan]]-Tabla14[[#This Row],[Nuestro Costo juan ]]</f>
        <v>19239.978725000008</v>
      </c>
      <c r="L298" s="7">
        <f>Tabla14[[#This Row],[Ganancia]]/Tabla14[[#This Row],[Nuestro Costo juan ]]</f>
        <v>0.21511627906976752</v>
      </c>
      <c r="M298" s="2">
        <f>Tabla14[[#This Row],[Precio NEGRO Publico c/juan]]+(Tabla14[[#This Row],[Precio NEGRO Publico c/juan]]*0.105)</f>
        <v>120091.26720662501</v>
      </c>
    </row>
    <row r="299" spans="1:13">
      <c r="A299" s="1" t="s">
        <v>620</v>
      </c>
      <c r="B299" t="s">
        <v>621</v>
      </c>
      <c r="C299" t="s">
        <v>15</v>
      </c>
      <c r="D299" t="s">
        <v>16</v>
      </c>
      <c r="E299" s="2">
        <v>4372.6400000000003</v>
      </c>
      <c r="F299" s="2">
        <f>Tabla14[[#This Row],[Precio]]-(Tabla14[[#This Row],[Precio]]*0.14)</f>
        <v>3760.4704000000002</v>
      </c>
      <c r="G299" s="2">
        <f>Tabla14[[#This Row],[Precio]]-(Tabla14[[#This Row],[Precio]]*0.05)</f>
        <v>4154.0080000000007</v>
      </c>
      <c r="H299" s="4">
        <f>Tabla14[[#This Row],[  -14% costo de juan]]+(Tabla14[[#This Row],[  -14% costo de juan]]*0.1)</f>
        <v>4136.5174400000005</v>
      </c>
      <c r="I299" s="30">
        <f>Tabla14[[#This Row],[5% purpil]]+(Tabla14[[#This Row],[5% purpil]]*0.21)</f>
        <v>5026.3496800000012</v>
      </c>
      <c r="J299" s="30">
        <f>Tabla14[[#This Row],[5% purpil]]+(Tabla14[[#This Row],[5% purpil]]*0.21)</f>
        <v>5026.3496800000012</v>
      </c>
      <c r="K299" s="6">
        <f>Tabla14[[#This Row],[Precio NEGRO Publico c/juan]]-Tabla14[[#This Row],[Nuestro Costo juan ]]</f>
        <v>889.83224000000064</v>
      </c>
      <c r="L299" s="7">
        <f>Tabla14[[#This Row],[Ganancia]]/Tabla14[[#This Row],[Nuestro Costo juan ]]</f>
        <v>0.21511627906976757</v>
      </c>
      <c r="M299" s="2">
        <f>Tabla14[[#This Row],[Precio NEGRO Publico c/juan]]+(Tabla14[[#This Row],[Precio NEGRO Publico c/juan]]*0.105)</f>
        <v>5554.1163964000016</v>
      </c>
    </row>
    <row r="300" spans="1:13">
      <c r="A300" s="1" t="s">
        <v>622</v>
      </c>
      <c r="B300" t="s">
        <v>623</v>
      </c>
      <c r="C300" t="s">
        <v>7</v>
      </c>
      <c r="D300" t="s">
        <v>595</v>
      </c>
      <c r="E300" s="2">
        <v>69519.58</v>
      </c>
      <c r="F300" s="2">
        <f>Tabla14[[#This Row],[Precio]]-(Tabla14[[#This Row],[Precio]]*0.14)</f>
        <v>59786.838799999998</v>
      </c>
      <c r="G300" s="2">
        <f>Tabla14[[#This Row],[Precio]]-(Tabla14[[#This Row],[Precio]]*0.05)</f>
        <v>66043.600999999995</v>
      </c>
      <c r="H300" s="4">
        <f>Tabla14[[#This Row],[  -14% costo de juan]]+(Tabla14[[#This Row],[  -14% costo de juan]]*0.1)</f>
        <v>65765.522679999995</v>
      </c>
      <c r="I300" s="30">
        <f>Tabla14[[#This Row],[5% purpil]]+(Tabla14[[#This Row],[5% purpil]]*0.21)</f>
        <v>79912.757209999996</v>
      </c>
      <c r="J300" s="30">
        <f>Tabla14[[#This Row],[5% purpil]]+(Tabla14[[#This Row],[5% purpil]]*0.21)</f>
        <v>79912.757209999996</v>
      </c>
      <c r="K300" s="6">
        <f>Tabla14[[#This Row],[Precio NEGRO Publico c/juan]]-Tabla14[[#This Row],[Nuestro Costo juan ]]</f>
        <v>14147.234530000002</v>
      </c>
      <c r="L300" s="7">
        <f>Tabla14[[#This Row],[Ganancia]]/Tabla14[[#This Row],[Nuestro Costo juan ]]</f>
        <v>0.21511627906976749</v>
      </c>
      <c r="M300" s="2">
        <f>Tabla14[[#This Row],[Precio NEGRO Publico c/juan]]+(Tabla14[[#This Row],[Precio NEGRO Publico c/juan]]*0.105)</f>
        <v>88303.596717049993</v>
      </c>
    </row>
    <row r="301" spans="1:13">
      <c r="A301" s="1" t="s">
        <v>624</v>
      </c>
      <c r="B301" t="s">
        <v>625</v>
      </c>
      <c r="C301" t="s">
        <v>7</v>
      </c>
      <c r="D301" t="s">
        <v>595</v>
      </c>
      <c r="E301" s="2">
        <v>124454.19</v>
      </c>
      <c r="F301" s="2">
        <f>Tabla14[[#This Row],[Precio]]-(Tabla14[[#This Row],[Precio]]*0.14)</f>
        <v>107030.60339999999</v>
      </c>
      <c r="G301" s="2">
        <f>Tabla14[[#This Row],[Precio]]-(Tabla14[[#This Row],[Precio]]*0.05)</f>
        <v>118231.48050000001</v>
      </c>
      <c r="H301" s="4">
        <f>Tabla14[[#This Row],[  -14% costo de juan]]+(Tabla14[[#This Row],[  -14% costo de juan]]*0.1)</f>
        <v>117733.66373999999</v>
      </c>
      <c r="I301" s="30">
        <f>Tabla14[[#This Row],[5% purpil]]+(Tabla14[[#This Row],[5% purpil]]*0.21)</f>
        <v>143060.09140500001</v>
      </c>
      <c r="J301" s="30">
        <f>Tabla14[[#This Row],[5% purpil]]+(Tabla14[[#This Row],[5% purpil]]*0.21)</f>
        <v>143060.09140500001</v>
      </c>
      <c r="K301" s="6">
        <f>Tabla14[[#This Row],[Precio NEGRO Publico c/juan]]-Tabla14[[#This Row],[Nuestro Costo juan ]]</f>
        <v>25326.427665000025</v>
      </c>
      <c r="L301" s="7">
        <f>Tabla14[[#This Row],[Ganancia]]/Tabla14[[#This Row],[Nuestro Costo juan ]]</f>
        <v>0.21511627906976769</v>
      </c>
      <c r="M301" s="2">
        <f>Tabla14[[#This Row],[Precio NEGRO Publico c/juan]]+(Tabla14[[#This Row],[Precio NEGRO Publico c/juan]]*0.105)</f>
        <v>158081.401002525</v>
      </c>
    </row>
    <row r="302" spans="1:13">
      <c r="A302" s="1" t="s">
        <v>626</v>
      </c>
      <c r="B302" t="s">
        <v>627</v>
      </c>
      <c r="C302" t="s">
        <v>7</v>
      </c>
      <c r="D302" t="s">
        <v>595</v>
      </c>
      <c r="E302" s="2">
        <v>106897.60000000001</v>
      </c>
      <c r="F302" s="2">
        <f>Tabla14[[#This Row],[Precio]]-(Tabla14[[#This Row],[Precio]]*0.14)</f>
        <v>91931.936000000002</v>
      </c>
      <c r="G302" s="2">
        <f>Tabla14[[#This Row],[Precio]]-(Tabla14[[#This Row],[Precio]]*0.05)</f>
        <v>101552.72</v>
      </c>
      <c r="H302" s="4">
        <f>Tabla14[[#This Row],[  -14% costo de juan]]+(Tabla14[[#This Row],[  -14% costo de juan]]*0.1)</f>
        <v>101125.1296</v>
      </c>
      <c r="I302" s="30">
        <f>Tabla14[[#This Row],[5% purpil]]+(Tabla14[[#This Row],[5% purpil]]*0.21)</f>
        <v>122878.79120000001</v>
      </c>
      <c r="J302" s="30">
        <f>Tabla14[[#This Row],[5% purpil]]+(Tabla14[[#This Row],[5% purpil]]*0.21)</f>
        <v>122878.79120000001</v>
      </c>
      <c r="K302" s="6">
        <f>Tabla14[[#This Row],[Precio NEGRO Publico c/juan]]-Tabla14[[#This Row],[Nuestro Costo juan ]]</f>
        <v>21753.661600000007</v>
      </c>
      <c r="L302" s="7">
        <f>Tabla14[[#This Row],[Ganancia]]/Tabla14[[#This Row],[Nuestro Costo juan ]]</f>
        <v>0.21511627906976752</v>
      </c>
      <c r="M302" s="2">
        <f>Tabla14[[#This Row],[Precio NEGRO Publico c/juan]]+(Tabla14[[#This Row],[Precio NEGRO Publico c/juan]]*0.105)</f>
        <v>135781.06427600002</v>
      </c>
    </row>
    <row r="303" spans="1:13">
      <c r="A303" s="1" t="s">
        <v>628</v>
      </c>
      <c r="B303" t="s">
        <v>629</v>
      </c>
      <c r="C303" t="s">
        <v>7</v>
      </c>
      <c r="D303" t="s">
        <v>595</v>
      </c>
      <c r="E303" s="2">
        <v>101339.89</v>
      </c>
      <c r="F303" s="2">
        <f>Tabla14[[#This Row],[Precio]]-(Tabla14[[#This Row],[Precio]]*0.14)</f>
        <v>87152.305399999997</v>
      </c>
      <c r="G303" s="2">
        <f>Tabla14[[#This Row],[Precio]]-(Tabla14[[#This Row],[Precio]]*0.05)</f>
        <v>96272.895499999999</v>
      </c>
      <c r="H303" s="4">
        <f>Tabla14[[#This Row],[  -14% costo de juan]]+(Tabla14[[#This Row],[  -14% costo de juan]]*0.1)</f>
        <v>95867.535940000002</v>
      </c>
      <c r="I303" s="30">
        <f>Tabla14[[#This Row],[5% purpil]]+(Tabla14[[#This Row],[5% purpil]]*0.21)</f>
        <v>116490.203555</v>
      </c>
      <c r="J303" s="30">
        <f>Tabla14[[#This Row],[5% purpil]]+(Tabla14[[#This Row],[5% purpil]]*0.21)</f>
        <v>116490.203555</v>
      </c>
      <c r="K303" s="6">
        <f>Tabla14[[#This Row],[Precio NEGRO Publico c/juan]]-Tabla14[[#This Row],[Nuestro Costo juan ]]</f>
        <v>20622.667614999998</v>
      </c>
      <c r="L303" s="7">
        <f>Tabla14[[#This Row],[Ganancia]]/Tabla14[[#This Row],[Nuestro Costo juan ]]</f>
        <v>0.21511627906976744</v>
      </c>
      <c r="M303" s="2">
        <f>Tabla14[[#This Row],[Precio NEGRO Publico c/juan]]+(Tabla14[[#This Row],[Precio NEGRO Publico c/juan]]*0.105)</f>
        <v>128721.674928275</v>
      </c>
    </row>
    <row r="304" spans="1:13">
      <c r="A304" s="1" t="s">
        <v>630</v>
      </c>
      <c r="B304" t="s">
        <v>631</v>
      </c>
      <c r="C304" t="s">
        <v>7</v>
      </c>
      <c r="D304" t="s">
        <v>595</v>
      </c>
      <c r="E304" s="2">
        <v>27852.81</v>
      </c>
      <c r="F304" s="2">
        <f>Tabla14[[#This Row],[Precio]]-(Tabla14[[#This Row],[Precio]]*0.14)</f>
        <v>23953.4166</v>
      </c>
      <c r="G304" s="2">
        <f>Tabla14[[#This Row],[Precio]]-(Tabla14[[#This Row],[Precio]]*0.05)</f>
        <v>26460.1695</v>
      </c>
      <c r="H304" s="4">
        <f>Tabla14[[#This Row],[  -14% costo de juan]]+(Tabla14[[#This Row],[  -14% costo de juan]]*0.1)</f>
        <v>26348.758260000002</v>
      </c>
      <c r="I304" s="30">
        <f>Tabla14[[#This Row],[5% purpil]]+(Tabla14[[#This Row],[5% purpil]]*0.21)</f>
        <v>32016.805095</v>
      </c>
      <c r="J304" s="30">
        <f>Tabla14[[#This Row],[5% purpil]]+(Tabla14[[#This Row],[5% purpil]]*0.21)</f>
        <v>32016.805095</v>
      </c>
      <c r="K304" s="6">
        <f>Tabla14[[#This Row],[Precio NEGRO Publico c/juan]]-Tabla14[[#This Row],[Nuestro Costo juan ]]</f>
        <v>5668.0468349999974</v>
      </c>
      <c r="L304" s="7">
        <f>Tabla14[[#This Row],[Ganancia]]/Tabla14[[#This Row],[Nuestro Costo juan ]]</f>
        <v>0.21511627906976732</v>
      </c>
      <c r="M304" s="2">
        <f>Tabla14[[#This Row],[Precio NEGRO Publico c/juan]]+(Tabla14[[#This Row],[Precio NEGRO Publico c/juan]]*0.105)</f>
        <v>35378.569629974998</v>
      </c>
    </row>
    <row r="305" spans="1:13">
      <c r="A305" s="1" t="s">
        <v>632</v>
      </c>
      <c r="B305" t="s">
        <v>633</v>
      </c>
      <c r="C305" t="s">
        <v>7</v>
      </c>
      <c r="D305" t="s">
        <v>595</v>
      </c>
      <c r="E305" s="2">
        <v>30454.97</v>
      </c>
      <c r="F305" s="2">
        <f>Tabla14[[#This Row],[Precio]]-(Tabla14[[#This Row],[Precio]]*0.14)</f>
        <v>26191.2742</v>
      </c>
      <c r="G305" s="2">
        <f>Tabla14[[#This Row],[Precio]]-(Tabla14[[#This Row],[Precio]]*0.05)</f>
        <v>28932.2215</v>
      </c>
      <c r="H305" s="4">
        <f>Tabla14[[#This Row],[  -14% costo de juan]]+(Tabla14[[#This Row],[  -14% costo de juan]]*0.1)</f>
        <v>28810.401620000001</v>
      </c>
      <c r="I305" s="30">
        <f>Tabla14[[#This Row],[5% purpil]]+(Tabla14[[#This Row],[5% purpil]]*0.21)</f>
        <v>35007.988014999995</v>
      </c>
      <c r="J305" s="30">
        <f>Tabla14[[#This Row],[5% purpil]]+(Tabla14[[#This Row],[5% purpil]]*0.21)</f>
        <v>35007.988014999995</v>
      </c>
      <c r="K305" s="6">
        <f>Tabla14[[#This Row],[Precio NEGRO Publico c/juan]]-Tabla14[[#This Row],[Nuestro Costo juan ]]</f>
        <v>6197.5863949999948</v>
      </c>
      <c r="L305" s="7">
        <f>Tabla14[[#This Row],[Ganancia]]/Tabla14[[#This Row],[Nuestro Costo juan ]]</f>
        <v>0.21511627906976727</v>
      </c>
      <c r="M305" s="2">
        <f>Tabla14[[#This Row],[Precio NEGRO Publico c/juan]]+(Tabla14[[#This Row],[Precio NEGRO Publico c/juan]]*0.105)</f>
        <v>38683.826756574992</v>
      </c>
    </row>
    <row r="306" spans="1:13">
      <c r="A306" s="1" t="s">
        <v>634</v>
      </c>
      <c r="B306" t="s">
        <v>635</v>
      </c>
      <c r="C306" t="s">
        <v>7</v>
      </c>
      <c r="D306" t="s">
        <v>595</v>
      </c>
      <c r="E306" s="2">
        <v>35787.81</v>
      </c>
      <c r="F306" s="2">
        <f>Tabla14[[#This Row],[Precio]]-(Tabla14[[#This Row],[Precio]]*0.14)</f>
        <v>30777.516599999995</v>
      </c>
      <c r="G306" s="2">
        <f>Tabla14[[#This Row],[Precio]]-(Tabla14[[#This Row],[Precio]]*0.05)</f>
        <v>33998.419499999996</v>
      </c>
      <c r="H306" s="4">
        <f>Tabla14[[#This Row],[  -14% costo de juan]]+(Tabla14[[#This Row],[  -14% costo de juan]]*0.1)</f>
        <v>33855.268259999997</v>
      </c>
      <c r="I306" s="30">
        <f>Tabla14[[#This Row],[5% purpil]]+(Tabla14[[#This Row],[5% purpil]]*0.21)</f>
        <v>41138.087594999997</v>
      </c>
      <c r="J306" s="30">
        <f>Tabla14[[#This Row],[5% purpil]]+(Tabla14[[#This Row],[5% purpil]]*0.21)</f>
        <v>41138.087594999997</v>
      </c>
      <c r="K306" s="6">
        <f>Tabla14[[#This Row],[Precio NEGRO Publico c/juan]]-Tabla14[[#This Row],[Nuestro Costo juan ]]</f>
        <v>7282.8193350000001</v>
      </c>
      <c r="L306" s="7">
        <f>Tabla14[[#This Row],[Ganancia]]/Tabla14[[#This Row],[Nuestro Costo juan ]]</f>
        <v>0.21511627906976746</v>
      </c>
      <c r="M306" s="2">
        <f>Tabla14[[#This Row],[Precio NEGRO Publico c/juan]]+(Tabla14[[#This Row],[Precio NEGRO Publico c/juan]]*0.105)</f>
        <v>45457.586792474998</v>
      </c>
    </row>
    <row r="307" spans="1:13">
      <c r="A307" s="1" t="s">
        <v>636</v>
      </c>
      <c r="B307" t="s">
        <v>637</v>
      </c>
      <c r="C307" t="s">
        <v>7</v>
      </c>
      <c r="D307" t="s">
        <v>595</v>
      </c>
      <c r="E307" s="2">
        <v>40446</v>
      </c>
      <c r="F307" s="2">
        <f>Tabla14[[#This Row],[Precio]]-(Tabla14[[#This Row],[Precio]]*0.14)</f>
        <v>34783.56</v>
      </c>
      <c r="G307" s="2">
        <f>Tabla14[[#This Row],[Precio]]-(Tabla14[[#This Row],[Precio]]*0.05)</f>
        <v>38423.699999999997</v>
      </c>
      <c r="H307" s="4">
        <f>Tabla14[[#This Row],[  -14% costo de juan]]+(Tabla14[[#This Row],[  -14% costo de juan]]*0.1)</f>
        <v>38261.915999999997</v>
      </c>
      <c r="I307" s="30">
        <f>Tabla14[[#This Row],[5% purpil]]+(Tabla14[[#This Row],[5% purpil]]*0.21)</f>
        <v>46492.676999999996</v>
      </c>
      <c r="J307" s="30">
        <f>Tabla14[[#This Row],[5% purpil]]+(Tabla14[[#This Row],[5% purpil]]*0.21)</f>
        <v>46492.676999999996</v>
      </c>
      <c r="K307" s="6">
        <f>Tabla14[[#This Row],[Precio NEGRO Publico c/juan]]-Tabla14[[#This Row],[Nuestro Costo juan ]]</f>
        <v>8230.7609999999986</v>
      </c>
      <c r="L307" s="7">
        <f>Tabla14[[#This Row],[Ganancia]]/Tabla14[[#This Row],[Nuestro Costo juan ]]</f>
        <v>0.21511627906976741</v>
      </c>
      <c r="M307" s="2">
        <f>Tabla14[[#This Row],[Precio NEGRO Publico c/juan]]+(Tabla14[[#This Row],[Precio NEGRO Publico c/juan]]*0.105)</f>
        <v>51374.408084999995</v>
      </c>
    </row>
    <row r="308" spans="1:13">
      <c r="A308" s="1" t="s">
        <v>638</v>
      </c>
      <c r="B308" t="s">
        <v>639</v>
      </c>
      <c r="C308" t="s">
        <v>7</v>
      </c>
      <c r="D308" t="s">
        <v>595</v>
      </c>
      <c r="E308" s="2">
        <v>64283.13</v>
      </c>
      <c r="F308" s="2">
        <f>Tabla14[[#This Row],[Precio]]-(Tabla14[[#This Row],[Precio]]*0.14)</f>
        <v>55283.491799999996</v>
      </c>
      <c r="G308" s="2">
        <f>Tabla14[[#This Row],[Precio]]-(Tabla14[[#This Row],[Precio]]*0.05)</f>
        <v>61068.9735</v>
      </c>
      <c r="H308" s="4">
        <f>Tabla14[[#This Row],[  -14% costo de juan]]+(Tabla14[[#This Row],[  -14% costo de juan]]*0.1)</f>
        <v>60811.840979999994</v>
      </c>
      <c r="I308" s="30">
        <f>Tabla14[[#This Row],[5% purpil]]+(Tabla14[[#This Row],[5% purpil]]*0.21)</f>
        <v>73893.457934999999</v>
      </c>
      <c r="J308" s="30">
        <f>Tabla14[[#This Row],[5% purpil]]+(Tabla14[[#This Row],[5% purpil]]*0.21)</f>
        <v>73893.457934999999</v>
      </c>
      <c r="K308" s="6">
        <f>Tabla14[[#This Row],[Precio NEGRO Publico c/juan]]-Tabla14[[#This Row],[Nuestro Costo juan ]]</f>
        <v>13081.616955000005</v>
      </c>
      <c r="L308" s="7">
        <f>Tabla14[[#This Row],[Ganancia]]/Tabla14[[#This Row],[Nuestro Costo juan ]]</f>
        <v>0.21511627906976755</v>
      </c>
      <c r="M308" s="2">
        <f>Tabla14[[#This Row],[Precio NEGRO Publico c/juan]]+(Tabla14[[#This Row],[Precio NEGRO Publico c/juan]]*0.105)</f>
        <v>81652.271018175001</v>
      </c>
    </row>
    <row r="309" spans="1:13">
      <c r="A309" s="1" t="s">
        <v>640</v>
      </c>
      <c r="B309" t="s">
        <v>641</v>
      </c>
      <c r="C309" t="s">
        <v>7</v>
      </c>
      <c r="D309" t="s">
        <v>595</v>
      </c>
      <c r="E309" s="2">
        <v>131907.29999999999</v>
      </c>
      <c r="F309" s="2">
        <f>Tabla14[[#This Row],[Precio]]-(Tabla14[[#This Row],[Precio]]*0.14)</f>
        <v>113440.27799999999</v>
      </c>
      <c r="G309" s="2">
        <f>Tabla14[[#This Row],[Precio]]-(Tabla14[[#This Row],[Precio]]*0.05)</f>
        <v>125311.93499999998</v>
      </c>
      <c r="H309" s="4">
        <f>Tabla14[[#This Row],[  -14% costo de juan]]+(Tabla14[[#This Row],[  -14% costo de juan]]*0.1)</f>
        <v>124784.30579999999</v>
      </c>
      <c r="I309" s="30">
        <f>Tabla14[[#This Row],[5% purpil]]+(Tabla14[[#This Row],[5% purpil]]*0.21)</f>
        <v>151627.44134999998</v>
      </c>
      <c r="J309" s="30">
        <f>Tabla14[[#This Row],[5% purpil]]+(Tabla14[[#This Row],[5% purpil]]*0.21)</f>
        <v>151627.44134999998</v>
      </c>
      <c r="K309" s="6">
        <f>Tabla14[[#This Row],[Precio NEGRO Publico c/juan]]-Tabla14[[#This Row],[Nuestro Costo juan ]]</f>
        <v>26843.135549999992</v>
      </c>
      <c r="L309" s="7">
        <f>Tabla14[[#This Row],[Ganancia]]/Tabla14[[#This Row],[Nuestro Costo juan ]]</f>
        <v>0.21511627906976741</v>
      </c>
      <c r="M309" s="2">
        <f>Tabla14[[#This Row],[Precio NEGRO Publico c/juan]]+(Tabla14[[#This Row],[Precio NEGRO Publico c/juan]]*0.105)</f>
        <v>167548.32269174999</v>
      </c>
    </row>
    <row r="310" spans="1:13">
      <c r="A310" s="1" t="s">
        <v>642</v>
      </c>
      <c r="B310" t="s">
        <v>643</v>
      </c>
      <c r="C310" t="s">
        <v>7</v>
      </c>
      <c r="D310" t="s">
        <v>595</v>
      </c>
      <c r="E310" s="2">
        <v>173301.01</v>
      </c>
      <c r="F310" s="2">
        <f>Tabla14[[#This Row],[Precio]]-(Tabla14[[#This Row],[Precio]]*0.14)</f>
        <v>149038.86860000002</v>
      </c>
      <c r="G310" s="2">
        <f>Tabla14[[#This Row],[Precio]]-(Tabla14[[#This Row],[Precio]]*0.05)</f>
        <v>164635.9595</v>
      </c>
      <c r="H310" s="4">
        <f>Tabla14[[#This Row],[  -14% costo de juan]]+(Tabla14[[#This Row],[  -14% costo de juan]]*0.1)</f>
        <v>163942.75546000001</v>
      </c>
      <c r="I310" s="30">
        <f>Tabla14[[#This Row],[5% purpil]]+(Tabla14[[#This Row],[5% purpil]]*0.21)</f>
        <v>199209.51099499999</v>
      </c>
      <c r="J310" s="30">
        <f>Tabla14[[#This Row],[5% purpil]]+(Tabla14[[#This Row],[5% purpil]]*0.21)</f>
        <v>199209.51099499999</v>
      </c>
      <c r="K310" s="6">
        <f>Tabla14[[#This Row],[Precio NEGRO Publico c/juan]]-Tabla14[[#This Row],[Nuestro Costo juan ]]</f>
        <v>35266.755534999975</v>
      </c>
      <c r="L310" s="7">
        <f>Tabla14[[#This Row],[Ganancia]]/Tabla14[[#This Row],[Nuestro Costo juan ]]</f>
        <v>0.21511627906976727</v>
      </c>
      <c r="M310" s="2">
        <f>Tabla14[[#This Row],[Precio NEGRO Publico c/juan]]+(Tabla14[[#This Row],[Precio NEGRO Publico c/juan]]*0.105)</f>
        <v>220126.50964947499</v>
      </c>
    </row>
    <row r="311" spans="1:13">
      <c r="A311" s="1" t="s">
        <v>644</v>
      </c>
      <c r="B311" t="s">
        <v>645</v>
      </c>
      <c r="C311" t="s">
        <v>7</v>
      </c>
      <c r="D311" t="s">
        <v>595</v>
      </c>
      <c r="E311" s="2">
        <v>195788.86</v>
      </c>
      <c r="F311" s="2">
        <f>Tabla14[[#This Row],[Precio]]-(Tabla14[[#This Row],[Precio]]*0.14)</f>
        <v>168378.41959999999</v>
      </c>
      <c r="G311" s="2">
        <f>Tabla14[[#This Row],[Precio]]-(Tabla14[[#This Row],[Precio]]*0.05)</f>
        <v>185999.41699999999</v>
      </c>
      <c r="H311" s="4">
        <f>Tabla14[[#This Row],[  -14% costo de juan]]+(Tabla14[[#This Row],[  -14% costo de juan]]*0.1)</f>
        <v>185216.26155999998</v>
      </c>
      <c r="I311" s="30">
        <f>Tabla14[[#This Row],[5% purpil]]+(Tabla14[[#This Row],[5% purpil]]*0.21)</f>
        <v>225059.29456999997</v>
      </c>
      <c r="J311" s="30">
        <f>Tabla14[[#This Row],[5% purpil]]+(Tabla14[[#This Row],[5% purpil]]*0.21)</f>
        <v>225059.29456999997</v>
      </c>
      <c r="K311" s="6">
        <f>Tabla14[[#This Row],[Precio NEGRO Publico c/juan]]-Tabla14[[#This Row],[Nuestro Costo juan ]]</f>
        <v>39843.033009999985</v>
      </c>
      <c r="L311" s="7">
        <f>Tabla14[[#This Row],[Ganancia]]/Tabla14[[#This Row],[Nuestro Costo juan ]]</f>
        <v>0.21511627906976738</v>
      </c>
      <c r="M311" s="2">
        <f>Tabla14[[#This Row],[Precio NEGRO Publico c/juan]]+(Tabla14[[#This Row],[Precio NEGRO Publico c/juan]]*0.105)</f>
        <v>248690.52049984995</v>
      </c>
    </row>
    <row r="312" spans="1:13">
      <c r="A312" s="1" t="s">
        <v>646</v>
      </c>
      <c r="B312" t="s">
        <v>647</v>
      </c>
      <c r="C312" t="s">
        <v>15</v>
      </c>
      <c r="D312" t="s">
        <v>16</v>
      </c>
      <c r="E312" s="2">
        <v>5354.25</v>
      </c>
      <c r="F312" s="2">
        <f>Tabla14[[#This Row],[Precio]]-(Tabla14[[#This Row],[Precio]]*0.14)</f>
        <v>4604.6549999999997</v>
      </c>
      <c r="G312" s="2">
        <f>Tabla14[[#This Row],[Precio]]-(Tabla14[[#This Row],[Precio]]*0.05)</f>
        <v>5086.5375000000004</v>
      </c>
      <c r="H312" s="4">
        <f>Tabla14[[#This Row],[  -14% costo de juan]]+(Tabla14[[#This Row],[  -14% costo de juan]]*0.1)</f>
        <v>5065.1205</v>
      </c>
      <c r="I312" s="30">
        <f>Tabla14[[#This Row],[5% purpil]]+(Tabla14[[#This Row],[5% purpil]]*0.21)</f>
        <v>6154.7103750000006</v>
      </c>
      <c r="J312" s="30">
        <f>Tabla14[[#This Row],[5% purpil]]+(Tabla14[[#This Row],[5% purpil]]*0.21)</f>
        <v>6154.7103750000006</v>
      </c>
      <c r="K312" s="6">
        <f>Tabla14[[#This Row],[Precio NEGRO Publico c/juan]]-Tabla14[[#This Row],[Nuestro Costo juan ]]</f>
        <v>1089.5898750000006</v>
      </c>
      <c r="L312" s="7">
        <f>Tabla14[[#This Row],[Ganancia]]/Tabla14[[#This Row],[Nuestro Costo juan ]]</f>
        <v>0.21511627906976755</v>
      </c>
      <c r="M312" s="2">
        <f>Tabla14[[#This Row],[Precio NEGRO Publico c/juan]]+(Tabla14[[#This Row],[Precio NEGRO Publico c/juan]]*0.105)</f>
        <v>6800.9549643750006</v>
      </c>
    </row>
    <row r="313" spans="1:13">
      <c r="A313" s="1" t="s">
        <v>648</v>
      </c>
      <c r="B313" t="s">
        <v>649</v>
      </c>
      <c r="C313" t="s">
        <v>7</v>
      </c>
      <c r="D313" t="s">
        <v>595</v>
      </c>
      <c r="E313" s="2">
        <v>413117.87</v>
      </c>
      <c r="F313" s="2">
        <f>Tabla14[[#This Row],[Precio]]-(Tabla14[[#This Row],[Precio]]*0.14)</f>
        <v>355281.36819999997</v>
      </c>
      <c r="G313" s="2">
        <f>Tabla14[[#This Row],[Precio]]-(Tabla14[[#This Row],[Precio]]*0.05)</f>
        <v>392461.97649999999</v>
      </c>
      <c r="H313" s="4">
        <f>Tabla14[[#This Row],[  -14% costo de juan]]+(Tabla14[[#This Row],[  -14% costo de juan]]*0.1)</f>
        <v>390809.50501999998</v>
      </c>
      <c r="I313" s="30">
        <f>Tabla14[[#This Row],[5% purpil]]+(Tabla14[[#This Row],[5% purpil]]*0.21)</f>
        <v>474878.99156499997</v>
      </c>
      <c r="J313" s="30">
        <f>Tabla14[[#This Row],[5% purpil]]+(Tabla14[[#This Row],[5% purpil]]*0.21)</f>
        <v>474878.99156499997</v>
      </c>
      <c r="K313" s="6">
        <f>Tabla14[[#This Row],[Precio NEGRO Publico c/juan]]-Tabla14[[#This Row],[Nuestro Costo juan ]]</f>
        <v>84069.486544999992</v>
      </c>
      <c r="L313" s="7">
        <f>Tabla14[[#This Row],[Ganancia]]/Tabla14[[#This Row],[Nuestro Costo juan ]]</f>
        <v>0.21511627906976744</v>
      </c>
      <c r="M313" s="2">
        <f>Tabla14[[#This Row],[Precio NEGRO Publico c/juan]]+(Tabla14[[#This Row],[Precio NEGRO Publico c/juan]]*0.105)</f>
        <v>524741.285679325</v>
      </c>
    </row>
    <row r="314" spans="1:13">
      <c r="A314" s="1" t="s">
        <v>650</v>
      </c>
      <c r="B314" t="s">
        <v>651</v>
      </c>
      <c r="C314" t="s">
        <v>7</v>
      </c>
      <c r="D314" t="s">
        <v>595</v>
      </c>
      <c r="E314" s="2">
        <v>434641.95</v>
      </c>
      <c r="F314" s="2">
        <f>Tabla14[[#This Row],[Precio]]-(Tabla14[[#This Row],[Precio]]*0.14)</f>
        <v>373792.07699999999</v>
      </c>
      <c r="G314" s="2">
        <f>Tabla14[[#This Row],[Precio]]-(Tabla14[[#This Row],[Precio]]*0.05)</f>
        <v>412909.85250000004</v>
      </c>
      <c r="H314" s="4">
        <f>Tabla14[[#This Row],[  -14% costo de juan]]+(Tabla14[[#This Row],[  -14% costo de juan]]*0.1)</f>
        <v>411171.28469999996</v>
      </c>
      <c r="I314" s="30">
        <f>Tabla14[[#This Row],[5% purpil]]+(Tabla14[[#This Row],[5% purpil]]*0.21)</f>
        <v>499620.92152500001</v>
      </c>
      <c r="J314" s="30">
        <f>Tabla14[[#This Row],[5% purpil]]+(Tabla14[[#This Row],[5% purpil]]*0.21)</f>
        <v>499620.92152500001</v>
      </c>
      <c r="K314" s="6">
        <f>Tabla14[[#This Row],[Precio NEGRO Publico c/juan]]-Tabla14[[#This Row],[Nuestro Costo juan ]]</f>
        <v>88449.636825000052</v>
      </c>
      <c r="L314" s="7">
        <f>Tabla14[[#This Row],[Ganancia]]/Tabla14[[#This Row],[Nuestro Costo juan ]]</f>
        <v>0.2151162790697676</v>
      </c>
      <c r="M314" s="2">
        <f>Tabla14[[#This Row],[Precio NEGRO Publico c/juan]]+(Tabla14[[#This Row],[Precio NEGRO Publico c/juan]]*0.105)</f>
        <v>552081.11828512501</v>
      </c>
    </row>
    <row r="315" spans="1:13">
      <c r="A315" s="1" t="s">
        <v>652</v>
      </c>
      <c r="B315" t="s">
        <v>653</v>
      </c>
      <c r="C315" t="s">
        <v>7</v>
      </c>
      <c r="D315" t="s">
        <v>595</v>
      </c>
      <c r="E315" s="2">
        <v>239222.54</v>
      </c>
      <c r="F315" s="2">
        <f>Tabla14[[#This Row],[Precio]]-(Tabla14[[#This Row],[Precio]]*0.14)</f>
        <v>205731.38440000001</v>
      </c>
      <c r="G315" s="2">
        <f>Tabla14[[#This Row],[Precio]]-(Tabla14[[#This Row],[Precio]]*0.05)</f>
        <v>227261.413</v>
      </c>
      <c r="H315" s="4">
        <f>Tabla14[[#This Row],[  -14% costo de juan]]+(Tabla14[[#This Row],[  -14% costo de juan]]*0.1)</f>
        <v>226304.52284000002</v>
      </c>
      <c r="I315" s="30">
        <f>Tabla14[[#This Row],[5% purpil]]+(Tabla14[[#This Row],[5% purpil]]*0.21)</f>
        <v>274986.30972999998</v>
      </c>
      <c r="J315" s="30">
        <f>Tabla14[[#This Row],[5% purpil]]+(Tabla14[[#This Row],[5% purpil]]*0.21)</f>
        <v>274986.30972999998</v>
      </c>
      <c r="K315" s="6">
        <f>Tabla14[[#This Row],[Precio NEGRO Publico c/juan]]-Tabla14[[#This Row],[Nuestro Costo juan ]]</f>
        <v>48681.786889999959</v>
      </c>
      <c r="L315" s="7">
        <f>Tabla14[[#This Row],[Ganancia]]/Tabla14[[#This Row],[Nuestro Costo juan ]]</f>
        <v>0.21511627906976724</v>
      </c>
      <c r="M315" s="2">
        <f>Tabla14[[#This Row],[Precio NEGRO Publico c/juan]]+(Tabla14[[#This Row],[Precio NEGRO Publico c/juan]]*0.105)</f>
        <v>303859.87225164997</v>
      </c>
    </row>
    <row r="316" spans="1:13">
      <c r="A316" s="1" t="s">
        <v>654</v>
      </c>
      <c r="B316" t="s">
        <v>655</v>
      </c>
      <c r="C316" t="s">
        <v>7</v>
      </c>
      <c r="D316" t="s">
        <v>595</v>
      </c>
      <c r="E316" s="2">
        <v>248330.12</v>
      </c>
      <c r="F316" s="2">
        <f>Tabla14[[#This Row],[Precio]]-(Tabla14[[#This Row],[Precio]]*0.14)</f>
        <v>213563.9032</v>
      </c>
      <c r="G316" s="2">
        <f>Tabla14[[#This Row],[Precio]]-(Tabla14[[#This Row],[Precio]]*0.05)</f>
        <v>235913.614</v>
      </c>
      <c r="H316" s="4">
        <f>Tabla14[[#This Row],[  -14% costo de juan]]+(Tabla14[[#This Row],[  -14% costo de juan]]*0.1)</f>
        <v>234920.29352000001</v>
      </c>
      <c r="I316" s="30">
        <f>Tabla14[[#This Row],[5% purpil]]+(Tabla14[[#This Row],[5% purpil]]*0.21)</f>
        <v>285455.47294000001</v>
      </c>
      <c r="J316" s="30">
        <f>Tabla14[[#This Row],[5% purpil]]+(Tabla14[[#This Row],[5% purpil]]*0.21)</f>
        <v>285455.47294000001</v>
      </c>
      <c r="K316" s="6">
        <f>Tabla14[[#This Row],[Precio NEGRO Publico c/juan]]-Tabla14[[#This Row],[Nuestro Costo juan ]]</f>
        <v>50535.17942</v>
      </c>
      <c r="L316" s="7">
        <f>Tabla14[[#This Row],[Ganancia]]/Tabla14[[#This Row],[Nuestro Costo juan ]]</f>
        <v>0.21511627906976744</v>
      </c>
      <c r="M316" s="2">
        <f>Tabla14[[#This Row],[Precio NEGRO Publico c/juan]]+(Tabla14[[#This Row],[Precio NEGRO Publico c/juan]]*0.105)</f>
        <v>315428.29759869998</v>
      </c>
    </row>
    <row r="317" spans="1:13">
      <c r="A317" s="1" t="s">
        <v>656</v>
      </c>
      <c r="B317" t="s">
        <v>657</v>
      </c>
      <c r="C317" t="s">
        <v>7</v>
      </c>
      <c r="D317" t="s">
        <v>595</v>
      </c>
      <c r="E317" s="2">
        <v>276231.11</v>
      </c>
      <c r="F317" s="2">
        <f>Tabla14[[#This Row],[Precio]]-(Tabla14[[#This Row],[Precio]]*0.14)</f>
        <v>237558.75459999999</v>
      </c>
      <c r="G317" s="2">
        <f>Tabla14[[#This Row],[Precio]]-(Tabla14[[#This Row],[Precio]]*0.05)</f>
        <v>262419.55449999997</v>
      </c>
      <c r="H317" s="4">
        <f>Tabla14[[#This Row],[  -14% costo de juan]]+(Tabla14[[#This Row],[  -14% costo de juan]]*0.1)</f>
        <v>261314.63006</v>
      </c>
      <c r="I317" s="30">
        <f>Tabla14[[#This Row],[5% purpil]]+(Tabla14[[#This Row],[5% purpil]]*0.21)</f>
        <v>317527.66094499995</v>
      </c>
      <c r="J317" s="30">
        <f>Tabla14[[#This Row],[5% purpil]]+(Tabla14[[#This Row],[5% purpil]]*0.21)</f>
        <v>317527.66094499995</v>
      </c>
      <c r="K317" s="6">
        <f>Tabla14[[#This Row],[Precio NEGRO Publico c/juan]]-Tabla14[[#This Row],[Nuestro Costo juan ]]</f>
        <v>56213.030884999956</v>
      </c>
      <c r="L317" s="7">
        <f>Tabla14[[#This Row],[Ganancia]]/Tabla14[[#This Row],[Nuestro Costo juan ]]</f>
        <v>0.21511627906976727</v>
      </c>
      <c r="M317" s="2">
        <f>Tabla14[[#This Row],[Precio NEGRO Publico c/juan]]+(Tabla14[[#This Row],[Precio NEGRO Publico c/juan]]*0.105)</f>
        <v>350868.06534422492</v>
      </c>
    </row>
    <row r="318" spans="1:13">
      <c r="A318" s="1" t="s">
        <v>658</v>
      </c>
      <c r="B318" t="s">
        <v>659</v>
      </c>
      <c r="C318" t="s">
        <v>7</v>
      </c>
      <c r="D318" t="s">
        <v>595</v>
      </c>
      <c r="E318" s="2">
        <v>296695.06</v>
      </c>
      <c r="F318" s="2">
        <f>Tabla14[[#This Row],[Precio]]-(Tabla14[[#This Row],[Precio]]*0.14)</f>
        <v>255157.75159999999</v>
      </c>
      <c r="G318" s="2">
        <f>Tabla14[[#This Row],[Precio]]-(Tabla14[[#This Row],[Precio]]*0.05)</f>
        <v>281860.30699999997</v>
      </c>
      <c r="H318" s="4">
        <f>Tabla14[[#This Row],[  -14% costo de juan]]+(Tabla14[[#This Row],[  -14% costo de juan]]*0.1)</f>
        <v>280673.52675999998</v>
      </c>
      <c r="I318" s="30">
        <f>Tabla14[[#This Row],[5% purpil]]+(Tabla14[[#This Row],[5% purpil]]*0.21)</f>
        <v>341050.97146999999</v>
      </c>
      <c r="J318" s="30">
        <f>Tabla14[[#This Row],[5% purpil]]+(Tabla14[[#This Row],[5% purpil]]*0.21)</f>
        <v>341050.97146999999</v>
      </c>
      <c r="K318" s="6">
        <f>Tabla14[[#This Row],[Precio NEGRO Publico c/juan]]-Tabla14[[#This Row],[Nuestro Costo juan ]]</f>
        <v>60377.444710000011</v>
      </c>
      <c r="L318" s="7">
        <f>Tabla14[[#This Row],[Ganancia]]/Tabla14[[#This Row],[Nuestro Costo juan ]]</f>
        <v>0.21511627906976749</v>
      </c>
      <c r="M318" s="2">
        <f>Tabla14[[#This Row],[Precio NEGRO Publico c/juan]]+(Tabla14[[#This Row],[Precio NEGRO Publico c/juan]]*0.105)</f>
        <v>376861.32347434998</v>
      </c>
    </row>
    <row r="319" spans="1:13">
      <c r="A319" s="1" t="s">
        <v>660</v>
      </c>
      <c r="B319" t="s">
        <v>661</v>
      </c>
      <c r="C319" t="s">
        <v>7</v>
      </c>
      <c r="D319" t="s">
        <v>595</v>
      </c>
      <c r="E319" s="2">
        <v>279668.53999999998</v>
      </c>
      <c r="F319" s="2">
        <f>Tabla14[[#This Row],[Precio]]-(Tabla14[[#This Row],[Precio]]*0.14)</f>
        <v>240514.94439999998</v>
      </c>
      <c r="G319" s="2">
        <f>Tabla14[[#This Row],[Precio]]-(Tabla14[[#This Row],[Precio]]*0.05)</f>
        <v>265685.11299999995</v>
      </c>
      <c r="H319" s="4">
        <f>Tabla14[[#This Row],[  -14% costo de juan]]+(Tabla14[[#This Row],[  -14% costo de juan]]*0.1)</f>
        <v>264566.43883999996</v>
      </c>
      <c r="I319" s="30">
        <f>Tabla14[[#This Row],[5% purpil]]+(Tabla14[[#This Row],[5% purpil]]*0.21)</f>
        <v>321478.98672999995</v>
      </c>
      <c r="J319" s="30">
        <f>Tabla14[[#This Row],[5% purpil]]+(Tabla14[[#This Row],[5% purpil]]*0.21)</f>
        <v>321478.98672999995</v>
      </c>
      <c r="K319" s="6">
        <f>Tabla14[[#This Row],[Precio NEGRO Publico c/juan]]-Tabla14[[#This Row],[Nuestro Costo juan ]]</f>
        <v>56912.547889999987</v>
      </c>
      <c r="L319" s="7">
        <f>Tabla14[[#This Row],[Ganancia]]/Tabla14[[#This Row],[Nuestro Costo juan ]]</f>
        <v>0.21511627906976744</v>
      </c>
      <c r="M319" s="2">
        <f>Tabla14[[#This Row],[Precio NEGRO Publico c/juan]]+(Tabla14[[#This Row],[Precio NEGRO Publico c/juan]]*0.105)</f>
        <v>355234.28033664991</v>
      </c>
    </row>
    <row r="320" spans="1:13">
      <c r="A320" s="1" t="s">
        <v>662</v>
      </c>
      <c r="B320" t="s">
        <v>663</v>
      </c>
      <c r="C320" t="s">
        <v>7</v>
      </c>
      <c r="D320" t="s">
        <v>595</v>
      </c>
      <c r="E320" s="2">
        <v>264007.28999999998</v>
      </c>
      <c r="F320" s="2">
        <f>Tabla14[[#This Row],[Precio]]-(Tabla14[[#This Row],[Precio]]*0.14)</f>
        <v>227046.26939999999</v>
      </c>
      <c r="G320" s="2">
        <f>Tabla14[[#This Row],[Precio]]-(Tabla14[[#This Row],[Precio]]*0.05)</f>
        <v>250806.92549999998</v>
      </c>
      <c r="H320" s="4">
        <f>Tabla14[[#This Row],[  -14% costo de juan]]+(Tabla14[[#This Row],[  -14% costo de juan]]*0.1)</f>
        <v>249750.89633999998</v>
      </c>
      <c r="I320" s="30">
        <f>Tabla14[[#This Row],[5% purpil]]+(Tabla14[[#This Row],[5% purpil]]*0.21)</f>
        <v>303476.37985499995</v>
      </c>
      <c r="J320" s="30">
        <f>Tabla14[[#This Row],[5% purpil]]+(Tabla14[[#This Row],[5% purpil]]*0.21)</f>
        <v>303476.37985499995</v>
      </c>
      <c r="K320" s="6">
        <f>Tabla14[[#This Row],[Precio NEGRO Publico c/juan]]-Tabla14[[#This Row],[Nuestro Costo juan ]]</f>
        <v>53725.483514999971</v>
      </c>
      <c r="L320" s="7">
        <f>Tabla14[[#This Row],[Ganancia]]/Tabla14[[#This Row],[Nuestro Costo juan ]]</f>
        <v>0.21511627906976735</v>
      </c>
      <c r="M320" s="2">
        <f>Tabla14[[#This Row],[Precio NEGRO Publico c/juan]]+(Tabla14[[#This Row],[Precio NEGRO Publico c/juan]]*0.105)</f>
        <v>335341.39973977493</v>
      </c>
    </row>
    <row r="321" spans="1:13">
      <c r="A321" s="1" t="s">
        <v>664</v>
      </c>
      <c r="B321" t="s">
        <v>665</v>
      </c>
      <c r="C321" t="s">
        <v>7</v>
      </c>
      <c r="D321" t="s">
        <v>595</v>
      </c>
      <c r="E321" s="2">
        <v>3224.91</v>
      </c>
      <c r="F321" s="2">
        <f>Tabla14[[#This Row],[Precio]]-(Tabla14[[#This Row],[Precio]]*0.14)</f>
        <v>2773.4225999999999</v>
      </c>
      <c r="G321" s="2">
        <f>Tabla14[[#This Row],[Precio]]-(Tabla14[[#This Row],[Precio]]*0.05)</f>
        <v>3063.6644999999999</v>
      </c>
      <c r="H321" s="4">
        <f>Tabla14[[#This Row],[  -14% costo de juan]]+(Tabla14[[#This Row],[  -14% costo de juan]]*0.1)</f>
        <v>3050.7648599999998</v>
      </c>
      <c r="I321" s="30">
        <f>Tabla14[[#This Row],[5% purpil]]+(Tabla14[[#This Row],[5% purpil]]*0.21)</f>
        <v>3707.0340449999999</v>
      </c>
      <c r="J321" s="30">
        <f>Tabla14[[#This Row],[5% purpil]]+(Tabla14[[#This Row],[5% purpil]]*0.21)</f>
        <v>3707.0340449999999</v>
      </c>
      <c r="K321" s="6">
        <f>Tabla14[[#This Row],[Precio NEGRO Publico c/juan]]-Tabla14[[#This Row],[Nuestro Costo juan ]]</f>
        <v>656.26918500000011</v>
      </c>
      <c r="L321" s="7">
        <f>Tabla14[[#This Row],[Ganancia]]/Tabla14[[#This Row],[Nuestro Costo juan ]]</f>
        <v>0.21511627906976749</v>
      </c>
      <c r="M321" s="2">
        <f>Tabla14[[#This Row],[Precio NEGRO Publico c/juan]]+(Tabla14[[#This Row],[Precio NEGRO Publico c/juan]]*0.105)</f>
        <v>4096.2726197249995</v>
      </c>
    </row>
    <row r="322" spans="1:13">
      <c r="A322" s="1" t="s">
        <v>666</v>
      </c>
      <c r="B322" t="s">
        <v>667</v>
      </c>
      <c r="C322" t="s">
        <v>7</v>
      </c>
      <c r="D322" t="s">
        <v>595</v>
      </c>
      <c r="E322" s="2">
        <v>39466.18</v>
      </c>
      <c r="F322" s="2">
        <f>Tabla14[[#This Row],[Precio]]-(Tabla14[[#This Row],[Precio]]*0.14)</f>
        <v>33940.914799999999</v>
      </c>
      <c r="G322" s="2">
        <f>Tabla14[[#This Row],[Precio]]-(Tabla14[[#This Row],[Precio]]*0.05)</f>
        <v>37492.870999999999</v>
      </c>
      <c r="H322" s="4">
        <f>Tabla14[[#This Row],[  -14% costo de juan]]+(Tabla14[[#This Row],[  -14% costo de juan]]*0.1)</f>
        <v>37335.006280000001</v>
      </c>
      <c r="I322" s="30">
        <f>Tabla14[[#This Row],[5% purpil]]+(Tabla14[[#This Row],[5% purpil]]*0.21)</f>
        <v>45366.373909999995</v>
      </c>
      <c r="J322" s="30">
        <f>Tabla14[[#This Row],[5% purpil]]+(Tabla14[[#This Row],[5% purpil]]*0.21)</f>
        <v>45366.373909999995</v>
      </c>
      <c r="K322" s="6">
        <f>Tabla14[[#This Row],[Precio NEGRO Publico c/juan]]-Tabla14[[#This Row],[Nuestro Costo juan ]]</f>
        <v>8031.3676299999934</v>
      </c>
      <c r="L322" s="7">
        <f>Tabla14[[#This Row],[Ganancia]]/Tabla14[[#This Row],[Nuestro Costo juan ]]</f>
        <v>0.21511627906976727</v>
      </c>
      <c r="M322" s="2">
        <f>Tabla14[[#This Row],[Precio NEGRO Publico c/juan]]+(Tabla14[[#This Row],[Precio NEGRO Publico c/juan]]*0.105)</f>
        <v>50129.843170549997</v>
      </c>
    </row>
    <row r="323" spans="1:13">
      <c r="A323" s="1" t="s">
        <v>668</v>
      </c>
      <c r="B323" t="s">
        <v>669</v>
      </c>
      <c r="C323" t="s">
        <v>7</v>
      </c>
      <c r="D323" t="s">
        <v>595</v>
      </c>
      <c r="E323" s="2">
        <v>56717.57</v>
      </c>
      <c r="F323" s="2">
        <f>Tabla14[[#This Row],[Precio]]-(Tabla14[[#This Row],[Precio]]*0.14)</f>
        <v>48777.110199999996</v>
      </c>
      <c r="G323" s="2">
        <f>Tabla14[[#This Row],[Precio]]-(Tabla14[[#This Row],[Precio]]*0.05)</f>
        <v>53881.691500000001</v>
      </c>
      <c r="H323" s="4">
        <f>Tabla14[[#This Row],[  -14% costo de juan]]+(Tabla14[[#This Row],[  -14% costo de juan]]*0.1)</f>
        <v>53654.821219999998</v>
      </c>
      <c r="I323" s="30">
        <f>Tabla14[[#This Row],[5% purpil]]+(Tabla14[[#This Row],[5% purpil]]*0.21)</f>
        <v>65196.846715</v>
      </c>
      <c r="J323" s="30">
        <f>Tabla14[[#This Row],[5% purpil]]+(Tabla14[[#This Row],[5% purpil]]*0.21)</f>
        <v>65196.846715</v>
      </c>
      <c r="K323" s="6">
        <f>Tabla14[[#This Row],[Precio NEGRO Publico c/juan]]-Tabla14[[#This Row],[Nuestro Costo juan ]]</f>
        <v>11542.025495000002</v>
      </c>
      <c r="L323" s="7">
        <f>Tabla14[[#This Row],[Ganancia]]/Tabla14[[#This Row],[Nuestro Costo juan ]]</f>
        <v>0.21511627906976749</v>
      </c>
      <c r="M323" s="2">
        <f>Tabla14[[#This Row],[Precio NEGRO Publico c/juan]]+(Tabla14[[#This Row],[Precio NEGRO Publico c/juan]]*0.105)</f>
        <v>72042.515620075006</v>
      </c>
    </row>
    <row r="324" spans="1:13">
      <c r="A324" s="1" t="s">
        <v>670</v>
      </c>
      <c r="B324" t="s">
        <v>671</v>
      </c>
      <c r="C324" t="s">
        <v>7</v>
      </c>
      <c r="D324" t="s">
        <v>595</v>
      </c>
      <c r="E324" s="2">
        <v>57408.27</v>
      </c>
      <c r="F324" s="2">
        <f>Tabla14[[#This Row],[Precio]]-(Tabla14[[#This Row],[Precio]]*0.14)</f>
        <v>49371.112199999996</v>
      </c>
      <c r="G324" s="2">
        <f>Tabla14[[#This Row],[Precio]]-(Tabla14[[#This Row],[Precio]]*0.05)</f>
        <v>54537.856499999994</v>
      </c>
      <c r="H324" s="4">
        <f>Tabla14[[#This Row],[  -14% costo de juan]]+(Tabla14[[#This Row],[  -14% costo de juan]]*0.1)</f>
        <v>54308.223419999995</v>
      </c>
      <c r="I324" s="30">
        <f>Tabla14[[#This Row],[5% purpil]]+(Tabla14[[#This Row],[5% purpil]]*0.21)</f>
        <v>65990.806364999997</v>
      </c>
      <c r="J324" s="30">
        <f>Tabla14[[#This Row],[5% purpil]]+(Tabla14[[#This Row],[5% purpil]]*0.21)</f>
        <v>65990.806364999997</v>
      </c>
      <c r="K324" s="6">
        <f>Tabla14[[#This Row],[Precio NEGRO Publico c/juan]]-Tabla14[[#This Row],[Nuestro Costo juan ]]</f>
        <v>11682.582945000002</v>
      </c>
      <c r="L324" s="7">
        <f>Tabla14[[#This Row],[Ganancia]]/Tabla14[[#This Row],[Nuestro Costo juan ]]</f>
        <v>0.21511627906976749</v>
      </c>
      <c r="M324" s="2">
        <f>Tabla14[[#This Row],[Precio NEGRO Publico c/juan]]+(Tabla14[[#This Row],[Precio NEGRO Publico c/juan]]*0.105)</f>
        <v>72919.841033324992</v>
      </c>
    </row>
    <row r="325" spans="1:13">
      <c r="A325" s="1" t="s">
        <v>672</v>
      </c>
      <c r="B325" t="s">
        <v>673</v>
      </c>
      <c r="C325" t="s">
        <v>7</v>
      </c>
      <c r="D325" t="s">
        <v>595</v>
      </c>
      <c r="E325" s="2">
        <v>83606.61</v>
      </c>
      <c r="F325" s="2">
        <f>Tabla14[[#This Row],[Precio]]-(Tabla14[[#This Row],[Precio]]*0.14)</f>
        <v>71901.684599999993</v>
      </c>
      <c r="G325" s="2">
        <f>Tabla14[[#This Row],[Precio]]-(Tabla14[[#This Row],[Precio]]*0.05)</f>
        <v>79426.279500000004</v>
      </c>
      <c r="H325" s="4">
        <f>Tabla14[[#This Row],[  -14% costo de juan]]+(Tabla14[[#This Row],[  -14% costo de juan]]*0.1)</f>
        <v>79091.853059999994</v>
      </c>
      <c r="I325" s="30">
        <f>Tabla14[[#This Row],[5% purpil]]+(Tabla14[[#This Row],[5% purpil]]*0.21)</f>
        <v>96105.79819500001</v>
      </c>
      <c r="J325" s="30">
        <f>Tabla14[[#This Row],[5% purpil]]+(Tabla14[[#This Row],[5% purpil]]*0.21)</f>
        <v>96105.79819500001</v>
      </c>
      <c r="K325" s="6">
        <f>Tabla14[[#This Row],[Precio NEGRO Publico c/juan]]-Tabla14[[#This Row],[Nuestro Costo juan ]]</f>
        <v>17013.945135000016</v>
      </c>
      <c r="L325" s="7">
        <f>Tabla14[[#This Row],[Ganancia]]/Tabla14[[#This Row],[Nuestro Costo juan ]]</f>
        <v>0.21511627906976766</v>
      </c>
      <c r="M325" s="2">
        <f>Tabla14[[#This Row],[Precio NEGRO Publico c/juan]]+(Tabla14[[#This Row],[Precio NEGRO Publico c/juan]]*0.105)</f>
        <v>106196.90700547502</v>
      </c>
    </row>
    <row r="326" spans="1:13">
      <c r="A326" s="1" t="s">
        <v>674</v>
      </c>
      <c r="B326" t="s">
        <v>675</v>
      </c>
      <c r="C326" t="s">
        <v>7</v>
      </c>
      <c r="D326" t="s">
        <v>595</v>
      </c>
      <c r="E326" s="2">
        <v>835.26</v>
      </c>
      <c r="F326" s="2">
        <f>Tabla14[[#This Row],[Precio]]-(Tabla14[[#This Row],[Precio]]*0.14)</f>
        <v>718.32359999999994</v>
      </c>
      <c r="G326" s="2">
        <f>Tabla14[[#This Row],[Precio]]-(Tabla14[[#This Row],[Precio]]*0.05)</f>
        <v>793.49699999999996</v>
      </c>
      <c r="H326" s="4">
        <f>Tabla14[[#This Row],[  -14% costo de juan]]+(Tabla14[[#This Row],[  -14% costo de juan]]*0.1)</f>
        <v>790.15595999999994</v>
      </c>
      <c r="I326" s="30">
        <f>Tabla14[[#This Row],[5% purpil]]+(Tabla14[[#This Row],[5% purpil]]*0.21)</f>
        <v>960.13136999999995</v>
      </c>
      <c r="J326" s="30">
        <f>Tabla14[[#This Row],[5% purpil]]+(Tabla14[[#This Row],[5% purpil]]*0.21)</f>
        <v>960.13136999999995</v>
      </c>
      <c r="K326" s="6">
        <f>Tabla14[[#This Row],[Precio NEGRO Publico c/juan]]-Tabla14[[#This Row],[Nuestro Costo juan ]]</f>
        <v>169.97541000000001</v>
      </c>
      <c r="L326" s="7">
        <f>Tabla14[[#This Row],[Ganancia]]/Tabla14[[#This Row],[Nuestro Costo juan ]]</f>
        <v>0.21511627906976746</v>
      </c>
      <c r="M326" s="2">
        <f>Tabla14[[#This Row],[Precio NEGRO Publico c/juan]]+(Tabla14[[#This Row],[Precio NEGRO Publico c/juan]]*0.105)</f>
        <v>1060.94516385</v>
      </c>
    </row>
    <row r="327" spans="1:13">
      <c r="A327" s="1" t="s">
        <v>676</v>
      </c>
      <c r="B327" t="s">
        <v>677</v>
      </c>
      <c r="C327" t="s">
        <v>7</v>
      </c>
      <c r="D327" t="s">
        <v>595</v>
      </c>
      <c r="E327" s="2">
        <v>1124.3900000000001</v>
      </c>
      <c r="F327" s="2">
        <f>Tabla14[[#This Row],[Precio]]-(Tabla14[[#This Row],[Precio]]*0.14)</f>
        <v>966.97540000000004</v>
      </c>
      <c r="G327" s="2">
        <f>Tabla14[[#This Row],[Precio]]-(Tabla14[[#This Row],[Precio]]*0.05)</f>
        <v>1068.1705000000002</v>
      </c>
      <c r="H327" s="4">
        <f>Tabla14[[#This Row],[  -14% costo de juan]]+(Tabla14[[#This Row],[  -14% costo de juan]]*0.1)</f>
        <v>1063.6729399999999</v>
      </c>
      <c r="I327" s="30">
        <f>Tabla14[[#This Row],[5% purpil]]+(Tabla14[[#This Row],[5% purpil]]*0.21)</f>
        <v>1292.4863050000001</v>
      </c>
      <c r="J327" s="30">
        <f>Tabla14[[#This Row],[5% purpil]]+(Tabla14[[#This Row],[5% purpil]]*0.21)</f>
        <v>1292.4863050000001</v>
      </c>
      <c r="K327" s="6">
        <f>Tabla14[[#This Row],[Precio NEGRO Publico c/juan]]-Tabla14[[#This Row],[Nuestro Costo juan ]]</f>
        <v>228.8133650000002</v>
      </c>
      <c r="L327" s="7">
        <f>Tabla14[[#This Row],[Ganancia]]/Tabla14[[#This Row],[Nuestro Costo juan ]]</f>
        <v>0.21511627906976766</v>
      </c>
      <c r="M327" s="2">
        <f>Tabla14[[#This Row],[Precio NEGRO Publico c/juan]]+(Tabla14[[#This Row],[Precio NEGRO Publico c/juan]]*0.105)</f>
        <v>1428.1973670250002</v>
      </c>
    </row>
    <row r="328" spans="1:13">
      <c r="A328" s="1" t="s">
        <v>678</v>
      </c>
      <c r="B328" t="s">
        <v>679</v>
      </c>
      <c r="C328" t="s">
        <v>7</v>
      </c>
      <c r="D328" t="s">
        <v>595</v>
      </c>
      <c r="E328" s="2">
        <v>1493.83</v>
      </c>
      <c r="F328" s="2">
        <f>Tabla14[[#This Row],[Precio]]-(Tabla14[[#This Row],[Precio]]*0.14)</f>
        <v>1284.6938</v>
      </c>
      <c r="G328" s="2">
        <f>Tabla14[[#This Row],[Precio]]-(Tabla14[[#This Row],[Precio]]*0.05)</f>
        <v>1419.1385</v>
      </c>
      <c r="H328" s="4">
        <f>Tabla14[[#This Row],[  -14% costo de juan]]+(Tabla14[[#This Row],[  -14% costo de juan]]*0.1)</f>
        <v>1413.16318</v>
      </c>
      <c r="I328" s="30">
        <f>Tabla14[[#This Row],[5% purpil]]+(Tabla14[[#This Row],[5% purpil]]*0.21)</f>
        <v>1717.1575849999999</v>
      </c>
      <c r="J328" s="30">
        <f>Tabla14[[#This Row],[5% purpil]]+(Tabla14[[#This Row],[5% purpil]]*0.21)</f>
        <v>1717.1575849999999</v>
      </c>
      <c r="K328" s="6">
        <f>Tabla14[[#This Row],[Precio NEGRO Publico c/juan]]-Tabla14[[#This Row],[Nuestro Costo juan ]]</f>
        <v>303.99440499999992</v>
      </c>
      <c r="L328" s="7">
        <f>Tabla14[[#This Row],[Ganancia]]/Tabla14[[#This Row],[Nuestro Costo juan ]]</f>
        <v>0.21511627906976738</v>
      </c>
      <c r="M328" s="2">
        <f>Tabla14[[#This Row],[Precio NEGRO Publico c/juan]]+(Tabla14[[#This Row],[Precio NEGRO Publico c/juan]]*0.105)</f>
        <v>1897.4591314249999</v>
      </c>
    </row>
    <row r="329" spans="1:13">
      <c r="A329" s="1" t="s">
        <v>680</v>
      </c>
      <c r="B329" t="s">
        <v>681</v>
      </c>
      <c r="C329" t="s">
        <v>7</v>
      </c>
      <c r="D329" t="s">
        <v>595</v>
      </c>
      <c r="E329" s="2">
        <v>2762.79</v>
      </c>
      <c r="F329" s="2">
        <f>Tabla14[[#This Row],[Precio]]-(Tabla14[[#This Row],[Precio]]*0.14)</f>
        <v>2375.9993999999997</v>
      </c>
      <c r="G329" s="2">
        <f>Tabla14[[#This Row],[Precio]]-(Tabla14[[#This Row],[Precio]]*0.05)</f>
        <v>2624.6504999999997</v>
      </c>
      <c r="H329" s="4">
        <f>Tabla14[[#This Row],[  -14% costo de juan]]+(Tabla14[[#This Row],[  -14% costo de juan]]*0.1)</f>
        <v>2613.5993399999998</v>
      </c>
      <c r="I329" s="30">
        <f>Tabla14[[#This Row],[5% purpil]]+(Tabla14[[#This Row],[5% purpil]]*0.21)</f>
        <v>3175.8271049999994</v>
      </c>
      <c r="J329" s="30">
        <f>Tabla14[[#This Row],[5% purpil]]+(Tabla14[[#This Row],[5% purpil]]*0.21)</f>
        <v>3175.8271049999994</v>
      </c>
      <c r="K329" s="6">
        <f>Tabla14[[#This Row],[Precio NEGRO Publico c/juan]]-Tabla14[[#This Row],[Nuestro Costo juan ]]</f>
        <v>562.22776499999964</v>
      </c>
      <c r="L329" s="7">
        <f>Tabla14[[#This Row],[Ganancia]]/Tabla14[[#This Row],[Nuestro Costo juan ]]</f>
        <v>0.21511627906976732</v>
      </c>
      <c r="M329" s="2">
        <f>Tabla14[[#This Row],[Precio NEGRO Publico c/juan]]+(Tabla14[[#This Row],[Precio NEGRO Publico c/juan]]*0.105)</f>
        <v>3509.2889510249993</v>
      </c>
    </row>
    <row r="330" spans="1:13">
      <c r="A330" s="1" t="s">
        <v>682</v>
      </c>
      <c r="B330" t="s">
        <v>683</v>
      </c>
      <c r="C330" t="s">
        <v>7</v>
      </c>
      <c r="D330" t="s">
        <v>595</v>
      </c>
      <c r="E330" s="2">
        <v>13428.46</v>
      </c>
      <c r="F330" s="2">
        <f>Tabla14[[#This Row],[Precio]]-(Tabla14[[#This Row],[Precio]]*0.14)</f>
        <v>11548.4756</v>
      </c>
      <c r="G330" s="2">
        <f>Tabla14[[#This Row],[Precio]]-(Tabla14[[#This Row],[Precio]]*0.05)</f>
        <v>12757.036999999998</v>
      </c>
      <c r="H330" s="4">
        <f>Tabla14[[#This Row],[  -14% costo de juan]]+(Tabla14[[#This Row],[  -14% costo de juan]]*0.1)</f>
        <v>12703.32316</v>
      </c>
      <c r="I330" s="30">
        <f>Tabla14[[#This Row],[5% purpil]]+(Tabla14[[#This Row],[5% purpil]]*0.21)</f>
        <v>15436.014769999998</v>
      </c>
      <c r="J330" s="30">
        <f>Tabla14[[#This Row],[5% purpil]]+(Tabla14[[#This Row],[5% purpil]]*0.21)</f>
        <v>15436.014769999998</v>
      </c>
      <c r="K330" s="6">
        <f>Tabla14[[#This Row],[Precio NEGRO Publico c/juan]]-Tabla14[[#This Row],[Nuestro Costo juan ]]</f>
        <v>2732.691609999998</v>
      </c>
      <c r="L330" s="7">
        <f>Tabla14[[#This Row],[Ganancia]]/Tabla14[[#This Row],[Nuestro Costo juan ]]</f>
        <v>0.2151162790697673</v>
      </c>
      <c r="M330" s="2">
        <f>Tabla14[[#This Row],[Precio NEGRO Publico c/juan]]+(Tabla14[[#This Row],[Precio NEGRO Publico c/juan]]*0.105)</f>
        <v>17056.796320849997</v>
      </c>
    </row>
    <row r="331" spans="1:13">
      <c r="A331" s="1" t="s">
        <v>684</v>
      </c>
      <c r="B331" t="s">
        <v>685</v>
      </c>
      <c r="C331" t="s">
        <v>7</v>
      </c>
      <c r="D331" t="s">
        <v>595</v>
      </c>
      <c r="E331" s="2">
        <v>39530.43</v>
      </c>
      <c r="F331" s="2">
        <f>Tabla14[[#This Row],[Precio]]-(Tabla14[[#This Row],[Precio]]*0.14)</f>
        <v>33996.169800000003</v>
      </c>
      <c r="G331" s="2">
        <f>Tabla14[[#This Row],[Precio]]-(Tabla14[[#This Row],[Precio]]*0.05)</f>
        <v>37553.908499999998</v>
      </c>
      <c r="H331" s="4">
        <f>Tabla14[[#This Row],[  -14% costo de juan]]+(Tabla14[[#This Row],[  -14% costo de juan]]*0.1)</f>
        <v>37395.786780000002</v>
      </c>
      <c r="I331" s="30">
        <f>Tabla14[[#This Row],[5% purpil]]+(Tabla14[[#This Row],[5% purpil]]*0.21)</f>
        <v>45440.229284999994</v>
      </c>
      <c r="J331" s="30">
        <f>Tabla14[[#This Row],[5% purpil]]+(Tabla14[[#This Row],[5% purpil]]*0.21)</f>
        <v>45440.229284999994</v>
      </c>
      <c r="K331" s="6">
        <f>Tabla14[[#This Row],[Precio NEGRO Publico c/juan]]-Tabla14[[#This Row],[Nuestro Costo juan ]]</f>
        <v>8044.4425049999918</v>
      </c>
      <c r="L331" s="7">
        <f>Tabla14[[#This Row],[Ganancia]]/Tabla14[[#This Row],[Nuestro Costo juan ]]</f>
        <v>0.21511627906976721</v>
      </c>
      <c r="M331" s="2">
        <f>Tabla14[[#This Row],[Precio NEGRO Publico c/juan]]+(Tabla14[[#This Row],[Precio NEGRO Publico c/juan]]*0.105)</f>
        <v>50211.453359924992</v>
      </c>
    </row>
    <row r="332" spans="1:13">
      <c r="A332" s="1" t="s">
        <v>686</v>
      </c>
      <c r="B332" t="s">
        <v>687</v>
      </c>
      <c r="C332" t="s">
        <v>7</v>
      </c>
      <c r="D332" t="s">
        <v>595</v>
      </c>
      <c r="E332" s="2">
        <v>9841.52</v>
      </c>
      <c r="F332" s="2">
        <f>Tabla14[[#This Row],[Precio]]-(Tabla14[[#This Row],[Precio]]*0.14)</f>
        <v>8463.7072000000007</v>
      </c>
      <c r="G332" s="2">
        <f>Tabla14[[#This Row],[Precio]]-(Tabla14[[#This Row],[Precio]]*0.05)</f>
        <v>9349.4439999999995</v>
      </c>
      <c r="H332" s="4">
        <f>Tabla14[[#This Row],[  -14% costo de juan]]+(Tabla14[[#This Row],[  -14% costo de juan]]*0.1)</f>
        <v>9310.0779200000015</v>
      </c>
      <c r="I332" s="30">
        <f>Tabla14[[#This Row],[5% purpil]]+(Tabla14[[#This Row],[5% purpil]]*0.21)</f>
        <v>11312.827239999999</v>
      </c>
      <c r="J332" s="30">
        <f>Tabla14[[#This Row],[5% purpil]]+(Tabla14[[#This Row],[5% purpil]]*0.21)</f>
        <v>11312.827239999999</v>
      </c>
      <c r="K332" s="6">
        <f>Tabla14[[#This Row],[Precio NEGRO Publico c/juan]]-Tabla14[[#This Row],[Nuestro Costo juan ]]</f>
        <v>2002.7493199999972</v>
      </c>
      <c r="L332" s="7">
        <f>Tabla14[[#This Row],[Ganancia]]/Tabla14[[#This Row],[Nuestro Costo juan ]]</f>
        <v>0.2151162790697671</v>
      </c>
      <c r="M332" s="2">
        <f>Tabla14[[#This Row],[Precio NEGRO Publico c/juan]]+(Tabla14[[#This Row],[Precio NEGRO Publico c/juan]]*0.105)</f>
        <v>12500.674100199998</v>
      </c>
    </row>
    <row r="333" spans="1:13">
      <c r="A333" s="1" t="s">
        <v>688</v>
      </c>
      <c r="B333" t="s">
        <v>689</v>
      </c>
      <c r="C333" t="s">
        <v>7</v>
      </c>
      <c r="D333" t="s">
        <v>595</v>
      </c>
      <c r="E333" s="2">
        <v>11676.38</v>
      </c>
      <c r="F333" s="2">
        <f>Tabla14[[#This Row],[Precio]]-(Tabla14[[#This Row],[Precio]]*0.14)</f>
        <v>10041.686799999999</v>
      </c>
      <c r="G333" s="2">
        <f>Tabla14[[#This Row],[Precio]]-(Tabla14[[#This Row],[Precio]]*0.05)</f>
        <v>11092.561</v>
      </c>
      <c r="H333" s="4">
        <f>Tabla14[[#This Row],[  -14% costo de juan]]+(Tabla14[[#This Row],[  -14% costo de juan]]*0.1)</f>
        <v>11045.85548</v>
      </c>
      <c r="I333" s="30">
        <f>Tabla14[[#This Row],[5% purpil]]+(Tabla14[[#This Row],[5% purpil]]*0.21)</f>
        <v>13421.998809999999</v>
      </c>
      <c r="J333" s="30">
        <f>Tabla14[[#This Row],[5% purpil]]+(Tabla14[[#This Row],[5% purpil]]*0.21)</f>
        <v>13421.998809999999</v>
      </c>
      <c r="K333" s="6">
        <f>Tabla14[[#This Row],[Precio NEGRO Publico c/juan]]-Tabla14[[#This Row],[Nuestro Costo juan ]]</f>
        <v>2376.143329999999</v>
      </c>
      <c r="L333" s="7">
        <f>Tabla14[[#This Row],[Ganancia]]/Tabla14[[#This Row],[Nuestro Costo juan ]]</f>
        <v>0.21511627906976735</v>
      </c>
      <c r="M333" s="2">
        <f>Tabla14[[#This Row],[Precio NEGRO Publico c/juan]]+(Tabla14[[#This Row],[Precio NEGRO Publico c/juan]]*0.105)</f>
        <v>14831.308685049999</v>
      </c>
    </row>
    <row r="334" spans="1:13">
      <c r="A334" s="1" t="s">
        <v>690</v>
      </c>
      <c r="B334" t="s">
        <v>691</v>
      </c>
      <c r="C334" t="s">
        <v>7</v>
      </c>
      <c r="D334" t="s">
        <v>595</v>
      </c>
      <c r="E334" s="2">
        <v>6005</v>
      </c>
      <c r="F334" s="2">
        <f>Tabla14[[#This Row],[Precio]]-(Tabla14[[#This Row],[Precio]]*0.14)</f>
        <v>5164.3</v>
      </c>
      <c r="G334" s="2">
        <f>Tabla14[[#This Row],[Precio]]-(Tabla14[[#This Row],[Precio]]*0.05)</f>
        <v>5704.75</v>
      </c>
      <c r="H334" s="4">
        <f>Tabla14[[#This Row],[  -14% costo de juan]]+(Tabla14[[#This Row],[  -14% costo de juan]]*0.1)</f>
        <v>5680.7300000000005</v>
      </c>
      <c r="I334" s="30">
        <f>Tabla14[[#This Row],[5% purpil]]+(Tabla14[[#This Row],[5% purpil]]*0.21)</f>
        <v>6902.7474999999995</v>
      </c>
      <c r="J334" s="30">
        <f>Tabla14[[#This Row],[5% purpil]]+(Tabla14[[#This Row],[5% purpil]]*0.21)</f>
        <v>6902.7474999999995</v>
      </c>
      <c r="K334" s="6">
        <f>Tabla14[[#This Row],[Precio NEGRO Publico c/juan]]-Tabla14[[#This Row],[Nuestro Costo juan ]]</f>
        <v>1222.017499999999</v>
      </c>
      <c r="L334" s="7">
        <f>Tabla14[[#This Row],[Ganancia]]/Tabla14[[#This Row],[Nuestro Costo juan ]]</f>
        <v>0.21511627906976724</v>
      </c>
      <c r="M334" s="2">
        <f>Tabla14[[#This Row],[Precio NEGRO Publico c/juan]]+(Tabla14[[#This Row],[Precio NEGRO Publico c/juan]]*0.105)</f>
        <v>7627.5359874999995</v>
      </c>
    </row>
    <row r="335" spans="1:13">
      <c r="A335" s="1" t="s">
        <v>692</v>
      </c>
      <c r="B335" t="s">
        <v>693</v>
      </c>
      <c r="C335" t="s">
        <v>7</v>
      </c>
      <c r="D335" t="s">
        <v>595</v>
      </c>
      <c r="E335" s="2">
        <v>21781.09</v>
      </c>
      <c r="F335" s="2">
        <f>Tabla14[[#This Row],[Precio]]-(Tabla14[[#This Row],[Precio]]*0.14)</f>
        <v>18731.737399999998</v>
      </c>
      <c r="G335" s="2">
        <f>Tabla14[[#This Row],[Precio]]-(Tabla14[[#This Row],[Precio]]*0.05)</f>
        <v>20692.035500000002</v>
      </c>
      <c r="H335" s="4">
        <f>Tabla14[[#This Row],[  -14% costo de juan]]+(Tabla14[[#This Row],[  -14% costo de juan]]*0.1)</f>
        <v>20604.911139999997</v>
      </c>
      <c r="I335" s="30">
        <f>Tabla14[[#This Row],[5% purpil]]+(Tabla14[[#This Row],[5% purpil]]*0.21)</f>
        <v>25037.362955000004</v>
      </c>
      <c r="J335" s="30">
        <f>Tabla14[[#This Row],[5% purpil]]+(Tabla14[[#This Row],[5% purpil]]*0.21)</f>
        <v>25037.362955000004</v>
      </c>
      <c r="K335" s="6">
        <f>Tabla14[[#This Row],[Precio NEGRO Publico c/juan]]-Tabla14[[#This Row],[Nuestro Costo juan ]]</f>
        <v>4432.4518150000076</v>
      </c>
      <c r="L335" s="7">
        <f>Tabla14[[#This Row],[Ganancia]]/Tabla14[[#This Row],[Nuestro Costo juan ]]</f>
        <v>0.21511627906976785</v>
      </c>
      <c r="M335" s="2">
        <f>Tabla14[[#This Row],[Precio NEGRO Publico c/juan]]+(Tabla14[[#This Row],[Precio NEGRO Publico c/juan]]*0.105)</f>
        <v>27666.286065275006</v>
      </c>
    </row>
    <row r="336" spans="1:13">
      <c r="A336" s="1" t="s">
        <v>694</v>
      </c>
      <c r="B336" t="s">
        <v>695</v>
      </c>
      <c r="C336" t="s">
        <v>7</v>
      </c>
      <c r="D336" t="s">
        <v>595</v>
      </c>
      <c r="E336" s="2">
        <v>39369.800000000003</v>
      </c>
      <c r="F336" s="2">
        <f>Tabla14[[#This Row],[Precio]]-(Tabla14[[#This Row],[Precio]]*0.14)</f>
        <v>33858.028000000006</v>
      </c>
      <c r="G336" s="2">
        <f>Tabla14[[#This Row],[Precio]]-(Tabla14[[#This Row],[Precio]]*0.05)</f>
        <v>37401.310000000005</v>
      </c>
      <c r="H336" s="4">
        <f>Tabla14[[#This Row],[  -14% costo de juan]]+(Tabla14[[#This Row],[  -14% costo de juan]]*0.1)</f>
        <v>37243.830800000003</v>
      </c>
      <c r="I336" s="30">
        <f>Tabla14[[#This Row],[5% purpil]]+(Tabla14[[#This Row],[5% purpil]]*0.21)</f>
        <v>45255.585100000004</v>
      </c>
      <c r="J336" s="30">
        <f>Tabla14[[#This Row],[5% purpil]]+(Tabla14[[#This Row],[5% purpil]]*0.21)</f>
        <v>45255.585100000004</v>
      </c>
      <c r="K336" s="6">
        <f>Tabla14[[#This Row],[Precio NEGRO Publico c/juan]]-Tabla14[[#This Row],[Nuestro Costo juan ]]</f>
        <v>8011.7543000000005</v>
      </c>
      <c r="L336" s="7">
        <f>Tabla14[[#This Row],[Ganancia]]/Tabla14[[#This Row],[Nuestro Costo juan ]]</f>
        <v>0.21511627906976744</v>
      </c>
      <c r="M336" s="2">
        <f>Tabla14[[#This Row],[Precio NEGRO Publico c/juan]]+(Tabla14[[#This Row],[Precio NEGRO Publico c/juan]]*0.105)</f>
        <v>50007.421535500005</v>
      </c>
    </row>
    <row r="337" spans="1:13">
      <c r="A337" s="1" t="s">
        <v>696</v>
      </c>
      <c r="B337" t="s">
        <v>697</v>
      </c>
      <c r="C337" t="s">
        <v>7</v>
      </c>
      <c r="D337" t="s">
        <v>595</v>
      </c>
      <c r="E337" s="2">
        <v>39980.18</v>
      </c>
      <c r="F337" s="2">
        <f>Tabla14[[#This Row],[Precio]]-(Tabla14[[#This Row],[Precio]]*0.14)</f>
        <v>34382.9548</v>
      </c>
      <c r="G337" s="2">
        <f>Tabla14[[#This Row],[Precio]]-(Tabla14[[#This Row],[Precio]]*0.05)</f>
        <v>37981.171000000002</v>
      </c>
      <c r="H337" s="4">
        <f>Tabla14[[#This Row],[  -14% costo de juan]]+(Tabla14[[#This Row],[  -14% costo de juan]]*0.1)</f>
        <v>37821.25028</v>
      </c>
      <c r="I337" s="30">
        <f>Tabla14[[#This Row],[5% purpil]]+(Tabla14[[#This Row],[5% purpil]]*0.21)</f>
        <v>45957.216910000003</v>
      </c>
      <c r="J337" s="30">
        <f>Tabla14[[#This Row],[5% purpil]]+(Tabla14[[#This Row],[5% purpil]]*0.21)</f>
        <v>45957.216910000003</v>
      </c>
      <c r="K337" s="6">
        <f>Tabla14[[#This Row],[Precio NEGRO Publico c/juan]]-Tabla14[[#This Row],[Nuestro Costo juan ]]</f>
        <v>8135.9666300000026</v>
      </c>
      <c r="L337" s="7">
        <f>Tabla14[[#This Row],[Ganancia]]/Tabla14[[#This Row],[Nuestro Costo juan ]]</f>
        <v>0.21511627906976752</v>
      </c>
      <c r="M337" s="2">
        <f>Tabla14[[#This Row],[Precio NEGRO Publico c/juan]]+(Tabla14[[#This Row],[Precio NEGRO Publico c/juan]]*0.105)</f>
        <v>50782.724685550005</v>
      </c>
    </row>
    <row r="338" spans="1:13">
      <c r="A338" s="1" t="s">
        <v>698</v>
      </c>
      <c r="B338" t="s">
        <v>699</v>
      </c>
      <c r="C338" t="s">
        <v>7</v>
      </c>
      <c r="D338" t="s">
        <v>595</v>
      </c>
      <c r="E338" s="2">
        <v>21636.52</v>
      </c>
      <c r="F338" s="2">
        <f>Tabla14[[#This Row],[Precio]]-(Tabla14[[#This Row],[Precio]]*0.14)</f>
        <v>18607.407200000001</v>
      </c>
      <c r="G338" s="2">
        <f>Tabla14[[#This Row],[Precio]]-(Tabla14[[#This Row],[Precio]]*0.05)</f>
        <v>20554.694</v>
      </c>
      <c r="H338" s="4">
        <f>Tabla14[[#This Row],[  -14% costo de juan]]+(Tabla14[[#This Row],[  -14% costo de juan]]*0.1)</f>
        <v>20468.147920000003</v>
      </c>
      <c r="I338" s="30">
        <f>Tabla14[[#This Row],[5% purpil]]+(Tabla14[[#This Row],[5% purpil]]*0.21)</f>
        <v>24871.17974</v>
      </c>
      <c r="J338" s="30">
        <f>Tabla14[[#This Row],[5% purpil]]+(Tabla14[[#This Row],[5% purpil]]*0.21)</f>
        <v>24871.17974</v>
      </c>
      <c r="K338" s="6">
        <f>Tabla14[[#This Row],[Precio NEGRO Publico c/juan]]-Tabla14[[#This Row],[Nuestro Costo juan ]]</f>
        <v>4403.0318199999965</v>
      </c>
      <c r="L338" s="7">
        <f>Tabla14[[#This Row],[Ganancia]]/Tabla14[[#This Row],[Nuestro Costo juan ]]</f>
        <v>0.21511627906976724</v>
      </c>
      <c r="M338" s="2">
        <f>Tabla14[[#This Row],[Precio NEGRO Publico c/juan]]+(Tabla14[[#This Row],[Precio NEGRO Publico c/juan]]*0.105)</f>
        <v>27482.6536127</v>
      </c>
    </row>
    <row r="339" spans="1:13">
      <c r="A339" s="1" t="s">
        <v>700</v>
      </c>
      <c r="B339" t="s">
        <v>701</v>
      </c>
      <c r="C339" t="s">
        <v>7</v>
      </c>
      <c r="D339" t="s">
        <v>595</v>
      </c>
      <c r="E339" s="2">
        <v>83670.86</v>
      </c>
      <c r="F339" s="2">
        <f>Tabla14[[#This Row],[Precio]]-(Tabla14[[#This Row],[Precio]]*0.14)</f>
        <v>71956.939599999998</v>
      </c>
      <c r="G339" s="2">
        <f>Tabla14[[#This Row],[Precio]]-(Tabla14[[#This Row],[Precio]]*0.05)</f>
        <v>79487.316999999995</v>
      </c>
      <c r="H339" s="4">
        <f>Tabla14[[#This Row],[  -14% costo de juan]]+(Tabla14[[#This Row],[  -14% costo de juan]]*0.1)</f>
        <v>79152.633560000002</v>
      </c>
      <c r="I339" s="30">
        <f>Tabla14[[#This Row],[5% purpil]]+(Tabla14[[#This Row],[5% purpil]]*0.21)</f>
        <v>96179.653569999995</v>
      </c>
      <c r="J339" s="30">
        <f>Tabla14[[#This Row],[5% purpil]]+(Tabla14[[#This Row],[5% purpil]]*0.21)</f>
        <v>96179.653569999995</v>
      </c>
      <c r="K339" s="6">
        <f>Tabla14[[#This Row],[Precio NEGRO Publico c/juan]]-Tabla14[[#This Row],[Nuestro Costo juan ]]</f>
        <v>17027.020009999993</v>
      </c>
      <c r="L339" s="7">
        <f>Tabla14[[#This Row],[Ganancia]]/Tabla14[[#This Row],[Nuestro Costo juan ]]</f>
        <v>0.21511627906976735</v>
      </c>
      <c r="M339" s="2">
        <f>Tabla14[[#This Row],[Precio NEGRO Publico c/juan]]+(Tabla14[[#This Row],[Precio NEGRO Publico c/juan]]*0.105)</f>
        <v>106278.51719484999</v>
      </c>
    </row>
    <row r="340" spans="1:13">
      <c r="A340" s="1" t="s">
        <v>702</v>
      </c>
      <c r="B340" t="s">
        <v>703</v>
      </c>
      <c r="C340" t="s">
        <v>7</v>
      </c>
      <c r="D340" t="s">
        <v>595</v>
      </c>
      <c r="E340" s="2">
        <v>70033.59</v>
      </c>
      <c r="F340" s="2">
        <f>Tabla14[[#This Row],[Precio]]-(Tabla14[[#This Row],[Precio]]*0.14)</f>
        <v>60228.887399999992</v>
      </c>
      <c r="G340" s="2">
        <f>Tabla14[[#This Row],[Precio]]-(Tabla14[[#This Row],[Precio]]*0.05)</f>
        <v>66531.910499999998</v>
      </c>
      <c r="H340" s="4">
        <f>Tabla14[[#This Row],[  -14% costo de juan]]+(Tabla14[[#This Row],[  -14% costo de juan]]*0.1)</f>
        <v>66251.776139999987</v>
      </c>
      <c r="I340" s="30">
        <f>Tabla14[[#This Row],[5% purpil]]+(Tabla14[[#This Row],[5% purpil]]*0.21)</f>
        <v>80503.611705000003</v>
      </c>
      <c r="J340" s="30">
        <f>Tabla14[[#This Row],[5% purpil]]+(Tabla14[[#This Row],[5% purpil]]*0.21)</f>
        <v>80503.611705000003</v>
      </c>
      <c r="K340" s="6">
        <f>Tabla14[[#This Row],[Precio NEGRO Publico c/juan]]-Tabla14[[#This Row],[Nuestro Costo juan ]]</f>
        <v>14251.835565000016</v>
      </c>
      <c r="L340" s="7">
        <f>Tabla14[[#This Row],[Ganancia]]/Tabla14[[#This Row],[Nuestro Costo juan ]]</f>
        <v>0.21511627906976771</v>
      </c>
      <c r="M340" s="2">
        <f>Tabla14[[#This Row],[Precio NEGRO Publico c/juan]]+(Tabla14[[#This Row],[Precio NEGRO Publico c/juan]]*0.105)</f>
        <v>88956.490934025001</v>
      </c>
    </row>
    <row r="341" spans="1:13">
      <c r="A341" s="1" t="s">
        <v>704</v>
      </c>
      <c r="B341" t="s">
        <v>705</v>
      </c>
      <c r="C341" t="s">
        <v>7</v>
      </c>
      <c r="D341" t="s">
        <v>595</v>
      </c>
      <c r="E341" s="2">
        <v>75703.740000000005</v>
      </c>
      <c r="F341" s="2">
        <f>Tabla14[[#This Row],[Precio]]-(Tabla14[[#This Row],[Precio]]*0.14)</f>
        <v>65105.216400000005</v>
      </c>
      <c r="G341" s="2">
        <f>Tabla14[[#This Row],[Precio]]-(Tabla14[[#This Row],[Precio]]*0.05)</f>
        <v>71918.553</v>
      </c>
      <c r="H341" s="4">
        <f>Tabla14[[#This Row],[  -14% costo de juan]]+(Tabla14[[#This Row],[  -14% costo de juan]]*0.1)</f>
        <v>71615.738040000011</v>
      </c>
      <c r="I341" s="30">
        <f>Tabla14[[#This Row],[5% purpil]]+(Tabla14[[#This Row],[5% purpil]]*0.21)</f>
        <v>87021.449129999994</v>
      </c>
      <c r="J341" s="30">
        <f>Tabla14[[#This Row],[5% purpil]]+(Tabla14[[#This Row],[5% purpil]]*0.21)</f>
        <v>87021.449129999994</v>
      </c>
      <c r="K341" s="6">
        <f>Tabla14[[#This Row],[Precio NEGRO Publico c/juan]]-Tabla14[[#This Row],[Nuestro Costo juan ]]</f>
        <v>15405.711089999983</v>
      </c>
      <c r="L341" s="7">
        <f>Tabla14[[#This Row],[Ganancia]]/Tabla14[[#This Row],[Nuestro Costo juan ]]</f>
        <v>0.21511627906976716</v>
      </c>
      <c r="M341" s="2">
        <f>Tabla14[[#This Row],[Precio NEGRO Publico c/juan]]+(Tabla14[[#This Row],[Precio NEGRO Publico c/juan]]*0.105)</f>
        <v>96158.701288649987</v>
      </c>
    </row>
    <row r="342" spans="1:13">
      <c r="A342" s="1" t="s">
        <v>706</v>
      </c>
      <c r="B342" t="s">
        <v>707</v>
      </c>
      <c r="C342" t="s">
        <v>7</v>
      </c>
      <c r="D342" t="s">
        <v>595</v>
      </c>
      <c r="E342" s="2">
        <v>7635.98</v>
      </c>
      <c r="F342" s="2">
        <f>Tabla14[[#This Row],[Precio]]-(Tabla14[[#This Row],[Precio]]*0.14)</f>
        <v>6566.9427999999998</v>
      </c>
      <c r="G342" s="2">
        <f>Tabla14[[#This Row],[Precio]]-(Tabla14[[#This Row],[Precio]]*0.05)</f>
        <v>7254.1809999999996</v>
      </c>
      <c r="H342" s="4">
        <f>Tabla14[[#This Row],[  -14% costo de juan]]+(Tabla14[[#This Row],[  -14% costo de juan]]*0.1)</f>
        <v>7223.6370799999995</v>
      </c>
      <c r="I342" s="30">
        <f>Tabla14[[#This Row],[5% purpil]]+(Tabla14[[#This Row],[5% purpil]]*0.21)</f>
        <v>8777.559009999999</v>
      </c>
      <c r="J342" s="30">
        <f>Tabla14[[#This Row],[5% purpil]]+(Tabla14[[#This Row],[5% purpil]]*0.21)</f>
        <v>8777.559009999999</v>
      </c>
      <c r="K342" s="6">
        <f>Tabla14[[#This Row],[Precio NEGRO Publico c/juan]]-Tabla14[[#This Row],[Nuestro Costo juan ]]</f>
        <v>1553.9219299999995</v>
      </c>
      <c r="L342" s="7">
        <f>Tabla14[[#This Row],[Ganancia]]/Tabla14[[#This Row],[Nuestro Costo juan ]]</f>
        <v>0.21511627906976738</v>
      </c>
      <c r="M342" s="2">
        <f>Tabla14[[#This Row],[Precio NEGRO Publico c/juan]]+(Tabla14[[#This Row],[Precio NEGRO Publico c/juan]]*0.105)</f>
        <v>9699.2027060499986</v>
      </c>
    </row>
    <row r="343" spans="1:13">
      <c r="A343" s="1" t="s">
        <v>708</v>
      </c>
      <c r="B343" t="s">
        <v>709</v>
      </c>
      <c r="C343" t="s">
        <v>7</v>
      </c>
      <c r="D343" t="s">
        <v>595</v>
      </c>
      <c r="E343" s="2">
        <v>426.28</v>
      </c>
      <c r="F343" s="2">
        <f>Tabla14[[#This Row],[Precio]]-(Tabla14[[#This Row],[Precio]]*0.14)</f>
        <v>366.60079999999999</v>
      </c>
      <c r="G343" s="2">
        <f>Tabla14[[#This Row],[Precio]]-(Tabla14[[#This Row],[Precio]]*0.05)</f>
        <v>404.96599999999995</v>
      </c>
      <c r="H343" s="4">
        <f>Tabla14[[#This Row],[  -14% costo de juan]]+(Tabla14[[#This Row],[  -14% costo de juan]]*0.1)</f>
        <v>403.26087999999999</v>
      </c>
      <c r="I343" s="30">
        <f>Tabla14[[#This Row],[5% purpil]]+(Tabla14[[#This Row],[5% purpil]]*0.21)</f>
        <v>490.00885999999991</v>
      </c>
      <c r="J343" s="30">
        <f>Tabla14[[#This Row],[5% purpil]]+(Tabla14[[#This Row],[5% purpil]]*0.21)</f>
        <v>490.00885999999991</v>
      </c>
      <c r="K343" s="6">
        <f>Tabla14[[#This Row],[Precio NEGRO Publico c/juan]]-Tabla14[[#This Row],[Nuestro Costo juan ]]</f>
        <v>86.747979999999927</v>
      </c>
      <c r="L343" s="7">
        <f>Tabla14[[#This Row],[Ganancia]]/Tabla14[[#This Row],[Nuestro Costo juan ]]</f>
        <v>0.21511627906976727</v>
      </c>
      <c r="M343" s="2">
        <f>Tabla14[[#This Row],[Precio NEGRO Publico c/juan]]+(Tabla14[[#This Row],[Precio NEGRO Publico c/juan]]*0.105)</f>
        <v>541.4597902999999</v>
      </c>
    </row>
    <row r="344" spans="1:13">
      <c r="A344" s="1" t="s">
        <v>710</v>
      </c>
      <c r="B344" t="s">
        <v>711</v>
      </c>
      <c r="C344" t="s">
        <v>7</v>
      </c>
      <c r="D344" t="s">
        <v>595</v>
      </c>
      <c r="E344" s="2">
        <v>1019.37</v>
      </c>
      <c r="F344" s="2">
        <f>Tabla14[[#This Row],[Precio]]-(Tabla14[[#This Row],[Precio]]*0.14)</f>
        <v>876.65819999999997</v>
      </c>
      <c r="G344" s="2">
        <f>Tabla14[[#This Row],[Precio]]-(Tabla14[[#This Row],[Precio]]*0.05)</f>
        <v>968.40149999999994</v>
      </c>
      <c r="H344" s="4">
        <f>Tabla14[[#This Row],[  -14% costo de juan]]+(Tabla14[[#This Row],[  -14% costo de juan]]*0.1)</f>
        <v>964.32402000000002</v>
      </c>
      <c r="I344" s="30">
        <f>Tabla14[[#This Row],[5% purpil]]+(Tabla14[[#This Row],[5% purpil]]*0.21)</f>
        <v>1171.765815</v>
      </c>
      <c r="J344" s="30">
        <f>Tabla14[[#This Row],[5% purpil]]+(Tabla14[[#This Row],[5% purpil]]*0.21)</f>
        <v>1171.765815</v>
      </c>
      <c r="K344" s="6">
        <f>Tabla14[[#This Row],[Precio NEGRO Publico c/juan]]-Tabla14[[#This Row],[Nuestro Costo juan ]]</f>
        <v>207.44179499999996</v>
      </c>
      <c r="L344" s="7">
        <f>Tabla14[[#This Row],[Ganancia]]/Tabla14[[#This Row],[Nuestro Costo juan ]]</f>
        <v>0.21511627906976738</v>
      </c>
      <c r="M344" s="2">
        <f>Tabla14[[#This Row],[Precio NEGRO Publico c/juan]]+(Tabla14[[#This Row],[Precio NEGRO Publico c/juan]]*0.105)</f>
        <v>1294.801225575</v>
      </c>
    </row>
    <row r="345" spans="1:13">
      <c r="A345" s="1" t="s">
        <v>712</v>
      </c>
      <c r="B345" t="s">
        <v>713</v>
      </c>
      <c r="C345" t="s">
        <v>7</v>
      </c>
      <c r="D345" t="s">
        <v>595</v>
      </c>
      <c r="E345" s="2">
        <v>135939.04999999999</v>
      </c>
      <c r="F345" s="2">
        <f>Tabla14[[#This Row],[Precio]]-(Tabla14[[#This Row],[Precio]]*0.14)</f>
        <v>116907.58299999998</v>
      </c>
      <c r="G345" s="2">
        <f>Tabla14[[#This Row],[Precio]]-(Tabla14[[#This Row],[Precio]]*0.05)</f>
        <v>129142.09749999999</v>
      </c>
      <c r="H345" s="4">
        <f>Tabla14[[#This Row],[  -14% costo de juan]]+(Tabla14[[#This Row],[  -14% costo de juan]]*0.1)</f>
        <v>128598.34129999999</v>
      </c>
      <c r="I345" s="30">
        <f>Tabla14[[#This Row],[5% purpil]]+(Tabla14[[#This Row],[5% purpil]]*0.21)</f>
        <v>156261.93797499998</v>
      </c>
      <c r="J345" s="30">
        <f>Tabla14[[#This Row],[5% purpil]]+(Tabla14[[#This Row],[5% purpil]]*0.21)</f>
        <v>156261.93797499998</v>
      </c>
      <c r="K345" s="6">
        <f>Tabla14[[#This Row],[Precio NEGRO Publico c/juan]]-Tabla14[[#This Row],[Nuestro Costo juan ]]</f>
        <v>27663.596674999993</v>
      </c>
      <c r="L345" s="7">
        <f>Tabla14[[#This Row],[Ganancia]]/Tabla14[[#This Row],[Nuestro Costo juan ]]</f>
        <v>0.21511627906976741</v>
      </c>
      <c r="M345" s="2">
        <f>Tabla14[[#This Row],[Precio NEGRO Publico c/juan]]+(Tabla14[[#This Row],[Precio NEGRO Publico c/juan]]*0.105)</f>
        <v>172669.44146237499</v>
      </c>
    </row>
    <row r="346" spans="1:13">
      <c r="A346" s="1" t="s">
        <v>714</v>
      </c>
      <c r="B346" t="s">
        <v>715</v>
      </c>
      <c r="C346" t="s">
        <v>7</v>
      </c>
      <c r="D346" t="s">
        <v>595</v>
      </c>
      <c r="E346" s="2">
        <v>161623.39000000001</v>
      </c>
      <c r="F346" s="2">
        <f>Tabla14[[#This Row],[Precio]]-(Tabla14[[#This Row],[Precio]]*0.14)</f>
        <v>138996.11540000001</v>
      </c>
      <c r="G346" s="2">
        <f>Tabla14[[#This Row],[Precio]]-(Tabla14[[#This Row],[Precio]]*0.05)</f>
        <v>153542.22050000002</v>
      </c>
      <c r="H346" s="4">
        <f>Tabla14[[#This Row],[  -14% costo de juan]]+(Tabla14[[#This Row],[  -14% costo de juan]]*0.1)</f>
        <v>152895.72694000002</v>
      </c>
      <c r="I346" s="30">
        <f>Tabla14[[#This Row],[5% purpil]]+(Tabla14[[#This Row],[5% purpil]]*0.21)</f>
        <v>185786.08680500003</v>
      </c>
      <c r="J346" s="30">
        <f>Tabla14[[#This Row],[5% purpil]]+(Tabla14[[#This Row],[5% purpil]]*0.21)</f>
        <v>185786.08680500003</v>
      </c>
      <c r="K346" s="6">
        <f>Tabla14[[#This Row],[Precio NEGRO Publico c/juan]]-Tabla14[[#This Row],[Nuestro Costo juan ]]</f>
        <v>32890.359865000006</v>
      </c>
      <c r="L346" s="7">
        <f>Tabla14[[#This Row],[Ganancia]]/Tabla14[[#This Row],[Nuestro Costo juan ]]</f>
        <v>0.21511627906976744</v>
      </c>
      <c r="M346" s="2">
        <f>Tabla14[[#This Row],[Precio NEGRO Publico c/juan]]+(Tabla14[[#This Row],[Precio NEGRO Publico c/juan]]*0.105)</f>
        <v>205293.62591952505</v>
      </c>
    </row>
    <row r="347" spans="1:13">
      <c r="A347" s="1" t="s">
        <v>716</v>
      </c>
      <c r="B347" t="s">
        <v>717</v>
      </c>
      <c r="C347" t="s">
        <v>7</v>
      </c>
      <c r="D347" t="s">
        <v>595</v>
      </c>
      <c r="E347" s="2">
        <v>198134.02</v>
      </c>
      <c r="F347" s="2">
        <f>Tabla14[[#This Row],[Precio]]-(Tabla14[[#This Row],[Precio]]*0.14)</f>
        <v>170395.25719999999</v>
      </c>
      <c r="G347" s="2">
        <f>Tabla14[[#This Row],[Precio]]-(Tabla14[[#This Row],[Precio]]*0.05)</f>
        <v>188227.31899999999</v>
      </c>
      <c r="H347" s="4">
        <f>Tabla14[[#This Row],[  -14% costo de juan]]+(Tabla14[[#This Row],[  -14% costo de juan]]*0.1)</f>
        <v>187434.78292</v>
      </c>
      <c r="I347" s="30">
        <f>Tabla14[[#This Row],[5% purpil]]+(Tabla14[[#This Row],[5% purpil]]*0.21)</f>
        <v>227755.05598999999</v>
      </c>
      <c r="J347" s="30">
        <f>Tabla14[[#This Row],[5% purpil]]+(Tabla14[[#This Row],[5% purpil]]*0.21)</f>
        <v>227755.05598999999</v>
      </c>
      <c r="K347" s="6">
        <f>Tabla14[[#This Row],[Precio NEGRO Publico c/juan]]-Tabla14[[#This Row],[Nuestro Costo juan ]]</f>
        <v>40320.273069999996</v>
      </c>
      <c r="L347" s="7">
        <f>Tabla14[[#This Row],[Ganancia]]/Tabla14[[#This Row],[Nuestro Costo juan ]]</f>
        <v>0.21511627906976741</v>
      </c>
      <c r="M347" s="2">
        <f>Tabla14[[#This Row],[Precio NEGRO Publico c/juan]]+(Tabla14[[#This Row],[Precio NEGRO Publico c/juan]]*0.105)</f>
        <v>251669.33686894999</v>
      </c>
    </row>
    <row r="348" spans="1:13">
      <c r="A348" s="1" t="s">
        <v>718</v>
      </c>
      <c r="B348" t="s">
        <v>719</v>
      </c>
      <c r="C348" t="s">
        <v>7</v>
      </c>
      <c r="D348" t="s">
        <v>595</v>
      </c>
      <c r="E348" s="2">
        <v>298638.65000000002</v>
      </c>
      <c r="F348" s="2">
        <f>Tabla14[[#This Row],[Precio]]-(Tabla14[[#This Row],[Precio]]*0.14)</f>
        <v>256829.239</v>
      </c>
      <c r="G348" s="2">
        <f>Tabla14[[#This Row],[Precio]]-(Tabla14[[#This Row],[Precio]]*0.05)</f>
        <v>283706.71750000003</v>
      </c>
      <c r="H348" s="4">
        <f>Tabla14[[#This Row],[  -14% costo de juan]]+(Tabla14[[#This Row],[  -14% costo de juan]]*0.1)</f>
        <v>282512.1629</v>
      </c>
      <c r="I348" s="30">
        <f>Tabla14[[#This Row],[5% purpil]]+(Tabla14[[#This Row],[5% purpil]]*0.21)</f>
        <v>343285.12817500002</v>
      </c>
      <c r="J348" s="30">
        <f>Tabla14[[#This Row],[5% purpil]]+(Tabla14[[#This Row],[5% purpil]]*0.21)</f>
        <v>343285.12817500002</v>
      </c>
      <c r="K348" s="6">
        <f>Tabla14[[#This Row],[Precio NEGRO Publico c/juan]]-Tabla14[[#This Row],[Nuestro Costo juan ]]</f>
        <v>60772.965275000024</v>
      </c>
      <c r="L348" s="7">
        <f>Tabla14[[#This Row],[Ganancia]]/Tabla14[[#This Row],[Nuestro Costo juan ]]</f>
        <v>0.21511627906976752</v>
      </c>
      <c r="M348" s="2">
        <f>Tabla14[[#This Row],[Precio NEGRO Publico c/juan]]+(Tabla14[[#This Row],[Precio NEGRO Publico c/juan]]*0.105)</f>
        <v>379330.06663337501</v>
      </c>
    </row>
    <row r="349" spans="1:13">
      <c r="A349" s="1" t="s">
        <v>720</v>
      </c>
      <c r="B349" t="s">
        <v>721</v>
      </c>
      <c r="C349" t="s">
        <v>7</v>
      </c>
      <c r="D349" t="s">
        <v>595</v>
      </c>
      <c r="E349" s="2">
        <v>145833.71</v>
      </c>
      <c r="F349" s="2">
        <f>Tabla14[[#This Row],[Precio]]-(Tabla14[[#This Row],[Precio]]*0.14)</f>
        <v>125416.99059999999</v>
      </c>
      <c r="G349" s="2">
        <f>Tabla14[[#This Row],[Precio]]-(Tabla14[[#This Row],[Precio]]*0.05)</f>
        <v>138542.0245</v>
      </c>
      <c r="H349" s="4">
        <f>Tabla14[[#This Row],[  -14% costo de juan]]+(Tabla14[[#This Row],[  -14% costo de juan]]*0.1)</f>
        <v>137958.68965999997</v>
      </c>
      <c r="I349" s="30">
        <f>Tabla14[[#This Row],[5% purpil]]+(Tabla14[[#This Row],[5% purpil]]*0.21)</f>
        <v>167635.84964500001</v>
      </c>
      <c r="J349" s="30">
        <f>Tabla14[[#This Row],[5% purpil]]+(Tabla14[[#This Row],[5% purpil]]*0.21)</f>
        <v>167635.84964500001</v>
      </c>
      <c r="K349" s="6">
        <f>Tabla14[[#This Row],[Precio NEGRO Publico c/juan]]-Tabla14[[#This Row],[Nuestro Costo juan ]]</f>
        <v>29677.159985000035</v>
      </c>
      <c r="L349" s="7">
        <f>Tabla14[[#This Row],[Ganancia]]/Tabla14[[#This Row],[Nuestro Costo juan ]]</f>
        <v>0.21511627906976774</v>
      </c>
      <c r="M349" s="2">
        <f>Tabla14[[#This Row],[Precio NEGRO Publico c/juan]]+(Tabla14[[#This Row],[Precio NEGRO Publico c/juan]]*0.105)</f>
        <v>185237.61385772499</v>
      </c>
    </row>
    <row r="350" spans="1:13">
      <c r="A350" s="1" t="s">
        <v>722</v>
      </c>
      <c r="B350" t="s">
        <v>723</v>
      </c>
      <c r="C350" t="s">
        <v>7</v>
      </c>
      <c r="D350" t="s">
        <v>595</v>
      </c>
      <c r="E350" s="2">
        <v>303264.71999999997</v>
      </c>
      <c r="F350" s="2">
        <f>Tabla14[[#This Row],[Precio]]-(Tabla14[[#This Row],[Precio]]*0.14)</f>
        <v>260807.65919999997</v>
      </c>
      <c r="G350" s="2">
        <f>Tabla14[[#This Row],[Precio]]-(Tabla14[[#This Row],[Precio]]*0.05)</f>
        <v>288101.484</v>
      </c>
      <c r="H350" s="4">
        <f>Tabla14[[#This Row],[  -14% costo de juan]]+(Tabla14[[#This Row],[  -14% costo de juan]]*0.1)</f>
        <v>286888.42511999997</v>
      </c>
      <c r="I350" s="30">
        <f>Tabla14[[#This Row],[5% purpil]]+(Tabla14[[#This Row],[5% purpil]]*0.21)</f>
        <v>348602.79564000003</v>
      </c>
      <c r="J350" s="30">
        <f>Tabla14[[#This Row],[5% purpil]]+(Tabla14[[#This Row],[5% purpil]]*0.21)</f>
        <v>348602.79564000003</v>
      </c>
      <c r="K350" s="6">
        <f>Tabla14[[#This Row],[Precio NEGRO Publico c/juan]]-Tabla14[[#This Row],[Nuestro Costo juan ]]</f>
        <v>61714.370520000055</v>
      </c>
      <c r="L350" s="7">
        <f>Tabla14[[#This Row],[Ganancia]]/Tabla14[[#This Row],[Nuestro Costo juan ]]</f>
        <v>0.21511627906976766</v>
      </c>
      <c r="M350" s="2">
        <f>Tabla14[[#This Row],[Precio NEGRO Publico c/juan]]+(Tabla14[[#This Row],[Precio NEGRO Publico c/juan]]*0.105)</f>
        <v>385206.08918220003</v>
      </c>
    </row>
    <row r="351" spans="1:13">
      <c r="A351" s="1" t="s">
        <v>724</v>
      </c>
      <c r="B351" t="s">
        <v>725</v>
      </c>
      <c r="C351" t="s">
        <v>7</v>
      </c>
      <c r="D351" t="s">
        <v>595</v>
      </c>
      <c r="E351" s="2">
        <v>318877.71000000002</v>
      </c>
      <c r="F351" s="2">
        <f>Tabla14[[#This Row],[Precio]]-(Tabla14[[#This Row],[Precio]]*0.14)</f>
        <v>274234.83059999999</v>
      </c>
      <c r="G351" s="2">
        <f>Tabla14[[#This Row],[Precio]]-(Tabla14[[#This Row],[Precio]]*0.05)</f>
        <v>302933.82450000005</v>
      </c>
      <c r="H351" s="4">
        <f>Tabla14[[#This Row],[  -14% costo de juan]]+(Tabla14[[#This Row],[  -14% costo de juan]]*0.1)</f>
        <v>301658.31365999999</v>
      </c>
      <c r="I351" s="30">
        <f>Tabla14[[#This Row],[5% purpil]]+(Tabla14[[#This Row],[5% purpil]]*0.21)</f>
        <v>366549.92764500005</v>
      </c>
      <c r="J351" s="30">
        <f>Tabla14[[#This Row],[5% purpil]]+(Tabla14[[#This Row],[5% purpil]]*0.21)</f>
        <v>366549.92764500005</v>
      </c>
      <c r="K351" s="6">
        <f>Tabla14[[#This Row],[Precio NEGRO Publico c/juan]]-Tabla14[[#This Row],[Nuestro Costo juan ]]</f>
        <v>64891.613985000062</v>
      </c>
      <c r="L351" s="7">
        <f>Tabla14[[#This Row],[Ganancia]]/Tabla14[[#This Row],[Nuestro Costo juan ]]</f>
        <v>0.21511627906976766</v>
      </c>
      <c r="M351" s="2">
        <f>Tabla14[[#This Row],[Precio NEGRO Publico c/juan]]+(Tabla14[[#This Row],[Precio NEGRO Publico c/juan]]*0.105)</f>
        <v>405037.67004772503</v>
      </c>
    </row>
    <row r="352" spans="1:13">
      <c r="A352" s="1" t="s">
        <v>726</v>
      </c>
      <c r="B352" t="s">
        <v>727</v>
      </c>
      <c r="C352" t="s">
        <v>7</v>
      </c>
      <c r="D352" t="s">
        <v>595</v>
      </c>
      <c r="E352" s="2">
        <v>2261.14</v>
      </c>
      <c r="F352" s="2">
        <f>Tabla14[[#This Row],[Precio]]-(Tabla14[[#This Row],[Precio]]*0.14)</f>
        <v>1944.5803999999998</v>
      </c>
      <c r="G352" s="2">
        <f>Tabla14[[#This Row],[Precio]]-(Tabla14[[#This Row],[Precio]]*0.05)</f>
        <v>2148.0830000000001</v>
      </c>
      <c r="H352" s="4">
        <f>Tabla14[[#This Row],[  -14% costo de juan]]+(Tabla14[[#This Row],[  -14% costo de juan]]*0.1)</f>
        <v>2139.0384399999998</v>
      </c>
      <c r="I352" s="30">
        <f>Tabla14[[#This Row],[5% purpil]]+(Tabla14[[#This Row],[5% purpil]]*0.21)</f>
        <v>2599.1804299999999</v>
      </c>
      <c r="J352" s="30">
        <f>Tabla14[[#This Row],[5% purpil]]+(Tabla14[[#This Row],[5% purpil]]*0.21)</f>
        <v>2599.1804299999999</v>
      </c>
      <c r="K352" s="6">
        <f>Tabla14[[#This Row],[Precio NEGRO Publico c/juan]]-Tabla14[[#This Row],[Nuestro Costo juan ]]</f>
        <v>460.14199000000008</v>
      </c>
      <c r="L352" s="7">
        <f>Tabla14[[#This Row],[Ganancia]]/Tabla14[[#This Row],[Nuestro Costo juan ]]</f>
        <v>0.21511627906976749</v>
      </c>
      <c r="M352" s="2">
        <f>Tabla14[[#This Row],[Precio NEGRO Publico c/juan]]+(Tabla14[[#This Row],[Precio NEGRO Publico c/juan]]*0.105)</f>
        <v>2872.0943751499999</v>
      </c>
    </row>
    <row r="353" spans="1:13">
      <c r="A353" s="1" t="s">
        <v>728</v>
      </c>
      <c r="B353" t="s">
        <v>729</v>
      </c>
      <c r="C353" t="s">
        <v>7</v>
      </c>
      <c r="D353" t="s">
        <v>595</v>
      </c>
      <c r="E353" s="2">
        <v>1686.59</v>
      </c>
      <c r="F353" s="2">
        <f>Tabla14[[#This Row],[Precio]]-(Tabla14[[#This Row],[Precio]]*0.14)</f>
        <v>1450.4674</v>
      </c>
      <c r="G353" s="2">
        <f>Tabla14[[#This Row],[Precio]]-(Tabla14[[#This Row],[Precio]]*0.05)</f>
        <v>1602.2604999999999</v>
      </c>
      <c r="H353" s="4">
        <f>Tabla14[[#This Row],[  -14% costo de juan]]+(Tabla14[[#This Row],[  -14% costo de juan]]*0.1)</f>
        <v>1595.51414</v>
      </c>
      <c r="I353" s="30">
        <f>Tabla14[[#This Row],[5% purpil]]+(Tabla14[[#This Row],[5% purpil]]*0.21)</f>
        <v>1938.735205</v>
      </c>
      <c r="J353" s="30">
        <f>Tabla14[[#This Row],[5% purpil]]+(Tabla14[[#This Row],[5% purpil]]*0.21)</f>
        <v>1938.735205</v>
      </c>
      <c r="K353" s="6">
        <f>Tabla14[[#This Row],[Precio NEGRO Publico c/juan]]-Tabla14[[#This Row],[Nuestro Costo juan ]]</f>
        <v>343.22106499999995</v>
      </c>
      <c r="L353" s="7">
        <f>Tabla14[[#This Row],[Ganancia]]/Tabla14[[#This Row],[Nuestro Costo juan ]]</f>
        <v>0.21511627906976741</v>
      </c>
      <c r="M353" s="2">
        <f>Tabla14[[#This Row],[Precio NEGRO Publico c/juan]]+(Tabla14[[#This Row],[Precio NEGRO Publico c/juan]]*0.105)</f>
        <v>2142.3024015249998</v>
      </c>
    </row>
    <row r="354" spans="1:13">
      <c r="A354" s="1" t="s">
        <v>730</v>
      </c>
      <c r="B354" t="s">
        <v>731</v>
      </c>
      <c r="C354" t="s">
        <v>7</v>
      </c>
      <c r="D354" t="s">
        <v>595</v>
      </c>
      <c r="E354" s="2">
        <v>1654.46</v>
      </c>
      <c r="F354" s="2">
        <f>Tabla14[[#This Row],[Precio]]-(Tabla14[[#This Row],[Precio]]*0.14)</f>
        <v>1422.8355999999999</v>
      </c>
      <c r="G354" s="2">
        <f>Tabla14[[#This Row],[Precio]]-(Tabla14[[#This Row],[Precio]]*0.05)</f>
        <v>1571.7370000000001</v>
      </c>
      <c r="H354" s="4">
        <f>Tabla14[[#This Row],[  -14% costo de juan]]+(Tabla14[[#This Row],[  -14% costo de juan]]*0.1)</f>
        <v>1565.11916</v>
      </c>
      <c r="I354" s="30">
        <f>Tabla14[[#This Row],[5% purpil]]+(Tabla14[[#This Row],[5% purpil]]*0.21)</f>
        <v>1901.80177</v>
      </c>
      <c r="J354" s="30">
        <f>Tabla14[[#This Row],[5% purpil]]+(Tabla14[[#This Row],[5% purpil]]*0.21)</f>
        <v>1901.80177</v>
      </c>
      <c r="K354" s="6">
        <f>Tabla14[[#This Row],[Precio NEGRO Publico c/juan]]-Tabla14[[#This Row],[Nuestro Costo juan ]]</f>
        <v>336.68261000000007</v>
      </c>
      <c r="L354" s="7">
        <f>Tabla14[[#This Row],[Ganancia]]/Tabla14[[#This Row],[Nuestro Costo juan ]]</f>
        <v>0.21511627906976749</v>
      </c>
      <c r="M354" s="2">
        <f>Tabla14[[#This Row],[Precio NEGRO Publico c/juan]]+(Tabla14[[#This Row],[Precio NEGRO Publico c/juan]]*0.105)</f>
        <v>2101.4909558499999</v>
      </c>
    </row>
    <row r="355" spans="1:13">
      <c r="A355" s="1" t="s">
        <v>732</v>
      </c>
      <c r="B355" t="s">
        <v>733</v>
      </c>
      <c r="C355" t="s">
        <v>7</v>
      </c>
      <c r="D355" t="s">
        <v>595</v>
      </c>
      <c r="E355" s="2">
        <v>31971.05</v>
      </c>
      <c r="F355" s="2">
        <f>Tabla14[[#This Row],[Precio]]-(Tabla14[[#This Row],[Precio]]*0.14)</f>
        <v>27495.102999999999</v>
      </c>
      <c r="G355" s="2">
        <f>Tabla14[[#This Row],[Precio]]-(Tabla14[[#This Row],[Precio]]*0.05)</f>
        <v>30372.497499999998</v>
      </c>
      <c r="H355" s="4">
        <f>Tabla14[[#This Row],[  -14% costo de juan]]+(Tabla14[[#This Row],[  -14% costo de juan]]*0.1)</f>
        <v>30244.613299999997</v>
      </c>
      <c r="I355" s="30">
        <f>Tabla14[[#This Row],[5% purpil]]+(Tabla14[[#This Row],[5% purpil]]*0.21)</f>
        <v>36750.721974999993</v>
      </c>
      <c r="J355" s="30">
        <f>Tabla14[[#This Row],[5% purpil]]+(Tabla14[[#This Row],[5% purpil]]*0.21)</f>
        <v>36750.721974999993</v>
      </c>
      <c r="K355" s="6">
        <f>Tabla14[[#This Row],[Precio NEGRO Publico c/juan]]-Tabla14[[#This Row],[Nuestro Costo juan ]]</f>
        <v>6506.1086749999959</v>
      </c>
      <c r="L355" s="7">
        <f>Tabla14[[#This Row],[Ganancia]]/Tabla14[[#This Row],[Nuestro Costo juan ]]</f>
        <v>0.21511627906976732</v>
      </c>
      <c r="M355" s="2">
        <f>Tabla14[[#This Row],[Precio NEGRO Publico c/juan]]+(Tabla14[[#This Row],[Precio NEGRO Publico c/juan]]*0.105)</f>
        <v>40609.54778237499</v>
      </c>
    </row>
    <row r="356" spans="1:13">
      <c r="A356" s="1" t="s">
        <v>734</v>
      </c>
      <c r="B356" t="s">
        <v>735</v>
      </c>
      <c r="C356" t="s">
        <v>7</v>
      </c>
      <c r="D356" t="s">
        <v>595</v>
      </c>
      <c r="E356" s="2">
        <v>10082.459999999999</v>
      </c>
      <c r="F356" s="2">
        <f>Tabla14[[#This Row],[Precio]]-(Tabla14[[#This Row],[Precio]]*0.14)</f>
        <v>8670.9155999999984</v>
      </c>
      <c r="G356" s="2">
        <f>Tabla14[[#This Row],[Precio]]-(Tabla14[[#This Row],[Precio]]*0.05)</f>
        <v>9578.3369999999995</v>
      </c>
      <c r="H356" s="4">
        <f>Tabla14[[#This Row],[  -14% costo de juan]]+(Tabla14[[#This Row],[  -14% costo de juan]]*0.1)</f>
        <v>9538.0071599999974</v>
      </c>
      <c r="I356" s="30">
        <f>Tabla14[[#This Row],[5% purpil]]+(Tabla14[[#This Row],[5% purpil]]*0.21)</f>
        <v>11589.787769999999</v>
      </c>
      <c r="J356" s="30">
        <f>Tabla14[[#This Row],[5% purpil]]+(Tabla14[[#This Row],[5% purpil]]*0.21)</f>
        <v>11589.787769999999</v>
      </c>
      <c r="K356" s="6">
        <f>Tabla14[[#This Row],[Precio NEGRO Publico c/juan]]-Tabla14[[#This Row],[Nuestro Costo juan ]]</f>
        <v>2051.7806100000016</v>
      </c>
      <c r="L356" s="7">
        <f>Tabla14[[#This Row],[Ganancia]]/Tabla14[[#This Row],[Nuestro Costo juan ]]</f>
        <v>0.21511627906976766</v>
      </c>
      <c r="M356" s="2">
        <f>Tabla14[[#This Row],[Precio NEGRO Publico c/juan]]+(Tabla14[[#This Row],[Precio NEGRO Publico c/juan]]*0.105)</f>
        <v>12806.71548585</v>
      </c>
    </row>
    <row r="357" spans="1:13">
      <c r="A357" s="1" t="s">
        <v>736</v>
      </c>
      <c r="B357" t="s">
        <v>737</v>
      </c>
      <c r="C357" t="s">
        <v>7</v>
      </c>
      <c r="D357" t="s">
        <v>595</v>
      </c>
      <c r="E357" s="2">
        <v>1686.59</v>
      </c>
      <c r="F357" s="2">
        <f>Tabla14[[#This Row],[Precio]]-(Tabla14[[#This Row],[Precio]]*0.14)</f>
        <v>1450.4674</v>
      </c>
      <c r="G357" s="2">
        <f>Tabla14[[#This Row],[Precio]]-(Tabla14[[#This Row],[Precio]]*0.05)</f>
        <v>1602.2604999999999</v>
      </c>
      <c r="H357" s="4">
        <f>Tabla14[[#This Row],[  -14% costo de juan]]+(Tabla14[[#This Row],[  -14% costo de juan]]*0.1)</f>
        <v>1595.51414</v>
      </c>
      <c r="I357" s="30">
        <f>Tabla14[[#This Row],[5% purpil]]+(Tabla14[[#This Row],[5% purpil]]*0.21)</f>
        <v>1938.735205</v>
      </c>
      <c r="J357" s="30">
        <f>Tabla14[[#This Row],[5% purpil]]+(Tabla14[[#This Row],[5% purpil]]*0.21)</f>
        <v>1938.735205</v>
      </c>
      <c r="K357" s="6">
        <f>Tabla14[[#This Row],[Precio NEGRO Publico c/juan]]-Tabla14[[#This Row],[Nuestro Costo juan ]]</f>
        <v>343.22106499999995</v>
      </c>
      <c r="L357" s="7">
        <f>Tabla14[[#This Row],[Ganancia]]/Tabla14[[#This Row],[Nuestro Costo juan ]]</f>
        <v>0.21511627906976741</v>
      </c>
      <c r="M357" s="2">
        <f>Tabla14[[#This Row],[Precio NEGRO Publico c/juan]]+(Tabla14[[#This Row],[Precio NEGRO Publico c/juan]]*0.105)</f>
        <v>2142.3024015249998</v>
      </c>
    </row>
    <row r="358" spans="1:13">
      <c r="A358" s="1" t="s">
        <v>738</v>
      </c>
      <c r="B358" t="s">
        <v>739</v>
      </c>
      <c r="C358" t="s">
        <v>7</v>
      </c>
      <c r="D358" t="s">
        <v>595</v>
      </c>
      <c r="E358" s="2">
        <v>2780.09</v>
      </c>
      <c r="F358" s="2">
        <f>Tabla14[[#This Row],[Precio]]-(Tabla14[[#This Row],[Precio]]*0.14)</f>
        <v>2390.8774000000003</v>
      </c>
      <c r="G358" s="2">
        <f>Tabla14[[#This Row],[Precio]]-(Tabla14[[#This Row],[Precio]]*0.05)</f>
        <v>2641.0855000000001</v>
      </c>
      <c r="H358" s="4">
        <f>Tabla14[[#This Row],[  -14% costo de juan]]+(Tabla14[[#This Row],[  -14% costo de juan]]*0.1)</f>
        <v>2629.9651400000002</v>
      </c>
      <c r="I358" s="30">
        <f>Tabla14[[#This Row],[5% purpil]]+(Tabla14[[#This Row],[5% purpil]]*0.21)</f>
        <v>3195.7134550000001</v>
      </c>
      <c r="J358" s="30">
        <f>Tabla14[[#This Row],[5% purpil]]+(Tabla14[[#This Row],[5% purpil]]*0.21)</f>
        <v>3195.7134550000001</v>
      </c>
      <c r="K358" s="6">
        <f>Tabla14[[#This Row],[Precio NEGRO Publico c/juan]]-Tabla14[[#This Row],[Nuestro Costo juan ]]</f>
        <v>565.74831499999982</v>
      </c>
      <c r="L358" s="7">
        <f>Tabla14[[#This Row],[Ganancia]]/Tabla14[[#This Row],[Nuestro Costo juan ]]</f>
        <v>0.21511627906976735</v>
      </c>
      <c r="M358" s="2">
        <f>Tabla14[[#This Row],[Precio NEGRO Publico c/juan]]+(Tabla14[[#This Row],[Precio NEGRO Publico c/juan]]*0.105)</f>
        <v>3531.263367775</v>
      </c>
    </row>
    <row r="359" spans="1:13">
      <c r="A359" s="1" t="s">
        <v>740</v>
      </c>
      <c r="B359" t="s">
        <v>741</v>
      </c>
      <c r="C359" t="s">
        <v>7</v>
      </c>
      <c r="D359" t="s">
        <v>595</v>
      </c>
      <c r="E359" s="2">
        <v>704.29</v>
      </c>
      <c r="F359" s="2">
        <f>Tabla14[[#This Row],[Precio]]-(Tabla14[[#This Row],[Precio]]*0.14)</f>
        <v>605.68939999999998</v>
      </c>
      <c r="G359" s="2">
        <f>Tabla14[[#This Row],[Precio]]-(Tabla14[[#This Row],[Precio]]*0.05)</f>
        <v>669.07549999999992</v>
      </c>
      <c r="H359" s="4">
        <f>Tabla14[[#This Row],[  -14% costo de juan]]+(Tabla14[[#This Row],[  -14% costo de juan]]*0.1)</f>
        <v>666.25833999999998</v>
      </c>
      <c r="I359" s="30">
        <f>Tabla14[[#This Row],[5% purpil]]+(Tabla14[[#This Row],[5% purpil]]*0.21)</f>
        <v>809.58135499999992</v>
      </c>
      <c r="J359" s="30">
        <f>Tabla14[[#This Row],[5% purpil]]+(Tabla14[[#This Row],[5% purpil]]*0.21)</f>
        <v>809.58135499999992</v>
      </c>
      <c r="K359" s="6">
        <f>Tabla14[[#This Row],[Precio NEGRO Publico c/juan]]-Tabla14[[#This Row],[Nuestro Costo juan ]]</f>
        <v>143.32301499999994</v>
      </c>
      <c r="L359" s="7">
        <f>Tabla14[[#This Row],[Ganancia]]/Tabla14[[#This Row],[Nuestro Costo juan ]]</f>
        <v>0.21511627906976735</v>
      </c>
      <c r="M359" s="2">
        <f>Tabla14[[#This Row],[Precio NEGRO Publico c/juan]]+(Tabla14[[#This Row],[Precio NEGRO Publico c/juan]]*0.105)</f>
        <v>894.58739727499994</v>
      </c>
    </row>
    <row r="360" spans="1:13">
      <c r="A360" s="1" t="s">
        <v>742</v>
      </c>
      <c r="B360" t="s">
        <v>743</v>
      </c>
      <c r="C360" t="s">
        <v>7</v>
      </c>
      <c r="D360" t="s">
        <v>595</v>
      </c>
      <c r="E360" s="2">
        <v>148.27000000000001</v>
      </c>
      <c r="F360" s="2">
        <f>Tabla14[[#This Row],[Precio]]-(Tabla14[[#This Row],[Precio]]*0.14)</f>
        <v>127.51220000000001</v>
      </c>
      <c r="G360" s="2">
        <f>Tabla14[[#This Row],[Precio]]-(Tabla14[[#This Row],[Precio]]*0.05)</f>
        <v>140.85650000000001</v>
      </c>
      <c r="H360" s="4">
        <f>Tabla14[[#This Row],[  -14% costo de juan]]+(Tabla14[[#This Row],[  -14% costo de juan]]*0.1)</f>
        <v>140.26342</v>
      </c>
      <c r="I360" s="30">
        <f>Tabla14[[#This Row],[5% purpil]]+(Tabla14[[#This Row],[5% purpil]]*0.21)</f>
        <v>170.43636500000002</v>
      </c>
      <c r="J360" s="30">
        <f>Tabla14[[#This Row],[5% purpil]]+(Tabla14[[#This Row],[5% purpil]]*0.21)</f>
        <v>170.43636500000002</v>
      </c>
      <c r="K360" s="6">
        <f>Tabla14[[#This Row],[Precio NEGRO Publico c/juan]]-Tabla14[[#This Row],[Nuestro Costo juan ]]</f>
        <v>30.172945000000027</v>
      </c>
      <c r="L360" s="7">
        <f>Tabla14[[#This Row],[Ganancia]]/Tabla14[[#This Row],[Nuestro Costo juan ]]</f>
        <v>0.21511627906976763</v>
      </c>
      <c r="M360" s="2">
        <f>Tabla14[[#This Row],[Precio NEGRO Publico c/juan]]+(Tabla14[[#This Row],[Precio NEGRO Publico c/juan]]*0.105)</f>
        <v>188.33218332500002</v>
      </c>
    </row>
    <row r="361" spans="1:13">
      <c r="A361" s="1" t="s">
        <v>744</v>
      </c>
      <c r="B361" t="s">
        <v>745</v>
      </c>
      <c r="C361" t="s">
        <v>7</v>
      </c>
      <c r="D361" t="s">
        <v>595</v>
      </c>
      <c r="E361" s="2">
        <v>667.22</v>
      </c>
      <c r="F361" s="2">
        <f>Tabla14[[#This Row],[Precio]]-(Tabla14[[#This Row],[Precio]]*0.14)</f>
        <v>573.80920000000003</v>
      </c>
      <c r="G361" s="2">
        <f>Tabla14[[#This Row],[Precio]]-(Tabla14[[#This Row],[Precio]]*0.05)</f>
        <v>633.85900000000004</v>
      </c>
      <c r="H361" s="4">
        <f>Tabla14[[#This Row],[  -14% costo de juan]]+(Tabla14[[#This Row],[  -14% costo de juan]]*0.1)</f>
        <v>631.19011999999998</v>
      </c>
      <c r="I361" s="30">
        <f>Tabla14[[#This Row],[5% purpil]]+(Tabla14[[#This Row],[5% purpil]]*0.21)</f>
        <v>766.96938999999998</v>
      </c>
      <c r="J361" s="30">
        <f>Tabla14[[#This Row],[5% purpil]]+(Tabla14[[#This Row],[5% purpil]]*0.21)</f>
        <v>766.96938999999998</v>
      </c>
      <c r="K361" s="6">
        <f>Tabla14[[#This Row],[Precio NEGRO Publico c/juan]]-Tabla14[[#This Row],[Nuestro Costo juan ]]</f>
        <v>135.77927</v>
      </c>
      <c r="L361" s="7">
        <f>Tabla14[[#This Row],[Ganancia]]/Tabla14[[#This Row],[Nuestro Costo juan ]]</f>
        <v>0.21511627906976744</v>
      </c>
      <c r="M361" s="2">
        <f>Tabla14[[#This Row],[Precio NEGRO Publico c/juan]]+(Tabla14[[#This Row],[Precio NEGRO Publico c/juan]]*0.105)</f>
        <v>847.50117594999995</v>
      </c>
    </row>
    <row r="362" spans="1:13">
      <c r="A362" s="1" t="s">
        <v>746</v>
      </c>
      <c r="B362" t="s">
        <v>747</v>
      </c>
      <c r="C362" t="s">
        <v>7</v>
      </c>
      <c r="D362" t="s">
        <v>595</v>
      </c>
      <c r="E362" s="2">
        <v>2353.81</v>
      </c>
      <c r="F362" s="2">
        <f>Tabla14[[#This Row],[Precio]]-(Tabla14[[#This Row],[Precio]]*0.14)</f>
        <v>2024.2765999999999</v>
      </c>
      <c r="G362" s="2">
        <f>Tabla14[[#This Row],[Precio]]-(Tabla14[[#This Row],[Precio]]*0.05)</f>
        <v>2236.1194999999998</v>
      </c>
      <c r="H362" s="4">
        <f>Tabla14[[#This Row],[  -14% costo de juan]]+(Tabla14[[#This Row],[  -14% costo de juan]]*0.1)</f>
        <v>2226.70426</v>
      </c>
      <c r="I362" s="30">
        <f>Tabla14[[#This Row],[5% purpil]]+(Tabla14[[#This Row],[5% purpil]]*0.21)</f>
        <v>2705.7045949999997</v>
      </c>
      <c r="J362" s="30">
        <f>Tabla14[[#This Row],[5% purpil]]+(Tabla14[[#This Row],[5% purpil]]*0.21)</f>
        <v>2705.7045949999997</v>
      </c>
      <c r="K362" s="6">
        <f>Tabla14[[#This Row],[Precio NEGRO Publico c/juan]]-Tabla14[[#This Row],[Nuestro Costo juan ]]</f>
        <v>479.00033499999972</v>
      </c>
      <c r="L362" s="7">
        <f>Tabla14[[#This Row],[Ganancia]]/Tabla14[[#This Row],[Nuestro Costo juan ]]</f>
        <v>0.21511627906976732</v>
      </c>
      <c r="M362" s="2">
        <f>Tabla14[[#This Row],[Precio NEGRO Publico c/juan]]+(Tabla14[[#This Row],[Precio NEGRO Publico c/juan]]*0.105)</f>
        <v>2989.8035774749997</v>
      </c>
    </row>
    <row r="363" spans="1:13">
      <c r="A363" s="1" t="s">
        <v>748</v>
      </c>
      <c r="B363" t="s">
        <v>749</v>
      </c>
      <c r="C363" t="s">
        <v>7</v>
      </c>
      <c r="D363" t="s">
        <v>595</v>
      </c>
      <c r="E363" s="2">
        <v>1223.24</v>
      </c>
      <c r="F363" s="2">
        <f>Tabla14[[#This Row],[Precio]]-(Tabla14[[#This Row],[Precio]]*0.14)</f>
        <v>1051.9864</v>
      </c>
      <c r="G363" s="2">
        <f>Tabla14[[#This Row],[Precio]]-(Tabla14[[#This Row],[Precio]]*0.05)</f>
        <v>1162.078</v>
      </c>
      <c r="H363" s="4">
        <f>Tabla14[[#This Row],[  -14% costo de juan]]+(Tabla14[[#This Row],[  -14% costo de juan]]*0.1)</f>
        <v>1157.1850400000001</v>
      </c>
      <c r="I363" s="30">
        <f>Tabla14[[#This Row],[5% purpil]]+(Tabla14[[#This Row],[5% purpil]]*0.21)</f>
        <v>1406.11438</v>
      </c>
      <c r="J363" s="30">
        <f>Tabla14[[#This Row],[5% purpil]]+(Tabla14[[#This Row],[5% purpil]]*0.21)</f>
        <v>1406.11438</v>
      </c>
      <c r="K363" s="6">
        <f>Tabla14[[#This Row],[Precio NEGRO Publico c/juan]]-Tabla14[[#This Row],[Nuestro Costo juan ]]</f>
        <v>248.92933999999991</v>
      </c>
      <c r="L363" s="7">
        <f>Tabla14[[#This Row],[Ganancia]]/Tabla14[[#This Row],[Nuestro Costo juan ]]</f>
        <v>0.21511627906976735</v>
      </c>
      <c r="M363" s="2">
        <f>Tabla14[[#This Row],[Precio NEGRO Publico c/juan]]+(Tabla14[[#This Row],[Precio NEGRO Publico c/juan]]*0.105)</f>
        <v>1553.7563898999999</v>
      </c>
    </row>
    <row r="364" spans="1:13">
      <c r="A364" s="1" t="s">
        <v>750</v>
      </c>
      <c r="B364" t="s">
        <v>751</v>
      </c>
      <c r="C364" t="s">
        <v>7</v>
      </c>
      <c r="D364" t="s">
        <v>595</v>
      </c>
      <c r="E364" s="2">
        <v>203.87</v>
      </c>
      <c r="F364" s="2">
        <f>Tabla14[[#This Row],[Precio]]-(Tabla14[[#This Row],[Precio]]*0.14)</f>
        <v>175.32820000000001</v>
      </c>
      <c r="G364" s="2">
        <f>Tabla14[[#This Row],[Precio]]-(Tabla14[[#This Row],[Precio]]*0.05)</f>
        <v>193.6765</v>
      </c>
      <c r="H364" s="4">
        <f>Tabla14[[#This Row],[  -14% costo de juan]]+(Tabla14[[#This Row],[  -14% costo de juan]]*0.1)</f>
        <v>192.86102</v>
      </c>
      <c r="I364" s="30">
        <f>Tabla14[[#This Row],[5% purpil]]+(Tabla14[[#This Row],[5% purpil]]*0.21)</f>
        <v>234.34856500000001</v>
      </c>
      <c r="J364" s="30">
        <f>Tabla14[[#This Row],[5% purpil]]+(Tabla14[[#This Row],[5% purpil]]*0.21)</f>
        <v>234.34856500000001</v>
      </c>
      <c r="K364" s="6">
        <f>Tabla14[[#This Row],[Precio NEGRO Publico c/juan]]-Tabla14[[#This Row],[Nuestro Costo juan ]]</f>
        <v>41.487545000000011</v>
      </c>
      <c r="L364" s="7">
        <f>Tabla14[[#This Row],[Ganancia]]/Tabla14[[#This Row],[Nuestro Costo juan ]]</f>
        <v>0.21511627906976752</v>
      </c>
      <c r="M364" s="2">
        <f>Tabla14[[#This Row],[Precio NEGRO Publico c/juan]]+(Tabla14[[#This Row],[Precio NEGRO Publico c/juan]]*0.105)</f>
        <v>258.955164325</v>
      </c>
    </row>
    <row r="365" spans="1:13">
      <c r="A365" s="1" t="s">
        <v>752</v>
      </c>
      <c r="B365" t="s">
        <v>753</v>
      </c>
      <c r="C365" t="s">
        <v>7</v>
      </c>
      <c r="D365" t="s">
        <v>595</v>
      </c>
      <c r="E365" s="2">
        <v>370.68</v>
      </c>
      <c r="F365" s="2">
        <f>Tabla14[[#This Row],[Precio]]-(Tabla14[[#This Row],[Precio]]*0.14)</f>
        <v>318.78480000000002</v>
      </c>
      <c r="G365" s="2">
        <f>Tabla14[[#This Row],[Precio]]-(Tabla14[[#This Row],[Precio]]*0.05)</f>
        <v>352.14600000000002</v>
      </c>
      <c r="H365" s="4">
        <f>Tabla14[[#This Row],[  -14% costo de juan]]+(Tabla14[[#This Row],[  -14% costo de juan]]*0.1)</f>
        <v>350.66328000000004</v>
      </c>
      <c r="I365" s="30">
        <f>Tabla14[[#This Row],[5% purpil]]+(Tabla14[[#This Row],[5% purpil]]*0.21)</f>
        <v>426.09666000000004</v>
      </c>
      <c r="J365" s="30">
        <f>Tabla14[[#This Row],[5% purpil]]+(Tabla14[[#This Row],[5% purpil]]*0.21)</f>
        <v>426.09666000000004</v>
      </c>
      <c r="K365" s="6">
        <f>Tabla14[[#This Row],[Precio NEGRO Publico c/juan]]-Tabla14[[#This Row],[Nuestro Costo juan ]]</f>
        <v>75.43338</v>
      </c>
      <c r="L365" s="7">
        <f>Tabla14[[#This Row],[Ganancia]]/Tabla14[[#This Row],[Nuestro Costo juan ]]</f>
        <v>0.21511627906976741</v>
      </c>
      <c r="M365" s="2">
        <f>Tabla14[[#This Row],[Precio NEGRO Publico c/juan]]+(Tabla14[[#This Row],[Precio NEGRO Publico c/juan]]*0.105)</f>
        <v>470.83680930000003</v>
      </c>
    </row>
    <row r="366" spans="1:13">
      <c r="A366" s="1" t="s">
        <v>754</v>
      </c>
      <c r="B366" t="s">
        <v>755</v>
      </c>
      <c r="C366" t="s">
        <v>7</v>
      </c>
      <c r="D366" t="s">
        <v>595</v>
      </c>
      <c r="E366" s="2">
        <v>4225.74</v>
      </c>
      <c r="F366" s="2">
        <f>Tabla14[[#This Row],[Precio]]-(Tabla14[[#This Row],[Precio]]*0.14)</f>
        <v>3634.1363999999999</v>
      </c>
      <c r="G366" s="2">
        <f>Tabla14[[#This Row],[Precio]]-(Tabla14[[#This Row],[Precio]]*0.05)</f>
        <v>4014.453</v>
      </c>
      <c r="H366" s="4">
        <f>Tabla14[[#This Row],[  -14% costo de juan]]+(Tabla14[[#This Row],[  -14% costo de juan]]*0.1)</f>
        <v>3997.5500400000001</v>
      </c>
      <c r="I366" s="30">
        <f>Tabla14[[#This Row],[5% purpil]]+(Tabla14[[#This Row],[5% purpil]]*0.21)</f>
        <v>4857.4881299999997</v>
      </c>
      <c r="J366" s="30">
        <f>Tabla14[[#This Row],[5% purpil]]+(Tabla14[[#This Row],[5% purpil]]*0.21)</f>
        <v>4857.4881299999997</v>
      </c>
      <c r="K366" s="6">
        <f>Tabla14[[#This Row],[Precio NEGRO Publico c/juan]]-Tabla14[[#This Row],[Nuestro Costo juan ]]</f>
        <v>859.93808999999965</v>
      </c>
      <c r="L366" s="7">
        <f>Tabla14[[#This Row],[Ganancia]]/Tabla14[[#This Row],[Nuestro Costo juan ]]</f>
        <v>0.21511627906976735</v>
      </c>
      <c r="M366" s="2">
        <f>Tabla14[[#This Row],[Precio NEGRO Publico c/juan]]+(Tabla14[[#This Row],[Precio NEGRO Publico c/juan]]*0.105)</f>
        <v>5367.5243836499994</v>
      </c>
    </row>
    <row r="367" spans="1:13">
      <c r="A367" s="1" t="s">
        <v>756</v>
      </c>
      <c r="B367" t="s">
        <v>757</v>
      </c>
      <c r="C367" t="s">
        <v>7</v>
      </c>
      <c r="D367" t="s">
        <v>595</v>
      </c>
      <c r="E367" s="2">
        <v>1352.98</v>
      </c>
      <c r="F367" s="2">
        <f>Tabla14[[#This Row],[Precio]]-(Tabla14[[#This Row],[Precio]]*0.14)</f>
        <v>1163.5627999999999</v>
      </c>
      <c r="G367" s="2">
        <f>Tabla14[[#This Row],[Precio]]-(Tabla14[[#This Row],[Precio]]*0.05)</f>
        <v>1285.3310000000001</v>
      </c>
      <c r="H367" s="4">
        <f>Tabla14[[#This Row],[  -14% costo de juan]]+(Tabla14[[#This Row],[  -14% costo de juan]]*0.1)</f>
        <v>1279.9190799999999</v>
      </c>
      <c r="I367" s="30">
        <f>Tabla14[[#This Row],[5% purpil]]+(Tabla14[[#This Row],[5% purpil]]*0.21)</f>
        <v>1555.2505100000001</v>
      </c>
      <c r="J367" s="30">
        <f>Tabla14[[#This Row],[5% purpil]]+(Tabla14[[#This Row],[5% purpil]]*0.21)</f>
        <v>1555.2505100000001</v>
      </c>
      <c r="K367" s="6">
        <f>Tabla14[[#This Row],[Precio NEGRO Publico c/juan]]-Tabla14[[#This Row],[Nuestro Costo juan ]]</f>
        <v>275.33143000000018</v>
      </c>
      <c r="L367" s="7">
        <f>Tabla14[[#This Row],[Ganancia]]/Tabla14[[#This Row],[Nuestro Costo juan ]]</f>
        <v>0.2151162790697676</v>
      </c>
      <c r="M367" s="2">
        <f>Tabla14[[#This Row],[Precio NEGRO Publico c/juan]]+(Tabla14[[#This Row],[Precio NEGRO Publico c/juan]]*0.105)</f>
        <v>1718.5518135500001</v>
      </c>
    </row>
    <row r="368" spans="1:13">
      <c r="A368" s="1" t="s">
        <v>758</v>
      </c>
      <c r="B368" t="s">
        <v>759</v>
      </c>
      <c r="C368" t="s">
        <v>7</v>
      </c>
      <c r="D368" t="s">
        <v>595</v>
      </c>
      <c r="E368" s="2">
        <v>13233.23</v>
      </c>
      <c r="F368" s="2">
        <f>Tabla14[[#This Row],[Precio]]-(Tabla14[[#This Row],[Precio]]*0.14)</f>
        <v>11380.577799999999</v>
      </c>
      <c r="G368" s="2">
        <f>Tabla14[[#This Row],[Precio]]-(Tabla14[[#This Row],[Precio]]*0.05)</f>
        <v>12571.568499999999</v>
      </c>
      <c r="H368" s="4">
        <f>Tabla14[[#This Row],[  -14% costo de juan]]+(Tabla14[[#This Row],[  -14% costo de juan]]*0.1)</f>
        <v>12518.635579999998</v>
      </c>
      <c r="I368" s="30">
        <f>Tabla14[[#This Row],[5% purpil]]+(Tabla14[[#This Row],[5% purpil]]*0.21)</f>
        <v>15211.597884999999</v>
      </c>
      <c r="J368" s="30">
        <f>Tabla14[[#This Row],[5% purpil]]+(Tabla14[[#This Row],[5% purpil]]*0.21)</f>
        <v>15211.597884999999</v>
      </c>
      <c r="K368" s="6">
        <f>Tabla14[[#This Row],[Precio NEGRO Publico c/juan]]-Tabla14[[#This Row],[Nuestro Costo juan ]]</f>
        <v>2692.9623050000009</v>
      </c>
      <c r="L368" s="7">
        <f>Tabla14[[#This Row],[Ganancia]]/Tabla14[[#This Row],[Nuestro Costo juan ]]</f>
        <v>0.21511627906976755</v>
      </c>
      <c r="M368" s="2">
        <f>Tabla14[[#This Row],[Precio NEGRO Publico c/juan]]+(Tabla14[[#This Row],[Precio NEGRO Publico c/juan]]*0.105)</f>
        <v>16808.815662925001</v>
      </c>
    </row>
    <row r="369" spans="1:13">
      <c r="A369" s="1" t="s">
        <v>760</v>
      </c>
      <c r="B369" t="s">
        <v>761</v>
      </c>
      <c r="C369" t="s">
        <v>7</v>
      </c>
      <c r="D369" t="s">
        <v>595</v>
      </c>
      <c r="E369" s="2">
        <v>908.16</v>
      </c>
      <c r="F369" s="2">
        <f>Tabla14[[#This Row],[Precio]]-(Tabla14[[#This Row],[Precio]]*0.14)</f>
        <v>781.0175999999999</v>
      </c>
      <c r="G369" s="2">
        <f>Tabla14[[#This Row],[Precio]]-(Tabla14[[#This Row],[Precio]]*0.05)</f>
        <v>862.75199999999995</v>
      </c>
      <c r="H369" s="4">
        <f>Tabla14[[#This Row],[  -14% costo de juan]]+(Tabla14[[#This Row],[  -14% costo de juan]]*0.1)</f>
        <v>859.11935999999992</v>
      </c>
      <c r="I369" s="30">
        <f>Tabla14[[#This Row],[5% purpil]]+(Tabla14[[#This Row],[5% purpil]]*0.21)</f>
        <v>1043.92992</v>
      </c>
      <c r="J369" s="30">
        <f>Tabla14[[#This Row],[5% purpil]]+(Tabla14[[#This Row],[5% purpil]]*0.21)</f>
        <v>1043.92992</v>
      </c>
      <c r="K369" s="6">
        <f>Tabla14[[#This Row],[Precio NEGRO Publico c/juan]]-Tabla14[[#This Row],[Nuestro Costo juan ]]</f>
        <v>184.81056000000012</v>
      </c>
      <c r="L369" s="7">
        <f>Tabla14[[#This Row],[Ganancia]]/Tabla14[[#This Row],[Nuestro Costo juan ]]</f>
        <v>0.2151162790697676</v>
      </c>
      <c r="M369" s="2">
        <f>Tabla14[[#This Row],[Precio NEGRO Publico c/juan]]+(Tabla14[[#This Row],[Precio NEGRO Publico c/juan]]*0.105)</f>
        <v>1153.5425616</v>
      </c>
    </row>
    <row r="370" spans="1:13">
      <c r="A370" s="1" t="s">
        <v>762</v>
      </c>
      <c r="B370" t="s">
        <v>763</v>
      </c>
      <c r="C370" t="s">
        <v>7</v>
      </c>
      <c r="D370" t="s">
        <v>595</v>
      </c>
      <c r="E370" s="2">
        <v>3669.72</v>
      </c>
      <c r="F370" s="2">
        <f>Tabla14[[#This Row],[Precio]]-(Tabla14[[#This Row],[Precio]]*0.14)</f>
        <v>3155.9591999999998</v>
      </c>
      <c r="G370" s="2">
        <f>Tabla14[[#This Row],[Precio]]-(Tabla14[[#This Row],[Precio]]*0.05)</f>
        <v>3486.2339999999999</v>
      </c>
      <c r="H370" s="4">
        <f>Tabla14[[#This Row],[  -14% costo de juan]]+(Tabla14[[#This Row],[  -14% costo de juan]]*0.1)</f>
        <v>3471.55512</v>
      </c>
      <c r="I370" s="30">
        <f>Tabla14[[#This Row],[5% purpil]]+(Tabla14[[#This Row],[5% purpil]]*0.21)</f>
        <v>4218.3431399999999</v>
      </c>
      <c r="J370" s="30">
        <f>Tabla14[[#This Row],[5% purpil]]+(Tabla14[[#This Row],[5% purpil]]*0.21)</f>
        <v>4218.3431399999999</v>
      </c>
      <c r="K370" s="6">
        <f>Tabla14[[#This Row],[Precio NEGRO Publico c/juan]]-Tabla14[[#This Row],[Nuestro Costo juan ]]</f>
        <v>746.78801999999996</v>
      </c>
      <c r="L370" s="7">
        <f>Tabla14[[#This Row],[Ganancia]]/Tabla14[[#This Row],[Nuestro Costo juan ]]</f>
        <v>0.21511627906976744</v>
      </c>
      <c r="M370" s="2">
        <f>Tabla14[[#This Row],[Precio NEGRO Publico c/juan]]+(Tabla14[[#This Row],[Precio NEGRO Publico c/juan]]*0.105)</f>
        <v>4661.2691697</v>
      </c>
    </row>
    <row r="371" spans="1:13">
      <c r="A371" s="1" t="s">
        <v>764</v>
      </c>
      <c r="B371" t="s">
        <v>765</v>
      </c>
      <c r="C371" t="s">
        <v>7</v>
      </c>
      <c r="D371" t="s">
        <v>595</v>
      </c>
      <c r="E371" s="2">
        <v>166.81</v>
      </c>
      <c r="F371" s="2">
        <f>Tabla14[[#This Row],[Precio]]-(Tabla14[[#This Row],[Precio]]*0.14)</f>
        <v>143.45660000000001</v>
      </c>
      <c r="G371" s="2">
        <f>Tabla14[[#This Row],[Precio]]-(Tabla14[[#This Row],[Precio]]*0.05)</f>
        <v>158.46950000000001</v>
      </c>
      <c r="H371" s="4">
        <f>Tabla14[[#This Row],[  -14% costo de juan]]+(Tabla14[[#This Row],[  -14% costo de juan]]*0.1)</f>
        <v>157.80226000000002</v>
      </c>
      <c r="I371" s="30">
        <f>Tabla14[[#This Row],[5% purpil]]+(Tabla14[[#This Row],[5% purpil]]*0.21)</f>
        <v>191.74809500000001</v>
      </c>
      <c r="J371" s="30">
        <f>Tabla14[[#This Row],[5% purpil]]+(Tabla14[[#This Row],[5% purpil]]*0.21)</f>
        <v>191.74809500000001</v>
      </c>
      <c r="K371" s="6">
        <f>Tabla14[[#This Row],[Precio NEGRO Publico c/juan]]-Tabla14[[#This Row],[Nuestro Costo juan ]]</f>
        <v>33.945834999999988</v>
      </c>
      <c r="L371" s="7">
        <f>Tabla14[[#This Row],[Ganancia]]/Tabla14[[#This Row],[Nuestro Costo juan ]]</f>
        <v>0.21511627906976735</v>
      </c>
      <c r="M371" s="2">
        <f>Tabla14[[#This Row],[Precio NEGRO Publico c/juan]]+(Tabla14[[#This Row],[Precio NEGRO Publico c/juan]]*0.105)</f>
        <v>211.881644975</v>
      </c>
    </row>
    <row r="372" spans="1:13">
      <c r="A372" s="1" t="s">
        <v>766</v>
      </c>
      <c r="B372" t="s">
        <v>767</v>
      </c>
      <c r="C372" t="s">
        <v>7</v>
      </c>
      <c r="D372" t="s">
        <v>595</v>
      </c>
      <c r="E372" s="2">
        <v>3521.45</v>
      </c>
      <c r="F372" s="2">
        <f>Tabla14[[#This Row],[Precio]]-(Tabla14[[#This Row],[Precio]]*0.14)</f>
        <v>3028.4469999999997</v>
      </c>
      <c r="G372" s="2">
        <f>Tabla14[[#This Row],[Precio]]-(Tabla14[[#This Row],[Precio]]*0.05)</f>
        <v>3345.3774999999996</v>
      </c>
      <c r="H372" s="4">
        <f>Tabla14[[#This Row],[  -14% costo de juan]]+(Tabla14[[#This Row],[  -14% costo de juan]]*0.1)</f>
        <v>3331.2916999999998</v>
      </c>
      <c r="I372" s="30">
        <f>Tabla14[[#This Row],[5% purpil]]+(Tabla14[[#This Row],[5% purpil]]*0.21)</f>
        <v>4047.9067749999995</v>
      </c>
      <c r="J372" s="30">
        <f>Tabla14[[#This Row],[5% purpil]]+(Tabla14[[#This Row],[5% purpil]]*0.21)</f>
        <v>4047.9067749999995</v>
      </c>
      <c r="K372" s="6">
        <f>Tabla14[[#This Row],[Precio NEGRO Publico c/juan]]-Tabla14[[#This Row],[Nuestro Costo juan ]]</f>
        <v>716.61507499999971</v>
      </c>
      <c r="L372" s="7">
        <f>Tabla14[[#This Row],[Ganancia]]/Tabla14[[#This Row],[Nuestro Costo juan ]]</f>
        <v>0.21511627906976738</v>
      </c>
      <c r="M372" s="2">
        <f>Tabla14[[#This Row],[Precio NEGRO Publico c/juan]]+(Tabla14[[#This Row],[Precio NEGRO Publico c/juan]]*0.105)</f>
        <v>4472.9369863749998</v>
      </c>
    </row>
    <row r="373" spans="1:13">
      <c r="A373" s="1" t="s">
        <v>768</v>
      </c>
      <c r="B373" t="s">
        <v>769</v>
      </c>
      <c r="C373" t="s">
        <v>7</v>
      </c>
      <c r="D373" t="s">
        <v>595</v>
      </c>
      <c r="E373" s="2">
        <v>2705.96</v>
      </c>
      <c r="F373" s="2">
        <f>Tabla14[[#This Row],[Precio]]-(Tabla14[[#This Row],[Precio]]*0.14)</f>
        <v>2327.1255999999998</v>
      </c>
      <c r="G373" s="2">
        <f>Tabla14[[#This Row],[Precio]]-(Tabla14[[#This Row],[Precio]]*0.05)</f>
        <v>2570.6620000000003</v>
      </c>
      <c r="H373" s="4">
        <f>Tabla14[[#This Row],[  -14% costo de juan]]+(Tabla14[[#This Row],[  -14% costo de juan]]*0.1)</f>
        <v>2559.8381599999998</v>
      </c>
      <c r="I373" s="30">
        <f>Tabla14[[#This Row],[5% purpil]]+(Tabla14[[#This Row],[5% purpil]]*0.21)</f>
        <v>3110.5010200000002</v>
      </c>
      <c r="J373" s="30">
        <f>Tabla14[[#This Row],[5% purpil]]+(Tabla14[[#This Row],[5% purpil]]*0.21)</f>
        <v>3110.5010200000002</v>
      </c>
      <c r="K373" s="6">
        <f>Tabla14[[#This Row],[Precio NEGRO Publico c/juan]]-Tabla14[[#This Row],[Nuestro Costo juan ]]</f>
        <v>550.66286000000036</v>
      </c>
      <c r="L373" s="7">
        <f>Tabla14[[#This Row],[Ganancia]]/Tabla14[[#This Row],[Nuestro Costo juan ]]</f>
        <v>0.2151162790697676</v>
      </c>
      <c r="M373" s="2">
        <f>Tabla14[[#This Row],[Precio NEGRO Publico c/juan]]+(Tabla14[[#This Row],[Precio NEGRO Publico c/juan]]*0.105)</f>
        <v>3437.1036271000003</v>
      </c>
    </row>
    <row r="374" spans="1:13">
      <c r="A374" s="1" t="s">
        <v>770</v>
      </c>
      <c r="B374" t="s">
        <v>771</v>
      </c>
      <c r="C374" t="s">
        <v>7</v>
      </c>
      <c r="D374" t="s">
        <v>595</v>
      </c>
      <c r="E374" s="2">
        <v>46965.01</v>
      </c>
      <c r="F374" s="2">
        <f>Tabla14[[#This Row],[Precio]]-(Tabla14[[#This Row],[Precio]]*0.14)</f>
        <v>40389.908600000002</v>
      </c>
      <c r="G374" s="2">
        <f>Tabla14[[#This Row],[Precio]]-(Tabla14[[#This Row],[Precio]]*0.05)</f>
        <v>44616.7595</v>
      </c>
      <c r="H374" s="4">
        <f>Tabla14[[#This Row],[  -14% costo de juan]]+(Tabla14[[#This Row],[  -14% costo de juan]]*0.1)</f>
        <v>44428.899460000001</v>
      </c>
      <c r="I374" s="30">
        <f>Tabla14[[#This Row],[5% purpil]]+(Tabla14[[#This Row],[5% purpil]]*0.21)</f>
        <v>53986.278995000001</v>
      </c>
      <c r="J374" s="30">
        <f>Tabla14[[#This Row],[5% purpil]]+(Tabla14[[#This Row],[5% purpil]]*0.21)</f>
        <v>53986.278995000001</v>
      </c>
      <c r="K374" s="6">
        <f>Tabla14[[#This Row],[Precio NEGRO Publico c/juan]]-Tabla14[[#This Row],[Nuestro Costo juan ]]</f>
        <v>9557.379535</v>
      </c>
      <c r="L374" s="7">
        <f>Tabla14[[#This Row],[Ganancia]]/Tabla14[[#This Row],[Nuestro Costo juan ]]</f>
        <v>0.21511627906976744</v>
      </c>
      <c r="M374" s="2">
        <f>Tabla14[[#This Row],[Precio NEGRO Publico c/juan]]+(Tabla14[[#This Row],[Precio NEGRO Publico c/juan]]*0.105)</f>
        <v>59654.838289475003</v>
      </c>
    </row>
    <row r="375" spans="1:13">
      <c r="A375" s="1" t="s">
        <v>772</v>
      </c>
      <c r="B375" t="s">
        <v>773</v>
      </c>
      <c r="C375" t="s">
        <v>7</v>
      </c>
      <c r="D375" t="s">
        <v>595</v>
      </c>
      <c r="E375" s="2">
        <v>185.34</v>
      </c>
      <c r="F375" s="2">
        <f>Tabla14[[#This Row],[Precio]]-(Tabla14[[#This Row],[Precio]]*0.14)</f>
        <v>159.39240000000001</v>
      </c>
      <c r="G375" s="2">
        <f>Tabla14[[#This Row],[Precio]]-(Tabla14[[#This Row],[Precio]]*0.05)</f>
        <v>176.07300000000001</v>
      </c>
      <c r="H375" s="4">
        <f>Tabla14[[#This Row],[  -14% costo de juan]]+(Tabla14[[#This Row],[  -14% costo de juan]]*0.1)</f>
        <v>175.33164000000002</v>
      </c>
      <c r="I375" s="30">
        <f>Tabla14[[#This Row],[5% purpil]]+(Tabla14[[#This Row],[5% purpil]]*0.21)</f>
        <v>213.04833000000002</v>
      </c>
      <c r="J375" s="30">
        <f>Tabla14[[#This Row],[5% purpil]]+(Tabla14[[#This Row],[5% purpil]]*0.21)</f>
        <v>213.04833000000002</v>
      </c>
      <c r="K375" s="6">
        <f>Tabla14[[#This Row],[Precio NEGRO Publico c/juan]]-Tabla14[[#This Row],[Nuestro Costo juan ]]</f>
        <v>37.71669</v>
      </c>
      <c r="L375" s="7">
        <f>Tabla14[[#This Row],[Ganancia]]/Tabla14[[#This Row],[Nuestro Costo juan ]]</f>
        <v>0.21511627906976741</v>
      </c>
      <c r="M375" s="2">
        <f>Tabla14[[#This Row],[Precio NEGRO Publico c/juan]]+(Tabla14[[#This Row],[Precio NEGRO Publico c/juan]]*0.105)</f>
        <v>235.41840465000001</v>
      </c>
    </row>
    <row r="376" spans="1:13">
      <c r="A376" s="1" t="s">
        <v>774</v>
      </c>
      <c r="B376" t="s">
        <v>775</v>
      </c>
      <c r="C376" t="s">
        <v>7</v>
      </c>
      <c r="D376" t="s">
        <v>595</v>
      </c>
      <c r="E376" s="2">
        <v>14549.14</v>
      </c>
      <c r="F376" s="2">
        <f>Tabla14[[#This Row],[Precio]]-(Tabla14[[#This Row],[Precio]]*0.14)</f>
        <v>12512.260399999999</v>
      </c>
      <c r="G376" s="2">
        <f>Tabla14[[#This Row],[Precio]]-(Tabla14[[#This Row],[Precio]]*0.05)</f>
        <v>13821.682999999999</v>
      </c>
      <c r="H376" s="4">
        <f>Tabla14[[#This Row],[  -14% costo de juan]]+(Tabla14[[#This Row],[  -14% costo de juan]]*0.1)</f>
        <v>13763.486439999999</v>
      </c>
      <c r="I376" s="30">
        <f>Tabla14[[#This Row],[5% purpil]]+(Tabla14[[#This Row],[5% purpil]]*0.21)</f>
        <v>16724.236429999997</v>
      </c>
      <c r="J376" s="30">
        <f>Tabla14[[#This Row],[5% purpil]]+(Tabla14[[#This Row],[5% purpil]]*0.21)</f>
        <v>16724.236429999997</v>
      </c>
      <c r="K376" s="6">
        <f>Tabla14[[#This Row],[Precio NEGRO Publico c/juan]]-Tabla14[[#This Row],[Nuestro Costo juan ]]</f>
        <v>2960.7499899999984</v>
      </c>
      <c r="L376" s="7">
        <f>Tabla14[[#This Row],[Ganancia]]/Tabla14[[#This Row],[Nuestro Costo juan ]]</f>
        <v>0.21511627906976735</v>
      </c>
      <c r="M376" s="2">
        <f>Tabla14[[#This Row],[Precio NEGRO Publico c/juan]]+(Tabla14[[#This Row],[Precio NEGRO Publico c/juan]]*0.105)</f>
        <v>18480.281255149996</v>
      </c>
    </row>
    <row r="377" spans="1:13">
      <c r="A377" s="1" t="s">
        <v>776</v>
      </c>
      <c r="B377" t="s">
        <v>777</v>
      </c>
      <c r="C377" t="s">
        <v>7</v>
      </c>
      <c r="D377" t="s">
        <v>595</v>
      </c>
      <c r="E377" s="2">
        <v>852.56</v>
      </c>
      <c r="F377" s="2">
        <f>Tabla14[[#This Row],[Precio]]-(Tabla14[[#This Row],[Precio]]*0.14)</f>
        <v>733.20159999999998</v>
      </c>
      <c r="G377" s="2">
        <f>Tabla14[[#This Row],[Precio]]-(Tabla14[[#This Row],[Precio]]*0.05)</f>
        <v>809.9319999999999</v>
      </c>
      <c r="H377" s="4">
        <f>Tabla14[[#This Row],[  -14% costo de juan]]+(Tabla14[[#This Row],[  -14% costo de juan]]*0.1)</f>
        <v>806.52175999999997</v>
      </c>
      <c r="I377" s="30">
        <f>Tabla14[[#This Row],[5% purpil]]+(Tabla14[[#This Row],[5% purpil]]*0.21)</f>
        <v>980.01771999999983</v>
      </c>
      <c r="J377" s="30">
        <f>Tabla14[[#This Row],[5% purpil]]+(Tabla14[[#This Row],[5% purpil]]*0.21)</f>
        <v>980.01771999999983</v>
      </c>
      <c r="K377" s="6">
        <f>Tabla14[[#This Row],[Precio NEGRO Publico c/juan]]-Tabla14[[#This Row],[Nuestro Costo juan ]]</f>
        <v>173.49595999999985</v>
      </c>
      <c r="L377" s="7">
        <f>Tabla14[[#This Row],[Ganancia]]/Tabla14[[#This Row],[Nuestro Costo juan ]]</f>
        <v>0.21511627906976727</v>
      </c>
      <c r="M377" s="2">
        <f>Tabla14[[#This Row],[Precio NEGRO Publico c/juan]]+(Tabla14[[#This Row],[Precio NEGRO Publico c/juan]]*0.105)</f>
        <v>1082.9195805999998</v>
      </c>
    </row>
    <row r="378" spans="1:13">
      <c r="A378" s="1" t="s">
        <v>778</v>
      </c>
      <c r="B378" t="s">
        <v>779</v>
      </c>
      <c r="C378" t="s">
        <v>7</v>
      </c>
      <c r="D378" t="s">
        <v>595</v>
      </c>
      <c r="E378" s="2">
        <v>20609.740000000002</v>
      </c>
      <c r="F378" s="2">
        <f>Tabla14[[#This Row],[Precio]]-(Tabla14[[#This Row],[Precio]]*0.14)</f>
        <v>17724.376400000001</v>
      </c>
      <c r="G378" s="2">
        <f>Tabla14[[#This Row],[Precio]]-(Tabla14[[#This Row],[Precio]]*0.05)</f>
        <v>19579.253000000001</v>
      </c>
      <c r="H378" s="4">
        <f>Tabla14[[#This Row],[  -14% costo de juan]]+(Tabla14[[#This Row],[  -14% costo de juan]]*0.1)</f>
        <v>19496.814040000001</v>
      </c>
      <c r="I378" s="30">
        <f>Tabla14[[#This Row],[5% purpil]]+(Tabla14[[#This Row],[5% purpil]]*0.21)</f>
        <v>23690.896130000001</v>
      </c>
      <c r="J378" s="30">
        <f>Tabla14[[#This Row],[5% purpil]]+(Tabla14[[#This Row],[5% purpil]]*0.21)</f>
        <v>23690.896130000001</v>
      </c>
      <c r="K378" s="6">
        <f>Tabla14[[#This Row],[Precio NEGRO Publico c/juan]]-Tabla14[[#This Row],[Nuestro Costo juan ]]</f>
        <v>4194.0820899999999</v>
      </c>
      <c r="L378" s="7">
        <f>Tabla14[[#This Row],[Ganancia]]/Tabla14[[#This Row],[Nuestro Costo juan ]]</f>
        <v>0.21511627906976744</v>
      </c>
      <c r="M378" s="2">
        <f>Tabla14[[#This Row],[Precio NEGRO Publico c/juan]]+(Tabla14[[#This Row],[Precio NEGRO Publico c/juan]]*0.105)</f>
        <v>26178.440223650003</v>
      </c>
    </row>
    <row r="379" spans="1:13">
      <c r="A379" s="1" t="s">
        <v>780</v>
      </c>
      <c r="B379" t="s">
        <v>781</v>
      </c>
      <c r="C379" t="s">
        <v>7</v>
      </c>
      <c r="D379" t="s">
        <v>595</v>
      </c>
      <c r="E379" s="2">
        <v>2224.0700000000002</v>
      </c>
      <c r="F379" s="2">
        <f>Tabla14[[#This Row],[Precio]]-(Tabla14[[#This Row],[Precio]]*0.14)</f>
        <v>1912.7002000000002</v>
      </c>
      <c r="G379" s="2">
        <f>Tabla14[[#This Row],[Precio]]-(Tabla14[[#This Row],[Precio]]*0.05)</f>
        <v>2112.8665000000001</v>
      </c>
      <c r="H379" s="4">
        <f>Tabla14[[#This Row],[  -14% costo de juan]]+(Tabla14[[#This Row],[  -14% costo de juan]]*0.1)</f>
        <v>2103.9702200000002</v>
      </c>
      <c r="I379" s="30">
        <f>Tabla14[[#This Row],[5% purpil]]+(Tabla14[[#This Row],[5% purpil]]*0.21)</f>
        <v>2556.5684650000003</v>
      </c>
      <c r="J379" s="30">
        <f>Tabla14[[#This Row],[5% purpil]]+(Tabla14[[#This Row],[5% purpil]]*0.21)</f>
        <v>2556.5684650000003</v>
      </c>
      <c r="K379" s="6">
        <f>Tabla14[[#This Row],[Precio NEGRO Publico c/juan]]-Tabla14[[#This Row],[Nuestro Costo juan ]]</f>
        <v>452.59824500000013</v>
      </c>
      <c r="L379" s="7">
        <f>Tabla14[[#This Row],[Ganancia]]/Tabla14[[#This Row],[Nuestro Costo juan ]]</f>
        <v>0.21511627906976749</v>
      </c>
      <c r="M379" s="2">
        <f>Tabla14[[#This Row],[Precio NEGRO Publico c/juan]]+(Tabla14[[#This Row],[Precio NEGRO Publico c/juan]]*0.105)</f>
        <v>2825.0081538250001</v>
      </c>
    </row>
    <row r="380" spans="1:13">
      <c r="A380" s="1" t="s">
        <v>782</v>
      </c>
      <c r="B380" t="s">
        <v>783</v>
      </c>
      <c r="C380" t="s">
        <v>7</v>
      </c>
      <c r="D380" t="s">
        <v>595</v>
      </c>
      <c r="E380" s="2">
        <v>2465.0100000000002</v>
      </c>
      <c r="F380" s="2">
        <f>Tabla14[[#This Row],[Precio]]-(Tabla14[[#This Row],[Precio]]*0.14)</f>
        <v>2119.9086000000002</v>
      </c>
      <c r="G380" s="2">
        <f>Tabla14[[#This Row],[Precio]]-(Tabla14[[#This Row],[Precio]]*0.05)</f>
        <v>2341.7595000000001</v>
      </c>
      <c r="H380" s="4">
        <f>Tabla14[[#This Row],[  -14% costo de juan]]+(Tabla14[[#This Row],[  -14% costo de juan]]*0.1)</f>
        <v>2331.8994600000001</v>
      </c>
      <c r="I380" s="30">
        <f>Tabla14[[#This Row],[5% purpil]]+(Tabla14[[#This Row],[5% purpil]]*0.21)</f>
        <v>2833.5289950000001</v>
      </c>
      <c r="J380" s="30">
        <f>Tabla14[[#This Row],[5% purpil]]+(Tabla14[[#This Row],[5% purpil]]*0.21)</f>
        <v>2833.5289950000001</v>
      </c>
      <c r="K380" s="6">
        <f>Tabla14[[#This Row],[Precio NEGRO Publico c/juan]]-Tabla14[[#This Row],[Nuestro Costo juan ]]</f>
        <v>501.62953500000003</v>
      </c>
      <c r="L380" s="7">
        <f>Tabla14[[#This Row],[Ganancia]]/Tabla14[[#This Row],[Nuestro Costo juan ]]</f>
        <v>0.21511627906976744</v>
      </c>
      <c r="M380" s="2">
        <f>Tabla14[[#This Row],[Precio NEGRO Publico c/juan]]+(Tabla14[[#This Row],[Precio NEGRO Publico c/juan]]*0.105)</f>
        <v>3131.0495394750001</v>
      </c>
    </row>
    <row r="381" spans="1:13">
      <c r="A381" s="1" t="s">
        <v>784</v>
      </c>
      <c r="B381" t="s">
        <v>785</v>
      </c>
      <c r="C381" t="s">
        <v>7</v>
      </c>
      <c r="D381" t="s">
        <v>595</v>
      </c>
      <c r="E381" s="2">
        <v>3855.06</v>
      </c>
      <c r="F381" s="2">
        <f>Tabla14[[#This Row],[Precio]]-(Tabla14[[#This Row],[Precio]]*0.14)</f>
        <v>3315.3516</v>
      </c>
      <c r="G381" s="2">
        <f>Tabla14[[#This Row],[Precio]]-(Tabla14[[#This Row],[Precio]]*0.05)</f>
        <v>3662.3069999999998</v>
      </c>
      <c r="H381" s="4">
        <f>Tabla14[[#This Row],[  -14% costo de juan]]+(Tabla14[[#This Row],[  -14% costo de juan]]*0.1)</f>
        <v>3646.8867599999999</v>
      </c>
      <c r="I381" s="30">
        <f>Tabla14[[#This Row],[5% purpil]]+(Tabla14[[#This Row],[5% purpil]]*0.21)</f>
        <v>4431.3914699999996</v>
      </c>
      <c r="J381" s="30">
        <f>Tabla14[[#This Row],[5% purpil]]+(Tabla14[[#This Row],[5% purpil]]*0.21)</f>
        <v>4431.3914699999996</v>
      </c>
      <c r="K381" s="6">
        <f>Tabla14[[#This Row],[Precio NEGRO Publico c/juan]]-Tabla14[[#This Row],[Nuestro Costo juan ]]</f>
        <v>784.5047099999997</v>
      </c>
      <c r="L381" s="7">
        <f>Tabla14[[#This Row],[Ganancia]]/Tabla14[[#This Row],[Nuestro Costo juan ]]</f>
        <v>0.21511627906976738</v>
      </c>
      <c r="M381" s="2">
        <f>Tabla14[[#This Row],[Precio NEGRO Publico c/juan]]+(Tabla14[[#This Row],[Precio NEGRO Publico c/juan]]*0.105)</f>
        <v>4896.6875743499995</v>
      </c>
    </row>
    <row r="382" spans="1:13">
      <c r="A382" s="1" t="s">
        <v>786</v>
      </c>
      <c r="B382" t="s">
        <v>787</v>
      </c>
      <c r="C382" t="s">
        <v>7</v>
      </c>
      <c r="D382" t="s">
        <v>595</v>
      </c>
      <c r="E382" s="2">
        <v>5189.5</v>
      </c>
      <c r="F382" s="2">
        <f>Tabla14[[#This Row],[Precio]]-(Tabla14[[#This Row],[Precio]]*0.14)</f>
        <v>4462.97</v>
      </c>
      <c r="G382" s="2">
        <f>Tabla14[[#This Row],[Precio]]-(Tabla14[[#This Row],[Precio]]*0.05)</f>
        <v>4930.0249999999996</v>
      </c>
      <c r="H382" s="4">
        <f>Tabla14[[#This Row],[  -14% costo de juan]]+(Tabla14[[#This Row],[  -14% costo de juan]]*0.1)</f>
        <v>4909.2669999999998</v>
      </c>
      <c r="I382" s="30">
        <f>Tabla14[[#This Row],[5% purpil]]+(Tabla14[[#This Row],[5% purpil]]*0.21)</f>
        <v>5965.3302499999991</v>
      </c>
      <c r="J382" s="30">
        <f>Tabla14[[#This Row],[5% purpil]]+(Tabla14[[#This Row],[5% purpil]]*0.21)</f>
        <v>5965.3302499999991</v>
      </c>
      <c r="K382" s="6">
        <f>Tabla14[[#This Row],[Precio NEGRO Publico c/juan]]-Tabla14[[#This Row],[Nuestro Costo juan ]]</f>
        <v>1056.0632499999992</v>
      </c>
      <c r="L382" s="7">
        <f>Tabla14[[#This Row],[Ganancia]]/Tabla14[[#This Row],[Nuestro Costo juan ]]</f>
        <v>0.2151162790697673</v>
      </c>
      <c r="M382" s="2">
        <f>Tabla14[[#This Row],[Precio NEGRO Publico c/juan]]+(Tabla14[[#This Row],[Precio NEGRO Publico c/juan]]*0.105)</f>
        <v>6591.6899262499992</v>
      </c>
    </row>
    <row r="383" spans="1:13">
      <c r="A383" s="1" t="s">
        <v>788</v>
      </c>
      <c r="B383" t="s">
        <v>789</v>
      </c>
      <c r="C383" t="s">
        <v>7</v>
      </c>
      <c r="D383" t="s">
        <v>595</v>
      </c>
      <c r="E383" s="2">
        <v>6764.89</v>
      </c>
      <c r="F383" s="2">
        <f>Tabla14[[#This Row],[Precio]]-(Tabla14[[#This Row],[Precio]]*0.14)</f>
        <v>5817.8054000000002</v>
      </c>
      <c r="G383" s="2">
        <f>Tabla14[[#This Row],[Precio]]-(Tabla14[[#This Row],[Precio]]*0.05)</f>
        <v>6426.6455000000005</v>
      </c>
      <c r="H383" s="4">
        <f>Tabla14[[#This Row],[  -14% costo de juan]]+(Tabla14[[#This Row],[  -14% costo de juan]]*0.1)</f>
        <v>6399.5859399999999</v>
      </c>
      <c r="I383" s="30">
        <f>Tabla14[[#This Row],[5% purpil]]+(Tabla14[[#This Row],[5% purpil]]*0.21)</f>
        <v>7776.2410550000004</v>
      </c>
      <c r="J383" s="30">
        <f>Tabla14[[#This Row],[5% purpil]]+(Tabla14[[#This Row],[5% purpil]]*0.21)</f>
        <v>7776.2410550000004</v>
      </c>
      <c r="K383" s="6">
        <f>Tabla14[[#This Row],[Precio NEGRO Publico c/juan]]-Tabla14[[#This Row],[Nuestro Costo juan ]]</f>
        <v>1376.6551150000005</v>
      </c>
      <c r="L383" s="7">
        <f>Tabla14[[#This Row],[Ganancia]]/Tabla14[[#This Row],[Nuestro Costo juan ]]</f>
        <v>0.21511627906976752</v>
      </c>
      <c r="M383" s="2">
        <f>Tabla14[[#This Row],[Precio NEGRO Publico c/juan]]+(Tabla14[[#This Row],[Precio NEGRO Publico c/juan]]*0.105)</f>
        <v>8592.7463657750013</v>
      </c>
    </row>
    <row r="384" spans="1:13">
      <c r="A384" s="1" t="s">
        <v>790</v>
      </c>
      <c r="B384" t="s">
        <v>791</v>
      </c>
      <c r="C384" t="s">
        <v>7</v>
      </c>
      <c r="D384" t="s">
        <v>595</v>
      </c>
      <c r="E384" s="2">
        <v>5652.85</v>
      </c>
      <c r="F384" s="2">
        <f>Tabla14[[#This Row],[Precio]]-(Tabla14[[#This Row],[Precio]]*0.14)</f>
        <v>4861.451</v>
      </c>
      <c r="G384" s="2">
        <f>Tabla14[[#This Row],[Precio]]-(Tabla14[[#This Row],[Precio]]*0.05)</f>
        <v>5370.2075000000004</v>
      </c>
      <c r="H384" s="4">
        <f>Tabla14[[#This Row],[  -14% costo de juan]]+(Tabla14[[#This Row],[  -14% costo de juan]]*0.1)</f>
        <v>5347.5960999999998</v>
      </c>
      <c r="I384" s="30">
        <f>Tabla14[[#This Row],[5% purpil]]+(Tabla14[[#This Row],[5% purpil]]*0.21)</f>
        <v>6497.9510750000009</v>
      </c>
      <c r="J384" s="30">
        <f>Tabla14[[#This Row],[5% purpil]]+(Tabla14[[#This Row],[5% purpil]]*0.21)</f>
        <v>6497.9510750000009</v>
      </c>
      <c r="K384" s="6">
        <f>Tabla14[[#This Row],[Precio NEGRO Publico c/juan]]-Tabla14[[#This Row],[Nuestro Costo juan ]]</f>
        <v>1150.3549750000011</v>
      </c>
      <c r="L384" s="7">
        <f>Tabla14[[#This Row],[Ganancia]]/Tabla14[[#This Row],[Nuestro Costo juan ]]</f>
        <v>0.21511627906976766</v>
      </c>
      <c r="M384" s="2">
        <f>Tabla14[[#This Row],[Precio NEGRO Publico c/juan]]+(Tabla14[[#This Row],[Precio NEGRO Publico c/juan]]*0.105)</f>
        <v>7180.2359378750007</v>
      </c>
    </row>
    <row r="385" spans="1:13">
      <c r="A385" s="1" t="s">
        <v>792</v>
      </c>
      <c r="B385" t="s">
        <v>793</v>
      </c>
      <c r="C385" t="s">
        <v>7</v>
      </c>
      <c r="D385" t="s">
        <v>595</v>
      </c>
      <c r="E385" s="2">
        <v>12288</v>
      </c>
      <c r="F385" s="2">
        <f>Tabla14[[#This Row],[Precio]]-(Tabla14[[#This Row],[Precio]]*0.14)</f>
        <v>10567.68</v>
      </c>
      <c r="G385" s="2">
        <f>Tabla14[[#This Row],[Precio]]-(Tabla14[[#This Row],[Precio]]*0.05)</f>
        <v>11673.6</v>
      </c>
      <c r="H385" s="4">
        <f>Tabla14[[#This Row],[  -14% costo de juan]]+(Tabla14[[#This Row],[  -14% costo de juan]]*0.1)</f>
        <v>11624.448</v>
      </c>
      <c r="I385" s="30">
        <f>Tabla14[[#This Row],[5% purpil]]+(Tabla14[[#This Row],[5% purpil]]*0.21)</f>
        <v>14125.056</v>
      </c>
      <c r="J385" s="30">
        <f>Tabla14[[#This Row],[5% purpil]]+(Tabla14[[#This Row],[5% purpil]]*0.21)</f>
        <v>14125.056</v>
      </c>
      <c r="K385" s="6">
        <f>Tabla14[[#This Row],[Precio NEGRO Publico c/juan]]-Tabla14[[#This Row],[Nuestro Costo juan ]]</f>
        <v>2500.6080000000002</v>
      </c>
      <c r="L385" s="7">
        <f>Tabla14[[#This Row],[Ganancia]]/Tabla14[[#This Row],[Nuestro Costo juan ]]</f>
        <v>0.21511627906976746</v>
      </c>
      <c r="M385" s="2">
        <f>Tabla14[[#This Row],[Precio NEGRO Publico c/juan]]+(Tabla14[[#This Row],[Precio NEGRO Publico c/juan]]*0.105)</f>
        <v>15608.186880000001</v>
      </c>
    </row>
    <row r="386" spans="1:13">
      <c r="A386" s="1" t="s">
        <v>794</v>
      </c>
      <c r="B386" t="s">
        <v>795</v>
      </c>
      <c r="C386" t="s">
        <v>7</v>
      </c>
      <c r="D386" t="s">
        <v>595</v>
      </c>
      <c r="E386" s="2">
        <v>10193.67</v>
      </c>
      <c r="F386" s="2">
        <f>Tabla14[[#This Row],[Precio]]-(Tabla14[[#This Row],[Precio]]*0.14)</f>
        <v>8766.5561999999991</v>
      </c>
      <c r="G386" s="2">
        <f>Tabla14[[#This Row],[Precio]]-(Tabla14[[#This Row],[Precio]]*0.05)</f>
        <v>9683.9865000000009</v>
      </c>
      <c r="H386" s="4">
        <f>Tabla14[[#This Row],[  -14% costo de juan]]+(Tabla14[[#This Row],[  -14% costo de juan]]*0.1)</f>
        <v>9643.2118199999986</v>
      </c>
      <c r="I386" s="30">
        <f>Tabla14[[#This Row],[5% purpil]]+(Tabla14[[#This Row],[5% purpil]]*0.21)</f>
        <v>11717.623665000001</v>
      </c>
      <c r="J386" s="30">
        <f>Tabla14[[#This Row],[5% purpil]]+(Tabla14[[#This Row],[5% purpil]]*0.21)</f>
        <v>11717.623665000001</v>
      </c>
      <c r="K386" s="6">
        <f>Tabla14[[#This Row],[Precio NEGRO Publico c/juan]]-Tabla14[[#This Row],[Nuestro Costo juan ]]</f>
        <v>2074.4118450000024</v>
      </c>
      <c r="L386" s="7">
        <f>Tabla14[[#This Row],[Ganancia]]/Tabla14[[#This Row],[Nuestro Costo juan ]]</f>
        <v>0.21511627906976771</v>
      </c>
      <c r="M386" s="2">
        <f>Tabla14[[#This Row],[Precio NEGRO Publico c/juan]]+(Tabla14[[#This Row],[Precio NEGRO Publico c/juan]]*0.105)</f>
        <v>12947.974149825</v>
      </c>
    </row>
    <row r="387" spans="1:13">
      <c r="A387" s="1" t="s">
        <v>796</v>
      </c>
      <c r="B387" t="s">
        <v>797</v>
      </c>
      <c r="C387" t="s">
        <v>7</v>
      </c>
      <c r="D387" t="s">
        <v>595</v>
      </c>
      <c r="E387" s="2">
        <v>9304.0400000000009</v>
      </c>
      <c r="F387" s="2">
        <f>Tabla14[[#This Row],[Precio]]-(Tabla14[[#This Row],[Precio]]*0.14)</f>
        <v>8001.474400000001</v>
      </c>
      <c r="G387" s="2">
        <f>Tabla14[[#This Row],[Precio]]-(Tabla14[[#This Row],[Precio]]*0.05)</f>
        <v>8838.8380000000016</v>
      </c>
      <c r="H387" s="4">
        <f>Tabla14[[#This Row],[  -14% costo de juan]]+(Tabla14[[#This Row],[  -14% costo de juan]]*0.1)</f>
        <v>8801.6218400000016</v>
      </c>
      <c r="I387" s="30">
        <f>Tabla14[[#This Row],[5% purpil]]+(Tabla14[[#This Row],[5% purpil]]*0.21)</f>
        <v>10694.993980000001</v>
      </c>
      <c r="J387" s="30">
        <f>Tabla14[[#This Row],[5% purpil]]+(Tabla14[[#This Row],[5% purpil]]*0.21)</f>
        <v>10694.993980000001</v>
      </c>
      <c r="K387" s="6">
        <f>Tabla14[[#This Row],[Precio NEGRO Publico c/juan]]-Tabla14[[#This Row],[Nuestro Costo juan ]]</f>
        <v>1893.3721399999995</v>
      </c>
      <c r="L387" s="7">
        <f>Tabla14[[#This Row],[Ganancia]]/Tabla14[[#This Row],[Nuestro Costo juan ]]</f>
        <v>0.21511627906976735</v>
      </c>
      <c r="M387" s="2">
        <f>Tabla14[[#This Row],[Precio NEGRO Publico c/juan]]+(Tabla14[[#This Row],[Precio NEGRO Publico c/juan]]*0.105)</f>
        <v>11817.968347900001</v>
      </c>
    </row>
    <row r="388" spans="1:13">
      <c r="A388" s="1" t="s">
        <v>798</v>
      </c>
      <c r="B388" t="s">
        <v>799</v>
      </c>
      <c r="C388" t="s">
        <v>7</v>
      </c>
      <c r="D388" t="s">
        <v>595</v>
      </c>
      <c r="E388" s="2">
        <v>9989.7900000000009</v>
      </c>
      <c r="F388" s="2">
        <f>Tabla14[[#This Row],[Precio]]-(Tabla14[[#This Row],[Precio]]*0.14)</f>
        <v>8591.2194</v>
      </c>
      <c r="G388" s="2">
        <f>Tabla14[[#This Row],[Precio]]-(Tabla14[[#This Row],[Precio]]*0.05)</f>
        <v>9490.3005000000012</v>
      </c>
      <c r="H388" s="4">
        <f>Tabla14[[#This Row],[  -14% costo de juan]]+(Tabla14[[#This Row],[  -14% costo de juan]]*0.1)</f>
        <v>9450.341339999999</v>
      </c>
      <c r="I388" s="30">
        <f>Tabla14[[#This Row],[5% purpil]]+(Tabla14[[#This Row],[5% purpil]]*0.21)</f>
        <v>11483.263605000002</v>
      </c>
      <c r="J388" s="30">
        <f>Tabla14[[#This Row],[5% purpil]]+(Tabla14[[#This Row],[5% purpil]]*0.21)</f>
        <v>11483.263605000002</v>
      </c>
      <c r="K388" s="6">
        <f>Tabla14[[#This Row],[Precio NEGRO Publico c/juan]]-Tabla14[[#This Row],[Nuestro Costo juan ]]</f>
        <v>2032.9222650000029</v>
      </c>
      <c r="L388" s="7">
        <f>Tabla14[[#This Row],[Ganancia]]/Tabla14[[#This Row],[Nuestro Costo juan ]]</f>
        <v>0.21511627906976777</v>
      </c>
      <c r="M388" s="2">
        <f>Tabla14[[#This Row],[Precio NEGRO Publico c/juan]]+(Tabla14[[#This Row],[Precio NEGRO Publico c/juan]]*0.105)</f>
        <v>12689.006283525003</v>
      </c>
    </row>
    <row r="389" spans="1:13">
      <c r="A389" s="1" t="s">
        <v>800</v>
      </c>
      <c r="B389" t="s">
        <v>801</v>
      </c>
      <c r="C389" t="s">
        <v>7</v>
      </c>
      <c r="D389" t="s">
        <v>595</v>
      </c>
      <c r="E389" s="2">
        <v>3577.05</v>
      </c>
      <c r="F389" s="2">
        <f>Tabla14[[#This Row],[Precio]]-(Tabla14[[#This Row],[Precio]]*0.14)</f>
        <v>3076.2629999999999</v>
      </c>
      <c r="G389" s="2">
        <f>Tabla14[[#This Row],[Precio]]-(Tabla14[[#This Row],[Precio]]*0.05)</f>
        <v>3398.1975000000002</v>
      </c>
      <c r="H389" s="4">
        <f>Tabla14[[#This Row],[  -14% costo de juan]]+(Tabla14[[#This Row],[  -14% costo de juan]]*0.1)</f>
        <v>3383.8892999999998</v>
      </c>
      <c r="I389" s="30">
        <f>Tabla14[[#This Row],[5% purpil]]+(Tabla14[[#This Row],[5% purpil]]*0.21)</f>
        <v>4111.8189750000001</v>
      </c>
      <c r="J389" s="30">
        <f>Tabla14[[#This Row],[5% purpil]]+(Tabla14[[#This Row],[5% purpil]]*0.21)</f>
        <v>4111.8189750000001</v>
      </c>
      <c r="K389" s="6">
        <f>Tabla14[[#This Row],[Precio NEGRO Publico c/juan]]-Tabla14[[#This Row],[Nuestro Costo juan ]]</f>
        <v>727.92967500000032</v>
      </c>
      <c r="L389" s="7">
        <f>Tabla14[[#This Row],[Ganancia]]/Tabla14[[#This Row],[Nuestro Costo juan ]]</f>
        <v>0.21511627906976755</v>
      </c>
      <c r="M389" s="2">
        <f>Tabla14[[#This Row],[Precio NEGRO Publico c/juan]]+(Tabla14[[#This Row],[Precio NEGRO Publico c/juan]]*0.105)</f>
        <v>4543.5599673750003</v>
      </c>
    </row>
    <row r="390" spans="1:13">
      <c r="A390" s="1" t="s">
        <v>802</v>
      </c>
      <c r="B390" t="s">
        <v>803</v>
      </c>
      <c r="C390" t="s">
        <v>7</v>
      </c>
      <c r="D390" t="s">
        <v>595</v>
      </c>
      <c r="E390" s="2">
        <v>10471.68</v>
      </c>
      <c r="F390" s="2">
        <f>Tabla14[[#This Row],[Precio]]-(Tabla14[[#This Row],[Precio]]*0.14)</f>
        <v>9005.6448</v>
      </c>
      <c r="G390" s="2">
        <f>Tabla14[[#This Row],[Precio]]-(Tabla14[[#This Row],[Precio]]*0.05)</f>
        <v>9948.0959999999995</v>
      </c>
      <c r="H390" s="4">
        <f>Tabla14[[#This Row],[  -14% costo de juan]]+(Tabla14[[#This Row],[  -14% costo de juan]]*0.1)</f>
        <v>9906.2092799999991</v>
      </c>
      <c r="I390" s="30">
        <f>Tabla14[[#This Row],[5% purpil]]+(Tabla14[[#This Row],[5% purpil]]*0.21)</f>
        <v>12037.19616</v>
      </c>
      <c r="J390" s="30">
        <f>Tabla14[[#This Row],[5% purpil]]+(Tabla14[[#This Row],[5% purpil]]*0.21)</f>
        <v>12037.19616</v>
      </c>
      <c r="K390" s="6">
        <f>Tabla14[[#This Row],[Precio NEGRO Publico c/juan]]-Tabla14[[#This Row],[Nuestro Costo juan ]]</f>
        <v>2130.9868800000004</v>
      </c>
      <c r="L390" s="7">
        <f>Tabla14[[#This Row],[Ganancia]]/Tabla14[[#This Row],[Nuestro Costo juan ]]</f>
        <v>0.21511627906976749</v>
      </c>
      <c r="M390" s="2">
        <f>Tabla14[[#This Row],[Precio NEGRO Publico c/juan]]+(Tabla14[[#This Row],[Precio NEGRO Publico c/juan]]*0.105)</f>
        <v>13301.101756799999</v>
      </c>
    </row>
    <row r="391" spans="1:13">
      <c r="A391" s="1" t="s">
        <v>804</v>
      </c>
      <c r="B391" t="s">
        <v>805</v>
      </c>
      <c r="C391" t="s">
        <v>7</v>
      </c>
      <c r="D391" t="s">
        <v>595</v>
      </c>
      <c r="E391" s="2">
        <v>4336.9399999999996</v>
      </c>
      <c r="F391" s="2">
        <f>Tabla14[[#This Row],[Precio]]-(Tabla14[[#This Row],[Precio]]*0.14)</f>
        <v>3729.7683999999995</v>
      </c>
      <c r="G391" s="2">
        <f>Tabla14[[#This Row],[Precio]]-(Tabla14[[#This Row],[Precio]]*0.05)</f>
        <v>4120.0929999999998</v>
      </c>
      <c r="H391" s="4">
        <f>Tabla14[[#This Row],[  -14% costo de juan]]+(Tabla14[[#This Row],[  -14% costo de juan]]*0.1)</f>
        <v>4102.7452399999993</v>
      </c>
      <c r="I391" s="30">
        <f>Tabla14[[#This Row],[5% purpil]]+(Tabla14[[#This Row],[5% purpil]]*0.21)</f>
        <v>4985.3125300000002</v>
      </c>
      <c r="J391" s="30">
        <f>Tabla14[[#This Row],[5% purpil]]+(Tabla14[[#This Row],[5% purpil]]*0.21)</f>
        <v>4985.3125300000002</v>
      </c>
      <c r="K391" s="6">
        <f>Tabla14[[#This Row],[Precio NEGRO Publico c/juan]]-Tabla14[[#This Row],[Nuestro Costo juan ]]</f>
        <v>882.56729000000087</v>
      </c>
      <c r="L391" s="7">
        <f>Tabla14[[#This Row],[Ganancia]]/Tabla14[[#This Row],[Nuestro Costo juan ]]</f>
        <v>0.21511627906976769</v>
      </c>
      <c r="M391" s="2">
        <f>Tabla14[[#This Row],[Precio NEGRO Publico c/juan]]+(Tabla14[[#This Row],[Precio NEGRO Publico c/juan]]*0.105)</f>
        <v>5508.7703456500003</v>
      </c>
    </row>
    <row r="392" spans="1:13">
      <c r="A392" s="1" t="s">
        <v>806</v>
      </c>
      <c r="B392" t="s">
        <v>807</v>
      </c>
      <c r="C392" t="s">
        <v>7</v>
      </c>
      <c r="D392" t="s">
        <v>595</v>
      </c>
      <c r="E392" s="2">
        <v>20294.669999999998</v>
      </c>
      <c r="F392" s="2">
        <f>Tabla14[[#This Row],[Precio]]-(Tabla14[[#This Row],[Precio]]*0.14)</f>
        <v>17453.4162</v>
      </c>
      <c r="G392" s="2">
        <f>Tabla14[[#This Row],[Precio]]-(Tabla14[[#This Row],[Precio]]*0.05)</f>
        <v>19279.9365</v>
      </c>
      <c r="H392" s="4">
        <f>Tabla14[[#This Row],[  -14% costo de juan]]+(Tabla14[[#This Row],[  -14% costo de juan]]*0.1)</f>
        <v>19198.757819999999</v>
      </c>
      <c r="I392" s="30">
        <f>Tabla14[[#This Row],[5% purpil]]+(Tabla14[[#This Row],[5% purpil]]*0.21)</f>
        <v>23328.723164999999</v>
      </c>
      <c r="J392" s="30">
        <f>Tabla14[[#This Row],[5% purpil]]+(Tabla14[[#This Row],[5% purpil]]*0.21)</f>
        <v>23328.723164999999</v>
      </c>
      <c r="K392" s="6">
        <f>Tabla14[[#This Row],[Precio NEGRO Publico c/juan]]-Tabla14[[#This Row],[Nuestro Costo juan ]]</f>
        <v>4129.9653450000005</v>
      </c>
      <c r="L392" s="7">
        <f>Tabla14[[#This Row],[Ganancia]]/Tabla14[[#This Row],[Nuestro Costo juan ]]</f>
        <v>0.21511627906976749</v>
      </c>
      <c r="M392" s="2">
        <f>Tabla14[[#This Row],[Precio NEGRO Publico c/juan]]+(Tabla14[[#This Row],[Precio NEGRO Publico c/juan]]*0.105)</f>
        <v>25778.239097325</v>
      </c>
    </row>
    <row r="393" spans="1:13">
      <c r="A393" s="1" t="s">
        <v>808</v>
      </c>
      <c r="B393" t="s">
        <v>809</v>
      </c>
      <c r="C393" t="s">
        <v>7</v>
      </c>
      <c r="D393" t="s">
        <v>595</v>
      </c>
      <c r="E393" s="2">
        <v>3187.84</v>
      </c>
      <c r="F393" s="2">
        <f>Tabla14[[#This Row],[Precio]]-(Tabla14[[#This Row],[Precio]]*0.14)</f>
        <v>2741.5424000000003</v>
      </c>
      <c r="G393" s="2">
        <f>Tabla14[[#This Row],[Precio]]-(Tabla14[[#This Row],[Precio]]*0.05)</f>
        <v>3028.4480000000003</v>
      </c>
      <c r="H393" s="4">
        <f>Tabla14[[#This Row],[  -14% costo de juan]]+(Tabla14[[#This Row],[  -14% costo de juan]]*0.1)</f>
        <v>3015.6966400000001</v>
      </c>
      <c r="I393" s="30">
        <f>Tabla14[[#This Row],[5% purpil]]+(Tabla14[[#This Row],[5% purpil]]*0.21)</f>
        <v>3664.4220800000003</v>
      </c>
      <c r="J393" s="30">
        <f>Tabla14[[#This Row],[5% purpil]]+(Tabla14[[#This Row],[5% purpil]]*0.21)</f>
        <v>3664.4220800000003</v>
      </c>
      <c r="K393" s="6">
        <f>Tabla14[[#This Row],[Precio NEGRO Publico c/juan]]-Tabla14[[#This Row],[Nuestro Costo juan ]]</f>
        <v>648.72544000000016</v>
      </c>
      <c r="L393" s="7">
        <f>Tabla14[[#This Row],[Ganancia]]/Tabla14[[#This Row],[Nuestro Costo juan ]]</f>
        <v>0.21511627906976749</v>
      </c>
      <c r="M393" s="2">
        <f>Tabla14[[#This Row],[Precio NEGRO Publico c/juan]]+(Tabla14[[#This Row],[Precio NEGRO Publico c/juan]]*0.105)</f>
        <v>4049.1863984000001</v>
      </c>
    </row>
    <row r="394" spans="1:13">
      <c r="A394" s="1" t="s">
        <v>810</v>
      </c>
      <c r="B394" t="s">
        <v>811</v>
      </c>
      <c r="C394" t="s">
        <v>7</v>
      </c>
      <c r="D394" t="s">
        <v>595</v>
      </c>
      <c r="E394" s="2">
        <v>1501.25</v>
      </c>
      <c r="F394" s="2">
        <f>Tabla14[[#This Row],[Precio]]-(Tabla14[[#This Row],[Precio]]*0.14)</f>
        <v>1291.075</v>
      </c>
      <c r="G394" s="2">
        <f>Tabla14[[#This Row],[Precio]]-(Tabla14[[#This Row],[Precio]]*0.05)</f>
        <v>1426.1875</v>
      </c>
      <c r="H394" s="4">
        <f>Tabla14[[#This Row],[  -14% costo de juan]]+(Tabla14[[#This Row],[  -14% costo de juan]]*0.1)</f>
        <v>1420.1825000000001</v>
      </c>
      <c r="I394" s="30">
        <f>Tabla14[[#This Row],[5% purpil]]+(Tabla14[[#This Row],[5% purpil]]*0.21)</f>
        <v>1725.6868749999999</v>
      </c>
      <c r="J394" s="30">
        <f>Tabla14[[#This Row],[5% purpil]]+(Tabla14[[#This Row],[5% purpil]]*0.21)</f>
        <v>1725.6868749999999</v>
      </c>
      <c r="K394" s="6">
        <f>Tabla14[[#This Row],[Precio NEGRO Publico c/juan]]-Tabla14[[#This Row],[Nuestro Costo juan ]]</f>
        <v>305.50437499999975</v>
      </c>
      <c r="L394" s="7">
        <f>Tabla14[[#This Row],[Ganancia]]/Tabla14[[#This Row],[Nuestro Costo juan ]]</f>
        <v>0.21511627906976724</v>
      </c>
      <c r="M394" s="2">
        <f>Tabla14[[#This Row],[Precio NEGRO Publico c/juan]]+(Tabla14[[#This Row],[Precio NEGRO Publico c/juan]]*0.105)</f>
        <v>1906.8839968749999</v>
      </c>
    </row>
    <row r="395" spans="1:13">
      <c r="A395" s="1" t="s">
        <v>812</v>
      </c>
      <c r="B395" t="s">
        <v>813</v>
      </c>
      <c r="C395" t="s">
        <v>7</v>
      </c>
      <c r="D395" t="s">
        <v>595</v>
      </c>
      <c r="E395" s="2">
        <v>11416.91</v>
      </c>
      <c r="F395" s="2">
        <f>Tabla14[[#This Row],[Precio]]-(Tabla14[[#This Row],[Precio]]*0.14)</f>
        <v>9818.5426000000007</v>
      </c>
      <c r="G395" s="2">
        <f>Tabla14[[#This Row],[Precio]]-(Tabla14[[#This Row],[Precio]]*0.05)</f>
        <v>10846.0645</v>
      </c>
      <c r="H395" s="4">
        <f>Tabla14[[#This Row],[  -14% costo de juan]]+(Tabla14[[#This Row],[  -14% costo de juan]]*0.1)</f>
        <v>10800.396860000001</v>
      </c>
      <c r="I395" s="30">
        <f>Tabla14[[#This Row],[5% purpil]]+(Tabla14[[#This Row],[5% purpil]]*0.21)</f>
        <v>13123.738045</v>
      </c>
      <c r="J395" s="30">
        <f>Tabla14[[#This Row],[5% purpil]]+(Tabla14[[#This Row],[5% purpil]]*0.21)</f>
        <v>13123.738045</v>
      </c>
      <c r="K395" s="6">
        <f>Tabla14[[#This Row],[Precio NEGRO Publico c/juan]]-Tabla14[[#This Row],[Nuestro Costo juan ]]</f>
        <v>2323.3411849999993</v>
      </c>
      <c r="L395" s="7">
        <f>Tabla14[[#This Row],[Ganancia]]/Tabla14[[#This Row],[Nuestro Costo juan ]]</f>
        <v>0.21511627906976735</v>
      </c>
      <c r="M395" s="2">
        <f>Tabla14[[#This Row],[Precio NEGRO Publico c/juan]]+(Tabla14[[#This Row],[Precio NEGRO Publico c/juan]]*0.105)</f>
        <v>14501.730539725</v>
      </c>
    </row>
    <row r="396" spans="1:13">
      <c r="A396" s="1" t="s">
        <v>814</v>
      </c>
      <c r="B396" t="s">
        <v>815</v>
      </c>
      <c r="C396" t="s">
        <v>7</v>
      </c>
      <c r="D396" t="s">
        <v>595</v>
      </c>
      <c r="E396" s="2">
        <v>12454.81</v>
      </c>
      <c r="F396" s="2">
        <f>Tabla14[[#This Row],[Precio]]-(Tabla14[[#This Row],[Precio]]*0.14)</f>
        <v>10711.1366</v>
      </c>
      <c r="G396" s="2">
        <f>Tabla14[[#This Row],[Precio]]-(Tabla14[[#This Row],[Precio]]*0.05)</f>
        <v>11832.0695</v>
      </c>
      <c r="H396" s="4">
        <f>Tabla14[[#This Row],[  -14% costo de juan]]+(Tabla14[[#This Row],[  -14% costo de juan]]*0.1)</f>
        <v>11782.250260000001</v>
      </c>
      <c r="I396" s="30">
        <f>Tabla14[[#This Row],[5% purpil]]+(Tabla14[[#This Row],[5% purpil]]*0.21)</f>
        <v>14316.804095</v>
      </c>
      <c r="J396" s="30">
        <f>Tabla14[[#This Row],[5% purpil]]+(Tabla14[[#This Row],[5% purpil]]*0.21)</f>
        <v>14316.804095</v>
      </c>
      <c r="K396" s="6">
        <f>Tabla14[[#This Row],[Precio NEGRO Publico c/juan]]-Tabla14[[#This Row],[Nuestro Costo juan ]]</f>
        <v>2534.5538349999988</v>
      </c>
      <c r="L396" s="7">
        <f>Tabla14[[#This Row],[Ganancia]]/Tabla14[[#This Row],[Nuestro Costo juan ]]</f>
        <v>0.21511627906976732</v>
      </c>
      <c r="M396" s="2">
        <f>Tabla14[[#This Row],[Precio NEGRO Publico c/juan]]+(Tabla14[[#This Row],[Precio NEGRO Publico c/juan]]*0.105)</f>
        <v>15820.068524974999</v>
      </c>
    </row>
    <row r="397" spans="1:13">
      <c r="A397" s="1" t="s">
        <v>816</v>
      </c>
      <c r="B397" t="s">
        <v>817</v>
      </c>
      <c r="C397" t="s">
        <v>7</v>
      </c>
      <c r="D397" t="s">
        <v>595</v>
      </c>
      <c r="E397" s="2">
        <v>10768.22</v>
      </c>
      <c r="F397" s="2">
        <f>Tabla14[[#This Row],[Precio]]-(Tabla14[[#This Row],[Precio]]*0.14)</f>
        <v>9260.6692000000003</v>
      </c>
      <c r="G397" s="2">
        <f>Tabla14[[#This Row],[Precio]]-(Tabla14[[#This Row],[Precio]]*0.05)</f>
        <v>10229.808999999999</v>
      </c>
      <c r="H397" s="4">
        <f>Tabla14[[#This Row],[  -14% costo de juan]]+(Tabla14[[#This Row],[  -14% costo de juan]]*0.1)</f>
        <v>10186.73612</v>
      </c>
      <c r="I397" s="30">
        <f>Tabla14[[#This Row],[5% purpil]]+(Tabla14[[#This Row],[5% purpil]]*0.21)</f>
        <v>12378.068889999999</v>
      </c>
      <c r="J397" s="30">
        <f>Tabla14[[#This Row],[5% purpil]]+(Tabla14[[#This Row],[5% purpil]]*0.21)</f>
        <v>12378.068889999999</v>
      </c>
      <c r="K397" s="6">
        <f>Tabla14[[#This Row],[Precio NEGRO Publico c/juan]]-Tabla14[[#This Row],[Nuestro Costo juan ]]</f>
        <v>2191.3327699999991</v>
      </c>
      <c r="L397" s="7">
        <f>Tabla14[[#This Row],[Ganancia]]/Tabla14[[#This Row],[Nuestro Costo juan ]]</f>
        <v>0.21511627906976735</v>
      </c>
      <c r="M397" s="2">
        <f>Tabla14[[#This Row],[Precio NEGRO Publico c/juan]]+(Tabla14[[#This Row],[Precio NEGRO Publico c/juan]]*0.105)</f>
        <v>13677.766123449999</v>
      </c>
    </row>
    <row r="398" spans="1:13">
      <c r="A398" s="1" t="s">
        <v>818</v>
      </c>
      <c r="B398" t="s">
        <v>819</v>
      </c>
      <c r="C398" t="s">
        <v>7</v>
      </c>
      <c r="D398" t="s">
        <v>595</v>
      </c>
      <c r="E398" s="2">
        <v>16550.810000000001</v>
      </c>
      <c r="F398" s="2">
        <f>Tabla14[[#This Row],[Precio]]-(Tabla14[[#This Row],[Precio]]*0.14)</f>
        <v>14233.696600000001</v>
      </c>
      <c r="G398" s="2">
        <f>Tabla14[[#This Row],[Precio]]-(Tabla14[[#This Row],[Precio]]*0.05)</f>
        <v>15723.269500000002</v>
      </c>
      <c r="H398" s="4">
        <f>Tabla14[[#This Row],[  -14% costo de juan]]+(Tabla14[[#This Row],[  -14% costo de juan]]*0.1)</f>
        <v>15657.066260000001</v>
      </c>
      <c r="I398" s="30">
        <f>Tabla14[[#This Row],[5% purpil]]+(Tabla14[[#This Row],[5% purpil]]*0.21)</f>
        <v>19025.156095000002</v>
      </c>
      <c r="J398" s="30">
        <f>Tabla14[[#This Row],[5% purpil]]+(Tabla14[[#This Row],[5% purpil]]*0.21)</f>
        <v>19025.156095000002</v>
      </c>
      <c r="K398" s="6">
        <f>Tabla14[[#This Row],[Precio NEGRO Publico c/juan]]-Tabla14[[#This Row],[Nuestro Costo juan ]]</f>
        <v>3368.0898350000007</v>
      </c>
      <c r="L398" s="7">
        <f>Tabla14[[#This Row],[Ganancia]]/Tabla14[[#This Row],[Nuestro Costo juan ]]</f>
        <v>0.21511627906976746</v>
      </c>
      <c r="M398" s="2">
        <f>Tabla14[[#This Row],[Precio NEGRO Publico c/juan]]+(Tabla14[[#This Row],[Precio NEGRO Publico c/juan]]*0.105)</f>
        <v>21022.797484975003</v>
      </c>
    </row>
    <row r="399" spans="1:13">
      <c r="A399" s="1" t="s">
        <v>820</v>
      </c>
      <c r="B399" t="s">
        <v>821</v>
      </c>
      <c r="C399" t="s">
        <v>7</v>
      </c>
      <c r="D399" t="s">
        <v>595</v>
      </c>
      <c r="E399" s="2">
        <v>8544.15</v>
      </c>
      <c r="F399" s="2">
        <f>Tabla14[[#This Row],[Precio]]-(Tabla14[[#This Row],[Precio]]*0.14)</f>
        <v>7347.9689999999991</v>
      </c>
      <c r="G399" s="2">
        <f>Tabla14[[#This Row],[Precio]]-(Tabla14[[#This Row],[Precio]]*0.05)</f>
        <v>8116.9424999999992</v>
      </c>
      <c r="H399" s="4">
        <f>Tabla14[[#This Row],[  -14% costo de juan]]+(Tabla14[[#This Row],[  -14% costo de juan]]*0.1)</f>
        <v>8082.7658999999994</v>
      </c>
      <c r="I399" s="30">
        <f>Tabla14[[#This Row],[5% purpil]]+(Tabla14[[#This Row],[5% purpil]]*0.21)</f>
        <v>9821.5004249999984</v>
      </c>
      <c r="J399" s="30">
        <f>Tabla14[[#This Row],[5% purpil]]+(Tabla14[[#This Row],[5% purpil]]*0.21)</f>
        <v>9821.5004249999984</v>
      </c>
      <c r="K399" s="6">
        <f>Tabla14[[#This Row],[Precio NEGRO Publico c/juan]]-Tabla14[[#This Row],[Nuestro Costo juan ]]</f>
        <v>1738.7345249999989</v>
      </c>
      <c r="L399" s="7">
        <f>Tabla14[[#This Row],[Ganancia]]/Tabla14[[#This Row],[Nuestro Costo juan ]]</f>
        <v>0.21511627906976732</v>
      </c>
      <c r="M399" s="2">
        <f>Tabla14[[#This Row],[Precio NEGRO Publico c/juan]]+(Tabla14[[#This Row],[Precio NEGRO Publico c/juan]]*0.105)</f>
        <v>10852.757969624998</v>
      </c>
    </row>
    <row r="400" spans="1:13">
      <c r="A400" s="1" t="s">
        <v>822</v>
      </c>
      <c r="B400" t="s">
        <v>823</v>
      </c>
      <c r="C400" t="s">
        <v>7</v>
      </c>
      <c r="D400" t="s">
        <v>595</v>
      </c>
      <c r="E400" s="2">
        <v>5189.5</v>
      </c>
      <c r="F400" s="2">
        <f>Tabla14[[#This Row],[Precio]]-(Tabla14[[#This Row],[Precio]]*0.14)</f>
        <v>4462.97</v>
      </c>
      <c r="G400" s="2">
        <f>Tabla14[[#This Row],[Precio]]-(Tabla14[[#This Row],[Precio]]*0.05)</f>
        <v>4930.0249999999996</v>
      </c>
      <c r="H400" s="4">
        <f>Tabla14[[#This Row],[  -14% costo de juan]]+(Tabla14[[#This Row],[  -14% costo de juan]]*0.1)</f>
        <v>4909.2669999999998</v>
      </c>
      <c r="I400" s="30">
        <f>Tabla14[[#This Row],[5% purpil]]+(Tabla14[[#This Row],[5% purpil]]*0.21)</f>
        <v>5965.3302499999991</v>
      </c>
      <c r="J400" s="30">
        <f>Tabla14[[#This Row],[5% purpil]]+(Tabla14[[#This Row],[5% purpil]]*0.21)</f>
        <v>5965.3302499999991</v>
      </c>
      <c r="K400" s="6">
        <f>Tabla14[[#This Row],[Precio NEGRO Publico c/juan]]-Tabla14[[#This Row],[Nuestro Costo juan ]]</f>
        <v>1056.0632499999992</v>
      </c>
      <c r="L400" s="7">
        <f>Tabla14[[#This Row],[Ganancia]]/Tabla14[[#This Row],[Nuestro Costo juan ]]</f>
        <v>0.2151162790697673</v>
      </c>
      <c r="M400" s="2">
        <f>Tabla14[[#This Row],[Precio NEGRO Publico c/juan]]+(Tabla14[[#This Row],[Precio NEGRO Publico c/juan]]*0.105)</f>
        <v>6591.6899262499992</v>
      </c>
    </row>
    <row r="401" spans="1:13">
      <c r="A401" s="1" t="s">
        <v>824</v>
      </c>
      <c r="B401" t="s">
        <v>825</v>
      </c>
      <c r="C401" t="s">
        <v>7</v>
      </c>
      <c r="D401" t="s">
        <v>595</v>
      </c>
      <c r="E401" s="2">
        <v>4522.28</v>
      </c>
      <c r="F401" s="2">
        <f>Tabla14[[#This Row],[Precio]]-(Tabla14[[#This Row],[Precio]]*0.14)</f>
        <v>3889.1607999999997</v>
      </c>
      <c r="G401" s="2">
        <f>Tabla14[[#This Row],[Precio]]-(Tabla14[[#This Row],[Precio]]*0.05)</f>
        <v>4296.1660000000002</v>
      </c>
      <c r="H401" s="4">
        <f>Tabla14[[#This Row],[  -14% costo de juan]]+(Tabla14[[#This Row],[  -14% costo de juan]]*0.1)</f>
        <v>4278.0768799999996</v>
      </c>
      <c r="I401" s="30">
        <f>Tabla14[[#This Row],[5% purpil]]+(Tabla14[[#This Row],[5% purpil]]*0.21)</f>
        <v>5198.3608599999998</v>
      </c>
      <c r="J401" s="30">
        <f>Tabla14[[#This Row],[5% purpil]]+(Tabla14[[#This Row],[5% purpil]]*0.21)</f>
        <v>5198.3608599999998</v>
      </c>
      <c r="K401" s="6">
        <f>Tabla14[[#This Row],[Precio NEGRO Publico c/juan]]-Tabla14[[#This Row],[Nuestro Costo juan ]]</f>
        <v>920.28398000000016</v>
      </c>
      <c r="L401" s="7">
        <f>Tabla14[[#This Row],[Ganancia]]/Tabla14[[#This Row],[Nuestro Costo juan ]]</f>
        <v>0.21511627906976749</v>
      </c>
      <c r="M401" s="2">
        <f>Tabla14[[#This Row],[Precio NEGRO Publico c/juan]]+(Tabla14[[#This Row],[Precio NEGRO Publico c/juan]]*0.105)</f>
        <v>5744.1887502999998</v>
      </c>
    </row>
    <row r="402" spans="1:13">
      <c r="A402" s="1" t="s">
        <v>826</v>
      </c>
      <c r="B402" t="s">
        <v>827</v>
      </c>
      <c r="C402" t="s">
        <v>7</v>
      </c>
      <c r="D402" t="s">
        <v>595</v>
      </c>
      <c r="E402" s="2">
        <v>3669.72</v>
      </c>
      <c r="F402" s="2">
        <f>Tabla14[[#This Row],[Precio]]-(Tabla14[[#This Row],[Precio]]*0.14)</f>
        <v>3155.9591999999998</v>
      </c>
      <c r="G402" s="2">
        <f>Tabla14[[#This Row],[Precio]]-(Tabla14[[#This Row],[Precio]]*0.05)</f>
        <v>3486.2339999999999</v>
      </c>
      <c r="H402" s="4">
        <f>Tabla14[[#This Row],[  -14% costo de juan]]+(Tabla14[[#This Row],[  -14% costo de juan]]*0.1)</f>
        <v>3471.55512</v>
      </c>
      <c r="I402" s="30">
        <f>Tabla14[[#This Row],[5% purpil]]+(Tabla14[[#This Row],[5% purpil]]*0.21)</f>
        <v>4218.3431399999999</v>
      </c>
      <c r="J402" s="30">
        <f>Tabla14[[#This Row],[5% purpil]]+(Tabla14[[#This Row],[5% purpil]]*0.21)</f>
        <v>4218.3431399999999</v>
      </c>
      <c r="K402" s="6">
        <f>Tabla14[[#This Row],[Precio NEGRO Publico c/juan]]-Tabla14[[#This Row],[Nuestro Costo juan ]]</f>
        <v>746.78801999999996</v>
      </c>
      <c r="L402" s="7">
        <f>Tabla14[[#This Row],[Ganancia]]/Tabla14[[#This Row],[Nuestro Costo juan ]]</f>
        <v>0.21511627906976744</v>
      </c>
      <c r="M402" s="2">
        <f>Tabla14[[#This Row],[Precio NEGRO Publico c/juan]]+(Tabla14[[#This Row],[Precio NEGRO Publico c/juan]]*0.105)</f>
        <v>4661.2691697</v>
      </c>
    </row>
    <row r="403" spans="1:13">
      <c r="A403" s="1" t="s">
        <v>828</v>
      </c>
      <c r="B403" t="s">
        <v>829</v>
      </c>
      <c r="C403" t="s">
        <v>7</v>
      </c>
      <c r="D403" t="s">
        <v>595</v>
      </c>
      <c r="E403" s="2">
        <v>18663.68</v>
      </c>
      <c r="F403" s="2">
        <f>Tabla14[[#This Row],[Precio]]-(Tabla14[[#This Row],[Precio]]*0.14)</f>
        <v>16050.764800000001</v>
      </c>
      <c r="G403" s="2">
        <f>Tabla14[[#This Row],[Precio]]-(Tabla14[[#This Row],[Precio]]*0.05)</f>
        <v>17730.495999999999</v>
      </c>
      <c r="H403" s="4">
        <f>Tabla14[[#This Row],[  -14% costo de juan]]+(Tabla14[[#This Row],[  -14% costo de juan]]*0.1)</f>
        <v>17655.841280000001</v>
      </c>
      <c r="I403" s="30">
        <f>Tabla14[[#This Row],[5% purpil]]+(Tabla14[[#This Row],[5% purpil]]*0.21)</f>
        <v>21453.900159999997</v>
      </c>
      <c r="J403" s="30">
        <f>Tabla14[[#This Row],[5% purpil]]+(Tabla14[[#This Row],[5% purpil]]*0.21)</f>
        <v>21453.900159999997</v>
      </c>
      <c r="K403" s="6">
        <f>Tabla14[[#This Row],[Precio NEGRO Publico c/juan]]-Tabla14[[#This Row],[Nuestro Costo juan ]]</f>
        <v>3798.0588799999969</v>
      </c>
      <c r="L403" s="7">
        <f>Tabla14[[#This Row],[Ganancia]]/Tabla14[[#This Row],[Nuestro Costo juan ]]</f>
        <v>0.21511627906976727</v>
      </c>
      <c r="M403" s="2">
        <f>Tabla14[[#This Row],[Precio NEGRO Publico c/juan]]+(Tabla14[[#This Row],[Precio NEGRO Publico c/juan]]*0.105)</f>
        <v>23706.559676799996</v>
      </c>
    </row>
    <row r="404" spans="1:13">
      <c r="A404" s="1" t="s">
        <v>830</v>
      </c>
      <c r="B404" t="s">
        <v>831</v>
      </c>
      <c r="C404" t="s">
        <v>7</v>
      </c>
      <c r="D404" t="s">
        <v>595</v>
      </c>
      <c r="E404" s="2">
        <v>84718.65</v>
      </c>
      <c r="F404" s="2">
        <f>Tabla14[[#This Row],[Precio]]-(Tabla14[[#This Row],[Precio]]*0.14)</f>
        <v>72858.03899999999</v>
      </c>
      <c r="G404" s="2">
        <f>Tabla14[[#This Row],[Precio]]-(Tabla14[[#This Row],[Precio]]*0.05)</f>
        <v>80482.717499999999</v>
      </c>
      <c r="H404" s="4">
        <f>Tabla14[[#This Row],[  -14% costo de juan]]+(Tabla14[[#This Row],[  -14% costo de juan]]*0.1)</f>
        <v>80143.842899999989</v>
      </c>
      <c r="I404" s="30">
        <f>Tabla14[[#This Row],[5% purpil]]+(Tabla14[[#This Row],[5% purpil]]*0.21)</f>
        <v>97384.088174999997</v>
      </c>
      <c r="J404" s="30">
        <f>Tabla14[[#This Row],[5% purpil]]+(Tabla14[[#This Row],[5% purpil]]*0.21)</f>
        <v>97384.088174999997</v>
      </c>
      <c r="K404" s="6">
        <f>Tabla14[[#This Row],[Precio NEGRO Publico c/juan]]-Tabla14[[#This Row],[Nuestro Costo juan ]]</f>
        <v>17240.245275000008</v>
      </c>
      <c r="L404" s="7">
        <f>Tabla14[[#This Row],[Ganancia]]/Tabla14[[#This Row],[Nuestro Costo juan ]]</f>
        <v>0.21511627906976757</v>
      </c>
      <c r="M404" s="2">
        <f>Tabla14[[#This Row],[Precio NEGRO Publico c/juan]]+(Tabla14[[#This Row],[Precio NEGRO Publico c/juan]]*0.105)</f>
        <v>107609.417433375</v>
      </c>
    </row>
    <row r="405" spans="1:13">
      <c r="A405" s="1" t="s">
        <v>832</v>
      </c>
      <c r="B405" t="s">
        <v>833</v>
      </c>
      <c r="C405" t="s">
        <v>7</v>
      </c>
      <c r="D405" t="s">
        <v>595</v>
      </c>
      <c r="E405" s="2">
        <v>648.69000000000005</v>
      </c>
      <c r="F405" s="2">
        <f>Tabla14[[#This Row],[Precio]]-(Tabla14[[#This Row],[Precio]]*0.14)</f>
        <v>557.87340000000006</v>
      </c>
      <c r="G405" s="2">
        <f>Tabla14[[#This Row],[Precio]]-(Tabla14[[#This Row],[Precio]]*0.05)</f>
        <v>616.2555000000001</v>
      </c>
      <c r="H405" s="4">
        <f>Tabla14[[#This Row],[  -14% costo de juan]]+(Tabla14[[#This Row],[  -14% costo de juan]]*0.1)</f>
        <v>613.66074000000003</v>
      </c>
      <c r="I405" s="30">
        <f>Tabla14[[#This Row],[5% purpil]]+(Tabla14[[#This Row],[5% purpil]]*0.21)</f>
        <v>745.66915500000005</v>
      </c>
      <c r="J405" s="30">
        <f>Tabla14[[#This Row],[5% purpil]]+(Tabla14[[#This Row],[5% purpil]]*0.21)</f>
        <v>745.66915500000005</v>
      </c>
      <c r="K405" s="6">
        <f>Tabla14[[#This Row],[Precio NEGRO Publico c/juan]]-Tabla14[[#This Row],[Nuestro Costo juan ]]</f>
        <v>132.00841500000001</v>
      </c>
      <c r="L405" s="7">
        <f>Tabla14[[#This Row],[Ganancia]]/Tabla14[[#This Row],[Nuestro Costo juan ]]</f>
        <v>0.21511627906976746</v>
      </c>
      <c r="M405" s="2">
        <f>Tabla14[[#This Row],[Precio NEGRO Publico c/juan]]+(Tabla14[[#This Row],[Precio NEGRO Publico c/juan]]*0.105)</f>
        <v>823.96441627500008</v>
      </c>
    </row>
    <row r="406" spans="1:13">
      <c r="A406" s="1" t="s">
        <v>834</v>
      </c>
      <c r="B406" t="s">
        <v>835</v>
      </c>
      <c r="C406" t="s">
        <v>7</v>
      </c>
      <c r="D406" t="s">
        <v>595</v>
      </c>
      <c r="E406" s="2">
        <v>871.1</v>
      </c>
      <c r="F406" s="2">
        <f>Tabla14[[#This Row],[Precio]]-(Tabla14[[#This Row],[Precio]]*0.14)</f>
        <v>749.14599999999996</v>
      </c>
      <c r="G406" s="2">
        <f>Tabla14[[#This Row],[Precio]]-(Tabla14[[#This Row],[Precio]]*0.05)</f>
        <v>827.54500000000007</v>
      </c>
      <c r="H406" s="4">
        <f>Tabla14[[#This Row],[  -14% costo de juan]]+(Tabla14[[#This Row],[  -14% costo de juan]]*0.1)</f>
        <v>824.06059999999991</v>
      </c>
      <c r="I406" s="30">
        <f>Tabla14[[#This Row],[5% purpil]]+(Tabla14[[#This Row],[5% purpil]]*0.21)</f>
        <v>1001.3294500000001</v>
      </c>
      <c r="J406" s="30">
        <f>Tabla14[[#This Row],[5% purpil]]+(Tabla14[[#This Row],[5% purpil]]*0.21)</f>
        <v>1001.3294500000001</v>
      </c>
      <c r="K406" s="6">
        <f>Tabla14[[#This Row],[Precio NEGRO Publico c/juan]]-Tabla14[[#This Row],[Nuestro Costo juan ]]</f>
        <v>177.26885000000016</v>
      </c>
      <c r="L406" s="7">
        <f>Tabla14[[#This Row],[Ganancia]]/Tabla14[[#This Row],[Nuestro Costo juan ]]</f>
        <v>0.21511627906976766</v>
      </c>
      <c r="M406" s="2">
        <f>Tabla14[[#This Row],[Precio NEGRO Publico c/juan]]+(Tabla14[[#This Row],[Precio NEGRO Publico c/juan]]*0.105)</f>
        <v>1106.46904225</v>
      </c>
    </row>
    <row r="407" spans="1:13">
      <c r="A407" s="1" t="s">
        <v>836</v>
      </c>
      <c r="B407" t="s">
        <v>837</v>
      </c>
      <c r="C407" t="s">
        <v>7</v>
      </c>
      <c r="D407" t="s">
        <v>595</v>
      </c>
      <c r="E407" s="2">
        <v>4781.76</v>
      </c>
      <c r="F407" s="2">
        <f>Tabla14[[#This Row],[Precio]]-(Tabla14[[#This Row],[Precio]]*0.14)</f>
        <v>4112.3136000000004</v>
      </c>
      <c r="G407" s="2">
        <f>Tabla14[[#This Row],[Precio]]-(Tabla14[[#This Row],[Precio]]*0.05)</f>
        <v>4542.6720000000005</v>
      </c>
      <c r="H407" s="4">
        <f>Tabla14[[#This Row],[  -14% costo de juan]]+(Tabla14[[#This Row],[  -14% costo de juan]]*0.1)</f>
        <v>4523.5449600000002</v>
      </c>
      <c r="I407" s="30">
        <f>Tabla14[[#This Row],[5% purpil]]+(Tabla14[[#This Row],[5% purpil]]*0.21)</f>
        <v>5496.6331200000004</v>
      </c>
      <c r="J407" s="30">
        <f>Tabla14[[#This Row],[5% purpil]]+(Tabla14[[#This Row],[5% purpil]]*0.21)</f>
        <v>5496.6331200000004</v>
      </c>
      <c r="K407" s="6">
        <f>Tabla14[[#This Row],[Precio NEGRO Publico c/juan]]-Tabla14[[#This Row],[Nuestro Costo juan ]]</f>
        <v>973.08816000000024</v>
      </c>
      <c r="L407" s="7">
        <f>Tabla14[[#This Row],[Ganancia]]/Tabla14[[#This Row],[Nuestro Costo juan ]]</f>
        <v>0.21511627906976749</v>
      </c>
      <c r="M407" s="2">
        <f>Tabla14[[#This Row],[Precio NEGRO Publico c/juan]]+(Tabla14[[#This Row],[Precio NEGRO Publico c/juan]]*0.105)</f>
        <v>6073.7795976000007</v>
      </c>
    </row>
    <row r="408" spans="1:13">
      <c r="A408" s="1" t="s">
        <v>838</v>
      </c>
      <c r="B408" t="s">
        <v>839</v>
      </c>
      <c r="C408" t="s">
        <v>7</v>
      </c>
      <c r="D408" t="s">
        <v>595</v>
      </c>
      <c r="E408" s="2">
        <v>4021.87</v>
      </c>
      <c r="F408" s="2">
        <f>Tabla14[[#This Row],[Precio]]-(Tabla14[[#This Row],[Precio]]*0.14)</f>
        <v>3458.8081999999999</v>
      </c>
      <c r="G408" s="2">
        <f>Tabla14[[#This Row],[Precio]]-(Tabla14[[#This Row],[Precio]]*0.05)</f>
        <v>3820.7764999999999</v>
      </c>
      <c r="H408" s="4">
        <f>Tabla14[[#This Row],[  -14% costo de juan]]+(Tabla14[[#This Row],[  -14% costo de juan]]*0.1)</f>
        <v>3804.6890199999998</v>
      </c>
      <c r="I408" s="30">
        <f>Tabla14[[#This Row],[5% purpil]]+(Tabla14[[#This Row],[5% purpil]]*0.21)</f>
        <v>4623.1395649999995</v>
      </c>
      <c r="J408" s="30">
        <f>Tabla14[[#This Row],[5% purpil]]+(Tabla14[[#This Row],[5% purpil]]*0.21)</f>
        <v>4623.1395649999995</v>
      </c>
      <c r="K408" s="6">
        <f>Tabla14[[#This Row],[Precio NEGRO Publico c/juan]]-Tabla14[[#This Row],[Nuestro Costo juan ]]</f>
        <v>818.45054499999969</v>
      </c>
      <c r="L408" s="7">
        <f>Tabla14[[#This Row],[Ganancia]]/Tabla14[[#This Row],[Nuestro Costo juan ]]</f>
        <v>0.21511627906976738</v>
      </c>
      <c r="M408" s="2">
        <f>Tabla14[[#This Row],[Precio NEGRO Publico c/juan]]+(Tabla14[[#This Row],[Precio NEGRO Publico c/juan]]*0.105)</f>
        <v>5108.5692193249997</v>
      </c>
    </row>
    <row r="409" spans="1:13">
      <c r="A409" s="1" t="s">
        <v>840</v>
      </c>
      <c r="B409" t="s">
        <v>841</v>
      </c>
      <c r="C409" t="s">
        <v>7</v>
      </c>
      <c r="D409" t="s">
        <v>595</v>
      </c>
      <c r="E409" s="2">
        <v>6005</v>
      </c>
      <c r="F409" s="2">
        <f>Tabla14[[#This Row],[Precio]]-(Tabla14[[#This Row],[Precio]]*0.14)</f>
        <v>5164.3</v>
      </c>
      <c r="G409" s="2">
        <f>Tabla14[[#This Row],[Precio]]-(Tabla14[[#This Row],[Precio]]*0.05)</f>
        <v>5704.75</v>
      </c>
      <c r="H409" s="4">
        <f>Tabla14[[#This Row],[  -14% costo de juan]]+(Tabla14[[#This Row],[  -14% costo de juan]]*0.1)</f>
        <v>5680.7300000000005</v>
      </c>
      <c r="I409" s="30">
        <f>Tabla14[[#This Row],[5% purpil]]+(Tabla14[[#This Row],[5% purpil]]*0.21)</f>
        <v>6902.7474999999995</v>
      </c>
      <c r="J409" s="30">
        <f>Tabla14[[#This Row],[5% purpil]]+(Tabla14[[#This Row],[5% purpil]]*0.21)</f>
        <v>6902.7474999999995</v>
      </c>
      <c r="K409" s="6">
        <f>Tabla14[[#This Row],[Precio NEGRO Publico c/juan]]-Tabla14[[#This Row],[Nuestro Costo juan ]]</f>
        <v>1222.017499999999</v>
      </c>
      <c r="L409" s="7">
        <f>Tabla14[[#This Row],[Ganancia]]/Tabla14[[#This Row],[Nuestro Costo juan ]]</f>
        <v>0.21511627906976724</v>
      </c>
      <c r="M409" s="2">
        <f>Tabla14[[#This Row],[Precio NEGRO Publico c/juan]]+(Tabla14[[#This Row],[Precio NEGRO Publico c/juan]]*0.105)</f>
        <v>7627.5359874999995</v>
      </c>
    </row>
    <row r="410" spans="1:13">
      <c r="A410" s="1" t="s">
        <v>842</v>
      </c>
      <c r="B410" t="s">
        <v>843</v>
      </c>
      <c r="C410" t="s">
        <v>7</v>
      </c>
      <c r="D410" t="s">
        <v>595</v>
      </c>
      <c r="E410" s="2">
        <v>1983.13</v>
      </c>
      <c r="F410" s="2">
        <f>Tabla14[[#This Row],[Precio]]-(Tabla14[[#This Row],[Precio]]*0.14)</f>
        <v>1705.4918</v>
      </c>
      <c r="G410" s="2">
        <f>Tabla14[[#This Row],[Precio]]-(Tabla14[[#This Row],[Precio]]*0.05)</f>
        <v>1883.9735000000001</v>
      </c>
      <c r="H410" s="4">
        <f>Tabla14[[#This Row],[  -14% costo de juan]]+(Tabla14[[#This Row],[  -14% costo de juan]]*0.1)</f>
        <v>1876.04098</v>
      </c>
      <c r="I410" s="30">
        <f>Tabla14[[#This Row],[5% purpil]]+(Tabla14[[#This Row],[5% purpil]]*0.21)</f>
        <v>2279.607935</v>
      </c>
      <c r="J410" s="30">
        <f>Tabla14[[#This Row],[5% purpil]]+(Tabla14[[#This Row],[5% purpil]]*0.21)</f>
        <v>2279.607935</v>
      </c>
      <c r="K410" s="6">
        <f>Tabla14[[#This Row],[Precio NEGRO Publico c/juan]]-Tabla14[[#This Row],[Nuestro Costo juan ]]</f>
        <v>403.56695500000001</v>
      </c>
      <c r="L410" s="7">
        <f>Tabla14[[#This Row],[Ganancia]]/Tabla14[[#This Row],[Nuestro Costo juan ]]</f>
        <v>0.21511627906976744</v>
      </c>
      <c r="M410" s="2">
        <f>Tabla14[[#This Row],[Precio NEGRO Publico c/juan]]+(Tabla14[[#This Row],[Precio NEGRO Publico c/juan]]*0.105)</f>
        <v>2518.9667681750002</v>
      </c>
    </row>
    <row r="411" spans="1:13">
      <c r="A411" s="1" t="s">
        <v>844</v>
      </c>
      <c r="B411" t="s">
        <v>845</v>
      </c>
      <c r="C411" t="s">
        <v>7</v>
      </c>
      <c r="D411" t="s">
        <v>595</v>
      </c>
      <c r="E411" s="2">
        <v>1056.43</v>
      </c>
      <c r="F411" s="2">
        <f>Tabla14[[#This Row],[Precio]]-(Tabla14[[#This Row],[Precio]]*0.14)</f>
        <v>908.52980000000002</v>
      </c>
      <c r="G411" s="2">
        <f>Tabla14[[#This Row],[Precio]]-(Tabla14[[#This Row],[Precio]]*0.05)</f>
        <v>1003.6085</v>
      </c>
      <c r="H411" s="4">
        <f>Tabla14[[#This Row],[  -14% costo de juan]]+(Tabla14[[#This Row],[  -14% costo de juan]]*0.1)</f>
        <v>999.38278000000003</v>
      </c>
      <c r="I411" s="30">
        <f>Tabla14[[#This Row],[5% purpil]]+(Tabla14[[#This Row],[5% purpil]]*0.21)</f>
        <v>1214.3662850000001</v>
      </c>
      <c r="J411" s="30">
        <f>Tabla14[[#This Row],[5% purpil]]+(Tabla14[[#This Row],[5% purpil]]*0.21)</f>
        <v>1214.3662850000001</v>
      </c>
      <c r="K411" s="6">
        <f>Tabla14[[#This Row],[Precio NEGRO Publico c/juan]]-Tabla14[[#This Row],[Nuestro Costo juan ]]</f>
        <v>214.98350500000004</v>
      </c>
      <c r="L411" s="7">
        <f>Tabla14[[#This Row],[Ganancia]]/Tabla14[[#This Row],[Nuestro Costo juan ]]</f>
        <v>0.21511627906976746</v>
      </c>
      <c r="M411" s="2">
        <f>Tabla14[[#This Row],[Precio NEGRO Publico c/juan]]+(Tabla14[[#This Row],[Precio NEGRO Publico c/juan]]*0.105)</f>
        <v>1341.874744925</v>
      </c>
    </row>
    <row r="412" spans="1:13">
      <c r="A412" s="1" t="s">
        <v>846</v>
      </c>
      <c r="B412" t="s">
        <v>847</v>
      </c>
      <c r="C412" t="s">
        <v>7</v>
      </c>
      <c r="D412" t="s">
        <v>595</v>
      </c>
      <c r="E412" s="2">
        <v>1946.06</v>
      </c>
      <c r="F412" s="2">
        <f>Tabla14[[#This Row],[Precio]]-(Tabla14[[#This Row],[Precio]]*0.14)</f>
        <v>1673.6116</v>
      </c>
      <c r="G412" s="2">
        <f>Tabla14[[#This Row],[Precio]]-(Tabla14[[#This Row],[Precio]]*0.05)</f>
        <v>1848.7570000000001</v>
      </c>
      <c r="H412" s="4">
        <f>Tabla14[[#This Row],[  -14% costo de juan]]+(Tabla14[[#This Row],[  -14% costo de juan]]*0.1)</f>
        <v>1840.9727599999999</v>
      </c>
      <c r="I412" s="30">
        <f>Tabla14[[#This Row],[5% purpil]]+(Tabla14[[#This Row],[5% purpil]]*0.21)</f>
        <v>2236.9959699999999</v>
      </c>
      <c r="J412" s="30">
        <f>Tabla14[[#This Row],[5% purpil]]+(Tabla14[[#This Row],[5% purpil]]*0.21)</f>
        <v>2236.9959699999999</v>
      </c>
      <c r="K412" s="6">
        <f>Tabla14[[#This Row],[Precio NEGRO Publico c/juan]]-Tabla14[[#This Row],[Nuestro Costo juan ]]</f>
        <v>396.02321000000006</v>
      </c>
      <c r="L412" s="7">
        <f>Tabla14[[#This Row],[Ganancia]]/Tabla14[[#This Row],[Nuestro Costo juan ]]</f>
        <v>0.21511627906976749</v>
      </c>
      <c r="M412" s="2">
        <f>Tabla14[[#This Row],[Precio NEGRO Publico c/juan]]+(Tabla14[[#This Row],[Precio NEGRO Publico c/juan]]*0.105)</f>
        <v>2471.88054685</v>
      </c>
    </row>
    <row r="413" spans="1:13">
      <c r="A413" s="1" t="s">
        <v>848</v>
      </c>
      <c r="B413" t="s">
        <v>849</v>
      </c>
      <c r="C413" t="s">
        <v>7</v>
      </c>
      <c r="D413" t="s">
        <v>595</v>
      </c>
      <c r="E413" s="2">
        <v>3021.03</v>
      </c>
      <c r="F413" s="2">
        <f>Tabla14[[#This Row],[Precio]]-(Tabla14[[#This Row],[Precio]]*0.14)</f>
        <v>2598.0858000000003</v>
      </c>
      <c r="G413" s="2">
        <f>Tabla14[[#This Row],[Precio]]-(Tabla14[[#This Row],[Precio]]*0.05)</f>
        <v>2869.9785000000002</v>
      </c>
      <c r="H413" s="4">
        <f>Tabla14[[#This Row],[  -14% costo de juan]]+(Tabla14[[#This Row],[  -14% costo de juan]]*0.1)</f>
        <v>2857.8943800000002</v>
      </c>
      <c r="I413" s="30">
        <f>Tabla14[[#This Row],[5% purpil]]+(Tabla14[[#This Row],[5% purpil]]*0.21)</f>
        <v>3472.6739850000004</v>
      </c>
      <c r="J413" s="30">
        <f>Tabla14[[#This Row],[5% purpil]]+(Tabla14[[#This Row],[5% purpil]]*0.21)</f>
        <v>3472.6739850000004</v>
      </c>
      <c r="K413" s="6">
        <f>Tabla14[[#This Row],[Precio NEGRO Publico c/juan]]-Tabla14[[#This Row],[Nuestro Costo juan ]]</f>
        <v>614.77960500000017</v>
      </c>
      <c r="L413" s="7">
        <f>Tabla14[[#This Row],[Ganancia]]/Tabla14[[#This Row],[Nuestro Costo juan ]]</f>
        <v>0.21511627906976749</v>
      </c>
      <c r="M413" s="2">
        <f>Tabla14[[#This Row],[Precio NEGRO Publico c/juan]]+(Tabla14[[#This Row],[Precio NEGRO Publico c/juan]]*0.105)</f>
        <v>3837.3047534250004</v>
      </c>
    </row>
    <row r="414" spans="1:13">
      <c r="A414" s="1" t="s">
        <v>850</v>
      </c>
      <c r="B414" t="s">
        <v>851</v>
      </c>
      <c r="C414" t="s">
        <v>7</v>
      </c>
      <c r="D414" t="s">
        <v>595</v>
      </c>
      <c r="E414" s="2">
        <v>370.68</v>
      </c>
      <c r="F414" s="2">
        <f>Tabla14[[#This Row],[Precio]]-(Tabla14[[#This Row],[Precio]]*0.14)</f>
        <v>318.78480000000002</v>
      </c>
      <c r="G414" s="2">
        <f>Tabla14[[#This Row],[Precio]]-(Tabla14[[#This Row],[Precio]]*0.05)</f>
        <v>352.14600000000002</v>
      </c>
      <c r="H414" s="4">
        <f>Tabla14[[#This Row],[  -14% costo de juan]]+(Tabla14[[#This Row],[  -14% costo de juan]]*0.1)</f>
        <v>350.66328000000004</v>
      </c>
      <c r="I414" s="30">
        <f>Tabla14[[#This Row],[5% purpil]]+(Tabla14[[#This Row],[5% purpil]]*0.21)</f>
        <v>426.09666000000004</v>
      </c>
      <c r="J414" s="30">
        <f>Tabla14[[#This Row],[5% purpil]]+(Tabla14[[#This Row],[5% purpil]]*0.21)</f>
        <v>426.09666000000004</v>
      </c>
      <c r="K414" s="6">
        <f>Tabla14[[#This Row],[Precio NEGRO Publico c/juan]]-Tabla14[[#This Row],[Nuestro Costo juan ]]</f>
        <v>75.43338</v>
      </c>
      <c r="L414" s="7">
        <f>Tabla14[[#This Row],[Ganancia]]/Tabla14[[#This Row],[Nuestro Costo juan ]]</f>
        <v>0.21511627906976741</v>
      </c>
      <c r="M414" s="2">
        <f>Tabla14[[#This Row],[Precio NEGRO Publico c/juan]]+(Tabla14[[#This Row],[Precio NEGRO Publico c/juan]]*0.105)</f>
        <v>470.83680930000003</v>
      </c>
    </row>
    <row r="415" spans="1:13">
      <c r="A415" s="1" t="s">
        <v>852</v>
      </c>
      <c r="B415" t="s">
        <v>853</v>
      </c>
      <c r="C415" t="s">
        <v>7</v>
      </c>
      <c r="D415" t="s">
        <v>595</v>
      </c>
      <c r="E415" s="2">
        <v>982.3</v>
      </c>
      <c r="F415" s="2">
        <f>Tabla14[[#This Row],[Precio]]-(Tabla14[[#This Row],[Precio]]*0.14)</f>
        <v>844.77799999999991</v>
      </c>
      <c r="G415" s="2">
        <f>Tabla14[[#This Row],[Precio]]-(Tabla14[[#This Row],[Precio]]*0.05)</f>
        <v>933.18499999999995</v>
      </c>
      <c r="H415" s="4">
        <f>Tabla14[[#This Row],[  -14% costo de juan]]+(Tabla14[[#This Row],[  -14% costo de juan]]*0.1)</f>
        <v>929.25579999999991</v>
      </c>
      <c r="I415" s="30">
        <f>Tabla14[[#This Row],[5% purpil]]+(Tabla14[[#This Row],[5% purpil]]*0.21)</f>
        <v>1129.1538499999999</v>
      </c>
      <c r="J415" s="30">
        <f>Tabla14[[#This Row],[5% purpil]]+(Tabla14[[#This Row],[5% purpil]]*0.21)</f>
        <v>1129.1538499999999</v>
      </c>
      <c r="K415" s="6">
        <f>Tabla14[[#This Row],[Precio NEGRO Publico c/juan]]-Tabla14[[#This Row],[Nuestro Costo juan ]]</f>
        <v>199.89805000000001</v>
      </c>
      <c r="L415" s="7">
        <f>Tabla14[[#This Row],[Ganancia]]/Tabla14[[#This Row],[Nuestro Costo juan ]]</f>
        <v>0.21511627906976746</v>
      </c>
      <c r="M415" s="2">
        <f>Tabla14[[#This Row],[Precio NEGRO Publico c/juan]]+(Tabla14[[#This Row],[Precio NEGRO Publico c/juan]]*0.105)</f>
        <v>1247.71500425</v>
      </c>
    </row>
    <row r="416" spans="1:13">
      <c r="A416" s="1" t="s">
        <v>854</v>
      </c>
      <c r="B416" t="s">
        <v>855</v>
      </c>
      <c r="C416" t="s">
        <v>7</v>
      </c>
      <c r="D416" t="s">
        <v>595</v>
      </c>
      <c r="E416" s="2">
        <v>1260.31</v>
      </c>
      <c r="F416" s="2">
        <f>Tabla14[[#This Row],[Precio]]-(Tabla14[[#This Row],[Precio]]*0.14)</f>
        <v>1083.8665999999998</v>
      </c>
      <c r="G416" s="2">
        <f>Tabla14[[#This Row],[Precio]]-(Tabla14[[#This Row],[Precio]]*0.05)</f>
        <v>1197.2945</v>
      </c>
      <c r="H416" s="4">
        <f>Tabla14[[#This Row],[  -14% costo de juan]]+(Tabla14[[#This Row],[  -14% costo de juan]]*0.1)</f>
        <v>1192.2532599999997</v>
      </c>
      <c r="I416" s="30">
        <f>Tabla14[[#This Row],[5% purpil]]+(Tabla14[[#This Row],[5% purpil]]*0.21)</f>
        <v>1448.726345</v>
      </c>
      <c r="J416" s="30">
        <f>Tabla14[[#This Row],[5% purpil]]+(Tabla14[[#This Row],[5% purpil]]*0.21)</f>
        <v>1448.726345</v>
      </c>
      <c r="K416" s="6">
        <f>Tabla14[[#This Row],[Precio NEGRO Publico c/juan]]-Tabla14[[#This Row],[Nuestro Costo juan ]]</f>
        <v>256.47308500000031</v>
      </c>
      <c r="L416" s="7">
        <f>Tabla14[[#This Row],[Ganancia]]/Tabla14[[#This Row],[Nuestro Costo juan ]]</f>
        <v>0.21511627906976774</v>
      </c>
      <c r="M416" s="2">
        <f>Tabla14[[#This Row],[Precio NEGRO Publico c/juan]]+(Tabla14[[#This Row],[Precio NEGRO Publico c/juan]]*0.105)</f>
        <v>1600.8426112249999</v>
      </c>
    </row>
    <row r="417" spans="1:13">
      <c r="A417" s="1" t="s">
        <v>856</v>
      </c>
      <c r="B417" t="s">
        <v>857</v>
      </c>
      <c r="C417" t="s">
        <v>7</v>
      </c>
      <c r="D417" t="s">
        <v>595</v>
      </c>
      <c r="E417" s="2">
        <v>1575.39</v>
      </c>
      <c r="F417" s="2">
        <f>Tabla14[[#This Row],[Precio]]-(Tabla14[[#This Row],[Precio]]*0.14)</f>
        <v>1354.8354000000002</v>
      </c>
      <c r="G417" s="2">
        <f>Tabla14[[#This Row],[Precio]]-(Tabla14[[#This Row],[Precio]]*0.05)</f>
        <v>1496.6205</v>
      </c>
      <c r="H417" s="4">
        <f>Tabla14[[#This Row],[  -14% costo de juan]]+(Tabla14[[#This Row],[  -14% costo de juan]]*0.1)</f>
        <v>1490.3189400000001</v>
      </c>
      <c r="I417" s="30">
        <f>Tabla14[[#This Row],[5% purpil]]+(Tabla14[[#This Row],[5% purpil]]*0.21)</f>
        <v>1810.910805</v>
      </c>
      <c r="J417" s="30">
        <f>Tabla14[[#This Row],[5% purpil]]+(Tabla14[[#This Row],[5% purpil]]*0.21)</f>
        <v>1810.910805</v>
      </c>
      <c r="K417" s="6">
        <f>Tabla14[[#This Row],[Precio NEGRO Publico c/juan]]-Tabla14[[#This Row],[Nuestro Costo juan ]]</f>
        <v>320.59186499999987</v>
      </c>
      <c r="L417" s="7">
        <f>Tabla14[[#This Row],[Ganancia]]/Tabla14[[#This Row],[Nuestro Costo juan ]]</f>
        <v>0.21511627906976735</v>
      </c>
      <c r="M417" s="2">
        <f>Tabla14[[#This Row],[Precio NEGRO Publico c/juan]]+(Tabla14[[#This Row],[Precio NEGRO Publico c/juan]]*0.105)</f>
        <v>2001.0564395249999</v>
      </c>
    </row>
    <row r="418" spans="1:13">
      <c r="A418" s="1" t="s">
        <v>858</v>
      </c>
      <c r="B418" t="s">
        <v>859</v>
      </c>
      <c r="C418" t="s">
        <v>7</v>
      </c>
      <c r="D418" t="s">
        <v>595</v>
      </c>
      <c r="E418" s="2">
        <v>28857.35</v>
      </c>
      <c r="F418" s="2">
        <f>Tabla14[[#This Row],[Precio]]-(Tabla14[[#This Row],[Precio]]*0.14)</f>
        <v>24817.321</v>
      </c>
      <c r="G418" s="2">
        <f>Tabla14[[#This Row],[Precio]]-(Tabla14[[#This Row],[Precio]]*0.05)</f>
        <v>27414.482499999998</v>
      </c>
      <c r="H418" s="4">
        <f>Tabla14[[#This Row],[  -14% costo de juan]]+(Tabla14[[#This Row],[  -14% costo de juan]]*0.1)</f>
        <v>27299.053100000001</v>
      </c>
      <c r="I418" s="30">
        <f>Tabla14[[#This Row],[5% purpil]]+(Tabla14[[#This Row],[5% purpil]]*0.21)</f>
        <v>33171.523824999997</v>
      </c>
      <c r="J418" s="30">
        <f>Tabla14[[#This Row],[5% purpil]]+(Tabla14[[#This Row],[5% purpil]]*0.21)</f>
        <v>33171.523824999997</v>
      </c>
      <c r="K418" s="6">
        <f>Tabla14[[#This Row],[Precio NEGRO Publico c/juan]]-Tabla14[[#This Row],[Nuestro Costo juan ]]</f>
        <v>5872.4707249999956</v>
      </c>
      <c r="L418" s="7">
        <f>Tabla14[[#This Row],[Ganancia]]/Tabla14[[#This Row],[Nuestro Costo juan ]]</f>
        <v>0.21511627906976727</v>
      </c>
      <c r="M418" s="2">
        <f>Tabla14[[#This Row],[Precio NEGRO Publico c/juan]]+(Tabla14[[#This Row],[Precio NEGRO Publico c/juan]]*0.105)</f>
        <v>36654.533826624996</v>
      </c>
    </row>
    <row r="419" spans="1:13">
      <c r="A419" s="1" t="s">
        <v>860</v>
      </c>
      <c r="B419" t="s">
        <v>861</v>
      </c>
      <c r="C419" t="s">
        <v>7</v>
      </c>
      <c r="D419" t="s">
        <v>595</v>
      </c>
      <c r="E419" s="2">
        <v>46946.48</v>
      </c>
      <c r="F419" s="2">
        <f>Tabla14[[#This Row],[Precio]]-(Tabla14[[#This Row],[Precio]]*0.14)</f>
        <v>40373.972800000003</v>
      </c>
      <c r="G419" s="2">
        <f>Tabla14[[#This Row],[Precio]]-(Tabla14[[#This Row],[Precio]]*0.05)</f>
        <v>44599.156000000003</v>
      </c>
      <c r="H419" s="4">
        <f>Tabla14[[#This Row],[  -14% costo de juan]]+(Tabla14[[#This Row],[  -14% costo de juan]]*0.1)</f>
        <v>44411.370080000001</v>
      </c>
      <c r="I419" s="30">
        <f>Tabla14[[#This Row],[5% purpil]]+(Tabla14[[#This Row],[5% purpil]]*0.21)</f>
        <v>53964.978760000005</v>
      </c>
      <c r="J419" s="30">
        <f>Tabla14[[#This Row],[5% purpil]]+(Tabla14[[#This Row],[5% purpil]]*0.21)</f>
        <v>53964.978760000005</v>
      </c>
      <c r="K419" s="6">
        <f>Tabla14[[#This Row],[Precio NEGRO Publico c/juan]]-Tabla14[[#This Row],[Nuestro Costo juan ]]</f>
        <v>9553.6086800000048</v>
      </c>
      <c r="L419" s="7">
        <f>Tabla14[[#This Row],[Ganancia]]/Tabla14[[#This Row],[Nuestro Costo juan ]]</f>
        <v>0.21511627906976755</v>
      </c>
      <c r="M419" s="2">
        <f>Tabla14[[#This Row],[Precio NEGRO Publico c/juan]]+(Tabla14[[#This Row],[Precio NEGRO Publico c/juan]]*0.105)</f>
        <v>59631.301529800003</v>
      </c>
    </row>
    <row r="420" spans="1:13">
      <c r="A420" s="1" t="s">
        <v>862</v>
      </c>
      <c r="B420" t="s">
        <v>863</v>
      </c>
      <c r="C420" t="s">
        <v>7</v>
      </c>
      <c r="D420" t="s">
        <v>595</v>
      </c>
      <c r="E420" s="2">
        <v>11361.31</v>
      </c>
      <c r="F420" s="2">
        <f>Tabla14[[#This Row],[Precio]]-(Tabla14[[#This Row],[Precio]]*0.14)</f>
        <v>9770.7266</v>
      </c>
      <c r="G420" s="2">
        <f>Tabla14[[#This Row],[Precio]]-(Tabla14[[#This Row],[Precio]]*0.05)</f>
        <v>10793.244499999999</v>
      </c>
      <c r="H420" s="4">
        <f>Tabla14[[#This Row],[  -14% costo de juan]]+(Tabla14[[#This Row],[  -14% costo de juan]]*0.1)</f>
        <v>10747.79926</v>
      </c>
      <c r="I420" s="30">
        <f>Tabla14[[#This Row],[5% purpil]]+(Tabla14[[#This Row],[5% purpil]]*0.21)</f>
        <v>13059.825844999999</v>
      </c>
      <c r="J420" s="30">
        <f>Tabla14[[#This Row],[5% purpil]]+(Tabla14[[#This Row],[5% purpil]]*0.21)</f>
        <v>13059.825844999999</v>
      </c>
      <c r="K420" s="6">
        <f>Tabla14[[#This Row],[Precio NEGRO Publico c/juan]]-Tabla14[[#This Row],[Nuestro Costo juan ]]</f>
        <v>2312.0265849999996</v>
      </c>
      <c r="L420" s="7">
        <f>Tabla14[[#This Row],[Ganancia]]/Tabla14[[#This Row],[Nuestro Costo juan ]]</f>
        <v>0.21511627906976741</v>
      </c>
      <c r="M420" s="2">
        <f>Tabla14[[#This Row],[Precio NEGRO Publico c/juan]]+(Tabla14[[#This Row],[Precio NEGRO Publico c/juan]]*0.105)</f>
        <v>14431.107558725</v>
      </c>
    </row>
    <row r="421" spans="1:13">
      <c r="A421" s="1" t="s">
        <v>864</v>
      </c>
      <c r="B421" t="s">
        <v>865</v>
      </c>
      <c r="C421" t="s">
        <v>7</v>
      </c>
      <c r="D421" t="s">
        <v>595</v>
      </c>
      <c r="E421" s="2">
        <v>4855.8900000000003</v>
      </c>
      <c r="F421" s="2">
        <f>Tabla14[[#This Row],[Precio]]-(Tabla14[[#This Row],[Precio]]*0.14)</f>
        <v>4176.0654000000004</v>
      </c>
      <c r="G421" s="2">
        <f>Tabla14[[#This Row],[Precio]]-(Tabla14[[#This Row],[Precio]]*0.05)</f>
        <v>4613.0955000000004</v>
      </c>
      <c r="H421" s="4">
        <f>Tabla14[[#This Row],[  -14% costo de juan]]+(Tabla14[[#This Row],[  -14% costo de juan]]*0.1)</f>
        <v>4593.6719400000002</v>
      </c>
      <c r="I421" s="30">
        <f>Tabla14[[#This Row],[5% purpil]]+(Tabla14[[#This Row],[5% purpil]]*0.21)</f>
        <v>5581.8455550000008</v>
      </c>
      <c r="J421" s="30">
        <f>Tabla14[[#This Row],[5% purpil]]+(Tabla14[[#This Row],[5% purpil]]*0.21)</f>
        <v>5581.8455550000008</v>
      </c>
      <c r="K421" s="6">
        <f>Tabla14[[#This Row],[Precio NEGRO Publico c/juan]]-Tabla14[[#This Row],[Nuestro Costo juan ]]</f>
        <v>988.17361500000061</v>
      </c>
      <c r="L421" s="7">
        <f>Tabla14[[#This Row],[Ganancia]]/Tabla14[[#This Row],[Nuestro Costo juan ]]</f>
        <v>0.21511627906976757</v>
      </c>
      <c r="M421" s="2">
        <f>Tabla14[[#This Row],[Precio NEGRO Publico c/juan]]+(Tabla14[[#This Row],[Precio NEGRO Publico c/juan]]*0.105)</f>
        <v>6167.9393382750004</v>
      </c>
    </row>
    <row r="422" spans="1:13">
      <c r="A422" s="1" t="s">
        <v>866</v>
      </c>
      <c r="B422" t="s">
        <v>867</v>
      </c>
      <c r="C422" t="s">
        <v>7</v>
      </c>
      <c r="D422" t="s">
        <v>595</v>
      </c>
      <c r="E422" s="2">
        <v>3780.92</v>
      </c>
      <c r="F422" s="2">
        <f>Tabla14[[#This Row],[Precio]]-(Tabla14[[#This Row],[Precio]]*0.14)</f>
        <v>3251.5911999999998</v>
      </c>
      <c r="G422" s="2">
        <f>Tabla14[[#This Row],[Precio]]-(Tabla14[[#This Row],[Precio]]*0.05)</f>
        <v>3591.8740000000003</v>
      </c>
      <c r="H422" s="4">
        <f>Tabla14[[#This Row],[  -14% costo de juan]]+(Tabla14[[#This Row],[  -14% costo de juan]]*0.1)</f>
        <v>3576.7503200000001</v>
      </c>
      <c r="I422" s="30">
        <f>Tabla14[[#This Row],[5% purpil]]+(Tabla14[[#This Row],[5% purpil]]*0.21)</f>
        <v>4346.1675400000004</v>
      </c>
      <c r="J422" s="30">
        <f>Tabla14[[#This Row],[5% purpil]]+(Tabla14[[#This Row],[5% purpil]]*0.21)</f>
        <v>4346.1675400000004</v>
      </c>
      <c r="K422" s="6">
        <f>Tabla14[[#This Row],[Precio NEGRO Publico c/juan]]-Tabla14[[#This Row],[Nuestro Costo juan ]]</f>
        <v>769.41722000000027</v>
      </c>
      <c r="L422" s="7">
        <f>Tabla14[[#This Row],[Ganancia]]/Tabla14[[#This Row],[Nuestro Costo juan ]]</f>
        <v>0.21511627906976752</v>
      </c>
      <c r="M422" s="2">
        <f>Tabla14[[#This Row],[Precio NEGRO Publico c/juan]]+(Tabla14[[#This Row],[Precio NEGRO Publico c/juan]]*0.105)</f>
        <v>4802.5151317</v>
      </c>
    </row>
    <row r="423" spans="1:13">
      <c r="A423" s="1" t="s">
        <v>868</v>
      </c>
      <c r="B423" t="s">
        <v>869</v>
      </c>
      <c r="C423" t="s">
        <v>7</v>
      </c>
      <c r="D423" t="s">
        <v>595</v>
      </c>
      <c r="E423" s="2">
        <v>15197.83</v>
      </c>
      <c r="F423" s="2">
        <f>Tabla14[[#This Row],[Precio]]-(Tabla14[[#This Row],[Precio]]*0.14)</f>
        <v>13070.1338</v>
      </c>
      <c r="G423" s="2">
        <f>Tabla14[[#This Row],[Precio]]-(Tabla14[[#This Row],[Precio]]*0.05)</f>
        <v>14437.9385</v>
      </c>
      <c r="H423" s="4">
        <f>Tabla14[[#This Row],[  -14% costo de juan]]+(Tabla14[[#This Row],[  -14% costo de juan]]*0.1)</f>
        <v>14377.14718</v>
      </c>
      <c r="I423" s="30">
        <f>Tabla14[[#This Row],[5% purpil]]+(Tabla14[[#This Row],[5% purpil]]*0.21)</f>
        <v>17469.905585</v>
      </c>
      <c r="J423" s="30">
        <f>Tabla14[[#This Row],[5% purpil]]+(Tabla14[[#This Row],[5% purpil]]*0.21)</f>
        <v>17469.905585</v>
      </c>
      <c r="K423" s="6">
        <f>Tabla14[[#This Row],[Precio NEGRO Publico c/juan]]-Tabla14[[#This Row],[Nuestro Costo juan ]]</f>
        <v>3092.7584050000005</v>
      </c>
      <c r="L423" s="7">
        <f>Tabla14[[#This Row],[Ganancia]]/Tabla14[[#This Row],[Nuestro Costo juan ]]</f>
        <v>0.21511627906976749</v>
      </c>
      <c r="M423" s="2">
        <f>Tabla14[[#This Row],[Precio NEGRO Publico c/juan]]+(Tabla14[[#This Row],[Precio NEGRO Publico c/juan]]*0.105)</f>
        <v>19304.245671425</v>
      </c>
    </row>
    <row r="424" spans="1:13">
      <c r="A424" s="1" t="s">
        <v>870</v>
      </c>
      <c r="B424" t="s">
        <v>871</v>
      </c>
      <c r="C424" t="s">
        <v>7</v>
      </c>
      <c r="D424" t="s">
        <v>595</v>
      </c>
      <c r="E424" s="2">
        <v>4781.76</v>
      </c>
      <c r="F424" s="2">
        <f>Tabla14[[#This Row],[Precio]]-(Tabla14[[#This Row],[Precio]]*0.14)</f>
        <v>4112.3136000000004</v>
      </c>
      <c r="G424" s="2">
        <f>Tabla14[[#This Row],[Precio]]-(Tabla14[[#This Row],[Precio]]*0.05)</f>
        <v>4542.6720000000005</v>
      </c>
      <c r="H424" s="4">
        <f>Tabla14[[#This Row],[  -14% costo de juan]]+(Tabla14[[#This Row],[  -14% costo de juan]]*0.1)</f>
        <v>4523.5449600000002</v>
      </c>
      <c r="I424" s="30">
        <f>Tabla14[[#This Row],[5% purpil]]+(Tabla14[[#This Row],[5% purpil]]*0.21)</f>
        <v>5496.6331200000004</v>
      </c>
      <c r="J424" s="30">
        <f>Tabla14[[#This Row],[5% purpil]]+(Tabla14[[#This Row],[5% purpil]]*0.21)</f>
        <v>5496.6331200000004</v>
      </c>
      <c r="K424" s="6">
        <f>Tabla14[[#This Row],[Precio NEGRO Publico c/juan]]-Tabla14[[#This Row],[Nuestro Costo juan ]]</f>
        <v>973.08816000000024</v>
      </c>
      <c r="L424" s="7">
        <f>Tabla14[[#This Row],[Ganancia]]/Tabla14[[#This Row],[Nuestro Costo juan ]]</f>
        <v>0.21511627906976749</v>
      </c>
      <c r="M424" s="2">
        <f>Tabla14[[#This Row],[Precio NEGRO Publico c/juan]]+(Tabla14[[#This Row],[Precio NEGRO Publico c/juan]]*0.105)</f>
        <v>6073.7795976000007</v>
      </c>
    </row>
    <row r="425" spans="1:13">
      <c r="A425" s="1" t="s">
        <v>872</v>
      </c>
      <c r="B425" t="s">
        <v>873</v>
      </c>
      <c r="C425" t="s">
        <v>7</v>
      </c>
      <c r="D425" t="s">
        <v>595</v>
      </c>
      <c r="E425" s="2">
        <v>908.16</v>
      </c>
      <c r="F425" s="2">
        <f>Tabla14[[#This Row],[Precio]]-(Tabla14[[#This Row],[Precio]]*0.14)</f>
        <v>781.0175999999999</v>
      </c>
      <c r="G425" s="2">
        <f>Tabla14[[#This Row],[Precio]]-(Tabla14[[#This Row],[Precio]]*0.05)</f>
        <v>862.75199999999995</v>
      </c>
      <c r="H425" s="4">
        <f>Tabla14[[#This Row],[  -14% costo de juan]]+(Tabla14[[#This Row],[  -14% costo de juan]]*0.1)</f>
        <v>859.11935999999992</v>
      </c>
      <c r="I425" s="30">
        <f>Tabla14[[#This Row],[5% purpil]]+(Tabla14[[#This Row],[5% purpil]]*0.21)</f>
        <v>1043.92992</v>
      </c>
      <c r="J425" s="30">
        <f>Tabla14[[#This Row],[5% purpil]]+(Tabla14[[#This Row],[5% purpil]]*0.21)</f>
        <v>1043.92992</v>
      </c>
      <c r="K425" s="6">
        <f>Tabla14[[#This Row],[Precio NEGRO Publico c/juan]]-Tabla14[[#This Row],[Nuestro Costo juan ]]</f>
        <v>184.81056000000012</v>
      </c>
      <c r="L425" s="7">
        <f>Tabla14[[#This Row],[Ganancia]]/Tabla14[[#This Row],[Nuestro Costo juan ]]</f>
        <v>0.2151162790697676</v>
      </c>
      <c r="M425" s="2">
        <f>Tabla14[[#This Row],[Precio NEGRO Publico c/juan]]+(Tabla14[[#This Row],[Precio NEGRO Publico c/juan]]*0.105)</f>
        <v>1153.5425616</v>
      </c>
    </row>
    <row r="426" spans="1:13">
      <c r="A426" s="1" t="s">
        <v>874</v>
      </c>
      <c r="B426" t="s">
        <v>875</v>
      </c>
      <c r="C426" t="s">
        <v>7</v>
      </c>
      <c r="D426" t="s">
        <v>595</v>
      </c>
      <c r="E426" s="2">
        <v>166.81</v>
      </c>
      <c r="F426" s="2">
        <f>Tabla14[[#This Row],[Precio]]-(Tabla14[[#This Row],[Precio]]*0.14)</f>
        <v>143.45660000000001</v>
      </c>
      <c r="G426" s="2">
        <f>Tabla14[[#This Row],[Precio]]-(Tabla14[[#This Row],[Precio]]*0.05)</f>
        <v>158.46950000000001</v>
      </c>
      <c r="H426" s="4">
        <f>Tabla14[[#This Row],[  -14% costo de juan]]+(Tabla14[[#This Row],[  -14% costo de juan]]*0.1)</f>
        <v>157.80226000000002</v>
      </c>
      <c r="I426" s="30">
        <f>Tabla14[[#This Row],[5% purpil]]+(Tabla14[[#This Row],[5% purpil]]*0.21)</f>
        <v>191.74809500000001</v>
      </c>
      <c r="J426" s="30">
        <f>Tabla14[[#This Row],[5% purpil]]+(Tabla14[[#This Row],[5% purpil]]*0.21)</f>
        <v>191.74809500000001</v>
      </c>
      <c r="K426" s="6">
        <f>Tabla14[[#This Row],[Precio NEGRO Publico c/juan]]-Tabla14[[#This Row],[Nuestro Costo juan ]]</f>
        <v>33.945834999999988</v>
      </c>
      <c r="L426" s="7">
        <f>Tabla14[[#This Row],[Ganancia]]/Tabla14[[#This Row],[Nuestro Costo juan ]]</f>
        <v>0.21511627906976735</v>
      </c>
      <c r="M426" s="2">
        <f>Tabla14[[#This Row],[Precio NEGRO Publico c/juan]]+(Tabla14[[#This Row],[Precio NEGRO Publico c/juan]]*0.105)</f>
        <v>211.881644975</v>
      </c>
    </row>
    <row r="427" spans="1:13">
      <c r="A427" s="1" t="s">
        <v>876</v>
      </c>
      <c r="B427" t="s">
        <v>877</v>
      </c>
      <c r="C427" t="s">
        <v>7</v>
      </c>
      <c r="D427" t="s">
        <v>595</v>
      </c>
      <c r="E427" s="2">
        <v>500.42</v>
      </c>
      <c r="F427" s="2">
        <f>Tabla14[[#This Row],[Precio]]-(Tabla14[[#This Row],[Precio]]*0.14)</f>
        <v>430.3612</v>
      </c>
      <c r="G427" s="2">
        <f>Tabla14[[#This Row],[Precio]]-(Tabla14[[#This Row],[Precio]]*0.05)</f>
        <v>475.399</v>
      </c>
      <c r="H427" s="4">
        <f>Tabla14[[#This Row],[  -14% costo de juan]]+(Tabla14[[#This Row],[  -14% costo de juan]]*0.1)</f>
        <v>473.39731999999998</v>
      </c>
      <c r="I427" s="30">
        <f>Tabla14[[#This Row],[5% purpil]]+(Tabla14[[#This Row],[5% purpil]]*0.21)</f>
        <v>575.23279000000002</v>
      </c>
      <c r="J427" s="30">
        <f>Tabla14[[#This Row],[5% purpil]]+(Tabla14[[#This Row],[5% purpil]]*0.21)</f>
        <v>575.23279000000002</v>
      </c>
      <c r="K427" s="6">
        <f>Tabla14[[#This Row],[Precio NEGRO Publico c/juan]]-Tabla14[[#This Row],[Nuestro Costo juan ]]</f>
        <v>101.83547000000004</v>
      </c>
      <c r="L427" s="7">
        <f>Tabla14[[#This Row],[Ganancia]]/Tabla14[[#This Row],[Nuestro Costo juan ]]</f>
        <v>0.21511627906976755</v>
      </c>
      <c r="M427" s="2">
        <f>Tabla14[[#This Row],[Precio NEGRO Publico c/juan]]+(Tabla14[[#This Row],[Precio NEGRO Publico c/juan]]*0.105)</f>
        <v>635.63223295</v>
      </c>
    </row>
    <row r="428" spans="1:13">
      <c r="A428" s="1" t="s">
        <v>878</v>
      </c>
      <c r="B428" t="s">
        <v>879</v>
      </c>
      <c r="C428" t="s">
        <v>7</v>
      </c>
      <c r="D428" t="s">
        <v>595</v>
      </c>
      <c r="E428" s="2">
        <v>5133.8999999999996</v>
      </c>
      <c r="F428" s="2">
        <f>Tabla14[[#This Row],[Precio]]-(Tabla14[[#This Row],[Precio]]*0.14)</f>
        <v>4415.1539999999995</v>
      </c>
      <c r="G428" s="2">
        <f>Tabla14[[#This Row],[Precio]]-(Tabla14[[#This Row],[Precio]]*0.05)</f>
        <v>4877.2049999999999</v>
      </c>
      <c r="H428" s="4">
        <f>Tabla14[[#This Row],[  -14% costo de juan]]+(Tabla14[[#This Row],[  -14% costo de juan]]*0.1)</f>
        <v>4856.6693999999998</v>
      </c>
      <c r="I428" s="30">
        <f>Tabla14[[#This Row],[5% purpil]]+(Tabla14[[#This Row],[5% purpil]]*0.21)</f>
        <v>5901.4180500000002</v>
      </c>
      <c r="J428" s="30">
        <f>Tabla14[[#This Row],[5% purpil]]+(Tabla14[[#This Row],[5% purpil]]*0.21)</f>
        <v>5901.4180500000002</v>
      </c>
      <c r="K428" s="6">
        <f>Tabla14[[#This Row],[Precio NEGRO Publico c/juan]]-Tabla14[[#This Row],[Nuestro Costo juan ]]</f>
        <v>1044.7486500000005</v>
      </c>
      <c r="L428" s="7">
        <f>Tabla14[[#This Row],[Ganancia]]/Tabla14[[#This Row],[Nuestro Costo juan ]]</f>
        <v>0.21511627906976755</v>
      </c>
      <c r="M428" s="2">
        <f>Tabla14[[#This Row],[Precio NEGRO Publico c/juan]]+(Tabla14[[#This Row],[Precio NEGRO Publico c/juan]]*0.105)</f>
        <v>6521.0669452500006</v>
      </c>
    </row>
    <row r="429" spans="1:13">
      <c r="A429" s="1" t="s">
        <v>880</v>
      </c>
      <c r="B429" t="s">
        <v>881</v>
      </c>
      <c r="C429" t="s">
        <v>7</v>
      </c>
      <c r="D429" t="s">
        <v>595</v>
      </c>
      <c r="E429" s="2">
        <v>6042.07</v>
      </c>
      <c r="F429" s="2">
        <f>Tabla14[[#This Row],[Precio]]-(Tabla14[[#This Row],[Precio]]*0.14)</f>
        <v>5196.1801999999998</v>
      </c>
      <c r="G429" s="2">
        <f>Tabla14[[#This Row],[Precio]]-(Tabla14[[#This Row],[Precio]]*0.05)</f>
        <v>5739.9664999999995</v>
      </c>
      <c r="H429" s="4">
        <f>Tabla14[[#This Row],[  -14% costo de juan]]+(Tabla14[[#This Row],[  -14% costo de juan]]*0.1)</f>
        <v>5715.7982199999997</v>
      </c>
      <c r="I429" s="30">
        <f>Tabla14[[#This Row],[5% purpil]]+(Tabla14[[#This Row],[5% purpil]]*0.21)</f>
        <v>6945.3594649999995</v>
      </c>
      <c r="J429" s="30">
        <f>Tabla14[[#This Row],[5% purpil]]+(Tabla14[[#This Row],[5% purpil]]*0.21)</f>
        <v>6945.3594649999995</v>
      </c>
      <c r="K429" s="6">
        <f>Tabla14[[#This Row],[Precio NEGRO Publico c/juan]]-Tabla14[[#This Row],[Nuestro Costo juan ]]</f>
        <v>1229.5612449999999</v>
      </c>
      <c r="L429" s="7">
        <f>Tabla14[[#This Row],[Ganancia]]/Tabla14[[#This Row],[Nuestro Costo juan ]]</f>
        <v>0.21511627906976744</v>
      </c>
      <c r="M429" s="2">
        <f>Tabla14[[#This Row],[Precio NEGRO Publico c/juan]]+(Tabla14[[#This Row],[Precio NEGRO Publico c/juan]]*0.105)</f>
        <v>7674.6222088249997</v>
      </c>
    </row>
    <row r="430" spans="1:13">
      <c r="A430" s="1" t="s">
        <v>882</v>
      </c>
      <c r="B430" t="s">
        <v>883</v>
      </c>
      <c r="C430" t="s">
        <v>7</v>
      </c>
      <c r="D430" t="s">
        <v>149</v>
      </c>
      <c r="E430" s="2">
        <v>123809.27</v>
      </c>
      <c r="F430" s="2">
        <f>Tabla14[[#This Row],[Precio]]-(Tabla14[[#This Row],[Precio]]*0.14)</f>
        <v>106475.9722</v>
      </c>
      <c r="G430" s="2">
        <f>Tabla14[[#This Row],[Precio]]-(Tabla14[[#This Row],[Precio]]*0.05)</f>
        <v>117618.80650000001</v>
      </c>
      <c r="H430" s="4">
        <f>Tabla14[[#This Row],[  -14% costo de juan]]+(Tabla14[[#This Row],[  -14% costo de juan]]*0.1)</f>
        <v>117123.56942</v>
      </c>
      <c r="I430" s="30">
        <f>Tabla14[[#This Row],[5% purpil]]+(Tabla14[[#This Row],[5% purpil]]*0.21)</f>
        <v>142318.75586500001</v>
      </c>
      <c r="J430" s="30">
        <f>Tabla14[[#This Row],[5% purpil]]+(Tabla14[[#This Row],[5% purpil]]*0.21)</f>
        <v>142318.75586500001</v>
      </c>
      <c r="K430" s="6">
        <f>Tabla14[[#This Row],[Precio NEGRO Publico c/juan]]-Tabla14[[#This Row],[Nuestro Costo juan ]]</f>
        <v>25195.186445000014</v>
      </c>
      <c r="L430" s="7">
        <f>Tabla14[[#This Row],[Ganancia]]/Tabla14[[#This Row],[Nuestro Costo juan ]]</f>
        <v>0.21511627906976757</v>
      </c>
      <c r="M430" s="2">
        <f>Tabla14[[#This Row],[Precio NEGRO Publico c/juan]]+(Tabla14[[#This Row],[Precio NEGRO Publico c/juan]]*0.105)</f>
        <v>157262.22523082502</v>
      </c>
    </row>
    <row r="431" spans="1:13">
      <c r="A431" s="1" t="s">
        <v>884</v>
      </c>
      <c r="B431" t="s">
        <v>885</v>
      </c>
      <c r="C431" t="s">
        <v>7</v>
      </c>
      <c r="D431" t="s">
        <v>149</v>
      </c>
      <c r="E431" s="2">
        <v>188522.16</v>
      </c>
      <c r="F431" s="2">
        <f>Tabla14[[#This Row],[Precio]]-(Tabla14[[#This Row],[Precio]]*0.14)</f>
        <v>162129.0576</v>
      </c>
      <c r="G431" s="2">
        <f>Tabla14[[#This Row],[Precio]]-(Tabla14[[#This Row],[Precio]]*0.05)</f>
        <v>179096.052</v>
      </c>
      <c r="H431" s="4">
        <f>Tabla14[[#This Row],[  -14% costo de juan]]+(Tabla14[[#This Row],[  -14% costo de juan]]*0.1)</f>
        <v>178341.96335999999</v>
      </c>
      <c r="I431" s="30">
        <f>Tabla14[[#This Row],[5% purpil]]+(Tabla14[[#This Row],[5% purpil]]*0.21)</f>
        <v>216706.22292</v>
      </c>
      <c r="J431" s="30">
        <f>Tabla14[[#This Row],[5% purpil]]+(Tabla14[[#This Row],[5% purpil]]*0.21)</f>
        <v>216706.22292</v>
      </c>
      <c r="K431" s="6">
        <f>Tabla14[[#This Row],[Precio NEGRO Publico c/juan]]-Tabla14[[#This Row],[Nuestro Costo juan ]]</f>
        <v>38364.259560000006</v>
      </c>
      <c r="L431" s="7">
        <f>Tabla14[[#This Row],[Ganancia]]/Tabla14[[#This Row],[Nuestro Costo juan ]]</f>
        <v>0.21511627906976749</v>
      </c>
      <c r="M431" s="2">
        <f>Tabla14[[#This Row],[Precio NEGRO Publico c/juan]]+(Tabla14[[#This Row],[Precio NEGRO Publico c/juan]]*0.105)</f>
        <v>239460.3763266</v>
      </c>
    </row>
    <row r="432" spans="1:13">
      <c r="A432" s="1" t="s">
        <v>886</v>
      </c>
      <c r="B432" t="s">
        <v>887</v>
      </c>
      <c r="C432" t="s">
        <v>7</v>
      </c>
      <c r="D432" t="s">
        <v>149</v>
      </c>
      <c r="E432" s="2">
        <v>236878.6</v>
      </c>
      <c r="F432" s="2">
        <f>Tabla14[[#This Row],[Precio]]-(Tabla14[[#This Row],[Precio]]*0.14)</f>
        <v>203715.59600000002</v>
      </c>
      <c r="G432" s="2">
        <f>Tabla14[[#This Row],[Precio]]-(Tabla14[[#This Row],[Precio]]*0.05)</f>
        <v>225034.67</v>
      </c>
      <c r="H432" s="4">
        <f>Tabla14[[#This Row],[  -14% costo de juan]]+(Tabla14[[#This Row],[  -14% costo de juan]]*0.1)</f>
        <v>224087.15560000003</v>
      </c>
      <c r="I432" s="30">
        <f>Tabla14[[#This Row],[5% purpil]]+(Tabla14[[#This Row],[5% purpil]]*0.21)</f>
        <v>272291.95070000004</v>
      </c>
      <c r="J432" s="30">
        <f>Tabla14[[#This Row],[5% purpil]]+(Tabla14[[#This Row],[5% purpil]]*0.21)</f>
        <v>272291.95070000004</v>
      </c>
      <c r="K432" s="6">
        <f>Tabla14[[#This Row],[Precio NEGRO Publico c/juan]]-Tabla14[[#This Row],[Nuestro Costo juan ]]</f>
        <v>48204.795100000018</v>
      </c>
      <c r="L432" s="7">
        <f>Tabla14[[#This Row],[Ganancia]]/Tabla14[[#This Row],[Nuestro Costo juan ]]</f>
        <v>0.21511627906976749</v>
      </c>
      <c r="M432" s="2">
        <f>Tabla14[[#This Row],[Precio NEGRO Publico c/juan]]+(Tabla14[[#This Row],[Precio NEGRO Publico c/juan]]*0.105)</f>
        <v>300882.60552350007</v>
      </c>
    </row>
    <row r="433" spans="1:13">
      <c r="A433" s="1" t="s">
        <v>888</v>
      </c>
      <c r="B433" t="s">
        <v>889</v>
      </c>
      <c r="C433" t="s">
        <v>7</v>
      </c>
      <c r="D433" t="s">
        <v>149</v>
      </c>
      <c r="E433" s="2">
        <v>285298.33</v>
      </c>
      <c r="F433" s="2">
        <f>Tabla14[[#This Row],[Precio]]-(Tabla14[[#This Row],[Precio]]*0.14)</f>
        <v>245356.5638</v>
      </c>
      <c r="G433" s="2">
        <f>Tabla14[[#This Row],[Precio]]-(Tabla14[[#This Row],[Precio]]*0.05)</f>
        <v>271033.41350000002</v>
      </c>
      <c r="H433" s="4">
        <f>Tabla14[[#This Row],[  -14% costo de juan]]+(Tabla14[[#This Row],[  -14% costo de juan]]*0.1)</f>
        <v>269892.22018</v>
      </c>
      <c r="I433" s="30">
        <f>Tabla14[[#This Row],[5% purpil]]+(Tabla14[[#This Row],[5% purpil]]*0.21)</f>
        <v>327950.43033500004</v>
      </c>
      <c r="J433" s="30">
        <f>Tabla14[[#This Row],[5% purpil]]+(Tabla14[[#This Row],[5% purpil]]*0.21)</f>
        <v>327950.43033500004</v>
      </c>
      <c r="K433" s="6">
        <f>Tabla14[[#This Row],[Precio NEGRO Publico c/juan]]-Tabla14[[#This Row],[Nuestro Costo juan ]]</f>
        <v>58058.210155000037</v>
      </c>
      <c r="L433" s="7">
        <f>Tabla14[[#This Row],[Ganancia]]/Tabla14[[#This Row],[Nuestro Costo juan ]]</f>
        <v>0.21511627906976757</v>
      </c>
      <c r="M433" s="2">
        <f>Tabla14[[#This Row],[Precio NEGRO Publico c/juan]]+(Tabla14[[#This Row],[Precio NEGRO Publico c/juan]]*0.105)</f>
        <v>362385.22552017507</v>
      </c>
    </row>
    <row r="434" spans="1:13">
      <c r="A434" s="1" t="s">
        <v>890</v>
      </c>
      <c r="B434" t="s">
        <v>891</v>
      </c>
      <c r="C434" t="s">
        <v>7</v>
      </c>
      <c r="D434" t="s">
        <v>149</v>
      </c>
      <c r="E434" s="2">
        <v>354924.81</v>
      </c>
      <c r="F434" s="2">
        <f>Tabla14[[#This Row],[Precio]]-(Tabla14[[#This Row],[Precio]]*0.14)</f>
        <v>305235.33659999998</v>
      </c>
      <c r="G434" s="2">
        <f>Tabla14[[#This Row],[Precio]]-(Tabla14[[#This Row],[Precio]]*0.05)</f>
        <v>337178.56949999998</v>
      </c>
      <c r="H434" s="4">
        <f>Tabla14[[#This Row],[  -14% costo de juan]]+(Tabla14[[#This Row],[  -14% costo de juan]]*0.1)</f>
        <v>335758.87026</v>
      </c>
      <c r="I434" s="30">
        <f>Tabla14[[#This Row],[5% purpil]]+(Tabla14[[#This Row],[5% purpil]]*0.21)</f>
        <v>407986.06909499998</v>
      </c>
      <c r="J434" s="30">
        <f>Tabla14[[#This Row],[5% purpil]]+(Tabla14[[#This Row],[5% purpil]]*0.21)</f>
        <v>407986.06909499998</v>
      </c>
      <c r="K434" s="6">
        <f>Tabla14[[#This Row],[Precio NEGRO Publico c/juan]]-Tabla14[[#This Row],[Nuestro Costo juan ]]</f>
        <v>72227.198834999988</v>
      </c>
      <c r="L434" s="7">
        <f>Tabla14[[#This Row],[Ganancia]]/Tabla14[[#This Row],[Nuestro Costo juan ]]</f>
        <v>0.21511627906976741</v>
      </c>
      <c r="M434" s="2">
        <f>Tabla14[[#This Row],[Precio NEGRO Publico c/juan]]+(Tabla14[[#This Row],[Precio NEGRO Publico c/juan]]*0.105)</f>
        <v>450824.60634997499</v>
      </c>
    </row>
    <row r="435" spans="1:13">
      <c r="A435" s="1" t="s">
        <v>892</v>
      </c>
      <c r="B435" t="s">
        <v>893</v>
      </c>
      <c r="C435" t="s">
        <v>7</v>
      </c>
      <c r="D435" t="s">
        <v>149</v>
      </c>
      <c r="E435" s="2">
        <v>425097.61</v>
      </c>
      <c r="F435" s="2">
        <f>Tabla14[[#This Row],[Precio]]-(Tabla14[[#This Row],[Precio]]*0.14)</f>
        <v>365583.94459999999</v>
      </c>
      <c r="G435" s="2">
        <f>Tabla14[[#This Row],[Precio]]-(Tabla14[[#This Row],[Precio]]*0.05)</f>
        <v>403842.72950000002</v>
      </c>
      <c r="H435" s="4">
        <f>Tabla14[[#This Row],[  -14% costo de juan]]+(Tabla14[[#This Row],[  -14% costo de juan]]*0.1)</f>
        <v>402142.33905999997</v>
      </c>
      <c r="I435" s="30">
        <f>Tabla14[[#This Row],[5% purpil]]+(Tabla14[[#This Row],[5% purpil]]*0.21)</f>
        <v>488649.70269499999</v>
      </c>
      <c r="J435" s="30">
        <f>Tabla14[[#This Row],[5% purpil]]+(Tabla14[[#This Row],[5% purpil]]*0.21)</f>
        <v>488649.70269499999</v>
      </c>
      <c r="K435" s="6">
        <f>Tabla14[[#This Row],[Precio NEGRO Publico c/juan]]-Tabla14[[#This Row],[Nuestro Costo juan ]]</f>
        <v>86507.363635000016</v>
      </c>
      <c r="L435" s="7">
        <f>Tabla14[[#This Row],[Ganancia]]/Tabla14[[#This Row],[Nuestro Costo juan ]]</f>
        <v>0.21511627906976749</v>
      </c>
      <c r="M435" s="2">
        <f>Tabla14[[#This Row],[Precio NEGRO Publico c/juan]]+(Tabla14[[#This Row],[Precio NEGRO Publico c/juan]]*0.105)</f>
        <v>539957.92147797497</v>
      </c>
    </row>
    <row r="436" spans="1:13">
      <c r="A436" s="1" t="s">
        <v>894</v>
      </c>
      <c r="B436" t="s">
        <v>895</v>
      </c>
      <c r="C436" t="s">
        <v>7</v>
      </c>
      <c r="D436" t="s">
        <v>149</v>
      </c>
      <c r="E436" s="2">
        <v>511383.67</v>
      </c>
      <c r="F436" s="2">
        <f>Tabla14[[#This Row],[Precio]]-(Tabla14[[#This Row],[Precio]]*0.14)</f>
        <v>439789.95620000002</v>
      </c>
      <c r="G436" s="2">
        <f>Tabla14[[#This Row],[Precio]]-(Tabla14[[#This Row],[Precio]]*0.05)</f>
        <v>485814.4865</v>
      </c>
      <c r="H436" s="4">
        <f>Tabla14[[#This Row],[  -14% costo de juan]]+(Tabla14[[#This Row],[  -14% costo de juan]]*0.1)</f>
        <v>483768.95182000002</v>
      </c>
      <c r="I436" s="30">
        <f>Tabla14[[#This Row],[5% purpil]]+(Tabla14[[#This Row],[5% purpil]]*0.21)</f>
        <v>587835.52866499999</v>
      </c>
      <c r="J436" s="30">
        <f>Tabla14[[#This Row],[5% purpil]]+(Tabla14[[#This Row],[5% purpil]]*0.21)</f>
        <v>587835.52866499999</v>
      </c>
      <c r="K436" s="6">
        <f>Tabla14[[#This Row],[Precio NEGRO Publico c/juan]]-Tabla14[[#This Row],[Nuestro Costo juan ]]</f>
        <v>104066.57684499997</v>
      </c>
      <c r="L436" s="7">
        <f>Tabla14[[#This Row],[Ganancia]]/Tabla14[[#This Row],[Nuestro Costo juan ]]</f>
        <v>0.21511627906976738</v>
      </c>
      <c r="M436" s="2">
        <f>Tabla14[[#This Row],[Precio NEGRO Publico c/juan]]+(Tabla14[[#This Row],[Precio NEGRO Publico c/juan]]*0.105)</f>
        <v>649558.25917482504</v>
      </c>
    </row>
    <row r="437" spans="1:13">
      <c r="A437" s="1" t="s">
        <v>896</v>
      </c>
      <c r="B437" t="s">
        <v>897</v>
      </c>
      <c r="C437" t="s">
        <v>7</v>
      </c>
      <c r="D437" t="s">
        <v>149</v>
      </c>
      <c r="E437" s="2">
        <v>591906.67000000004</v>
      </c>
      <c r="F437" s="2">
        <f>Tabla14[[#This Row],[Precio]]-(Tabla14[[#This Row],[Precio]]*0.14)</f>
        <v>509039.73620000004</v>
      </c>
      <c r="G437" s="2">
        <f>Tabla14[[#This Row],[Precio]]-(Tabla14[[#This Row],[Precio]]*0.05)</f>
        <v>562311.33650000009</v>
      </c>
      <c r="H437" s="4">
        <f>Tabla14[[#This Row],[  -14% costo de juan]]+(Tabla14[[#This Row],[  -14% costo de juan]]*0.1)</f>
        <v>559943.70981999999</v>
      </c>
      <c r="I437" s="30">
        <f>Tabla14[[#This Row],[5% purpil]]+(Tabla14[[#This Row],[5% purpil]]*0.21)</f>
        <v>680396.71716500015</v>
      </c>
      <c r="J437" s="30">
        <f>Tabla14[[#This Row],[5% purpil]]+(Tabla14[[#This Row],[5% purpil]]*0.21)</f>
        <v>680396.71716500015</v>
      </c>
      <c r="K437" s="6">
        <f>Tabla14[[#This Row],[Precio NEGRO Publico c/juan]]-Tabla14[[#This Row],[Nuestro Costo juan ]]</f>
        <v>120453.00734500017</v>
      </c>
      <c r="L437" s="7">
        <f>Tabla14[[#This Row],[Ganancia]]/Tabla14[[#This Row],[Nuestro Costo juan ]]</f>
        <v>0.21511627906976774</v>
      </c>
      <c r="M437" s="2">
        <f>Tabla14[[#This Row],[Precio NEGRO Publico c/juan]]+(Tabla14[[#This Row],[Precio NEGRO Publico c/juan]]*0.105)</f>
        <v>751838.37246732519</v>
      </c>
    </row>
    <row r="438" spans="1:13">
      <c r="A438" s="1" t="s">
        <v>898</v>
      </c>
      <c r="B438" t="s">
        <v>899</v>
      </c>
      <c r="C438" t="s">
        <v>7</v>
      </c>
      <c r="D438" t="s">
        <v>149</v>
      </c>
      <c r="E438" s="2">
        <v>699526.07</v>
      </c>
      <c r="F438" s="2">
        <f>Tabla14[[#This Row],[Precio]]-(Tabla14[[#This Row],[Precio]]*0.14)</f>
        <v>601592.42019999993</v>
      </c>
      <c r="G438" s="2">
        <f>Tabla14[[#This Row],[Precio]]-(Tabla14[[#This Row],[Precio]]*0.05)</f>
        <v>664549.76649999991</v>
      </c>
      <c r="H438" s="4">
        <f>Tabla14[[#This Row],[  -14% costo de juan]]+(Tabla14[[#This Row],[  -14% costo de juan]]*0.1)</f>
        <v>661751.66221999994</v>
      </c>
      <c r="I438" s="30">
        <f>Tabla14[[#This Row],[5% purpil]]+(Tabla14[[#This Row],[5% purpil]]*0.21)</f>
        <v>804105.21746499988</v>
      </c>
      <c r="J438" s="30">
        <f>Tabla14[[#This Row],[5% purpil]]+(Tabla14[[#This Row],[5% purpil]]*0.21)</f>
        <v>804105.21746499988</v>
      </c>
      <c r="K438" s="6">
        <f>Tabla14[[#This Row],[Precio NEGRO Publico c/juan]]-Tabla14[[#This Row],[Nuestro Costo juan ]]</f>
        <v>142353.55524499994</v>
      </c>
      <c r="L438" s="7">
        <f>Tabla14[[#This Row],[Ganancia]]/Tabla14[[#This Row],[Nuestro Costo juan ]]</f>
        <v>0.21511627906976738</v>
      </c>
      <c r="M438" s="2">
        <f>Tabla14[[#This Row],[Precio NEGRO Publico c/juan]]+(Tabla14[[#This Row],[Precio NEGRO Publico c/juan]]*0.105)</f>
        <v>888536.26529882487</v>
      </c>
    </row>
    <row r="439" spans="1:13">
      <c r="A439" s="1" t="s">
        <v>900</v>
      </c>
      <c r="B439" t="s">
        <v>901</v>
      </c>
      <c r="C439" t="s">
        <v>7</v>
      </c>
      <c r="D439" t="s">
        <v>149</v>
      </c>
      <c r="E439" s="2">
        <v>844811.92</v>
      </c>
      <c r="F439" s="2">
        <f>Tabla14[[#This Row],[Precio]]-(Tabla14[[#This Row],[Precio]]*0.14)</f>
        <v>726538.25120000006</v>
      </c>
      <c r="G439" s="2">
        <f>Tabla14[[#This Row],[Precio]]-(Tabla14[[#This Row],[Precio]]*0.05)</f>
        <v>802571.32400000002</v>
      </c>
      <c r="H439" s="4">
        <f>Tabla14[[#This Row],[  -14% costo de juan]]+(Tabla14[[#This Row],[  -14% costo de juan]]*0.1)</f>
        <v>799192.07632000011</v>
      </c>
      <c r="I439" s="30">
        <f>Tabla14[[#This Row],[5% purpil]]+(Tabla14[[#This Row],[5% purpil]]*0.21)</f>
        <v>971111.30203999998</v>
      </c>
      <c r="J439" s="30">
        <f>Tabla14[[#This Row],[5% purpil]]+(Tabla14[[#This Row],[5% purpil]]*0.21)</f>
        <v>971111.30203999998</v>
      </c>
      <c r="K439" s="6">
        <f>Tabla14[[#This Row],[Precio NEGRO Publico c/juan]]-Tabla14[[#This Row],[Nuestro Costo juan ]]</f>
        <v>171919.22571999987</v>
      </c>
      <c r="L439" s="7">
        <f>Tabla14[[#This Row],[Ganancia]]/Tabla14[[#This Row],[Nuestro Costo juan ]]</f>
        <v>0.21511627906976724</v>
      </c>
      <c r="M439" s="2">
        <f>Tabla14[[#This Row],[Precio NEGRO Publico c/juan]]+(Tabla14[[#This Row],[Precio NEGRO Publico c/juan]]*0.105)</f>
        <v>1073077.9887542001</v>
      </c>
    </row>
    <row r="440" spans="1:13">
      <c r="A440" s="1" t="s">
        <v>902</v>
      </c>
      <c r="B440" t="s">
        <v>903</v>
      </c>
      <c r="C440" t="s">
        <v>7</v>
      </c>
      <c r="D440" t="s">
        <v>149</v>
      </c>
      <c r="E440" s="2">
        <v>735400.31</v>
      </c>
      <c r="F440" s="2">
        <f>Tabla14[[#This Row],[Precio]]-(Tabla14[[#This Row],[Precio]]*0.14)</f>
        <v>632444.26659999997</v>
      </c>
      <c r="G440" s="2">
        <f>Tabla14[[#This Row],[Precio]]-(Tabla14[[#This Row],[Precio]]*0.05)</f>
        <v>698630.29450000008</v>
      </c>
      <c r="H440" s="4">
        <f>Tabla14[[#This Row],[  -14% costo de juan]]+(Tabla14[[#This Row],[  -14% costo de juan]]*0.1)</f>
        <v>695688.69325999997</v>
      </c>
      <c r="I440" s="30">
        <f>Tabla14[[#This Row],[5% purpil]]+(Tabla14[[#This Row],[5% purpil]]*0.21)</f>
        <v>845342.65634500002</v>
      </c>
      <c r="J440" s="30">
        <f>Tabla14[[#This Row],[5% purpil]]+(Tabla14[[#This Row],[5% purpil]]*0.21)</f>
        <v>845342.65634500002</v>
      </c>
      <c r="K440" s="6">
        <f>Tabla14[[#This Row],[Precio NEGRO Publico c/juan]]-Tabla14[[#This Row],[Nuestro Costo juan ]]</f>
        <v>149653.96308500005</v>
      </c>
      <c r="L440" s="7">
        <f>Tabla14[[#This Row],[Ganancia]]/Tabla14[[#This Row],[Nuestro Costo juan ]]</f>
        <v>0.21511627906976752</v>
      </c>
      <c r="M440" s="2">
        <f>Tabla14[[#This Row],[Precio NEGRO Publico c/juan]]+(Tabla14[[#This Row],[Precio NEGRO Publico c/juan]]*0.105)</f>
        <v>934103.63526122505</v>
      </c>
    </row>
    <row r="441" spans="1:13">
      <c r="A441" s="1" t="s">
        <v>904</v>
      </c>
      <c r="B441" t="s">
        <v>905</v>
      </c>
      <c r="C441" t="s">
        <v>7</v>
      </c>
      <c r="D441" t="s">
        <v>149</v>
      </c>
      <c r="E441" s="2">
        <v>914765.97</v>
      </c>
      <c r="F441" s="2">
        <f>Tabla14[[#This Row],[Precio]]-(Tabla14[[#This Row],[Precio]]*0.14)</f>
        <v>786698.73419999995</v>
      </c>
      <c r="G441" s="2">
        <f>Tabla14[[#This Row],[Precio]]-(Tabla14[[#This Row],[Precio]]*0.05)</f>
        <v>869027.67149999994</v>
      </c>
      <c r="H441" s="4">
        <f>Tabla14[[#This Row],[  -14% costo de juan]]+(Tabla14[[#This Row],[  -14% costo de juan]]*0.1)</f>
        <v>865368.60761999991</v>
      </c>
      <c r="I441" s="30">
        <f>Tabla14[[#This Row],[5% purpil]]+(Tabla14[[#This Row],[5% purpil]]*0.21)</f>
        <v>1051523.4825149998</v>
      </c>
      <c r="J441" s="30">
        <f>Tabla14[[#This Row],[5% purpil]]+(Tabla14[[#This Row],[5% purpil]]*0.21)</f>
        <v>1051523.4825149998</v>
      </c>
      <c r="K441" s="6">
        <f>Tabla14[[#This Row],[Precio NEGRO Publico c/juan]]-Tabla14[[#This Row],[Nuestro Costo juan ]]</f>
        <v>186154.8748949999</v>
      </c>
      <c r="L441" s="7">
        <f>Tabla14[[#This Row],[Ganancia]]/Tabla14[[#This Row],[Nuestro Costo juan ]]</f>
        <v>0.21511627906976735</v>
      </c>
      <c r="M441" s="2">
        <f>Tabla14[[#This Row],[Precio NEGRO Publico c/juan]]+(Tabla14[[#This Row],[Precio NEGRO Publico c/juan]]*0.105)</f>
        <v>1161933.4481790748</v>
      </c>
    </row>
    <row r="442" spans="1:13">
      <c r="A442" s="1" t="s">
        <v>906</v>
      </c>
      <c r="B442" t="s">
        <v>907</v>
      </c>
      <c r="C442" t="s">
        <v>7</v>
      </c>
      <c r="D442" t="s">
        <v>149</v>
      </c>
      <c r="E442" s="2">
        <v>1327305.8700000001</v>
      </c>
      <c r="F442" s="2">
        <f>Tabla14[[#This Row],[Precio]]-(Tabla14[[#This Row],[Precio]]*0.14)</f>
        <v>1141483.0482000001</v>
      </c>
      <c r="G442" s="2">
        <f>Tabla14[[#This Row],[Precio]]-(Tabla14[[#This Row],[Precio]]*0.05)</f>
        <v>1260940.5765000002</v>
      </c>
      <c r="H442" s="4">
        <f>Tabla14[[#This Row],[  -14% costo de juan]]+(Tabla14[[#This Row],[  -14% costo de juan]]*0.1)</f>
        <v>1255631.35302</v>
      </c>
      <c r="I442" s="30">
        <f>Tabla14[[#This Row],[5% purpil]]+(Tabla14[[#This Row],[5% purpil]]*0.21)</f>
        <v>1525738.0975650002</v>
      </c>
      <c r="J442" s="30">
        <f>Tabla14[[#This Row],[5% purpil]]+(Tabla14[[#This Row],[5% purpil]]*0.21)</f>
        <v>1525738.0975650002</v>
      </c>
      <c r="K442" s="6">
        <f>Tabla14[[#This Row],[Precio NEGRO Publico c/juan]]-Tabla14[[#This Row],[Nuestro Costo juan ]]</f>
        <v>270106.74454500014</v>
      </c>
      <c r="L442" s="7">
        <f>Tabla14[[#This Row],[Ganancia]]/Tabla14[[#This Row],[Nuestro Costo juan ]]</f>
        <v>0.21511627906976755</v>
      </c>
      <c r="M442" s="2">
        <f>Tabla14[[#This Row],[Precio NEGRO Publico c/juan]]+(Tabla14[[#This Row],[Precio NEGRO Publico c/juan]]*0.105)</f>
        <v>1685940.5978093252</v>
      </c>
    </row>
    <row r="443" spans="1:13">
      <c r="A443" s="1" t="s">
        <v>908</v>
      </c>
      <c r="B443" t="s">
        <v>909</v>
      </c>
      <c r="C443" t="s">
        <v>7</v>
      </c>
      <c r="D443" t="s">
        <v>149</v>
      </c>
      <c r="E443" s="2">
        <v>146828.22</v>
      </c>
      <c r="F443" s="2">
        <f>Tabla14[[#This Row],[Precio]]-(Tabla14[[#This Row],[Precio]]*0.14)</f>
        <v>126272.2692</v>
      </c>
      <c r="G443" s="2">
        <f>Tabla14[[#This Row],[Precio]]-(Tabla14[[#This Row],[Precio]]*0.05)</f>
        <v>139486.80900000001</v>
      </c>
      <c r="H443" s="4">
        <f>Tabla14[[#This Row],[  -14% costo de juan]]+(Tabla14[[#This Row],[  -14% costo de juan]]*0.1)</f>
        <v>138899.49612</v>
      </c>
      <c r="I443" s="30">
        <f>Tabla14[[#This Row],[5% purpil]]+(Tabla14[[#This Row],[5% purpil]]*0.21)</f>
        <v>168779.03889000003</v>
      </c>
      <c r="J443" s="30">
        <f>Tabla14[[#This Row],[5% purpil]]+(Tabla14[[#This Row],[5% purpil]]*0.21)</f>
        <v>168779.03889000003</v>
      </c>
      <c r="K443" s="6">
        <f>Tabla14[[#This Row],[Precio NEGRO Publico c/juan]]-Tabla14[[#This Row],[Nuestro Costo juan ]]</f>
        <v>29879.542770000029</v>
      </c>
      <c r="L443" s="7">
        <f>Tabla14[[#This Row],[Ganancia]]/Tabla14[[#This Row],[Nuestro Costo juan ]]</f>
        <v>0.21511627906976766</v>
      </c>
      <c r="M443" s="2">
        <f>Tabla14[[#This Row],[Precio NEGRO Publico c/juan]]+(Tabla14[[#This Row],[Precio NEGRO Publico c/juan]]*0.105)</f>
        <v>186500.83797345002</v>
      </c>
    </row>
    <row r="444" spans="1:13">
      <c r="A444" s="1" t="s">
        <v>910</v>
      </c>
      <c r="B444" t="s">
        <v>911</v>
      </c>
      <c r="C444" t="s">
        <v>7</v>
      </c>
      <c r="D444" t="s">
        <v>149</v>
      </c>
      <c r="E444" s="2">
        <v>195770.96</v>
      </c>
      <c r="F444" s="2">
        <f>Tabla14[[#This Row],[Precio]]-(Tabla14[[#This Row],[Precio]]*0.14)</f>
        <v>168363.02559999999</v>
      </c>
      <c r="G444" s="2">
        <f>Tabla14[[#This Row],[Precio]]-(Tabla14[[#This Row],[Precio]]*0.05)</f>
        <v>185982.41199999998</v>
      </c>
      <c r="H444" s="4">
        <f>Tabla14[[#This Row],[  -14% costo de juan]]+(Tabla14[[#This Row],[  -14% costo de juan]]*0.1)</f>
        <v>185199.32816</v>
      </c>
      <c r="I444" s="30">
        <f>Tabla14[[#This Row],[5% purpil]]+(Tabla14[[#This Row],[5% purpil]]*0.21)</f>
        <v>225038.71851999999</v>
      </c>
      <c r="J444" s="30">
        <f>Tabla14[[#This Row],[5% purpil]]+(Tabla14[[#This Row],[5% purpil]]*0.21)</f>
        <v>225038.71851999999</v>
      </c>
      <c r="K444" s="6">
        <f>Tabla14[[#This Row],[Precio NEGRO Publico c/juan]]-Tabla14[[#This Row],[Nuestro Costo juan ]]</f>
        <v>39839.39035999999</v>
      </c>
      <c r="L444" s="7">
        <f>Tabla14[[#This Row],[Ganancia]]/Tabla14[[#This Row],[Nuestro Costo juan ]]</f>
        <v>0.21511627906976738</v>
      </c>
      <c r="M444" s="2">
        <f>Tabla14[[#This Row],[Precio NEGRO Publico c/juan]]+(Tabla14[[#This Row],[Precio NEGRO Publico c/juan]]*0.105)</f>
        <v>248667.78396460001</v>
      </c>
    </row>
    <row r="445" spans="1:13">
      <c r="A445" s="1" t="s">
        <v>912</v>
      </c>
      <c r="B445" t="s">
        <v>913</v>
      </c>
      <c r="C445" t="s">
        <v>7</v>
      </c>
      <c r="D445" t="s">
        <v>149</v>
      </c>
      <c r="E445" s="2">
        <v>254500.91</v>
      </c>
      <c r="F445" s="2">
        <f>Tabla14[[#This Row],[Precio]]-(Tabla14[[#This Row],[Precio]]*0.14)</f>
        <v>218870.78260000001</v>
      </c>
      <c r="G445" s="2">
        <f>Tabla14[[#This Row],[Precio]]-(Tabla14[[#This Row],[Precio]]*0.05)</f>
        <v>241775.8645</v>
      </c>
      <c r="H445" s="4">
        <f>Tabla14[[#This Row],[  -14% costo de juan]]+(Tabla14[[#This Row],[  -14% costo de juan]]*0.1)</f>
        <v>240757.86086000002</v>
      </c>
      <c r="I445" s="30">
        <f>Tabla14[[#This Row],[5% purpil]]+(Tabla14[[#This Row],[5% purpil]]*0.21)</f>
        <v>292548.79604499997</v>
      </c>
      <c r="J445" s="30">
        <f>Tabla14[[#This Row],[5% purpil]]+(Tabla14[[#This Row],[5% purpil]]*0.21)</f>
        <v>292548.79604499997</v>
      </c>
      <c r="K445" s="6">
        <f>Tabla14[[#This Row],[Precio NEGRO Publico c/juan]]-Tabla14[[#This Row],[Nuestro Costo juan ]]</f>
        <v>51790.935184999951</v>
      </c>
      <c r="L445" s="7">
        <f>Tabla14[[#This Row],[Ganancia]]/Tabla14[[#This Row],[Nuestro Costo juan ]]</f>
        <v>0.21511627906976721</v>
      </c>
      <c r="M445" s="2">
        <f>Tabla14[[#This Row],[Precio NEGRO Publico c/juan]]+(Tabla14[[#This Row],[Precio NEGRO Publico c/juan]]*0.105)</f>
        <v>323266.41962972499</v>
      </c>
    </row>
    <row r="446" spans="1:13">
      <c r="A446" s="1" t="s">
        <v>914</v>
      </c>
      <c r="B446" t="s">
        <v>915</v>
      </c>
      <c r="C446" t="s">
        <v>7</v>
      </c>
      <c r="D446" t="s">
        <v>149</v>
      </c>
      <c r="E446" s="2">
        <v>298550.05</v>
      </c>
      <c r="F446" s="2">
        <f>Tabla14[[#This Row],[Precio]]-(Tabla14[[#This Row],[Precio]]*0.14)</f>
        <v>256753.04299999998</v>
      </c>
      <c r="G446" s="2">
        <f>Tabla14[[#This Row],[Precio]]-(Tabla14[[#This Row],[Precio]]*0.05)</f>
        <v>283622.54749999999</v>
      </c>
      <c r="H446" s="4">
        <f>Tabla14[[#This Row],[  -14% costo de juan]]+(Tabla14[[#This Row],[  -14% costo de juan]]*0.1)</f>
        <v>282428.34729999996</v>
      </c>
      <c r="I446" s="30">
        <f>Tabla14[[#This Row],[5% purpil]]+(Tabla14[[#This Row],[5% purpil]]*0.21)</f>
        <v>343183.28247499996</v>
      </c>
      <c r="J446" s="30">
        <f>Tabla14[[#This Row],[5% purpil]]+(Tabla14[[#This Row],[5% purpil]]*0.21)</f>
        <v>343183.28247499996</v>
      </c>
      <c r="K446" s="6">
        <f>Tabla14[[#This Row],[Precio NEGRO Publico c/juan]]-Tabla14[[#This Row],[Nuestro Costo juan ]]</f>
        <v>60754.935174999991</v>
      </c>
      <c r="L446" s="7">
        <f>Tabla14[[#This Row],[Ganancia]]/Tabla14[[#This Row],[Nuestro Costo juan ]]</f>
        <v>0.21511627906976744</v>
      </c>
      <c r="M446" s="2">
        <f>Tabla14[[#This Row],[Precio NEGRO Publico c/juan]]+(Tabla14[[#This Row],[Precio NEGRO Publico c/juan]]*0.105)</f>
        <v>379217.52713487495</v>
      </c>
    </row>
    <row r="447" spans="1:13">
      <c r="A447" s="1" t="s">
        <v>916</v>
      </c>
      <c r="B447" t="s">
        <v>917</v>
      </c>
      <c r="C447" t="s">
        <v>7</v>
      </c>
      <c r="D447" t="s">
        <v>149</v>
      </c>
      <c r="E447" s="2">
        <v>367070.55</v>
      </c>
      <c r="F447" s="2">
        <f>Tabla14[[#This Row],[Precio]]-(Tabla14[[#This Row],[Precio]]*0.14)</f>
        <v>315680.67300000001</v>
      </c>
      <c r="G447" s="2">
        <f>Tabla14[[#This Row],[Precio]]-(Tabla14[[#This Row],[Precio]]*0.05)</f>
        <v>348717.02249999996</v>
      </c>
      <c r="H447" s="4">
        <f>Tabla14[[#This Row],[  -14% costo de juan]]+(Tabla14[[#This Row],[  -14% costo de juan]]*0.1)</f>
        <v>347248.7403</v>
      </c>
      <c r="I447" s="30">
        <f>Tabla14[[#This Row],[5% purpil]]+(Tabla14[[#This Row],[5% purpil]]*0.21)</f>
        <v>421947.59722499992</v>
      </c>
      <c r="J447" s="30">
        <f>Tabla14[[#This Row],[5% purpil]]+(Tabla14[[#This Row],[5% purpil]]*0.21)</f>
        <v>421947.59722499992</v>
      </c>
      <c r="K447" s="6">
        <f>Tabla14[[#This Row],[Precio NEGRO Publico c/juan]]-Tabla14[[#This Row],[Nuestro Costo juan ]]</f>
        <v>74698.856924999913</v>
      </c>
      <c r="L447" s="7">
        <f>Tabla14[[#This Row],[Ganancia]]/Tabla14[[#This Row],[Nuestro Costo juan ]]</f>
        <v>0.21511627906976719</v>
      </c>
      <c r="M447" s="2">
        <f>Tabla14[[#This Row],[Precio NEGRO Publico c/juan]]+(Tabla14[[#This Row],[Precio NEGRO Publico c/juan]]*0.105)</f>
        <v>466252.0949336249</v>
      </c>
    </row>
    <row r="448" spans="1:13">
      <c r="A448" s="1" t="s">
        <v>918</v>
      </c>
      <c r="B448" t="s">
        <v>919</v>
      </c>
      <c r="C448" t="s">
        <v>7</v>
      </c>
      <c r="D448" t="s">
        <v>149</v>
      </c>
      <c r="E448" s="2">
        <v>425800.5</v>
      </c>
      <c r="F448" s="2">
        <f>Tabla14[[#This Row],[Precio]]-(Tabla14[[#This Row],[Precio]]*0.14)</f>
        <v>366188.43</v>
      </c>
      <c r="G448" s="2">
        <f>Tabla14[[#This Row],[Precio]]-(Tabla14[[#This Row],[Precio]]*0.05)</f>
        <v>404510.47499999998</v>
      </c>
      <c r="H448" s="4">
        <f>Tabla14[[#This Row],[  -14% costo de juan]]+(Tabla14[[#This Row],[  -14% costo de juan]]*0.1)</f>
        <v>402807.27299999999</v>
      </c>
      <c r="I448" s="30">
        <f>Tabla14[[#This Row],[5% purpil]]+(Tabla14[[#This Row],[5% purpil]]*0.21)</f>
        <v>489457.67474999995</v>
      </c>
      <c r="J448" s="30">
        <f>Tabla14[[#This Row],[5% purpil]]+(Tabla14[[#This Row],[5% purpil]]*0.21)</f>
        <v>489457.67474999995</v>
      </c>
      <c r="K448" s="6">
        <f>Tabla14[[#This Row],[Precio NEGRO Publico c/juan]]-Tabla14[[#This Row],[Nuestro Costo juan ]]</f>
        <v>86650.401749999961</v>
      </c>
      <c r="L448" s="7">
        <f>Tabla14[[#This Row],[Ganancia]]/Tabla14[[#This Row],[Nuestro Costo juan ]]</f>
        <v>0.21511627906976735</v>
      </c>
      <c r="M448" s="2">
        <f>Tabla14[[#This Row],[Precio NEGRO Publico c/juan]]+(Tabla14[[#This Row],[Precio NEGRO Publico c/juan]]*0.105)</f>
        <v>540850.73059874994</v>
      </c>
    </row>
    <row r="449" spans="1:13">
      <c r="A449" s="1" t="s">
        <v>920</v>
      </c>
      <c r="B449" t="s">
        <v>921</v>
      </c>
      <c r="C449" t="s">
        <v>7</v>
      </c>
      <c r="D449" t="s">
        <v>149</v>
      </c>
      <c r="E449" s="2">
        <v>587312.88</v>
      </c>
      <c r="F449" s="2">
        <f>Tabla14[[#This Row],[Precio]]-(Tabla14[[#This Row],[Precio]]*0.14)</f>
        <v>505089.07679999998</v>
      </c>
      <c r="G449" s="2">
        <f>Tabla14[[#This Row],[Precio]]-(Tabla14[[#This Row],[Precio]]*0.05)</f>
        <v>557947.23600000003</v>
      </c>
      <c r="H449" s="4">
        <f>Tabla14[[#This Row],[  -14% costo de juan]]+(Tabla14[[#This Row],[  -14% costo de juan]]*0.1)</f>
        <v>555597.98447999998</v>
      </c>
      <c r="I449" s="30">
        <f>Tabla14[[#This Row],[5% purpil]]+(Tabla14[[#This Row],[5% purpil]]*0.21)</f>
        <v>675116.1555600001</v>
      </c>
      <c r="J449" s="30">
        <f>Tabla14[[#This Row],[5% purpil]]+(Tabla14[[#This Row],[5% purpil]]*0.21)</f>
        <v>675116.1555600001</v>
      </c>
      <c r="K449" s="6">
        <f>Tabla14[[#This Row],[Precio NEGRO Publico c/juan]]-Tabla14[[#This Row],[Nuestro Costo juan ]]</f>
        <v>119518.17108000012</v>
      </c>
      <c r="L449" s="7">
        <f>Tabla14[[#This Row],[Ganancia]]/Tabla14[[#This Row],[Nuestro Costo juan ]]</f>
        <v>0.21511627906976766</v>
      </c>
      <c r="M449" s="2">
        <f>Tabla14[[#This Row],[Precio NEGRO Publico c/juan]]+(Tabla14[[#This Row],[Precio NEGRO Publico c/juan]]*0.105)</f>
        <v>746003.35189380008</v>
      </c>
    </row>
    <row r="450" spans="1:13">
      <c r="A450" s="1" t="s">
        <v>922</v>
      </c>
      <c r="B450" t="s">
        <v>923</v>
      </c>
      <c r="C450" t="s">
        <v>7</v>
      </c>
      <c r="D450" t="s">
        <v>149</v>
      </c>
      <c r="E450" s="2">
        <v>758612.47</v>
      </c>
      <c r="F450" s="2">
        <f>Tabla14[[#This Row],[Precio]]-(Tabla14[[#This Row],[Precio]]*0.14)</f>
        <v>652406.72419999994</v>
      </c>
      <c r="G450" s="2">
        <f>Tabla14[[#This Row],[Precio]]-(Tabla14[[#This Row],[Precio]]*0.05)</f>
        <v>720681.84649999999</v>
      </c>
      <c r="H450" s="4">
        <f>Tabla14[[#This Row],[  -14% costo de juan]]+(Tabla14[[#This Row],[  -14% costo de juan]]*0.1)</f>
        <v>717647.3966199999</v>
      </c>
      <c r="I450" s="30">
        <f>Tabla14[[#This Row],[5% purpil]]+(Tabla14[[#This Row],[5% purpil]]*0.21)</f>
        <v>872025.03426499991</v>
      </c>
      <c r="J450" s="30">
        <f>Tabla14[[#This Row],[5% purpil]]+(Tabla14[[#This Row],[5% purpil]]*0.21)</f>
        <v>872025.03426499991</v>
      </c>
      <c r="K450" s="6">
        <f>Tabla14[[#This Row],[Precio NEGRO Publico c/juan]]-Tabla14[[#This Row],[Nuestro Costo juan ]]</f>
        <v>154377.63764500001</v>
      </c>
      <c r="L450" s="7">
        <f>Tabla14[[#This Row],[Ganancia]]/Tabla14[[#This Row],[Nuestro Costo juan ]]</f>
        <v>0.21511627906976749</v>
      </c>
      <c r="M450" s="2">
        <f>Tabla14[[#This Row],[Precio NEGRO Publico c/juan]]+(Tabla14[[#This Row],[Precio NEGRO Publico c/juan]]*0.105)</f>
        <v>963587.66286282486</v>
      </c>
    </row>
    <row r="451" spans="1:13">
      <c r="A451" s="1" t="s">
        <v>924</v>
      </c>
      <c r="B451" t="s">
        <v>925</v>
      </c>
      <c r="C451" t="s">
        <v>7</v>
      </c>
      <c r="D451" t="s">
        <v>149</v>
      </c>
      <c r="E451" s="2">
        <v>815712.33</v>
      </c>
      <c r="F451" s="2">
        <f>Tabla14[[#This Row],[Precio]]-(Tabla14[[#This Row],[Precio]]*0.14)</f>
        <v>701512.60379999992</v>
      </c>
      <c r="G451" s="2">
        <f>Tabla14[[#This Row],[Precio]]-(Tabla14[[#This Row],[Precio]]*0.05)</f>
        <v>774926.71349999995</v>
      </c>
      <c r="H451" s="4">
        <f>Tabla14[[#This Row],[  -14% costo de juan]]+(Tabla14[[#This Row],[  -14% costo de juan]]*0.1)</f>
        <v>771663.86417999992</v>
      </c>
      <c r="I451" s="30">
        <f>Tabla14[[#This Row],[5% purpil]]+(Tabla14[[#This Row],[5% purpil]]*0.21)</f>
        <v>937661.32333499996</v>
      </c>
      <c r="J451" s="30">
        <f>Tabla14[[#This Row],[5% purpil]]+(Tabla14[[#This Row],[5% purpil]]*0.21)</f>
        <v>937661.32333499996</v>
      </c>
      <c r="K451" s="6">
        <f>Tabla14[[#This Row],[Precio NEGRO Publico c/juan]]-Tabla14[[#This Row],[Nuestro Costo juan ]]</f>
        <v>165997.45915500005</v>
      </c>
      <c r="L451" s="7">
        <f>Tabla14[[#This Row],[Ganancia]]/Tabla14[[#This Row],[Nuestro Costo juan ]]</f>
        <v>0.21511627906976752</v>
      </c>
      <c r="M451" s="2">
        <f>Tabla14[[#This Row],[Precio NEGRO Publico c/juan]]+(Tabla14[[#This Row],[Precio NEGRO Publico c/juan]]*0.105)</f>
        <v>1036115.7622851749</v>
      </c>
    </row>
    <row r="452" spans="1:13">
      <c r="A452" s="1" t="s">
        <v>926</v>
      </c>
      <c r="B452" t="s">
        <v>927</v>
      </c>
      <c r="C452" t="s">
        <v>7</v>
      </c>
      <c r="D452" t="s">
        <v>149</v>
      </c>
      <c r="E452" s="2">
        <v>978854.79</v>
      </c>
      <c r="F452" s="2">
        <f>Tabla14[[#This Row],[Precio]]-(Tabla14[[#This Row],[Precio]]*0.14)</f>
        <v>841815.11939999997</v>
      </c>
      <c r="G452" s="2">
        <f>Tabla14[[#This Row],[Precio]]-(Tabla14[[#This Row],[Precio]]*0.05)</f>
        <v>929912.05050000001</v>
      </c>
      <c r="H452" s="4">
        <f>Tabla14[[#This Row],[  -14% costo de juan]]+(Tabla14[[#This Row],[  -14% costo de juan]]*0.1)</f>
        <v>925996.63133999996</v>
      </c>
      <c r="I452" s="30">
        <f>Tabla14[[#This Row],[5% purpil]]+(Tabla14[[#This Row],[5% purpil]]*0.21)</f>
        <v>1125193.5811050001</v>
      </c>
      <c r="J452" s="30">
        <f>Tabla14[[#This Row],[5% purpil]]+(Tabla14[[#This Row],[5% purpil]]*0.21)</f>
        <v>1125193.5811050001</v>
      </c>
      <c r="K452" s="6">
        <f>Tabla14[[#This Row],[Precio NEGRO Publico c/juan]]-Tabla14[[#This Row],[Nuestro Costo juan ]]</f>
        <v>199196.94976500014</v>
      </c>
      <c r="L452" s="7">
        <f>Tabla14[[#This Row],[Ganancia]]/Tabla14[[#This Row],[Nuestro Costo juan ]]</f>
        <v>0.2151162790697676</v>
      </c>
      <c r="M452" s="2">
        <f>Tabla14[[#This Row],[Precio NEGRO Publico c/juan]]+(Tabla14[[#This Row],[Precio NEGRO Publico c/juan]]*0.105)</f>
        <v>1243338.907121025</v>
      </c>
    </row>
    <row r="453" spans="1:13">
      <c r="A453" s="1" t="s">
        <v>928</v>
      </c>
      <c r="B453" t="s">
        <v>929</v>
      </c>
      <c r="C453" t="s">
        <v>7</v>
      </c>
      <c r="D453" t="s">
        <v>149</v>
      </c>
      <c r="E453" s="2">
        <v>1696681.64</v>
      </c>
      <c r="F453" s="2">
        <f>Tabla14[[#This Row],[Precio]]-(Tabla14[[#This Row],[Precio]]*0.14)</f>
        <v>1459146.2104</v>
      </c>
      <c r="G453" s="2">
        <f>Tabla14[[#This Row],[Precio]]-(Tabla14[[#This Row],[Precio]]*0.05)</f>
        <v>1611847.558</v>
      </c>
      <c r="H453" s="4">
        <f>Tabla14[[#This Row],[  -14% costo de juan]]+(Tabla14[[#This Row],[  -14% costo de juan]]*0.1)</f>
        <v>1605060.8314399999</v>
      </c>
      <c r="I453" s="30">
        <f>Tabla14[[#This Row],[5% purpil]]+(Tabla14[[#This Row],[5% purpil]]*0.21)</f>
        <v>1950335.5451799999</v>
      </c>
      <c r="J453" s="30">
        <f>Tabla14[[#This Row],[5% purpil]]+(Tabla14[[#This Row],[5% purpil]]*0.21)</f>
        <v>1950335.5451799999</v>
      </c>
      <c r="K453" s="6">
        <f>Tabla14[[#This Row],[Precio NEGRO Publico c/juan]]-Tabla14[[#This Row],[Nuestro Costo juan ]]</f>
        <v>345274.71374000004</v>
      </c>
      <c r="L453" s="7">
        <f>Tabla14[[#This Row],[Ganancia]]/Tabla14[[#This Row],[Nuestro Costo juan ]]</f>
        <v>0.21511627906976749</v>
      </c>
      <c r="M453" s="2">
        <f>Tabla14[[#This Row],[Precio NEGRO Publico c/juan]]+(Tabla14[[#This Row],[Precio NEGRO Publico c/juan]]*0.105)</f>
        <v>2155120.7774239001</v>
      </c>
    </row>
    <row r="454" spans="1:13">
      <c r="A454" s="1" t="s">
        <v>930</v>
      </c>
      <c r="B454" t="s">
        <v>931</v>
      </c>
      <c r="C454" t="s">
        <v>7</v>
      </c>
      <c r="D454" t="s">
        <v>932</v>
      </c>
      <c r="E454" s="2">
        <v>1507.6</v>
      </c>
      <c r="F454" s="2">
        <f>Tabla14[[#This Row],[Precio]]-(Tabla14[[#This Row],[Precio]]*0.14)</f>
        <v>1296.5359999999998</v>
      </c>
      <c r="G454" s="2">
        <f>Tabla14[[#This Row],[Precio]]-(Tabla14[[#This Row],[Precio]]*0.05)</f>
        <v>1432.2199999999998</v>
      </c>
      <c r="H454" s="4">
        <f>Tabla14[[#This Row],[  -14% costo de juan]]+(Tabla14[[#This Row],[  -14% costo de juan]]*0.1)</f>
        <v>1426.1895999999997</v>
      </c>
      <c r="I454" s="30">
        <f>Tabla14[[#This Row],[5% purpil]]+(Tabla14[[#This Row],[5% purpil]]*0.21)</f>
        <v>1732.9861999999998</v>
      </c>
      <c r="J454" s="30">
        <f>Tabla14[[#This Row],[5% purpil]]+(Tabla14[[#This Row],[5% purpil]]*0.21)</f>
        <v>1732.9861999999998</v>
      </c>
      <c r="K454" s="6">
        <f>Tabla14[[#This Row],[Precio NEGRO Publico c/juan]]-Tabla14[[#This Row],[Nuestro Costo juan ]]</f>
        <v>306.79660000000013</v>
      </c>
      <c r="L454" s="7">
        <f>Tabla14[[#This Row],[Ganancia]]/Tabla14[[#This Row],[Nuestro Costo juan ]]</f>
        <v>0.21511627906976757</v>
      </c>
      <c r="M454" s="2">
        <f>Tabla14[[#This Row],[Precio NEGRO Publico c/juan]]+(Tabla14[[#This Row],[Precio NEGRO Publico c/juan]]*0.105)</f>
        <v>1914.9497509999999</v>
      </c>
    </row>
    <row r="455" spans="1:13">
      <c r="A455" s="1" t="s">
        <v>933</v>
      </c>
      <c r="B455" t="s">
        <v>934</v>
      </c>
      <c r="C455" t="s">
        <v>15</v>
      </c>
      <c r="D455" t="s">
        <v>932</v>
      </c>
      <c r="E455" s="2">
        <v>9289.48</v>
      </c>
      <c r="F455" s="2">
        <f>Tabla14[[#This Row],[Precio]]-(Tabla14[[#This Row],[Precio]]*0.14)</f>
        <v>7988.9527999999991</v>
      </c>
      <c r="G455" s="2">
        <f>Tabla14[[#This Row],[Precio]]-(Tabla14[[#This Row],[Precio]]*0.05)</f>
        <v>8825.0059999999994</v>
      </c>
      <c r="H455" s="4">
        <f>Tabla14[[#This Row],[  -14% costo de juan]]+(Tabla14[[#This Row],[  -14% costo de juan]]*0.1)</f>
        <v>8787.8480799999998</v>
      </c>
      <c r="I455" s="30">
        <f>Tabla14[[#This Row],[5% purpil]]+(Tabla14[[#This Row],[5% purpil]]*0.21)</f>
        <v>10678.257259999998</v>
      </c>
      <c r="J455" s="30">
        <f>Tabla14[[#This Row],[5% purpil]]+(Tabla14[[#This Row],[5% purpil]]*0.21)</f>
        <v>10678.257259999998</v>
      </c>
      <c r="K455" s="6">
        <f>Tabla14[[#This Row],[Precio NEGRO Publico c/juan]]-Tabla14[[#This Row],[Nuestro Costo juan ]]</f>
        <v>1890.4091799999987</v>
      </c>
      <c r="L455" s="7">
        <f>Tabla14[[#This Row],[Ganancia]]/Tabla14[[#This Row],[Nuestro Costo juan ]]</f>
        <v>0.2151162790697673</v>
      </c>
      <c r="M455" s="2">
        <f>Tabla14[[#This Row],[Precio NEGRO Publico c/juan]]+(Tabla14[[#This Row],[Precio NEGRO Publico c/juan]]*0.105)</f>
        <v>11799.474272299998</v>
      </c>
    </row>
    <row r="456" spans="1:13">
      <c r="A456" s="1" t="s">
        <v>935</v>
      </c>
      <c r="B456" t="s">
        <v>936</v>
      </c>
      <c r="C456" t="s">
        <v>7</v>
      </c>
      <c r="D456" t="s">
        <v>932</v>
      </c>
      <c r="E456" s="2">
        <v>1662.12</v>
      </c>
      <c r="F456" s="2">
        <f>Tabla14[[#This Row],[Precio]]-(Tabla14[[#This Row],[Precio]]*0.14)</f>
        <v>1429.4232</v>
      </c>
      <c r="G456" s="2">
        <f>Tabla14[[#This Row],[Precio]]-(Tabla14[[#This Row],[Precio]]*0.05)</f>
        <v>1579.0139999999999</v>
      </c>
      <c r="H456" s="4">
        <f>Tabla14[[#This Row],[  -14% costo de juan]]+(Tabla14[[#This Row],[  -14% costo de juan]]*0.1)</f>
        <v>1572.3655199999998</v>
      </c>
      <c r="I456" s="30">
        <f>Tabla14[[#This Row],[5% purpil]]+(Tabla14[[#This Row],[5% purpil]]*0.21)</f>
        <v>1910.6069399999999</v>
      </c>
      <c r="J456" s="30">
        <f>Tabla14[[#This Row],[5% purpil]]+(Tabla14[[#This Row],[5% purpil]]*0.21)</f>
        <v>1910.6069399999999</v>
      </c>
      <c r="K456" s="6">
        <f>Tabla14[[#This Row],[Precio NEGRO Publico c/juan]]-Tabla14[[#This Row],[Nuestro Costo juan ]]</f>
        <v>338.24142000000006</v>
      </c>
      <c r="L456" s="7">
        <f>Tabla14[[#This Row],[Ganancia]]/Tabla14[[#This Row],[Nuestro Costo juan ]]</f>
        <v>0.21511627906976749</v>
      </c>
      <c r="M456" s="2">
        <f>Tabla14[[#This Row],[Precio NEGRO Publico c/juan]]+(Tabla14[[#This Row],[Precio NEGRO Publico c/juan]]*0.105)</f>
        <v>2111.2206686999998</v>
      </c>
    </row>
    <row r="457" spans="1:13">
      <c r="A457" s="1" t="s">
        <v>937</v>
      </c>
      <c r="B457" t="s">
        <v>938</v>
      </c>
      <c r="C457" t="s">
        <v>15</v>
      </c>
      <c r="D457" t="s">
        <v>932</v>
      </c>
      <c r="E457" s="2">
        <v>7123.95</v>
      </c>
      <c r="F457" s="2">
        <f>Tabla14[[#This Row],[Precio]]-(Tabla14[[#This Row],[Precio]]*0.14)</f>
        <v>6126.5969999999998</v>
      </c>
      <c r="G457" s="2">
        <f>Tabla14[[#This Row],[Precio]]-(Tabla14[[#This Row],[Precio]]*0.05)</f>
        <v>6767.7524999999996</v>
      </c>
      <c r="H457" s="4">
        <f>Tabla14[[#This Row],[  -14% costo de juan]]+(Tabla14[[#This Row],[  -14% costo de juan]]*0.1)</f>
        <v>6739.2566999999999</v>
      </c>
      <c r="I457" s="30">
        <f>Tabla14[[#This Row],[5% purpil]]+(Tabla14[[#This Row],[5% purpil]]*0.21)</f>
        <v>8188.980524999999</v>
      </c>
      <c r="J457" s="30">
        <f>Tabla14[[#This Row],[5% purpil]]+(Tabla14[[#This Row],[5% purpil]]*0.21)</f>
        <v>8188.980524999999</v>
      </c>
      <c r="K457" s="6">
        <f>Tabla14[[#This Row],[Precio NEGRO Publico c/juan]]-Tabla14[[#This Row],[Nuestro Costo juan ]]</f>
        <v>1449.7238249999991</v>
      </c>
      <c r="L457" s="7">
        <f>Tabla14[[#This Row],[Ganancia]]/Tabla14[[#This Row],[Nuestro Costo juan ]]</f>
        <v>0.21511627906976732</v>
      </c>
      <c r="M457" s="2">
        <f>Tabla14[[#This Row],[Precio NEGRO Publico c/juan]]+(Tabla14[[#This Row],[Precio NEGRO Publico c/juan]]*0.105)</f>
        <v>9048.8234801249982</v>
      </c>
    </row>
    <row r="458" spans="1:13">
      <c r="A458" s="1" t="s">
        <v>939</v>
      </c>
      <c r="B458" t="s">
        <v>940</v>
      </c>
      <c r="C458" t="s">
        <v>7</v>
      </c>
      <c r="D458" t="s">
        <v>932</v>
      </c>
      <c r="E458" s="2">
        <v>566.70000000000005</v>
      </c>
      <c r="F458" s="2">
        <f>Tabla14[[#This Row],[Precio]]-(Tabla14[[#This Row],[Precio]]*0.14)</f>
        <v>487.36200000000002</v>
      </c>
      <c r="G458" s="2">
        <f>Tabla14[[#This Row],[Precio]]-(Tabla14[[#This Row],[Precio]]*0.05)</f>
        <v>538.36500000000001</v>
      </c>
      <c r="H458" s="4">
        <f>Tabla14[[#This Row],[  -14% costo de juan]]+(Tabla14[[#This Row],[  -14% costo de juan]]*0.1)</f>
        <v>536.09820000000002</v>
      </c>
      <c r="I458" s="30">
        <f>Tabla14[[#This Row],[5% purpil]]+(Tabla14[[#This Row],[5% purpil]]*0.21)</f>
        <v>651.42165</v>
      </c>
      <c r="J458" s="30">
        <f>Tabla14[[#This Row],[5% purpil]]+(Tabla14[[#This Row],[5% purpil]]*0.21)</f>
        <v>651.42165</v>
      </c>
      <c r="K458" s="6">
        <f>Tabla14[[#This Row],[Precio NEGRO Publico c/juan]]-Tabla14[[#This Row],[Nuestro Costo juan ]]</f>
        <v>115.32344999999998</v>
      </c>
      <c r="L458" s="7">
        <f>Tabla14[[#This Row],[Ganancia]]/Tabla14[[#This Row],[Nuestro Costo juan ]]</f>
        <v>0.21511627906976741</v>
      </c>
      <c r="M458" s="2">
        <f>Tabla14[[#This Row],[Precio NEGRO Publico c/juan]]+(Tabla14[[#This Row],[Precio NEGRO Publico c/juan]]*0.105)</f>
        <v>719.82092324999996</v>
      </c>
    </row>
    <row r="459" spans="1:13">
      <c r="A459" s="1" t="s">
        <v>941</v>
      </c>
      <c r="B459" t="s">
        <v>942</v>
      </c>
      <c r="C459" t="s">
        <v>15</v>
      </c>
      <c r="D459" t="s">
        <v>932</v>
      </c>
      <c r="E459" s="2">
        <v>32055.98</v>
      </c>
      <c r="F459" s="2">
        <f>Tabla14[[#This Row],[Precio]]-(Tabla14[[#This Row],[Precio]]*0.14)</f>
        <v>27568.142800000001</v>
      </c>
      <c r="G459" s="2">
        <f>Tabla14[[#This Row],[Precio]]-(Tabla14[[#This Row],[Precio]]*0.05)</f>
        <v>30453.181</v>
      </c>
      <c r="H459" s="4">
        <f>Tabla14[[#This Row],[  -14% costo de juan]]+(Tabla14[[#This Row],[  -14% costo de juan]]*0.1)</f>
        <v>30324.95708</v>
      </c>
      <c r="I459" s="30">
        <f>Tabla14[[#This Row],[5% purpil]]+(Tabla14[[#This Row],[5% purpil]]*0.21)</f>
        <v>36848.349009999998</v>
      </c>
      <c r="J459" s="30">
        <f>Tabla14[[#This Row],[5% purpil]]+(Tabla14[[#This Row],[5% purpil]]*0.21)</f>
        <v>36848.349009999998</v>
      </c>
      <c r="K459" s="6">
        <f>Tabla14[[#This Row],[Precio NEGRO Publico c/juan]]-Tabla14[[#This Row],[Nuestro Costo juan ]]</f>
        <v>6523.391929999998</v>
      </c>
      <c r="L459" s="7">
        <f>Tabla14[[#This Row],[Ganancia]]/Tabla14[[#This Row],[Nuestro Costo juan ]]</f>
        <v>0.21511627906976738</v>
      </c>
      <c r="M459" s="2">
        <f>Tabla14[[#This Row],[Precio NEGRO Publico c/juan]]+(Tabla14[[#This Row],[Precio NEGRO Publico c/juan]]*0.105)</f>
        <v>40717.42565605</v>
      </c>
    </row>
    <row r="460" spans="1:13">
      <c r="A460" s="1" t="s">
        <v>943</v>
      </c>
      <c r="B460" t="s">
        <v>944</v>
      </c>
      <c r="C460" t="s">
        <v>7</v>
      </c>
      <c r="D460" t="s">
        <v>932</v>
      </c>
      <c r="E460" s="2">
        <v>12473.49</v>
      </c>
      <c r="F460" s="2">
        <f>Tabla14[[#This Row],[Precio]]-(Tabla14[[#This Row],[Precio]]*0.14)</f>
        <v>10727.2014</v>
      </c>
      <c r="G460" s="2">
        <f>Tabla14[[#This Row],[Precio]]-(Tabla14[[#This Row],[Precio]]*0.05)</f>
        <v>11849.815500000001</v>
      </c>
      <c r="H460" s="4">
        <f>Tabla14[[#This Row],[  -14% costo de juan]]+(Tabla14[[#This Row],[  -14% costo de juan]]*0.1)</f>
        <v>11799.921539999999</v>
      </c>
      <c r="I460" s="30">
        <f>Tabla14[[#This Row],[5% purpil]]+(Tabla14[[#This Row],[5% purpil]]*0.21)</f>
        <v>14338.276755000001</v>
      </c>
      <c r="J460" s="30">
        <f>Tabla14[[#This Row],[5% purpil]]+(Tabla14[[#This Row],[5% purpil]]*0.21)</f>
        <v>14338.276755000001</v>
      </c>
      <c r="K460" s="6">
        <f>Tabla14[[#This Row],[Precio NEGRO Publico c/juan]]-Tabla14[[#This Row],[Nuestro Costo juan ]]</f>
        <v>2538.3552150000014</v>
      </c>
      <c r="L460" s="7">
        <f>Tabla14[[#This Row],[Ganancia]]/Tabla14[[#This Row],[Nuestro Costo juan ]]</f>
        <v>0.21511627906976757</v>
      </c>
      <c r="M460" s="2">
        <f>Tabla14[[#This Row],[Precio NEGRO Publico c/juan]]+(Tabla14[[#This Row],[Precio NEGRO Publico c/juan]]*0.105)</f>
        <v>15843.795814275001</v>
      </c>
    </row>
    <row r="461" spans="1:13">
      <c r="A461" s="1" t="s">
        <v>945</v>
      </c>
      <c r="B461" t="s">
        <v>946</v>
      </c>
      <c r="C461" t="s">
        <v>7</v>
      </c>
      <c r="D461" t="s">
        <v>932</v>
      </c>
      <c r="E461" s="2">
        <v>19143.09</v>
      </c>
      <c r="F461" s="2">
        <f>Tabla14[[#This Row],[Precio]]-(Tabla14[[#This Row],[Precio]]*0.14)</f>
        <v>16463.057399999998</v>
      </c>
      <c r="G461" s="2">
        <f>Tabla14[[#This Row],[Precio]]-(Tabla14[[#This Row],[Precio]]*0.05)</f>
        <v>18185.9355</v>
      </c>
      <c r="H461" s="4">
        <f>Tabla14[[#This Row],[  -14% costo de juan]]+(Tabla14[[#This Row],[  -14% costo de juan]]*0.1)</f>
        <v>18109.363139999998</v>
      </c>
      <c r="I461" s="30">
        <f>Tabla14[[#This Row],[5% purpil]]+(Tabla14[[#This Row],[5% purpil]]*0.21)</f>
        <v>22004.981954999999</v>
      </c>
      <c r="J461" s="30">
        <f>Tabla14[[#This Row],[5% purpil]]+(Tabla14[[#This Row],[5% purpil]]*0.21)</f>
        <v>22004.981954999999</v>
      </c>
      <c r="K461" s="6">
        <f>Tabla14[[#This Row],[Precio NEGRO Publico c/juan]]-Tabla14[[#This Row],[Nuestro Costo juan ]]</f>
        <v>3895.6188150000016</v>
      </c>
      <c r="L461" s="7">
        <f>Tabla14[[#This Row],[Ganancia]]/Tabla14[[#This Row],[Nuestro Costo juan ]]</f>
        <v>0.21511627906976755</v>
      </c>
      <c r="M461" s="2">
        <f>Tabla14[[#This Row],[Precio NEGRO Publico c/juan]]+(Tabla14[[#This Row],[Precio NEGRO Publico c/juan]]*0.105)</f>
        <v>24315.505060274998</v>
      </c>
    </row>
    <row r="462" spans="1:13">
      <c r="A462" s="1" t="s">
        <v>947</v>
      </c>
      <c r="B462" t="s">
        <v>948</v>
      </c>
      <c r="C462" t="s">
        <v>7</v>
      </c>
      <c r="D462" t="s">
        <v>932</v>
      </c>
      <c r="E462" s="2">
        <v>6559.26</v>
      </c>
      <c r="F462" s="2">
        <f>Tabla14[[#This Row],[Precio]]-(Tabla14[[#This Row],[Precio]]*0.14)</f>
        <v>5640.9636</v>
      </c>
      <c r="G462" s="2">
        <f>Tabla14[[#This Row],[Precio]]-(Tabla14[[#This Row],[Precio]]*0.05)</f>
        <v>6231.2970000000005</v>
      </c>
      <c r="H462" s="4">
        <f>Tabla14[[#This Row],[  -14% costo de juan]]+(Tabla14[[#This Row],[  -14% costo de juan]]*0.1)</f>
        <v>6205.0599600000005</v>
      </c>
      <c r="I462" s="30">
        <f>Tabla14[[#This Row],[5% purpil]]+(Tabla14[[#This Row],[5% purpil]]*0.21)</f>
        <v>7539.8693700000003</v>
      </c>
      <c r="J462" s="30">
        <f>Tabla14[[#This Row],[5% purpil]]+(Tabla14[[#This Row],[5% purpil]]*0.21)</f>
        <v>7539.8693700000003</v>
      </c>
      <c r="K462" s="6">
        <f>Tabla14[[#This Row],[Precio NEGRO Publico c/juan]]-Tabla14[[#This Row],[Nuestro Costo juan ]]</f>
        <v>1334.8094099999998</v>
      </c>
      <c r="L462" s="7">
        <f>Tabla14[[#This Row],[Ganancia]]/Tabla14[[#This Row],[Nuestro Costo juan ]]</f>
        <v>0.21511627906976741</v>
      </c>
      <c r="M462" s="2">
        <f>Tabla14[[#This Row],[Precio NEGRO Publico c/juan]]+(Tabla14[[#This Row],[Precio NEGRO Publico c/juan]]*0.105)</f>
        <v>8331.5556538500005</v>
      </c>
    </row>
    <row r="463" spans="1:13">
      <c r="A463" s="1" t="s">
        <v>949</v>
      </c>
      <c r="B463" t="s">
        <v>950</v>
      </c>
      <c r="C463" t="s">
        <v>7</v>
      </c>
      <c r="D463" t="s">
        <v>932</v>
      </c>
      <c r="E463" s="2">
        <v>11846.3</v>
      </c>
      <c r="F463" s="2">
        <f>Tabla14[[#This Row],[Precio]]-(Tabla14[[#This Row],[Precio]]*0.14)</f>
        <v>10187.817999999999</v>
      </c>
      <c r="G463" s="2">
        <f>Tabla14[[#This Row],[Precio]]-(Tabla14[[#This Row],[Precio]]*0.05)</f>
        <v>11253.984999999999</v>
      </c>
      <c r="H463" s="4">
        <f>Tabla14[[#This Row],[  -14% costo de juan]]+(Tabla14[[#This Row],[  -14% costo de juan]]*0.1)</f>
        <v>11206.5998</v>
      </c>
      <c r="I463" s="30">
        <f>Tabla14[[#This Row],[5% purpil]]+(Tabla14[[#This Row],[5% purpil]]*0.21)</f>
        <v>13617.321849999998</v>
      </c>
      <c r="J463" s="30">
        <f>Tabla14[[#This Row],[5% purpil]]+(Tabla14[[#This Row],[5% purpil]]*0.21)</f>
        <v>13617.321849999998</v>
      </c>
      <c r="K463" s="6">
        <f>Tabla14[[#This Row],[Precio NEGRO Publico c/juan]]-Tabla14[[#This Row],[Nuestro Costo juan ]]</f>
        <v>2410.7220499999985</v>
      </c>
      <c r="L463" s="7">
        <f>Tabla14[[#This Row],[Ganancia]]/Tabla14[[#This Row],[Nuestro Costo juan ]]</f>
        <v>0.2151162790697673</v>
      </c>
      <c r="M463" s="2">
        <f>Tabla14[[#This Row],[Precio NEGRO Publico c/juan]]+(Tabla14[[#This Row],[Precio NEGRO Publico c/juan]]*0.105)</f>
        <v>15047.140644249997</v>
      </c>
    </row>
    <row r="464" spans="1:13">
      <c r="A464" s="1" t="s">
        <v>951</v>
      </c>
      <c r="B464" t="s">
        <v>952</v>
      </c>
      <c r="C464" t="s">
        <v>15</v>
      </c>
      <c r="D464" t="s">
        <v>932</v>
      </c>
      <c r="E464" s="2">
        <v>3701.53</v>
      </c>
      <c r="F464" s="2">
        <f>Tabla14[[#This Row],[Precio]]-(Tabla14[[#This Row],[Precio]]*0.14)</f>
        <v>3183.3158000000003</v>
      </c>
      <c r="G464" s="2">
        <f>Tabla14[[#This Row],[Precio]]-(Tabla14[[#This Row],[Precio]]*0.05)</f>
        <v>3516.4535000000001</v>
      </c>
      <c r="H464" s="4">
        <f>Tabla14[[#This Row],[  -14% costo de juan]]+(Tabla14[[#This Row],[  -14% costo de juan]]*0.1)</f>
        <v>3501.6473800000003</v>
      </c>
      <c r="I464" s="30">
        <f>Tabla14[[#This Row],[5% purpil]]+(Tabla14[[#This Row],[5% purpil]]*0.21)</f>
        <v>4254.908735</v>
      </c>
      <c r="J464" s="30">
        <f>Tabla14[[#This Row],[5% purpil]]+(Tabla14[[#This Row],[5% purpil]]*0.21)</f>
        <v>4254.908735</v>
      </c>
      <c r="K464" s="6">
        <f>Tabla14[[#This Row],[Precio NEGRO Publico c/juan]]-Tabla14[[#This Row],[Nuestro Costo juan ]]</f>
        <v>753.26135499999964</v>
      </c>
      <c r="L464" s="7">
        <f>Tabla14[[#This Row],[Ganancia]]/Tabla14[[#This Row],[Nuestro Costo juan ]]</f>
        <v>0.21511627906976732</v>
      </c>
      <c r="M464" s="2">
        <f>Tabla14[[#This Row],[Precio NEGRO Publico c/juan]]+(Tabla14[[#This Row],[Precio NEGRO Publico c/juan]]*0.105)</f>
        <v>4701.674152175</v>
      </c>
    </row>
    <row r="465" spans="1:13">
      <c r="A465" s="1" t="s">
        <v>953</v>
      </c>
      <c r="B465" t="s">
        <v>954</v>
      </c>
      <c r="C465" t="s">
        <v>15</v>
      </c>
      <c r="D465" t="s">
        <v>932</v>
      </c>
      <c r="E465" s="2">
        <v>6912.7</v>
      </c>
      <c r="F465" s="2">
        <f>Tabla14[[#This Row],[Precio]]-(Tabla14[[#This Row],[Precio]]*0.14)</f>
        <v>5944.9219999999996</v>
      </c>
      <c r="G465" s="2">
        <f>Tabla14[[#This Row],[Precio]]-(Tabla14[[#This Row],[Precio]]*0.05)</f>
        <v>6567.0649999999996</v>
      </c>
      <c r="H465" s="4">
        <f>Tabla14[[#This Row],[  -14% costo de juan]]+(Tabla14[[#This Row],[  -14% costo de juan]]*0.1)</f>
        <v>6539.4141999999993</v>
      </c>
      <c r="I465" s="30">
        <f>Tabla14[[#This Row],[5% purpil]]+(Tabla14[[#This Row],[5% purpil]]*0.21)</f>
        <v>7946.1486499999992</v>
      </c>
      <c r="J465" s="30">
        <f>Tabla14[[#This Row],[5% purpil]]+(Tabla14[[#This Row],[5% purpil]]*0.21)</f>
        <v>7946.1486499999992</v>
      </c>
      <c r="K465" s="6">
        <f>Tabla14[[#This Row],[Precio NEGRO Publico c/juan]]-Tabla14[[#This Row],[Nuestro Costo juan ]]</f>
        <v>1406.7344499999999</v>
      </c>
      <c r="L465" s="7">
        <f>Tabla14[[#This Row],[Ganancia]]/Tabla14[[#This Row],[Nuestro Costo juan ]]</f>
        <v>0.21511627906976746</v>
      </c>
      <c r="M465" s="2">
        <f>Tabla14[[#This Row],[Precio NEGRO Publico c/juan]]+(Tabla14[[#This Row],[Precio NEGRO Publico c/juan]]*0.105)</f>
        <v>8780.4942582499989</v>
      </c>
    </row>
    <row r="466" spans="1:13">
      <c r="A466" s="1" t="s">
        <v>955</v>
      </c>
      <c r="B466" t="s">
        <v>956</v>
      </c>
      <c r="C466" t="s">
        <v>7</v>
      </c>
      <c r="D466" t="s">
        <v>932</v>
      </c>
      <c r="E466" s="2">
        <v>1202.1099999999999</v>
      </c>
      <c r="F466" s="2">
        <f>Tabla14[[#This Row],[Precio]]-(Tabla14[[#This Row],[Precio]]*0.14)</f>
        <v>1033.8145999999999</v>
      </c>
      <c r="G466" s="2">
        <f>Tabla14[[#This Row],[Precio]]-(Tabla14[[#This Row],[Precio]]*0.05)</f>
        <v>1142.0045</v>
      </c>
      <c r="H466" s="4">
        <f>Tabla14[[#This Row],[  -14% costo de juan]]+(Tabla14[[#This Row],[  -14% costo de juan]]*0.1)</f>
        <v>1137.19606</v>
      </c>
      <c r="I466" s="30">
        <f>Tabla14[[#This Row],[5% purpil]]+(Tabla14[[#This Row],[5% purpil]]*0.21)</f>
        <v>1381.8254449999999</v>
      </c>
      <c r="J466" s="30">
        <f>Tabla14[[#This Row],[5% purpil]]+(Tabla14[[#This Row],[5% purpil]]*0.21)</f>
        <v>1381.8254449999999</v>
      </c>
      <c r="K466" s="6">
        <f>Tabla14[[#This Row],[Precio NEGRO Publico c/juan]]-Tabla14[[#This Row],[Nuestro Costo juan ]]</f>
        <v>244.62938499999996</v>
      </c>
      <c r="L466" s="7">
        <f>Tabla14[[#This Row],[Ganancia]]/Tabla14[[#This Row],[Nuestro Costo juan ]]</f>
        <v>0.21511627906976741</v>
      </c>
      <c r="M466" s="2">
        <f>Tabla14[[#This Row],[Precio NEGRO Publico c/juan]]+(Tabla14[[#This Row],[Precio NEGRO Publico c/juan]]*0.105)</f>
        <v>1526.9171167249999</v>
      </c>
    </row>
    <row r="467" spans="1:13">
      <c r="A467" s="1" t="s">
        <v>957</v>
      </c>
      <c r="B467" t="s">
        <v>958</v>
      </c>
      <c r="C467" t="s">
        <v>7</v>
      </c>
      <c r="D467" t="s">
        <v>932</v>
      </c>
      <c r="E467" s="2">
        <v>3579.02</v>
      </c>
      <c r="F467" s="2">
        <f>Tabla14[[#This Row],[Precio]]-(Tabla14[[#This Row],[Precio]]*0.14)</f>
        <v>3077.9571999999998</v>
      </c>
      <c r="G467" s="2">
        <f>Tabla14[[#This Row],[Precio]]-(Tabla14[[#This Row],[Precio]]*0.05)</f>
        <v>3400.069</v>
      </c>
      <c r="H467" s="4">
        <f>Tabla14[[#This Row],[  -14% costo de juan]]+(Tabla14[[#This Row],[  -14% costo de juan]]*0.1)</f>
        <v>3385.7529199999999</v>
      </c>
      <c r="I467" s="30">
        <f>Tabla14[[#This Row],[5% purpil]]+(Tabla14[[#This Row],[5% purpil]]*0.21)</f>
        <v>4114.08349</v>
      </c>
      <c r="J467" s="30">
        <f>Tabla14[[#This Row],[5% purpil]]+(Tabla14[[#This Row],[5% purpil]]*0.21)</f>
        <v>4114.08349</v>
      </c>
      <c r="K467" s="6">
        <f>Tabla14[[#This Row],[Precio NEGRO Publico c/juan]]-Tabla14[[#This Row],[Nuestro Costo juan ]]</f>
        <v>728.33057000000008</v>
      </c>
      <c r="L467" s="7">
        <f>Tabla14[[#This Row],[Ganancia]]/Tabla14[[#This Row],[Nuestro Costo juan ]]</f>
        <v>0.21511627906976746</v>
      </c>
      <c r="M467" s="2">
        <f>Tabla14[[#This Row],[Precio NEGRO Publico c/juan]]+(Tabla14[[#This Row],[Precio NEGRO Publico c/juan]]*0.105)</f>
        <v>4546.0622564499999</v>
      </c>
    </row>
    <row r="468" spans="1:13">
      <c r="A468" s="1" t="s">
        <v>959</v>
      </c>
      <c r="B468" t="s">
        <v>960</v>
      </c>
      <c r="C468" t="s">
        <v>7</v>
      </c>
      <c r="D468" t="s">
        <v>932</v>
      </c>
      <c r="E468" s="2">
        <v>4223.47</v>
      </c>
      <c r="F468" s="2">
        <f>Tabla14[[#This Row],[Precio]]-(Tabla14[[#This Row],[Precio]]*0.14)</f>
        <v>3632.1842000000001</v>
      </c>
      <c r="G468" s="2">
        <f>Tabla14[[#This Row],[Precio]]-(Tabla14[[#This Row],[Precio]]*0.05)</f>
        <v>4012.2965000000004</v>
      </c>
      <c r="H468" s="4">
        <f>Tabla14[[#This Row],[  -14% costo de juan]]+(Tabla14[[#This Row],[  -14% costo de juan]]*0.1)</f>
        <v>3995.4026200000003</v>
      </c>
      <c r="I468" s="30">
        <f>Tabla14[[#This Row],[5% purpil]]+(Tabla14[[#This Row],[5% purpil]]*0.21)</f>
        <v>4854.8787650000004</v>
      </c>
      <c r="J468" s="30">
        <f>Tabla14[[#This Row],[5% purpil]]+(Tabla14[[#This Row],[5% purpil]]*0.21)</f>
        <v>4854.8787650000004</v>
      </c>
      <c r="K468" s="6">
        <f>Tabla14[[#This Row],[Precio NEGRO Publico c/juan]]-Tabla14[[#This Row],[Nuestro Costo juan ]]</f>
        <v>859.47614500000009</v>
      </c>
      <c r="L468" s="7">
        <f>Tabla14[[#This Row],[Ganancia]]/Tabla14[[#This Row],[Nuestro Costo juan ]]</f>
        <v>0.21511627906976744</v>
      </c>
      <c r="M468" s="2">
        <f>Tabla14[[#This Row],[Precio NEGRO Publico c/juan]]+(Tabla14[[#This Row],[Precio NEGRO Publico c/juan]]*0.105)</f>
        <v>5364.6410353250003</v>
      </c>
    </row>
    <row r="469" spans="1:13">
      <c r="A469" s="1" t="s">
        <v>961</v>
      </c>
      <c r="B469" t="s">
        <v>962</v>
      </c>
      <c r="C469" t="s">
        <v>7</v>
      </c>
      <c r="D469" t="s">
        <v>932</v>
      </c>
      <c r="E469" s="2">
        <v>3152.75</v>
      </c>
      <c r="F469" s="2">
        <f>Tabla14[[#This Row],[Precio]]-(Tabla14[[#This Row],[Precio]]*0.14)</f>
        <v>2711.3649999999998</v>
      </c>
      <c r="G469" s="2">
        <f>Tabla14[[#This Row],[Precio]]-(Tabla14[[#This Row],[Precio]]*0.05)</f>
        <v>2995.1125000000002</v>
      </c>
      <c r="H469" s="4">
        <f>Tabla14[[#This Row],[  -14% costo de juan]]+(Tabla14[[#This Row],[  -14% costo de juan]]*0.1)</f>
        <v>2982.5014999999999</v>
      </c>
      <c r="I469" s="30">
        <f>Tabla14[[#This Row],[5% purpil]]+(Tabla14[[#This Row],[5% purpil]]*0.21)</f>
        <v>3624.0861250000003</v>
      </c>
      <c r="J469" s="30">
        <f>Tabla14[[#This Row],[5% purpil]]+(Tabla14[[#This Row],[5% purpil]]*0.21)</f>
        <v>3624.0861250000003</v>
      </c>
      <c r="K469" s="6">
        <f>Tabla14[[#This Row],[Precio NEGRO Publico c/juan]]-Tabla14[[#This Row],[Nuestro Costo juan ]]</f>
        <v>641.58462500000041</v>
      </c>
      <c r="L469" s="7">
        <f>Tabla14[[#This Row],[Ganancia]]/Tabla14[[#This Row],[Nuestro Costo juan ]]</f>
        <v>0.2151162790697676</v>
      </c>
      <c r="M469" s="2">
        <f>Tabla14[[#This Row],[Precio NEGRO Publico c/juan]]+(Tabla14[[#This Row],[Precio NEGRO Publico c/juan]]*0.105)</f>
        <v>4004.6151681250003</v>
      </c>
    </row>
    <row r="470" spans="1:13">
      <c r="A470" s="1" t="s">
        <v>963</v>
      </c>
      <c r="B470" t="s">
        <v>964</v>
      </c>
      <c r="C470" t="s">
        <v>7</v>
      </c>
      <c r="D470" t="s">
        <v>932</v>
      </c>
      <c r="E470" s="2">
        <v>3089.44</v>
      </c>
      <c r="F470" s="2">
        <f>Tabla14[[#This Row],[Precio]]-(Tabla14[[#This Row],[Precio]]*0.14)</f>
        <v>2656.9184</v>
      </c>
      <c r="G470" s="2">
        <f>Tabla14[[#This Row],[Precio]]-(Tabla14[[#This Row],[Precio]]*0.05)</f>
        <v>2934.9679999999998</v>
      </c>
      <c r="H470" s="4">
        <f>Tabla14[[#This Row],[  -14% costo de juan]]+(Tabla14[[#This Row],[  -14% costo de juan]]*0.1)</f>
        <v>2922.61024</v>
      </c>
      <c r="I470" s="30">
        <f>Tabla14[[#This Row],[5% purpil]]+(Tabla14[[#This Row],[5% purpil]]*0.21)</f>
        <v>3551.3112799999999</v>
      </c>
      <c r="J470" s="30">
        <f>Tabla14[[#This Row],[5% purpil]]+(Tabla14[[#This Row],[5% purpil]]*0.21)</f>
        <v>3551.3112799999999</v>
      </c>
      <c r="K470" s="6">
        <f>Tabla14[[#This Row],[Precio NEGRO Publico c/juan]]-Tabla14[[#This Row],[Nuestro Costo juan ]]</f>
        <v>628.70103999999992</v>
      </c>
      <c r="L470" s="7">
        <f>Tabla14[[#This Row],[Ganancia]]/Tabla14[[#This Row],[Nuestro Costo juan ]]</f>
        <v>0.21511627906976741</v>
      </c>
      <c r="M470" s="2">
        <f>Tabla14[[#This Row],[Precio NEGRO Publico c/juan]]+(Tabla14[[#This Row],[Precio NEGRO Publico c/juan]]*0.105)</f>
        <v>3924.1989644</v>
      </c>
    </row>
    <row r="471" spans="1:13">
      <c r="A471" s="1" t="s">
        <v>965</v>
      </c>
      <c r="B471" t="s">
        <v>966</v>
      </c>
      <c r="C471" t="s">
        <v>7</v>
      </c>
      <c r="D471" t="s">
        <v>932</v>
      </c>
      <c r="E471" s="2">
        <v>3755.58</v>
      </c>
      <c r="F471" s="2">
        <f>Tabla14[[#This Row],[Precio]]-(Tabla14[[#This Row],[Precio]]*0.14)</f>
        <v>3229.7988</v>
      </c>
      <c r="G471" s="2">
        <f>Tabla14[[#This Row],[Precio]]-(Tabla14[[#This Row],[Precio]]*0.05)</f>
        <v>3567.8009999999999</v>
      </c>
      <c r="H471" s="4">
        <f>Tabla14[[#This Row],[  -14% costo de juan]]+(Tabla14[[#This Row],[  -14% costo de juan]]*0.1)</f>
        <v>3552.7786799999999</v>
      </c>
      <c r="I471" s="30">
        <f>Tabla14[[#This Row],[5% purpil]]+(Tabla14[[#This Row],[5% purpil]]*0.21)</f>
        <v>4317.0392099999999</v>
      </c>
      <c r="J471" s="30">
        <f>Tabla14[[#This Row],[5% purpil]]+(Tabla14[[#This Row],[5% purpil]]*0.21)</f>
        <v>4317.0392099999999</v>
      </c>
      <c r="K471" s="6">
        <f>Tabla14[[#This Row],[Precio NEGRO Publico c/juan]]-Tabla14[[#This Row],[Nuestro Costo juan ]]</f>
        <v>764.26053000000002</v>
      </c>
      <c r="L471" s="7">
        <f>Tabla14[[#This Row],[Ganancia]]/Tabla14[[#This Row],[Nuestro Costo juan ]]</f>
        <v>0.21511627906976746</v>
      </c>
      <c r="M471" s="2">
        <f>Tabla14[[#This Row],[Precio NEGRO Publico c/juan]]+(Tabla14[[#This Row],[Precio NEGRO Publico c/juan]]*0.105)</f>
        <v>4770.3283270499996</v>
      </c>
    </row>
    <row r="472" spans="1:13">
      <c r="A472" s="1" t="s">
        <v>967</v>
      </c>
      <c r="B472" t="s">
        <v>968</v>
      </c>
      <c r="C472" t="s">
        <v>7</v>
      </c>
      <c r="D472" t="s">
        <v>932</v>
      </c>
      <c r="E472" s="2">
        <v>3691.98</v>
      </c>
      <c r="F472" s="2">
        <f>Tabla14[[#This Row],[Precio]]-(Tabla14[[#This Row],[Precio]]*0.14)</f>
        <v>3175.1028000000001</v>
      </c>
      <c r="G472" s="2">
        <f>Tabla14[[#This Row],[Precio]]-(Tabla14[[#This Row],[Precio]]*0.05)</f>
        <v>3507.3809999999999</v>
      </c>
      <c r="H472" s="4">
        <f>Tabla14[[#This Row],[  -14% costo de juan]]+(Tabla14[[#This Row],[  -14% costo de juan]]*0.1)</f>
        <v>3492.6130800000001</v>
      </c>
      <c r="I472" s="30">
        <f>Tabla14[[#This Row],[5% purpil]]+(Tabla14[[#This Row],[5% purpil]]*0.21)</f>
        <v>4243.9310100000002</v>
      </c>
      <c r="J472" s="30">
        <f>Tabla14[[#This Row],[5% purpil]]+(Tabla14[[#This Row],[5% purpil]]*0.21)</f>
        <v>4243.9310100000002</v>
      </c>
      <c r="K472" s="6">
        <f>Tabla14[[#This Row],[Precio NEGRO Publico c/juan]]-Tabla14[[#This Row],[Nuestro Costo juan ]]</f>
        <v>751.31793000000016</v>
      </c>
      <c r="L472" s="7">
        <f>Tabla14[[#This Row],[Ganancia]]/Tabla14[[#This Row],[Nuestro Costo juan ]]</f>
        <v>0.21511627906976749</v>
      </c>
      <c r="M472" s="2">
        <f>Tabla14[[#This Row],[Precio NEGRO Publico c/juan]]+(Tabla14[[#This Row],[Precio NEGRO Publico c/juan]]*0.105)</f>
        <v>4689.5437660500002</v>
      </c>
    </row>
    <row r="473" spans="1:13">
      <c r="A473" s="1" t="s">
        <v>969</v>
      </c>
      <c r="B473" t="s">
        <v>970</v>
      </c>
      <c r="C473" t="s">
        <v>7</v>
      </c>
      <c r="D473" t="s">
        <v>932</v>
      </c>
      <c r="E473" s="2">
        <v>4346.9799999999996</v>
      </c>
      <c r="F473" s="2">
        <f>Tabla14[[#This Row],[Precio]]-(Tabla14[[#This Row],[Precio]]*0.14)</f>
        <v>3738.4027999999998</v>
      </c>
      <c r="G473" s="2">
        <f>Tabla14[[#This Row],[Precio]]-(Tabla14[[#This Row],[Precio]]*0.05)</f>
        <v>4129.6309999999994</v>
      </c>
      <c r="H473" s="4">
        <f>Tabla14[[#This Row],[  -14% costo de juan]]+(Tabla14[[#This Row],[  -14% costo de juan]]*0.1)</f>
        <v>4112.2430800000002</v>
      </c>
      <c r="I473" s="30">
        <f>Tabla14[[#This Row],[5% purpil]]+(Tabla14[[#This Row],[5% purpil]]*0.21)</f>
        <v>4996.853509999999</v>
      </c>
      <c r="J473" s="30">
        <f>Tabla14[[#This Row],[5% purpil]]+(Tabla14[[#This Row],[5% purpil]]*0.21)</f>
        <v>4996.853509999999</v>
      </c>
      <c r="K473" s="6">
        <f>Tabla14[[#This Row],[Precio NEGRO Publico c/juan]]-Tabla14[[#This Row],[Nuestro Costo juan ]]</f>
        <v>884.61042999999881</v>
      </c>
      <c r="L473" s="7">
        <f>Tabla14[[#This Row],[Ganancia]]/Tabla14[[#This Row],[Nuestro Costo juan ]]</f>
        <v>0.21511627906976713</v>
      </c>
      <c r="M473" s="2">
        <f>Tabla14[[#This Row],[Precio NEGRO Publico c/juan]]+(Tabla14[[#This Row],[Precio NEGRO Publico c/juan]]*0.105)</f>
        <v>5521.5231285499985</v>
      </c>
    </row>
    <row r="474" spans="1:13">
      <c r="A474" s="1" t="s">
        <v>971</v>
      </c>
      <c r="B474" t="s">
        <v>972</v>
      </c>
      <c r="C474" t="s">
        <v>7</v>
      </c>
      <c r="D474" t="s">
        <v>932</v>
      </c>
      <c r="E474" s="2">
        <v>3040.77</v>
      </c>
      <c r="F474" s="2">
        <f>Tabla14[[#This Row],[Precio]]-(Tabla14[[#This Row],[Precio]]*0.14)</f>
        <v>2615.0621999999998</v>
      </c>
      <c r="G474" s="2">
        <f>Tabla14[[#This Row],[Precio]]-(Tabla14[[#This Row],[Precio]]*0.05)</f>
        <v>2888.7314999999999</v>
      </c>
      <c r="H474" s="4">
        <f>Tabla14[[#This Row],[  -14% costo de juan]]+(Tabla14[[#This Row],[  -14% costo de juan]]*0.1)</f>
        <v>2876.5684199999996</v>
      </c>
      <c r="I474" s="30">
        <f>Tabla14[[#This Row],[5% purpil]]+(Tabla14[[#This Row],[5% purpil]]*0.21)</f>
        <v>3495.3651149999996</v>
      </c>
      <c r="J474" s="30">
        <f>Tabla14[[#This Row],[5% purpil]]+(Tabla14[[#This Row],[5% purpil]]*0.21)</f>
        <v>3495.3651149999996</v>
      </c>
      <c r="K474" s="6">
        <f>Tabla14[[#This Row],[Precio NEGRO Publico c/juan]]-Tabla14[[#This Row],[Nuestro Costo juan ]]</f>
        <v>618.796695</v>
      </c>
      <c r="L474" s="7">
        <f>Tabla14[[#This Row],[Ganancia]]/Tabla14[[#This Row],[Nuestro Costo juan ]]</f>
        <v>0.21511627906976746</v>
      </c>
      <c r="M474" s="2">
        <f>Tabla14[[#This Row],[Precio NEGRO Publico c/juan]]+(Tabla14[[#This Row],[Precio NEGRO Publico c/juan]]*0.105)</f>
        <v>3862.3784520749996</v>
      </c>
    </row>
    <row r="475" spans="1:13">
      <c r="A475" s="1" t="s">
        <v>973</v>
      </c>
      <c r="B475" t="s">
        <v>974</v>
      </c>
      <c r="C475" t="s">
        <v>7</v>
      </c>
      <c r="D475" t="s">
        <v>932</v>
      </c>
      <c r="E475" s="2">
        <v>3853.35</v>
      </c>
      <c r="F475" s="2">
        <f>Tabla14[[#This Row],[Precio]]-(Tabla14[[#This Row],[Precio]]*0.14)</f>
        <v>3313.8809999999999</v>
      </c>
      <c r="G475" s="2">
        <f>Tabla14[[#This Row],[Precio]]-(Tabla14[[#This Row],[Precio]]*0.05)</f>
        <v>3660.6824999999999</v>
      </c>
      <c r="H475" s="4">
        <f>Tabla14[[#This Row],[  -14% costo de juan]]+(Tabla14[[#This Row],[  -14% costo de juan]]*0.1)</f>
        <v>3645.2691</v>
      </c>
      <c r="I475" s="30">
        <f>Tabla14[[#This Row],[5% purpil]]+(Tabla14[[#This Row],[5% purpil]]*0.21)</f>
        <v>4429.4258250000003</v>
      </c>
      <c r="J475" s="30">
        <f>Tabla14[[#This Row],[5% purpil]]+(Tabla14[[#This Row],[5% purpil]]*0.21)</f>
        <v>4429.4258250000003</v>
      </c>
      <c r="K475" s="6">
        <f>Tabla14[[#This Row],[Precio NEGRO Publico c/juan]]-Tabla14[[#This Row],[Nuestro Costo juan ]]</f>
        <v>784.15672500000028</v>
      </c>
      <c r="L475" s="7">
        <f>Tabla14[[#This Row],[Ganancia]]/Tabla14[[#This Row],[Nuestro Costo juan ]]</f>
        <v>0.21511627906976752</v>
      </c>
      <c r="M475" s="2">
        <f>Tabla14[[#This Row],[Precio NEGRO Publico c/juan]]+(Tabla14[[#This Row],[Precio NEGRO Publico c/juan]]*0.105)</f>
        <v>4894.5155366250001</v>
      </c>
    </row>
    <row r="476" spans="1:13">
      <c r="A476" s="1" t="s">
        <v>975</v>
      </c>
      <c r="B476" t="s">
        <v>976</v>
      </c>
      <c r="C476" t="s">
        <v>7</v>
      </c>
      <c r="D476" t="s">
        <v>932</v>
      </c>
      <c r="E476" s="2">
        <v>1367.63</v>
      </c>
      <c r="F476" s="2">
        <f>Tabla14[[#This Row],[Precio]]-(Tabla14[[#This Row],[Precio]]*0.14)</f>
        <v>1176.1618000000001</v>
      </c>
      <c r="G476" s="2">
        <f>Tabla14[[#This Row],[Precio]]-(Tabla14[[#This Row],[Precio]]*0.05)</f>
        <v>1299.2485000000001</v>
      </c>
      <c r="H476" s="4">
        <f>Tabla14[[#This Row],[  -14% costo de juan]]+(Tabla14[[#This Row],[  -14% costo de juan]]*0.1)</f>
        <v>1293.7779800000001</v>
      </c>
      <c r="I476" s="30">
        <f>Tabla14[[#This Row],[5% purpil]]+(Tabla14[[#This Row],[5% purpil]]*0.21)</f>
        <v>1572.0906850000001</v>
      </c>
      <c r="J476" s="30">
        <f>Tabla14[[#This Row],[5% purpil]]+(Tabla14[[#This Row],[5% purpil]]*0.21)</f>
        <v>1572.0906850000001</v>
      </c>
      <c r="K476" s="6">
        <f>Tabla14[[#This Row],[Precio NEGRO Publico c/juan]]-Tabla14[[#This Row],[Nuestro Costo juan ]]</f>
        <v>278.31270500000005</v>
      </c>
      <c r="L476" s="7">
        <f>Tabla14[[#This Row],[Ganancia]]/Tabla14[[#This Row],[Nuestro Costo juan ]]</f>
        <v>0.21511627906976746</v>
      </c>
      <c r="M476" s="2">
        <f>Tabla14[[#This Row],[Precio NEGRO Publico c/juan]]+(Tabla14[[#This Row],[Precio NEGRO Publico c/juan]]*0.105)</f>
        <v>1737.1602069250002</v>
      </c>
    </row>
    <row r="477" spans="1:13">
      <c r="A477" s="1" t="s">
        <v>977</v>
      </c>
      <c r="B477" t="s">
        <v>978</v>
      </c>
      <c r="C477" t="s">
        <v>7</v>
      </c>
      <c r="D477" t="s">
        <v>932</v>
      </c>
      <c r="E477" s="2">
        <v>1631.57</v>
      </c>
      <c r="F477" s="2">
        <f>Tabla14[[#This Row],[Precio]]-(Tabla14[[#This Row],[Precio]]*0.14)</f>
        <v>1403.1502</v>
      </c>
      <c r="G477" s="2">
        <f>Tabla14[[#This Row],[Precio]]-(Tabla14[[#This Row],[Precio]]*0.05)</f>
        <v>1549.9914999999999</v>
      </c>
      <c r="H477" s="4">
        <f>Tabla14[[#This Row],[  -14% costo de juan]]+(Tabla14[[#This Row],[  -14% costo de juan]]*0.1)</f>
        <v>1543.46522</v>
      </c>
      <c r="I477" s="30">
        <f>Tabla14[[#This Row],[5% purpil]]+(Tabla14[[#This Row],[5% purpil]]*0.21)</f>
        <v>1875.4897149999997</v>
      </c>
      <c r="J477" s="30">
        <f>Tabla14[[#This Row],[5% purpil]]+(Tabla14[[#This Row],[5% purpil]]*0.21)</f>
        <v>1875.4897149999997</v>
      </c>
      <c r="K477" s="6">
        <f>Tabla14[[#This Row],[Precio NEGRO Publico c/juan]]-Tabla14[[#This Row],[Nuestro Costo juan ]]</f>
        <v>332.02449499999966</v>
      </c>
      <c r="L477" s="7">
        <f>Tabla14[[#This Row],[Ganancia]]/Tabla14[[#This Row],[Nuestro Costo juan ]]</f>
        <v>0.21511627906976721</v>
      </c>
      <c r="M477" s="2">
        <f>Tabla14[[#This Row],[Precio NEGRO Publico c/juan]]+(Tabla14[[#This Row],[Precio NEGRO Publico c/juan]]*0.105)</f>
        <v>2072.4161350749996</v>
      </c>
    </row>
    <row r="478" spans="1:13">
      <c r="A478" s="1" t="s">
        <v>979</v>
      </c>
      <c r="B478" t="s">
        <v>980</v>
      </c>
      <c r="C478" t="s">
        <v>7</v>
      </c>
      <c r="D478" t="s">
        <v>932</v>
      </c>
      <c r="E478" s="2">
        <v>1555.62</v>
      </c>
      <c r="F478" s="2">
        <f>Tabla14[[#This Row],[Precio]]-(Tabla14[[#This Row],[Precio]]*0.14)</f>
        <v>1337.8331999999998</v>
      </c>
      <c r="G478" s="2">
        <f>Tabla14[[#This Row],[Precio]]-(Tabla14[[#This Row],[Precio]]*0.05)</f>
        <v>1477.8389999999999</v>
      </c>
      <c r="H478" s="4">
        <f>Tabla14[[#This Row],[  -14% costo de juan]]+(Tabla14[[#This Row],[  -14% costo de juan]]*0.1)</f>
        <v>1471.6165199999998</v>
      </c>
      <c r="I478" s="30">
        <f>Tabla14[[#This Row],[5% purpil]]+(Tabla14[[#This Row],[5% purpil]]*0.21)</f>
        <v>1788.1851899999999</v>
      </c>
      <c r="J478" s="30">
        <f>Tabla14[[#This Row],[5% purpil]]+(Tabla14[[#This Row],[5% purpil]]*0.21)</f>
        <v>1788.1851899999999</v>
      </c>
      <c r="K478" s="6">
        <f>Tabla14[[#This Row],[Precio NEGRO Publico c/juan]]-Tabla14[[#This Row],[Nuestro Costo juan ]]</f>
        <v>316.56867000000011</v>
      </c>
      <c r="L478" s="7">
        <f>Tabla14[[#This Row],[Ganancia]]/Tabla14[[#This Row],[Nuestro Costo juan ]]</f>
        <v>0.21511627906976755</v>
      </c>
      <c r="M478" s="2">
        <f>Tabla14[[#This Row],[Precio NEGRO Publico c/juan]]+(Tabla14[[#This Row],[Precio NEGRO Publico c/juan]]*0.105)</f>
        <v>1975.9446349499999</v>
      </c>
    </row>
    <row r="479" spans="1:13">
      <c r="A479" s="1" t="s">
        <v>981</v>
      </c>
      <c r="B479" t="s">
        <v>982</v>
      </c>
      <c r="C479" t="s">
        <v>7</v>
      </c>
      <c r="D479" t="s">
        <v>932</v>
      </c>
      <c r="E479" s="2">
        <v>10821.73</v>
      </c>
      <c r="F479" s="2">
        <f>Tabla14[[#This Row],[Precio]]-(Tabla14[[#This Row],[Precio]]*0.14)</f>
        <v>9306.6877999999997</v>
      </c>
      <c r="G479" s="2">
        <f>Tabla14[[#This Row],[Precio]]-(Tabla14[[#This Row],[Precio]]*0.05)</f>
        <v>10280.6435</v>
      </c>
      <c r="H479" s="4">
        <f>Tabla14[[#This Row],[  -14% costo de juan]]+(Tabla14[[#This Row],[  -14% costo de juan]]*0.1)</f>
        <v>10237.35658</v>
      </c>
      <c r="I479" s="30">
        <f>Tabla14[[#This Row],[5% purpil]]+(Tabla14[[#This Row],[5% purpil]]*0.21)</f>
        <v>12439.578635</v>
      </c>
      <c r="J479" s="30">
        <f>Tabla14[[#This Row],[5% purpil]]+(Tabla14[[#This Row],[5% purpil]]*0.21)</f>
        <v>12439.578635</v>
      </c>
      <c r="K479" s="6">
        <f>Tabla14[[#This Row],[Precio NEGRO Publico c/juan]]-Tabla14[[#This Row],[Nuestro Costo juan ]]</f>
        <v>2202.2220550000002</v>
      </c>
      <c r="L479" s="7">
        <f>Tabla14[[#This Row],[Ganancia]]/Tabla14[[#This Row],[Nuestro Costo juan ]]</f>
        <v>0.21511627906976746</v>
      </c>
      <c r="M479" s="2">
        <f>Tabla14[[#This Row],[Precio NEGRO Publico c/juan]]+(Tabla14[[#This Row],[Precio NEGRO Publico c/juan]]*0.105)</f>
        <v>13745.734391675</v>
      </c>
    </row>
    <row r="480" spans="1:13">
      <c r="A480" s="1" t="s">
        <v>983</v>
      </c>
      <c r="B480" t="s">
        <v>984</v>
      </c>
      <c r="C480" t="s">
        <v>7</v>
      </c>
      <c r="D480" t="s">
        <v>932</v>
      </c>
      <c r="E480" s="2">
        <v>12743.4</v>
      </c>
      <c r="F480" s="2">
        <f>Tabla14[[#This Row],[Precio]]-(Tabla14[[#This Row],[Precio]]*0.14)</f>
        <v>10959.324000000001</v>
      </c>
      <c r="G480" s="2">
        <f>Tabla14[[#This Row],[Precio]]-(Tabla14[[#This Row],[Precio]]*0.05)</f>
        <v>12106.23</v>
      </c>
      <c r="H480" s="4">
        <f>Tabla14[[#This Row],[  -14% costo de juan]]+(Tabla14[[#This Row],[  -14% costo de juan]]*0.1)</f>
        <v>12055.2564</v>
      </c>
      <c r="I480" s="30">
        <f>Tabla14[[#This Row],[5% purpil]]+(Tabla14[[#This Row],[5% purpil]]*0.21)</f>
        <v>14648.5383</v>
      </c>
      <c r="J480" s="30">
        <f>Tabla14[[#This Row],[5% purpil]]+(Tabla14[[#This Row],[5% purpil]]*0.21)</f>
        <v>14648.5383</v>
      </c>
      <c r="K480" s="6">
        <f>Tabla14[[#This Row],[Precio NEGRO Publico c/juan]]-Tabla14[[#This Row],[Nuestro Costo juan ]]</f>
        <v>2593.2819</v>
      </c>
      <c r="L480" s="7">
        <f>Tabla14[[#This Row],[Ganancia]]/Tabla14[[#This Row],[Nuestro Costo juan ]]</f>
        <v>0.21511627906976744</v>
      </c>
      <c r="M480" s="2">
        <f>Tabla14[[#This Row],[Precio NEGRO Publico c/juan]]+(Tabla14[[#This Row],[Precio NEGRO Publico c/juan]]*0.105)</f>
        <v>16186.6348215</v>
      </c>
    </row>
    <row r="481" spans="1:13">
      <c r="A481" s="1" t="s">
        <v>985</v>
      </c>
      <c r="B481" t="s">
        <v>986</v>
      </c>
      <c r="C481" t="s">
        <v>7</v>
      </c>
      <c r="D481" t="s">
        <v>932</v>
      </c>
      <c r="E481" s="2">
        <v>12057.08</v>
      </c>
      <c r="F481" s="2">
        <f>Tabla14[[#This Row],[Precio]]-(Tabla14[[#This Row],[Precio]]*0.14)</f>
        <v>10369.0888</v>
      </c>
      <c r="G481" s="2">
        <f>Tabla14[[#This Row],[Precio]]-(Tabla14[[#This Row],[Precio]]*0.05)</f>
        <v>11454.226000000001</v>
      </c>
      <c r="H481" s="4">
        <f>Tabla14[[#This Row],[  -14% costo de juan]]+(Tabla14[[#This Row],[  -14% costo de juan]]*0.1)</f>
        <v>11405.99768</v>
      </c>
      <c r="I481" s="30">
        <f>Tabla14[[#This Row],[5% purpil]]+(Tabla14[[#This Row],[5% purpil]]*0.21)</f>
        <v>13859.61346</v>
      </c>
      <c r="J481" s="30">
        <f>Tabla14[[#This Row],[5% purpil]]+(Tabla14[[#This Row],[5% purpil]]*0.21)</f>
        <v>13859.61346</v>
      </c>
      <c r="K481" s="6">
        <f>Tabla14[[#This Row],[Precio NEGRO Publico c/juan]]-Tabla14[[#This Row],[Nuestro Costo juan ]]</f>
        <v>2453.6157800000001</v>
      </c>
      <c r="L481" s="7">
        <f>Tabla14[[#This Row],[Ganancia]]/Tabla14[[#This Row],[Nuestro Costo juan ]]</f>
        <v>0.21511627906976744</v>
      </c>
      <c r="M481" s="2">
        <f>Tabla14[[#This Row],[Precio NEGRO Publico c/juan]]+(Tabla14[[#This Row],[Precio NEGRO Publico c/juan]]*0.105)</f>
        <v>15314.872873300001</v>
      </c>
    </row>
    <row r="482" spans="1:13">
      <c r="A482" s="1" t="s">
        <v>987</v>
      </c>
      <c r="B482" t="s">
        <v>988</v>
      </c>
      <c r="C482" t="s">
        <v>7</v>
      </c>
      <c r="D482" t="s">
        <v>932</v>
      </c>
      <c r="E482" s="2">
        <v>14888.36</v>
      </c>
      <c r="F482" s="2">
        <f>Tabla14[[#This Row],[Precio]]-(Tabla14[[#This Row],[Precio]]*0.14)</f>
        <v>12803.989600000001</v>
      </c>
      <c r="G482" s="2">
        <f>Tabla14[[#This Row],[Precio]]-(Tabla14[[#This Row],[Precio]]*0.05)</f>
        <v>14143.942000000001</v>
      </c>
      <c r="H482" s="4">
        <f>Tabla14[[#This Row],[  -14% costo de juan]]+(Tabla14[[#This Row],[  -14% costo de juan]]*0.1)</f>
        <v>14084.388560000001</v>
      </c>
      <c r="I482" s="30">
        <f>Tabla14[[#This Row],[5% purpil]]+(Tabla14[[#This Row],[5% purpil]]*0.21)</f>
        <v>17114.169820000003</v>
      </c>
      <c r="J482" s="30">
        <f>Tabla14[[#This Row],[5% purpil]]+(Tabla14[[#This Row],[5% purpil]]*0.21)</f>
        <v>17114.169820000003</v>
      </c>
      <c r="K482" s="6">
        <f>Tabla14[[#This Row],[Precio NEGRO Publico c/juan]]-Tabla14[[#This Row],[Nuestro Costo juan ]]</f>
        <v>3029.7812600000016</v>
      </c>
      <c r="L482" s="7">
        <f>Tabla14[[#This Row],[Ganancia]]/Tabla14[[#This Row],[Nuestro Costo juan ]]</f>
        <v>0.21511627906976755</v>
      </c>
      <c r="M482" s="2">
        <f>Tabla14[[#This Row],[Precio NEGRO Publico c/juan]]+(Tabla14[[#This Row],[Precio NEGRO Publico c/juan]]*0.105)</f>
        <v>18911.157651100002</v>
      </c>
    </row>
    <row r="483" spans="1:13">
      <c r="A483" s="1" t="s">
        <v>989</v>
      </c>
      <c r="B483" t="s">
        <v>990</v>
      </c>
      <c r="C483" t="s">
        <v>7</v>
      </c>
      <c r="D483" t="s">
        <v>932</v>
      </c>
      <c r="E483" s="2">
        <v>1868.94</v>
      </c>
      <c r="F483" s="2">
        <f>Tabla14[[#This Row],[Precio]]-(Tabla14[[#This Row],[Precio]]*0.14)</f>
        <v>1607.2883999999999</v>
      </c>
      <c r="G483" s="2">
        <f>Tabla14[[#This Row],[Precio]]-(Tabla14[[#This Row],[Precio]]*0.05)</f>
        <v>1775.4929999999999</v>
      </c>
      <c r="H483" s="4">
        <f>Tabla14[[#This Row],[  -14% costo de juan]]+(Tabla14[[#This Row],[  -14% costo de juan]]*0.1)</f>
        <v>1768.0172399999999</v>
      </c>
      <c r="I483" s="30">
        <f>Tabla14[[#This Row],[5% purpil]]+(Tabla14[[#This Row],[5% purpil]]*0.21)</f>
        <v>2148.3465299999998</v>
      </c>
      <c r="J483" s="30">
        <f>Tabla14[[#This Row],[5% purpil]]+(Tabla14[[#This Row],[5% purpil]]*0.21)</f>
        <v>2148.3465299999998</v>
      </c>
      <c r="K483" s="6">
        <f>Tabla14[[#This Row],[Precio NEGRO Publico c/juan]]-Tabla14[[#This Row],[Nuestro Costo juan ]]</f>
        <v>380.3292899999999</v>
      </c>
      <c r="L483" s="7">
        <f>Tabla14[[#This Row],[Ganancia]]/Tabla14[[#This Row],[Nuestro Costo juan ]]</f>
        <v>0.21511627906976741</v>
      </c>
      <c r="M483" s="2">
        <f>Tabla14[[#This Row],[Precio NEGRO Publico c/juan]]+(Tabla14[[#This Row],[Precio NEGRO Publico c/juan]]*0.105)</f>
        <v>2373.9229156499996</v>
      </c>
    </row>
    <row r="484" spans="1:13">
      <c r="A484" s="1" t="s">
        <v>991</v>
      </c>
      <c r="B484" t="s">
        <v>992</v>
      </c>
      <c r="C484" t="s">
        <v>7</v>
      </c>
      <c r="D484" t="s">
        <v>932</v>
      </c>
      <c r="E484" s="2">
        <v>3611.06</v>
      </c>
      <c r="F484" s="2">
        <f>Tabla14[[#This Row],[Precio]]-(Tabla14[[#This Row],[Precio]]*0.14)</f>
        <v>3105.5115999999998</v>
      </c>
      <c r="G484" s="2">
        <f>Tabla14[[#This Row],[Precio]]-(Tabla14[[#This Row],[Precio]]*0.05)</f>
        <v>3430.5070000000001</v>
      </c>
      <c r="H484" s="4">
        <f>Tabla14[[#This Row],[  -14% costo de juan]]+(Tabla14[[#This Row],[  -14% costo de juan]]*0.1)</f>
        <v>3416.0627599999998</v>
      </c>
      <c r="I484" s="30">
        <f>Tabla14[[#This Row],[5% purpil]]+(Tabla14[[#This Row],[5% purpil]]*0.21)</f>
        <v>4150.9134700000004</v>
      </c>
      <c r="J484" s="30">
        <f>Tabla14[[#This Row],[5% purpil]]+(Tabla14[[#This Row],[5% purpil]]*0.21)</f>
        <v>4150.9134700000004</v>
      </c>
      <c r="K484" s="6">
        <f>Tabla14[[#This Row],[Precio NEGRO Publico c/juan]]-Tabla14[[#This Row],[Nuestro Costo juan ]]</f>
        <v>734.85071000000062</v>
      </c>
      <c r="L484" s="7">
        <f>Tabla14[[#This Row],[Ganancia]]/Tabla14[[#This Row],[Nuestro Costo juan ]]</f>
        <v>0.21511627906976763</v>
      </c>
      <c r="M484" s="2">
        <f>Tabla14[[#This Row],[Precio NEGRO Publico c/juan]]+(Tabla14[[#This Row],[Precio NEGRO Publico c/juan]]*0.105)</f>
        <v>4586.7593843500008</v>
      </c>
    </row>
    <row r="485" spans="1:13">
      <c r="A485" s="1" t="s">
        <v>993</v>
      </c>
      <c r="B485" t="s">
        <v>994</v>
      </c>
      <c r="C485" t="s">
        <v>7</v>
      </c>
      <c r="D485" t="s">
        <v>932</v>
      </c>
      <c r="E485" s="2">
        <v>3427.51</v>
      </c>
      <c r="F485" s="2">
        <f>Tabla14[[#This Row],[Precio]]-(Tabla14[[#This Row],[Precio]]*0.14)</f>
        <v>2947.6586000000002</v>
      </c>
      <c r="G485" s="2">
        <f>Tabla14[[#This Row],[Precio]]-(Tabla14[[#This Row],[Precio]]*0.05)</f>
        <v>3256.1345000000001</v>
      </c>
      <c r="H485" s="4">
        <f>Tabla14[[#This Row],[  -14% costo de juan]]+(Tabla14[[#This Row],[  -14% costo de juan]]*0.1)</f>
        <v>3242.4244600000002</v>
      </c>
      <c r="I485" s="30">
        <f>Tabla14[[#This Row],[5% purpil]]+(Tabla14[[#This Row],[5% purpil]]*0.21)</f>
        <v>3939.9227449999998</v>
      </c>
      <c r="J485" s="30">
        <f>Tabla14[[#This Row],[5% purpil]]+(Tabla14[[#This Row],[5% purpil]]*0.21)</f>
        <v>3939.9227449999998</v>
      </c>
      <c r="K485" s="6">
        <f>Tabla14[[#This Row],[Precio NEGRO Publico c/juan]]-Tabla14[[#This Row],[Nuestro Costo juan ]]</f>
        <v>697.49828499999967</v>
      </c>
      <c r="L485" s="7">
        <f>Tabla14[[#This Row],[Ganancia]]/Tabla14[[#This Row],[Nuestro Costo juan ]]</f>
        <v>0.21511627906976732</v>
      </c>
      <c r="M485" s="2">
        <f>Tabla14[[#This Row],[Precio NEGRO Publico c/juan]]+(Tabla14[[#This Row],[Precio NEGRO Publico c/juan]]*0.105)</f>
        <v>4353.614633225</v>
      </c>
    </row>
    <row r="486" spans="1:13">
      <c r="A486" s="1" t="s">
        <v>995</v>
      </c>
      <c r="B486" t="s">
        <v>996</v>
      </c>
      <c r="C486" t="s">
        <v>7</v>
      </c>
      <c r="D486" t="s">
        <v>932</v>
      </c>
      <c r="E486" s="2">
        <v>4184.71</v>
      </c>
      <c r="F486" s="2">
        <f>Tabla14[[#This Row],[Precio]]-(Tabla14[[#This Row],[Precio]]*0.14)</f>
        <v>3598.8505999999998</v>
      </c>
      <c r="G486" s="2">
        <f>Tabla14[[#This Row],[Precio]]-(Tabla14[[#This Row],[Precio]]*0.05)</f>
        <v>3975.4745000000003</v>
      </c>
      <c r="H486" s="4">
        <f>Tabla14[[#This Row],[  -14% costo de juan]]+(Tabla14[[#This Row],[  -14% costo de juan]]*0.1)</f>
        <v>3958.7356599999998</v>
      </c>
      <c r="I486" s="30">
        <f>Tabla14[[#This Row],[5% purpil]]+(Tabla14[[#This Row],[5% purpil]]*0.21)</f>
        <v>4810.3241450000005</v>
      </c>
      <c r="J486" s="30">
        <f>Tabla14[[#This Row],[5% purpil]]+(Tabla14[[#This Row],[5% purpil]]*0.21)</f>
        <v>4810.3241450000005</v>
      </c>
      <c r="K486" s="6">
        <f>Tabla14[[#This Row],[Precio NEGRO Publico c/juan]]-Tabla14[[#This Row],[Nuestro Costo juan ]]</f>
        <v>851.58848500000067</v>
      </c>
      <c r="L486" s="7">
        <f>Tabla14[[#This Row],[Ganancia]]/Tabla14[[#This Row],[Nuestro Costo juan ]]</f>
        <v>0.21511627906976763</v>
      </c>
      <c r="M486" s="2">
        <f>Tabla14[[#This Row],[Precio NEGRO Publico c/juan]]+(Tabla14[[#This Row],[Precio NEGRO Publico c/juan]]*0.105)</f>
        <v>5315.4081802250003</v>
      </c>
    </row>
    <row r="487" spans="1:13">
      <c r="A487" s="1" t="s">
        <v>997</v>
      </c>
      <c r="B487" t="s">
        <v>998</v>
      </c>
      <c r="C487" t="s">
        <v>7</v>
      </c>
      <c r="D487" t="s">
        <v>932</v>
      </c>
      <c r="E487" s="2">
        <v>2973.19</v>
      </c>
      <c r="F487" s="2">
        <f>Tabla14[[#This Row],[Precio]]-(Tabla14[[#This Row],[Precio]]*0.14)</f>
        <v>2556.9434000000001</v>
      </c>
      <c r="G487" s="2">
        <f>Tabla14[[#This Row],[Precio]]-(Tabla14[[#This Row],[Precio]]*0.05)</f>
        <v>2824.5304999999998</v>
      </c>
      <c r="H487" s="4">
        <f>Tabla14[[#This Row],[  -14% costo de juan]]+(Tabla14[[#This Row],[  -14% costo de juan]]*0.1)</f>
        <v>2812.6377400000001</v>
      </c>
      <c r="I487" s="30">
        <f>Tabla14[[#This Row],[5% purpil]]+(Tabla14[[#This Row],[5% purpil]]*0.21)</f>
        <v>3417.6819049999999</v>
      </c>
      <c r="J487" s="30">
        <f>Tabla14[[#This Row],[5% purpil]]+(Tabla14[[#This Row],[5% purpil]]*0.21)</f>
        <v>3417.6819049999999</v>
      </c>
      <c r="K487" s="6">
        <f>Tabla14[[#This Row],[Precio NEGRO Publico c/juan]]-Tabla14[[#This Row],[Nuestro Costo juan ]]</f>
        <v>605.04416499999979</v>
      </c>
      <c r="L487" s="7">
        <f>Tabla14[[#This Row],[Ganancia]]/Tabla14[[#This Row],[Nuestro Costo juan ]]</f>
        <v>0.21511627906976735</v>
      </c>
      <c r="M487" s="2">
        <f>Tabla14[[#This Row],[Precio NEGRO Publico c/juan]]+(Tabla14[[#This Row],[Precio NEGRO Publico c/juan]]*0.105)</f>
        <v>3776.5385050249997</v>
      </c>
    </row>
    <row r="488" spans="1:13">
      <c r="A488" s="1" t="s">
        <v>999</v>
      </c>
      <c r="B488" t="s">
        <v>1000</v>
      </c>
      <c r="C488" t="s">
        <v>7</v>
      </c>
      <c r="D488" t="s">
        <v>932</v>
      </c>
      <c r="E488" s="2">
        <v>3097.13</v>
      </c>
      <c r="F488" s="2">
        <f>Tabla14[[#This Row],[Precio]]-(Tabla14[[#This Row],[Precio]]*0.14)</f>
        <v>2663.5318000000002</v>
      </c>
      <c r="G488" s="2">
        <f>Tabla14[[#This Row],[Precio]]-(Tabla14[[#This Row],[Precio]]*0.05)</f>
        <v>2942.2735000000002</v>
      </c>
      <c r="H488" s="4">
        <f>Tabla14[[#This Row],[  -14% costo de juan]]+(Tabla14[[#This Row],[  -14% costo de juan]]*0.1)</f>
        <v>2929.8849800000003</v>
      </c>
      <c r="I488" s="30">
        <f>Tabla14[[#This Row],[5% purpil]]+(Tabla14[[#This Row],[5% purpil]]*0.21)</f>
        <v>3560.1509350000001</v>
      </c>
      <c r="J488" s="30">
        <f>Tabla14[[#This Row],[5% purpil]]+(Tabla14[[#This Row],[5% purpil]]*0.21)</f>
        <v>3560.1509350000001</v>
      </c>
      <c r="K488" s="6">
        <f>Tabla14[[#This Row],[Precio NEGRO Publico c/juan]]-Tabla14[[#This Row],[Nuestro Costo juan ]]</f>
        <v>630.26595499999985</v>
      </c>
      <c r="L488" s="7">
        <f>Tabla14[[#This Row],[Ganancia]]/Tabla14[[#This Row],[Nuestro Costo juan ]]</f>
        <v>0.21511627906976738</v>
      </c>
      <c r="M488" s="2">
        <f>Tabla14[[#This Row],[Precio NEGRO Publico c/juan]]+(Tabla14[[#This Row],[Precio NEGRO Publico c/juan]]*0.105)</f>
        <v>3933.9667831750003</v>
      </c>
    </row>
    <row r="489" spans="1:13">
      <c r="A489" s="1" t="s">
        <v>1001</v>
      </c>
      <c r="B489" t="s">
        <v>1002</v>
      </c>
      <c r="C489" t="s">
        <v>7</v>
      </c>
      <c r="D489" t="s">
        <v>932</v>
      </c>
      <c r="E489" s="2">
        <v>6812.36</v>
      </c>
      <c r="F489" s="2">
        <f>Tabla14[[#This Row],[Precio]]-(Tabla14[[#This Row],[Precio]]*0.14)</f>
        <v>5858.6295999999993</v>
      </c>
      <c r="G489" s="2">
        <f>Tabla14[[#This Row],[Precio]]-(Tabla14[[#This Row],[Precio]]*0.05)</f>
        <v>6471.7419999999993</v>
      </c>
      <c r="H489" s="4">
        <f>Tabla14[[#This Row],[  -14% costo de juan]]+(Tabla14[[#This Row],[  -14% costo de juan]]*0.1)</f>
        <v>6444.4925599999988</v>
      </c>
      <c r="I489" s="30">
        <f>Tabla14[[#This Row],[5% purpil]]+(Tabla14[[#This Row],[5% purpil]]*0.21)</f>
        <v>7830.8078199999991</v>
      </c>
      <c r="J489" s="30">
        <f>Tabla14[[#This Row],[5% purpil]]+(Tabla14[[#This Row],[5% purpil]]*0.21)</f>
        <v>7830.8078199999991</v>
      </c>
      <c r="K489" s="6">
        <f>Tabla14[[#This Row],[Precio NEGRO Publico c/juan]]-Tabla14[[#This Row],[Nuestro Costo juan ]]</f>
        <v>1386.3152600000003</v>
      </c>
      <c r="L489" s="7">
        <f>Tabla14[[#This Row],[Ganancia]]/Tabla14[[#This Row],[Nuestro Costo juan ]]</f>
        <v>0.21511627906976752</v>
      </c>
      <c r="M489" s="2">
        <f>Tabla14[[#This Row],[Precio NEGRO Publico c/juan]]+(Tabla14[[#This Row],[Precio NEGRO Publico c/juan]]*0.105)</f>
        <v>8653.0426410999989</v>
      </c>
    </row>
    <row r="490" spans="1:13">
      <c r="A490" s="1" t="s">
        <v>1003</v>
      </c>
      <c r="B490" t="s">
        <v>1004</v>
      </c>
      <c r="C490" t="s">
        <v>7</v>
      </c>
      <c r="D490" t="s">
        <v>932</v>
      </c>
      <c r="E490" s="2">
        <v>6457.22</v>
      </c>
      <c r="F490" s="2">
        <f>Tabla14[[#This Row],[Precio]]-(Tabla14[[#This Row],[Precio]]*0.14)</f>
        <v>5553.2092000000002</v>
      </c>
      <c r="G490" s="2">
        <f>Tabla14[[#This Row],[Precio]]-(Tabla14[[#This Row],[Precio]]*0.05)</f>
        <v>6134.3590000000004</v>
      </c>
      <c r="H490" s="4">
        <f>Tabla14[[#This Row],[  -14% costo de juan]]+(Tabla14[[#This Row],[  -14% costo de juan]]*0.1)</f>
        <v>6108.5301200000004</v>
      </c>
      <c r="I490" s="30">
        <f>Tabla14[[#This Row],[5% purpil]]+(Tabla14[[#This Row],[5% purpil]]*0.21)</f>
        <v>7422.5743900000007</v>
      </c>
      <c r="J490" s="30">
        <f>Tabla14[[#This Row],[5% purpil]]+(Tabla14[[#This Row],[5% purpil]]*0.21)</f>
        <v>7422.5743900000007</v>
      </c>
      <c r="K490" s="6">
        <f>Tabla14[[#This Row],[Precio NEGRO Publico c/juan]]-Tabla14[[#This Row],[Nuestro Costo juan ]]</f>
        <v>1314.0442700000003</v>
      </c>
      <c r="L490" s="7">
        <f>Tabla14[[#This Row],[Ganancia]]/Tabla14[[#This Row],[Nuestro Costo juan ]]</f>
        <v>0.21511627906976749</v>
      </c>
      <c r="M490" s="2">
        <f>Tabla14[[#This Row],[Precio NEGRO Publico c/juan]]+(Tabla14[[#This Row],[Precio NEGRO Publico c/juan]]*0.105)</f>
        <v>8201.94470095</v>
      </c>
    </row>
    <row r="491" spans="1:13">
      <c r="A491" s="1" t="s">
        <v>1005</v>
      </c>
      <c r="B491" t="s">
        <v>1006</v>
      </c>
      <c r="C491" t="s">
        <v>7</v>
      </c>
      <c r="D491" t="s">
        <v>932</v>
      </c>
      <c r="E491" s="2">
        <v>7922.25</v>
      </c>
      <c r="F491" s="2">
        <f>Tabla14[[#This Row],[Precio]]-(Tabla14[[#This Row],[Precio]]*0.14)</f>
        <v>6813.1350000000002</v>
      </c>
      <c r="G491" s="2">
        <f>Tabla14[[#This Row],[Precio]]-(Tabla14[[#This Row],[Precio]]*0.05)</f>
        <v>7526.1374999999998</v>
      </c>
      <c r="H491" s="4">
        <f>Tabla14[[#This Row],[  -14% costo de juan]]+(Tabla14[[#This Row],[  -14% costo de juan]]*0.1)</f>
        <v>7494.4485000000004</v>
      </c>
      <c r="I491" s="30">
        <f>Tabla14[[#This Row],[5% purpil]]+(Tabla14[[#This Row],[5% purpil]]*0.21)</f>
        <v>9106.6263749999998</v>
      </c>
      <c r="J491" s="30">
        <f>Tabla14[[#This Row],[5% purpil]]+(Tabla14[[#This Row],[5% purpil]]*0.21)</f>
        <v>9106.6263749999998</v>
      </c>
      <c r="K491" s="6">
        <f>Tabla14[[#This Row],[Precio NEGRO Publico c/juan]]-Tabla14[[#This Row],[Nuestro Costo juan ]]</f>
        <v>1612.1778749999994</v>
      </c>
      <c r="L491" s="7">
        <f>Tabla14[[#This Row],[Ganancia]]/Tabla14[[#This Row],[Nuestro Costo juan ]]</f>
        <v>0.21511627906976735</v>
      </c>
      <c r="M491" s="2">
        <f>Tabla14[[#This Row],[Precio NEGRO Publico c/juan]]+(Tabla14[[#This Row],[Precio NEGRO Publico c/juan]]*0.105)</f>
        <v>10062.822144374999</v>
      </c>
    </row>
    <row r="492" spans="1:13">
      <c r="A492" s="1" t="s">
        <v>1007</v>
      </c>
      <c r="B492" t="s">
        <v>1008</v>
      </c>
      <c r="C492" t="s">
        <v>7</v>
      </c>
      <c r="D492" t="s">
        <v>932</v>
      </c>
      <c r="E492" s="2">
        <v>1418.91</v>
      </c>
      <c r="F492" s="2">
        <f>Tabla14[[#This Row],[Precio]]-(Tabla14[[#This Row],[Precio]]*0.14)</f>
        <v>1220.2626</v>
      </c>
      <c r="G492" s="2">
        <f>Tabla14[[#This Row],[Precio]]-(Tabla14[[#This Row],[Precio]]*0.05)</f>
        <v>1347.9645</v>
      </c>
      <c r="H492" s="4">
        <f>Tabla14[[#This Row],[  -14% costo de juan]]+(Tabla14[[#This Row],[  -14% costo de juan]]*0.1)</f>
        <v>1342.2888600000001</v>
      </c>
      <c r="I492" s="30">
        <f>Tabla14[[#This Row],[5% purpil]]+(Tabla14[[#This Row],[5% purpil]]*0.21)</f>
        <v>1631.037045</v>
      </c>
      <c r="J492" s="30">
        <f>Tabla14[[#This Row],[5% purpil]]+(Tabla14[[#This Row],[5% purpil]]*0.21)</f>
        <v>1631.037045</v>
      </c>
      <c r="K492" s="6">
        <f>Tabla14[[#This Row],[Precio NEGRO Publico c/juan]]-Tabla14[[#This Row],[Nuestro Costo juan ]]</f>
        <v>288.74818499999992</v>
      </c>
      <c r="L492" s="7">
        <f>Tabla14[[#This Row],[Ganancia]]/Tabla14[[#This Row],[Nuestro Costo juan ]]</f>
        <v>0.21511627906976735</v>
      </c>
      <c r="M492" s="2">
        <f>Tabla14[[#This Row],[Precio NEGRO Publico c/juan]]+(Tabla14[[#This Row],[Precio NEGRO Publico c/juan]]*0.105)</f>
        <v>1802.2959347250001</v>
      </c>
    </row>
    <row r="493" spans="1:13">
      <c r="A493" s="1" t="s">
        <v>1009</v>
      </c>
      <c r="B493" t="s">
        <v>1010</v>
      </c>
      <c r="C493" t="s">
        <v>7</v>
      </c>
      <c r="D493" t="s">
        <v>932</v>
      </c>
      <c r="E493" s="2">
        <v>44216.97</v>
      </c>
      <c r="F493" s="2">
        <f>Tabla14[[#This Row],[Precio]]-(Tabla14[[#This Row],[Precio]]*0.14)</f>
        <v>38026.5942</v>
      </c>
      <c r="G493" s="2">
        <f>Tabla14[[#This Row],[Precio]]-(Tabla14[[#This Row],[Precio]]*0.05)</f>
        <v>42006.121500000001</v>
      </c>
      <c r="H493" s="4">
        <f>Tabla14[[#This Row],[  -14% costo de juan]]+(Tabla14[[#This Row],[  -14% costo de juan]]*0.1)</f>
        <v>41829.253620000003</v>
      </c>
      <c r="I493" s="30">
        <f>Tabla14[[#This Row],[5% purpil]]+(Tabla14[[#This Row],[5% purpil]]*0.21)</f>
        <v>50827.407015000004</v>
      </c>
      <c r="J493" s="30">
        <f>Tabla14[[#This Row],[5% purpil]]+(Tabla14[[#This Row],[5% purpil]]*0.21)</f>
        <v>50827.407015000004</v>
      </c>
      <c r="K493" s="6">
        <f>Tabla14[[#This Row],[Precio NEGRO Publico c/juan]]-Tabla14[[#This Row],[Nuestro Costo juan ]]</f>
        <v>8998.1533950000012</v>
      </c>
      <c r="L493" s="7">
        <f>Tabla14[[#This Row],[Ganancia]]/Tabla14[[#This Row],[Nuestro Costo juan ]]</f>
        <v>0.21511627906976746</v>
      </c>
      <c r="M493" s="2">
        <f>Tabla14[[#This Row],[Precio NEGRO Publico c/juan]]+(Tabla14[[#This Row],[Precio NEGRO Publico c/juan]]*0.105)</f>
        <v>56164.284751575004</v>
      </c>
    </row>
    <row r="494" spans="1:13">
      <c r="A494" s="1" t="s">
        <v>1011</v>
      </c>
      <c r="B494" t="s">
        <v>1012</v>
      </c>
      <c r="C494" t="s">
        <v>7</v>
      </c>
      <c r="D494" t="s">
        <v>932</v>
      </c>
      <c r="E494" s="2">
        <v>53844.46</v>
      </c>
      <c r="F494" s="2">
        <f>Tabla14[[#This Row],[Precio]]-(Tabla14[[#This Row],[Precio]]*0.14)</f>
        <v>46306.2356</v>
      </c>
      <c r="G494" s="2">
        <f>Tabla14[[#This Row],[Precio]]-(Tabla14[[#This Row],[Precio]]*0.05)</f>
        <v>51152.237000000001</v>
      </c>
      <c r="H494" s="4">
        <f>Tabla14[[#This Row],[  -14% costo de juan]]+(Tabla14[[#This Row],[  -14% costo de juan]]*0.1)</f>
        <v>50936.85916</v>
      </c>
      <c r="I494" s="30">
        <f>Tabla14[[#This Row],[5% purpil]]+(Tabla14[[#This Row],[5% purpil]]*0.21)</f>
        <v>61894.206770000004</v>
      </c>
      <c r="J494" s="30">
        <f>Tabla14[[#This Row],[5% purpil]]+(Tabla14[[#This Row],[5% purpil]]*0.21)</f>
        <v>61894.206770000004</v>
      </c>
      <c r="K494" s="6">
        <f>Tabla14[[#This Row],[Precio NEGRO Publico c/juan]]-Tabla14[[#This Row],[Nuestro Costo juan ]]</f>
        <v>10957.347610000004</v>
      </c>
      <c r="L494" s="7">
        <f>Tabla14[[#This Row],[Ganancia]]/Tabla14[[#This Row],[Nuestro Costo juan ]]</f>
        <v>0.21511627906976752</v>
      </c>
      <c r="M494" s="2">
        <f>Tabla14[[#This Row],[Precio NEGRO Publico c/juan]]+(Tabla14[[#This Row],[Precio NEGRO Publico c/juan]]*0.105)</f>
        <v>68393.098480850007</v>
      </c>
    </row>
    <row r="495" spans="1:13">
      <c r="A495" s="1" t="s">
        <v>1013</v>
      </c>
      <c r="B495" t="s">
        <v>1014</v>
      </c>
      <c r="C495" t="s">
        <v>7</v>
      </c>
      <c r="D495" t="s">
        <v>932</v>
      </c>
      <c r="E495" s="2">
        <v>47580.7</v>
      </c>
      <c r="F495" s="2">
        <f>Tabla14[[#This Row],[Precio]]-(Tabla14[[#This Row],[Precio]]*0.14)</f>
        <v>40919.401999999995</v>
      </c>
      <c r="G495" s="2">
        <f>Tabla14[[#This Row],[Precio]]-(Tabla14[[#This Row],[Precio]]*0.05)</f>
        <v>45201.664999999994</v>
      </c>
      <c r="H495" s="4">
        <f>Tabla14[[#This Row],[  -14% costo de juan]]+(Tabla14[[#This Row],[  -14% costo de juan]]*0.1)</f>
        <v>45011.342199999992</v>
      </c>
      <c r="I495" s="30">
        <f>Tabla14[[#This Row],[5% purpil]]+(Tabla14[[#This Row],[5% purpil]]*0.21)</f>
        <v>54694.01464999999</v>
      </c>
      <c r="J495" s="30">
        <f>Tabla14[[#This Row],[5% purpil]]+(Tabla14[[#This Row],[5% purpil]]*0.21)</f>
        <v>54694.01464999999</v>
      </c>
      <c r="K495" s="6">
        <f>Tabla14[[#This Row],[Precio NEGRO Publico c/juan]]-Tabla14[[#This Row],[Nuestro Costo juan ]]</f>
        <v>9682.6724499999982</v>
      </c>
      <c r="L495" s="7">
        <f>Tabla14[[#This Row],[Ganancia]]/Tabla14[[#This Row],[Nuestro Costo juan ]]</f>
        <v>0.21511627906976744</v>
      </c>
      <c r="M495" s="2">
        <f>Tabla14[[#This Row],[Precio NEGRO Publico c/juan]]+(Tabla14[[#This Row],[Precio NEGRO Publico c/juan]]*0.105)</f>
        <v>60436.886188249991</v>
      </c>
    </row>
    <row r="496" spans="1:13">
      <c r="A496" s="1" t="s">
        <v>1015</v>
      </c>
      <c r="B496" t="s">
        <v>1016</v>
      </c>
      <c r="C496" t="s">
        <v>7</v>
      </c>
      <c r="D496" t="s">
        <v>932</v>
      </c>
      <c r="E496" s="2">
        <v>57400.82</v>
      </c>
      <c r="F496" s="2">
        <f>Tabla14[[#This Row],[Precio]]-(Tabla14[[#This Row],[Precio]]*0.14)</f>
        <v>49364.705199999997</v>
      </c>
      <c r="G496" s="2">
        <f>Tabla14[[#This Row],[Precio]]-(Tabla14[[#This Row],[Precio]]*0.05)</f>
        <v>54530.779000000002</v>
      </c>
      <c r="H496" s="4">
        <f>Tabla14[[#This Row],[  -14% costo de juan]]+(Tabla14[[#This Row],[  -14% costo de juan]]*0.1)</f>
        <v>54301.175719999999</v>
      </c>
      <c r="I496" s="30">
        <f>Tabla14[[#This Row],[5% purpil]]+(Tabla14[[#This Row],[5% purpil]]*0.21)</f>
        <v>65982.242590000009</v>
      </c>
      <c r="J496" s="30">
        <f>Tabla14[[#This Row],[5% purpil]]+(Tabla14[[#This Row],[5% purpil]]*0.21)</f>
        <v>65982.242590000009</v>
      </c>
      <c r="K496" s="6">
        <f>Tabla14[[#This Row],[Precio NEGRO Publico c/juan]]-Tabla14[[#This Row],[Nuestro Costo juan ]]</f>
        <v>11681.06687000001</v>
      </c>
      <c r="L496" s="7">
        <f>Tabla14[[#This Row],[Ganancia]]/Tabla14[[#This Row],[Nuestro Costo juan ]]</f>
        <v>0.21511627906976763</v>
      </c>
      <c r="M496" s="2">
        <f>Tabla14[[#This Row],[Precio NEGRO Publico c/juan]]+(Tabla14[[#This Row],[Precio NEGRO Publico c/juan]]*0.105)</f>
        <v>72910.378061950003</v>
      </c>
    </row>
    <row r="497" spans="1:13">
      <c r="A497" s="1" t="s">
        <v>1017</v>
      </c>
      <c r="B497" t="s">
        <v>1018</v>
      </c>
      <c r="C497" t="s">
        <v>15</v>
      </c>
      <c r="D497" t="s">
        <v>932</v>
      </c>
      <c r="E497" s="2">
        <v>1218.4100000000001</v>
      </c>
      <c r="F497" s="2">
        <f>Tabla14[[#This Row],[Precio]]-(Tabla14[[#This Row],[Precio]]*0.14)</f>
        <v>1047.8326</v>
      </c>
      <c r="G497" s="2">
        <f>Tabla14[[#This Row],[Precio]]-(Tabla14[[#This Row],[Precio]]*0.05)</f>
        <v>1157.4895000000001</v>
      </c>
      <c r="H497" s="4">
        <f>Tabla14[[#This Row],[  -14% costo de juan]]+(Tabla14[[#This Row],[  -14% costo de juan]]*0.1)</f>
        <v>1152.6158599999999</v>
      </c>
      <c r="I497" s="30">
        <f>Tabla14[[#This Row],[5% purpil]]+(Tabla14[[#This Row],[5% purpil]]*0.21)</f>
        <v>1400.5622950000002</v>
      </c>
      <c r="J497" s="30">
        <f>Tabla14[[#This Row],[5% purpil]]+(Tabla14[[#This Row],[5% purpil]]*0.21)</f>
        <v>1400.5622950000002</v>
      </c>
      <c r="K497" s="6">
        <f>Tabla14[[#This Row],[Precio NEGRO Publico c/juan]]-Tabla14[[#This Row],[Nuestro Costo juan ]]</f>
        <v>247.94643500000029</v>
      </c>
      <c r="L497" s="7">
        <f>Tabla14[[#This Row],[Ganancia]]/Tabla14[[#This Row],[Nuestro Costo juan ]]</f>
        <v>0.21511627906976771</v>
      </c>
      <c r="M497" s="2">
        <f>Tabla14[[#This Row],[Precio NEGRO Publico c/juan]]+(Tabla14[[#This Row],[Precio NEGRO Publico c/juan]]*0.105)</f>
        <v>1547.6213359750002</v>
      </c>
    </row>
    <row r="498" spans="1:13">
      <c r="A498" s="1" t="s">
        <v>1019</v>
      </c>
      <c r="B498" t="s">
        <v>1020</v>
      </c>
      <c r="C498" t="s">
        <v>7</v>
      </c>
      <c r="D498" t="s">
        <v>932</v>
      </c>
      <c r="E498" s="2">
        <v>13511.69</v>
      </c>
      <c r="F498" s="2">
        <f>Tabla14[[#This Row],[Precio]]-(Tabla14[[#This Row],[Precio]]*0.14)</f>
        <v>11620.053400000001</v>
      </c>
      <c r="G498" s="2">
        <f>Tabla14[[#This Row],[Precio]]-(Tabla14[[#This Row],[Precio]]*0.05)</f>
        <v>12836.1055</v>
      </c>
      <c r="H498" s="4">
        <f>Tabla14[[#This Row],[  -14% costo de juan]]+(Tabla14[[#This Row],[  -14% costo de juan]]*0.1)</f>
        <v>12782.05874</v>
      </c>
      <c r="I498" s="30">
        <f>Tabla14[[#This Row],[5% purpil]]+(Tabla14[[#This Row],[5% purpil]]*0.21)</f>
        <v>15531.687655</v>
      </c>
      <c r="J498" s="30">
        <f>Tabla14[[#This Row],[5% purpil]]+(Tabla14[[#This Row],[5% purpil]]*0.21)</f>
        <v>15531.687655</v>
      </c>
      <c r="K498" s="6">
        <f>Tabla14[[#This Row],[Precio NEGRO Publico c/juan]]-Tabla14[[#This Row],[Nuestro Costo juan ]]</f>
        <v>2749.6289149999993</v>
      </c>
      <c r="L498" s="7">
        <f>Tabla14[[#This Row],[Ganancia]]/Tabla14[[#This Row],[Nuestro Costo juan ]]</f>
        <v>0.21511627906976738</v>
      </c>
      <c r="M498" s="2">
        <f>Tabla14[[#This Row],[Precio NEGRO Publico c/juan]]+(Tabla14[[#This Row],[Precio NEGRO Publico c/juan]]*0.105)</f>
        <v>17162.514858775001</v>
      </c>
    </row>
    <row r="499" spans="1:13">
      <c r="A499" s="1" t="s">
        <v>1021</v>
      </c>
      <c r="B499" t="s">
        <v>1022</v>
      </c>
      <c r="C499" t="s">
        <v>7</v>
      </c>
      <c r="D499" t="s">
        <v>932</v>
      </c>
      <c r="E499" s="2">
        <v>1780.9</v>
      </c>
      <c r="F499" s="2">
        <f>Tabla14[[#This Row],[Precio]]-(Tabla14[[#This Row],[Precio]]*0.14)</f>
        <v>1531.5740000000001</v>
      </c>
      <c r="G499" s="2">
        <f>Tabla14[[#This Row],[Precio]]-(Tabla14[[#This Row],[Precio]]*0.05)</f>
        <v>1691.855</v>
      </c>
      <c r="H499" s="4">
        <f>Tabla14[[#This Row],[  -14% costo de juan]]+(Tabla14[[#This Row],[  -14% costo de juan]]*0.1)</f>
        <v>1684.7314000000001</v>
      </c>
      <c r="I499" s="30">
        <f>Tabla14[[#This Row],[5% purpil]]+(Tabla14[[#This Row],[5% purpil]]*0.21)</f>
        <v>2047.14455</v>
      </c>
      <c r="J499" s="30">
        <f>Tabla14[[#This Row],[5% purpil]]+(Tabla14[[#This Row],[5% purpil]]*0.21)</f>
        <v>2047.14455</v>
      </c>
      <c r="K499" s="6">
        <f>Tabla14[[#This Row],[Precio NEGRO Publico c/juan]]-Tabla14[[#This Row],[Nuestro Costo juan ]]</f>
        <v>362.41314999999986</v>
      </c>
      <c r="L499" s="7">
        <f>Tabla14[[#This Row],[Ganancia]]/Tabla14[[#This Row],[Nuestro Costo juan ]]</f>
        <v>0.21511627906976735</v>
      </c>
      <c r="M499" s="2">
        <f>Tabla14[[#This Row],[Precio NEGRO Publico c/juan]]+(Tabla14[[#This Row],[Precio NEGRO Publico c/juan]]*0.105)</f>
        <v>2262.0947277499999</v>
      </c>
    </row>
    <row r="500" spans="1:13">
      <c r="A500" s="1" t="s">
        <v>1023</v>
      </c>
      <c r="B500" t="s">
        <v>1024</v>
      </c>
      <c r="C500" t="s">
        <v>7</v>
      </c>
      <c r="D500" t="s">
        <v>932</v>
      </c>
      <c r="E500" s="2">
        <v>3079.97</v>
      </c>
      <c r="F500" s="2">
        <f>Tabla14[[#This Row],[Precio]]-(Tabla14[[#This Row],[Precio]]*0.14)</f>
        <v>2648.7741999999998</v>
      </c>
      <c r="G500" s="2">
        <f>Tabla14[[#This Row],[Precio]]-(Tabla14[[#This Row],[Precio]]*0.05)</f>
        <v>2925.9714999999997</v>
      </c>
      <c r="H500" s="4">
        <f>Tabla14[[#This Row],[  -14% costo de juan]]+(Tabla14[[#This Row],[  -14% costo de juan]]*0.1)</f>
        <v>2913.6516199999996</v>
      </c>
      <c r="I500" s="30">
        <f>Tabla14[[#This Row],[5% purpil]]+(Tabla14[[#This Row],[5% purpil]]*0.21)</f>
        <v>3540.4255149999995</v>
      </c>
      <c r="J500" s="30">
        <f>Tabla14[[#This Row],[5% purpil]]+(Tabla14[[#This Row],[5% purpil]]*0.21)</f>
        <v>3540.4255149999995</v>
      </c>
      <c r="K500" s="6">
        <f>Tabla14[[#This Row],[Precio NEGRO Publico c/juan]]-Tabla14[[#This Row],[Nuestro Costo juan ]]</f>
        <v>626.77389499999981</v>
      </c>
      <c r="L500" s="7">
        <f>Tabla14[[#This Row],[Ganancia]]/Tabla14[[#This Row],[Nuestro Costo juan ]]</f>
        <v>0.21511627906976741</v>
      </c>
      <c r="M500" s="2">
        <f>Tabla14[[#This Row],[Precio NEGRO Publico c/juan]]+(Tabla14[[#This Row],[Precio NEGRO Publico c/juan]]*0.105)</f>
        <v>3912.1701940749995</v>
      </c>
    </row>
    <row r="501" spans="1:13">
      <c r="A501" s="1" t="s">
        <v>1025</v>
      </c>
      <c r="B501" t="s">
        <v>1026</v>
      </c>
      <c r="C501" t="s">
        <v>7</v>
      </c>
      <c r="D501" t="s">
        <v>932</v>
      </c>
      <c r="E501" s="2">
        <v>1864.36</v>
      </c>
      <c r="F501" s="2">
        <f>Tabla14[[#This Row],[Precio]]-(Tabla14[[#This Row],[Precio]]*0.14)</f>
        <v>1603.3496</v>
      </c>
      <c r="G501" s="2">
        <f>Tabla14[[#This Row],[Precio]]-(Tabla14[[#This Row],[Precio]]*0.05)</f>
        <v>1771.1419999999998</v>
      </c>
      <c r="H501" s="4">
        <f>Tabla14[[#This Row],[  -14% costo de juan]]+(Tabla14[[#This Row],[  -14% costo de juan]]*0.1)</f>
        <v>1763.6845600000001</v>
      </c>
      <c r="I501" s="30">
        <f>Tabla14[[#This Row],[5% purpil]]+(Tabla14[[#This Row],[5% purpil]]*0.21)</f>
        <v>2143.0818199999999</v>
      </c>
      <c r="J501" s="30">
        <f>Tabla14[[#This Row],[5% purpil]]+(Tabla14[[#This Row],[5% purpil]]*0.21)</f>
        <v>2143.0818199999999</v>
      </c>
      <c r="K501" s="6">
        <f>Tabla14[[#This Row],[Precio NEGRO Publico c/juan]]-Tabla14[[#This Row],[Nuestro Costo juan ]]</f>
        <v>379.39725999999973</v>
      </c>
      <c r="L501" s="7">
        <f>Tabla14[[#This Row],[Ganancia]]/Tabla14[[#This Row],[Nuestro Costo juan ]]</f>
        <v>0.21511627906976727</v>
      </c>
      <c r="M501" s="2">
        <f>Tabla14[[#This Row],[Precio NEGRO Publico c/juan]]+(Tabla14[[#This Row],[Precio NEGRO Publico c/juan]]*0.105)</f>
        <v>2368.1054110999999</v>
      </c>
    </row>
    <row r="502" spans="1:13">
      <c r="A502" s="1" t="s">
        <v>1027</v>
      </c>
      <c r="B502" t="s">
        <v>1028</v>
      </c>
      <c r="C502" t="s">
        <v>7</v>
      </c>
      <c r="D502" t="s">
        <v>932</v>
      </c>
      <c r="E502" s="2">
        <v>2802.83</v>
      </c>
      <c r="F502" s="2">
        <f>Tabla14[[#This Row],[Precio]]-(Tabla14[[#This Row],[Precio]]*0.14)</f>
        <v>2410.4337999999998</v>
      </c>
      <c r="G502" s="2">
        <f>Tabla14[[#This Row],[Precio]]-(Tabla14[[#This Row],[Precio]]*0.05)</f>
        <v>2662.6884999999997</v>
      </c>
      <c r="H502" s="4">
        <f>Tabla14[[#This Row],[  -14% costo de juan]]+(Tabla14[[#This Row],[  -14% costo de juan]]*0.1)</f>
        <v>2651.4771799999999</v>
      </c>
      <c r="I502" s="30">
        <f>Tabla14[[#This Row],[5% purpil]]+(Tabla14[[#This Row],[5% purpil]]*0.21)</f>
        <v>3221.8530849999997</v>
      </c>
      <c r="J502" s="30">
        <f>Tabla14[[#This Row],[5% purpil]]+(Tabla14[[#This Row],[5% purpil]]*0.21)</f>
        <v>3221.8530849999997</v>
      </c>
      <c r="K502" s="6">
        <f>Tabla14[[#This Row],[Precio NEGRO Publico c/juan]]-Tabla14[[#This Row],[Nuestro Costo juan ]]</f>
        <v>570.37590499999988</v>
      </c>
      <c r="L502" s="7">
        <f>Tabla14[[#This Row],[Ganancia]]/Tabla14[[#This Row],[Nuestro Costo juan ]]</f>
        <v>0.21511627906976741</v>
      </c>
      <c r="M502" s="2">
        <f>Tabla14[[#This Row],[Precio NEGRO Publico c/juan]]+(Tabla14[[#This Row],[Precio NEGRO Publico c/juan]]*0.105)</f>
        <v>3560.1476589249996</v>
      </c>
    </row>
    <row r="503" spans="1:13">
      <c r="A503" s="1" t="s">
        <v>1029</v>
      </c>
      <c r="B503" t="s">
        <v>1030</v>
      </c>
      <c r="C503" t="s">
        <v>7</v>
      </c>
      <c r="D503" t="s">
        <v>932</v>
      </c>
      <c r="E503" s="2">
        <v>1454.33</v>
      </c>
      <c r="F503" s="2">
        <f>Tabla14[[#This Row],[Precio]]-(Tabla14[[#This Row],[Precio]]*0.14)</f>
        <v>1250.7238</v>
      </c>
      <c r="G503" s="2">
        <f>Tabla14[[#This Row],[Precio]]-(Tabla14[[#This Row],[Precio]]*0.05)</f>
        <v>1381.6134999999999</v>
      </c>
      <c r="H503" s="4">
        <f>Tabla14[[#This Row],[  -14% costo de juan]]+(Tabla14[[#This Row],[  -14% costo de juan]]*0.1)</f>
        <v>1375.79618</v>
      </c>
      <c r="I503" s="30">
        <f>Tabla14[[#This Row],[5% purpil]]+(Tabla14[[#This Row],[5% purpil]]*0.21)</f>
        <v>1671.7523349999999</v>
      </c>
      <c r="J503" s="30">
        <f>Tabla14[[#This Row],[5% purpil]]+(Tabla14[[#This Row],[5% purpil]]*0.21)</f>
        <v>1671.7523349999999</v>
      </c>
      <c r="K503" s="6">
        <f>Tabla14[[#This Row],[Precio NEGRO Publico c/juan]]-Tabla14[[#This Row],[Nuestro Costo juan ]]</f>
        <v>295.95615499999985</v>
      </c>
      <c r="L503" s="7">
        <f>Tabla14[[#This Row],[Ganancia]]/Tabla14[[#This Row],[Nuestro Costo juan ]]</f>
        <v>0.21511627906976732</v>
      </c>
      <c r="M503" s="2">
        <f>Tabla14[[#This Row],[Precio NEGRO Publico c/juan]]+(Tabla14[[#This Row],[Precio NEGRO Publico c/juan]]*0.105)</f>
        <v>1847.2863301749999</v>
      </c>
    </row>
    <row r="504" spans="1:13">
      <c r="A504" s="1" t="s">
        <v>1031</v>
      </c>
      <c r="B504" t="s">
        <v>1032</v>
      </c>
      <c r="C504" t="s">
        <v>7</v>
      </c>
      <c r="D504" t="s">
        <v>932</v>
      </c>
      <c r="E504" s="2">
        <v>973.26</v>
      </c>
      <c r="F504" s="2">
        <f>Tabla14[[#This Row],[Precio]]-(Tabla14[[#This Row],[Precio]]*0.14)</f>
        <v>837.00360000000001</v>
      </c>
      <c r="G504" s="2">
        <f>Tabla14[[#This Row],[Precio]]-(Tabla14[[#This Row],[Precio]]*0.05)</f>
        <v>924.59699999999998</v>
      </c>
      <c r="H504" s="4">
        <f>Tabla14[[#This Row],[  -14% costo de juan]]+(Tabla14[[#This Row],[  -14% costo de juan]]*0.1)</f>
        <v>920.70396000000005</v>
      </c>
      <c r="I504" s="30">
        <f>Tabla14[[#This Row],[5% purpil]]+(Tabla14[[#This Row],[5% purpil]]*0.21)</f>
        <v>1118.7623699999999</v>
      </c>
      <c r="J504" s="30">
        <f>Tabla14[[#This Row],[5% purpil]]+(Tabla14[[#This Row],[5% purpil]]*0.21)</f>
        <v>1118.7623699999999</v>
      </c>
      <c r="K504" s="6">
        <f>Tabla14[[#This Row],[Precio NEGRO Publico c/juan]]-Tabla14[[#This Row],[Nuestro Costo juan ]]</f>
        <v>198.05840999999987</v>
      </c>
      <c r="L504" s="7">
        <f>Tabla14[[#This Row],[Ganancia]]/Tabla14[[#This Row],[Nuestro Costo juan ]]</f>
        <v>0.2151162790697673</v>
      </c>
      <c r="M504" s="2">
        <f>Tabla14[[#This Row],[Precio NEGRO Publico c/juan]]+(Tabla14[[#This Row],[Precio NEGRO Publico c/juan]]*0.105)</f>
        <v>1236.2324188499999</v>
      </c>
    </row>
    <row r="505" spans="1:13">
      <c r="A505" s="1" t="s">
        <v>1033</v>
      </c>
      <c r="B505" t="s">
        <v>1034</v>
      </c>
      <c r="C505" t="s">
        <v>7</v>
      </c>
      <c r="D505" t="s">
        <v>932</v>
      </c>
      <c r="E505" s="2">
        <v>1143.5899999999999</v>
      </c>
      <c r="F505" s="2">
        <f>Tabla14[[#This Row],[Precio]]-(Tabla14[[#This Row],[Precio]]*0.14)</f>
        <v>983.48739999999998</v>
      </c>
      <c r="G505" s="2">
        <f>Tabla14[[#This Row],[Precio]]-(Tabla14[[#This Row],[Precio]]*0.05)</f>
        <v>1086.4105</v>
      </c>
      <c r="H505" s="4">
        <f>Tabla14[[#This Row],[  -14% costo de juan]]+(Tabla14[[#This Row],[  -14% costo de juan]]*0.1)</f>
        <v>1081.8361399999999</v>
      </c>
      <c r="I505" s="30">
        <f>Tabla14[[#This Row],[5% purpil]]+(Tabla14[[#This Row],[5% purpil]]*0.21)</f>
        <v>1314.556705</v>
      </c>
      <c r="J505" s="30">
        <f>Tabla14[[#This Row],[5% purpil]]+(Tabla14[[#This Row],[5% purpil]]*0.21)</f>
        <v>1314.556705</v>
      </c>
      <c r="K505" s="6">
        <f>Tabla14[[#This Row],[Precio NEGRO Publico c/juan]]-Tabla14[[#This Row],[Nuestro Costo juan ]]</f>
        <v>232.72056500000008</v>
      </c>
      <c r="L505" s="7">
        <f>Tabla14[[#This Row],[Ganancia]]/Tabla14[[#This Row],[Nuestro Costo juan ]]</f>
        <v>0.21511627906976755</v>
      </c>
      <c r="M505" s="2">
        <f>Tabla14[[#This Row],[Precio NEGRO Publico c/juan]]+(Tabla14[[#This Row],[Precio NEGRO Publico c/juan]]*0.105)</f>
        <v>1452.5851590249999</v>
      </c>
    </row>
    <row r="506" spans="1:13">
      <c r="A506" s="1" t="s">
        <v>1035</v>
      </c>
      <c r="B506" t="s">
        <v>1036</v>
      </c>
      <c r="C506" t="s">
        <v>7</v>
      </c>
      <c r="D506" t="s">
        <v>932</v>
      </c>
      <c r="E506" s="2">
        <v>831.33</v>
      </c>
      <c r="F506" s="2">
        <f>Tabla14[[#This Row],[Precio]]-(Tabla14[[#This Row],[Precio]]*0.14)</f>
        <v>714.94380000000001</v>
      </c>
      <c r="G506" s="2">
        <f>Tabla14[[#This Row],[Precio]]-(Tabla14[[#This Row],[Precio]]*0.05)</f>
        <v>789.76350000000002</v>
      </c>
      <c r="H506" s="4">
        <f>Tabla14[[#This Row],[  -14% costo de juan]]+(Tabla14[[#This Row],[  -14% costo de juan]]*0.1)</f>
        <v>786.43817999999999</v>
      </c>
      <c r="I506" s="30">
        <f>Tabla14[[#This Row],[5% purpil]]+(Tabla14[[#This Row],[5% purpil]]*0.21)</f>
        <v>955.61383499999999</v>
      </c>
      <c r="J506" s="30">
        <f>Tabla14[[#This Row],[5% purpil]]+(Tabla14[[#This Row],[5% purpil]]*0.21)</f>
        <v>955.61383499999999</v>
      </c>
      <c r="K506" s="6">
        <f>Tabla14[[#This Row],[Precio NEGRO Publico c/juan]]-Tabla14[[#This Row],[Nuestro Costo juan ]]</f>
        <v>169.17565500000001</v>
      </c>
      <c r="L506" s="7">
        <f>Tabla14[[#This Row],[Ganancia]]/Tabla14[[#This Row],[Nuestro Costo juan ]]</f>
        <v>0.21511627906976746</v>
      </c>
      <c r="M506" s="2">
        <f>Tabla14[[#This Row],[Precio NEGRO Publico c/juan]]+(Tabla14[[#This Row],[Precio NEGRO Publico c/juan]]*0.105)</f>
        <v>1055.953287675</v>
      </c>
    </row>
    <row r="507" spans="1:13">
      <c r="A507" s="1" t="s">
        <v>1037</v>
      </c>
      <c r="B507" t="s">
        <v>1038</v>
      </c>
      <c r="C507" t="s">
        <v>7</v>
      </c>
      <c r="D507" t="s">
        <v>932</v>
      </c>
      <c r="E507" s="2">
        <v>1512.42</v>
      </c>
      <c r="F507" s="2">
        <f>Tabla14[[#This Row],[Precio]]-(Tabla14[[#This Row],[Precio]]*0.14)</f>
        <v>1300.6812</v>
      </c>
      <c r="G507" s="2">
        <f>Tabla14[[#This Row],[Precio]]-(Tabla14[[#This Row],[Precio]]*0.05)</f>
        <v>1436.799</v>
      </c>
      <c r="H507" s="4">
        <f>Tabla14[[#This Row],[  -14% costo de juan]]+(Tabla14[[#This Row],[  -14% costo de juan]]*0.1)</f>
        <v>1430.7493199999999</v>
      </c>
      <c r="I507" s="30">
        <f>Tabla14[[#This Row],[5% purpil]]+(Tabla14[[#This Row],[5% purpil]]*0.21)</f>
        <v>1738.5267899999999</v>
      </c>
      <c r="J507" s="30">
        <f>Tabla14[[#This Row],[5% purpil]]+(Tabla14[[#This Row],[5% purpil]]*0.21)</f>
        <v>1738.5267899999999</v>
      </c>
      <c r="K507" s="6">
        <f>Tabla14[[#This Row],[Precio NEGRO Publico c/juan]]-Tabla14[[#This Row],[Nuestro Costo juan ]]</f>
        <v>307.77746999999999</v>
      </c>
      <c r="L507" s="7">
        <f>Tabla14[[#This Row],[Ganancia]]/Tabla14[[#This Row],[Nuestro Costo juan ]]</f>
        <v>0.21511627906976746</v>
      </c>
      <c r="M507" s="2">
        <f>Tabla14[[#This Row],[Precio NEGRO Publico c/juan]]+(Tabla14[[#This Row],[Precio NEGRO Publico c/juan]]*0.105)</f>
        <v>1921.0721029499998</v>
      </c>
    </row>
    <row r="508" spans="1:13">
      <c r="A508" s="1" t="s">
        <v>1039</v>
      </c>
      <c r="B508" t="s">
        <v>1040</v>
      </c>
      <c r="C508" t="s">
        <v>7</v>
      </c>
      <c r="D508" t="s">
        <v>932</v>
      </c>
      <c r="E508" s="2">
        <v>2608.36</v>
      </c>
      <c r="F508" s="2">
        <f>Tabla14[[#This Row],[Precio]]-(Tabla14[[#This Row],[Precio]]*0.14)</f>
        <v>2243.1896000000002</v>
      </c>
      <c r="G508" s="2">
        <f>Tabla14[[#This Row],[Precio]]-(Tabla14[[#This Row],[Precio]]*0.05)</f>
        <v>2477.942</v>
      </c>
      <c r="H508" s="4">
        <f>Tabla14[[#This Row],[  -14% costo de juan]]+(Tabla14[[#This Row],[  -14% costo de juan]]*0.1)</f>
        <v>2467.5085600000002</v>
      </c>
      <c r="I508" s="30">
        <f>Tabla14[[#This Row],[5% purpil]]+(Tabla14[[#This Row],[5% purpil]]*0.21)</f>
        <v>2998.3098199999999</v>
      </c>
      <c r="J508" s="30">
        <f>Tabla14[[#This Row],[5% purpil]]+(Tabla14[[#This Row],[5% purpil]]*0.21)</f>
        <v>2998.3098199999999</v>
      </c>
      <c r="K508" s="6">
        <f>Tabla14[[#This Row],[Precio NEGRO Publico c/juan]]-Tabla14[[#This Row],[Nuestro Costo juan ]]</f>
        <v>530.80125999999973</v>
      </c>
      <c r="L508" s="7">
        <f>Tabla14[[#This Row],[Ganancia]]/Tabla14[[#This Row],[Nuestro Costo juan ]]</f>
        <v>0.21511627906976732</v>
      </c>
      <c r="M508" s="2">
        <f>Tabla14[[#This Row],[Precio NEGRO Publico c/juan]]+(Tabla14[[#This Row],[Precio NEGRO Publico c/juan]]*0.105)</f>
        <v>3313.1323511000001</v>
      </c>
    </row>
    <row r="509" spans="1:13">
      <c r="A509" s="1" t="s">
        <v>1041</v>
      </c>
      <c r="B509" t="s">
        <v>1042</v>
      </c>
      <c r="C509" t="s">
        <v>15</v>
      </c>
      <c r="D509" t="s">
        <v>932</v>
      </c>
      <c r="E509" s="2">
        <v>1211.1300000000001</v>
      </c>
      <c r="F509" s="2">
        <f>Tabla14[[#This Row],[Precio]]-(Tabla14[[#This Row],[Precio]]*0.14)</f>
        <v>1041.5718000000002</v>
      </c>
      <c r="G509" s="2">
        <f>Tabla14[[#This Row],[Precio]]-(Tabla14[[#This Row],[Precio]]*0.05)</f>
        <v>1150.5735000000002</v>
      </c>
      <c r="H509" s="4">
        <f>Tabla14[[#This Row],[  -14% costo de juan]]+(Tabla14[[#This Row],[  -14% costo de juan]]*0.1)</f>
        <v>1145.7289800000001</v>
      </c>
      <c r="I509" s="30">
        <f>Tabla14[[#This Row],[5% purpil]]+(Tabla14[[#This Row],[5% purpil]]*0.21)</f>
        <v>1392.1939350000002</v>
      </c>
      <c r="J509" s="30">
        <f>Tabla14[[#This Row],[5% purpil]]+(Tabla14[[#This Row],[5% purpil]]*0.21)</f>
        <v>1392.1939350000002</v>
      </c>
      <c r="K509" s="6">
        <f>Tabla14[[#This Row],[Precio NEGRO Publico c/juan]]-Tabla14[[#This Row],[Nuestro Costo juan ]]</f>
        <v>246.46495500000015</v>
      </c>
      <c r="L509" s="7">
        <f>Tabla14[[#This Row],[Ganancia]]/Tabla14[[#This Row],[Nuestro Costo juan ]]</f>
        <v>0.21511627906976755</v>
      </c>
      <c r="M509" s="2">
        <f>Tabla14[[#This Row],[Precio NEGRO Publico c/juan]]+(Tabla14[[#This Row],[Precio NEGRO Publico c/juan]]*0.105)</f>
        <v>1538.3742981750001</v>
      </c>
    </row>
    <row r="510" spans="1:13">
      <c r="A510" s="1" t="s">
        <v>1043</v>
      </c>
      <c r="B510" t="s">
        <v>1044</v>
      </c>
      <c r="C510" t="s">
        <v>15</v>
      </c>
      <c r="D510" t="s">
        <v>932</v>
      </c>
      <c r="E510" s="2">
        <v>4840.68</v>
      </c>
      <c r="F510" s="2">
        <f>Tabla14[[#This Row],[Precio]]-(Tabla14[[#This Row],[Precio]]*0.14)</f>
        <v>4162.9848000000002</v>
      </c>
      <c r="G510" s="2">
        <f>Tabla14[[#This Row],[Precio]]-(Tabla14[[#This Row],[Precio]]*0.05)</f>
        <v>4598.6460000000006</v>
      </c>
      <c r="H510" s="4">
        <f>Tabla14[[#This Row],[  -14% costo de juan]]+(Tabla14[[#This Row],[  -14% costo de juan]]*0.1)</f>
        <v>4579.2832800000006</v>
      </c>
      <c r="I510" s="30">
        <f>Tabla14[[#This Row],[5% purpil]]+(Tabla14[[#This Row],[5% purpil]]*0.21)</f>
        <v>5564.3616600000005</v>
      </c>
      <c r="J510" s="30">
        <f>Tabla14[[#This Row],[5% purpil]]+(Tabla14[[#This Row],[5% purpil]]*0.21)</f>
        <v>5564.3616600000005</v>
      </c>
      <c r="K510" s="6">
        <f>Tabla14[[#This Row],[Precio NEGRO Publico c/juan]]-Tabla14[[#This Row],[Nuestro Costo juan ]]</f>
        <v>985.07837999999992</v>
      </c>
      <c r="L510" s="7">
        <f>Tabla14[[#This Row],[Ganancia]]/Tabla14[[#This Row],[Nuestro Costo juan ]]</f>
        <v>0.21511627906976741</v>
      </c>
      <c r="M510" s="2">
        <f>Tabla14[[#This Row],[Precio NEGRO Publico c/juan]]+(Tabla14[[#This Row],[Precio NEGRO Publico c/juan]]*0.105)</f>
        <v>6148.6196343000001</v>
      </c>
    </row>
    <row r="511" spans="1:13">
      <c r="A511" s="1" t="s">
        <v>1045</v>
      </c>
      <c r="B511" t="s">
        <v>1046</v>
      </c>
      <c r="C511" t="s">
        <v>7</v>
      </c>
      <c r="D511" t="s">
        <v>932</v>
      </c>
      <c r="E511" s="2">
        <v>1625.47</v>
      </c>
      <c r="F511" s="2">
        <f>Tabla14[[#This Row],[Precio]]-(Tabla14[[#This Row],[Precio]]*0.14)</f>
        <v>1397.9041999999999</v>
      </c>
      <c r="G511" s="2">
        <f>Tabla14[[#This Row],[Precio]]-(Tabla14[[#This Row],[Precio]]*0.05)</f>
        <v>1544.1965</v>
      </c>
      <c r="H511" s="4">
        <f>Tabla14[[#This Row],[  -14% costo de juan]]+(Tabla14[[#This Row],[  -14% costo de juan]]*0.1)</f>
        <v>1537.69462</v>
      </c>
      <c r="I511" s="30">
        <f>Tabla14[[#This Row],[5% purpil]]+(Tabla14[[#This Row],[5% purpil]]*0.21)</f>
        <v>1868.4777650000001</v>
      </c>
      <c r="J511" s="30">
        <f>Tabla14[[#This Row],[5% purpil]]+(Tabla14[[#This Row],[5% purpil]]*0.21)</f>
        <v>1868.4777650000001</v>
      </c>
      <c r="K511" s="6">
        <f>Tabla14[[#This Row],[Precio NEGRO Publico c/juan]]-Tabla14[[#This Row],[Nuestro Costo juan ]]</f>
        <v>330.7831450000001</v>
      </c>
      <c r="L511" s="7">
        <f>Tabla14[[#This Row],[Ganancia]]/Tabla14[[#This Row],[Nuestro Costo juan ]]</f>
        <v>0.21511627906976752</v>
      </c>
      <c r="M511" s="2">
        <f>Tabla14[[#This Row],[Precio NEGRO Publico c/juan]]+(Tabla14[[#This Row],[Precio NEGRO Publico c/juan]]*0.105)</f>
        <v>2064.6679303250003</v>
      </c>
    </row>
    <row r="512" spans="1:13">
      <c r="A512" s="1" t="s">
        <v>1047</v>
      </c>
      <c r="B512" t="s">
        <v>1048</v>
      </c>
      <c r="C512" t="s">
        <v>7</v>
      </c>
      <c r="D512" t="s">
        <v>932</v>
      </c>
      <c r="E512" s="2">
        <v>2198.5700000000002</v>
      </c>
      <c r="F512" s="2">
        <f>Tabla14[[#This Row],[Precio]]-(Tabla14[[#This Row],[Precio]]*0.14)</f>
        <v>1890.7702000000002</v>
      </c>
      <c r="G512" s="2">
        <f>Tabla14[[#This Row],[Precio]]-(Tabla14[[#This Row],[Precio]]*0.05)</f>
        <v>2088.6415000000002</v>
      </c>
      <c r="H512" s="4">
        <f>Tabla14[[#This Row],[  -14% costo de juan]]+(Tabla14[[#This Row],[  -14% costo de juan]]*0.1)</f>
        <v>2079.8472200000001</v>
      </c>
      <c r="I512" s="30">
        <f>Tabla14[[#This Row],[5% purpil]]+(Tabla14[[#This Row],[5% purpil]]*0.21)</f>
        <v>2527.2562150000003</v>
      </c>
      <c r="J512" s="30">
        <f>Tabla14[[#This Row],[5% purpil]]+(Tabla14[[#This Row],[5% purpil]]*0.21)</f>
        <v>2527.2562150000003</v>
      </c>
      <c r="K512" s="6">
        <f>Tabla14[[#This Row],[Precio NEGRO Publico c/juan]]-Tabla14[[#This Row],[Nuestro Costo juan ]]</f>
        <v>447.40899500000023</v>
      </c>
      <c r="L512" s="7">
        <f>Tabla14[[#This Row],[Ganancia]]/Tabla14[[#This Row],[Nuestro Costo juan ]]</f>
        <v>0.21511627906976755</v>
      </c>
      <c r="M512" s="2">
        <f>Tabla14[[#This Row],[Precio NEGRO Publico c/juan]]+(Tabla14[[#This Row],[Precio NEGRO Publico c/juan]]*0.105)</f>
        <v>2792.6181175750003</v>
      </c>
    </row>
    <row r="513" spans="1:13">
      <c r="A513" s="1" t="s">
        <v>1049</v>
      </c>
      <c r="B513" t="s">
        <v>1050</v>
      </c>
      <c r="C513" t="s">
        <v>7</v>
      </c>
      <c r="D513" t="s">
        <v>932</v>
      </c>
      <c r="E513" s="2">
        <v>2377.91</v>
      </c>
      <c r="F513" s="2">
        <f>Tabla14[[#This Row],[Precio]]-(Tabla14[[#This Row],[Precio]]*0.14)</f>
        <v>2045.0025999999998</v>
      </c>
      <c r="G513" s="2">
        <f>Tabla14[[#This Row],[Precio]]-(Tabla14[[#This Row],[Precio]]*0.05)</f>
        <v>2259.0144999999998</v>
      </c>
      <c r="H513" s="4">
        <f>Tabla14[[#This Row],[  -14% costo de juan]]+(Tabla14[[#This Row],[  -14% costo de juan]]*0.1)</f>
        <v>2249.5028599999996</v>
      </c>
      <c r="I513" s="30">
        <f>Tabla14[[#This Row],[5% purpil]]+(Tabla14[[#This Row],[5% purpil]]*0.21)</f>
        <v>2733.4075449999996</v>
      </c>
      <c r="J513" s="30">
        <f>Tabla14[[#This Row],[5% purpil]]+(Tabla14[[#This Row],[5% purpil]]*0.21)</f>
        <v>2733.4075449999996</v>
      </c>
      <c r="K513" s="6">
        <f>Tabla14[[#This Row],[Precio NEGRO Publico c/juan]]-Tabla14[[#This Row],[Nuestro Costo juan ]]</f>
        <v>483.90468499999997</v>
      </c>
      <c r="L513" s="7">
        <f>Tabla14[[#This Row],[Ganancia]]/Tabla14[[#This Row],[Nuestro Costo juan ]]</f>
        <v>0.21511627906976746</v>
      </c>
      <c r="M513" s="2">
        <f>Tabla14[[#This Row],[Precio NEGRO Publico c/juan]]+(Tabla14[[#This Row],[Precio NEGRO Publico c/juan]]*0.105)</f>
        <v>3020.4153372249993</v>
      </c>
    </row>
    <row r="514" spans="1:13">
      <c r="A514" s="1" t="s">
        <v>1051</v>
      </c>
      <c r="B514" t="s">
        <v>1052</v>
      </c>
      <c r="C514" t="s">
        <v>7</v>
      </c>
      <c r="D514" t="s">
        <v>932</v>
      </c>
      <c r="E514" s="2">
        <v>2209.5500000000002</v>
      </c>
      <c r="F514" s="2">
        <f>Tabla14[[#This Row],[Precio]]-(Tabla14[[#This Row],[Precio]]*0.14)</f>
        <v>1900.2130000000002</v>
      </c>
      <c r="G514" s="2">
        <f>Tabla14[[#This Row],[Precio]]-(Tabla14[[#This Row],[Precio]]*0.05)</f>
        <v>2099.0725000000002</v>
      </c>
      <c r="H514" s="4">
        <f>Tabla14[[#This Row],[  -14% costo de juan]]+(Tabla14[[#This Row],[  -14% costo de juan]]*0.1)</f>
        <v>2090.2343000000001</v>
      </c>
      <c r="I514" s="30">
        <f>Tabla14[[#This Row],[5% purpil]]+(Tabla14[[#This Row],[5% purpil]]*0.21)</f>
        <v>2539.8777250000003</v>
      </c>
      <c r="J514" s="30">
        <f>Tabla14[[#This Row],[5% purpil]]+(Tabla14[[#This Row],[5% purpil]]*0.21)</f>
        <v>2539.8777250000003</v>
      </c>
      <c r="K514" s="6">
        <f>Tabla14[[#This Row],[Precio NEGRO Publico c/juan]]-Tabla14[[#This Row],[Nuestro Costo juan ]]</f>
        <v>449.64342500000021</v>
      </c>
      <c r="L514" s="7">
        <f>Tabla14[[#This Row],[Ganancia]]/Tabla14[[#This Row],[Nuestro Costo juan ]]</f>
        <v>0.21511627906976755</v>
      </c>
      <c r="M514" s="2">
        <f>Tabla14[[#This Row],[Precio NEGRO Publico c/juan]]+(Tabla14[[#This Row],[Precio NEGRO Publico c/juan]]*0.105)</f>
        <v>2806.5648861250002</v>
      </c>
    </row>
    <row r="515" spans="1:13">
      <c r="A515" s="1" t="s">
        <v>1053</v>
      </c>
      <c r="B515" t="s">
        <v>1054</v>
      </c>
      <c r="C515" t="s">
        <v>7</v>
      </c>
      <c r="D515" t="s">
        <v>932</v>
      </c>
      <c r="E515" s="2">
        <v>1527.86</v>
      </c>
      <c r="F515" s="2">
        <f>Tabla14[[#This Row],[Precio]]-(Tabla14[[#This Row],[Precio]]*0.14)</f>
        <v>1313.9595999999999</v>
      </c>
      <c r="G515" s="2">
        <f>Tabla14[[#This Row],[Precio]]-(Tabla14[[#This Row],[Precio]]*0.05)</f>
        <v>1451.4669999999999</v>
      </c>
      <c r="H515" s="4">
        <f>Tabla14[[#This Row],[  -14% costo de juan]]+(Tabla14[[#This Row],[  -14% costo de juan]]*0.1)</f>
        <v>1445.35556</v>
      </c>
      <c r="I515" s="30">
        <f>Tabla14[[#This Row],[5% purpil]]+(Tabla14[[#This Row],[5% purpil]]*0.21)</f>
        <v>1756.2750699999999</v>
      </c>
      <c r="J515" s="30">
        <f>Tabla14[[#This Row],[5% purpil]]+(Tabla14[[#This Row],[5% purpil]]*0.21)</f>
        <v>1756.2750699999999</v>
      </c>
      <c r="K515" s="6">
        <f>Tabla14[[#This Row],[Precio NEGRO Publico c/juan]]-Tabla14[[#This Row],[Nuestro Costo juan ]]</f>
        <v>310.91950999999995</v>
      </c>
      <c r="L515" s="7">
        <f>Tabla14[[#This Row],[Ganancia]]/Tabla14[[#This Row],[Nuestro Costo juan ]]</f>
        <v>0.21511627906976741</v>
      </c>
      <c r="M515" s="2">
        <f>Tabla14[[#This Row],[Precio NEGRO Publico c/juan]]+(Tabla14[[#This Row],[Precio NEGRO Publico c/juan]]*0.105)</f>
        <v>1940.6839523499998</v>
      </c>
    </row>
    <row r="516" spans="1:13">
      <c r="A516" s="1" t="s">
        <v>1055</v>
      </c>
      <c r="B516" t="s">
        <v>1056</v>
      </c>
      <c r="C516" t="s">
        <v>7</v>
      </c>
      <c r="D516" t="s">
        <v>932</v>
      </c>
      <c r="E516" s="2">
        <v>2182.69</v>
      </c>
      <c r="F516" s="2">
        <f>Tabla14[[#This Row],[Precio]]-(Tabla14[[#This Row],[Precio]]*0.14)</f>
        <v>1877.1134</v>
      </c>
      <c r="G516" s="2">
        <f>Tabla14[[#This Row],[Precio]]-(Tabla14[[#This Row],[Precio]]*0.05)</f>
        <v>2073.5554999999999</v>
      </c>
      <c r="H516" s="4">
        <f>Tabla14[[#This Row],[  -14% costo de juan]]+(Tabla14[[#This Row],[  -14% costo de juan]]*0.1)</f>
        <v>2064.82474</v>
      </c>
      <c r="I516" s="30">
        <f>Tabla14[[#This Row],[5% purpil]]+(Tabla14[[#This Row],[5% purpil]]*0.21)</f>
        <v>2509.0021550000001</v>
      </c>
      <c r="J516" s="30">
        <f>Tabla14[[#This Row],[5% purpil]]+(Tabla14[[#This Row],[5% purpil]]*0.21)</f>
        <v>2509.0021550000001</v>
      </c>
      <c r="K516" s="6">
        <f>Tabla14[[#This Row],[Precio NEGRO Publico c/juan]]-Tabla14[[#This Row],[Nuestro Costo juan ]]</f>
        <v>444.17741500000011</v>
      </c>
      <c r="L516" s="7">
        <f>Tabla14[[#This Row],[Ganancia]]/Tabla14[[#This Row],[Nuestro Costo juan ]]</f>
        <v>0.21511627906976749</v>
      </c>
      <c r="M516" s="2">
        <f>Tabla14[[#This Row],[Precio NEGRO Publico c/juan]]+(Tabla14[[#This Row],[Precio NEGRO Publico c/juan]]*0.105)</f>
        <v>2772.4473812750002</v>
      </c>
    </row>
    <row r="517" spans="1:13">
      <c r="A517" s="1" t="s">
        <v>1057</v>
      </c>
      <c r="B517" t="s">
        <v>1058</v>
      </c>
      <c r="C517" t="s">
        <v>7</v>
      </c>
      <c r="D517" t="s">
        <v>932</v>
      </c>
      <c r="E517" s="2">
        <v>1541.29</v>
      </c>
      <c r="F517" s="2">
        <f>Tabla14[[#This Row],[Precio]]-(Tabla14[[#This Row],[Precio]]*0.14)</f>
        <v>1325.5093999999999</v>
      </c>
      <c r="G517" s="2">
        <f>Tabla14[[#This Row],[Precio]]-(Tabla14[[#This Row],[Precio]]*0.05)</f>
        <v>1464.2255</v>
      </c>
      <c r="H517" s="4">
        <f>Tabla14[[#This Row],[  -14% costo de juan]]+(Tabla14[[#This Row],[  -14% costo de juan]]*0.1)</f>
        <v>1458.06034</v>
      </c>
      <c r="I517" s="30">
        <f>Tabla14[[#This Row],[5% purpil]]+(Tabla14[[#This Row],[5% purpil]]*0.21)</f>
        <v>1771.712855</v>
      </c>
      <c r="J517" s="30">
        <f>Tabla14[[#This Row],[5% purpil]]+(Tabla14[[#This Row],[5% purpil]]*0.21)</f>
        <v>1771.712855</v>
      </c>
      <c r="K517" s="6">
        <f>Tabla14[[#This Row],[Precio NEGRO Publico c/juan]]-Tabla14[[#This Row],[Nuestro Costo juan ]]</f>
        <v>313.65251499999999</v>
      </c>
      <c r="L517" s="7">
        <f>Tabla14[[#This Row],[Ganancia]]/Tabla14[[#This Row],[Nuestro Costo juan ]]</f>
        <v>0.21511627906976744</v>
      </c>
      <c r="M517" s="2">
        <f>Tabla14[[#This Row],[Precio NEGRO Publico c/juan]]+(Tabla14[[#This Row],[Precio NEGRO Publico c/juan]]*0.105)</f>
        <v>1957.742704775</v>
      </c>
    </row>
    <row r="518" spans="1:13">
      <c r="A518" s="1" t="s">
        <v>1059</v>
      </c>
      <c r="B518" t="s">
        <v>1060</v>
      </c>
      <c r="C518" t="s">
        <v>7</v>
      </c>
      <c r="D518" t="s">
        <v>932</v>
      </c>
      <c r="E518" s="2">
        <v>1837.49</v>
      </c>
      <c r="F518" s="2">
        <f>Tabla14[[#This Row],[Precio]]-(Tabla14[[#This Row],[Precio]]*0.14)</f>
        <v>1580.2413999999999</v>
      </c>
      <c r="G518" s="2">
        <f>Tabla14[[#This Row],[Precio]]-(Tabla14[[#This Row],[Precio]]*0.05)</f>
        <v>1745.6154999999999</v>
      </c>
      <c r="H518" s="4">
        <f>Tabla14[[#This Row],[  -14% costo de juan]]+(Tabla14[[#This Row],[  -14% costo de juan]]*0.1)</f>
        <v>1738.2655399999999</v>
      </c>
      <c r="I518" s="30">
        <f>Tabla14[[#This Row],[5% purpil]]+(Tabla14[[#This Row],[5% purpil]]*0.21)</f>
        <v>2112.194755</v>
      </c>
      <c r="J518" s="30">
        <f>Tabla14[[#This Row],[5% purpil]]+(Tabla14[[#This Row],[5% purpil]]*0.21)</f>
        <v>2112.194755</v>
      </c>
      <c r="K518" s="6">
        <f>Tabla14[[#This Row],[Precio NEGRO Publico c/juan]]-Tabla14[[#This Row],[Nuestro Costo juan ]]</f>
        <v>373.92921500000011</v>
      </c>
      <c r="L518" s="7">
        <f>Tabla14[[#This Row],[Ganancia]]/Tabla14[[#This Row],[Nuestro Costo juan ]]</f>
        <v>0.21511627906976752</v>
      </c>
      <c r="M518" s="2">
        <f>Tabla14[[#This Row],[Precio NEGRO Publico c/juan]]+(Tabla14[[#This Row],[Precio NEGRO Publico c/juan]]*0.105)</f>
        <v>2333.9752042750001</v>
      </c>
    </row>
    <row r="519" spans="1:13">
      <c r="A519" s="1" t="s">
        <v>1061</v>
      </c>
      <c r="B519" t="s">
        <v>1062</v>
      </c>
      <c r="C519" t="s">
        <v>7</v>
      </c>
      <c r="D519" t="s">
        <v>932</v>
      </c>
      <c r="E519" s="2">
        <v>2801.94</v>
      </c>
      <c r="F519" s="2">
        <f>Tabla14[[#This Row],[Precio]]-(Tabla14[[#This Row],[Precio]]*0.14)</f>
        <v>2409.6684</v>
      </c>
      <c r="G519" s="2">
        <f>Tabla14[[#This Row],[Precio]]-(Tabla14[[#This Row],[Precio]]*0.05)</f>
        <v>2661.8429999999998</v>
      </c>
      <c r="H519" s="4">
        <f>Tabla14[[#This Row],[  -14% costo de juan]]+(Tabla14[[#This Row],[  -14% costo de juan]]*0.1)</f>
        <v>2650.6352400000001</v>
      </c>
      <c r="I519" s="30">
        <f>Tabla14[[#This Row],[5% purpil]]+(Tabla14[[#This Row],[5% purpil]]*0.21)</f>
        <v>3220.8300299999996</v>
      </c>
      <c r="J519" s="30">
        <f>Tabla14[[#This Row],[5% purpil]]+(Tabla14[[#This Row],[5% purpil]]*0.21)</f>
        <v>3220.8300299999996</v>
      </c>
      <c r="K519" s="6">
        <f>Tabla14[[#This Row],[Precio NEGRO Publico c/juan]]-Tabla14[[#This Row],[Nuestro Costo juan ]]</f>
        <v>570.19478999999956</v>
      </c>
      <c r="L519" s="7">
        <f>Tabla14[[#This Row],[Ganancia]]/Tabla14[[#This Row],[Nuestro Costo juan ]]</f>
        <v>0.21511627906976727</v>
      </c>
      <c r="M519" s="2">
        <f>Tabla14[[#This Row],[Precio NEGRO Publico c/juan]]+(Tabla14[[#This Row],[Precio NEGRO Publico c/juan]]*0.105)</f>
        <v>3559.0171831499997</v>
      </c>
    </row>
    <row r="520" spans="1:13">
      <c r="A520" s="1" t="s">
        <v>1063</v>
      </c>
      <c r="B520" t="s">
        <v>1064</v>
      </c>
      <c r="C520" t="s">
        <v>7</v>
      </c>
      <c r="D520" t="s">
        <v>932</v>
      </c>
      <c r="E520" s="2">
        <v>57616.41</v>
      </c>
      <c r="F520" s="2">
        <f>Tabla14[[#This Row],[Precio]]-(Tabla14[[#This Row],[Precio]]*0.14)</f>
        <v>49550.1126</v>
      </c>
      <c r="G520" s="2">
        <f>Tabla14[[#This Row],[Precio]]-(Tabla14[[#This Row],[Precio]]*0.05)</f>
        <v>54735.589500000002</v>
      </c>
      <c r="H520" s="4">
        <f>Tabla14[[#This Row],[  -14% costo de juan]]+(Tabla14[[#This Row],[  -14% costo de juan]]*0.1)</f>
        <v>54505.12386</v>
      </c>
      <c r="I520" s="30">
        <f>Tabla14[[#This Row],[5% purpil]]+(Tabla14[[#This Row],[5% purpil]]*0.21)</f>
        <v>66230.063295</v>
      </c>
      <c r="J520" s="30">
        <f>Tabla14[[#This Row],[5% purpil]]+(Tabla14[[#This Row],[5% purpil]]*0.21)</f>
        <v>66230.063295</v>
      </c>
      <c r="K520" s="6">
        <f>Tabla14[[#This Row],[Precio NEGRO Publico c/juan]]-Tabla14[[#This Row],[Nuestro Costo juan ]]</f>
        <v>11724.939435</v>
      </c>
      <c r="L520" s="7">
        <f>Tabla14[[#This Row],[Ganancia]]/Tabla14[[#This Row],[Nuestro Costo juan ]]</f>
        <v>0.21511627906976744</v>
      </c>
      <c r="M520" s="2">
        <f>Tabla14[[#This Row],[Precio NEGRO Publico c/juan]]+(Tabla14[[#This Row],[Precio NEGRO Publico c/juan]]*0.105)</f>
        <v>73184.219940975003</v>
      </c>
    </row>
    <row r="521" spans="1:13">
      <c r="A521" s="1" t="s">
        <v>1065</v>
      </c>
      <c r="B521" t="s">
        <v>1066</v>
      </c>
      <c r="C521" t="s">
        <v>7</v>
      </c>
      <c r="D521" t="s">
        <v>932</v>
      </c>
      <c r="E521" s="2">
        <v>211888.14</v>
      </c>
      <c r="F521" s="2">
        <f>Tabla14[[#This Row],[Precio]]-(Tabla14[[#This Row],[Precio]]*0.14)</f>
        <v>182223.80040000001</v>
      </c>
      <c r="G521" s="2">
        <f>Tabla14[[#This Row],[Precio]]-(Tabla14[[#This Row],[Precio]]*0.05)</f>
        <v>201293.73300000001</v>
      </c>
      <c r="H521" s="4">
        <f>Tabla14[[#This Row],[  -14% costo de juan]]+(Tabla14[[#This Row],[  -14% costo de juan]]*0.1)</f>
        <v>200446.18044</v>
      </c>
      <c r="I521" s="30">
        <f>Tabla14[[#This Row],[5% purpil]]+(Tabla14[[#This Row],[5% purpil]]*0.21)</f>
        <v>243565.41693000001</v>
      </c>
      <c r="J521" s="30">
        <f>Tabla14[[#This Row],[5% purpil]]+(Tabla14[[#This Row],[5% purpil]]*0.21)</f>
        <v>243565.41693000001</v>
      </c>
      <c r="K521" s="6">
        <f>Tabla14[[#This Row],[Precio NEGRO Publico c/juan]]-Tabla14[[#This Row],[Nuestro Costo juan ]]</f>
        <v>43119.23649000001</v>
      </c>
      <c r="L521" s="7">
        <f>Tabla14[[#This Row],[Ganancia]]/Tabla14[[#This Row],[Nuestro Costo juan ]]</f>
        <v>0.21511627906976749</v>
      </c>
      <c r="M521" s="2">
        <f>Tabla14[[#This Row],[Precio NEGRO Publico c/juan]]+(Tabla14[[#This Row],[Precio NEGRO Publico c/juan]]*0.105)</f>
        <v>269139.78570765001</v>
      </c>
    </row>
    <row r="522" spans="1:13">
      <c r="A522" s="1" t="s">
        <v>1067</v>
      </c>
      <c r="B522" t="s">
        <v>1068</v>
      </c>
      <c r="C522" t="s">
        <v>7</v>
      </c>
      <c r="D522" t="s">
        <v>932</v>
      </c>
      <c r="E522" s="2">
        <v>9602.77</v>
      </c>
      <c r="F522" s="2">
        <f>Tabla14[[#This Row],[Precio]]-(Tabla14[[#This Row],[Precio]]*0.14)</f>
        <v>8258.3822</v>
      </c>
      <c r="G522" s="2">
        <f>Tabla14[[#This Row],[Precio]]-(Tabla14[[#This Row],[Precio]]*0.05)</f>
        <v>9122.6314999999995</v>
      </c>
      <c r="H522" s="4">
        <f>Tabla14[[#This Row],[  -14% costo de juan]]+(Tabla14[[#This Row],[  -14% costo de juan]]*0.1)</f>
        <v>9084.2204199999996</v>
      </c>
      <c r="I522" s="30">
        <f>Tabla14[[#This Row],[5% purpil]]+(Tabla14[[#This Row],[5% purpil]]*0.21)</f>
        <v>11038.384114999999</v>
      </c>
      <c r="J522" s="30">
        <f>Tabla14[[#This Row],[5% purpil]]+(Tabla14[[#This Row],[5% purpil]]*0.21)</f>
        <v>11038.384114999999</v>
      </c>
      <c r="K522" s="6">
        <f>Tabla14[[#This Row],[Precio NEGRO Publico c/juan]]-Tabla14[[#This Row],[Nuestro Costo juan ]]</f>
        <v>1954.1636949999993</v>
      </c>
      <c r="L522" s="7">
        <f>Tabla14[[#This Row],[Ganancia]]/Tabla14[[#This Row],[Nuestro Costo juan ]]</f>
        <v>0.21511627906976738</v>
      </c>
      <c r="M522" s="2">
        <f>Tabla14[[#This Row],[Precio NEGRO Publico c/juan]]+(Tabla14[[#This Row],[Precio NEGRO Publico c/juan]]*0.105)</f>
        <v>12197.414447075</v>
      </c>
    </row>
    <row r="523" spans="1:13">
      <c r="A523" s="1" t="s">
        <v>1069</v>
      </c>
      <c r="B523" t="s">
        <v>1070</v>
      </c>
      <c r="C523" t="s">
        <v>7</v>
      </c>
      <c r="D523" t="s">
        <v>932</v>
      </c>
      <c r="E523" s="2">
        <v>8644.36</v>
      </c>
      <c r="F523" s="2">
        <f>Tabla14[[#This Row],[Precio]]-(Tabla14[[#This Row],[Precio]]*0.14)</f>
        <v>7434.1496000000006</v>
      </c>
      <c r="G523" s="2">
        <f>Tabla14[[#This Row],[Precio]]-(Tabla14[[#This Row],[Precio]]*0.05)</f>
        <v>8212.1419999999998</v>
      </c>
      <c r="H523" s="4">
        <f>Tabla14[[#This Row],[  -14% costo de juan]]+(Tabla14[[#This Row],[  -14% costo de juan]]*0.1)</f>
        <v>8177.5645600000007</v>
      </c>
      <c r="I523" s="30">
        <f>Tabla14[[#This Row],[5% purpil]]+(Tabla14[[#This Row],[5% purpil]]*0.21)</f>
        <v>9936.69182</v>
      </c>
      <c r="J523" s="30">
        <f>Tabla14[[#This Row],[5% purpil]]+(Tabla14[[#This Row],[5% purpil]]*0.21)</f>
        <v>9936.69182</v>
      </c>
      <c r="K523" s="6">
        <f>Tabla14[[#This Row],[Precio NEGRO Publico c/juan]]-Tabla14[[#This Row],[Nuestro Costo juan ]]</f>
        <v>1759.1272599999993</v>
      </c>
      <c r="L523" s="7">
        <f>Tabla14[[#This Row],[Ganancia]]/Tabla14[[#This Row],[Nuestro Costo juan ]]</f>
        <v>0.21511627906976732</v>
      </c>
      <c r="M523" s="2">
        <f>Tabla14[[#This Row],[Precio NEGRO Publico c/juan]]+(Tabla14[[#This Row],[Precio NEGRO Publico c/juan]]*0.105)</f>
        <v>10980.0444611</v>
      </c>
    </row>
    <row r="524" spans="1:13">
      <c r="A524" s="1" t="s">
        <v>1071</v>
      </c>
      <c r="B524" t="s">
        <v>1072</v>
      </c>
      <c r="C524" t="s">
        <v>7</v>
      </c>
      <c r="D524" t="s">
        <v>932</v>
      </c>
      <c r="E524" s="2">
        <v>8776.2099999999991</v>
      </c>
      <c r="F524" s="2">
        <f>Tabla14[[#This Row],[Precio]]-(Tabla14[[#This Row],[Precio]]*0.14)</f>
        <v>7547.5405999999994</v>
      </c>
      <c r="G524" s="2">
        <f>Tabla14[[#This Row],[Precio]]-(Tabla14[[#This Row],[Precio]]*0.05)</f>
        <v>8337.3994999999995</v>
      </c>
      <c r="H524" s="4">
        <f>Tabla14[[#This Row],[  -14% costo de juan]]+(Tabla14[[#This Row],[  -14% costo de juan]]*0.1)</f>
        <v>8302.2946599999996</v>
      </c>
      <c r="I524" s="30">
        <f>Tabla14[[#This Row],[5% purpil]]+(Tabla14[[#This Row],[5% purpil]]*0.21)</f>
        <v>10088.253395</v>
      </c>
      <c r="J524" s="30">
        <f>Tabla14[[#This Row],[5% purpil]]+(Tabla14[[#This Row],[5% purpil]]*0.21)</f>
        <v>10088.253395</v>
      </c>
      <c r="K524" s="6">
        <f>Tabla14[[#This Row],[Precio NEGRO Publico c/juan]]-Tabla14[[#This Row],[Nuestro Costo juan ]]</f>
        <v>1785.9587350000002</v>
      </c>
      <c r="L524" s="7">
        <f>Tabla14[[#This Row],[Ganancia]]/Tabla14[[#This Row],[Nuestro Costo juan ]]</f>
        <v>0.21511627906976746</v>
      </c>
      <c r="M524" s="2">
        <f>Tabla14[[#This Row],[Precio NEGRO Publico c/juan]]+(Tabla14[[#This Row],[Precio NEGRO Publico c/juan]]*0.105)</f>
        <v>11147.520001474999</v>
      </c>
    </row>
    <row r="525" spans="1:13">
      <c r="A525" s="1" t="s">
        <v>1073</v>
      </c>
      <c r="B525" t="s">
        <v>1074</v>
      </c>
      <c r="C525" t="s">
        <v>7</v>
      </c>
      <c r="D525" t="s">
        <v>545</v>
      </c>
      <c r="E525" s="2">
        <v>2728.6</v>
      </c>
      <c r="F525" s="2">
        <f>Tabla14[[#This Row],[Precio]]-(Tabla14[[#This Row],[Precio]]*0.14)</f>
        <v>2346.596</v>
      </c>
      <c r="G525" s="2">
        <f>Tabla14[[#This Row],[Precio]]-(Tabla14[[#This Row],[Precio]]*0.05)</f>
        <v>2592.17</v>
      </c>
      <c r="H525" s="4">
        <f>Tabla14[[#This Row],[  -14% costo de juan]]+(Tabla14[[#This Row],[  -14% costo de juan]]*0.1)</f>
        <v>2581.2556</v>
      </c>
      <c r="I525" s="30">
        <f>Tabla14[[#This Row],[5% purpil]]+(Tabla14[[#This Row],[5% purpil]]*0.21)</f>
        <v>3136.5257000000001</v>
      </c>
      <c r="J525" s="30">
        <f>Tabla14[[#This Row],[5% purpil]]+(Tabla14[[#This Row],[5% purpil]]*0.21)</f>
        <v>3136.5257000000001</v>
      </c>
      <c r="K525" s="6">
        <f>Tabla14[[#This Row],[Precio NEGRO Publico c/juan]]-Tabla14[[#This Row],[Nuestro Costo juan ]]</f>
        <v>555.27010000000018</v>
      </c>
      <c r="L525" s="7">
        <f>Tabla14[[#This Row],[Ganancia]]/Tabla14[[#This Row],[Nuestro Costo juan ]]</f>
        <v>0.21511627906976752</v>
      </c>
      <c r="M525" s="2">
        <f>Tabla14[[#This Row],[Precio NEGRO Publico c/juan]]+(Tabla14[[#This Row],[Precio NEGRO Publico c/juan]]*0.105)</f>
        <v>3465.8608985000001</v>
      </c>
    </row>
    <row r="526" spans="1:13">
      <c r="A526" s="1" t="s">
        <v>1075</v>
      </c>
      <c r="B526" t="s">
        <v>1076</v>
      </c>
      <c r="C526" t="s">
        <v>7</v>
      </c>
      <c r="D526" t="s">
        <v>545</v>
      </c>
      <c r="E526" s="2">
        <v>3490.61</v>
      </c>
      <c r="F526" s="2">
        <f>Tabla14[[#This Row],[Precio]]-(Tabla14[[#This Row],[Precio]]*0.14)</f>
        <v>3001.9246000000003</v>
      </c>
      <c r="G526" s="2">
        <f>Tabla14[[#This Row],[Precio]]-(Tabla14[[#This Row],[Precio]]*0.05)</f>
        <v>3316.0795000000003</v>
      </c>
      <c r="H526" s="4">
        <f>Tabla14[[#This Row],[  -14% costo de juan]]+(Tabla14[[#This Row],[  -14% costo de juan]]*0.1)</f>
        <v>3302.1170600000005</v>
      </c>
      <c r="I526" s="30">
        <f>Tabla14[[#This Row],[5% purpil]]+(Tabla14[[#This Row],[5% purpil]]*0.21)</f>
        <v>4012.4561950000002</v>
      </c>
      <c r="J526" s="30">
        <f>Tabla14[[#This Row],[5% purpil]]+(Tabla14[[#This Row],[5% purpil]]*0.21)</f>
        <v>4012.4561950000002</v>
      </c>
      <c r="K526" s="6">
        <f>Tabla14[[#This Row],[Precio NEGRO Publico c/juan]]-Tabla14[[#This Row],[Nuestro Costo juan ]]</f>
        <v>710.33913499999971</v>
      </c>
      <c r="L526" s="7">
        <f>Tabla14[[#This Row],[Ganancia]]/Tabla14[[#This Row],[Nuestro Costo juan ]]</f>
        <v>0.21511627906976732</v>
      </c>
      <c r="M526" s="2">
        <f>Tabla14[[#This Row],[Precio NEGRO Publico c/juan]]+(Tabla14[[#This Row],[Precio NEGRO Publico c/juan]]*0.105)</f>
        <v>4433.7640954750004</v>
      </c>
    </row>
    <row r="527" spans="1:13">
      <c r="A527" s="1" t="s">
        <v>1077</v>
      </c>
      <c r="B527" t="s">
        <v>1078</v>
      </c>
      <c r="C527" t="s">
        <v>7</v>
      </c>
      <c r="D527" t="s">
        <v>545</v>
      </c>
      <c r="E527" s="2">
        <v>4503.5200000000004</v>
      </c>
      <c r="F527" s="2">
        <f>Tabla14[[#This Row],[Precio]]-(Tabla14[[#This Row],[Precio]]*0.14)</f>
        <v>3873.0272000000004</v>
      </c>
      <c r="G527" s="2">
        <f>Tabla14[[#This Row],[Precio]]-(Tabla14[[#This Row],[Precio]]*0.05)</f>
        <v>4278.3440000000001</v>
      </c>
      <c r="H527" s="4">
        <f>Tabla14[[#This Row],[  -14% costo de juan]]+(Tabla14[[#This Row],[  -14% costo de juan]]*0.1)</f>
        <v>4260.3299200000001</v>
      </c>
      <c r="I527" s="30">
        <f>Tabla14[[#This Row],[5% purpil]]+(Tabla14[[#This Row],[5% purpil]]*0.21)</f>
        <v>5176.7962399999997</v>
      </c>
      <c r="J527" s="30">
        <f>Tabla14[[#This Row],[5% purpil]]+(Tabla14[[#This Row],[5% purpil]]*0.21)</f>
        <v>5176.7962399999997</v>
      </c>
      <c r="K527" s="6">
        <f>Tabla14[[#This Row],[Precio NEGRO Publico c/juan]]-Tabla14[[#This Row],[Nuestro Costo juan ]]</f>
        <v>916.46631999999954</v>
      </c>
      <c r="L527" s="7">
        <f>Tabla14[[#This Row],[Ganancia]]/Tabla14[[#This Row],[Nuestro Costo juan ]]</f>
        <v>0.21511627906976732</v>
      </c>
      <c r="M527" s="2">
        <f>Tabla14[[#This Row],[Precio NEGRO Publico c/juan]]+(Tabla14[[#This Row],[Precio NEGRO Publico c/juan]]*0.105)</f>
        <v>5720.3598451999997</v>
      </c>
    </row>
    <row r="528" spans="1:13">
      <c r="A528" s="1" t="s">
        <v>1079</v>
      </c>
      <c r="B528" t="s">
        <v>1080</v>
      </c>
      <c r="C528" t="s">
        <v>7</v>
      </c>
      <c r="D528" t="s">
        <v>545</v>
      </c>
      <c r="E528" s="2">
        <v>5718.56</v>
      </c>
      <c r="F528" s="2">
        <f>Tabla14[[#This Row],[Precio]]-(Tabla14[[#This Row],[Precio]]*0.14)</f>
        <v>4917.9616000000005</v>
      </c>
      <c r="G528" s="2">
        <f>Tabla14[[#This Row],[Precio]]-(Tabla14[[#This Row],[Precio]]*0.05)</f>
        <v>5432.6320000000005</v>
      </c>
      <c r="H528" s="4">
        <f>Tabla14[[#This Row],[  -14% costo de juan]]+(Tabla14[[#This Row],[  -14% costo de juan]]*0.1)</f>
        <v>5409.7577600000004</v>
      </c>
      <c r="I528" s="30">
        <f>Tabla14[[#This Row],[5% purpil]]+(Tabla14[[#This Row],[5% purpil]]*0.21)</f>
        <v>6573.4847200000004</v>
      </c>
      <c r="J528" s="30">
        <f>Tabla14[[#This Row],[5% purpil]]+(Tabla14[[#This Row],[5% purpil]]*0.21)</f>
        <v>6573.4847200000004</v>
      </c>
      <c r="K528" s="6">
        <f>Tabla14[[#This Row],[Precio NEGRO Publico c/juan]]-Tabla14[[#This Row],[Nuestro Costo juan ]]</f>
        <v>1163.72696</v>
      </c>
      <c r="L528" s="7">
        <f>Tabla14[[#This Row],[Ganancia]]/Tabla14[[#This Row],[Nuestro Costo juan ]]</f>
        <v>0.21511627906976741</v>
      </c>
      <c r="M528" s="2">
        <f>Tabla14[[#This Row],[Precio NEGRO Publico c/juan]]+(Tabla14[[#This Row],[Precio NEGRO Publico c/juan]]*0.105)</f>
        <v>7263.7006156000007</v>
      </c>
    </row>
    <row r="529" spans="1:13">
      <c r="A529" s="1" t="s">
        <v>1081</v>
      </c>
      <c r="B529" t="s">
        <v>1082</v>
      </c>
      <c r="C529" t="s">
        <v>7</v>
      </c>
      <c r="D529" t="s">
        <v>545</v>
      </c>
      <c r="E529" s="2">
        <v>6582.79</v>
      </c>
      <c r="F529" s="2">
        <f>Tabla14[[#This Row],[Precio]]-(Tabla14[[#This Row],[Precio]]*0.14)</f>
        <v>5661.1993999999995</v>
      </c>
      <c r="G529" s="2">
        <f>Tabla14[[#This Row],[Precio]]-(Tabla14[[#This Row],[Precio]]*0.05)</f>
        <v>6253.6504999999997</v>
      </c>
      <c r="H529" s="4">
        <f>Tabla14[[#This Row],[  -14% costo de juan]]+(Tabla14[[#This Row],[  -14% costo de juan]]*0.1)</f>
        <v>6227.3193399999991</v>
      </c>
      <c r="I529" s="30">
        <f>Tabla14[[#This Row],[5% purpil]]+(Tabla14[[#This Row],[5% purpil]]*0.21)</f>
        <v>7566.9171049999995</v>
      </c>
      <c r="J529" s="30">
        <f>Tabla14[[#This Row],[5% purpil]]+(Tabla14[[#This Row],[5% purpil]]*0.21)</f>
        <v>7566.9171049999995</v>
      </c>
      <c r="K529" s="6">
        <f>Tabla14[[#This Row],[Precio NEGRO Publico c/juan]]-Tabla14[[#This Row],[Nuestro Costo juan ]]</f>
        <v>1339.5977650000004</v>
      </c>
      <c r="L529" s="7">
        <f>Tabla14[[#This Row],[Ganancia]]/Tabla14[[#This Row],[Nuestro Costo juan ]]</f>
        <v>0.21511627906976755</v>
      </c>
      <c r="M529" s="2">
        <f>Tabla14[[#This Row],[Precio NEGRO Publico c/juan]]+(Tabla14[[#This Row],[Precio NEGRO Publico c/juan]]*0.105)</f>
        <v>8361.4434010249988</v>
      </c>
    </row>
    <row r="530" spans="1:13">
      <c r="A530" s="1" t="s">
        <v>1083</v>
      </c>
      <c r="B530" t="s">
        <v>1084</v>
      </c>
      <c r="C530" t="s">
        <v>7</v>
      </c>
      <c r="D530" t="s">
        <v>545</v>
      </c>
      <c r="E530" s="2">
        <v>8026.66</v>
      </c>
      <c r="F530" s="2">
        <f>Tabla14[[#This Row],[Precio]]-(Tabla14[[#This Row],[Precio]]*0.14)</f>
        <v>6902.9276</v>
      </c>
      <c r="G530" s="2">
        <f>Tabla14[[#This Row],[Precio]]-(Tabla14[[#This Row],[Precio]]*0.05)</f>
        <v>7625.3270000000002</v>
      </c>
      <c r="H530" s="4">
        <f>Tabla14[[#This Row],[  -14% costo de juan]]+(Tabla14[[#This Row],[  -14% costo de juan]]*0.1)</f>
        <v>7593.2203600000003</v>
      </c>
      <c r="I530" s="30">
        <f>Tabla14[[#This Row],[5% purpil]]+(Tabla14[[#This Row],[5% purpil]]*0.21)</f>
        <v>9226.6456699999999</v>
      </c>
      <c r="J530" s="30">
        <f>Tabla14[[#This Row],[5% purpil]]+(Tabla14[[#This Row],[5% purpil]]*0.21)</f>
        <v>9226.6456699999999</v>
      </c>
      <c r="K530" s="6">
        <f>Tabla14[[#This Row],[Precio NEGRO Publico c/juan]]-Tabla14[[#This Row],[Nuestro Costo juan ]]</f>
        <v>1633.4253099999996</v>
      </c>
      <c r="L530" s="7">
        <f>Tabla14[[#This Row],[Ganancia]]/Tabla14[[#This Row],[Nuestro Costo juan ]]</f>
        <v>0.21511627906976738</v>
      </c>
      <c r="M530" s="2">
        <f>Tabla14[[#This Row],[Precio NEGRO Publico c/juan]]+(Tabla14[[#This Row],[Precio NEGRO Publico c/juan]]*0.105)</f>
        <v>10195.443465349999</v>
      </c>
    </row>
    <row r="531" spans="1:13">
      <c r="A531" s="1" t="s">
        <v>1085</v>
      </c>
      <c r="B531" t="s">
        <v>1086</v>
      </c>
      <c r="C531" t="s">
        <v>7</v>
      </c>
      <c r="D531" t="s">
        <v>545</v>
      </c>
      <c r="E531" s="2">
        <v>8923.41</v>
      </c>
      <c r="F531" s="2">
        <f>Tabla14[[#This Row],[Precio]]-(Tabla14[[#This Row],[Precio]]*0.14)</f>
        <v>7674.1325999999999</v>
      </c>
      <c r="G531" s="2">
        <f>Tabla14[[#This Row],[Precio]]-(Tabla14[[#This Row],[Precio]]*0.05)</f>
        <v>8477.2394999999997</v>
      </c>
      <c r="H531" s="4">
        <f>Tabla14[[#This Row],[  -14% costo de juan]]+(Tabla14[[#This Row],[  -14% costo de juan]]*0.1)</f>
        <v>8441.5458600000002</v>
      </c>
      <c r="I531" s="30">
        <f>Tabla14[[#This Row],[5% purpil]]+(Tabla14[[#This Row],[5% purpil]]*0.21)</f>
        <v>10257.459794999999</v>
      </c>
      <c r="J531" s="30">
        <f>Tabla14[[#This Row],[5% purpil]]+(Tabla14[[#This Row],[5% purpil]]*0.21)</f>
        <v>10257.459794999999</v>
      </c>
      <c r="K531" s="6">
        <f>Tabla14[[#This Row],[Precio NEGRO Publico c/juan]]-Tabla14[[#This Row],[Nuestro Costo juan ]]</f>
        <v>1815.9139349999987</v>
      </c>
      <c r="L531" s="7">
        <f>Tabla14[[#This Row],[Ganancia]]/Tabla14[[#This Row],[Nuestro Costo juan ]]</f>
        <v>0.21511627906976727</v>
      </c>
      <c r="M531" s="2">
        <f>Tabla14[[#This Row],[Precio NEGRO Publico c/juan]]+(Tabla14[[#This Row],[Precio NEGRO Publico c/juan]]*0.105)</f>
        <v>11334.493073474998</v>
      </c>
    </row>
    <row r="532" spans="1:13">
      <c r="A532" s="1" t="s">
        <v>1087</v>
      </c>
      <c r="B532" t="s">
        <v>1088</v>
      </c>
      <c r="C532" t="s">
        <v>7</v>
      </c>
      <c r="D532" t="s">
        <v>545</v>
      </c>
      <c r="E532" s="2">
        <v>10220.92</v>
      </c>
      <c r="F532" s="2">
        <f>Tabla14[[#This Row],[Precio]]-(Tabla14[[#This Row],[Precio]]*0.14)</f>
        <v>8789.9912000000004</v>
      </c>
      <c r="G532" s="2">
        <f>Tabla14[[#This Row],[Precio]]-(Tabla14[[#This Row],[Precio]]*0.05)</f>
        <v>9709.8739999999998</v>
      </c>
      <c r="H532" s="4">
        <f>Tabla14[[#This Row],[  -14% costo de juan]]+(Tabla14[[#This Row],[  -14% costo de juan]]*0.1)</f>
        <v>9668.9903200000008</v>
      </c>
      <c r="I532" s="30">
        <f>Tabla14[[#This Row],[5% purpil]]+(Tabla14[[#This Row],[5% purpil]]*0.21)</f>
        <v>11748.947539999999</v>
      </c>
      <c r="J532" s="30">
        <f>Tabla14[[#This Row],[5% purpil]]+(Tabla14[[#This Row],[5% purpil]]*0.21)</f>
        <v>11748.947539999999</v>
      </c>
      <c r="K532" s="6">
        <f>Tabla14[[#This Row],[Precio NEGRO Publico c/juan]]-Tabla14[[#This Row],[Nuestro Costo juan ]]</f>
        <v>2079.9572199999984</v>
      </c>
      <c r="L532" s="7">
        <f>Tabla14[[#This Row],[Ganancia]]/Tabla14[[#This Row],[Nuestro Costo juan ]]</f>
        <v>0.21511627906976727</v>
      </c>
      <c r="M532" s="2">
        <f>Tabla14[[#This Row],[Precio NEGRO Publico c/juan]]+(Tabla14[[#This Row],[Precio NEGRO Publico c/juan]]*0.105)</f>
        <v>12982.587031699999</v>
      </c>
    </row>
    <row r="533" spans="1:13">
      <c r="A533" s="1" t="s">
        <v>1089</v>
      </c>
      <c r="B533" t="s">
        <v>1090</v>
      </c>
      <c r="C533" t="s">
        <v>7</v>
      </c>
      <c r="D533" t="s">
        <v>545</v>
      </c>
      <c r="E533" s="2">
        <v>11085.15</v>
      </c>
      <c r="F533" s="2">
        <f>Tabla14[[#This Row],[Precio]]-(Tabla14[[#This Row],[Precio]]*0.14)</f>
        <v>9533.2289999999994</v>
      </c>
      <c r="G533" s="2">
        <f>Tabla14[[#This Row],[Precio]]-(Tabla14[[#This Row],[Precio]]*0.05)</f>
        <v>10530.8925</v>
      </c>
      <c r="H533" s="4">
        <f>Tabla14[[#This Row],[  -14% costo de juan]]+(Tabla14[[#This Row],[  -14% costo de juan]]*0.1)</f>
        <v>10486.551899999999</v>
      </c>
      <c r="I533" s="30">
        <f>Tabla14[[#This Row],[5% purpil]]+(Tabla14[[#This Row],[5% purpil]]*0.21)</f>
        <v>12742.379924999999</v>
      </c>
      <c r="J533" s="30">
        <f>Tabla14[[#This Row],[5% purpil]]+(Tabla14[[#This Row],[5% purpil]]*0.21)</f>
        <v>12742.379924999999</v>
      </c>
      <c r="K533" s="6">
        <f>Tabla14[[#This Row],[Precio NEGRO Publico c/juan]]-Tabla14[[#This Row],[Nuestro Costo juan ]]</f>
        <v>2255.8280250000007</v>
      </c>
      <c r="L533" s="7">
        <f>Tabla14[[#This Row],[Ganancia]]/Tabla14[[#This Row],[Nuestro Costo juan ]]</f>
        <v>0.21511627906976755</v>
      </c>
      <c r="M533" s="2">
        <f>Tabla14[[#This Row],[Precio NEGRO Publico c/juan]]+(Tabla14[[#This Row],[Precio NEGRO Publico c/juan]]*0.105)</f>
        <v>14080.329817124999</v>
      </c>
    </row>
    <row r="534" spans="1:13">
      <c r="A534" s="1" t="s">
        <v>1091</v>
      </c>
      <c r="B534" t="s">
        <v>1092</v>
      </c>
      <c r="C534" t="s">
        <v>7</v>
      </c>
      <c r="D534" t="s">
        <v>545</v>
      </c>
      <c r="E534" s="2">
        <v>3636.97</v>
      </c>
      <c r="F534" s="2">
        <f>Tabla14[[#This Row],[Precio]]-(Tabla14[[#This Row],[Precio]]*0.14)</f>
        <v>3127.7941999999998</v>
      </c>
      <c r="G534" s="2">
        <f>Tabla14[[#This Row],[Precio]]-(Tabla14[[#This Row],[Precio]]*0.05)</f>
        <v>3455.1214999999997</v>
      </c>
      <c r="H534" s="4">
        <f>Tabla14[[#This Row],[  -14% costo de juan]]+(Tabla14[[#This Row],[  -14% costo de juan]]*0.1)</f>
        <v>3440.5736199999997</v>
      </c>
      <c r="I534" s="30">
        <f>Tabla14[[#This Row],[5% purpil]]+(Tabla14[[#This Row],[5% purpil]]*0.21)</f>
        <v>4180.6970149999997</v>
      </c>
      <c r="J534" s="30">
        <f>Tabla14[[#This Row],[5% purpil]]+(Tabla14[[#This Row],[5% purpil]]*0.21)</f>
        <v>4180.6970149999997</v>
      </c>
      <c r="K534" s="6">
        <f>Tabla14[[#This Row],[Precio NEGRO Publico c/juan]]-Tabla14[[#This Row],[Nuestro Costo juan ]]</f>
        <v>740.12339500000007</v>
      </c>
      <c r="L534" s="7">
        <f>Tabla14[[#This Row],[Ganancia]]/Tabla14[[#This Row],[Nuestro Costo juan ]]</f>
        <v>0.21511627906976749</v>
      </c>
      <c r="M534" s="2">
        <f>Tabla14[[#This Row],[Precio NEGRO Publico c/juan]]+(Tabla14[[#This Row],[Precio NEGRO Publico c/juan]]*0.105)</f>
        <v>4619.6702015749997</v>
      </c>
    </row>
    <row r="535" spans="1:13">
      <c r="A535" s="1" t="s">
        <v>1093</v>
      </c>
      <c r="B535" t="s">
        <v>1094</v>
      </c>
      <c r="C535" t="s">
        <v>7</v>
      </c>
      <c r="D535" t="s">
        <v>545</v>
      </c>
      <c r="E535" s="2">
        <v>4400.1400000000003</v>
      </c>
      <c r="F535" s="2">
        <f>Tabla14[[#This Row],[Precio]]-(Tabla14[[#This Row],[Precio]]*0.14)</f>
        <v>3784.1204000000002</v>
      </c>
      <c r="G535" s="2">
        <f>Tabla14[[#This Row],[Precio]]-(Tabla14[[#This Row],[Precio]]*0.05)</f>
        <v>4180.1330000000007</v>
      </c>
      <c r="H535" s="4">
        <f>Tabla14[[#This Row],[  -14% costo de juan]]+(Tabla14[[#This Row],[  -14% costo de juan]]*0.1)</f>
        <v>4162.53244</v>
      </c>
      <c r="I535" s="30">
        <f>Tabla14[[#This Row],[5% purpil]]+(Tabla14[[#This Row],[5% purpil]]*0.21)</f>
        <v>5057.9609300000011</v>
      </c>
      <c r="J535" s="30">
        <f>Tabla14[[#This Row],[5% purpil]]+(Tabla14[[#This Row],[5% purpil]]*0.21)</f>
        <v>5057.9609300000011</v>
      </c>
      <c r="K535" s="6">
        <f>Tabla14[[#This Row],[Precio NEGRO Publico c/juan]]-Tabla14[[#This Row],[Nuestro Costo juan ]]</f>
        <v>895.42849000000115</v>
      </c>
      <c r="L535" s="7">
        <f>Tabla14[[#This Row],[Ganancia]]/Tabla14[[#This Row],[Nuestro Costo juan ]]</f>
        <v>0.21511627906976771</v>
      </c>
      <c r="M535" s="2">
        <f>Tabla14[[#This Row],[Precio NEGRO Publico c/juan]]+(Tabla14[[#This Row],[Precio NEGRO Publico c/juan]]*0.105)</f>
        <v>5589.0468276500014</v>
      </c>
    </row>
    <row r="536" spans="1:13">
      <c r="A536" s="1" t="s">
        <v>1095</v>
      </c>
      <c r="B536" t="s">
        <v>1096</v>
      </c>
      <c r="C536" t="s">
        <v>7</v>
      </c>
      <c r="D536" t="s">
        <v>545</v>
      </c>
      <c r="E536" s="2">
        <v>5086.6499999999996</v>
      </c>
      <c r="F536" s="2">
        <f>Tabla14[[#This Row],[Precio]]-(Tabla14[[#This Row],[Precio]]*0.14)</f>
        <v>4374.5189999999993</v>
      </c>
      <c r="G536" s="2">
        <f>Tabla14[[#This Row],[Precio]]-(Tabla14[[#This Row],[Precio]]*0.05)</f>
        <v>4832.3174999999992</v>
      </c>
      <c r="H536" s="4">
        <f>Tabla14[[#This Row],[  -14% costo de juan]]+(Tabla14[[#This Row],[  -14% costo de juan]]*0.1)</f>
        <v>4811.9708999999993</v>
      </c>
      <c r="I536" s="30">
        <f>Tabla14[[#This Row],[5% purpil]]+(Tabla14[[#This Row],[5% purpil]]*0.21)</f>
        <v>5847.1041749999986</v>
      </c>
      <c r="J536" s="30">
        <f>Tabla14[[#This Row],[5% purpil]]+(Tabla14[[#This Row],[5% purpil]]*0.21)</f>
        <v>5847.1041749999986</v>
      </c>
      <c r="K536" s="6">
        <f>Tabla14[[#This Row],[Precio NEGRO Publico c/juan]]-Tabla14[[#This Row],[Nuestro Costo juan ]]</f>
        <v>1035.1332749999992</v>
      </c>
      <c r="L536" s="7">
        <f>Tabla14[[#This Row],[Ganancia]]/Tabla14[[#This Row],[Nuestro Costo juan ]]</f>
        <v>0.21511627906976732</v>
      </c>
      <c r="M536" s="2">
        <f>Tabla14[[#This Row],[Precio NEGRO Publico c/juan]]+(Tabla14[[#This Row],[Precio NEGRO Publico c/juan]]*0.105)</f>
        <v>6461.0501133749985</v>
      </c>
    </row>
    <row r="537" spans="1:13">
      <c r="A537" s="1" t="s">
        <v>1097</v>
      </c>
      <c r="B537" t="s">
        <v>1098</v>
      </c>
      <c r="C537" t="s">
        <v>7</v>
      </c>
      <c r="D537" t="s">
        <v>545</v>
      </c>
      <c r="E537" s="2">
        <v>5553.61</v>
      </c>
      <c r="F537" s="2">
        <f>Tabla14[[#This Row],[Precio]]-(Tabla14[[#This Row],[Precio]]*0.14)</f>
        <v>4776.1045999999997</v>
      </c>
      <c r="G537" s="2">
        <f>Tabla14[[#This Row],[Precio]]-(Tabla14[[#This Row],[Precio]]*0.05)</f>
        <v>5275.9294999999993</v>
      </c>
      <c r="H537" s="4">
        <f>Tabla14[[#This Row],[  -14% costo de juan]]+(Tabla14[[#This Row],[  -14% costo de juan]]*0.1)</f>
        <v>5253.7150599999995</v>
      </c>
      <c r="I537" s="30">
        <f>Tabla14[[#This Row],[5% purpil]]+(Tabla14[[#This Row],[5% purpil]]*0.21)</f>
        <v>6383.8746949999986</v>
      </c>
      <c r="J537" s="30">
        <f>Tabla14[[#This Row],[5% purpil]]+(Tabla14[[#This Row],[5% purpil]]*0.21)</f>
        <v>6383.8746949999986</v>
      </c>
      <c r="K537" s="6">
        <f>Tabla14[[#This Row],[Precio NEGRO Publico c/juan]]-Tabla14[[#This Row],[Nuestro Costo juan ]]</f>
        <v>1130.1596349999991</v>
      </c>
      <c r="L537" s="7">
        <f>Tabla14[[#This Row],[Ganancia]]/Tabla14[[#This Row],[Nuestro Costo juan ]]</f>
        <v>0.2151162790697673</v>
      </c>
      <c r="M537" s="2">
        <f>Tabla14[[#This Row],[Precio NEGRO Publico c/juan]]+(Tabla14[[#This Row],[Precio NEGRO Publico c/juan]]*0.105)</f>
        <v>7054.1815379749987</v>
      </c>
    </row>
    <row r="538" spans="1:13">
      <c r="A538" s="1" t="s">
        <v>1099</v>
      </c>
      <c r="B538" t="s">
        <v>1100</v>
      </c>
      <c r="C538" t="s">
        <v>7</v>
      </c>
      <c r="D538" t="s">
        <v>545</v>
      </c>
      <c r="E538" s="2">
        <v>7097.38</v>
      </c>
      <c r="F538" s="2">
        <f>Tabla14[[#This Row],[Precio]]-(Tabla14[[#This Row],[Precio]]*0.14)</f>
        <v>6103.7467999999999</v>
      </c>
      <c r="G538" s="2">
        <f>Tabla14[[#This Row],[Precio]]-(Tabla14[[#This Row],[Precio]]*0.05)</f>
        <v>6742.5110000000004</v>
      </c>
      <c r="H538" s="4">
        <f>Tabla14[[#This Row],[  -14% costo de juan]]+(Tabla14[[#This Row],[  -14% costo de juan]]*0.1)</f>
        <v>6714.1214799999998</v>
      </c>
      <c r="I538" s="30">
        <f>Tabla14[[#This Row],[5% purpil]]+(Tabla14[[#This Row],[5% purpil]]*0.21)</f>
        <v>8158.4383100000005</v>
      </c>
      <c r="J538" s="30">
        <f>Tabla14[[#This Row],[5% purpil]]+(Tabla14[[#This Row],[5% purpil]]*0.21)</f>
        <v>8158.4383100000005</v>
      </c>
      <c r="K538" s="6">
        <f>Tabla14[[#This Row],[Precio NEGRO Publico c/juan]]-Tabla14[[#This Row],[Nuestro Costo juan ]]</f>
        <v>1444.3168300000007</v>
      </c>
      <c r="L538" s="7">
        <f>Tabla14[[#This Row],[Ganancia]]/Tabla14[[#This Row],[Nuestro Costo juan ]]</f>
        <v>0.21511627906976755</v>
      </c>
      <c r="M538" s="2">
        <f>Tabla14[[#This Row],[Precio NEGRO Publico c/juan]]+(Tabla14[[#This Row],[Precio NEGRO Publico c/juan]]*0.105)</f>
        <v>9015.0743325500007</v>
      </c>
    </row>
    <row r="539" spans="1:13">
      <c r="A539" s="1" t="s">
        <v>1101</v>
      </c>
      <c r="B539" t="s">
        <v>1102</v>
      </c>
      <c r="C539" t="s">
        <v>7</v>
      </c>
      <c r="D539" t="s">
        <v>545</v>
      </c>
      <c r="E539" s="2">
        <v>6667.58</v>
      </c>
      <c r="F539" s="2">
        <f>Tabla14[[#This Row],[Precio]]-(Tabla14[[#This Row],[Precio]]*0.14)</f>
        <v>5734.1188000000002</v>
      </c>
      <c r="G539" s="2">
        <f>Tabla14[[#This Row],[Precio]]-(Tabla14[[#This Row],[Precio]]*0.05)</f>
        <v>6334.201</v>
      </c>
      <c r="H539" s="4">
        <f>Tabla14[[#This Row],[  -14% costo de juan]]+(Tabla14[[#This Row],[  -14% costo de juan]]*0.1)</f>
        <v>6307.5306799999998</v>
      </c>
      <c r="I539" s="30">
        <f>Tabla14[[#This Row],[5% purpil]]+(Tabla14[[#This Row],[5% purpil]]*0.21)</f>
        <v>7664.38321</v>
      </c>
      <c r="J539" s="30">
        <f>Tabla14[[#This Row],[5% purpil]]+(Tabla14[[#This Row],[5% purpil]]*0.21)</f>
        <v>7664.38321</v>
      </c>
      <c r="K539" s="6">
        <f>Tabla14[[#This Row],[Precio NEGRO Publico c/juan]]-Tabla14[[#This Row],[Nuestro Costo juan ]]</f>
        <v>1356.8525300000001</v>
      </c>
      <c r="L539" s="7">
        <f>Tabla14[[#This Row],[Ganancia]]/Tabla14[[#This Row],[Nuestro Costo juan ]]</f>
        <v>0.21511627906976746</v>
      </c>
      <c r="M539" s="2">
        <f>Tabla14[[#This Row],[Precio NEGRO Publico c/juan]]+(Tabla14[[#This Row],[Precio NEGRO Publico c/juan]]*0.105)</f>
        <v>8469.1434470500008</v>
      </c>
    </row>
    <row r="540" spans="1:13">
      <c r="A540" s="1" t="s">
        <v>1103</v>
      </c>
      <c r="B540" t="s">
        <v>1104</v>
      </c>
      <c r="C540" t="s">
        <v>7</v>
      </c>
      <c r="D540" t="s">
        <v>545</v>
      </c>
      <c r="E540" s="2">
        <v>7294.85</v>
      </c>
      <c r="F540" s="2">
        <f>Tabla14[[#This Row],[Precio]]-(Tabla14[[#This Row],[Precio]]*0.14)</f>
        <v>6273.5709999999999</v>
      </c>
      <c r="G540" s="2">
        <f>Tabla14[[#This Row],[Precio]]-(Tabla14[[#This Row],[Precio]]*0.05)</f>
        <v>6930.1075000000001</v>
      </c>
      <c r="H540" s="4">
        <f>Tabla14[[#This Row],[  -14% costo de juan]]+(Tabla14[[#This Row],[  -14% costo de juan]]*0.1)</f>
        <v>6900.9281000000001</v>
      </c>
      <c r="I540" s="30">
        <f>Tabla14[[#This Row],[5% purpil]]+(Tabla14[[#This Row],[5% purpil]]*0.21)</f>
        <v>8385.4300750000002</v>
      </c>
      <c r="J540" s="30">
        <f>Tabla14[[#This Row],[5% purpil]]+(Tabla14[[#This Row],[5% purpil]]*0.21)</f>
        <v>8385.4300750000002</v>
      </c>
      <c r="K540" s="6">
        <f>Tabla14[[#This Row],[Precio NEGRO Publico c/juan]]-Tabla14[[#This Row],[Nuestro Costo juan ]]</f>
        <v>1484.5019750000001</v>
      </c>
      <c r="L540" s="7">
        <f>Tabla14[[#This Row],[Ganancia]]/Tabla14[[#This Row],[Nuestro Costo juan ]]</f>
        <v>0.21511627906976746</v>
      </c>
      <c r="M540" s="2">
        <f>Tabla14[[#This Row],[Precio NEGRO Publico c/juan]]+(Tabla14[[#This Row],[Precio NEGRO Publico c/juan]]*0.105)</f>
        <v>9265.9002328749993</v>
      </c>
    </row>
    <row r="541" spans="1:13">
      <c r="A541" s="1" t="s">
        <v>1105</v>
      </c>
      <c r="B541" t="s">
        <v>1106</v>
      </c>
      <c r="C541" t="s">
        <v>7</v>
      </c>
      <c r="D541" t="s">
        <v>545</v>
      </c>
      <c r="E541" s="2">
        <v>8185.8</v>
      </c>
      <c r="F541" s="2">
        <f>Tabla14[[#This Row],[Precio]]-(Tabla14[[#This Row],[Precio]]*0.14)</f>
        <v>7039.7880000000005</v>
      </c>
      <c r="G541" s="2">
        <f>Tabla14[[#This Row],[Precio]]-(Tabla14[[#This Row],[Precio]]*0.05)</f>
        <v>7776.51</v>
      </c>
      <c r="H541" s="4">
        <f>Tabla14[[#This Row],[  -14% costo de juan]]+(Tabla14[[#This Row],[  -14% costo de juan]]*0.1)</f>
        <v>7743.7668000000003</v>
      </c>
      <c r="I541" s="30">
        <f>Tabla14[[#This Row],[5% purpil]]+(Tabla14[[#This Row],[5% purpil]]*0.21)</f>
        <v>9409.5771000000004</v>
      </c>
      <c r="J541" s="30">
        <f>Tabla14[[#This Row],[5% purpil]]+(Tabla14[[#This Row],[5% purpil]]*0.21)</f>
        <v>9409.5771000000004</v>
      </c>
      <c r="K541" s="6">
        <f>Tabla14[[#This Row],[Precio NEGRO Publico c/juan]]-Tabla14[[#This Row],[Nuestro Costo juan ]]</f>
        <v>1665.8103000000001</v>
      </c>
      <c r="L541" s="7">
        <f>Tabla14[[#This Row],[Ganancia]]/Tabla14[[#This Row],[Nuestro Costo juan ]]</f>
        <v>0.21511627906976744</v>
      </c>
      <c r="M541" s="2">
        <f>Tabla14[[#This Row],[Precio NEGRO Publico c/juan]]+(Tabla14[[#This Row],[Precio NEGRO Publico c/juan]]*0.105)</f>
        <v>10397.582695500001</v>
      </c>
    </row>
    <row r="542" spans="1:13">
      <c r="A542" s="1" t="s">
        <v>1107</v>
      </c>
      <c r="B542" t="s">
        <v>1108</v>
      </c>
      <c r="C542" t="s">
        <v>7</v>
      </c>
      <c r="D542" t="s">
        <v>545</v>
      </c>
      <c r="E542" s="2">
        <v>9325.32</v>
      </c>
      <c r="F542" s="2">
        <f>Tabla14[[#This Row],[Precio]]-(Tabla14[[#This Row],[Precio]]*0.14)</f>
        <v>8019.7752</v>
      </c>
      <c r="G542" s="2">
        <f>Tabla14[[#This Row],[Precio]]-(Tabla14[[#This Row],[Precio]]*0.05)</f>
        <v>8859.0540000000001</v>
      </c>
      <c r="H542" s="4">
        <f>Tabla14[[#This Row],[  -14% costo de juan]]+(Tabla14[[#This Row],[  -14% costo de juan]]*0.1)</f>
        <v>8821.7527200000004</v>
      </c>
      <c r="I542" s="30">
        <f>Tabla14[[#This Row],[5% purpil]]+(Tabla14[[#This Row],[5% purpil]]*0.21)</f>
        <v>10719.45534</v>
      </c>
      <c r="J542" s="30">
        <f>Tabla14[[#This Row],[5% purpil]]+(Tabla14[[#This Row],[5% purpil]]*0.21)</f>
        <v>10719.45534</v>
      </c>
      <c r="K542" s="6">
        <f>Tabla14[[#This Row],[Precio NEGRO Publico c/juan]]-Tabla14[[#This Row],[Nuestro Costo juan ]]</f>
        <v>1897.70262</v>
      </c>
      <c r="L542" s="7">
        <f>Tabla14[[#This Row],[Ganancia]]/Tabla14[[#This Row],[Nuestro Costo juan ]]</f>
        <v>0.21511627906976744</v>
      </c>
      <c r="M542" s="2">
        <f>Tabla14[[#This Row],[Precio NEGRO Publico c/juan]]+(Tabla14[[#This Row],[Precio NEGRO Publico c/juan]]*0.105)</f>
        <v>11844.998150700001</v>
      </c>
    </row>
    <row r="543" spans="1:13">
      <c r="A543" s="1" t="s">
        <v>1109</v>
      </c>
      <c r="B543" t="s">
        <v>1110</v>
      </c>
      <c r="C543" t="s">
        <v>7</v>
      </c>
      <c r="D543" t="s">
        <v>545</v>
      </c>
      <c r="E543" s="2">
        <v>10643.74</v>
      </c>
      <c r="F543" s="2">
        <f>Tabla14[[#This Row],[Precio]]-(Tabla14[[#This Row],[Precio]]*0.14)</f>
        <v>9153.616399999999</v>
      </c>
      <c r="G543" s="2">
        <f>Tabla14[[#This Row],[Precio]]-(Tabla14[[#This Row],[Precio]]*0.05)</f>
        <v>10111.553</v>
      </c>
      <c r="H543" s="4">
        <f>Tabla14[[#This Row],[  -14% costo de juan]]+(Tabla14[[#This Row],[  -14% costo de juan]]*0.1)</f>
        <v>10068.978039999998</v>
      </c>
      <c r="I543" s="30">
        <f>Tabla14[[#This Row],[5% purpil]]+(Tabla14[[#This Row],[5% purpil]]*0.21)</f>
        <v>12234.97913</v>
      </c>
      <c r="J543" s="30">
        <f>Tabla14[[#This Row],[5% purpil]]+(Tabla14[[#This Row],[5% purpil]]*0.21)</f>
        <v>12234.97913</v>
      </c>
      <c r="K543" s="6">
        <f>Tabla14[[#This Row],[Precio NEGRO Publico c/juan]]-Tabla14[[#This Row],[Nuestro Costo juan ]]</f>
        <v>2166.0010900000016</v>
      </c>
      <c r="L543" s="7">
        <f>Tabla14[[#This Row],[Ganancia]]/Tabla14[[#This Row],[Nuestro Costo juan ]]</f>
        <v>0.21511627906976763</v>
      </c>
      <c r="M543" s="2">
        <f>Tabla14[[#This Row],[Precio NEGRO Publico c/juan]]+(Tabla14[[#This Row],[Precio NEGRO Publico c/juan]]*0.105)</f>
        <v>13519.65193865</v>
      </c>
    </row>
    <row r="544" spans="1:13">
      <c r="A544" s="1" t="s">
        <v>1111</v>
      </c>
      <c r="B544" t="s">
        <v>1112</v>
      </c>
      <c r="C544" t="s">
        <v>7</v>
      </c>
      <c r="D544" t="s">
        <v>545</v>
      </c>
      <c r="E544" s="2">
        <v>8876.9500000000007</v>
      </c>
      <c r="F544" s="2">
        <f>Tabla14[[#This Row],[Precio]]-(Tabla14[[#This Row],[Precio]]*0.14)</f>
        <v>7634.1770000000006</v>
      </c>
      <c r="G544" s="2">
        <f>Tabla14[[#This Row],[Precio]]-(Tabla14[[#This Row],[Precio]]*0.05)</f>
        <v>8433.1025000000009</v>
      </c>
      <c r="H544" s="4">
        <f>Tabla14[[#This Row],[  -14% costo de juan]]+(Tabla14[[#This Row],[  -14% costo de juan]]*0.1)</f>
        <v>8397.5947000000015</v>
      </c>
      <c r="I544" s="30">
        <f>Tabla14[[#This Row],[5% purpil]]+(Tabla14[[#This Row],[5% purpil]]*0.21)</f>
        <v>10204.054025000001</v>
      </c>
      <c r="J544" s="30">
        <f>Tabla14[[#This Row],[5% purpil]]+(Tabla14[[#This Row],[5% purpil]]*0.21)</f>
        <v>10204.054025000001</v>
      </c>
      <c r="K544" s="6">
        <f>Tabla14[[#This Row],[Precio NEGRO Publico c/juan]]-Tabla14[[#This Row],[Nuestro Costo juan ]]</f>
        <v>1806.4593249999998</v>
      </c>
      <c r="L544" s="7">
        <f>Tabla14[[#This Row],[Ganancia]]/Tabla14[[#This Row],[Nuestro Costo juan ]]</f>
        <v>0.21511627906976738</v>
      </c>
      <c r="M544" s="2">
        <f>Tabla14[[#This Row],[Precio NEGRO Publico c/juan]]+(Tabla14[[#This Row],[Precio NEGRO Publico c/juan]]*0.105)</f>
        <v>11275.479697625002</v>
      </c>
    </row>
    <row r="545" spans="1:13">
      <c r="A545" s="1" t="s">
        <v>1113</v>
      </c>
      <c r="B545" t="s">
        <v>1114</v>
      </c>
      <c r="C545" t="s">
        <v>7</v>
      </c>
      <c r="D545" t="s">
        <v>545</v>
      </c>
      <c r="E545" s="2">
        <v>11983.07</v>
      </c>
      <c r="F545" s="2">
        <f>Tabla14[[#This Row],[Precio]]-(Tabla14[[#This Row],[Precio]]*0.14)</f>
        <v>10305.440199999999</v>
      </c>
      <c r="G545" s="2">
        <f>Tabla14[[#This Row],[Precio]]-(Tabla14[[#This Row],[Precio]]*0.05)</f>
        <v>11383.916499999999</v>
      </c>
      <c r="H545" s="4">
        <f>Tabla14[[#This Row],[  -14% costo de juan]]+(Tabla14[[#This Row],[  -14% costo de juan]]*0.1)</f>
        <v>11335.984219999998</v>
      </c>
      <c r="I545" s="30">
        <f>Tabla14[[#This Row],[5% purpil]]+(Tabla14[[#This Row],[5% purpil]]*0.21)</f>
        <v>13774.538965</v>
      </c>
      <c r="J545" s="30">
        <f>Tabla14[[#This Row],[5% purpil]]+(Tabla14[[#This Row],[5% purpil]]*0.21)</f>
        <v>13774.538965</v>
      </c>
      <c r="K545" s="6">
        <f>Tabla14[[#This Row],[Precio NEGRO Publico c/juan]]-Tabla14[[#This Row],[Nuestro Costo juan ]]</f>
        <v>2438.5547450000013</v>
      </c>
      <c r="L545" s="7">
        <f>Tabla14[[#This Row],[Ganancia]]/Tabla14[[#This Row],[Nuestro Costo juan ]]</f>
        <v>0.21511627906976757</v>
      </c>
      <c r="M545" s="2">
        <f>Tabla14[[#This Row],[Precio NEGRO Publico c/juan]]+(Tabla14[[#This Row],[Precio NEGRO Publico c/juan]]*0.105)</f>
        <v>15220.865556324999</v>
      </c>
    </row>
    <row r="546" spans="1:13">
      <c r="A546" s="1" t="s">
        <v>1115</v>
      </c>
      <c r="B546" t="s">
        <v>1116</v>
      </c>
      <c r="C546" t="s">
        <v>7</v>
      </c>
      <c r="D546" t="s">
        <v>545</v>
      </c>
      <c r="E546" s="2">
        <v>13044.77</v>
      </c>
      <c r="F546" s="2">
        <f>Tabla14[[#This Row],[Precio]]-(Tabla14[[#This Row],[Precio]]*0.14)</f>
        <v>11218.502200000001</v>
      </c>
      <c r="G546" s="2">
        <f>Tabla14[[#This Row],[Precio]]-(Tabla14[[#This Row],[Precio]]*0.05)</f>
        <v>12392.531500000001</v>
      </c>
      <c r="H546" s="4">
        <f>Tabla14[[#This Row],[  -14% costo de juan]]+(Tabla14[[#This Row],[  -14% costo de juan]]*0.1)</f>
        <v>12340.352420000001</v>
      </c>
      <c r="I546" s="30">
        <f>Tabla14[[#This Row],[5% purpil]]+(Tabla14[[#This Row],[5% purpil]]*0.21)</f>
        <v>14994.963115</v>
      </c>
      <c r="J546" s="30">
        <f>Tabla14[[#This Row],[5% purpil]]+(Tabla14[[#This Row],[5% purpil]]*0.21)</f>
        <v>14994.963115</v>
      </c>
      <c r="K546" s="6">
        <f>Tabla14[[#This Row],[Precio NEGRO Publico c/juan]]-Tabla14[[#This Row],[Nuestro Costo juan ]]</f>
        <v>2654.6106949999994</v>
      </c>
      <c r="L546" s="7">
        <f>Tabla14[[#This Row],[Ganancia]]/Tabla14[[#This Row],[Nuestro Costo juan ]]</f>
        <v>0.21511627906976738</v>
      </c>
      <c r="M546" s="2">
        <f>Tabla14[[#This Row],[Precio NEGRO Publico c/juan]]+(Tabla14[[#This Row],[Precio NEGRO Publico c/juan]]*0.105)</f>
        <v>16569.434242075</v>
      </c>
    </row>
    <row r="547" spans="1:13">
      <c r="A547" s="1" t="s">
        <v>1117</v>
      </c>
      <c r="B547" t="s">
        <v>1118</v>
      </c>
      <c r="C547" t="s">
        <v>7</v>
      </c>
      <c r="D547" t="s">
        <v>545</v>
      </c>
      <c r="E547" s="2">
        <v>16622.5</v>
      </c>
      <c r="F547" s="2">
        <f>Tabla14[[#This Row],[Precio]]-(Tabla14[[#This Row],[Precio]]*0.14)</f>
        <v>14295.35</v>
      </c>
      <c r="G547" s="2">
        <f>Tabla14[[#This Row],[Precio]]-(Tabla14[[#This Row],[Precio]]*0.05)</f>
        <v>15791.375</v>
      </c>
      <c r="H547" s="4">
        <f>Tabla14[[#This Row],[  -14% costo de juan]]+(Tabla14[[#This Row],[  -14% costo de juan]]*0.1)</f>
        <v>15724.885</v>
      </c>
      <c r="I547" s="30">
        <f>Tabla14[[#This Row],[5% purpil]]+(Tabla14[[#This Row],[5% purpil]]*0.21)</f>
        <v>19107.563750000001</v>
      </c>
      <c r="J547" s="30">
        <f>Tabla14[[#This Row],[5% purpil]]+(Tabla14[[#This Row],[5% purpil]]*0.21)</f>
        <v>19107.563750000001</v>
      </c>
      <c r="K547" s="6">
        <f>Tabla14[[#This Row],[Precio NEGRO Publico c/juan]]-Tabla14[[#This Row],[Nuestro Costo juan ]]</f>
        <v>3382.6787500000009</v>
      </c>
      <c r="L547" s="7">
        <f>Tabla14[[#This Row],[Ganancia]]/Tabla14[[#This Row],[Nuestro Costo juan ]]</f>
        <v>0.21511627906976749</v>
      </c>
      <c r="M547" s="2">
        <f>Tabla14[[#This Row],[Precio NEGRO Publico c/juan]]+(Tabla14[[#This Row],[Precio NEGRO Publico c/juan]]*0.105)</f>
        <v>21113.857943750001</v>
      </c>
    </row>
    <row r="548" spans="1:13">
      <c r="A548" s="1" t="s">
        <v>1119</v>
      </c>
      <c r="B548" t="s">
        <v>1120</v>
      </c>
      <c r="C548" t="s">
        <v>7</v>
      </c>
      <c r="D548" t="s">
        <v>545</v>
      </c>
      <c r="E548" s="2">
        <v>19010.75</v>
      </c>
      <c r="F548" s="2">
        <f>Tabla14[[#This Row],[Precio]]-(Tabla14[[#This Row],[Precio]]*0.14)</f>
        <v>16349.244999999999</v>
      </c>
      <c r="G548" s="2">
        <f>Tabla14[[#This Row],[Precio]]-(Tabla14[[#This Row],[Precio]]*0.05)</f>
        <v>18060.212500000001</v>
      </c>
      <c r="H548" s="4">
        <f>Tabla14[[#This Row],[  -14% costo de juan]]+(Tabla14[[#This Row],[  -14% costo de juan]]*0.1)</f>
        <v>17984.1695</v>
      </c>
      <c r="I548" s="30">
        <f>Tabla14[[#This Row],[5% purpil]]+(Tabla14[[#This Row],[5% purpil]]*0.21)</f>
        <v>21852.857125000002</v>
      </c>
      <c r="J548" s="30">
        <f>Tabla14[[#This Row],[5% purpil]]+(Tabla14[[#This Row],[5% purpil]]*0.21)</f>
        <v>21852.857125000002</v>
      </c>
      <c r="K548" s="6">
        <f>Tabla14[[#This Row],[Precio NEGRO Publico c/juan]]-Tabla14[[#This Row],[Nuestro Costo juan ]]</f>
        <v>3868.6876250000023</v>
      </c>
      <c r="L548" s="7">
        <f>Tabla14[[#This Row],[Ganancia]]/Tabla14[[#This Row],[Nuestro Costo juan ]]</f>
        <v>0.21511627906976757</v>
      </c>
      <c r="M548" s="2">
        <f>Tabla14[[#This Row],[Precio NEGRO Publico c/juan]]+(Tabla14[[#This Row],[Precio NEGRO Publico c/juan]]*0.105)</f>
        <v>24147.407123125002</v>
      </c>
    </row>
    <row r="549" spans="1:13">
      <c r="A549" s="1" t="s">
        <v>1121</v>
      </c>
      <c r="B549" t="s">
        <v>1122</v>
      </c>
      <c r="C549" t="s">
        <v>7</v>
      </c>
      <c r="D549" t="s">
        <v>545</v>
      </c>
      <c r="E549" s="2">
        <v>20224.62</v>
      </c>
      <c r="F549" s="2">
        <f>Tabla14[[#This Row],[Precio]]-(Tabla14[[#This Row],[Precio]]*0.14)</f>
        <v>17393.173199999997</v>
      </c>
      <c r="G549" s="2">
        <f>Tabla14[[#This Row],[Precio]]-(Tabla14[[#This Row],[Precio]]*0.05)</f>
        <v>19213.388999999999</v>
      </c>
      <c r="H549" s="4">
        <f>Tabla14[[#This Row],[  -14% costo de juan]]+(Tabla14[[#This Row],[  -14% costo de juan]]*0.1)</f>
        <v>19132.490519999996</v>
      </c>
      <c r="I549" s="30">
        <f>Tabla14[[#This Row],[5% purpil]]+(Tabla14[[#This Row],[5% purpil]]*0.21)</f>
        <v>23248.200689999998</v>
      </c>
      <c r="J549" s="30">
        <f>Tabla14[[#This Row],[5% purpil]]+(Tabla14[[#This Row],[5% purpil]]*0.21)</f>
        <v>23248.200689999998</v>
      </c>
      <c r="K549" s="6">
        <f>Tabla14[[#This Row],[Precio NEGRO Publico c/juan]]-Tabla14[[#This Row],[Nuestro Costo juan ]]</f>
        <v>4115.7101700000021</v>
      </c>
      <c r="L549" s="7">
        <f>Tabla14[[#This Row],[Ganancia]]/Tabla14[[#This Row],[Nuestro Costo juan ]]</f>
        <v>0.2151162790697676</v>
      </c>
      <c r="M549" s="2">
        <f>Tabla14[[#This Row],[Precio NEGRO Publico c/juan]]+(Tabla14[[#This Row],[Precio NEGRO Publico c/juan]]*0.105)</f>
        <v>25689.261762449998</v>
      </c>
    </row>
    <row r="550" spans="1:13">
      <c r="A550" s="1" t="s">
        <v>1123</v>
      </c>
      <c r="B550" t="s">
        <v>1124</v>
      </c>
      <c r="C550" t="s">
        <v>7</v>
      </c>
      <c r="D550" t="s">
        <v>149</v>
      </c>
      <c r="E550" s="2">
        <v>102802.41</v>
      </c>
      <c r="F550" s="2">
        <f>Tabla14[[#This Row],[Precio]]-(Tabla14[[#This Row],[Precio]]*0.14)</f>
        <v>88410.0726</v>
      </c>
      <c r="G550" s="2">
        <f>Tabla14[[#This Row],[Precio]]-(Tabla14[[#This Row],[Precio]]*0.05)</f>
        <v>97662.289499999999</v>
      </c>
      <c r="H550" s="4">
        <f>Tabla14[[#This Row],[  -14% costo de juan]]+(Tabla14[[#This Row],[  -14% costo de juan]]*0.1)</f>
        <v>97251.079859999998</v>
      </c>
      <c r="I550" s="30">
        <f>Tabla14[[#This Row],[5% purpil]]+(Tabla14[[#This Row],[5% purpil]]*0.21)</f>
        <v>118171.370295</v>
      </c>
      <c r="J550" s="30">
        <f>Tabla14[[#This Row],[5% purpil]]+(Tabla14[[#This Row],[5% purpil]]*0.21)</f>
        <v>118171.370295</v>
      </c>
      <c r="K550" s="6">
        <f>Tabla14[[#This Row],[Precio NEGRO Publico c/juan]]-Tabla14[[#This Row],[Nuestro Costo juan ]]</f>
        <v>20920.290435000003</v>
      </c>
      <c r="L550" s="7">
        <f>Tabla14[[#This Row],[Ganancia]]/Tabla14[[#This Row],[Nuestro Costo juan ]]</f>
        <v>0.21511627906976746</v>
      </c>
      <c r="M550" s="2">
        <f>Tabla14[[#This Row],[Precio NEGRO Publico c/juan]]+(Tabla14[[#This Row],[Precio NEGRO Publico c/juan]]*0.105)</f>
        <v>130579.364175975</v>
      </c>
    </row>
    <row r="551" spans="1:13">
      <c r="A551" s="1" t="s">
        <v>1125</v>
      </c>
      <c r="B551" t="s">
        <v>1126</v>
      </c>
      <c r="C551" t="s">
        <v>7</v>
      </c>
      <c r="D551" t="s">
        <v>149</v>
      </c>
      <c r="E551" s="2">
        <v>108199.03</v>
      </c>
      <c r="F551" s="2">
        <f>Tabla14[[#This Row],[Precio]]-(Tabla14[[#This Row],[Precio]]*0.14)</f>
        <v>93051.165800000002</v>
      </c>
      <c r="G551" s="2">
        <f>Tabla14[[#This Row],[Precio]]-(Tabla14[[#This Row],[Precio]]*0.05)</f>
        <v>102789.0785</v>
      </c>
      <c r="H551" s="4">
        <f>Tabla14[[#This Row],[  -14% costo de juan]]+(Tabla14[[#This Row],[  -14% costo de juan]]*0.1)</f>
        <v>102356.28238</v>
      </c>
      <c r="I551" s="30">
        <f>Tabla14[[#This Row],[5% purpil]]+(Tabla14[[#This Row],[5% purpil]]*0.21)</f>
        <v>124374.78498500001</v>
      </c>
      <c r="J551" s="30">
        <f>Tabla14[[#This Row],[5% purpil]]+(Tabla14[[#This Row],[5% purpil]]*0.21)</f>
        <v>124374.78498500001</v>
      </c>
      <c r="K551" s="6">
        <f>Tabla14[[#This Row],[Precio NEGRO Publico c/juan]]-Tabla14[[#This Row],[Nuestro Costo juan ]]</f>
        <v>22018.502605000001</v>
      </c>
      <c r="L551" s="7">
        <f>Tabla14[[#This Row],[Ganancia]]/Tabla14[[#This Row],[Nuestro Costo juan ]]</f>
        <v>0.21511627906976744</v>
      </c>
      <c r="M551" s="2">
        <f>Tabla14[[#This Row],[Precio NEGRO Publico c/juan]]+(Tabla14[[#This Row],[Precio NEGRO Publico c/juan]]*0.105)</f>
        <v>137434.13740842501</v>
      </c>
    </row>
    <row r="552" spans="1:13">
      <c r="A552" s="1" t="s">
        <v>1127</v>
      </c>
      <c r="B552" t="s">
        <v>1128</v>
      </c>
      <c r="C552" t="s">
        <v>7</v>
      </c>
      <c r="D552" t="s">
        <v>149</v>
      </c>
      <c r="E552" s="2">
        <v>146085.35</v>
      </c>
      <c r="F552" s="2">
        <f>Tabla14[[#This Row],[Precio]]-(Tabla14[[#This Row],[Precio]]*0.14)</f>
        <v>125633.401</v>
      </c>
      <c r="G552" s="2">
        <f>Tabla14[[#This Row],[Precio]]-(Tabla14[[#This Row],[Precio]]*0.05)</f>
        <v>138781.08250000002</v>
      </c>
      <c r="H552" s="4">
        <f>Tabla14[[#This Row],[  -14% costo de juan]]+(Tabla14[[#This Row],[  -14% costo de juan]]*0.1)</f>
        <v>138196.74109999998</v>
      </c>
      <c r="I552" s="30">
        <f>Tabla14[[#This Row],[5% purpil]]+(Tabla14[[#This Row],[5% purpil]]*0.21)</f>
        <v>167925.10982500002</v>
      </c>
      <c r="J552" s="30">
        <f>Tabla14[[#This Row],[5% purpil]]+(Tabla14[[#This Row],[5% purpil]]*0.21)</f>
        <v>167925.10982500002</v>
      </c>
      <c r="K552" s="6">
        <f>Tabla14[[#This Row],[Precio NEGRO Publico c/juan]]-Tabla14[[#This Row],[Nuestro Costo juan ]]</f>
        <v>29728.368725000037</v>
      </c>
      <c r="L552" s="7">
        <f>Tabla14[[#This Row],[Ganancia]]/Tabla14[[#This Row],[Nuestro Costo juan ]]</f>
        <v>0.21511627906976774</v>
      </c>
      <c r="M552" s="2">
        <f>Tabla14[[#This Row],[Precio NEGRO Publico c/juan]]+(Tabla14[[#This Row],[Precio NEGRO Publico c/juan]]*0.105)</f>
        <v>185557.24635662502</v>
      </c>
    </row>
    <row r="553" spans="1:13">
      <c r="A553" s="1" t="s">
        <v>1129</v>
      </c>
      <c r="B553" t="s">
        <v>1130</v>
      </c>
      <c r="C553" t="s">
        <v>7</v>
      </c>
      <c r="D553" t="s">
        <v>149</v>
      </c>
      <c r="E553" s="2">
        <v>281317.48</v>
      </c>
      <c r="F553" s="2">
        <f>Tabla14[[#This Row],[Precio]]-(Tabla14[[#This Row],[Precio]]*0.14)</f>
        <v>241933.03279999999</v>
      </c>
      <c r="G553" s="2">
        <f>Tabla14[[#This Row],[Precio]]-(Tabla14[[#This Row],[Precio]]*0.05)</f>
        <v>267251.60599999997</v>
      </c>
      <c r="H553" s="4">
        <f>Tabla14[[#This Row],[  -14% costo de juan]]+(Tabla14[[#This Row],[  -14% costo de juan]]*0.1)</f>
        <v>266126.33607999998</v>
      </c>
      <c r="I553" s="30">
        <f>Tabla14[[#This Row],[5% purpil]]+(Tabla14[[#This Row],[5% purpil]]*0.21)</f>
        <v>323374.44325999997</v>
      </c>
      <c r="J553" s="30">
        <f>Tabla14[[#This Row],[5% purpil]]+(Tabla14[[#This Row],[5% purpil]]*0.21)</f>
        <v>323374.44325999997</v>
      </c>
      <c r="K553" s="6">
        <f>Tabla14[[#This Row],[Precio NEGRO Publico c/juan]]-Tabla14[[#This Row],[Nuestro Costo juan ]]</f>
        <v>57248.107179999992</v>
      </c>
      <c r="L553" s="7">
        <f>Tabla14[[#This Row],[Ganancia]]/Tabla14[[#This Row],[Nuestro Costo juan ]]</f>
        <v>0.21511627906976744</v>
      </c>
      <c r="M553" s="2">
        <f>Tabla14[[#This Row],[Precio NEGRO Publico c/juan]]+(Tabla14[[#This Row],[Precio NEGRO Publico c/juan]]*0.105)</f>
        <v>357328.75980229996</v>
      </c>
    </row>
    <row r="554" spans="1:13">
      <c r="A554" s="1" t="s">
        <v>1131</v>
      </c>
      <c r="B554" t="s">
        <v>1132</v>
      </c>
      <c r="C554" t="s">
        <v>15</v>
      </c>
      <c r="D554" t="s">
        <v>545</v>
      </c>
      <c r="E554" s="2">
        <v>20718.75</v>
      </c>
      <c r="F554" s="2">
        <f>Tabla14[[#This Row],[Precio]]-(Tabla14[[#This Row],[Precio]]*0.14)</f>
        <v>17818.125</v>
      </c>
      <c r="G554" s="2">
        <f>Tabla14[[#This Row],[Precio]]-(Tabla14[[#This Row],[Precio]]*0.05)</f>
        <v>19682.8125</v>
      </c>
      <c r="H554" s="4">
        <f>Tabla14[[#This Row],[  -14% costo de juan]]+(Tabla14[[#This Row],[  -14% costo de juan]]*0.1)</f>
        <v>19599.9375</v>
      </c>
      <c r="I554" s="30">
        <f>Tabla14[[#This Row],[5% purpil]]+(Tabla14[[#This Row],[5% purpil]]*0.21)</f>
        <v>23816.203125</v>
      </c>
      <c r="J554" s="30">
        <f>Tabla14[[#This Row],[5% purpil]]+(Tabla14[[#This Row],[5% purpil]]*0.21)</f>
        <v>23816.203125</v>
      </c>
      <c r="K554" s="6">
        <f>Tabla14[[#This Row],[Precio NEGRO Publico c/juan]]-Tabla14[[#This Row],[Nuestro Costo juan ]]</f>
        <v>4216.265625</v>
      </c>
      <c r="L554" s="7">
        <f>Tabla14[[#This Row],[Ganancia]]/Tabla14[[#This Row],[Nuestro Costo juan ]]</f>
        <v>0.21511627906976744</v>
      </c>
      <c r="M554" s="2">
        <f>Tabla14[[#This Row],[Precio NEGRO Publico c/juan]]+(Tabla14[[#This Row],[Precio NEGRO Publico c/juan]]*0.105)</f>
        <v>26316.904453125</v>
      </c>
    </row>
    <row r="555" spans="1:13">
      <c r="A555" s="1" t="s">
        <v>1133</v>
      </c>
      <c r="B555" t="s">
        <v>1134</v>
      </c>
      <c r="C555" t="s">
        <v>15</v>
      </c>
      <c r="D555" t="s">
        <v>545</v>
      </c>
      <c r="E555" s="2">
        <v>34531.25</v>
      </c>
      <c r="F555" s="2">
        <f>Tabla14[[#This Row],[Precio]]-(Tabla14[[#This Row],[Precio]]*0.14)</f>
        <v>29696.875</v>
      </c>
      <c r="G555" s="2">
        <f>Tabla14[[#This Row],[Precio]]-(Tabla14[[#This Row],[Precio]]*0.05)</f>
        <v>32804.6875</v>
      </c>
      <c r="H555" s="4">
        <f>Tabla14[[#This Row],[  -14% costo de juan]]+(Tabla14[[#This Row],[  -14% costo de juan]]*0.1)</f>
        <v>32666.5625</v>
      </c>
      <c r="I555" s="30">
        <f>Tabla14[[#This Row],[5% purpil]]+(Tabla14[[#This Row],[5% purpil]]*0.21)</f>
        <v>39693.671875</v>
      </c>
      <c r="J555" s="30">
        <f>Tabla14[[#This Row],[5% purpil]]+(Tabla14[[#This Row],[5% purpil]]*0.21)</f>
        <v>39693.671875</v>
      </c>
      <c r="K555" s="6">
        <f>Tabla14[[#This Row],[Precio NEGRO Publico c/juan]]-Tabla14[[#This Row],[Nuestro Costo juan ]]</f>
        <v>7027.109375</v>
      </c>
      <c r="L555" s="7">
        <f>Tabla14[[#This Row],[Ganancia]]/Tabla14[[#This Row],[Nuestro Costo juan ]]</f>
        <v>0.21511627906976744</v>
      </c>
      <c r="M555" s="2">
        <f>Tabla14[[#This Row],[Precio NEGRO Publico c/juan]]+(Tabla14[[#This Row],[Precio NEGRO Publico c/juan]]*0.105)</f>
        <v>43861.507421875001</v>
      </c>
    </row>
    <row r="556" spans="1:13">
      <c r="A556" s="1" t="s">
        <v>1135</v>
      </c>
      <c r="B556" t="s">
        <v>1136</v>
      </c>
      <c r="C556" t="s">
        <v>7</v>
      </c>
      <c r="D556" t="s">
        <v>545</v>
      </c>
      <c r="E556" s="2">
        <v>56448.7</v>
      </c>
      <c r="F556" s="2">
        <f>Tabla14[[#This Row],[Precio]]-(Tabla14[[#This Row],[Precio]]*0.14)</f>
        <v>48545.881999999998</v>
      </c>
      <c r="G556" s="2">
        <f>Tabla14[[#This Row],[Precio]]-(Tabla14[[#This Row],[Precio]]*0.05)</f>
        <v>53626.264999999999</v>
      </c>
      <c r="H556" s="4">
        <f>Tabla14[[#This Row],[  -14% costo de juan]]+(Tabla14[[#This Row],[  -14% costo de juan]]*0.1)</f>
        <v>53400.470199999996</v>
      </c>
      <c r="I556" s="30">
        <f>Tabla14[[#This Row],[5% purpil]]+(Tabla14[[#This Row],[5% purpil]]*0.21)</f>
        <v>64887.780650000001</v>
      </c>
      <c r="J556" s="30">
        <f>Tabla14[[#This Row],[5% purpil]]+(Tabla14[[#This Row],[5% purpil]]*0.21)</f>
        <v>64887.780650000001</v>
      </c>
      <c r="K556" s="6">
        <f>Tabla14[[#This Row],[Precio NEGRO Publico c/juan]]-Tabla14[[#This Row],[Nuestro Costo juan ]]</f>
        <v>11487.310450000004</v>
      </c>
      <c r="L556" s="7">
        <f>Tabla14[[#This Row],[Ganancia]]/Tabla14[[#This Row],[Nuestro Costo juan ]]</f>
        <v>0.21511627906976755</v>
      </c>
      <c r="M556" s="2">
        <f>Tabla14[[#This Row],[Precio NEGRO Publico c/juan]]+(Tabla14[[#This Row],[Precio NEGRO Publico c/juan]]*0.105)</f>
        <v>71700.997618249996</v>
      </c>
    </row>
    <row r="557" spans="1:13">
      <c r="A557" s="1" t="s">
        <v>1137</v>
      </c>
      <c r="B557" t="s">
        <v>1138</v>
      </c>
      <c r="C557" t="s">
        <v>15</v>
      </c>
      <c r="D557" t="s">
        <v>545</v>
      </c>
      <c r="E557" s="2">
        <v>38675</v>
      </c>
      <c r="F557" s="2">
        <f>Tabla14[[#This Row],[Precio]]-(Tabla14[[#This Row],[Precio]]*0.14)</f>
        <v>33260.5</v>
      </c>
      <c r="G557" s="2">
        <f>Tabla14[[#This Row],[Precio]]-(Tabla14[[#This Row],[Precio]]*0.05)</f>
        <v>36741.25</v>
      </c>
      <c r="H557" s="4">
        <f>Tabla14[[#This Row],[  -14% costo de juan]]+(Tabla14[[#This Row],[  -14% costo de juan]]*0.1)</f>
        <v>36586.550000000003</v>
      </c>
      <c r="I557" s="30">
        <f>Tabla14[[#This Row],[5% purpil]]+(Tabla14[[#This Row],[5% purpil]]*0.21)</f>
        <v>44456.912499999999</v>
      </c>
      <c r="J557" s="30">
        <f>Tabla14[[#This Row],[5% purpil]]+(Tabla14[[#This Row],[5% purpil]]*0.21)</f>
        <v>44456.912499999999</v>
      </c>
      <c r="K557" s="6">
        <f>Tabla14[[#This Row],[Precio NEGRO Publico c/juan]]-Tabla14[[#This Row],[Nuestro Costo juan ]]</f>
        <v>7870.3624999999956</v>
      </c>
      <c r="L557" s="7">
        <f>Tabla14[[#This Row],[Ganancia]]/Tabla14[[#This Row],[Nuestro Costo juan ]]</f>
        <v>0.2151162790697673</v>
      </c>
      <c r="M557" s="2">
        <f>Tabla14[[#This Row],[Precio NEGRO Publico c/juan]]+(Tabla14[[#This Row],[Precio NEGRO Publico c/juan]]*0.105)</f>
        <v>49124.888312499999</v>
      </c>
    </row>
    <row r="558" spans="1:13">
      <c r="A558" s="1" t="s">
        <v>1139</v>
      </c>
      <c r="B558" t="s">
        <v>1140</v>
      </c>
      <c r="C558" t="s">
        <v>15</v>
      </c>
      <c r="D558" t="s">
        <v>545</v>
      </c>
      <c r="E558" s="2">
        <v>62156.25</v>
      </c>
      <c r="F558" s="2">
        <f>Tabla14[[#This Row],[Precio]]-(Tabla14[[#This Row],[Precio]]*0.14)</f>
        <v>53454.375</v>
      </c>
      <c r="G558" s="2">
        <f>Tabla14[[#This Row],[Precio]]-(Tabla14[[#This Row],[Precio]]*0.05)</f>
        <v>59048.4375</v>
      </c>
      <c r="H558" s="4">
        <f>Tabla14[[#This Row],[  -14% costo de juan]]+(Tabla14[[#This Row],[  -14% costo de juan]]*0.1)</f>
        <v>58799.8125</v>
      </c>
      <c r="I558" s="30">
        <f>Tabla14[[#This Row],[5% purpil]]+(Tabla14[[#This Row],[5% purpil]]*0.21)</f>
        <v>71448.609375</v>
      </c>
      <c r="J558" s="30">
        <f>Tabla14[[#This Row],[5% purpil]]+(Tabla14[[#This Row],[5% purpil]]*0.21)</f>
        <v>71448.609375</v>
      </c>
      <c r="K558" s="6">
        <f>Tabla14[[#This Row],[Precio NEGRO Publico c/juan]]-Tabla14[[#This Row],[Nuestro Costo juan ]]</f>
        <v>12648.796875</v>
      </c>
      <c r="L558" s="7">
        <f>Tabla14[[#This Row],[Ganancia]]/Tabla14[[#This Row],[Nuestro Costo juan ]]</f>
        <v>0.21511627906976744</v>
      </c>
      <c r="M558" s="2">
        <f>Tabla14[[#This Row],[Precio NEGRO Publico c/juan]]+(Tabla14[[#This Row],[Precio NEGRO Publico c/juan]]*0.105)</f>
        <v>78950.713359375004</v>
      </c>
    </row>
    <row r="559" spans="1:13">
      <c r="A559" s="1" t="s">
        <v>1141</v>
      </c>
      <c r="B559" t="s">
        <v>1142</v>
      </c>
      <c r="C559" t="s">
        <v>7</v>
      </c>
      <c r="D559" t="s">
        <v>545</v>
      </c>
      <c r="E559" s="2">
        <v>46904.33</v>
      </c>
      <c r="F559" s="2">
        <f>Tabla14[[#This Row],[Precio]]-(Tabla14[[#This Row],[Precio]]*0.14)</f>
        <v>40337.7238</v>
      </c>
      <c r="G559" s="2">
        <f>Tabla14[[#This Row],[Precio]]-(Tabla14[[#This Row],[Precio]]*0.05)</f>
        <v>44559.113499999999</v>
      </c>
      <c r="H559" s="4">
        <f>Tabla14[[#This Row],[  -14% costo de juan]]+(Tabla14[[#This Row],[  -14% costo de juan]]*0.1)</f>
        <v>44371.496180000002</v>
      </c>
      <c r="I559" s="30">
        <f>Tabla14[[#This Row],[5% purpil]]+(Tabla14[[#This Row],[5% purpil]]*0.21)</f>
        <v>53916.527334999999</v>
      </c>
      <c r="J559" s="30">
        <f>Tabla14[[#This Row],[5% purpil]]+(Tabla14[[#This Row],[5% purpil]]*0.21)</f>
        <v>53916.527334999999</v>
      </c>
      <c r="K559" s="6">
        <f>Tabla14[[#This Row],[Precio NEGRO Publico c/juan]]-Tabla14[[#This Row],[Nuestro Costo juan ]]</f>
        <v>9545.0311549999969</v>
      </c>
      <c r="L559" s="7">
        <f>Tabla14[[#This Row],[Ganancia]]/Tabla14[[#This Row],[Nuestro Costo juan ]]</f>
        <v>0.21511627906976735</v>
      </c>
      <c r="M559" s="2">
        <f>Tabla14[[#This Row],[Precio NEGRO Publico c/juan]]+(Tabla14[[#This Row],[Precio NEGRO Publico c/juan]]*0.105)</f>
        <v>59577.762705175002</v>
      </c>
    </row>
    <row r="560" spans="1:13">
      <c r="A560" s="1" t="s">
        <v>1143</v>
      </c>
      <c r="B560" t="s">
        <v>1144</v>
      </c>
      <c r="C560" t="s">
        <v>7</v>
      </c>
      <c r="D560" t="s">
        <v>545</v>
      </c>
      <c r="E560" s="2">
        <v>143772.35</v>
      </c>
      <c r="F560" s="2">
        <f>Tabla14[[#This Row],[Precio]]-(Tabla14[[#This Row],[Precio]]*0.14)</f>
        <v>123644.22100000001</v>
      </c>
      <c r="G560" s="2">
        <f>Tabla14[[#This Row],[Precio]]-(Tabla14[[#This Row],[Precio]]*0.05)</f>
        <v>136583.73250000001</v>
      </c>
      <c r="H560" s="4">
        <f>Tabla14[[#This Row],[  -14% costo de juan]]+(Tabla14[[#This Row],[  -14% costo de juan]]*0.1)</f>
        <v>136008.64310000002</v>
      </c>
      <c r="I560" s="30">
        <f>Tabla14[[#This Row],[5% purpil]]+(Tabla14[[#This Row],[5% purpil]]*0.21)</f>
        <v>165266.31632500002</v>
      </c>
      <c r="J560" s="30">
        <f>Tabla14[[#This Row],[5% purpil]]+(Tabla14[[#This Row],[5% purpil]]*0.21)</f>
        <v>165266.31632500002</v>
      </c>
      <c r="K560" s="6">
        <f>Tabla14[[#This Row],[Precio NEGRO Publico c/juan]]-Tabla14[[#This Row],[Nuestro Costo juan ]]</f>
        <v>29257.673225000006</v>
      </c>
      <c r="L560" s="7">
        <f>Tabla14[[#This Row],[Ganancia]]/Tabla14[[#This Row],[Nuestro Costo juan ]]</f>
        <v>0.21511627906976746</v>
      </c>
      <c r="M560" s="2">
        <f>Tabla14[[#This Row],[Precio NEGRO Publico c/juan]]+(Tabla14[[#This Row],[Precio NEGRO Publico c/juan]]*0.105)</f>
        <v>182619.27953912501</v>
      </c>
    </row>
    <row r="561" spans="1:13">
      <c r="A561" s="1" t="s">
        <v>1145</v>
      </c>
      <c r="B561" t="s">
        <v>1146</v>
      </c>
      <c r="C561" t="s">
        <v>7</v>
      </c>
      <c r="D561" t="s">
        <v>545</v>
      </c>
      <c r="E561" s="2">
        <v>49286.89</v>
      </c>
      <c r="F561" s="2">
        <f>Tabla14[[#This Row],[Precio]]-(Tabla14[[#This Row],[Precio]]*0.14)</f>
        <v>42386.725399999996</v>
      </c>
      <c r="G561" s="2">
        <f>Tabla14[[#This Row],[Precio]]-(Tabla14[[#This Row],[Precio]]*0.05)</f>
        <v>46822.5455</v>
      </c>
      <c r="H561" s="4">
        <f>Tabla14[[#This Row],[  -14% costo de juan]]+(Tabla14[[#This Row],[  -14% costo de juan]]*0.1)</f>
        <v>46625.397939999995</v>
      </c>
      <c r="I561" s="30">
        <f>Tabla14[[#This Row],[5% purpil]]+(Tabla14[[#This Row],[5% purpil]]*0.21)</f>
        <v>56655.280054999996</v>
      </c>
      <c r="J561" s="30">
        <f>Tabla14[[#This Row],[5% purpil]]+(Tabla14[[#This Row],[5% purpil]]*0.21)</f>
        <v>56655.280054999996</v>
      </c>
      <c r="K561" s="6">
        <f>Tabla14[[#This Row],[Precio NEGRO Publico c/juan]]-Tabla14[[#This Row],[Nuestro Costo juan ]]</f>
        <v>10029.882115</v>
      </c>
      <c r="L561" s="7">
        <f>Tabla14[[#This Row],[Ganancia]]/Tabla14[[#This Row],[Nuestro Costo juan ]]</f>
        <v>0.21511627906976746</v>
      </c>
      <c r="M561" s="2">
        <f>Tabla14[[#This Row],[Precio NEGRO Publico c/juan]]+(Tabla14[[#This Row],[Precio NEGRO Publico c/juan]]*0.105)</f>
        <v>62604.084460774997</v>
      </c>
    </row>
    <row r="562" spans="1:13">
      <c r="A562" s="1" t="s">
        <v>1147</v>
      </c>
      <c r="B562" t="s">
        <v>1148</v>
      </c>
      <c r="C562" t="s">
        <v>15</v>
      </c>
      <c r="D562" t="s">
        <v>545</v>
      </c>
      <c r="E562" s="2">
        <v>75968.75</v>
      </c>
      <c r="F562" s="2">
        <f>Tabla14[[#This Row],[Precio]]-(Tabla14[[#This Row],[Precio]]*0.14)</f>
        <v>65333.125</v>
      </c>
      <c r="G562" s="2">
        <f>Tabla14[[#This Row],[Precio]]-(Tabla14[[#This Row],[Precio]]*0.05)</f>
        <v>72170.3125</v>
      </c>
      <c r="H562" s="4">
        <f>Tabla14[[#This Row],[  -14% costo de juan]]+(Tabla14[[#This Row],[  -14% costo de juan]]*0.1)</f>
        <v>71866.4375</v>
      </c>
      <c r="I562" s="30">
        <f>Tabla14[[#This Row],[5% purpil]]+(Tabla14[[#This Row],[5% purpil]]*0.21)</f>
        <v>87326.078125</v>
      </c>
      <c r="J562" s="30">
        <f>Tabla14[[#This Row],[5% purpil]]+(Tabla14[[#This Row],[5% purpil]]*0.21)</f>
        <v>87326.078125</v>
      </c>
      <c r="K562" s="6">
        <f>Tabla14[[#This Row],[Precio NEGRO Publico c/juan]]-Tabla14[[#This Row],[Nuestro Costo juan ]]</f>
        <v>15459.640625</v>
      </c>
      <c r="L562" s="7">
        <f>Tabla14[[#This Row],[Ganancia]]/Tabla14[[#This Row],[Nuestro Costo juan ]]</f>
        <v>0.21511627906976744</v>
      </c>
      <c r="M562" s="2">
        <f>Tabla14[[#This Row],[Precio NEGRO Publico c/juan]]+(Tabla14[[#This Row],[Precio NEGRO Publico c/juan]]*0.105)</f>
        <v>96495.316328125002</v>
      </c>
    </row>
    <row r="563" spans="1:13">
      <c r="A563" s="1" t="s">
        <v>1149</v>
      </c>
      <c r="B563" t="s">
        <v>1150</v>
      </c>
      <c r="C563" t="s">
        <v>15</v>
      </c>
      <c r="D563" t="s">
        <v>545</v>
      </c>
      <c r="E563" s="2">
        <v>44200</v>
      </c>
      <c r="F563" s="2">
        <f>Tabla14[[#This Row],[Precio]]-(Tabla14[[#This Row],[Precio]]*0.14)</f>
        <v>38012</v>
      </c>
      <c r="G563" s="2">
        <f>Tabla14[[#This Row],[Precio]]-(Tabla14[[#This Row],[Precio]]*0.05)</f>
        <v>41990</v>
      </c>
      <c r="H563" s="4">
        <f>Tabla14[[#This Row],[  -14% costo de juan]]+(Tabla14[[#This Row],[  -14% costo de juan]]*0.1)</f>
        <v>41813.199999999997</v>
      </c>
      <c r="I563" s="30">
        <f>Tabla14[[#This Row],[5% purpil]]+(Tabla14[[#This Row],[5% purpil]]*0.21)</f>
        <v>50807.9</v>
      </c>
      <c r="J563" s="30">
        <f>Tabla14[[#This Row],[5% purpil]]+(Tabla14[[#This Row],[5% purpil]]*0.21)</f>
        <v>50807.9</v>
      </c>
      <c r="K563" s="6">
        <f>Tabla14[[#This Row],[Precio NEGRO Publico c/juan]]-Tabla14[[#This Row],[Nuestro Costo juan ]]</f>
        <v>8994.7000000000044</v>
      </c>
      <c r="L563" s="7">
        <f>Tabla14[[#This Row],[Ganancia]]/Tabla14[[#This Row],[Nuestro Costo juan ]]</f>
        <v>0.21511627906976757</v>
      </c>
      <c r="M563" s="2">
        <f>Tabla14[[#This Row],[Precio NEGRO Publico c/juan]]+(Tabla14[[#This Row],[Precio NEGRO Publico c/juan]]*0.105)</f>
        <v>56142.729500000001</v>
      </c>
    </row>
    <row r="564" spans="1:13">
      <c r="A564" s="1" t="s">
        <v>1151</v>
      </c>
      <c r="B564" t="s">
        <v>1152</v>
      </c>
      <c r="C564" t="s">
        <v>15</v>
      </c>
      <c r="D564" t="s">
        <v>545</v>
      </c>
      <c r="E564" s="2">
        <v>110500</v>
      </c>
      <c r="F564" s="2">
        <f>Tabla14[[#This Row],[Precio]]-(Tabla14[[#This Row],[Precio]]*0.14)</f>
        <v>95030</v>
      </c>
      <c r="G564" s="2">
        <f>Tabla14[[#This Row],[Precio]]-(Tabla14[[#This Row],[Precio]]*0.05)</f>
        <v>104975</v>
      </c>
      <c r="H564" s="4">
        <f>Tabla14[[#This Row],[  -14% costo de juan]]+(Tabla14[[#This Row],[  -14% costo de juan]]*0.1)</f>
        <v>104533</v>
      </c>
      <c r="I564" s="30">
        <f>Tabla14[[#This Row],[5% purpil]]+(Tabla14[[#This Row],[5% purpil]]*0.21)</f>
        <v>127019.75</v>
      </c>
      <c r="J564" s="30">
        <f>Tabla14[[#This Row],[5% purpil]]+(Tabla14[[#This Row],[5% purpil]]*0.21)</f>
        <v>127019.75</v>
      </c>
      <c r="K564" s="6">
        <f>Tabla14[[#This Row],[Precio NEGRO Publico c/juan]]-Tabla14[[#This Row],[Nuestro Costo juan ]]</f>
        <v>22486.75</v>
      </c>
      <c r="L564" s="7">
        <f>Tabla14[[#This Row],[Ganancia]]/Tabla14[[#This Row],[Nuestro Costo juan ]]</f>
        <v>0.21511627906976744</v>
      </c>
      <c r="M564" s="2">
        <f>Tabla14[[#This Row],[Precio NEGRO Publico c/juan]]+(Tabla14[[#This Row],[Precio NEGRO Publico c/juan]]*0.105)</f>
        <v>140356.82375000001</v>
      </c>
    </row>
    <row r="565" spans="1:13">
      <c r="A565" s="1" t="s">
        <v>1153</v>
      </c>
      <c r="B565" t="s">
        <v>1154</v>
      </c>
      <c r="C565" t="s">
        <v>15</v>
      </c>
      <c r="D565" t="s">
        <v>545</v>
      </c>
      <c r="E565" s="2">
        <v>103593.75</v>
      </c>
      <c r="F565" s="2">
        <f>Tabla14[[#This Row],[Precio]]-(Tabla14[[#This Row],[Precio]]*0.14)</f>
        <v>89090.625</v>
      </c>
      <c r="G565" s="2">
        <f>Tabla14[[#This Row],[Precio]]-(Tabla14[[#This Row],[Precio]]*0.05)</f>
        <v>98414.0625</v>
      </c>
      <c r="H565" s="4">
        <f>Tabla14[[#This Row],[  -14% costo de juan]]+(Tabla14[[#This Row],[  -14% costo de juan]]*0.1)</f>
        <v>97999.6875</v>
      </c>
      <c r="I565" s="30">
        <f>Tabla14[[#This Row],[5% purpil]]+(Tabla14[[#This Row],[5% purpil]]*0.21)</f>
        <v>119081.015625</v>
      </c>
      <c r="J565" s="30">
        <f>Tabla14[[#This Row],[5% purpil]]+(Tabla14[[#This Row],[5% purpil]]*0.21)</f>
        <v>119081.015625</v>
      </c>
      <c r="K565" s="6">
        <f>Tabla14[[#This Row],[Precio NEGRO Publico c/juan]]-Tabla14[[#This Row],[Nuestro Costo juan ]]</f>
        <v>21081.328125</v>
      </c>
      <c r="L565" s="7">
        <f>Tabla14[[#This Row],[Ganancia]]/Tabla14[[#This Row],[Nuestro Costo juan ]]</f>
        <v>0.21511627906976744</v>
      </c>
      <c r="M565" s="2">
        <f>Tabla14[[#This Row],[Precio NEGRO Publico c/juan]]+(Tabla14[[#This Row],[Precio NEGRO Publico c/juan]]*0.105)</f>
        <v>131584.52226562501</v>
      </c>
    </row>
    <row r="566" spans="1:13">
      <c r="A566" s="1" t="s">
        <v>1155</v>
      </c>
      <c r="B566" t="s">
        <v>1156</v>
      </c>
      <c r="C566" t="s">
        <v>15</v>
      </c>
      <c r="D566" t="s">
        <v>545</v>
      </c>
      <c r="E566" s="2">
        <v>75968.75</v>
      </c>
      <c r="F566" s="2">
        <f>Tabla14[[#This Row],[Precio]]-(Tabla14[[#This Row],[Precio]]*0.14)</f>
        <v>65333.125</v>
      </c>
      <c r="G566" s="2">
        <f>Tabla14[[#This Row],[Precio]]-(Tabla14[[#This Row],[Precio]]*0.05)</f>
        <v>72170.3125</v>
      </c>
      <c r="H566" s="4">
        <f>Tabla14[[#This Row],[  -14% costo de juan]]+(Tabla14[[#This Row],[  -14% costo de juan]]*0.1)</f>
        <v>71866.4375</v>
      </c>
      <c r="I566" s="30">
        <f>Tabla14[[#This Row],[5% purpil]]+(Tabla14[[#This Row],[5% purpil]]*0.21)</f>
        <v>87326.078125</v>
      </c>
      <c r="J566" s="30">
        <f>Tabla14[[#This Row],[5% purpil]]+(Tabla14[[#This Row],[5% purpil]]*0.21)</f>
        <v>87326.078125</v>
      </c>
      <c r="K566" s="6">
        <f>Tabla14[[#This Row],[Precio NEGRO Publico c/juan]]-Tabla14[[#This Row],[Nuestro Costo juan ]]</f>
        <v>15459.640625</v>
      </c>
      <c r="L566" s="7">
        <f>Tabla14[[#This Row],[Ganancia]]/Tabla14[[#This Row],[Nuestro Costo juan ]]</f>
        <v>0.21511627906976744</v>
      </c>
      <c r="M566" s="2">
        <f>Tabla14[[#This Row],[Precio NEGRO Publico c/juan]]+(Tabla14[[#This Row],[Precio NEGRO Publico c/juan]]*0.105)</f>
        <v>96495.316328125002</v>
      </c>
    </row>
    <row r="567" spans="1:13">
      <c r="A567" s="1" t="s">
        <v>1157</v>
      </c>
      <c r="B567" t="s">
        <v>1158</v>
      </c>
      <c r="C567" t="s">
        <v>15</v>
      </c>
      <c r="D567" t="s">
        <v>545</v>
      </c>
      <c r="E567" s="2">
        <v>20718.75</v>
      </c>
      <c r="F567" s="2">
        <f>Tabla14[[#This Row],[Precio]]-(Tabla14[[#This Row],[Precio]]*0.14)</f>
        <v>17818.125</v>
      </c>
      <c r="G567" s="2">
        <f>Tabla14[[#This Row],[Precio]]-(Tabla14[[#This Row],[Precio]]*0.05)</f>
        <v>19682.8125</v>
      </c>
      <c r="H567" s="4">
        <f>Tabla14[[#This Row],[  -14% costo de juan]]+(Tabla14[[#This Row],[  -14% costo de juan]]*0.1)</f>
        <v>19599.9375</v>
      </c>
      <c r="I567" s="30">
        <f>Tabla14[[#This Row],[5% purpil]]+(Tabla14[[#This Row],[5% purpil]]*0.21)</f>
        <v>23816.203125</v>
      </c>
      <c r="J567" s="30">
        <f>Tabla14[[#This Row],[5% purpil]]+(Tabla14[[#This Row],[5% purpil]]*0.21)</f>
        <v>23816.203125</v>
      </c>
      <c r="K567" s="6">
        <f>Tabla14[[#This Row],[Precio NEGRO Publico c/juan]]-Tabla14[[#This Row],[Nuestro Costo juan ]]</f>
        <v>4216.265625</v>
      </c>
      <c r="L567" s="7">
        <f>Tabla14[[#This Row],[Ganancia]]/Tabla14[[#This Row],[Nuestro Costo juan ]]</f>
        <v>0.21511627906976744</v>
      </c>
      <c r="M567" s="2">
        <f>Tabla14[[#This Row],[Precio NEGRO Publico c/juan]]+(Tabla14[[#This Row],[Precio NEGRO Publico c/juan]]*0.105)</f>
        <v>26316.904453125</v>
      </c>
    </row>
    <row r="568" spans="1:13">
      <c r="A568" s="1" t="s">
        <v>1159</v>
      </c>
      <c r="B568" t="s">
        <v>1160</v>
      </c>
      <c r="C568" t="s">
        <v>15</v>
      </c>
      <c r="D568" t="s">
        <v>545</v>
      </c>
      <c r="E568" s="2">
        <v>48343.75</v>
      </c>
      <c r="F568" s="2">
        <f>Tabla14[[#This Row],[Precio]]-(Tabla14[[#This Row],[Precio]]*0.14)</f>
        <v>41575.625</v>
      </c>
      <c r="G568" s="2">
        <f>Tabla14[[#This Row],[Precio]]-(Tabla14[[#This Row],[Precio]]*0.05)</f>
        <v>45926.5625</v>
      </c>
      <c r="H568" s="4">
        <f>Tabla14[[#This Row],[  -14% costo de juan]]+(Tabla14[[#This Row],[  -14% costo de juan]]*0.1)</f>
        <v>45733.1875</v>
      </c>
      <c r="I568" s="30">
        <f>Tabla14[[#This Row],[5% purpil]]+(Tabla14[[#This Row],[5% purpil]]*0.21)</f>
        <v>55571.140625</v>
      </c>
      <c r="J568" s="30">
        <f>Tabla14[[#This Row],[5% purpil]]+(Tabla14[[#This Row],[5% purpil]]*0.21)</f>
        <v>55571.140625</v>
      </c>
      <c r="K568" s="6">
        <f>Tabla14[[#This Row],[Precio NEGRO Publico c/juan]]-Tabla14[[#This Row],[Nuestro Costo juan ]]</f>
        <v>9837.953125</v>
      </c>
      <c r="L568" s="7">
        <f>Tabla14[[#This Row],[Ganancia]]/Tabla14[[#This Row],[Nuestro Costo juan ]]</f>
        <v>0.21511627906976744</v>
      </c>
      <c r="M568" s="2">
        <f>Tabla14[[#This Row],[Precio NEGRO Publico c/juan]]+(Tabla14[[#This Row],[Precio NEGRO Publico c/juan]]*0.105)</f>
        <v>61406.110390624999</v>
      </c>
    </row>
    <row r="569" spans="1:13">
      <c r="A569" s="1" t="s">
        <v>1161</v>
      </c>
      <c r="B569" t="s">
        <v>1162</v>
      </c>
      <c r="C569" t="s">
        <v>15</v>
      </c>
      <c r="D569" t="s">
        <v>545</v>
      </c>
      <c r="E569" s="2">
        <v>48343.75</v>
      </c>
      <c r="F569" s="2">
        <f>Tabla14[[#This Row],[Precio]]-(Tabla14[[#This Row],[Precio]]*0.14)</f>
        <v>41575.625</v>
      </c>
      <c r="G569" s="2">
        <f>Tabla14[[#This Row],[Precio]]-(Tabla14[[#This Row],[Precio]]*0.05)</f>
        <v>45926.5625</v>
      </c>
      <c r="H569" s="4">
        <f>Tabla14[[#This Row],[  -14% costo de juan]]+(Tabla14[[#This Row],[  -14% costo de juan]]*0.1)</f>
        <v>45733.1875</v>
      </c>
      <c r="I569" s="30">
        <f>Tabla14[[#This Row],[5% purpil]]+(Tabla14[[#This Row],[5% purpil]]*0.21)</f>
        <v>55571.140625</v>
      </c>
      <c r="J569" s="30">
        <f>Tabla14[[#This Row],[5% purpil]]+(Tabla14[[#This Row],[5% purpil]]*0.21)</f>
        <v>55571.140625</v>
      </c>
      <c r="K569" s="6">
        <f>Tabla14[[#This Row],[Precio NEGRO Publico c/juan]]-Tabla14[[#This Row],[Nuestro Costo juan ]]</f>
        <v>9837.953125</v>
      </c>
      <c r="L569" s="7">
        <f>Tabla14[[#This Row],[Ganancia]]/Tabla14[[#This Row],[Nuestro Costo juan ]]</f>
        <v>0.21511627906976744</v>
      </c>
      <c r="M569" s="2">
        <f>Tabla14[[#This Row],[Precio NEGRO Publico c/juan]]+(Tabla14[[#This Row],[Precio NEGRO Publico c/juan]]*0.105)</f>
        <v>61406.110390624999</v>
      </c>
    </row>
    <row r="570" spans="1:13">
      <c r="A570" s="1" t="s">
        <v>1163</v>
      </c>
      <c r="B570" t="s">
        <v>1164</v>
      </c>
      <c r="C570" t="s">
        <v>15</v>
      </c>
      <c r="D570" t="s">
        <v>1165</v>
      </c>
      <c r="E570" s="2">
        <v>62738.5</v>
      </c>
      <c r="F570" s="2">
        <f>Tabla14[[#This Row],[Precio]]-(Tabla14[[#This Row],[Precio]]*0.14)</f>
        <v>53955.11</v>
      </c>
      <c r="G570" s="2">
        <f>Tabla14[[#This Row],[Precio]]-(Tabla14[[#This Row],[Precio]]*0.05)</f>
        <v>59601.574999999997</v>
      </c>
      <c r="H570" s="4">
        <f>Tabla14[[#This Row],[  -14% costo de juan]]+(Tabla14[[#This Row],[  -14% costo de juan]]*0.1)</f>
        <v>59350.620999999999</v>
      </c>
      <c r="I570" s="30">
        <f>Tabla14[[#This Row],[5% purpil]]+(Tabla14[[#This Row],[5% purpil]]*0.21)</f>
        <v>72117.905749999991</v>
      </c>
      <c r="J570" s="30">
        <f>Tabla14[[#This Row],[5% purpil]]+(Tabla14[[#This Row],[5% purpil]]*0.21)</f>
        <v>72117.905749999991</v>
      </c>
      <c r="K570" s="6">
        <f>Tabla14[[#This Row],[Precio NEGRO Publico c/juan]]-Tabla14[[#This Row],[Nuestro Costo juan ]]</f>
        <v>12767.284749999992</v>
      </c>
      <c r="L570" s="7">
        <f>Tabla14[[#This Row],[Ganancia]]/Tabla14[[#This Row],[Nuestro Costo juan ]]</f>
        <v>0.2151162790697673</v>
      </c>
      <c r="M570" s="2">
        <f>Tabla14[[#This Row],[Precio NEGRO Publico c/juan]]+(Tabla14[[#This Row],[Precio NEGRO Publico c/juan]]*0.105)</f>
        <v>79690.285853749985</v>
      </c>
    </row>
    <row r="571" spans="1:13">
      <c r="A571" s="1" t="s">
        <v>1166</v>
      </c>
      <c r="B571" t="s">
        <v>1167</v>
      </c>
      <c r="C571" t="s">
        <v>15</v>
      </c>
      <c r="D571" t="s">
        <v>1165</v>
      </c>
      <c r="E571" s="2">
        <v>3025</v>
      </c>
      <c r="F571" s="2">
        <f>Tabla14[[#This Row],[Precio]]-(Tabla14[[#This Row],[Precio]]*0.14)</f>
        <v>2601.5</v>
      </c>
      <c r="G571" s="2">
        <f>Tabla14[[#This Row],[Precio]]-(Tabla14[[#This Row],[Precio]]*0.05)</f>
        <v>2873.75</v>
      </c>
      <c r="H571" s="4">
        <f>Tabla14[[#This Row],[  -14% costo de juan]]+(Tabla14[[#This Row],[  -14% costo de juan]]*0.1)</f>
        <v>2861.65</v>
      </c>
      <c r="I571" s="30">
        <f>Tabla14[[#This Row],[5% purpil]]+(Tabla14[[#This Row],[5% purpil]]*0.21)</f>
        <v>3477.2375000000002</v>
      </c>
      <c r="J571" s="30">
        <f>Tabla14[[#This Row],[5% purpil]]+(Tabla14[[#This Row],[5% purpil]]*0.21)</f>
        <v>3477.2375000000002</v>
      </c>
      <c r="K571" s="6">
        <f>Tabla14[[#This Row],[Precio NEGRO Publico c/juan]]-Tabla14[[#This Row],[Nuestro Costo juan ]]</f>
        <v>615.58750000000009</v>
      </c>
      <c r="L571" s="7">
        <f>Tabla14[[#This Row],[Ganancia]]/Tabla14[[#This Row],[Nuestro Costo juan ]]</f>
        <v>0.21511627906976746</v>
      </c>
      <c r="M571" s="2">
        <f>Tabla14[[#This Row],[Precio NEGRO Publico c/juan]]+(Tabla14[[#This Row],[Precio NEGRO Publico c/juan]]*0.105)</f>
        <v>3842.3474375000001</v>
      </c>
    </row>
    <row r="572" spans="1:13">
      <c r="A572" s="1" t="s">
        <v>1168</v>
      </c>
      <c r="B572" t="s">
        <v>1169</v>
      </c>
      <c r="C572" t="s">
        <v>15</v>
      </c>
      <c r="D572" t="s">
        <v>1165</v>
      </c>
      <c r="E572" s="2">
        <v>5523.5</v>
      </c>
      <c r="F572" s="2">
        <f>Tabla14[[#This Row],[Precio]]-(Tabla14[[#This Row],[Precio]]*0.14)</f>
        <v>4750.21</v>
      </c>
      <c r="G572" s="2">
        <f>Tabla14[[#This Row],[Precio]]-(Tabla14[[#This Row],[Precio]]*0.05)</f>
        <v>5247.3249999999998</v>
      </c>
      <c r="H572" s="4">
        <f>Tabla14[[#This Row],[  -14% costo de juan]]+(Tabla14[[#This Row],[  -14% costo de juan]]*0.1)</f>
        <v>5225.2309999999998</v>
      </c>
      <c r="I572" s="30">
        <f>Tabla14[[#This Row],[5% purpil]]+(Tabla14[[#This Row],[5% purpil]]*0.21)</f>
        <v>6349.26325</v>
      </c>
      <c r="J572" s="30">
        <f>Tabla14[[#This Row],[5% purpil]]+(Tabla14[[#This Row],[5% purpil]]*0.21)</f>
        <v>6349.26325</v>
      </c>
      <c r="K572" s="6">
        <f>Tabla14[[#This Row],[Precio NEGRO Publico c/juan]]-Tabla14[[#This Row],[Nuestro Costo juan ]]</f>
        <v>1124.0322500000002</v>
      </c>
      <c r="L572" s="7">
        <f>Tabla14[[#This Row],[Ganancia]]/Tabla14[[#This Row],[Nuestro Costo juan ]]</f>
        <v>0.21511627906976749</v>
      </c>
      <c r="M572" s="2">
        <f>Tabla14[[#This Row],[Precio NEGRO Publico c/juan]]+(Tabla14[[#This Row],[Precio NEGRO Publico c/juan]]*0.105)</f>
        <v>7015.9358912500002</v>
      </c>
    </row>
    <row r="573" spans="1:13">
      <c r="A573" s="1" t="s">
        <v>1170</v>
      </c>
      <c r="B573" t="s">
        <v>1171</v>
      </c>
      <c r="C573" t="s">
        <v>15</v>
      </c>
      <c r="D573" t="s">
        <v>1165</v>
      </c>
      <c r="E573" s="2">
        <v>4241.12</v>
      </c>
      <c r="F573" s="2">
        <f>Tabla14[[#This Row],[Precio]]-(Tabla14[[#This Row],[Precio]]*0.14)</f>
        <v>3647.3631999999998</v>
      </c>
      <c r="G573" s="2">
        <f>Tabla14[[#This Row],[Precio]]-(Tabla14[[#This Row],[Precio]]*0.05)</f>
        <v>4029.0639999999999</v>
      </c>
      <c r="H573" s="4">
        <f>Tabla14[[#This Row],[  -14% costo de juan]]+(Tabla14[[#This Row],[  -14% costo de juan]]*0.1)</f>
        <v>4012.0995199999998</v>
      </c>
      <c r="I573" s="30">
        <f>Tabla14[[#This Row],[5% purpil]]+(Tabla14[[#This Row],[5% purpil]]*0.21)</f>
        <v>4875.1674400000002</v>
      </c>
      <c r="J573" s="30">
        <f>Tabla14[[#This Row],[5% purpil]]+(Tabla14[[#This Row],[5% purpil]]*0.21)</f>
        <v>4875.1674400000002</v>
      </c>
      <c r="K573" s="6">
        <f>Tabla14[[#This Row],[Precio NEGRO Publico c/juan]]-Tabla14[[#This Row],[Nuestro Costo juan ]]</f>
        <v>863.06792000000041</v>
      </c>
      <c r="L573" s="7">
        <f>Tabla14[[#This Row],[Ganancia]]/Tabla14[[#This Row],[Nuestro Costo juan ]]</f>
        <v>0.21511627906976755</v>
      </c>
      <c r="M573" s="2">
        <f>Tabla14[[#This Row],[Precio NEGRO Publico c/juan]]+(Tabla14[[#This Row],[Precio NEGRO Publico c/juan]]*0.105)</f>
        <v>5387.0600211999999</v>
      </c>
    </row>
    <row r="574" spans="1:13">
      <c r="A574" s="1" t="s">
        <v>1172</v>
      </c>
      <c r="B574" t="s">
        <v>1173</v>
      </c>
      <c r="C574" t="s">
        <v>15</v>
      </c>
      <c r="D574" t="s">
        <v>1165</v>
      </c>
      <c r="E574" s="2">
        <v>5646.47</v>
      </c>
      <c r="F574" s="2">
        <f>Tabla14[[#This Row],[Precio]]-(Tabla14[[#This Row],[Precio]]*0.14)</f>
        <v>4855.9642000000003</v>
      </c>
      <c r="G574" s="2">
        <f>Tabla14[[#This Row],[Precio]]-(Tabla14[[#This Row],[Precio]]*0.05)</f>
        <v>5364.1464999999998</v>
      </c>
      <c r="H574" s="4">
        <f>Tabla14[[#This Row],[  -14% costo de juan]]+(Tabla14[[#This Row],[  -14% costo de juan]]*0.1)</f>
        <v>5341.5606200000002</v>
      </c>
      <c r="I574" s="30">
        <f>Tabla14[[#This Row],[5% purpil]]+(Tabla14[[#This Row],[5% purpil]]*0.21)</f>
        <v>6490.6172649999999</v>
      </c>
      <c r="J574" s="30">
        <f>Tabla14[[#This Row],[5% purpil]]+(Tabla14[[#This Row],[5% purpil]]*0.21)</f>
        <v>6490.6172649999999</v>
      </c>
      <c r="K574" s="6">
        <f>Tabla14[[#This Row],[Precio NEGRO Publico c/juan]]-Tabla14[[#This Row],[Nuestro Costo juan ]]</f>
        <v>1149.0566449999997</v>
      </c>
      <c r="L574" s="7">
        <f>Tabla14[[#This Row],[Ganancia]]/Tabla14[[#This Row],[Nuestro Costo juan ]]</f>
        <v>0.21511627906976738</v>
      </c>
      <c r="M574" s="2">
        <f>Tabla14[[#This Row],[Precio NEGRO Publico c/juan]]+(Tabla14[[#This Row],[Precio NEGRO Publico c/juan]]*0.105)</f>
        <v>7172.1320778250001</v>
      </c>
    </row>
    <row r="575" spans="1:13">
      <c r="A575" s="1" t="s">
        <v>1174</v>
      </c>
      <c r="B575" t="s">
        <v>1175</v>
      </c>
      <c r="C575" t="s">
        <v>15</v>
      </c>
      <c r="D575" t="s">
        <v>1165</v>
      </c>
      <c r="E575" s="2">
        <v>36905</v>
      </c>
      <c r="F575" s="2">
        <f>Tabla14[[#This Row],[Precio]]-(Tabla14[[#This Row],[Precio]]*0.14)</f>
        <v>31738.3</v>
      </c>
      <c r="G575" s="2">
        <f>Tabla14[[#This Row],[Precio]]-(Tabla14[[#This Row],[Precio]]*0.05)</f>
        <v>35059.75</v>
      </c>
      <c r="H575" s="4">
        <f>Tabla14[[#This Row],[  -14% costo de juan]]+(Tabla14[[#This Row],[  -14% costo de juan]]*0.1)</f>
        <v>34912.129999999997</v>
      </c>
      <c r="I575" s="30">
        <f>Tabla14[[#This Row],[5% purpil]]+(Tabla14[[#This Row],[5% purpil]]*0.21)</f>
        <v>42422.297500000001</v>
      </c>
      <c r="J575" s="30">
        <f>Tabla14[[#This Row],[5% purpil]]+(Tabla14[[#This Row],[5% purpil]]*0.21)</f>
        <v>42422.297500000001</v>
      </c>
      <c r="K575" s="6">
        <f>Tabla14[[#This Row],[Precio NEGRO Publico c/juan]]-Tabla14[[#This Row],[Nuestro Costo juan ]]</f>
        <v>7510.1675000000032</v>
      </c>
      <c r="L575" s="7">
        <f>Tabla14[[#This Row],[Ganancia]]/Tabla14[[#This Row],[Nuestro Costo juan ]]</f>
        <v>0.21511627906976755</v>
      </c>
      <c r="M575" s="2">
        <f>Tabla14[[#This Row],[Precio NEGRO Publico c/juan]]+(Tabla14[[#This Row],[Precio NEGRO Publico c/juan]]*0.105)</f>
        <v>46876.638737499998</v>
      </c>
    </row>
    <row r="576" spans="1:13">
      <c r="A576" s="1" t="s">
        <v>1176</v>
      </c>
      <c r="B576" t="s">
        <v>1177</v>
      </c>
      <c r="C576" t="s">
        <v>15</v>
      </c>
      <c r="D576" t="s">
        <v>1165</v>
      </c>
      <c r="E576" s="2">
        <v>36905</v>
      </c>
      <c r="F576" s="2">
        <f>Tabla14[[#This Row],[Precio]]-(Tabla14[[#This Row],[Precio]]*0.14)</f>
        <v>31738.3</v>
      </c>
      <c r="G576" s="2">
        <f>Tabla14[[#This Row],[Precio]]-(Tabla14[[#This Row],[Precio]]*0.05)</f>
        <v>35059.75</v>
      </c>
      <c r="H576" s="4">
        <f>Tabla14[[#This Row],[  -14% costo de juan]]+(Tabla14[[#This Row],[  -14% costo de juan]]*0.1)</f>
        <v>34912.129999999997</v>
      </c>
      <c r="I576" s="30">
        <f>Tabla14[[#This Row],[5% purpil]]+(Tabla14[[#This Row],[5% purpil]]*0.21)</f>
        <v>42422.297500000001</v>
      </c>
      <c r="J576" s="30">
        <f>Tabla14[[#This Row],[5% purpil]]+(Tabla14[[#This Row],[5% purpil]]*0.21)</f>
        <v>42422.297500000001</v>
      </c>
      <c r="K576" s="6">
        <f>Tabla14[[#This Row],[Precio NEGRO Publico c/juan]]-Tabla14[[#This Row],[Nuestro Costo juan ]]</f>
        <v>7510.1675000000032</v>
      </c>
      <c r="L576" s="7">
        <f>Tabla14[[#This Row],[Ganancia]]/Tabla14[[#This Row],[Nuestro Costo juan ]]</f>
        <v>0.21511627906976755</v>
      </c>
      <c r="M576" s="2">
        <f>Tabla14[[#This Row],[Precio NEGRO Publico c/juan]]+(Tabla14[[#This Row],[Precio NEGRO Publico c/juan]]*0.105)</f>
        <v>46876.638737499998</v>
      </c>
    </row>
    <row r="577" spans="1:13">
      <c r="A577" s="1" t="s">
        <v>1178</v>
      </c>
      <c r="B577" t="s">
        <v>1179</v>
      </c>
      <c r="C577" t="s">
        <v>15</v>
      </c>
      <c r="D577" t="s">
        <v>1165</v>
      </c>
      <c r="E577" s="2">
        <v>33880</v>
      </c>
      <c r="F577" s="2">
        <f>Tabla14[[#This Row],[Precio]]-(Tabla14[[#This Row],[Precio]]*0.14)</f>
        <v>29136.799999999999</v>
      </c>
      <c r="G577" s="2">
        <f>Tabla14[[#This Row],[Precio]]-(Tabla14[[#This Row],[Precio]]*0.05)</f>
        <v>32186</v>
      </c>
      <c r="H577" s="4">
        <f>Tabla14[[#This Row],[  -14% costo de juan]]+(Tabla14[[#This Row],[  -14% costo de juan]]*0.1)</f>
        <v>32050.48</v>
      </c>
      <c r="I577" s="30">
        <f>Tabla14[[#This Row],[5% purpil]]+(Tabla14[[#This Row],[5% purpil]]*0.21)</f>
        <v>38945.06</v>
      </c>
      <c r="J577" s="30">
        <f>Tabla14[[#This Row],[5% purpil]]+(Tabla14[[#This Row],[5% purpil]]*0.21)</f>
        <v>38945.06</v>
      </c>
      <c r="K577" s="6">
        <f>Tabla14[[#This Row],[Precio NEGRO Publico c/juan]]-Tabla14[[#This Row],[Nuestro Costo juan ]]</f>
        <v>6894.5799999999981</v>
      </c>
      <c r="L577" s="7">
        <f>Tabla14[[#This Row],[Ganancia]]/Tabla14[[#This Row],[Nuestro Costo juan ]]</f>
        <v>0.21511627906976738</v>
      </c>
      <c r="M577" s="2">
        <f>Tabla14[[#This Row],[Precio NEGRO Publico c/juan]]+(Tabla14[[#This Row],[Precio NEGRO Publico c/juan]]*0.105)</f>
        <v>43034.291299999997</v>
      </c>
    </row>
    <row r="578" spans="1:13">
      <c r="A578" s="1" t="s">
        <v>1180</v>
      </c>
      <c r="B578" t="s">
        <v>1181</v>
      </c>
      <c r="C578" t="s">
        <v>15</v>
      </c>
      <c r="D578" t="s">
        <v>1165</v>
      </c>
      <c r="E578" s="2">
        <v>42350</v>
      </c>
      <c r="F578" s="2">
        <f>Tabla14[[#This Row],[Precio]]-(Tabla14[[#This Row],[Precio]]*0.14)</f>
        <v>36421</v>
      </c>
      <c r="G578" s="2">
        <f>Tabla14[[#This Row],[Precio]]-(Tabla14[[#This Row],[Precio]]*0.05)</f>
        <v>40232.5</v>
      </c>
      <c r="H578" s="4">
        <f>Tabla14[[#This Row],[  -14% costo de juan]]+(Tabla14[[#This Row],[  -14% costo de juan]]*0.1)</f>
        <v>40063.1</v>
      </c>
      <c r="I578" s="30">
        <f>Tabla14[[#This Row],[5% purpil]]+(Tabla14[[#This Row],[5% purpil]]*0.21)</f>
        <v>48681.324999999997</v>
      </c>
      <c r="J578" s="30">
        <f>Tabla14[[#This Row],[5% purpil]]+(Tabla14[[#This Row],[5% purpil]]*0.21)</f>
        <v>48681.324999999997</v>
      </c>
      <c r="K578" s="6">
        <f>Tabla14[[#This Row],[Precio NEGRO Publico c/juan]]-Tabla14[[#This Row],[Nuestro Costo juan ]]</f>
        <v>8618.2249999999985</v>
      </c>
      <c r="L578" s="7">
        <f>Tabla14[[#This Row],[Ganancia]]/Tabla14[[#This Row],[Nuestro Costo juan ]]</f>
        <v>0.21511627906976741</v>
      </c>
      <c r="M578" s="2">
        <f>Tabla14[[#This Row],[Precio NEGRO Publico c/juan]]+(Tabla14[[#This Row],[Precio NEGRO Publico c/juan]]*0.105)</f>
        <v>53792.864124999993</v>
      </c>
    </row>
    <row r="579" spans="1:13">
      <c r="A579" s="1" t="s">
        <v>1182</v>
      </c>
      <c r="B579" t="s">
        <v>1183</v>
      </c>
      <c r="C579" t="s">
        <v>15</v>
      </c>
      <c r="D579" t="s">
        <v>1165</v>
      </c>
      <c r="E579" s="2">
        <v>8482.25</v>
      </c>
      <c r="F579" s="2">
        <f>Tabla14[[#This Row],[Precio]]-(Tabla14[[#This Row],[Precio]]*0.14)</f>
        <v>7294.7349999999997</v>
      </c>
      <c r="G579" s="2">
        <f>Tabla14[[#This Row],[Precio]]-(Tabla14[[#This Row],[Precio]]*0.05)</f>
        <v>8058.1374999999998</v>
      </c>
      <c r="H579" s="4">
        <f>Tabla14[[#This Row],[  -14% costo de juan]]+(Tabla14[[#This Row],[  -14% costo de juan]]*0.1)</f>
        <v>8024.2084999999997</v>
      </c>
      <c r="I579" s="30">
        <f>Tabla14[[#This Row],[5% purpil]]+(Tabla14[[#This Row],[5% purpil]]*0.21)</f>
        <v>9750.3463749999992</v>
      </c>
      <c r="J579" s="30">
        <f>Tabla14[[#This Row],[5% purpil]]+(Tabla14[[#This Row],[5% purpil]]*0.21)</f>
        <v>9750.3463749999992</v>
      </c>
      <c r="K579" s="6">
        <f>Tabla14[[#This Row],[Precio NEGRO Publico c/juan]]-Tabla14[[#This Row],[Nuestro Costo juan ]]</f>
        <v>1726.1378749999994</v>
      </c>
      <c r="L579" s="7">
        <f>Tabla14[[#This Row],[Ganancia]]/Tabla14[[#This Row],[Nuestro Costo juan ]]</f>
        <v>0.21511627906976738</v>
      </c>
      <c r="M579" s="2">
        <f>Tabla14[[#This Row],[Precio NEGRO Publico c/juan]]+(Tabla14[[#This Row],[Precio NEGRO Publico c/juan]]*0.105)</f>
        <v>10774.132744375</v>
      </c>
    </row>
    <row r="580" spans="1:13">
      <c r="A580" s="1" t="s">
        <v>1184</v>
      </c>
      <c r="B580" t="s">
        <v>1185</v>
      </c>
      <c r="C580" t="s">
        <v>15</v>
      </c>
      <c r="D580" t="s">
        <v>1165</v>
      </c>
      <c r="E580" s="2">
        <v>4356</v>
      </c>
      <c r="F580" s="2">
        <f>Tabla14[[#This Row],[Precio]]-(Tabla14[[#This Row],[Precio]]*0.14)</f>
        <v>3746.16</v>
      </c>
      <c r="G580" s="2">
        <f>Tabla14[[#This Row],[Precio]]-(Tabla14[[#This Row],[Precio]]*0.05)</f>
        <v>4138.2</v>
      </c>
      <c r="H580" s="4">
        <f>Tabla14[[#This Row],[  -14% costo de juan]]+(Tabla14[[#This Row],[  -14% costo de juan]]*0.1)</f>
        <v>4120.7759999999998</v>
      </c>
      <c r="I580" s="30">
        <f>Tabla14[[#This Row],[5% purpil]]+(Tabla14[[#This Row],[5% purpil]]*0.21)</f>
        <v>5007.2219999999998</v>
      </c>
      <c r="J580" s="30">
        <f>Tabla14[[#This Row],[5% purpil]]+(Tabla14[[#This Row],[5% purpil]]*0.21)</f>
        <v>5007.2219999999998</v>
      </c>
      <c r="K580" s="6">
        <f>Tabla14[[#This Row],[Precio NEGRO Publico c/juan]]-Tabla14[[#This Row],[Nuestro Costo juan ]]</f>
        <v>886.44599999999991</v>
      </c>
      <c r="L580" s="7">
        <f>Tabla14[[#This Row],[Ganancia]]/Tabla14[[#This Row],[Nuestro Costo juan ]]</f>
        <v>0.21511627906976744</v>
      </c>
      <c r="M580" s="2">
        <f>Tabla14[[#This Row],[Precio NEGRO Publico c/juan]]+(Tabla14[[#This Row],[Precio NEGRO Publico c/juan]]*0.105)</f>
        <v>5532.9803099999999</v>
      </c>
    </row>
    <row r="581" spans="1:13">
      <c r="A581" s="1" t="s">
        <v>1186</v>
      </c>
      <c r="B581" t="s">
        <v>1187</v>
      </c>
      <c r="C581" t="s">
        <v>15</v>
      </c>
      <c r="D581" t="s">
        <v>1165</v>
      </c>
      <c r="E581" s="2">
        <v>17704.8</v>
      </c>
      <c r="F581" s="2">
        <f>Tabla14[[#This Row],[Precio]]-(Tabla14[[#This Row],[Precio]]*0.14)</f>
        <v>15226.127999999999</v>
      </c>
      <c r="G581" s="2">
        <f>Tabla14[[#This Row],[Precio]]-(Tabla14[[#This Row],[Precio]]*0.05)</f>
        <v>16819.559999999998</v>
      </c>
      <c r="H581" s="4">
        <f>Tabla14[[#This Row],[  -14% costo de juan]]+(Tabla14[[#This Row],[  -14% costo de juan]]*0.1)</f>
        <v>16748.7408</v>
      </c>
      <c r="I581" s="30">
        <f>Tabla14[[#This Row],[5% purpil]]+(Tabla14[[#This Row],[5% purpil]]*0.21)</f>
        <v>20351.667599999997</v>
      </c>
      <c r="J581" s="30">
        <f>Tabla14[[#This Row],[5% purpil]]+(Tabla14[[#This Row],[5% purpil]]*0.21)</f>
        <v>20351.667599999997</v>
      </c>
      <c r="K581" s="6">
        <f>Tabla14[[#This Row],[Precio NEGRO Publico c/juan]]-Tabla14[[#This Row],[Nuestro Costo juan ]]</f>
        <v>3602.9267999999975</v>
      </c>
      <c r="L581" s="7">
        <f>Tabla14[[#This Row],[Ganancia]]/Tabla14[[#This Row],[Nuestro Costo juan ]]</f>
        <v>0.2151162790697673</v>
      </c>
      <c r="M581" s="2">
        <f>Tabla14[[#This Row],[Precio NEGRO Publico c/juan]]+(Tabla14[[#This Row],[Precio NEGRO Publico c/juan]]*0.105)</f>
        <v>22488.592697999997</v>
      </c>
    </row>
    <row r="582" spans="1:13">
      <c r="A582" s="1" t="s">
        <v>1188</v>
      </c>
      <c r="B582" t="s">
        <v>1189</v>
      </c>
      <c r="C582" t="s">
        <v>15</v>
      </c>
      <c r="D582" t="s">
        <v>1165</v>
      </c>
      <c r="E582" s="2">
        <v>12547.7</v>
      </c>
      <c r="F582" s="2">
        <f>Tabla14[[#This Row],[Precio]]-(Tabla14[[#This Row],[Precio]]*0.14)</f>
        <v>10791.022000000001</v>
      </c>
      <c r="G582" s="2">
        <f>Tabla14[[#This Row],[Precio]]-(Tabla14[[#This Row],[Precio]]*0.05)</f>
        <v>11920.315000000001</v>
      </c>
      <c r="H582" s="4">
        <f>Tabla14[[#This Row],[  -14% costo de juan]]+(Tabla14[[#This Row],[  -14% costo de juan]]*0.1)</f>
        <v>11870.1242</v>
      </c>
      <c r="I582" s="30">
        <f>Tabla14[[#This Row],[5% purpil]]+(Tabla14[[#This Row],[5% purpil]]*0.21)</f>
        <v>14423.58115</v>
      </c>
      <c r="J582" s="30">
        <f>Tabla14[[#This Row],[5% purpil]]+(Tabla14[[#This Row],[5% purpil]]*0.21)</f>
        <v>14423.58115</v>
      </c>
      <c r="K582" s="6">
        <f>Tabla14[[#This Row],[Precio NEGRO Publico c/juan]]-Tabla14[[#This Row],[Nuestro Costo juan ]]</f>
        <v>2553.4569499999998</v>
      </c>
      <c r="L582" s="7">
        <f>Tabla14[[#This Row],[Ganancia]]/Tabla14[[#This Row],[Nuestro Costo juan ]]</f>
        <v>0.21511627906976741</v>
      </c>
      <c r="M582" s="2">
        <f>Tabla14[[#This Row],[Precio NEGRO Publico c/juan]]+(Tabla14[[#This Row],[Precio NEGRO Publico c/juan]]*0.105)</f>
        <v>15938.05717075</v>
      </c>
    </row>
    <row r="583" spans="1:13">
      <c r="A583" s="1" t="s">
        <v>1190</v>
      </c>
      <c r="B583" t="s">
        <v>1191</v>
      </c>
      <c r="C583" t="s">
        <v>15</v>
      </c>
      <c r="D583" t="s">
        <v>1165</v>
      </c>
      <c r="E583" s="2">
        <v>3011.45</v>
      </c>
      <c r="F583" s="2">
        <f>Tabla14[[#This Row],[Precio]]-(Tabla14[[#This Row],[Precio]]*0.14)</f>
        <v>2589.8469999999998</v>
      </c>
      <c r="G583" s="2">
        <f>Tabla14[[#This Row],[Precio]]-(Tabla14[[#This Row],[Precio]]*0.05)</f>
        <v>2860.8774999999996</v>
      </c>
      <c r="H583" s="4">
        <f>Tabla14[[#This Row],[  -14% costo de juan]]+(Tabla14[[#This Row],[  -14% costo de juan]]*0.1)</f>
        <v>2848.8316999999997</v>
      </c>
      <c r="I583" s="30">
        <f>Tabla14[[#This Row],[5% purpil]]+(Tabla14[[#This Row],[5% purpil]]*0.21)</f>
        <v>3461.6617749999996</v>
      </c>
      <c r="J583" s="30">
        <f>Tabla14[[#This Row],[5% purpil]]+(Tabla14[[#This Row],[5% purpil]]*0.21)</f>
        <v>3461.6617749999996</v>
      </c>
      <c r="K583" s="6">
        <f>Tabla14[[#This Row],[Precio NEGRO Publico c/juan]]-Tabla14[[#This Row],[Nuestro Costo juan ]]</f>
        <v>612.83007499999985</v>
      </c>
      <c r="L583" s="7">
        <f>Tabla14[[#This Row],[Ganancia]]/Tabla14[[#This Row],[Nuestro Costo juan ]]</f>
        <v>0.21511627906976741</v>
      </c>
      <c r="M583" s="2">
        <f>Tabla14[[#This Row],[Precio NEGRO Publico c/juan]]+(Tabla14[[#This Row],[Precio NEGRO Publico c/juan]]*0.105)</f>
        <v>3825.1362613749998</v>
      </c>
    </row>
    <row r="584" spans="1:13">
      <c r="A584" s="1" t="s">
        <v>1192</v>
      </c>
      <c r="B584" t="s">
        <v>1193</v>
      </c>
      <c r="C584" t="s">
        <v>15</v>
      </c>
      <c r="D584" t="s">
        <v>1165</v>
      </c>
      <c r="E584" s="2">
        <v>5270.03</v>
      </c>
      <c r="F584" s="2">
        <f>Tabla14[[#This Row],[Precio]]-(Tabla14[[#This Row],[Precio]]*0.14)</f>
        <v>4532.2258000000002</v>
      </c>
      <c r="G584" s="2">
        <f>Tabla14[[#This Row],[Precio]]-(Tabla14[[#This Row],[Precio]]*0.05)</f>
        <v>5006.5284999999994</v>
      </c>
      <c r="H584" s="4">
        <f>Tabla14[[#This Row],[  -14% costo de juan]]+(Tabla14[[#This Row],[  -14% costo de juan]]*0.1)</f>
        <v>4985.4483799999998</v>
      </c>
      <c r="I584" s="30">
        <f>Tabla14[[#This Row],[5% purpil]]+(Tabla14[[#This Row],[5% purpil]]*0.21)</f>
        <v>6057.899484999999</v>
      </c>
      <c r="J584" s="30">
        <f>Tabla14[[#This Row],[5% purpil]]+(Tabla14[[#This Row],[5% purpil]]*0.21)</f>
        <v>6057.899484999999</v>
      </c>
      <c r="K584" s="6">
        <f>Tabla14[[#This Row],[Precio NEGRO Publico c/juan]]-Tabla14[[#This Row],[Nuestro Costo juan ]]</f>
        <v>1072.4511049999992</v>
      </c>
      <c r="L584" s="7">
        <f>Tabla14[[#This Row],[Ganancia]]/Tabla14[[#This Row],[Nuestro Costo juan ]]</f>
        <v>0.2151162790697673</v>
      </c>
      <c r="M584" s="2">
        <f>Tabla14[[#This Row],[Precio NEGRO Publico c/juan]]+(Tabla14[[#This Row],[Precio NEGRO Publico c/juan]]*0.105)</f>
        <v>6693.9789309249991</v>
      </c>
    </row>
    <row r="585" spans="1:13">
      <c r="A585" s="1" t="s">
        <v>1194</v>
      </c>
      <c r="B585" t="s">
        <v>1195</v>
      </c>
      <c r="C585" t="s">
        <v>15</v>
      </c>
      <c r="D585" t="s">
        <v>1165</v>
      </c>
      <c r="E585" s="2">
        <v>4235</v>
      </c>
      <c r="F585" s="2">
        <f>Tabla14[[#This Row],[Precio]]-(Tabla14[[#This Row],[Precio]]*0.14)</f>
        <v>3642.1</v>
      </c>
      <c r="G585" s="2">
        <f>Tabla14[[#This Row],[Precio]]-(Tabla14[[#This Row],[Precio]]*0.05)</f>
        <v>4023.25</v>
      </c>
      <c r="H585" s="4">
        <f>Tabla14[[#This Row],[  -14% costo de juan]]+(Tabla14[[#This Row],[  -14% costo de juan]]*0.1)</f>
        <v>4006.31</v>
      </c>
      <c r="I585" s="30">
        <f>Tabla14[[#This Row],[5% purpil]]+(Tabla14[[#This Row],[5% purpil]]*0.21)</f>
        <v>4868.1324999999997</v>
      </c>
      <c r="J585" s="30">
        <f>Tabla14[[#This Row],[5% purpil]]+(Tabla14[[#This Row],[5% purpil]]*0.21)</f>
        <v>4868.1324999999997</v>
      </c>
      <c r="K585" s="6">
        <f>Tabla14[[#This Row],[Precio NEGRO Publico c/juan]]-Tabla14[[#This Row],[Nuestro Costo juan ]]</f>
        <v>861.82249999999976</v>
      </c>
      <c r="L585" s="7">
        <f>Tabla14[[#This Row],[Ganancia]]/Tabla14[[#This Row],[Nuestro Costo juan ]]</f>
        <v>0.21511627906976738</v>
      </c>
      <c r="M585" s="2">
        <f>Tabla14[[#This Row],[Precio NEGRO Publico c/juan]]+(Tabla14[[#This Row],[Precio NEGRO Publico c/juan]]*0.105)</f>
        <v>5379.2864124999996</v>
      </c>
    </row>
    <row r="586" spans="1:13">
      <c r="A586" s="1" t="s">
        <v>1196</v>
      </c>
      <c r="B586" t="s">
        <v>1197</v>
      </c>
      <c r="C586" t="s">
        <v>15</v>
      </c>
      <c r="D586" t="s">
        <v>1165</v>
      </c>
      <c r="E586" s="2">
        <v>12100</v>
      </c>
      <c r="F586" s="2">
        <f>Tabla14[[#This Row],[Precio]]-(Tabla14[[#This Row],[Precio]]*0.14)</f>
        <v>10406</v>
      </c>
      <c r="G586" s="2">
        <f>Tabla14[[#This Row],[Precio]]-(Tabla14[[#This Row],[Precio]]*0.05)</f>
        <v>11495</v>
      </c>
      <c r="H586" s="4">
        <f>Tabla14[[#This Row],[  -14% costo de juan]]+(Tabla14[[#This Row],[  -14% costo de juan]]*0.1)</f>
        <v>11446.6</v>
      </c>
      <c r="I586" s="30">
        <f>Tabla14[[#This Row],[5% purpil]]+(Tabla14[[#This Row],[5% purpil]]*0.21)</f>
        <v>13908.95</v>
      </c>
      <c r="J586" s="30">
        <f>Tabla14[[#This Row],[5% purpil]]+(Tabla14[[#This Row],[5% purpil]]*0.21)</f>
        <v>13908.95</v>
      </c>
      <c r="K586" s="6">
        <f>Tabla14[[#This Row],[Precio NEGRO Publico c/juan]]-Tabla14[[#This Row],[Nuestro Costo juan ]]</f>
        <v>2462.3500000000004</v>
      </c>
      <c r="L586" s="7">
        <f>Tabla14[[#This Row],[Ganancia]]/Tabla14[[#This Row],[Nuestro Costo juan ]]</f>
        <v>0.21511627906976746</v>
      </c>
      <c r="M586" s="2">
        <f>Tabla14[[#This Row],[Precio NEGRO Publico c/juan]]+(Tabla14[[#This Row],[Precio NEGRO Publico c/juan]]*0.105)</f>
        <v>15369.38975</v>
      </c>
    </row>
    <row r="587" spans="1:13">
      <c r="A587" s="1" t="s">
        <v>1198</v>
      </c>
      <c r="B587" t="s">
        <v>1199</v>
      </c>
      <c r="C587" t="s">
        <v>15</v>
      </c>
      <c r="D587" t="s">
        <v>1165</v>
      </c>
      <c r="E587" s="2">
        <v>3786.9</v>
      </c>
      <c r="F587" s="2">
        <f>Tabla14[[#This Row],[Precio]]-(Tabla14[[#This Row],[Precio]]*0.14)</f>
        <v>3256.7339999999999</v>
      </c>
      <c r="G587" s="2">
        <f>Tabla14[[#This Row],[Precio]]-(Tabla14[[#This Row],[Precio]]*0.05)</f>
        <v>3597.5550000000003</v>
      </c>
      <c r="H587" s="4">
        <f>Tabla14[[#This Row],[  -14% costo de juan]]+(Tabla14[[#This Row],[  -14% costo de juan]]*0.1)</f>
        <v>3582.4074000000001</v>
      </c>
      <c r="I587" s="30">
        <f>Tabla14[[#This Row],[5% purpil]]+(Tabla14[[#This Row],[5% purpil]]*0.21)</f>
        <v>4353.0415499999999</v>
      </c>
      <c r="J587" s="30">
        <f>Tabla14[[#This Row],[5% purpil]]+(Tabla14[[#This Row],[5% purpil]]*0.21)</f>
        <v>4353.0415499999999</v>
      </c>
      <c r="K587" s="6">
        <f>Tabla14[[#This Row],[Precio NEGRO Publico c/juan]]-Tabla14[[#This Row],[Nuestro Costo juan ]]</f>
        <v>770.63414999999986</v>
      </c>
      <c r="L587" s="7">
        <f>Tabla14[[#This Row],[Ganancia]]/Tabla14[[#This Row],[Nuestro Costo juan ]]</f>
        <v>0.21511627906976741</v>
      </c>
      <c r="M587" s="2">
        <f>Tabla14[[#This Row],[Precio NEGRO Publico c/juan]]+(Tabla14[[#This Row],[Precio NEGRO Publico c/juan]]*0.105)</f>
        <v>4810.1109127500004</v>
      </c>
    </row>
    <row r="588" spans="1:13">
      <c r="A588" s="1" t="s">
        <v>1200</v>
      </c>
      <c r="B588" t="s">
        <v>1201</v>
      </c>
      <c r="C588" t="s">
        <v>15</v>
      </c>
      <c r="D588" t="s">
        <v>1165</v>
      </c>
      <c r="E588" s="2">
        <v>3453.13</v>
      </c>
      <c r="F588" s="2">
        <f>Tabla14[[#This Row],[Precio]]-(Tabla14[[#This Row],[Precio]]*0.14)</f>
        <v>2969.6918000000001</v>
      </c>
      <c r="G588" s="2">
        <f>Tabla14[[#This Row],[Precio]]-(Tabla14[[#This Row],[Precio]]*0.05)</f>
        <v>3280.4735000000001</v>
      </c>
      <c r="H588" s="4">
        <f>Tabla14[[#This Row],[  -14% costo de juan]]+(Tabla14[[#This Row],[  -14% costo de juan]]*0.1)</f>
        <v>3266.6609800000001</v>
      </c>
      <c r="I588" s="30">
        <f>Tabla14[[#This Row],[5% purpil]]+(Tabla14[[#This Row],[5% purpil]]*0.21)</f>
        <v>3969.3729350000003</v>
      </c>
      <c r="J588" s="30">
        <f>Tabla14[[#This Row],[5% purpil]]+(Tabla14[[#This Row],[5% purpil]]*0.21)</f>
        <v>3969.3729350000003</v>
      </c>
      <c r="K588" s="6">
        <f>Tabla14[[#This Row],[Precio NEGRO Publico c/juan]]-Tabla14[[#This Row],[Nuestro Costo juan ]]</f>
        <v>702.71195500000022</v>
      </c>
      <c r="L588" s="7">
        <f>Tabla14[[#This Row],[Ganancia]]/Tabla14[[#This Row],[Nuestro Costo juan ]]</f>
        <v>0.21511627906976749</v>
      </c>
      <c r="M588" s="2">
        <f>Tabla14[[#This Row],[Precio NEGRO Publico c/juan]]+(Tabla14[[#This Row],[Precio NEGRO Publico c/juan]]*0.105)</f>
        <v>4386.1570931750002</v>
      </c>
    </row>
    <row r="589" spans="1:13">
      <c r="A589" s="1" t="s">
        <v>1202</v>
      </c>
      <c r="B589" t="s">
        <v>1203</v>
      </c>
      <c r="C589" t="s">
        <v>15</v>
      </c>
      <c r="D589" t="s">
        <v>1165</v>
      </c>
      <c r="E589" s="2">
        <v>7927.64</v>
      </c>
      <c r="F589" s="2">
        <f>Tabla14[[#This Row],[Precio]]-(Tabla14[[#This Row],[Precio]]*0.14)</f>
        <v>6817.7704000000003</v>
      </c>
      <c r="G589" s="2">
        <f>Tabla14[[#This Row],[Precio]]-(Tabla14[[#This Row],[Precio]]*0.05)</f>
        <v>7531.2579999999998</v>
      </c>
      <c r="H589" s="4">
        <f>Tabla14[[#This Row],[  -14% costo de juan]]+(Tabla14[[#This Row],[  -14% costo de juan]]*0.1)</f>
        <v>7499.5474400000003</v>
      </c>
      <c r="I589" s="30">
        <f>Tabla14[[#This Row],[5% purpil]]+(Tabla14[[#This Row],[5% purpil]]*0.21)</f>
        <v>9112.8221799999992</v>
      </c>
      <c r="J589" s="30">
        <f>Tabla14[[#This Row],[5% purpil]]+(Tabla14[[#This Row],[5% purpil]]*0.21)</f>
        <v>9112.8221799999992</v>
      </c>
      <c r="K589" s="6">
        <f>Tabla14[[#This Row],[Precio NEGRO Publico c/juan]]-Tabla14[[#This Row],[Nuestro Costo juan ]]</f>
        <v>1613.2747399999989</v>
      </c>
      <c r="L589" s="7">
        <f>Tabla14[[#This Row],[Ganancia]]/Tabla14[[#This Row],[Nuestro Costo juan ]]</f>
        <v>0.2151162790697673</v>
      </c>
      <c r="M589" s="2">
        <f>Tabla14[[#This Row],[Precio NEGRO Publico c/juan]]+(Tabla14[[#This Row],[Precio NEGRO Publico c/juan]]*0.105)</f>
        <v>10069.668508899998</v>
      </c>
    </row>
    <row r="590" spans="1:13">
      <c r="A590" s="1" t="s">
        <v>1204</v>
      </c>
      <c r="B590" t="s">
        <v>1205</v>
      </c>
      <c r="C590" t="s">
        <v>15</v>
      </c>
      <c r="D590" t="s">
        <v>1165</v>
      </c>
      <c r="E590" s="2">
        <v>299475</v>
      </c>
      <c r="F590" s="2">
        <f>Tabla14[[#This Row],[Precio]]-(Tabla14[[#This Row],[Precio]]*0.14)</f>
        <v>257548.5</v>
      </c>
      <c r="G590" s="2">
        <f>Tabla14[[#This Row],[Precio]]-(Tabla14[[#This Row],[Precio]]*0.05)</f>
        <v>284501.25</v>
      </c>
      <c r="H590" s="4">
        <f>Tabla14[[#This Row],[  -14% costo de juan]]+(Tabla14[[#This Row],[  -14% costo de juan]]*0.1)</f>
        <v>283303.34999999998</v>
      </c>
      <c r="I590" s="30">
        <f>Tabla14[[#This Row],[5% purpil]]+(Tabla14[[#This Row],[5% purpil]]*0.21)</f>
        <v>344246.51250000001</v>
      </c>
      <c r="J590" s="30">
        <f>Tabla14[[#This Row],[5% purpil]]+(Tabla14[[#This Row],[5% purpil]]*0.21)</f>
        <v>344246.51250000001</v>
      </c>
      <c r="K590" s="6">
        <f>Tabla14[[#This Row],[Precio NEGRO Publico c/juan]]-Tabla14[[#This Row],[Nuestro Costo juan ]]</f>
        <v>60943.162500000035</v>
      </c>
      <c r="L590" s="7">
        <f>Tabla14[[#This Row],[Ganancia]]/Tabla14[[#This Row],[Nuestro Costo juan ]]</f>
        <v>0.21511627906976757</v>
      </c>
      <c r="M590" s="2">
        <f>Tabla14[[#This Row],[Precio NEGRO Publico c/juan]]+(Tabla14[[#This Row],[Precio NEGRO Publico c/juan]]*0.105)</f>
        <v>380392.3963125</v>
      </c>
    </row>
    <row r="591" spans="1:13">
      <c r="A591" s="1" t="s">
        <v>1206</v>
      </c>
      <c r="B591" t="s">
        <v>1207</v>
      </c>
      <c r="C591" t="s">
        <v>15</v>
      </c>
      <c r="D591" t="s">
        <v>1165</v>
      </c>
      <c r="E591" s="2">
        <v>953.63</v>
      </c>
      <c r="F591" s="2">
        <f>Tabla14[[#This Row],[Precio]]-(Tabla14[[#This Row],[Precio]]*0.14)</f>
        <v>820.12180000000001</v>
      </c>
      <c r="G591" s="2">
        <f>Tabla14[[#This Row],[Precio]]-(Tabla14[[#This Row],[Precio]]*0.05)</f>
        <v>905.94849999999997</v>
      </c>
      <c r="H591" s="4">
        <f>Tabla14[[#This Row],[  -14% costo de juan]]+(Tabla14[[#This Row],[  -14% costo de juan]]*0.1)</f>
        <v>902.13398000000007</v>
      </c>
      <c r="I591" s="30">
        <f>Tabla14[[#This Row],[5% purpil]]+(Tabla14[[#This Row],[5% purpil]]*0.21)</f>
        <v>1096.1976849999999</v>
      </c>
      <c r="J591" s="30">
        <f>Tabla14[[#This Row],[5% purpil]]+(Tabla14[[#This Row],[5% purpil]]*0.21)</f>
        <v>1096.1976849999999</v>
      </c>
      <c r="K591" s="6">
        <f>Tabla14[[#This Row],[Precio NEGRO Publico c/juan]]-Tabla14[[#This Row],[Nuestro Costo juan ]]</f>
        <v>194.0637049999998</v>
      </c>
      <c r="L591" s="7">
        <f>Tabla14[[#This Row],[Ganancia]]/Tabla14[[#This Row],[Nuestro Costo juan ]]</f>
        <v>0.21511627906976721</v>
      </c>
      <c r="M591" s="2">
        <f>Tabla14[[#This Row],[Precio NEGRO Publico c/juan]]+(Tabla14[[#This Row],[Precio NEGRO Publico c/juan]]*0.105)</f>
        <v>1211.2984419249999</v>
      </c>
    </row>
    <row r="592" spans="1:13">
      <c r="A592" s="1" t="s">
        <v>1208</v>
      </c>
      <c r="B592" t="s">
        <v>1209</v>
      </c>
      <c r="C592" t="s">
        <v>15</v>
      </c>
      <c r="D592" t="s">
        <v>1165</v>
      </c>
      <c r="E592" s="2">
        <v>1555.91</v>
      </c>
      <c r="F592" s="2">
        <f>Tabla14[[#This Row],[Precio]]-(Tabla14[[#This Row],[Precio]]*0.14)</f>
        <v>1338.0826</v>
      </c>
      <c r="G592" s="2">
        <f>Tabla14[[#This Row],[Precio]]-(Tabla14[[#This Row],[Precio]]*0.05)</f>
        <v>1478.1145000000001</v>
      </c>
      <c r="H592" s="4">
        <f>Tabla14[[#This Row],[  -14% costo de juan]]+(Tabla14[[#This Row],[  -14% costo de juan]]*0.1)</f>
        <v>1471.89086</v>
      </c>
      <c r="I592" s="30">
        <f>Tabla14[[#This Row],[5% purpil]]+(Tabla14[[#This Row],[5% purpil]]*0.21)</f>
        <v>1788.5185450000001</v>
      </c>
      <c r="J592" s="30">
        <f>Tabla14[[#This Row],[5% purpil]]+(Tabla14[[#This Row],[5% purpil]]*0.21)</f>
        <v>1788.5185450000001</v>
      </c>
      <c r="K592" s="6">
        <f>Tabla14[[#This Row],[Precio NEGRO Publico c/juan]]-Tabla14[[#This Row],[Nuestro Costo juan ]]</f>
        <v>316.62768500000016</v>
      </c>
      <c r="L592" s="7">
        <f>Tabla14[[#This Row],[Ganancia]]/Tabla14[[#This Row],[Nuestro Costo juan ]]</f>
        <v>0.21511627906976755</v>
      </c>
      <c r="M592" s="2">
        <f>Tabla14[[#This Row],[Precio NEGRO Publico c/juan]]+(Tabla14[[#This Row],[Precio NEGRO Publico c/juan]]*0.105)</f>
        <v>1976.312992225</v>
      </c>
    </row>
    <row r="593" spans="1:13">
      <c r="A593" s="1" t="s">
        <v>1210</v>
      </c>
      <c r="B593" t="s">
        <v>1211</v>
      </c>
      <c r="C593" t="s">
        <v>15</v>
      </c>
      <c r="D593" t="s">
        <v>1165</v>
      </c>
      <c r="E593" s="2">
        <v>3663.93</v>
      </c>
      <c r="F593" s="2">
        <f>Tabla14[[#This Row],[Precio]]-(Tabla14[[#This Row],[Precio]]*0.14)</f>
        <v>3150.9798000000001</v>
      </c>
      <c r="G593" s="2">
        <f>Tabla14[[#This Row],[Precio]]-(Tabla14[[#This Row],[Precio]]*0.05)</f>
        <v>3480.7334999999998</v>
      </c>
      <c r="H593" s="4">
        <f>Tabla14[[#This Row],[  -14% costo de juan]]+(Tabla14[[#This Row],[  -14% costo de juan]]*0.1)</f>
        <v>3466.0777800000001</v>
      </c>
      <c r="I593" s="30">
        <f>Tabla14[[#This Row],[5% purpil]]+(Tabla14[[#This Row],[5% purpil]]*0.21)</f>
        <v>4211.687535</v>
      </c>
      <c r="J593" s="30">
        <f>Tabla14[[#This Row],[5% purpil]]+(Tabla14[[#This Row],[5% purpil]]*0.21)</f>
        <v>4211.687535</v>
      </c>
      <c r="K593" s="6">
        <f>Tabla14[[#This Row],[Precio NEGRO Publico c/juan]]-Tabla14[[#This Row],[Nuestro Costo juan ]]</f>
        <v>745.60975499999995</v>
      </c>
      <c r="L593" s="7">
        <f>Tabla14[[#This Row],[Ganancia]]/Tabla14[[#This Row],[Nuestro Costo juan ]]</f>
        <v>0.21511627906976744</v>
      </c>
      <c r="M593" s="2">
        <f>Tabla14[[#This Row],[Precio NEGRO Publico c/juan]]+(Tabla14[[#This Row],[Precio NEGRO Publico c/juan]]*0.105)</f>
        <v>4653.9147261750004</v>
      </c>
    </row>
    <row r="594" spans="1:13">
      <c r="A594" s="1" t="s">
        <v>1212</v>
      </c>
      <c r="B594" t="s">
        <v>1213</v>
      </c>
      <c r="C594" t="s">
        <v>15</v>
      </c>
      <c r="D594" t="s">
        <v>1165</v>
      </c>
      <c r="E594" s="2">
        <v>2911.07</v>
      </c>
      <c r="F594" s="2">
        <f>Tabla14[[#This Row],[Precio]]-(Tabla14[[#This Row],[Precio]]*0.14)</f>
        <v>2503.5201999999999</v>
      </c>
      <c r="G594" s="2">
        <f>Tabla14[[#This Row],[Precio]]-(Tabla14[[#This Row],[Precio]]*0.05)</f>
        <v>2765.5165000000002</v>
      </c>
      <c r="H594" s="4">
        <f>Tabla14[[#This Row],[  -14% costo de juan]]+(Tabla14[[#This Row],[  -14% costo de juan]]*0.1)</f>
        <v>2753.8722199999997</v>
      </c>
      <c r="I594" s="30">
        <f>Tabla14[[#This Row],[5% purpil]]+(Tabla14[[#This Row],[5% purpil]]*0.21)</f>
        <v>3346.2749650000001</v>
      </c>
      <c r="J594" s="30">
        <f>Tabla14[[#This Row],[5% purpil]]+(Tabla14[[#This Row],[5% purpil]]*0.21)</f>
        <v>3346.2749650000001</v>
      </c>
      <c r="K594" s="6">
        <f>Tabla14[[#This Row],[Precio NEGRO Publico c/juan]]-Tabla14[[#This Row],[Nuestro Costo juan ]]</f>
        <v>592.40274500000032</v>
      </c>
      <c r="L594" s="7">
        <f>Tabla14[[#This Row],[Ganancia]]/Tabla14[[#This Row],[Nuestro Costo juan ]]</f>
        <v>0.21511627906976757</v>
      </c>
      <c r="M594" s="2">
        <f>Tabla14[[#This Row],[Precio NEGRO Publico c/juan]]+(Tabla14[[#This Row],[Precio NEGRO Publico c/juan]]*0.105)</f>
        <v>3697.6338363250002</v>
      </c>
    </row>
    <row r="595" spans="1:13">
      <c r="A595" s="1" t="s">
        <v>1214</v>
      </c>
      <c r="B595" t="s">
        <v>1215</v>
      </c>
      <c r="C595" t="s">
        <v>15</v>
      </c>
      <c r="D595" t="s">
        <v>1165</v>
      </c>
      <c r="E595" s="2">
        <v>3663.93</v>
      </c>
      <c r="F595" s="2">
        <f>Tabla14[[#This Row],[Precio]]-(Tabla14[[#This Row],[Precio]]*0.14)</f>
        <v>3150.9798000000001</v>
      </c>
      <c r="G595" s="2">
        <f>Tabla14[[#This Row],[Precio]]-(Tabla14[[#This Row],[Precio]]*0.05)</f>
        <v>3480.7334999999998</v>
      </c>
      <c r="H595" s="4">
        <f>Tabla14[[#This Row],[  -14% costo de juan]]+(Tabla14[[#This Row],[  -14% costo de juan]]*0.1)</f>
        <v>3466.0777800000001</v>
      </c>
      <c r="I595" s="30">
        <f>Tabla14[[#This Row],[5% purpil]]+(Tabla14[[#This Row],[5% purpil]]*0.21)</f>
        <v>4211.687535</v>
      </c>
      <c r="J595" s="30">
        <f>Tabla14[[#This Row],[5% purpil]]+(Tabla14[[#This Row],[5% purpil]]*0.21)</f>
        <v>4211.687535</v>
      </c>
      <c r="K595" s="6">
        <f>Tabla14[[#This Row],[Precio NEGRO Publico c/juan]]-Tabla14[[#This Row],[Nuestro Costo juan ]]</f>
        <v>745.60975499999995</v>
      </c>
      <c r="L595" s="7">
        <f>Tabla14[[#This Row],[Ganancia]]/Tabla14[[#This Row],[Nuestro Costo juan ]]</f>
        <v>0.21511627906976744</v>
      </c>
      <c r="M595" s="2">
        <f>Tabla14[[#This Row],[Precio NEGRO Publico c/juan]]+(Tabla14[[#This Row],[Precio NEGRO Publico c/juan]]*0.105)</f>
        <v>4653.9147261750004</v>
      </c>
    </row>
    <row r="596" spans="1:13">
      <c r="A596" s="1" t="s">
        <v>1216</v>
      </c>
      <c r="B596" t="s">
        <v>1217</v>
      </c>
      <c r="C596" t="s">
        <v>15</v>
      </c>
      <c r="D596" t="s">
        <v>1165</v>
      </c>
      <c r="E596" s="2">
        <v>4216.03</v>
      </c>
      <c r="F596" s="2">
        <f>Tabla14[[#This Row],[Precio]]-(Tabla14[[#This Row],[Precio]]*0.14)</f>
        <v>3625.7857999999997</v>
      </c>
      <c r="G596" s="2">
        <f>Tabla14[[#This Row],[Precio]]-(Tabla14[[#This Row],[Precio]]*0.05)</f>
        <v>4005.2284999999997</v>
      </c>
      <c r="H596" s="4">
        <f>Tabla14[[#This Row],[  -14% costo de juan]]+(Tabla14[[#This Row],[  -14% costo de juan]]*0.1)</f>
        <v>3988.3643799999995</v>
      </c>
      <c r="I596" s="30">
        <f>Tabla14[[#This Row],[5% purpil]]+(Tabla14[[#This Row],[5% purpil]]*0.21)</f>
        <v>4846.3264849999996</v>
      </c>
      <c r="J596" s="30">
        <f>Tabla14[[#This Row],[5% purpil]]+(Tabla14[[#This Row],[5% purpil]]*0.21)</f>
        <v>4846.3264849999996</v>
      </c>
      <c r="K596" s="6">
        <f>Tabla14[[#This Row],[Precio NEGRO Publico c/juan]]-Tabla14[[#This Row],[Nuestro Costo juan ]]</f>
        <v>857.96210500000007</v>
      </c>
      <c r="L596" s="7">
        <f>Tabla14[[#This Row],[Ganancia]]/Tabla14[[#This Row],[Nuestro Costo juan ]]</f>
        <v>0.21511627906976749</v>
      </c>
      <c r="M596" s="2">
        <f>Tabla14[[#This Row],[Precio NEGRO Publico c/juan]]+(Tabla14[[#This Row],[Precio NEGRO Publico c/juan]]*0.105)</f>
        <v>5355.1907659249991</v>
      </c>
    </row>
    <row r="597" spans="1:13">
      <c r="A597" s="1" t="s">
        <v>1218</v>
      </c>
      <c r="B597" t="s">
        <v>1219</v>
      </c>
      <c r="C597" t="s">
        <v>15</v>
      </c>
      <c r="D597" t="s">
        <v>1165</v>
      </c>
      <c r="E597" s="2">
        <v>5144.5600000000004</v>
      </c>
      <c r="F597" s="2">
        <f>Tabla14[[#This Row],[Precio]]-(Tabla14[[#This Row],[Precio]]*0.14)</f>
        <v>4424.3216000000002</v>
      </c>
      <c r="G597" s="2">
        <f>Tabla14[[#This Row],[Precio]]-(Tabla14[[#This Row],[Precio]]*0.05)</f>
        <v>4887.3320000000003</v>
      </c>
      <c r="H597" s="4">
        <f>Tabla14[[#This Row],[  -14% costo de juan]]+(Tabla14[[#This Row],[  -14% costo de juan]]*0.1)</f>
        <v>4866.7537600000005</v>
      </c>
      <c r="I597" s="30">
        <f>Tabla14[[#This Row],[5% purpil]]+(Tabla14[[#This Row],[5% purpil]]*0.21)</f>
        <v>5913.6717200000003</v>
      </c>
      <c r="J597" s="30">
        <f>Tabla14[[#This Row],[5% purpil]]+(Tabla14[[#This Row],[5% purpil]]*0.21)</f>
        <v>5913.6717200000003</v>
      </c>
      <c r="K597" s="6">
        <f>Tabla14[[#This Row],[Precio NEGRO Publico c/juan]]-Tabla14[[#This Row],[Nuestro Costo juan ]]</f>
        <v>1046.9179599999998</v>
      </c>
      <c r="L597" s="7">
        <f>Tabla14[[#This Row],[Ganancia]]/Tabla14[[#This Row],[Nuestro Costo juan ]]</f>
        <v>0.21511627906976738</v>
      </c>
      <c r="M597" s="2">
        <f>Tabla14[[#This Row],[Precio NEGRO Publico c/juan]]+(Tabla14[[#This Row],[Precio NEGRO Publico c/juan]]*0.105)</f>
        <v>6534.6072506</v>
      </c>
    </row>
    <row r="598" spans="1:13">
      <c r="A598" s="1" t="s">
        <v>1220</v>
      </c>
      <c r="B598" t="s">
        <v>1221</v>
      </c>
      <c r="C598" t="s">
        <v>15</v>
      </c>
      <c r="D598" t="s">
        <v>1165</v>
      </c>
      <c r="E598" s="2">
        <v>35133.56</v>
      </c>
      <c r="F598" s="2">
        <f>Tabla14[[#This Row],[Precio]]-(Tabla14[[#This Row],[Precio]]*0.14)</f>
        <v>30214.861599999997</v>
      </c>
      <c r="G598" s="2">
        <f>Tabla14[[#This Row],[Precio]]-(Tabla14[[#This Row],[Precio]]*0.05)</f>
        <v>33376.881999999998</v>
      </c>
      <c r="H598" s="4">
        <f>Tabla14[[#This Row],[  -14% costo de juan]]+(Tabla14[[#This Row],[  -14% costo de juan]]*0.1)</f>
        <v>33236.347759999997</v>
      </c>
      <c r="I598" s="30">
        <f>Tabla14[[#This Row],[5% purpil]]+(Tabla14[[#This Row],[5% purpil]]*0.21)</f>
        <v>40386.027219999996</v>
      </c>
      <c r="J598" s="30">
        <f>Tabla14[[#This Row],[5% purpil]]+(Tabla14[[#This Row],[5% purpil]]*0.21)</f>
        <v>40386.027219999996</v>
      </c>
      <c r="K598" s="6">
        <f>Tabla14[[#This Row],[Precio NEGRO Publico c/juan]]-Tabla14[[#This Row],[Nuestro Costo juan ]]</f>
        <v>7149.6794599999994</v>
      </c>
      <c r="L598" s="7">
        <f>Tabla14[[#This Row],[Ganancia]]/Tabla14[[#This Row],[Nuestro Costo juan ]]</f>
        <v>0.21511627906976744</v>
      </c>
      <c r="M598" s="2">
        <f>Tabla14[[#This Row],[Precio NEGRO Publico c/juan]]+(Tabla14[[#This Row],[Precio NEGRO Publico c/juan]]*0.105)</f>
        <v>44626.560078099996</v>
      </c>
    </row>
    <row r="599" spans="1:13">
      <c r="A599" s="1" t="s">
        <v>1222</v>
      </c>
      <c r="B599" t="s">
        <v>1223</v>
      </c>
      <c r="C599" t="s">
        <v>15</v>
      </c>
      <c r="D599" t="s">
        <v>1165</v>
      </c>
      <c r="E599" s="2">
        <v>24342.54</v>
      </c>
      <c r="F599" s="2">
        <f>Tabla14[[#This Row],[Precio]]-(Tabla14[[#This Row],[Precio]]*0.14)</f>
        <v>20934.5844</v>
      </c>
      <c r="G599" s="2">
        <f>Tabla14[[#This Row],[Precio]]-(Tabla14[[#This Row],[Precio]]*0.05)</f>
        <v>23125.413</v>
      </c>
      <c r="H599" s="4">
        <f>Tabla14[[#This Row],[  -14% costo de juan]]+(Tabla14[[#This Row],[  -14% costo de juan]]*0.1)</f>
        <v>23028.042839999998</v>
      </c>
      <c r="I599" s="30">
        <f>Tabla14[[#This Row],[5% purpil]]+(Tabla14[[#This Row],[5% purpil]]*0.21)</f>
        <v>27981.74973</v>
      </c>
      <c r="J599" s="30">
        <f>Tabla14[[#This Row],[5% purpil]]+(Tabla14[[#This Row],[5% purpil]]*0.21)</f>
        <v>27981.74973</v>
      </c>
      <c r="K599" s="6">
        <f>Tabla14[[#This Row],[Precio NEGRO Publico c/juan]]-Tabla14[[#This Row],[Nuestro Costo juan ]]</f>
        <v>4953.7068900000013</v>
      </c>
      <c r="L599" s="7">
        <f>Tabla14[[#This Row],[Ganancia]]/Tabla14[[#This Row],[Nuestro Costo juan ]]</f>
        <v>0.21511627906976752</v>
      </c>
      <c r="M599" s="2">
        <f>Tabla14[[#This Row],[Precio NEGRO Publico c/juan]]+(Tabla14[[#This Row],[Precio NEGRO Publico c/juan]]*0.105)</f>
        <v>30919.83345165</v>
      </c>
    </row>
    <row r="600" spans="1:13">
      <c r="A600" s="1" t="s">
        <v>1224</v>
      </c>
      <c r="B600" t="s">
        <v>1225</v>
      </c>
      <c r="C600" t="s">
        <v>15</v>
      </c>
      <c r="D600" t="s">
        <v>1165</v>
      </c>
      <c r="E600" s="2">
        <v>6073.09</v>
      </c>
      <c r="F600" s="2">
        <f>Tabla14[[#This Row],[Precio]]-(Tabla14[[#This Row],[Precio]]*0.14)</f>
        <v>5222.8573999999999</v>
      </c>
      <c r="G600" s="2">
        <f>Tabla14[[#This Row],[Precio]]-(Tabla14[[#This Row],[Precio]]*0.05)</f>
        <v>5769.4355000000005</v>
      </c>
      <c r="H600" s="4">
        <f>Tabla14[[#This Row],[  -14% costo de juan]]+(Tabla14[[#This Row],[  -14% costo de juan]]*0.1)</f>
        <v>5745.1431400000001</v>
      </c>
      <c r="I600" s="30">
        <f>Tabla14[[#This Row],[5% purpil]]+(Tabla14[[#This Row],[5% purpil]]*0.21)</f>
        <v>6981.016955000001</v>
      </c>
      <c r="J600" s="30">
        <f>Tabla14[[#This Row],[5% purpil]]+(Tabla14[[#This Row],[5% purpil]]*0.21)</f>
        <v>6981.016955000001</v>
      </c>
      <c r="K600" s="6">
        <f>Tabla14[[#This Row],[Precio NEGRO Publico c/juan]]-Tabla14[[#This Row],[Nuestro Costo juan ]]</f>
        <v>1235.8738150000008</v>
      </c>
      <c r="L600" s="7">
        <f>Tabla14[[#This Row],[Ganancia]]/Tabla14[[#This Row],[Nuestro Costo juan ]]</f>
        <v>0.21511627906976757</v>
      </c>
      <c r="M600" s="2">
        <f>Tabla14[[#This Row],[Precio NEGRO Publico c/juan]]+(Tabla14[[#This Row],[Precio NEGRO Publico c/juan]]*0.105)</f>
        <v>7714.0237352750009</v>
      </c>
    </row>
    <row r="601" spans="1:13">
      <c r="A601" s="1" t="s">
        <v>1226</v>
      </c>
      <c r="B601" t="s">
        <v>1227</v>
      </c>
      <c r="C601" t="s">
        <v>15</v>
      </c>
      <c r="D601" t="s">
        <v>1165</v>
      </c>
      <c r="E601" s="2">
        <v>6600.09</v>
      </c>
      <c r="F601" s="2">
        <f>Tabla14[[#This Row],[Precio]]-(Tabla14[[#This Row],[Precio]]*0.14)</f>
        <v>5676.0774000000001</v>
      </c>
      <c r="G601" s="2">
        <f>Tabla14[[#This Row],[Precio]]-(Tabla14[[#This Row],[Precio]]*0.05)</f>
        <v>6270.0855000000001</v>
      </c>
      <c r="H601" s="4">
        <f>Tabla14[[#This Row],[  -14% costo de juan]]+(Tabla14[[#This Row],[  -14% costo de juan]]*0.1)</f>
        <v>6243.6851400000005</v>
      </c>
      <c r="I601" s="30">
        <f>Tabla14[[#This Row],[5% purpil]]+(Tabla14[[#This Row],[5% purpil]]*0.21)</f>
        <v>7586.8034550000002</v>
      </c>
      <c r="J601" s="30">
        <f>Tabla14[[#This Row],[5% purpil]]+(Tabla14[[#This Row],[5% purpil]]*0.21)</f>
        <v>7586.8034550000002</v>
      </c>
      <c r="K601" s="6">
        <f>Tabla14[[#This Row],[Precio NEGRO Publico c/juan]]-Tabla14[[#This Row],[Nuestro Costo juan ]]</f>
        <v>1343.1183149999997</v>
      </c>
      <c r="L601" s="7">
        <f>Tabla14[[#This Row],[Ganancia]]/Tabla14[[#This Row],[Nuestro Costo juan ]]</f>
        <v>0.21511627906976738</v>
      </c>
      <c r="M601" s="2">
        <f>Tabla14[[#This Row],[Precio NEGRO Publico c/juan]]+(Tabla14[[#This Row],[Precio NEGRO Publico c/juan]]*0.105)</f>
        <v>8383.417817775</v>
      </c>
    </row>
    <row r="602" spans="1:13">
      <c r="A602" s="1" t="s">
        <v>1228</v>
      </c>
      <c r="B602" t="s">
        <v>1229</v>
      </c>
      <c r="C602" t="s">
        <v>15</v>
      </c>
      <c r="D602" t="s">
        <v>1165</v>
      </c>
      <c r="E602" s="2">
        <v>10013.06</v>
      </c>
      <c r="F602" s="2">
        <f>Tabla14[[#This Row],[Precio]]-(Tabla14[[#This Row],[Precio]]*0.14)</f>
        <v>8611.2315999999992</v>
      </c>
      <c r="G602" s="2">
        <f>Tabla14[[#This Row],[Precio]]-(Tabla14[[#This Row],[Precio]]*0.05)</f>
        <v>9512.4069999999992</v>
      </c>
      <c r="H602" s="4">
        <f>Tabla14[[#This Row],[  -14% costo de juan]]+(Tabla14[[#This Row],[  -14% costo de juan]]*0.1)</f>
        <v>9472.3547599999984</v>
      </c>
      <c r="I602" s="30">
        <f>Tabla14[[#This Row],[5% purpil]]+(Tabla14[[#This Row],[5% purpil]]*0.21)</f>
        <v>11510.01247</v>
      </c>
      <c r="J602" s="30">
        <f>Tabla14[[#This Row],[5% purpil]]+(Tabla14[[#This Row],[5% purpil]]*0.21)</f>
        <v>11510.01247</v>
      </c>
      <c r="K602" s="6">
        <f>Tabla14[[#This Row],[Precio NEGRO Publico c/juan]]-Tabla14[[#This Row],[Nuestro Costo juan ]]</f>
        <v>2037.6577100000013</v>
      </c>
      <c r="L602" s="7">
        <f>Tabla14[[#This Row],[Ganancia]]/Tabla14[[#This Row],[Nuestro Costo juan ]]</f>
        <v>0.21511627906976763</v>
      </c>
      <c r="M602" s="2">
        <f>Tabla14[[#This Row],[Precio NEGRO Publico c/juan]]+(Tabla14[[#This Row],[Precio NEGRO Publico c/juan]]*0.105)</f>
        <v>12718.563779349999</v>
      </c>
    </row>
    <row r="603" spans="1:13">
      <c r="A603" s="1" t="s">
        <v>1230</v>
      </c>
      <c r="B603" t="s">
        <v>1231</v>
      </c>
      <c r="C603" t="s">
        <v>15</v>
      </c>
      <c r="D603" t="s">
        <v>1165</v>
      </c>
      <c r="E603" s="2">
        <v>10540.07</v>
      </c>
      <c r="F603" s="2">
        <f>Tabla14[[#This Row],[Precio]]-(Tabla14[[#This Row],[Precio]]*0.14)</f>
        <v>9064.4601999999995</v>
      </c>
      <c r="G603" s="2">
        <f>Tabla14[[#This Row],[Precio]]-(Tabla14[[#This Row],[Precio]]*0.05)</f>
        <v>10013.066499999999</v>
      </c>
      <c r="H603" s="4">
        <f>Tabla14[[#This Row],[  -14% costo de juan]]+(Tabla14[[#This Row],[  -14% costo de juan]]*0.1)</f>
        <v>9970.9062199999989</v>
      </c>
      <c r="I603" s="30">
        <f>Tabla14[[#This Row],[5% purpil]]+(Tabla14[[#This Row],[5% purpil]]*0.21)</f>
        <v>12115.810464999999</v>
      </c>
      <c r="J603" s="30">
        <f>Tabla14[[#This Row],[5% purpil]]+(Tabla14[[#This Row],[5% purpil]]*0.21)</f>
        <v>12115.810464999999</v>
      </c>
      <c r="K603" s="6">
        <f>Tabla14[[#This Row],[Precio NEGRO Publico c/juan]]-Tabla14[[#This Row],[Nuestro Costo juan ]]</f>
        <v>2144.9042449999997</v>
      </c>
      <c r="L603" s="7">
        <f>Tabla14[[#This Row],[Ganancia]]/Tabla14[[#This Row],[Nuestro Costo juan ]]</f>
        <v>0.21511627906976744</v>
      </c>
      <c r="M603" s="2">
        <f>Tabla14[[#This Row],[Precio NEGRO Publico c/juan]]+(Tabla14[[#This Row],[Precio NEGRO Publico c/juan]]*0.105)</f>
        <v>13387.970563824998</v>
      </c>
    </row>
    <row r="604" spans="1:13">
      <c r="A604" s="1" t="s">
        <v>1232</v>
      </c>
      <c r="B604" t="s">
        <v>1233</v>
      </c>
      <c r="C604" t="s">
        <v>15</v>
      </c>
      <c r="D604" t="s">
        <v>1165</v>
      </c>
      <c r="E604" s="2">
        <v>10816.12</v>
      </c>
      <c r="F604" s="2">
        <f>Tabla14[[#This Row],[Precio]]-(Tabla14[[#This Row],[Precio]]*0.14)</f>
        <v>9301.8631999999998</v>
      </c>
      <c r="G604" s="2">
        <f>Tabla14[[#This Row],[Precio]]-(Tabla14[[#This Row],[Precio]]*0.05)</f>
        <v>10275.314</v>
      </c>
      <c r="H604" s="4">
        <f>Tabla14[[#This Row],[  -14% costo de juan]]+(Tabla14[[#This Row],[  -14% costo de juan]]*0.1)</f>
        <v>10232.04952</v>
      </c>
      <c r="I604" s="30">
        <f>Tabla14[[#This Row],[5% purpil]]+(Tabla14[[#This Row],[5% purpil]]*0.21)</f>
        <v>12433.129940000001</v>
      </c>
      <c r="J604" s="30">
        <f>Tabla14[[#This Row],[5% purpil]]+(Tabla14[[#This Row],[5% purpil]]*0.21)</f>
        <v>12433.129940000001</v>
      </c>
      <c r="K604" s="6">
        <f>Tabla14[[#This Row],[Precio NEGRO Publico c/juan]]-Tabla14[[#This Row],[Nuestro Costo juan ]]</f>
        <v>2201.0804200000002</v>
      </c>
      <c r="L604" s="7">
        <f>Tabla14[[#This Row],[Ganancia]]/Tabla14[[#This Row],[Nuestro Costo juan ]]</f>
        <v>0.21511627906976746</v>
      </c>
      <c r="M604" s="2">
        <f>Tabla14[[#This Row],[Precio NEGRO Publico c/juan]]+(Tabla14[[#This Row],[Precio NEGRO Publico c/juan]]*0.105)</f>
        <v>13738.608583700001</v>
      </c>
    </row>
    <row r="605" spans="1:13">
      <c r="A605" s="1" t="s">
        <v>1234</v>
      </c>
      <c r="B605" t="s">
        <v>1235</v>
      </c>
      <c r="C605" t="s">
        <v>15</v>
      </c>
      <c r="D605" t="s">
        <v>1165</v>
      </c>
      <c r="E605" s="2">
        <v>11995.6</v>
      </c>
      <c r="F605" s="2">
        <f>Tabla14[[#This Row],[Precio]]-(Tabla14[[#This Row],[Precio]]*0.14)</f>
        <v>10316.216</v>
      </c>
      <c r="G605" s="2">
        <f>Tabla14[[#This Row],[Precio]]-(Tabla14[[#This Row],[Precio]]*0.05)</f>
        <v>11395.82</v>
      </c>
      <c r="H605" s="4">
        <f>Tabla14[[#This Row],[  -14% costo de juan]]+(Tabla14[[#This Row],[  -14% costo de juan]]*0.1)</f>
        <v>11347.837600000001</v>
      </c>
      <c r="I605" s="30">
        <f>Tabla14[[#This Row],[5% purpil]]+(Tabla14[[#This Row],[5% purpil]]*0.21)</f>
        <v>13788.9422</v>
      </c>
      <c r="J605" s="30">
        <f>Tabla14[[#This Row],[5% purpil]]+(Tabla14[[#This Row],[5% purpil]]*0.21)</f>
        <v>13788.9422</v>
      </c>
      <c r="K605" s="6">
        <f>Tabla14[[#This Row],[Precio NEGRO Publico c/juan]]-Tabla14[[#This Row],[Nuestro Costo juan ]]</f>
        <v>2441.1045999999988</v>
      </c>
      <c r="L605" s="7">
        <f>Tabla14[[#This Row],[Ganancia]]/Tabla14[[#This Row],[Nuestro Costo juan ]]</f>
        <v>0.21511627906976732</v>
      </c>
      <c r="M605" s="2">
        <f>Tabla14[[#This Row],[Precio NEGRO Publico c/juan]]+(Tabla14[[#This Row],[Precio NEGRO Publico c/juan]]*0.105)</f>
        <v>15236.781131</v>
      </c>
    </row>
    <row r="606" spans="1:13">
      <c r="A606" s="1" t="s">
        <v>1236</v>
      </c>
      <c r="B606" t="s">
        <v>1237</v>
      </c>
      <c r="C606" t="s">
        <v>15</v>
      </c>
      <c r="D606" t="s">
        <v>1165</v>
      </c>
      <c r="E606" s="2">
        <v>15283.1</v>
      </c>
      <c r="F606" s="2">
        <f>Tabla14[[#This Row],[Precio]]-(Tabla14[[#This Row],[Precio]]*0.14)</f>
        <v>13143.466</v>
      </c>
      <c r="G606" s="2">
        <f>Tabla14[[#This Row],[Precio]]-(Tabla14[[#This Row],[Precio]]*0.05)</f>
        <v>14518.945</v>
      </c>
      <c r="H606" s="4">
        <f>Tabla14[[#This Row],[  -14% costo de juan]]+(Tabla14[[#This Row],[  -14% costo de juan]]*0.1)</f>
        <v>14457.812600000001</v>
      </c>
      <c r="I606" s="30">
        <f>Tabla14[[#This Row],[5% purpil]]+(Tabla14[[#This Row],[5% purpil]]*0.21)</f>
        <v>17567.923449999998</v>
      </c>
      <c r="J606" s="30">
        <f>Tabla14[[#This Row],[5% purpil]]+(Tabla14[[#This Row],[5% purpil]]*0.21)</f>
        <v>17567.923449999998</v>
      </c>
      <c r="K606" s="6">
        <f>Tabla14[[#This Row],[Precio NEGRO Publico c/juan]]-Tabla14[[#This Row],[Nuestro Costo juan ]]</f>
        <v>3110.1108499999973</v>
      </c>
      <c r="L606" s="7">
        <f>Tabla14[[#This Row],[Ganancia]]/Tabla14[[#This Row],[Nuestro Costo juan ]]</f>
        <v>0.21511627906976724</v>
      </c>
      <c r="M606" s="2">
        <f>Tabla14[[#This Row],[Precio NEGRO Publico c/juan]]+(Tabla14[[#This Row],[Precio NEGRO Publico c/juan]]*0.105)</f>
        <v>19412.55541225</v>
      </c>
    </row>
    <row r="607" spans="1:13">
      <c r="A607" s="1" t="s">
        <v>1238</v>
      </c>
      <c r="B607" t="s">
        <v>1239</v>
      </c>
      <c r="C607" t="s">
        <v>15</v>
      </c>
      <c r="D607" t="s">
        <v>1165</v>
      </c>
      <c r="E607" s="2">
        <v>6396.82</v>
      </c>
      <c r="F607" s="2">
        <f>Tabla14[[#This Row],[Precio]]-(Tabla14[[#This Row],[Precio]]*0.14)</f>
        <v>5501.2651999999998</v>
      </c>
      <c r="G607" s="2">
        <f>Tabla14[[#This Row],[Precio]]-(Tabla14[[#This Row],[Precio]]*0.05)</f>
        <v>6076.9789999999994</v>
      </c>
      <c r="H607" s="4">
        <f>Tabla14[[#This Row],[  -14% costo de juan]]+(Tabla14[[#This Row],[  -14% costo de juan]]*0.1)</f>
        <v>6051.3917199999996</v>
      </c>
      <c r="I607" s="30">
        <f>Tabla14[[#This Row],[5% purpil]]+(Tabla14[[#This Row],[5% purpil]]*0.21)</f>
        <v>7353.144589999999</v>
      </c>
      <c r="J607" s="30">
        <f>Tabla14[[#This Row],[5% purpil]]+(Tabla14[[#This Row],[5% purpil]]*0.21)</f>
        <v>7353.144589999999</v>
      </c>
      <c r="K607" s="6">
        <f>Tabla14[[#This Row],[Precio NEGRO Publico c/juan]]-Tabla14[[#This Row],[Nuestro Costo juan ]]</f>
        <v>1301.7528699999993</v>
      </c>
      <c r="L607" s="7">
        <f>Tabla14[[#This Row],[Ganancia]]/Tabla14[[#This Row],[Nuestro Costo juan ]]</f>
        <v>0.21511627906976735</v>
      </c>
      <c r="M607" s="2">
        <f>Tabla14[[#This Row],[Precio NEGRO Publico c/juan]]+(Tabla14[[#This Row],[Precio NEGRO Publico c/juan]]*0.105)</f>
        <v>8125.2247719499992</v>
      </c>
    </row>
    <row r="608" spans="1:13">
      <c r="A608" s="1" t="s">
        <v>1240</v>
      </c>
      <c r="B608" t="s">
        <v>1241</v>
      </c>
      <c r="C608" t="s">
        <v>15</v>
      </c>
      <c r="D608" t="s">
        <v>1165</v>
      </c>
      <c r="E608" s="2">
        <v>7905.05</v>
      </c>
      <c r="F608" s="2">
        <f>Tabla14[[#This Row],[Precio]]-(Tabla14[[#This Row],[Precio]]*0.14)</f>
        <v>6798.3429999999998</v>
      </c>
      <c r="G608" s="2">
        <f>Tabla14[[#This Row],[Precio]]-(Tabla14[[#This Row],[Precio]]*0.05)</f>
        <v>7509.7975000000006</v>
      </c>
      <c r="H608" s="4">
        <f>Tabla14[[#This Row],[  -14% costo de juan]]+(Tabla14[[#This Row],[  -14% costo de juan]]*0.1)</f>
        <v>7478.1772999999994</v>
      </c>
      <c r="I608" s="30">
        <f>Tabla14[[#This Row],[5% purpil]]+(Tabla14[[#This Row],[5% purpil]]*0.21)</f>
        <v>9086.8549750000002</v>
      </c>
      <c r="J608" s="30">
        <f>Tabla14[[#This Row],[5% purpil]]+(Tabla14[[#This Row],[5% purpil]]*0.21)</f>
        <v>9086.8549750000002</v>
      </c>
      <c r="K608" s="6">
        <f>Tabla14[[#This Row],[Precio NEGRO Publico c/juan]]-Tabla14[[#This Row],[Nuestro Costo juan ]]</f>
        <v>1608.6776750000008</v>
      </c>
      <c r="L608" s="7">
        <f>Tabla14[[#This Row],[Ganancia]]/Tabla14[[#This Row],[Nuestro Costo juan ]]</f>
        <v>0.21511627906976757</v>
      </c>
      <c r="M608" s="2">
        <f>Tabla14[[#This Row],[Precio NEGRO Publico c/juan]]+(Tabla14[[#This Row],[Precio NEGRO Publico c/juan]]*0.105)</f>
        <v>10040.974747374999</v>
      </c>
    </row>
    <row r="609" spans="1:13">
      <c r="A609" s="1" t="s">
        <v>1242</v>
      </c>
      <c r="B609" t="s">
        <v>1243</v>
      </c>
      <c r="C609" t="s">
        <v>15</v>
      </c>
      <c r="D609" t="s">
        <v>1165</v>
      </c>
      <c r="E609" s="2">
        <v>21331.09</v>
      </c>
      <c r="F609" s="2">
        <f>Tabla14[[#This Row],[Precio]]-(Tabla14[[#This Row],[Precio]]*0.14)</f>
        <v>18344.737399999998</v>
      </c>
      <c r="G609" s="2">
        <f>Tabla14[[#This Row],[Precio]]-(Tabla14[[#This Row],[Precio]]*0.05)</f>
        <v>20264.535500000002</v>
      </c>
      <c r="H609" s="4">
        <f>Tabla14[[#This Row],[  -14% costo de juan]]+(Tabla14[[#This Row],[  -14% costo de juan]]*0.1)</f>
        <v>20179.211139999999</v>
      </c>
      <c r="I609" s="30">
        <f>Tabla14[[#This Row],[5% purpil]]+(Tabla14[[#This Row],[5% purpil]]*0.21)</f>
        <v>24520.087955000003</v>
      </c>
      <c r="J609" s="30">
        <f>Tabla14[[#This Row],[5% purpil]]+(Tabla14[[#This Row],[5% purpil]]*0.21)</f>
        <v>24520.087955000003</v>
      </c>
      <c r="K609" s="6">
        <f>Tabla14[[#This Row],[Precio NEGRO Publico c/juan]]-Tabla14[[#This Row],[Nuestro Costo juan ]]</f>
        <v>4340.8768150000033</v>
      </c>
      <c r="L609" s="7">
        <f>Tabla14[[#This Row],[Ganancia]]/Tabla14[[#This Row],[Nuestro Costo juan ]]</f>
        <v>0.2151162790697676</v>
      </c>
      <c r="M609" s="2">
        <f>Tabla14[[#This Row],[Precio NEGRO Publico c/juan]]+(Tabla14[[#This Row],[Precio NEGRO Publico c/juan]]*0.105)</f>
        <v>27094.697190275001</v>
      </c>
    </row>
    <row r="610" spans="1:13">
      <c r="A610" s="1" t="s">
        <v>1244</v>
      </c>
      <c r="B610" t="s">
        <v>1245</v>
      </c>
      <c r="C610" t="s">
        <v>15</v>
      </c>
      <c r="D610" t="s">
        <v>1165</v>
      </c>
      <c r="E610" s="2">
        <v>27228.51</v>
      </c>
      <c r="F610" s="2">
        <f>Tabla14[[#This Row],[Precio]]-(Tabla14[[#This Row],[Precio]]*0.14)</f>
        <v>23416.518599999999</v>
      </c>
      <c r="G610" s="2">
        <f>Tabla14[[#This Row],[Precio]]-(Tabla14[[#This Row],[Precio]]*0.05)</f>
        <v>25867.084499999997</v>
      </c>
      <c r="H610" s="4">
        <f>Tabla14[[#This Row],[  -14% costo de juan]]+(Tabla14[[#This Row],[  -14% costo de juan]]*0.1)</f>
        <v>25758.170460000001</v>
      </c>
      <c r="I610" s="30">
        <f>Tabla14[[#This Row],[5% purpil]]+(Tabla14[[#This Row],[5% purpil]]*0.21)</f>
        <v>31299.172244999994</v>
      </c>
      <c r="J610" s="30">
        <f>Tabla14[[#This Row],[5% purpil]]+(Tabla14[[#This Row],[5% purpil]]*0.21)</f>
        <v>31299.172244999994</v>
      </c>
      <c r="K610" s="6">
        <f>Tabla14[[#This Row],[Precio NEGRO Publico c/juan]]-Tabla14[[#This Row],[Nuestro Costo juan ]]</f>
        <v>5541.0017849999931</v>
      </c>
      <c r="L610" s="7">
        <f>Tabla14[[#This Row],[Ganancia]]/Tabla14[[#This Row],[Nuestro Costo juan ]]</f>
        <v>0.21511627906976716</v>
      </c>
      <c r="M610" s="2">
        <f>Tabla14[[#This Row],[Precio NEGRO Publico c/juan]]+(Tabla14[[#This Row],[Precio NEGRO Publico c/juan]]*0.105)</f>
        <v>34585.585330724993</v>
      </c>
    </row>
    <row r="611" spans="1:13">
      <c r="A611" s="1" t="s">
        <v>1246</v>
      </c>
      <c r="B611" t="s">
        <v>1247</v>
      </c>
      <c r="C611" t="s">
        <v>15</v>
      </c>
      <c r="D611" t="s">
        <v>1165</v>
      </c>
      <c r="E611" s="2">
        <v>60730.87</v>
      </c>
      <c r="F611" s="2">
        <f>Tabla14[[#This Row],[Precio]]-(Tabla14[[#This Row],[Precio]]*0.14)</f>
        <v>52228.548200000005</v>
      </c>
      <c r="G611" s="2">
        <f>Tabla14[[#This Row],[Precio]]-(Tabla14[[#This Row],[Precio]]*0.05)</f>
        <v>57694.326500000003</v>
      </c>
      <c r="H611" s="4">
        <f>Tabla14[[#This Row],[  -14% costo de juan]]+(Tabla14[[#This Row],[  -14% costo de juan]]*0.1)</f>
        <v>57451.403020000005</v>
      </c>
      <c r="I611" s="30">
        <f>Tabla14[[#This Row],[5% purpil]]+(Tabla14[[#This Row],[5% purpil]]*0.21)</f>
        <v>69810.135065000009</v>
      </c>
      <c r="J611" s="30">
        <f>Tabla14[[#This Row],[5% purpil]]+(Tabla14[[#This Row],[5% purpil]]*0.21)</f>
        <v>69810.135065000009</v>
      </c>
      <c r="K611" s="6">
        <f>Tabla14[[#This Row],[Precio NEGRO Publico c/juan]]-Tabla14[[#This Row],[Nuestro Costo juan ]]</f>
        <v>12358.732045000004</v>
      </c>
      <c r="L611" s="7">
        <f>Tabla14[[#This Row],[Ganancia]]/Tabla14[[#This Row],[Nuestro Costo juan ]]</f>
        <v>0.21511627906976749</v>
      </c>
      <c r="M611" s="2">
        <f>Tabla14[[#This Row],[Precio NEGRO Publico c/juan]]+(Tabla14[[#This Row],[Precio NEGRO Publico c/juan]]*0.105)</f>
        <v>77140.19924682501</v>
      </c>
    </row>
    <row r="612" spans="1:13">
      <c r="A612" s="1" t="s">
        <v>1248</v>
      </c>
      <c r="B612" t="s">
        <v>1249</v>
      </c>
      <c r="C612" t="s">
        <v>15</v>
      </c>
      <c r="D612" t="s">
        <v>1165</v>
      </c>
      <c r="E612" s="2">
        <v>3799.44</v>
      </c>
      <c r="F612" s="2">
        <f>Tabla14[[#This Row],[Precio]]-(Tabla14[[#This Row],[Precio]]*0.14)</f>
        <v>3267.5183999999999</v>
      </c>
      <c r="G612" s="2">
        <f>Tabla14[[#This Row],[Precio]]-(Tabla14[[#This Row],[Precio]]*0.05)</f>
        <v>3609.4679999999998</v>
      </c>
      <c r="H612" s="4">
        <f>Tabla14[[#This Row],[  -14% costo de juan]]+(Tabla14[[#This Row],[  -14% costo de juan]]*0.1)</f>
        <v>3594.2702399999998</v>
      </c>
      <c r="I612" s="30">
        <f>Tabla14[[#This Row],[5% purpil]]+(Tabla14[[#This Row],[5% purpil]]*0.21)</f>
        <v>4367.4562799999994</v>
      </c>
      <c r="J612" s="30">
        <f>Tabla14[[#This Row],[5% purpil]]+(Tabla14[[#This Row],[5% purpil]]*0.21)</f>
        <v>4367.4562799999994</v>
      </c>
      <c r="K612" s="6">
        <f>Tabla14[[#This Row],[Precio NEGRO Publico c/juan]]-Tabla14[[#This Row],[Nuestro Costo juan ]]</f>
        <v>773.18603999999959</v>
      </c>
      <c r="L612" s="7">
        <f>Tabla14[[#This Row],[Ganancia]]/Tabla14[[#This Row],[Nuestro Costo juan ]]</f>
        <v>0.21511627906976735</v>
      </c>
      <c r="M612" s="2">
        <f>Tabla14[[#This Row],[Precio NEGRO Publico c/juan]]+(Tabla14[[#This Row],[Precio NEGRO Publico c/juan]]*0.105)</f>
        <v>4826.0391893999995</v>
      </c>
    </row>
    <row r="613" spans="1:13">
      <c r="A613" s="1" t="s">
        <v>1250</v>
      </c>
      <c r="B613" t="s">
        <v>1251</v>
      </c>
      <c r="C613" t="s">
        <v>15</v>
      </c>
      <c r="D613" t="s">
        <v>1165</v>
      </c>
      <c r="E613" s="2">
        <v>20106.43</v>
      </c>
      <c r="F613" s="2">
        <f>Tabla14[[#This Row],[Precio]]-(Tabla14[[#This Row],[Precio]]*0.14)</f>
        <v>17291.5298</v>
      </c>
      <c r="G613" s="2">
        <f>Tabla14[[#This Row],[Precio]]-(Tabla14[[#This Row],[Precio]]*0.05)</f>
        <v>19101.108500000002</v>
      </c>
      <c r="H613" s="4">
        <f>Tabla14[[#This Row],[  -14% costo de juan]]+(Tabla14[[#This Row],[  -14% costo de juan]]*0.1)</f>
        <v>19020.682779999999</v>
      </c>
      <c r="I613" s="30">
        <f>Tabla14[[#This Row],[5% purpil]]+(Tabla14[[#This Row],[5% purpil]]*0.21)</f>
        <v>23112.341285000002</v>
      </c>
      <c r="J613" s="30">
        <f>Tabla14[[#This Row],[5% purpil]]+(Tabla14[[#This Row],[5% purpil]]*0.21)</f>
        <v>23112.341285000002</v>
      </c>
      <c r="K613" s="6">
        <f>Tabla14[[#This Row],[Precio NEGRO Publico c/juan]]-Tabla14[[#This Row],[Nuestro Costo juan ]]</f>
        <v>4091.6585050000031</v>
      </c>
      <c r="L613" s="7">
        <f>Tabla14[[#This Row],[Ganancia]]/Tabla14[[#This Row],[Nuestro Costo juan ]]</f>
        <v>0.2151162790697676</v>
      </c>
      <c r="M613" s="2">
        <f>Tabla14[[#This Row],[Precio NEGRO Publico c/juan]]+(Tabla14[[#This Row],[Precio NEGRO Publico c/juan]]*0.105)</f>
        <v>25539.137119925002</v>
      </c>
    </row>
    <row r="614" spans="1:13">
      <c r="A614" s="1" t="s">
        <v>1252</v>
      </c>
      <c r="B614" t="s">
        <v>1253</v>
      </c>
      <c r="C614" t="s">
        <v>15</v>
      </c>
      <c r="D614" t="s">
        <v>1165</v>
      </c>
      <c r="E614" s="2">
        <v>22058.86</v>
      </c>
      <c r="F614" s="2">
        <f>Tabla14[[#This Row],[Precio]]-(Tabla14[[#This Row],[Precio]]*0.14)</f>
        <v>18970.619599999998</v>
      </c>
      <c r="G614" s="2">
        <f>Tabla14[[#This Row],[Precio]]-(Tabla14[[#This Row],[Precio]]*0.05)</f>
        <v>20955.917000000001</v>
      </c>
      <c r="H614" s="4">
        <f>Tabla14[[#This Row],[  -14% costo de juan]]+(Tabla14[[#This Row],[  -14% costo de juan]]*0.1)</f>
        <v>20867.681559999997</v>
      </c>
      <c r="I614" s="30">
        <f>Tabla14[[#This Row],[5% purpil]]+(Tabla14[[#This Row],[5% purpil]]*0.21)</f>
        <v>25356.659570000003</v>
      </c>
      <c r="J614" s="30">
        <f>Tabla14[[#This Row],[5% purpil]]+(Tabla14[[#This Row],[5% purpil]]*0.21)</f>
        <v>25356.659570000003</v>
      </c>
      <c r="K614" s="6">
        <f>Tabla14[[#This Row],[Precio NEGRO Publico c/juan]]-Tabla14[[#This Row],[Nuestro Costo juan ]]</f>
        <v>4488.9780100000062</v>
      </c>
      <c r="L614" s="7">
        <f>Tabla14[[#This Row],[Ganancia]]/Tabla14[[#This Row],[Nuestro Costo juan ]]</f>
        <v>0.21511627906976777</v>
      </c>
      <c r="M614" s="2">
        <f>Tabla14[[#This Row],[Precio NEGRO Publico c/juan]]+(Tabla14[[#This Row],[Precio NEGRO Publico c/juan]]*0.105)</f>
        <v>28019.108824850002</v>
      </c>
    </row>
    <row r="615" spans="1:13">
      <c r="A615" s="1" t="s">
        <v>1254</v>
      </c>
      <c r="B615" t="s">
        <v>1255</v>
      </c>
      <c r="C615" t="s">
        <v>15</v>
      </c>
      <c r="D615" t="s">
        <v>1165</v>
      </c>
      <c r="E615" s="2">
        <v>26099.22</v>
      </c>
      <c r="F615" s="2">
        <f>Tabla14[[#This Row],[Precio]]-(Tabla14[[#This Row],[Precio]]*0.14)</f>
        <v>22445.3292</v>
      </c>
      <c r="G615" s="2">
        <f>Tabla14[[#This Row],[Precio]]-(Tabla14[[#This Row],[Precio]]*0.05)</f>
        <v>24794.259000000002</v>
      </c>
      <c r="H615" s="4">
        <f>Tabla14[[#This Row],[  -14% costo de juan]]+(Tabla14[[#This Row],[  -14% costo de juan]]*0.1)</f>
        <v>24689.862120000002</v>
      </c>
      <c r="I615" s="30">
        <f>Tabla14[[#This Row],[5% purpil]]+(Tabla14[[#This Row],[5% purpil]]*0.21)</f>
        <v>30001.053390000001</v>
      </c>
      <c r="J615" s="30">
        <f>Tabla14[[#This Row],[5% purpil]]+(Tabla14[[#This Row],[5% purpil]]*0.21)</f>
        <v>30001.053390000001</v>
      </c>
      <c r="K615" s="6">
        <f>Tabla14[[#This Row],[Precio NEGRO Publico c/juan]]-Tabla14[[#This Row],[Nuestro Costo juan ]]</f>
        <v>5311.1912699999993</v>
      </c>
      <c r="L615" s="7">
        <f>Tabla14[[#This Row],[Ganancia]]/Tabla14[[#This Row],[Nuestro Costo juan ]]</f>
        <v>0.21511627906976741</v>
      </c>
      <c r="M615" s="2">
        <f>Tabla14[[#This Row],[Precio NEGRO Publico c/juan]]+(Tabla14[[#This Row],[Precio NEGRO Publico c/juan]]*0.105)</f>
        <v>33151.163995950003</v>
      </c>
    </row>
    <row r="616" spans="1:13">
      <c r="A616" s="1" t="s">
        <v>1256</v>
      </c>
      <c r="B616" t="s">
        <v>1257</v>
      </c>
      <c r="C616" t="s">
        <v>15</v>
      </c>
      <c r="D616" t="s">
        <v>1165</v>
      </c>
      <c r="E616" s="2">
        <v>17230.5</v>
      </c>
      <c r="F616" s="2">
        <f>Tabla14[[#This Row],[Precio]]-(Tabla14[[#This Row],[Precio]]*0.14)</f>
        <v>14818.23</v>
      </c>
      <c r="G616" s="2">
        <f>Tabla14[[#This Row],[Precio]]-(Tabla14[[#This Row],[Precio]]*0.05)</f>
        <v>16368.975</v>
      </c>
      <c r="H616" s="4">
        <f>Tabla14[[#This Row],[  -14% costo de juan]]+(Tabla14[[#This Row],[  -14% costo de juan]]*0.1)</f>
        <v>16300.053</v>
      </c>
      <c r="I616" s="30">
        <f>Tabla14[[#This Row],[5% purpil]]+(Tabla14[[#This Row],[5% purpil]]*0.21)</f>
        <v>19806.459750000002</v>
      </c>
      <c r="J616" s="30">
        <f>Tabla14[[#This Row],[5% purpil]]+(Tabla14[[#This Row],[5% purpil]]*0.21)</f>
        <v>19806.459750000002</v>
      </c>
      <c r="K616" s="6">
        <f>Tabla14[[#This Row],[Precio NEGRO Publico c/juan]]-Tabla14[[#This Row],[Nuestro Costo juan ]]</f>
        <v>3506.4067500000019</v>
      </c>
      <c r="L616" s="7">
        <f>Tabla14[[#This Row],[Ganancia]]/Tabla14[[#This Row],[Nuestro Costo juan ]]</f>
        <v>0.21511627906976757</v>
      </c>
      <c r="M616" s="2">
        <f>Tabla14[[#This Row],[Precio NEGRO Publico c/juan]]+(Tabla14[[#This Row],[Precio NEGRO Publico c/juan]]*0.105)</f>
        <v>21886.138023750002</v>
      </c>
    </row>
    <row r="617" spans="1:13">
      <c r="A617" s="1" t="s">
        <v>1258</v>
      </c>
      <c r="B617" t="s">
        <v>1259</v>
      </c>
      <c r="C617" t="s">
        <v>15</v>
      </c>
      <c r="D617" t="s">
        <v>1165</v>
      </c>
      <c r="E617" s="2">
        <v>19072.5</v>
      </c>
      <c r="F617" s="2">
        <f>Tabla14[[#This Row],[Precio]]-(Tabla14[[#This Row],[Precio]]*0.14)</f>
        <v>16402.349999999999</v>
      </c>
      <c r="G617" s="2">
        <f>Tabla14[[#This Row],[Precio]]-(Tabla14[[#This Row],[Precio]]*0.05)</f>
        <v>18118.875</v>
      </c>
      <c r="H617" s="4">
        <f>Tabla14[[#This Row],[  -14% costo de juan]]+(Tabla14[[#This Row],[  -14% costo de juan]]*0.1)</f>
        <v>18042.584999999999</v>
      </c>
      <c r="I617" s="30">
        <f>Tabla14[[#This Row],[5% purpil]]+(Tabla14[[#This Row],[5% purpil]]*0.21)</f>
        <v>21923.838749999999</v>
      </c>
      <c r="J617" s="30">
        <f>Tabla14[[#This Row],[5% purpil]]+(Tabla14[[#This Row],[5% purpil]]*0.21)</f>
        <v>21923.838749999999</v>
      </c>
      <c r="K617" s="6">
        <f>Tabla14[[#This Row],[Precio NEGRO Publico c/juan]]-Tabla14[[#This Row],[Nuestro Costo juan ]]</f>
        <v>3881.2537499999999</v>
      </c>
      <c r="L617" s="7">
        <f>Tabla14[[#This Row],[Ganancia]]/Tabla14[[#This Row],[Nuestro Costo juan ]]</f>
        <v>0.21511627906976744</v>
      </c>
      <c r="M617" s="2">
        <f>Tabla14[[#This Row],[Precio NEGRO Publico c/juan]]+(Tabla14[[#This Row],[Precio NEGRO Publico c/juan]]*0.105)</f>
        <v>24225.841818749999</v>
      </c>
    </row>
    <row r="618" spans="1:13">
      <c r="A618" s="1" t="s">
        <v>1260</v>
      </c>
      <c r="B618" t="s">
        <v>1261</v>
      </c>
      <c r="C618" t="s">
        <v>15</v>
      </c>
      <c r="D618" t="s">
        <v>1165</v>
      </c>
      <c r="E618" s="2">
        <v>42411.23</v>
      </c>
      <c r="F618" s="2">
        <f>Tabla14[[#This Row],[Precio]]-(Tabla14[[#This Row],[Precio]]*0.14)</f>
        <v>36473.657800000001</v>
      </c>
      <c r="G618" s="2">
        <f>Tabla14[[#This Row],[Precio]]-(Tabla14[[#This Row],[Precio]]*0.05)</f>
        <v>40290.6685</v>
      </c>
      <c r="H618" s="4">
        <f>Tabla14[[#This Row],[  -14% costo de juan]]+(Tabla14[[#This Row],[  -14% costo de juan]]*0.1)</f>
        <v>40121.023580000001</v>
      </c>
      <c r="I618" s="30">
        <f>Tabla14[[#This Row],[5% purpil]]+(Tabla14[[#This Row],[5% purpil]]*0.21)</f>
        <v>48751.708885</v>
      </c>
      <c r="J618" s="30">
        <f>Tabla14[[#This Row],[5% purpil]]+(Tabla14[[#This Row],[5% purpil]]*0.21)</f>
        <v>48751.708885</v>
      </c>
      <c r="K618" s="6">
        <f>Tabla14[[#This Row],[Precio NEGRO Publico c/juan]]-Tabla14[[#This Row],[Nuestro Costo juan ]]</f>
        <v>8630.6853049999991</v>
      </c>
      <c r="L618" s="7">
        <f>Tabla14[[#This Row],[Ganancia]]/Tabla14[[#This Row],[Nuestro Costo juan ]]</f>
        <v>0.21511627906976741</v>
      </c>
      <c r="M618" s="2">
        <f>Tabla14[[#This Row],[Precio NEGRO Publico c/juan]]+(Tabla14[[#This Row],[Precio NEGRO Publico c/juan]]*0.105)</f>
        <v>53870.638317924997</v>
      </c>
    </row>
    <row r="619" spans="1:13">
      <c r="A619" s="1" t="s">
        <v>1262</v>
      </c>
      <c r="B619" t="s">
        <v>1263</v>
      </c>
      <c r="C619" t="s">
        <v>15</v>
      </c>
      <c r="D619" t="s">
        <v>1165</v>
      </c>
      <c r="E619" s="2">
        <v>13612.5</v>
      </c>
      <c r="F619" s="2">
        <f>Tabla14[[#This Row],[Precio]]-(Tabla14[[#This Row],[Precio]]*0.14)</f>
        <v>11706.75</v>
      </c>
      <c r="G619" s="2">
        <f>Tabla14[[#This Row],[Precio]]-(Tabla14[[#This Row],[Precio]]*0.05)</f>
        <v>12931.875</v>
      </c>
      <c r="H619" s="4">
        <f>Tabla14[[#This Row],[  -14% costo de juan]]+(Tabla14[[#This Row],[  -14% costo de juan]]*0.1)</f>
        <v>12877.424999999999</v>
      </c>
      <c r="I619" s="30">
        <f>Tabla14[[#This Row],[5% purpil]]+(Tabla14[[#This Row],[5% purpil]]*0.21)</f>
        <v>15647.56875</v>
      </c>
      <c r="J619" s="30">
        <f>Tabla14[[#This Row],[5% purpil]]+(Tabla14[[#This Row],[5% purpil]]*0.21)</f>
        <v>15647.56875</v>
      </c>
      <c r="K619" s="6">
        <f>Tabla14[[#This Row],[Precio NEGRO Publico c/juan]]-Tabla14[[#This Row],[Nuestro Costo juan ]]</f>
        <v>2770.1437500000011</v>
      </c>
      <c r="L619" s="7">
        <f>Tabla14[[#This Row],[Ganancia]]/Tabla14[[#This Row],[Nuestro Costo juan ]]</f>
        <v>0.21511627906976755</v>
      </c>
      <c r="M619" s="2">
        <f>Tabla14[[#This Row],[Precio NEGRO Publico c/juan]]+(Tabla14[[#This Row],[Precio NEGRO Publico c/juan]]*0.105)</f>
        <v>17290.563468749999</v>
      </c>
    </row>
    <row r="620" spans="1:13">
      <c r="A620" s="1" t="s">
        <v>1264</v>
      </c>
      <c r="B620" t="s">
        <v>1265</v>
      </c>
      <c r="C620" t="s">
        <v>15</v>
      </c>
      <c r="D620" t="s">
        <v>1165</v>
      </c>
      <c r="E620" s="2">
        <v>25712.5</v>
      </c>
      <c r="F620" s="2">
        <f>Tabla14[[#This Row],[Precio]]-(Tabla14[[#This Row],[Precio]]*0.14)</f>
        <v>22112.75</v>
      </c>
      <c r="G620" s="2">
        <f>Tabla14[[#This Row],[Precio]]-(Tabla14[[#This Row],[Precio]]*0.05)</f>
        <v>24426.875</v>
      </c>
      <c r="H620" s="4">
        <f>Tabla14[[#This Row],[  -14% costo de juan]]+(Tabla14[[#This Row],[  -14% costo de juan]]*0.1)</f>
        <v>24324.025000000001</v>
      </c>
      <c r="I620" s="30">
        <f>Tabla14[[#This Row],[5% purpil]]+(Tabla14[[#This Row],[5% purpil]]*0.21)</f>
        <v>29556.518749999999</v>
      </c>
      <c r="J620" s="30">
        <f>Tabla14[[#This Row],[5% purpil]]+(Tabla14[[#This Row],[5% purpil]]*0.21)</f>
        <v>29556.518749999999</v>
      </c>
      <c r="K620" s="6">
        <f>Tabla14[[#This Row],[Precio NEGRO Publico c/juan]]-Tabla14[[#This Row],[Nuestro Costo juan ]]</f>
        <v>5232.4937499999978</v>
      </c>
      <c r="L620" s="7">
        <f>Tabla14[[#This Row],[Ganancia]]/Tabla14[[#This Row],[Nuestro Costo juan ]]</f>
        <v>0.21511627906976735</v>
      </c>
      <c r="M620" s="2">
        <f>Tabla14[[#This Row],[Precio NEGRO Publico c/juan]]+(Tabla14[[#This Row],[Precio NEGRO Publico c/juan]]*0.105)</f>
        <v>32659.953218750001</v>
      </c>
    </row>
    <row r="621" spans="1:13">
      <c r="A621" s="1" t="s">
        <v>1266</v>
      </c>
      <c r="B621" t="s">
        <v>1267</v>
      </c>
      <c r="C621" t="s">
        <v>15</v>
      </c>
      <c r="D621" t="s">
        <v>1165</v>
      </c>
      <c r="E621" s="2">
        <v>47681.26</v>
      </c>
      <c r="F621" s="2">
        <f>Tabla14[[#This Row],[Precio]]-(Tabla14[[#This Row],[Precio]]*0.14)</f>
        <v>41005.883600000001</v>
      </c>
      <c r="G621" s="2">
        <f>Tabla14[[#This Row],[Precio]]-(Tabla14[[#This Row],[Precio]]*0.05)</f>
        <v>45297.197</v>
      </c>
      <c r="H621" s="4">
        <f>Tabla14[[#This Row],[  -14% costo de juan]]+(Tabla14[[#This Row],[  -14% costo de juan]]*0.1)</f>
        <v>45106.471960000003</v>
      </c>
      <c r="I621" s="30">
        <f>Tabla14[[#This Row],[5% purpil]]+(Tabla14[[#This Row],[5% purpil]]*0.21)</f>
        <v>54809.608370000002</v>
      </c>
      <c r="J621" s="30">
        <f>Tabla14[[#This Row],[5% purpil]]+(Tabla14[[#This Row],[5% purpil]]*0.21)</f>
        <v>54809.608370000002</v>
      </c>
      <c r="K621" s="6">
        <f>Tabla14[[#This Row],[Precio NEGRO Publico c/juan]]-Tabla14[[#This Row],[Nuestro Costo juan ]]</f>
        <v>9703.1364099999992</v>
      </c>
      <c r="L621" s="7">
        <f>Tabla14[[#This Row],[Ganancia]]/Tabla14[[#This Row],[Nuestro Costo juan ]]</f>
        <v>0.21511627906976741</v>
      </c>
      <c r="M621" s="2">
        <f>Tabla14[[#This Row],[Precio NEGRO Publico c/juan]]+(Tabla14[[#This Row],[Precio NEGRO Publico c/juan]]*0.105)</f>
        <v>60564.617248850001</v>
      </c>
    </row>
    <row r="622" spans="1:13">
      <c r="A622" s="1" t="s">
        <v>1268</v>
      </c>
      <c r="B622" t="s">
        <v>1269</v>
      </c>
      <c r="C622" t="s">
        <v>15</v>
      </c>
      <c r="D622" t="s">
        <v>1165</v>
      </c>
      <c r="E622" s="2">
        <v>5094.37</v>
      </c>
      <c r="F622" s="2">
        <f>Tabla14[[#This Row],[Precio]]-(Tabla14[[#This Row],[Precio]]*0.14)</f>
        <v>4381.1581999999999</v>
      </c>
      <c r="G622" s="2">
        <f>Tabla14[[#This Row],[Precio]]-(Tabla14[[#This Row],[Precio]]*0.05)</f>
        <v>4839.6514999999999</v>
      </c>
      <c r="H622" s="4">
        <f>Tabla14[[#This Row],[  -14% costo de juan]]+(Tabla14[[#This Row],[  -14% costo de juan]]*0.1)</f>
        <v>4819.2740199999998</v>
      </c>
      <c r="I622" s="30">
        <f>Tabla14[[#This Row],[5% purpil]]+(Tabla14[[#This Row],[5% purpil]]*0.21)</f>
        <v>5855.9783150000003</v>
      </c>
      <c r="J622" s="30">
        <f>Tabla14[[#This Row],[5% purpil]]+(Tabla14[[#This Row],[5% purpil]]*0.21)</f>
        <v>5855.9783150000003</v>
      </c>
      <c r="K622" s="6">
        <f>Tabla14[[#This Row],[Precio NEGRO Publico c/juan]]-Tabla14[[#This Row],[Nuestro Costo juan ]]</f>
        <v>1036.7042950000005</v>
      </c>
      <c r="L622" s="7">
        <f>Tabla14[[#This Row],[Ganancia]]/Tabla14[[#This Row],[Nuestro Costo juan ]]</f>
        <v>0.21511627906976755</v>
      </c>
      <c r="M622" s="2">
        <f>Tabla14[[#This Row],[Precio NEGRO Publico c/juan]]+(Tabla14[[#This Row],[Precio NEGRO Publico c/juan]]*0.105)</f>
        <v>6470.8560380750005</v>
      </c>
    </row>
    <row r="623" spans="1:13">
      <c r="A623" s="1" t="s">
        <v>1270</v>
      </c>
      <c r="B623" t="s">
        <v>1271</v>
      </c>
      <c r="C623" t="s">
        <v>15</v>
      </c>
      <c r="D623" t="s">
        <v>1165</v>
      </c>
      <c r="E623" s="2">
        <v>8657.91</v>
      </c>
      <c r="F623" s="2">
        <f>Tabla14[[#This Row],[Precio]]-(Tabla14[[#This Row],[Precio]]*0.14)</f>
        <v>7445.8026</v>
      </c>
      <c r="G623" s="2">
        <f>Tabla14[[#This Row],[Precio]]-(Tabla14[[#This Row],[Precio]]*0.05)</f>
        <v>8225.0144999999993</v>
      </c>
      <c r="H623" s="4">
        <f>Tabla14[[#This Row],[  -14% costo de juan]]+(Tabla14[[#This Row],[  -14% costo de juan]]*0.1)</f>
        <v>8190.3828599999997</v>
      </c>
      <c r="I623" s="30">
        <f>Tabla14[[#This Row],[5% purpil]]+(Tabla14[[#This Row],[5% purpil]]*0.21)</f>
        <v>9952.2675449999988</v>
      </c>
      <c r="J623" s="30">
        <f>Tabla14[[#This Row],[5% purpil]]+(Tabla14[[#This Row],[5% purpil]]*0.21)</f>
        <v>9952.2675449999988</v>
      </c>
      <c r="K623" s="6">
        <f>Tabla14[[#This Row],[Precio NEGRO Publico c/juan]]-Tabla14[[#This Row],[Nuestro Costo juan ]]</f>
        <v>1761.8846849999991</v>
      </c>
      <c r="L623" s="7">
        <f>Tabla14[[#This Row],[Ganancia]]/Tabla14[[#This Row],[Nuestro Costo juan ]]</f>
        <v>0.21511627906976732</v>
      </c>
      <c r="M623" s="2">
        <f>Tabla14[[#This Row],[Precio NEGRO Publico c/juan]]+(Tabla14[[#This Row],[Precio NEGRO Publico c/juan]]*0.105)</f>
        <v>10997.255637224998</v>
      </c>
    </row>
    <row r="624" spans="1:13">
      <c r="A624" s="1" t="s">
        <v>1272</v>
      </c>
      <c r="B624" t="s">
        <v>1273</v>
      </c>
      <c r="C624" t="s">
        <v>15</v>
      </c>
      <c r="D624" t="s">
        <v>1165</v>
      </c>
      <c r="E624" s="2">
        <v>6655.3</v>
      </c>
      <c r="F624" s="2">
        <f>Tabla14[[#This Row],[Precio]]-(Tabla14[[#This Row],[Precio]]*0.14)</f>
        <v>5723.558</v>
      </c>
      <c r="G624" s="2">
        <f>Tabla14[[#This Row],[Precio]]-(Tabla14[[#This Row],[Precio]]*0.05)</f>
        <v>6322.5349999999999</v>
      </c>
      <c r="H624" s="4">
        <f>Tabla14[[#This Row],[  -14% costo de juan]]+(Tabla14[[#This Row],[  -14% costo de juan]]*0.1)</f>
        <v>6295.9138000000003</v>
      </c>
      <c r="I624" s="30">
        <f>Tabla14[[#This Row],[5% purpil]]+(Tabla14[[#This Row],[5% purpil]]*0.21)</f>
        <v>7650.2673500000001</v>
      </c>
      <c r="J624" s="30">
        <f>Tabla14[[#This Row],[5% purpil]]+(Tabla14[[#This Row],[5% purpil]]*0.21)</f>
        <v>7650.2673500000001</v>
      </c>
      <c r="K624" s="6">
        <f>Tabla14[[#This Row],[Precio NEGRO Publico c/juan]]-Tabla14[[#This Row],[Nuestro Costo juan ]]</f>
        <v>1354.3535499999998</v>
      </c>
      <c r="L624" s="7">
        <f>Tabla14[[#This Row],[Ganancia]]/Tabla14[[#This Row],[Nuestro Costo juan ]]</f>
        <v>0.21511627906976741</v>
      </c>
      <c r="M624" s="2">
        <f>Tabla14[[#This Row],[Precio NEGRO Publico c/juan]]+(Tabla14[[#This Row],[Precio NEGRO Publico c/juan]]*0.105)</f>
        <v>8453.545421750001</v>
      </c>
    </row>
    <row r="625" spans="1:13">
      <c r="A625" s="1" t="s">
        <v>1274</v>
      </c>
      <c r="B625" t="s">
        <v>1275</v>
      </c>
      <c r="C625" t="s">
        <v>15</v>
      </c>
      <c r="D625" t="s">
        <v>1165</v>
      </c>
      <c r="E625" s="2">
        <v>6655.3</v>
      </c>
      <c r="F625" s="2">
        <f>Tabla14[[#This Row],[Precio]]-(Tabla14[[#This Row],[Precio]]*0.14)</f>
        <v>5723.558</v>
      </c>
      <c r="G625" s="2">
        <f>Tabla14[[#This Row],[Precio]]-(Tabla14[[#This Row],[Precio]]*0.05)</f>
        <v>6322.5349999999999</v>
      </c>
      <c r="H625" s="4">
        <f>Tabla14[[#This Row],[  -14% costo de juan]]+(Tabla14[[#This Row],[  -14% costo de juan]]*0.1)</f>
        <v>6295.9138000000003</v>
      </c>
      <c r="I625" s="30">
        <f>Tabla14[[#This Row],[5% purpil]]+(Tabla14[[#This Row],[5% purpil]]*0.21)</f>
        <v>7650.2673500000001</v>
      </c>
      <c r="J625" s="30">
        <f>Tabla14[[#This Row],[5% purpil]]+(Tabla14[[#This Row],[5% purpil]]*0.21)</f>
        <v>7650.2673500000001</v>
      </c>
      <c r="K625" s="6">
        <f>Tabla14[[#This Row],[Precio NEGRO Publico c/juan]]-Tabla14[[#This Row],[Nuestro Costo juan ]]</f>
        <v>1354.3535499999998</v>
      </c>
      <c r="L625" s="7">
        <f>Tabla14[[#This Row],[Ganancia]]/Tabla14[[#This Row],[Nuestro Costo juan ]]</f>
        <v>0.21511627906976741</v>
      </c>
      <c r="M625" s="2">
        <f>Tabla14[[#This Row],[Precio NEGRO Publico c/juan]]+(Tabla14[[#This Row],[Precio NEGRO Publico c/juan]]*0.105)</f>
        <v>8453.545421750001</v>
      </c>
    </row>
    <row r="626" spans="1:13">
      <c r="A626" s="1" t="s">
        <v>1276</v>
      </c>
      <c r="B626" t="s">
        <v>1277</v>
      </c>
      <c r="C626" t="s">
        <v>15</v>
      </c>
      <c r="D626" t="s">
        <v>1165</v>
      </c>
      <c r="E626" s="2">
        <v>21321.05</v>
      </c>
      <c r="F626" s="2">
        <f>Tabla14[[#This Row],[Precio]]-(Tabla14[[#This Row],[Precio]]*0.14)</f>
        <v>18336.102999999999</v>
      </c>
      <c r="G626" s="2">
        <f>Tabla14[[#This Row],[Precio]]-(Tabla14[[#This Row],[Precio]]*0.05)</f>
        <v>20254.997499999998</v>
      </c>
      <c r="H626" s="4">
        <f>Tabla14[[#This Row],[  -14% costo de juan]]+(Tabla14[[#This Row],[  -14% costo de juan]]*0.1)</f>
        <v>20169.713299999999</v>
      </c>
      <c r="I626" s="30">
        <f>Tabla14[[#This Row],[5% purpil]]+(Tabla14[[#This Row],[5% purpil]]*0.21)</f>
        <v>24508.546974999997</v>
      </c>
      <c r="J626" s="30">
        <f>Tabla14[[#This Row],[5% purpil]]+(Tabla14[[#This Row],[5% purpil]]*0.21)</f>
        <v>24508.546974999997</v>
      </c>
      <c r="K626" s="6">
        <f>Tabla14[[#This Row],[Precio NEGRO Publico c/juan]]-Tabla14[[#This Row],[Nuestro Costo juan ]]</f>
        <v>4338.833674999998</v>
      </c>
      <c r="L626" s="7">
        <f>Tabla14[[#This Row],[Ganancia]]/Tabla14[[#This Row],[Nuestro Costo juan ]]</f>
        <v>0.21511627906976735</v>
      </c>
      <c r="M626" s="2">
        <f>Tabla14[[#This Row],[Precio NEGRO Publico c/juan]]+(Tabla14[[#This Row],[Precio NEGRO Publico c/juan]]*0.105)</f>
        <v>27081.944407374998</v>
      </c>
    </row>
    <row r="627" spans="1:13">
      <c r="A627" s="1" t="s">
        <v>1278</v>
      </c>
      <c r="B627" t="s">
        <v>1279</v>
      </c>
      <c r="C627" t="s">
        <v>15</v>
      </c>
      <c r="D627" t="s">
        <v>1165</v>
      </c>
      <c r="E627" s="2">
        <v>215820.44</v>
      </c>
      <c r="F627" s="2">
        <f>Tabla14[[#This Row],[Precio]]-(Tabla14[[#This Row],[Precio]]*0.14)</f>
        <v>185605.5784</v>
      </c>
      <c r="G627" s="2">
        <f>Tabla14[[#This Row],[Precio]]-(Tabla14[[#This Row],[Precio]]*0.05)</f>
        <v>205029.41800000001</v>
      </c>
      <c r="H627" s="4">
        <f>Tabla14[[#This Row],[  -14% costo de juan]]+(Tabla14[[#This Row],[  -14% costo de juan]]*0.1)</f>
        <v>204166.13623999999</v>
      </c>
      <c r="I627" s="30">
        <f>Tabla14[[#This Row],[5% purpil]]+(Tabla14[[#This Row],[5% purpil]]*0.21)</f>
        <v>248085.59578</v>
      </c>
      <c r="J627" s="30">
        <f>Tabla14[[#This Row],[5% purpil]]+(Tabla14[[#This Row],[5% purpil]]*0.21)</f>
        <v>248085.59578</v>
      </c>
      <c r="K627" s="6">
        <f>Tabla14[[#This Row],[Precio NEGRO Publico c/juan]]-Tabla14[[#This Row],[Nuestro Costo juan ]]</f>
        <v>43919.459540000011</v>
      </c>
      <c r="L627" s="7">
        <f>Tabla14[[#This Row],[Ganancia]]/Tabla14[[#This Row],[Nuestro Costo juan ]]</f>
        <v>0.21511627906976749</v>
      </c>
      <c r="M627" s="2">
        <f>Tabla14[[#This Row],[Precio NEGRO Publico c/juan]]+(Tabla14[[#This Row],[Precio NEGRO Publico c/juan]]*0.105)</f>
        <v>274134.58333689999</v>
      </c>
    </row>
    <row r="628" spans="1:13">
      <c r="A628" s="1" t="s">
        <v>1280</v>
      </c>
      <c r="B628" t="s">
        <v>1281</v>
      </c>
      <c r="C628" t="s">
        <v>15</v>
      </c>
      <c r="D628" t="s">
        <v>1165</v>
      </c>
      <c r="E628" s="2">
        <v>5541.06</v>
      </c>
      <c r="F628" s="2">
        <f>Tabla14[[#This Row],[Precio]]-(Tabla14[[#This Row],[Precio]]*0.14)</f>
        <v>4765.3116</v>
      </c>
      <c r="G628" s="2">
        <f>Tabla14[[#This Row],[Precio]]-(Tabla14[[#This Row],[Precio]]*0.05)</f>
        <v>5264.0070000000005</v>
      </c>
      <c r="H628" s="4">
        <f>Tabla14[[#This Row],[  -14% costo de juan]]+(Tabla14[[#This Row],[  -14% costo de juan]]*0.1)</f>
        <v>5241.8427599999995</v>
      </c>
      <c r="I628" s="30">
        <f>Tabla14[[#This Row],[5% purpil]]+(Tabla14[[#This Row],[5% purpil]]*0.21)</f>
        <v>6369.4484700000003</v>
      </c>
      <c r="J628" s="30">
        <f>Tabla14[[#This Row],[5% purpil]]+(Tabla14[[#This Row],[5% purpil]]*0.21)</f>
        <v>6369.4484700000003</v>
      </c>
      <c r="K628" s="6">
        <f>Tabla14[[#This Row],[Precio NEGRO Publico c/juan]]-Tabla14[[#This Row],[Nuestro Costo juan ]]</f>
        <v>1127.6057100000007</v>
      </c>
      <c r="L628" s="7">
        <f>Tabla14[[#This Row],[Ganancia]]/Tabla14[[#This Row],[Nuestro Costo juan ]]</f>
        <v>0.2151162790697676</v>
      </c>
      <c r="M628" s="2">
        <f>Tabla14[[#This Row],[Precio NEGRO Publico c/juan]]+(Tabla14[[#This Row],[Precio NEGRO Publico c/juan]]*0.105)</f>
        <v>7038.2405593500007</v>
      </c>
    </row>
    <row r="629" spans="1:13">
      <c r="A629" s="1" t="s">
        <v>1282</v>
      </c>
      <c r="B629" t="s">
        <v>1283</v>
      </c>
      <c r="C629" t="s">
        <v>15</v>
      </c>
      <c r="D629" t="s">
        <v>1165</v>
      </c>
      <c r="E629" s="2">
        <v>25647.5</v>
      </c>
      <c r="F629" s="2">
        <f>Tabla14[[#This Row],[Precio]]-(Tabla14[[#This Row],[Precio]]*0.14)</f>
        <v>22056.85</v>
      </c>
      <c r="G629" s="2">
        <f>Tabla14[[#This Row],[Precio]]-(Tabla14[[#This Row],[Precio]]*0.05)</f>
        <v>24365.125</v>
      </c>
      <c r="H629" s="4">
        <f>Tabla14[[#This Row],[  -14% costo de juan]]+(Tabla14[[#This Row],[  -14% costo de juan]]*0.1)</f>
        <v>24262.535</v>
      </c>
      <c r="I629" s="30">
        <f>Tabla14[[#This Row],[5% purpil]]+(Tabla14[[#This Row],[5% purpil]]*0.21)</f>
        <v>29481.80125</v>
      </c>
      <c r="J629" s="30">
        <f>Tabla14[[#This Row],[5% purpil]]+(Tabla14[[#This Row],[5% purpil]]*0.21)</f>
        <v>29481.80125</v>
      </c>
      <c r="K629" s="6">
        <f>Tabla14[[#This Row],[Precio NEGRO Publico c/juan]]-Tabla14[[#This Row],[Nuestro Costo juan ]]</f>
        <v>5219.2662500000006</v>
      </c>
      <c r="L629" s="7">
        <f>Tabla14[[#This Row],[Ganancia]]/Tabla14[[#This Row],[Nuestro Costo juan ]]</f>
        <v>0.21511627906976746</v>
      </c>
      <c r="M629" s="2">
        <f>Tabla14[[#This Row],[Precio NEGRO Publico c/juan]]+(Tabla14[[#This Row],[Precio NEGRO Publico c/juan]]*0.105)</f>
        <v>32577.390381249999</v>
      </c>
    </row>
    <row r="630" spans="1:13">
      <c r="A630" s="1" t="s">
        <v>1284</v>
      </c>
      <c r="B630" t="s">
        <v>1285</v>
      </c>
      <c r="C630" t="s">
        <v>15</v>
      </c>
      <c r="D630" t="s">
        <v>1165</v>
      </c>
      <c r="E630" s="2">
        <v>100381.6</v>
      </c>
      <c r="F630" s="2">
        <f>Tabla14[[#This Row],[Precio]]-(Tabla14[[#This Row],[Precio]]*0.14)</f>
        <v>86328.176000000007</v>
      </c>
      <c r="G630" s="2">
        <f>Tabla14[[#This Row],[Precio]]-(Tabla14[[#This Row],[Precio]]*0.05)</f>
        <v>95362.52</v>
      </c>
      <c r="H630" s="4">
        <f>Tabla14[[#This Row],[  -14% costo de juan]]+(Tabla14[[#This Row],[  -14% costo de juan]]*0.1)</f>
        <v>94960.993600000002</v>
      </c>
      <c r="I630" s="30">
        <f>Tabla14[[#This Row],[5% purpil]]+(Tabla14[[#This Row],[5% purpil]]*0.21)</f>
        <v>115388.6492</v>
      </c>
      <c r="J630" s="30">
        <f>Tabla14[[#This Row],[5% purpil]]+(Tabla14[[#This Row],[5% purpil]]*0.21)</f>
        <v>115388.6492</v>
      </c>
      <c r="K630" s="6">
        <f>Tabla14[[#This Row],[Precio NEGRO Publico c/juan]]-Tabla14[[#This Row],[Nuestro Costo juan ]]</f>
        <v>20427.655599999998</v>
      </c>
      <c r="L630" s="7">
        <f>Tabla14[[#This Row],[Ganancia]]/Tabla14[[#This Row],[Nuestro Costo juan ]]</f>
        <v>0.21511627906976741</v>
      </c>
      <c r="M630" s="2">
        <f>Tabla14[[#This Row],[Precio NEGRO Publico c/juan]]+(Tabla14[[#This Row],[Precio NEGRO Publico c/juan]]*0.105)</f>
        <v>127504.457366</v>
      </c>
    </row>
    <row r="631" spans="1:13">
      <c r="A631" s="1" t="s">
        <v>1286</v>
      </c>
      <c r="B631" t="s">
        <v>1287</v>
      </c>
      <c r="C631" t="s">
        <v>15</v>
      </c>
      <c r="D631" t="s">
        <v>1165</v>
      </c>
      <c r="E631" s="2">
        <v>11882.67</v>
      </c>
      <c r="F631" s="2">
        <f>Tabla14[[#This Row],[Precio]]-(Tabla14[[#This Row],[Precio]]*0.14)</f>
        <v>10219.0962</v>
      </c>
      <c r="G631" s="2">
        <f>Tabla14[[#This Row],[Precio]]-(Tabla14[[#This Row],[Precio]]*0.05)</f>
        <v>11288.5365</v>
      </c>
      <c r="H631" s="4">
        <f>Tabla14[[#This Row],[  -14% costo de juan]]+(Tabla14[[#This Row],[  -14% costo de juan]]*0.1)</f>
        <v>11241.00582</v>
      </c>
      <c r="I631" s="30">
        <f>Tabla14[[#This Row],[5% purpil]]+(Tabla14[[#This Row],[5% purpil]]*0.21)</f>
        <v>13659.129165</v>
      </c>
      <c r="J631" s="30">
        <f>Tabla14[[#This Row],[5% purpil]]+(Tabla14[[#This Row],[5% purpil]]*0.21)</f>
        <v>13659.129165</v>
      </c>
      <c r="K631" s="6">
        <f>Tabla14[[#This Row],[Precio NEGRO Publico c/juan]]-Tabla14[[#This Row],[Nuestro Costo juan ]]</f>
        <v>2418.123345</v>
      </c>
      <c r="L631" s="7">
        <f>Tabla14[[#This Row],[Ganancia]]/Tabla14[[#This Row],[Nuestro Costo juan ]]</f>
        <v>0.21511627906976744</v>
      </c>
      <c r="M631" s="2">
        <f>Tabla14[[#This Row],[Precio NEGRO Publico c/juan]]+(Tabla14[[#This Row],[Precio NEGRO Publico c/juan]]*0.105)</f>
        <v>15093.337727325001</v>
      </c>
    </row>
    <row r="632" spans="1:13">
      <c r="A632" s="1" t="s">
        <v>1288</v>
      </c>
      <c r="B632" t="s">
        <v>1289</v>
      </c>
      <c r="C632" t="s">
        <v>15</v>
      </c>
      <c r="D632" t="s">
        <v>1165</v>
      </c>
      <c r="E632" s="2">
        <v>45171.72</v>
      </c>
      <c r="F632" s="2">
        <f>Tabla14[[#This Row],[Precio]]-(Tabla14[[#This Row],[Precio]]*0.14)</f>
        <v>38847.679199999999</v>
      </c>
      <c r="G632" s="2">
        <f>Tabla14[[#This Row],[Precio]]-(Tabla14[[#This Row],[Precio]]*0.05)</f>
        <v>42913.133999999998</v>
      </c>
      <c r="H632" s="4">
        <f>Tabla14[[#This Row],[  -14% costo de juan]]+(Tabla14[[#This Row],[  -14% costo de juan]]*0.1)</f>
        <v>42732.447119999997</v>
      </c>
      <c r="I632" s="30">
        <f>Tabla14[[#This Row],[5% purpil]]+(Tabla14[[#This Row],[5% purpil]]*0.21)</f>
        <v>51924.892139999996</v>
      </c>
      <c r="J632" s="30">
        <f>Tabla14[[#This Row],[5% purpil]]+(Tabla14[[#This Row],[5% purpil]]*0.21)</f>
        <v>51924.892139999996</v>
      </c>
      <c r="K632" s="6">
        <f>Tabla14[[#This Row],[Precio NEGRO Publico c/juan]]-Tabla14[[#This Row],[Nuestro Costo juan ]]</f>
        <v>9192.4450199999992</v>
      </c>
      <c r="L632" s="7">
        <f>Tabla14[[#This Row],[Ganancia]]/Tabla14[[#This Row],[Nuestro Costo juan ]]</f>
        <v>0.21511627906976744</v>
      </c>
      <c r="M632" s="2">
        <f>Tabla14[[#This Row],[Precio NEGRO Publico c/juan]]+(Tabla14[[#This Row],[Precio NEGRO Publico c/juan]]*0.105)</f>
        <v>57377.005814699995</v>
      </c>
    </row>
    <row r="633" spans="1:13">
      <c r="A633" s="1" t="s">
        <v>1290</v>
      </c>
      <c r="B633" t="s">
        <v>1291</v>
      </c>
      <c r="C633" t="s">
        <v>15</v>
      </c>
      <c r="D633" t="s">
        <v>1165</v>
      </c>
      <c r="E633" s="2">
        <v>33673.01</v>
      </c>
      <c r="F633" s="2">
        <f>Tabla14[[#This Row],[Precio]]-(Tabla14[[#This Row],[Precio]]*0.14)</f>
        <v>28958.7886</v>
      </c>
      <c r="G633" s="2">
        <f>Tabla14[[#This Row],[Precio]]-(Tabla14[[#This Row],[Precio]]*0.05)</f>
        <v>31989.359500000002</v>
      </c>
      <c r="H633" s="4">
        <f>Tabla14[[#This Row],[  -14% costo de juan]]+(Tabla14[[#This Row],[  -14% costo de juan]]*0.1)</f>
        <v>31854.667460000001</v>
      </c>
      <c r="I633" s="30">
        <f>Tabla14[[#This Row],[5% purpil]]+(Tabla14[[#This Row],[5% purpil]]*0.21)</f>
        <v>38707.124995000006</v>
      </c>
      <c r="J633" s="30">
        <f>Tabla14[[#This Row],[5% purpil]]+(Tabla14[[#This Row],[5% purpil]]*0.21)</f>
        <v>38707.124995000006</v>
      </c>
      <c r="K633" s="6">
        <f>Tabla14[[#This Row],[Precio NEGRO Publico c/juan]]-Tabla14[[#This Row],[Nuestro Costo juan ]]</f>
        <v>6852.457535000005</v>
      </c>
      <c r="L633" s="7">
        <f>Tabla14[[#This Row],[Ganancia]]/Tabla14[[#This Row],[Nuestro Costo juan ]]</f>
        <v>0.2151162790697676</v>
      </c>
      <c r="M633" s="2">
        <f>Tabla14[[#This Row],[Precio NEGRO Publico c/juan]]+(Tabla14[[#This Row],[Precio NEGRO Publico c/juan]]*0.105)</f>
        <v>42771.373119475007</v>
      </c>
    </row>
    <row r="634" spans="1:13">
      <c r="A634" s="1" t="s">
        <v>1292</v>
      </c>
      <c r="B634" t="s">
        <v>1293</v>
      </c>
      <c r="C634" t="s">
        <v>15</v>
      </c>
      <c r="D634" t="s">
        <v>1165</v>
      </c>
      <c r="E634" s="2">
        <v>25677.61</v>
      </c>
      <c r="F634" s="2">
        <f>Tabla14[[#This Row],[Precio]]-(Tabla14[[#This Row],[Precio]]*0.14)</f>
        <v>22082.744599999998</v>
      </c>
      <c r="G634" s="2">
        <f>Tabla14[[#This Row],[Precio]]-(Tabla14[[#This Row],[Precio]]*0.05)</f>
        <v>24393.729500000001</v>
      </c>
      <c r="H634" s="4">
        <f>Tabla14[[#This Row],[  -14% costo de juan]]+(Tabla14[[#This Row],[  -14% costo de juan]]*0.1)</f>
        <v>24291.019059999999</v>
      </c>
      <c r="I634" s="30">
        <f>Tabla14[[#This Row],[5% purpil]]+(Tabla14[[#This Row],[5% purpil]]*0.21)</f>
        <v>29516.412695000003</v>
      </c>
      <c r="J634" s="30">
        <f>Tabla14[[#This Row],[5% purpil]]+(Tabla14[[#This Row],[5% purpil]]*0.21)</f>
        <v>29516.412695000003</v>
      </c>
      <c r="K634" s="6">
        <f>Tabla14[[#This Row],[Precio NEGRO Publico c/juan]]-Tabla14[[#This Row],[Nuestro Costo juan ]]</f>
        <v>5225.393635000004</v>
      </c>
      <c r="L634" s="7">
        <f>Tabla14[[#This Row],[Ganancia]]/Tabla14[[#This Row],[Nuestro Costo juan ]]</f>
        <v>0.21511627906976763</v>
      </c>
      <c r="M634" s="2">
        <f>Tabla14[[#This Row],[Precio NEGRO Publico c/juan]]+(Tabla14[[#This Row],[Precio NEGRO Publico c/juan]]*0.105)</f>
        <v>32615.636027975004</v>
      </c>
    </row>
    <row r="635" spans="1:13">
      <c r="A635" s="1" t="s">
        <v>1294</v>
      </c>
      <c r="B635" t="s">
        <v>1295</v>
      </c>
      <c r="C635" t="s">
        <v>15</v>
      </c>
      <c r="D635" t="s">
        <v>1165</v>
      </c>
      <c r="E635" s="2">
        <v>41407.410000000003</v>
      </c>
      <c r="F635" s="2">
        <f>Tabla14[[#This Row],[Precio]]-(Tabla14[[#This Row],[Precio]]*0.14)</f>
        <v>35610.372600000002</v>
      </c>
      <c r="G635" s="2">
        <f>Tabla14[[#This Row],[Precio]]-(Tabla14[[#This Row],[Precio]]*0.05)</f>
        <v>39337.039500000006</v>
      </c>
      <c r="H635" s="4">
        <f>Tabla14[[#This Row],[  -14% costo de juan]]+(Tabla14[[#This Row],[  -14% costo de juan]]*0.1)</f>
        <v>39171.40986</v>
      </c>
      <c r="I635" s="30">
        <f>Tabla14[[#This Row],[5% purpil]]+(Tabla14[[#This Row],[5% purpil]]*0.21)</f>
        <v>47597.81779500001</v>
      </c>
      <c r="J635" s="30">
        <f>Tabla14[[#This Row],[5% purpil]]+(Tabla14[[#This Row],[5% purpil]]*0.21)</f>
        <v>47597.81779500001</v>
      </c>
      <c r="K635" s="6">
        <f>Tabla14[[#This Row],[Precio NEGRO Publico c/juan]]-Tabla14[[#This Row],[Nuestro Costo juan ]]</f>
        <v>8426.4079350000102</v>
      </c>
      <c r="L635" s="7">
        <f>Tabla14[[#This Row],[Ganancia]]/Tabla14[[#This Row],[Nuestro Costo juan ]]</f>
        <v>0.21511627906976771</v>
      </c>
      <c r="M635" s="2">
        <f>Tabla14[[#This Row],[Precio NEGRO Publico c/juan]]+(Tabla14[[#This Row],[Precio NEGRO Publico c/juan]]*0.105)</f>
        <v>52595.588663475013</v>
      </c>
    </row>
    <row r="636" spans="1:13">
      <c r="A636" s="1" t="s">
        <v>1296</v>
      </c>
      <c r="B636" t="s">
        <v>1297</v>
      </c>
      <c r="C636" t="s">
        <v>15</v>
      </c>
      <c r="D636" t="s">
        <v>1165</v>
      </c>
      <c r="E636" s="2">
        <v>52637.599999999999</v>
      </c>
      <c r="F636" s="2">
        <f>Tabla14[[#This Row],[Precio]]-(Tabla14[[#This Row],[Precio]]*0.14)</f>
        <v>45268.335999999996</v>
      </c>
      <c r="G636" s="2">
        <f>Tabla14[[#This Row],[Precio]]-(Tabla14[[#This Row],[Precio]]*0.05)</f>
        <v>50005.72</v>
      </c>
      <c r="H636" s="4">
        <f>Tabla14[[#This Row],[  -14% costo de juan]]+(Tabla14[[#This Row],[  -14% costo de juan]]*0.1)</f>
        <v>49795.169599999994</v>
      </c>
      <c r="I636" s="30">
        <f>Tabla14[[#This Row],[5% purpil]]+(Tabla14[[#This Row],[5% purpil]]*0.21)</f>
        <v>60506.921199999997</v>
      </c>
      <c r="J636" s="30">
        <f>Tabla14[[#This Row],[5% purpil]]+(Tabla14[[#This Row],[5% purpil]]*0.21)</f>
        <v>60506.921199999997</v>
      </c>
      <c r="K636" s="6">
        <f>Tabla14[[#This Row],[Precio NEGRO Publico c/juan]]-Tabla14[[#This Row],[Nuestro Costo juan ]]</f>
        <v>10711.751600000003</v>
      </c>
      <c r="L636" s="7">
        <f>Tabla14[[#This Row],[Ganancia]]/Tabla14[[#This Row],[Nuestro Costo juan ]]</f>
        <v>0.21511627906976755</v>
      </c>
      <c r="M636" s="2">
        <f>Tabla14[[#This Row],[Precio NEGRO Publico c/juan]]+(Tabla14[[#This Row],[Precio NEGRO Publico c/juan]]*0.105)</f>
        <v>66860.147925999991</v>
      </c>
    </row>
    <row r="637" spans="1:13">
      <c r="A637" s="1" t="s">
        <v>1298</v>
      </c>
      <c r="B637" t="s">
        <v>1299</v>
      </c>
      <c r="C637" t="s">
        <v>15</v>
      </c>
      <c r="D637" t="s">
        <v>1165</v>
      </c>
      <c r="E637" s="2">
        <v>11217.64</v>
      </c>
      <c r="F637" s="2">
        <f>Tabla14[[#This Row],[Precio]]-(Tabla14[[#This Row],[Precio]]*0.14)</f>
        <v>9647.1703999999991</v>
      </c>
      <c r="G637" s="2">
        <f>Tabla14[[#This Row],[Precio]]-(Tabla14[[#This Row],[Precio]]*0.05)</f>
        <v>10656.758</v>
      </c>
      <c r="H637" s="4">
        <f>Tabla14[[#This Row],[  -14% costo de juan]]+(Tabla14[[#This Row],[  -14% costo de juan]]*0.1)</f>
        <v>10611.887439999999</v>
      </c>
      <c r="I637" s="30">
        <f>Tabla14[[#This Row],[5% purpil]]+(Tabla14[[#This Row],[5% purpil]]*0.21)</f>
        <v>12894.677179999999</v>
      </c>
      <c r="J637" s="30">
        <f>Tabla14[[#This Row],[5% purpil]]+(Tabla14[[#This Row],[5% purpil]]*0.21)</f>
        <v>12894.677179999999</v>
      </c>
      <c r="K637" s="6">
        <f>Tabla14[[#This Row],[Precio NEGRO Publico c/juan]]-Tabla14[[#This Row],[Nuestro Costo juan ]]</f>
        <v>2282.7897400000002</v>
      </c>
      <c r="L637" s="7">
        <f>Tabla14[[#This Row],[Ganancia]]/Tabla14[[#This Row],[Nuestro Costo juan ]]</f>
        <v>0.21511627906976749</v>
      </c>
      <c r="M637" s="2">
        <f>Tabla14[[#This Row],[Precio NEGRO Publico c/juan]]+(Tabla14[[#This Row],[Precio NEGRO Publico c/juan]]*0.105)</f>
        <v>14248.618283899999</v>
      </c>
    </row>
    <row r="638" spans="1:13">
      <c r="A638" s="1" t="s">
        <v>1300</v>
      </c>
      <c r="B638" t="s">
        <v>1301</v>
      </c>
      <c r="C638" t="s">
        <v>15</v>
      </c>
      <c r="D638" t="s">
        <v>1165</v>
      </c>
      <c r="E638" s="2">
        <v>37567.81</v>
      </c>
      <c r="F638" s="2">
        <f>Tabla14[[#This Row],[Precio]]-(Tabla14[[#This Row],[Precio]]*0.14)</f>
        <v>32308.316599999998</v>
      </c>
      <c r="G638" s="2">
        <f>Tabla14[[#This Row],[Precio]]-(Tabla14[[#This Row],[Precio]]*0.05)</f>
        <v>35689.419499999996</v>
      </c>
      <c r="H638" s="4">
        <f>Tabla14[[#This Row],[  -14% costo de juan]]+(Tabla14[[#This Row],[  -14% costo de juan]]*0.1)</f>
        <v>35539.148260000002</v>
      </c>
      <c r="I638" s="30">
        <f>Tabla14[[#This Row],[5% purpil]]+(Tabla14[[#This Row],[5% purpil]]*0.21)</f>
        <v>43184.197594999998</v>
      </c>
      <c r="J638" s="30">
        <f>Tabla14[[#This Row],[5% purpil]]+(Tabla14[[#This Row],[5% purpil]]*0.21)</f>
        <v>43184.197594999998</v>
      </c>
      <c r="K638" s="6">
        <f>Tabla14[[#This Row],[Precio NEGRO Publico c/juan]]-Tabla14[[#This Row],[Nuestro Costo juan ]]</f>
        <v>7645.0493349999961</v>
      </c>
      <c r="L638" s="7">
        <f>Tabla14[[#This Row],[Ganancia]]/Tabla14[[#This Row],[Nuestro Costo juan ]]</f>
        <v>0.21511627906976732</v>
      </c>
      <c r="M638" s="2">
        <f>Tabla14[[#This Row],[Precio NEGRO Publico c/juan]]+(Tabla14[[#This Row],[Precio NEGRO Publico c/juan]]*0.105)</f>
        <v>47718.538342474996</v>
      </c>
    </row>
    <row r="639" spans="1:13">
      <c r="A639" s="1" t="s">
        <v>1302</v>
      </c>
      <c r="B639" t="s">
        <v>1303</v>
      </c>
      <c r="C639" t="s">
        <v>15</v>
      </c>
      <c r="D639" t="s">
        <v>1165</v>
      </c>
      <c r="E639" s="2">
        <v>15810.1</v>
      </c>
      <c r="F639" s="2">
        <f>Tabla14[[#This Row],[Precio]]-(Tabla14[[#This Row],[Precio]]*0.14)</f>
        <v>13596.686</v>
      </c>
      <c r="G639" s="2">
        <f>Tabla14[[#This Row],[Precio]]-(Tabla14[[#This Row],[Precio]]*0.05)</f>
        <v>15019.595000000001</v>
      </c>
      <c r="H639" s="4">
        <f>Tabla14[[#This Row],[  -14% costo de juan]]+(Tabla14[[#This Row],[  -14% costo de juan]]*0.1)</f>
        <v>14956.354599999999</v>
      </c>
      <c r="I639" s="30">
        <f>Tabla14[[#This Row],[5% purpil]]+(Tabla14[[#This Row],[5% purpil]]*0.21)</f>
        <v>18173.70995</v>
      </c>
      <c r="J639" s="30">
        <f>Tabla14[[#This Row],[5% purpil]]+(Tabla14[[#This Row],[5% purpil]]*0.21)</f>
        <v>18173.70995</v>
      </c>
      <c r="K639" s="6">
        <f>Tabla14[[#This Row],[Precio NEGRO Publico c/juan]]-Tabla14[[#This Row],[Nuestro Costo juan ]]</f>
        <v>3217.3553500000016</v>
      </c>
      <c r="L639" s="7">
        <f>Tabla14[[#This Row],[Ganancia]]/Tabla14[[#This Row],[Nuestro Costo juan ]]</f>
        <v>0.21511627906976757</v>
      </c>
      <c r="M639" s="2">
        <f>Tabla14[[#This Row],[Precio NEGRO Publico c/juan]]+(Tabla14[[#This Row],[Precio NEGRO Publico c/juan]]*0.105)</f>
        <v>20081.949494749999</v>
      </c>
    </row>
    <row r="640" spans="1:13">
      <c r="A640" s="1" t="s">
        <v>1304</v>
      </c>
      <c r="B640" t="s">
        <v>1305</v>
      </c>
      <c r="C640" t="s">
        <v>15</v>
      </c>
      <c r="D640" t="s">
        <v>1165</v>
      </c>
      <c r="E640" s="2">
        <v>40780.03</v>
      </c>
      <c r="F640" s="2">
        <f>Tabla14[[#This Row],[Precio]]-(Tabla14[[#This Row],[Precio]]*0.14)</f>
        <v>35070.825799999999</v>
      </c>
      <c r="G640" s="2">
        <f>Tabla14[[#This Row],[Precio]]-(Tabla14[[#This Row],[Precio]]*0.05)</f>
        <v>38741.0285</v>
      </c>
      <c r="H640" s="4">
        <f>Tabla14[[#This Row],[  -14% costo de juan]]+(Tabla14[[#This Row],[  -14% costo de juan]]*0.1)</f>
        <v>38577.908380000001</v>
      </c>
      <c r="I640" s="30">
        <f>Tabla14[[#This Row],[5% purpil]]+(Tabla14[[#This Row],[5% purpil]]*0.21)</f>
        <v>46876.644484999997</v>
      </c>
      <c r="J640" s="30">
        <f>Tabla14[[#This Row],[5% purpil]]+(Tabla14[[#This Row],[5% purpil]]*0.21)</f>
        <v>46876.644484999997</v>
      </c>
      <c r="K640" s="6">
        <f>Tabla14[[#This Row],[Precio NEGRO Publico c/juan]]-Tabla14[[#This Row],[Nuestro Costo juan ]]</f>
        <v>8298.7361049999963</v>
      </c>
      <c r="L640" s="7">
        <f>Tabla14[[#This Row],[Ganancia]]/Tabla14[[#This Row],[Nuestro Costo juan ]]</f>
        <v>0.21511627906976735</v>
      </c>
      <c r="M640" s="2">
        <f>Tabla14[[#This Row],[Precio NEGRO Publico c/juan]]+(Tabla14[[#This Row],[Precio NEGRO Publico c/juan]]*0.105)</f>
        <v>51798.692155924997</v>
      </c>
    </row>
    <row r="641" spans="1:13">
      <c r="A641" s="1" t="s">
        <v>1306</v>
      </c>
      <c r="B641" t="s">
        <v>1307</v>
      </c>
      <c r="C641" t="s">
        <v>15</v>
      </c>
      <c r="D641" t="s">
        <v>1165</v>
      </c>
      <c r="E641" s="2">
        <v>41658.36</v>
      </c>
      <c r="F641" s="2">
        <f>Tabla14[[#This Row],[Precio]]-(Tabla14[[#This Row],[Precio]]*0.14)</f>
        <v>35826.189599999998</v>
      </c>
      <c r="G641" s="2">
        <f>Tabla14[[#This Row],[Precio]]-(Tabla14[[#This Row],[Precio]]*0.05)</f>
        <v>39575.442000000003</v>
      </c>
      <c r="H641" s="4">
        <f>Tabla14[[#This Row],[  -14% costo de juan]]+(Tabla14[[#This Row],[  -14% costo de juan]]*0.1)</f>
        <v>39408.808559999998</v>
      </c>
      <c r="I641" s="30">
        <f>Tabla14[[#This Row],[5% purpil]]+(Tabla14[[#This Row],[5% purpil]]*0.21)</f>
        <v>47886.284820000001</v>
      </c>
      <c r="J641" s="30">
        <f>Tabla14[[#This Row],[5% purpil]]+(Tabla14[[#This Row],[5% purpil]]*0.21)</f>
        <v>47886.284820000001</v>
      </c>
      <c r="K641" s="6">
        <f>Tabla14[[#This Row],[Precio NEGRO Publico c/juan]]-Tabla14[[#This Row],[Nuestro Costo juan ]]</f>
        <v>8477.4762600000031</v>
      </c>
      <c r="L641" s="7">
        <f>Tabla14[[#This Row],[Ganancia]]/Tabla14[[#This Row],[Nuestro Costo juan ]]</f>
        <v>0.21511627906976755</v>
      </c>
      <c r="M641" s="2">
        <f>Tabla14[[#This Row],[Precio NEGRO Publico c/juan]]+(Tabla14[[#This Row],[Precio NEGRO Publico c/juan]]*0.105)</f>
        <v>52914.344726100004</v>
      </c>
    </row>
    <row r="642" spans="1:13">
      <c r="A642" s="1" t="s">
        <v>1308</v>
      </c>
      <c r="B642" t="s">
        <v>1309</v>
      </c>
      <c r="C642" t="s">
        <v>15</v>
      </c>
      <c r="D642" t="s">
        <v>1165</v>
      </c>
      <c r="E642" s="2">
        <v>36905</v>
      </c>
      <c r="F642" s="2">
        <f>Tabla14[[#This Row],[Precio]]-(Tabla14[[#This Row],[Precio]]*0.14)</f>
        <v>31738.3</v>
      </c>
      <c r="G642" s="2">
        <f>Tabla14[[#This Row],[Precio]]-(Tabla14[[#This Row],[Precio]]*0.05)</f>
        <v>35059.75</v>
      </c>
      <c r="H642" s="4">
        <f>Tabla14[[#This Row],[  -14% costo de juan]]+(Tabla14[[#This Row],[  -14% costo de juan]]*0.1)</f>
        <v>34912.129999999997</v>
      </c>
      <c r="I642" s="30">
        <f>Tabla14[[#This Row],[5% purpil]]+(Tabla14[[#This Row],[5% purpil]]*0.21)</f>
        <v>42422.297500000001</v>
      </c>
      <c r="J642" s="30">
        <f>Tabla14[[#This Row],[5% purpil]]+(Tabla14[[#This Row],[5% purpil]]*0.21)</f>
        <v>42422.297500000001</v>
      </c>
      <c r="K642" s="6">
        <f>Tabla14[[#This Row],[Precio NEGRO Publico c/juan]]-Tabla14[[#This Row],[Nuestro Costo juan ]]</f>
        <v>7510.1675000000032</v>
      </c>
      <c r="L642" s="7">
        <f>Tabla14[[#This Row],[Ganancia]]/Tabla14[[#This Row],[Nuestro Costo juan ]]</f>
        <v>0.21511627906976755</v>
      </c>
      <c r="M642" s="2">
        <f>Tabla14[[#This Row],[Precio NEGRO Publico c/juan]]+(Tabla14[[#This Row],[Precio NEGRO Publico c/juan]]*0.105)</f>
        <v>46876.638737499998</v>
      </c>
    </row>
    <row r="643" spans="1:13">
      <c r="A643" s="1" t="s">
        <v>1310</v>
      </c>
      <c r="B643" t="s">
        <v>1311</v>
      </c>
      <c r="C643" t="s">
        <v>15</v>
      </c>
      <c r="D643" t="s">
        <v>1165</v>
      </c>
      <c r="E643" s="2">
        <v>8318.75</v>
      </c>
      <c r="F643" s="2">
        <f>Tabla14[[#This Row],[Precio]]-(Tabla14[[#This Row],[Precio]]*0.14)</f>
        <v>7154.125</v>
      </c>
      <c r="G643" s="2">
        <f>Tabla14[[#This Row],[Precio]]-(Tabla14[[#This Row],[Precio]]*0.05)</f>
        <v>7902.8125</v>
      </c>
      <c r="H643" s="4">
        <f>Tabla14[[#This Row],[  -14% costo de juan]]+(Tabla14[[#This Row],[  -14% costo de juan]]*0.1)</f>
        <v>7869.5375000000004</v>
      </c>
      <c r="I643" s="30">
        <f>Tabla14[[#This Row],[5% purpil]]+(Tabla14[[#This Row],[5% purpil]]*0.21)</f>
        <v>9562.4031250000007</v>
      </c>
      <c r="J643" s="30">
        <f>Tabla14[[#This Row],[5% purpil]]+(Tabla14[[#This Row],[5% purpil]]*0.21)</f>
        <v>9562.4031250000007</v>
      </c>
      <c r="K643" s="6">
        <f>Tabla14[[#This Row],[Precio NEGRO Publico c/juan]]-Tabla14[[#This Row],[Nuestro Costo juan ]]</f>
        <v>1692.8656250000004</v>
      </c>
      <c r="L643" s="7">
        <f>Tabla14[[#This Row],[Ganancia]]/Tabla14[[#This Row],[Nuestro Costo juan ]]</f>
        <v>0.21511627906976749</v>
      </c>
      <c r="M643" s="2">
        <f>Tabla14[[#This Row],[Precio NEGRO Publico c/juan]]+(Tabla14[[#This Row],[Precio NEGRO Publico c/juan]]*0.105)</f>
        <v>10566.455453125001</v>
      </c>
    </row>
    <row r="644" spans="1:13">
      <c r="A644" s="1" t="s">
        <v>1312</v>
      </c>
      <c r="B644" t="s">
        <v>1313</v>
      </c>
      <c r="C644" t="s">
        <v>15</v>
      </c>
      <c r="D644" t="s">
        <v>1165</v>
      </c>
      <c r="E644" s="2">
        <v>16821.45</v>
      </c>
      <c r="F644" s="2">
        <f>Tabla14[[#This Row],[Precio]]-(Tabla14[[#This Row],[Precio]]*0.14)</f>
        <v>14466.447</v>
      </c>
      <c r="G644" s="2">
        <f>Tabla14[[#This Row],[Precio]]-(Tabla14[[#This Row],[Precio]]*0.05)</f>
        <v>15980.377500000001</v>
      </c>
      <c r="H644" s="4">
        <f>Tabla14[[#This Row],[  -14% costo de juan]]+(Tabla14[[#This Row],[  -14% costo de juan]]*0.1)</f>
        <v>15913.091700000001</v>
      </c>
      <c r="I644" s="30">
        <f>Tabla14[[#This Row],[5% purpil]]+(Tabla14[[#This Row],[5% purpil]]*0.21)</f>
        <v>19336.256775000002</v>
      </c>
      <c r="J644" s="30">
        <f>Tabla14[[#This Row],[5% purpil]]+(Tabla14[[#This Row],[5% purpil]]*0.21)</f>
        <v>19336.256775000002</v>
      </c>
      <c r="K644" s="6">
        <f>Tabla14[[#This Row],[Precio NEGRO Publico c/juan]]-Tabla14[[#This Row],[Nuestro Costo juan ]]</f>
        <v>3423.1650750000008</v>
      </c>
      <c r="L644" s="7">
        <f>Tabla14[[#This Row],[Ganancia]]/Tabla14[[#This Row],[Nuestro Costo juan ]]</f>
        <v>0.21511627906976749</v>
      </c>
      <c r="M644" s="2">
        <f>Tabla14[[#This Row],[Precio NEGRO Publico c/juan]]+(Tabla14[[#This Row],[Precio NEGRO Publico c/juan]]*0.105)</f>
        <v>21366.563736375003</v>
      </c>
    </row>
    <row r="645" spans="1:13">
      <c r="A645" s="1" t="s">
        <v>1314</v>
      </c>
      <c r="B645" t="s">
        <v>1315</v>
      </c>
      <c r="C645" t="s">
        <v>15</v>
      </c>
      <c r="D645" t="s">
        <v>1165</v>
      </c>
      <c r="E645" s="2">
        <v>6266.32</v>
      </c>
      <c r="F645" s="2">
        <f>Tabla14[[#This Row],[Precio]]-(Tabla14[[#This Row],[Precio]]*0.14)</f>
        <v>5389.0351999999993</v>
      </c>
      <c r="G645" s="2">
        <f>Tabla14[[#This Row],[Precio]]-(Tabla14[[#This Row],[Precio]]*0.05)</f>
        <v>5953.0039999999999</v>
      </c>
      <c r="H645" s="4">
        <f>Tabla14[[#This Row],[  -14% costo de juan]]+(Tabla14[[#This Row],[  -14% costo de juan]]*0.1)</f>
        <v>5927.9387199999992</v>
      </c>
      <c r="I645" s="30">
        <f>Tabla14[[#This Row],[5% purpil]]+(Tabla14[[#This Row],[5% purpil]]*0.21)</f>
        <v>7203.1348399999997</v>
      </c>
      <c r="J645" s="30">
        <f>Tabla14[[#This Row],[5% purpil]]+(Tabla14[[#This Row],[5% purpil]]*0.21)</f>
        <v>7203.1348399999997</v>
      </c>
      <c r="K645" s="6">
        <f>Tabla14[[#This Row],[Precio NEGRO Publico c/juan]]-Tabla14[[#This Row],[Nuestro Costo juan ]]</f>
        <v>1275.1961200000005</v>
      </c>
      <c r="L645" s="7">
        <f>Tabla14[[#This Row],[Ganancia]]/Tabla14[[#This Row],[Nuestro Costo juan ]]</f>
        <v>0.21511627906976755</v>
      </c>
      <c r="M645" s="2">
        <f>Tabla14[[#This Row],[Precio NEGRO Publico c/juan]]+(Tabla14[[#This Row],[Precio NEGRO Publico c/juan]]*0.105)</f>
        <v>7959.4639981999999</v>
      </c>
    </row>
    <row r="646" spans="1:13">
      <c r="A646" s="1" t="s">
        <v>1316</v>
      </c>
      <c r="B646" t="s">
        <v>1317</v>
      </c>
      <c r="C646" t="s">
        <v>15</v>
      </c>
      <c r="D646" t="s">
        <v>1165</v>
      </c>
      <c r="E646" s="2">
        <v>3690.5</v>
      </c>
      <c r="F646" s="2">
        <f>Tabla14[[#This Row],[Precio]]-(Tabla14[[#This Row],[Precio]]*0.14)</f>
        <v>3173.83</v>
      </c>
      <c r="G646" s="2">
        <f>Tabla14[[#This Row],[Precio]]-(Tabla14[[#This Row],[Precio]]*0.05)</f>
        <v>3505.9749999999999</v>
      </c>
      <c r="H646" s="4">
        <f>Tabla14[[#This Row],[  -14% costo de juan]]+(Tabla14[[#This Row],[  -14% costo de juan]]*0.1)</f>
        <v>3491.2129999999997</v>
      </c>
      <c r="I646" s="30">
        <f>Tabla14[[#This Row],[5% purpil]]+(Tabla14[[#This Row],[5% purpil]]*0.21)</f>
        <v>4242.2297499999995</v>
      </c>
      <c r="J646" s="30">
        <f>Tabla14[[#This Row],[5% purpil]]+(Tabla14[[#This Row],[5% purpil]]*0.21)</f>
        <v>4242.2297499999995</v>
      </c>
      <c r="K646" s="6">
        <f>Tabla14[[#This Row],[Precio NEGRO Publico c/juan]]-Tabla14[[#This Row],[Nuestro Costo juan ]]</f>
        <v>751.01674999999977</v>
      </c>
      <c r="L646" s="7">
        <f>Tabla14[[#This Row],[Ganancia]]/Tabla14[[#This Row],[Nuestro Costo juan ]]</f>
        <v>0.21511627906976738</v>
      </c>
      <c r="M646" s="2">
        <f>Tabla14[[#This Row],[Precio NEGRO Publico c/juan]]+(Tabla14[[#This Row],[Precio NEGRO Publico c/juan]]*0.105)</f>
        <v>4687.6638737499998</v>
      </c>
    </row>
    <row r="647" spans="1:13">
      <c r="A647" s="1" t="s">
        <v>1318</v>
      </c>
      <c r="B647" t="s">
        <v>1319</v>
      </c>
      <c r="C647" t="s">
        <v>15</v>
      </c>
      <c r="D647" t="s">
        <v>1165</v>
      </c>
      <c r="E647" s="2">
        <v>3636.32</v>
      </c>
      <c r="F647" s="2">
        <f>Tabla14[[#This Row],[Precio]]-(Tabla14[[#This Row],[Precio]]*0.14)</f>
        <v>3127.2352000000001</v>
      </c>
      <c r="G647" s="2">
        <f>Tabla14[[#This Row],[Precio]]-(Tabla14[[#This Row],[Precio]]*0.05)</f>
        <v>3454.5039999999999</v>
      </c>
      <c r="H647" s="4">
        <f>Tabla14[[#This Row],[  -14% costo de juan]]+(Tabla14[[#This Row],[  -14% costo de juan]]*0.1)</f>
        <v>3439.9587200000001</v>
      </c>
      <c r="I647" s="30">
        <f>Tabla14[[#This Row],[5% purpil]]+(Tabla14[[#This Row],[5% purpil]]*0.21)</f>
        <v>4179.9498400000002</v>
      </c>
      <c r="J647" s="30">
        <f>Tabla14[[#This Row],[5% purpil]]+(Tabla14[[#This Row],[5% purpil]]*0.21)</f>
        <v>4179.9498400000002</v>
      </c>
      <c r="K647" s="6">
        <f>Tabla14[[#This Row],[Precio NEGRO Publico c/juan]]-Tabla14[[#This Row],[Nuestro Costo juan ]]</f>
        <v>739.99112000000014</v>
      </c>
      <c r="L647" s="7">
        <f>Tabla14[[#This Row],[Ganancia]]/Tabla14[[#This Row],[Nuestro Costo juan ]]</f>
        <v>0.21511627906976746</v>
      </c>
      <c r="M647" s="2">
        <f>Tabla14[[#This Row],[Precio NEGRO Publico c/juan]]+(Tabla14[[#This Row],[Precio NEGRO Publico c/juan]]*0.105)</f>
        <v>4618.8445732</v>
      </c>
    </row>
    <row r="648" spans="1:13">
      <c r="A648" s="1" t="s">
        <v>1320</v>
      </c>
      <c r="B648" t="s">
        <v>1321</v>
      </c>
      <c r="C648" t="s">
        <v>15</v>
      </c>
      <c r="D648" t="s">
        <v>1165</v>
      </c>
      <c r="E648" s="2">
        <v>17315.830000000002</v>
      </c>
      <c r="F648" s="2">
        <f>Tabla14[[#This Row],[Precio]]-(Tabla14[[#This Row],[Precio]]*0.14)</f>
        <v>14891.613800000001</v>
      </c>
      <c r="G648" s="2">
        <f>Tabla14[[#This Row],[Precio]]-(Tabla14[[#This Row],[Precio]]*0.05)</f>
        <v>16450.038500000002</v>
      </c>
      <c r="H648" s="4">
        <f>Tabla14[[#This Row],[  -14% costo de juan]]+(Tabla14[[#This Row],[  -14% costo de juan]]*0.1)</f>
        <v>16380.775180000001</v>
      </c>
      <c r="I648" s="30">
        <f>Tabla14[[#This Row],[5% purpil]]+(Tabla14[[#This Row],[5% purpil]]*0.21)</f>
        <v>19904.546585000004</v>
      </c>
      <c r="J648" s="30">
        <f>Tabla14[[#This Row],[5% purpil]]+(Tabla14[[#This Row],[5% purpil]]*0.21)</f>
        <v>19904.546585000004</v>
      </c>
      <c r="K648" s="6">
        <f>Tabla14[[#This Row],[Precio NEGRO Publico c/juan]]-Tabla14[[#This Row],[Nuestro Costo juan ]]</f>
        <v>3523.7714050000031</v>
      </c>
      <c r="L648" s="7">
        <f>Tabla14[[#This Row],[Ganancia]]/Tabla14[[#This Row],[Nuestro Costo juan ]]</f>
        <v>0.21511627906976763</v>
      </c>
      <c r="M648" s="2">
        <f>Tabla14[[#This Row],[Precio NEGRO Publico c/juan]]+(Tabla14[[#This Row],[Precio NEGRO Publico c/juan]]*0.105)</f>
        <v>21994.523976425004</v>
      </c>
    </row>
    <row r="649" spans="1:13">
      <c r="A649" s="1" t="s">
        <v>1322</v>
      </c>
      <c r="B649" t="s">
        <v>1323</v>
      </c>
      <c r="C649" t="s">
        <v>15</v>
      </c>
      <c r="D649" t="s">
        <v>1165</v>
      </c>
      <c r="E649" s="2">
        <v>956.13</v>
      </c>
      <c r="F649" s="2">
        <f>Tabla14[[#This Row],[Precio]]-(Tabla14[[#This Row],[Precio]]*0.14)</f>
        <v>822.27179999999998</v>
      </c>
      <c r="G649" s="2">
        <f>Tabla14[[#This Row],[Precio]]-(Tabla14[[#This Row],[Precio]]*0.05)</f>
        <v>908.32349999999997</v>
      </c>
      <c r="H649" s="4">
        <f>Tabla14[[#This Row],[  -14% costo de juan]]+(Tabla14[[#This Row],[  -14% costo de juan]]*0.1)</f>
        <v>904.49897999999996</v>
      </c>
      <c r="I649" s="30">
        <f>Tabla14[[#This Row],[5% purpil]]+(Tabla14[[#This Row],[5% purpil]]*0.21)</f>
        <v>1099.0714349999998</v>
      </c>
      <c r="J649" s="30">
        <f>Tabla14[[#This Row],[5% purpil]]+(Tabla14[[#This Row],[5% purpil]]*0.21)</f>
        <v>1099.0714349999998</v>
      </c>
      <c r="K649" s="6">
        <f>Tabla14[[#This Row],[Precio NEGRO Publico c/juan]]-Tabla14[[#This Row],[Nuestro Costo juan ]]</f>
        <v>194.57245499999988</v>
      </c>
      <c r="L649" s="7">
        <f>Tabla14[[#This Row],[Ganancia]]/Tabla14[[#This Row],[Nuestro Costo juan ]]</f>
        <v>0.21511627906976732</v>
      </c>
      <c r="M649" s="2">
        <f>Tabla14[[#This Row],[Precio NEGRO Publico c/juan]]+(Tabla14[[#This Row],[Precio NEGRO Publico c/juan]]*0.105)</f>
        <v>1214.4739356749999</v>
      </c>
    </row>
    <row r="650" spans="1:13">
      <c r="A650" s="1" t="s">
        <v>1324</v>
      </c>
      <c r="B650" t="s">
        <v>1325</v>
      </c>
      <c r="C650" t="s">
        <v>15</v>
      </c>
      <c r="D650" t="s">
        <v>1165</v>
      </c>
      <c r="E650" s="2">
        <v>7980.34</v>
      </c>
      <c r="F650" s="2">
        <f>Tabla14[[#This Row],[Precio]]-(Tabla14[[#This Row],[Precio]]*0.14)</f>
        <v>6863.0923999999995</v>
      </c>
      <c r="G650" s="2">
        <f>Tabla14[[#This Row],[Precio]]-(Tabla14[[#This Row],[Precio]]*0.05)</f>
        <v>7581.3230000000003</v>
      </c>
      <c r="H650" s="4">
        <f>Tabla14[[#This Row],[  -14% costo de juan]]+(Tabla14[[#This Row],[  -14% costo de juan]]*0.1)</f>
        <v>7549.40164</v>
      </c>
      <c r="I650" s="30">
        <f>Tabla14[[#This Row],[5% purpil]]+(Tabla14[[#This Row],[5% purpil]]*0.21)</f>
        <v>9173.4008300000005</v>
      </c>
      <c r="J650" s="30">
        <f>Tabla14[[#This Row],[5% purpil]]+(Tabla14[[#This Row],[5% purpil]]*0.21)</f>
        <v>9173.4008300000005</v>
      </c>
      <c r="K650" s="6">
        <f>Tabla14[[#This Row],[Precio NEGRO Publico c/juan]]-Tabla14[[#This Row],[Nuestro Costo juan ]]</f>
        <v>1623.9991900000005</v>
      </c>
      <c r="L650" s="7">
        <f>Tabla14[[#This Row],[Ganancia]]/Tabla14[[#This Row],[Nuestro Costo juan ]]</f>
        <v>0.21511627906976749</v>
      </c>
      <c r="M650" s="2">
        <f>Tabla14[[#This Row],[Precio NEGRO Publico c/juan]]+(Tabla14[[#This Row],[Precio NEGRO Publico c/juan]]*0.105)</f>
        <v>10136.607917150001</v>
      </c>
    </row>
    <row r="651" spans="1:13">
      <c r="A651" s="1" t="s">
        <v>1326</v>
      </c>
      <c r="B651" t="s">
        <v>1327</v>
      </c>
      <c r="C651" t="s">
        <v>15</v>
      </c>
      <c r="D651" t="s">
        <v>80</v>
      </c>
      <c r="E651" s="2">
        <v>34531.25</v>
      </c>
      <c r="F651" s="2">
        <f>Tabla14[[#This Row],[Precio]]-(Tabla14[[#This Row],[Precio]]*0.14)</f>
        <v>29696.875</v>
      </c>
      <c r="G651" s="2">
        <f>Tabla14[[#This Row],[Precio]]-(Tabla14[[#This Row],[Precio]]*0.05)</f>
        <v>32804.6875</v>
      </c>
      <c r="H651" s="4">
        <f>Tabla14[[#This Row],[  -14% costo de juan]]+(Tabla14[[#This Row],[  -14% costo de juan]]*0.1)</f>
        <v>32666.5625</v>
      </c>
      <c r="I651" s="30">
        <f>Tabla14[[#This Row],[5% purpil]]+(Tabla14[[#This Row],[5% purpil]]*0.21)</f>
        <v>39693.671875</v>
      </c>
      <c r="J651" s="30">
        <f>Tabla14[[#This Row],[5% purpil]]+(Tabla14[[#This Row],[5% purpil]]*0.21)</f>
        <v>39693.671875</v>
      </c>
      <c r="K651" s="6">
        <f>Tabla14[[#This Row],[Precio NEGRO Publico c/juan]]-Tabla14[[#This Row],[Nuestro Costo juan ]]</f>
        <v>7027.109375</v>
      </c>
      <c r="L651" s="7">
        <f>Tabla14[[#This Row],[Ganancia]]/Tabla14[[#This Row],[Nuestro Costo juan ]]</f>
        <v>0.21511627906976744</v>
      </c>
      <c r="M651" s="2">
        <f>Tabla14[[#This Row],[Precio NEGRO Publico c/juan]]+(Tabla14[[#This Row],[Precio NEGRO Publico c/juan]]*0.105)</f>
        <v>43861.507421875001</v>
      </c>
    </row>
    <row r="652" spans="1:13">
      <c r="A652" s="1" t="s">
        <v>1328</v>
      </c>
      <c r="B652" t="s">
        <v>1329</v>
      </c>
      <c r="C652" t="s">
        <v>15</v>
      </c>
      <c r="D652" t="s">
        <v>1330</v>
      </c>
      <c r="E652" s="2">
        <v>948148.44</v>
      </c>
      <c r="F652" s="2">
        <f>Tabla14[[#This Row],[Precio]]-(Tabla14[[#This Row],[Precio]]*0.14)</f>
        <v>815407.65839999996</v>
      </c>
      <c r="G652" s="2">
        <f>Tabla14[[#This Row],[Precio]]-(Tabla14[[#This Row],[Precio]]*0.05)</f>
        <v>900741.01799999992</v>
      </c>
      <c r="H652" s="4">
        <f>Tabla14[[#This Row],[  -14% costo de juan]]+(Tabla14[[#This Row],[  -14% costo de juan]]*0.1)</f>
        <v>896948.42423999996</v>
      </c>
      <c r="I652" s="30">
        <f>Tabla14[[#This Row],[5% purpil]]+(Tabla14[[#This Row],[5% purpil]]*0.21)</f>
        <v>1089896.6317799999</v>
      </c>
      <c r="J652" s="30">
        <f>Tabla14[[#This Row],[5% purpil]]+(Tabla14[[#This Row],[5% purpil]]*0.21)</f>
        <v>1089896.6317799999</v>
      </c>
      <c r="K652" s="6">
        <f>Tabla14[[#This Row],[Precio NEGRO Publico c/juan]]-Tabla14[[#This Row],[Nuestro Costo juan ]]</f>
        <v>192948.20753999997</v>
      </c>
      <c r="L652" s="7">
        <f>Tabla14[[#This Row],[Ganancia]]/Tabla14[[#This Row],[Nuestro Costo juan ]]</f>
        <v>0.21511627906976741</v>
      </c>
      <c r="M652" s="2">
        <f>Tabla14[[#This Row],[Precio NEGRO Publico c/juan]]+(Tabla14[[#This Row],[Precio NEGRO Publico c/juan]]*0.105)</f>
        <v>1204335.7781169</v>
      </c>
    </row>
    <row r="653" spans="1:13">
      <c r="A653" s="1" t="s">
        <v>1331</v>
      </c>
      <c r="B653" t="s">
        <v>1332</v>
      </c>
      <c r="C653" t="s">
        <v>15</v>
      </c>
      <c r="D653" t="s">
        <v>1330</v>
      </c>
      <c r="E653" s="2">
        <v>758518.75</v>
      </c>
      <c r="F653" s="2">
        <f>Tabla14[[#This Row],[Precio]]-(Tabla14[[#This Row],[Precio]]*0.14)</f>
        <v>652326.125</v>
      </c>
      <c r="G653" s="2">
        <f>Tabla14[[#This Row],[Precio]]-(Tabla14[[#This Row],[Precio]]*0.05)</f>
        <v>720592.8125</v>
      </c>
      <c r="H653" s="4">
        <f>Tabla14[[#This Row],[  -14% costo de juan]]+(Tabla14[[#This Row],[  -14% costo de juan]]*0.1)</f>
        <v>717558.73750000005</v>
      </c>
      <c r="I653" s="30">
        <f>Tabla14[[#This Row],[5% purpil]]+(Tabla14[[#This Row],[5% purpil]]*0.21)</f>
        <v>871917.30312499998</v>
      </c>
      <c r="J653" s="30">
        <f>Tabla14[[#This Row],[5% purpil]]+(Tabla14[[#This Row],[5% purpil]]*0.21)</f>
        <v>871917.30312499998</v>
      </c>
      <c r="K653" s="6">
        <f>Tabla14[[#This Row],[Precio NEGRO Publico c/juan]]-Tabla14[[#This Row],[Nuestro Costo juan ]]</f>
        <v>154358.56562499993</v>
      </c>
      <c r="L653" s="7">
        <f>Tabla14[[#This Row],[Ganancia]]/Tabla14[[#This Row],[Nuestro Costo juan ]]</f>
        <v>0.21511627906976732</v>
      </c>
      <c r="M653" s="2">
        <f>Tabla14[[#This Row],[Precio NEGRO Publico c/juan]]+(Tabla14[[#This Row],[Precio NEGRO Publico c/juan]]*0.105)</f>
        <v>963468.61995312502</v>
      </c>
    </row>
    <row r="654" spans="1:13">
      <c r="A654" s="1" t="s">
        <v>1333</v>
      </c>
      <c r="B654" t="s">
        <v>1334</v>
      </c>
      <c r="C654" t="s">
        <v>7</v>
      </c>
      <c r="D654" t="s">
        <v>1335</v>
      </c>
      <c r="E654" s="2">
        <v>29797.33</v>
      </c>
      <c r="F654" s="2">
        <f>Tabla14[[#This Row],[Precio]]-(Tabla14[[#This Row],[Precio]]*0.14)</f>
        <v>25625.703800000003</v>
      </c>
      <c r="G654" s="2">
        <f>Tabla14[[#This Row],[Precio]]-(Tabla14[[#This Row],[Precio]]*0.05)</f>
        <v>28307.463500000002</v>
      </c>
      <c r="H654" s="4">
        <f>Tabla14[[#This Row],[  -14% costo de juan]]+(Tabla14[[#This Row],[  -14% costo de juan]]*0.1)</f>
        <v>28188.274180000004</v>
      </c>
      <c r="I654" s="30">
        <f>Tabla14[[#This Row],[5% purpil]]+(Tabla14[[#This Row],[5% purpil]]*0.21)</f>
        <v>34252.030834999998</v>
      </c>
      <c r="J654" s="30">
        <f>Tabla14[[#This Row],[5% purpil]]+(Tabla14[[#This Row],[5% purpil]]*0.21)</f>
        <v>34252.030834999998</v>
      </c>
      <c r="K654" s="6">
        <f>Tabla14[[#This Row],[Precio NEGRO Publico c/juan]]-Tabla14[[#This Row],[Nuestro Costo juan ]]</f>
        <v>6063.7566549999938</v>
      </c>
      <c r="L654" s="7">
        <f>Tabla14[[#This Row],[Ganancia]]/Tabla14[[#This Row],[Nuestro Costo juan ]]</f>
        <v>0.21511627906976719</v>
      </c>
      <c r="M654" s="2">
        <f>Tabla14[[#This Row],[Precio NEGRO Publico c/juan]]+(Tabla14[[#This Row],[Precio NEGRO Publico c/juan]]*0.105)</f>
        <v>37848.494072674999</v>
      </c>
    </row>
    <row r="655" spans="1:13">
      <c r="A655" s="1" t="s">
        <v>1336</v>
      </c>
      <c r="B655" t="s">
        <v>1337</v>
      </c>
      <c r="C655" t="s">
        <v>7</v>
      </c>
      <c r="D655" t="s">
        <v>1335</v>
      </c>
      <c r="E655" s="2">
        <v>35753.19</v>
      </c>
      <c r="F655" s="2">
        <f>Tabla14[[#This Row],[Precio]]-(Tabla14[[#This Row],[Precio]]*0.14)</f>
        <v>30747.743399999999</v>
      </c>
      <c r="G655" s="2">
        <f>Tabla14[[#This Row],[Precio]]-(Tabla14[[#This Row],[Precio]]*0.05)</f>
        <v>33965.530500000001</v>
      </c>
      <c r="H655" s="4">
        <f>Tabla14[[#This Row],[  -14% costo de juan]]+(Tabla14[[#This Row],[  -14% costo de juan]]*0.1)</f>
        <v>33822.517739999996</v>
      </c>
      <c r="I655" s="30">
        <f>Tabla14[[#This Row],[5% purpil]]+(Tabla14[[#This Row],[5% purpil]]*0.21)</f>
        <v>41098.291904999998</v>
      </c>
      <c r="J655" s="30">
        <f>Tabla14[[#This Row],[5% purpil]]+(Tabla14[[#This Row],[5% purpil]]*0.21)</f>
        <v>41098.291904999998</v>
      </c>
      <c r="K655" s="6">
        <f>Tabla14[[#This Row],[Precio NEGRO Publico c/juan]]-Tabla14[[#This Row],[Nuestro Costo juan ]]</f>
        <v>7275.7741650000025</v>
      </c>
      <c r="L655" s="7">
        <f>Tabla14[[#This Row],[Ganancia]]/Tabla14[[#This Row],[Nuestro Costo juan ]]</f>
        <v>0.21511627906976755</v>
      </c>
      <c r="M655" s="2">
        <f>Tabla14[[#This Row],[Precio NEGRO Publico c/juan]]+(Tabla14[[#This Row],[Precio NEGRO Publico c/juan]]*0.105)</f>
        <v>45413.612555025</v>
      </c>
    </row>
    <row r="656" spans="1:13">
      <c r="A656" s="1" t="s">
        <v>1338</v>
      </c>
      <c r="B656" t="s">
        <v>1339</v>
      </c>
      <c r="C656" t="s">
        <v>7</v>
      </c>
      <c r="D656" t="s">
        <v>1335</v>
      </c>
      <c r="E656" s="2">
        <v>41234.22</v>
      </c>
      <c r="F656" s="2">
        <f>Tabla14[[#This Row],[Precio]]-(Tabla14[[#This Row],[Precio]]*0.14)</f>
        <v>35461.429199999999</v>
      </c>
      <c r="G656" s="2">
        <f>Tabla14[[#This Row],[Precio]]-(Tabla14[[#This Row],[Precio]]*0.05)</f>
        <v>39172.508999999998</v>
      </c>
      <c r="H656" s="4">
        <f>Tabla14[[#This Row],[  -14% costo de juan]]+(Tabla14[[#This Row],[  -14% costo de juan]]*0.1)</f>
        <v>39007.572119999997</v>
      </c>
      <c r="I656" s="30">
        <f>Tabla14[[#This Row],[5% purpil]]+(Tabla14[[#This Row],[5% purpil]]*0.21)</f>
        <v>47398.735889999996</v>
      </c>
      <c r="J656" s="30">
        <f>Tabla14[[#This Row],[5% purpil]]+(Tabla14[[#This Row],[5% purpil]]*0.21)</f>
        <v>47398.735889999996</v>
      </c>
      <c r="K656" s="6">
        <f>Tabla14[[#This Row],[Precio NEGRO Publico c/juan]]-Tabla14[[#This Row],[Nuestro Costo juan ]]</f>
        <v>8391.1637699999992</v>
      </c>
      <c r="L656" s="7">
        <f>Tabla14[[#This Row],[Ganancia]]/Tabla14[[#This Row],[Nuestro Costo juan ]]</f>
        <v>0.21511627906976744</v>
      </c>
      <c r="M656" s="2">
        <f>Tabla14[[#This Row],[Precio NEGRO Publico c/juan]]+(Tabla14[[#This Row],[Precio NEGRO Publico c/juan]]*0.105)</f>
        <v>52375.603158449994</v>
      </c>
    </row>
    <row r="657" spans="1:13">
      <c r="A657" s="1" t="s">
        <v>1340</v>
      </c>
      <c r="B657" t="s">
        <v>1341</v>
      </c>
      <c r="C657" t="s">
        <v>7</v>
      </c>
      <c r="D657" t="s">
        <v>1335</v>
      </c>
      <c r="E657" s="2">
        <v>49305.19</v>
      </c>
      <c r="F657" s="2">
        <f>Tabla14[[#This Row],[Precio]]-(Tabla14[[#This Row],[Precio]]*0.14)</f>
        <v>42402.463400000001</v>
      </c>
      <c r="G657" s="2">
        <f>Tabla14[[#This Row],[Precio]]-(Tabla14[[#This Row],[Precio]]*0.05)</f>
        <v>46839.930500000002</v>
      </c>
      <c r="H657" s="4">
        <f>Tabla14[[#This Row],[  -14% costo de juan]]+(Tabla14[[#This Row],[  -14% costo de juan]]*0.1)</f>
        <v>46642.709739999998</v>
      </c>
      <c r="I657" s="30">
        <f>Tabla14[[#This Row],[5% purpil]]+(Tabla14[[#This Row],[5% purpil]]*0.21)</f>
        <v>56676.315905000003</v>
      </c>
      <c r="J657" s="30">
        <f>Tabla14[[#This Row],[5% purpil]]+(Tabla14[[#This Row],[5% purpil]]*0.21)</f>
        <v>56676.315905000003</v>
      </c>
      <c r="K657" s="6">
        <f>Tabla14[[#This Row],[Precio NEGRO Publico c/juan]]-Tabla14[[#This Row],[Nuestro Costo juan ]]</f>
        <v>10033.606165000005</v>
      </c>
      <c r="L657" s="7">
        <f>Tabla14[[#This Row],[Ganancia]]/Tabla14[[#This Row],[Nuestro Costo juan ]]</f>
        <v>0.21511627906976755</v>
      </c>
      <c r="M657" s="2">
        <f>Tabla14[[#This Row],[Precio NEGRO Publico c/juan]]+(Tabla14[[#This Row],[Precio NEGRO Publico c/juan]]*0.105)</f>
        <v>62627.329075025002</v>
      </c>
    </row>
    <row r="658" spans="1:13">
      <c r="A658" s="1" t="s">
        <v>1342</v>
      </c>
      <c r="B658" t="s">
        <v>1343</v>
      </c>
      <c r="C658" t="s">
        <v>7</v>
      </c>
      <c r="D658" t="s">
        <v>1335</v>
      </c>
      <c r="E658" s="2">
        <v>58648.75</v>
      </c>
      <c r="F658" s="2">
        <f>Tabla14[[#This Row],[Precio]]-(Tabla14[[#This Row],[Precio]]*0.14)</f>
        <v>50437.925000000003</v>
      </c>
      <c r="G658" s="2">
        <f>Tabla14[[#This Row],[Precio]]-(Tabla14[[#This Row],[Precio]]*0.05)</f>
        <v>55716.3125</v>
      </c>
      <c r="H658" s="4">
        <f>Tabla14[[#This Row],[  -14% costo de juan]]+(Tabla14[[#This Row],[  -14% costo de juan]]*0.1)</f>
        <v>55481.717500000006</v>
      </c>
      <c r="I658" s="30">
        <f>Tabla14[[#This Row],[5% purpil]]+(Tabla14[[#This Row],[5% purpil]]*0.21)</f>
        <v>67416.738125000003</v>
      </c>
      <c r="J658" s="30">
        <f>Tabla14[[#This Row],[5% purpil]]+(Tabla14[[#This Row],[5% purpil]]*0.21)</f>
        <v>67416.738125000003</v>
      </c>
      <c r="K658" s="6">
        <f>Tabla14[[#This Row],[Precio NEGRO Publico c/juan]]-Tabla14[[#This Row],[Nuestro Costo juan ]]</f>
        <v>11935.020624999997</v>
      </c>
      <c r="L658" s="7">
        <f>Tabla14[[#This Row],[Ganancia]]/Tabla14[[#This Row],[Nuestro Costo juan ]]</f>
        <v>0.21511627906976738</v>
      </c>
      <c r="M658" s="2">
        <f>Tabla14[[#This Row],[Precio NEGRO Publico c/juan]]+(Tabla14[[#This Row],[Precio NEGRO Publico c/juan]]*0.105)</f>
        <v>74495.495628125005</v>
      </c>
    </row>
    <row r="659" spans="1:13">
      <c r="A659" s="1" t="s">
        <v>1344</v>
      </c>
      <c r="B659" t="s">
        <v>1345</v>
      </c>
      <c r="C659" t="s">
        <v>7</v>
      </c>
      <c r="D659" t="s">
        <v>1335</v>
      </c>
      <c r="E659" s="2">
        <v>128771.53</v>
      </c>
      <c r="F659" s="2">
        <f>Tabla14[[#This Row],[Precio]]-(Tabla14[[#This Row],[Precio]]*0.14)</f>
        <v>110743.51579999999</v>
      </c>
      <c r="G659" s="2">
        <f>Tabla14[[#This Row],[Precio]]-(Tabla14[[#This Row],[Precio]]*0.05)</f>
        <v>122332.9535</v>
      </c>
      <c r="H659" s="4">
        <f>Tabla14[[#This Row],[  -14% costo de juan]]+(Tabla14[[#This Row],[  -14% costo de juan]]*0.1)</f>
        <v>121817.86738</v>
      </c>
      <c r="I659" s="30">
        <f>Tabla14[[#This Row],[5% purpil]]+(Tabla14[[#This Row],[5% purpil]]*0.21)</f>
        <v>148022.873735</v>
      </c>
      <c r="J659" s="30">
        <f>Tabla14[[#This Row],[5% purpil]]+(Tabla14[[#This Row],[5% purpil]]*0.21)</f>
        <v>148022.873735</v>
      </c>
      <c r="K659" s="6">
        <f>Tabla14[[#This Row],[Precio NEGRO Publico c/juan]]-Tabla14[[#This Row],[Nuestro Costo juan ]]</f>
        <v>26205.006355000005</v>
      </c>
      <c r="L659" s="7">
        <f>Tabla14[[#This Row],[Ganancia]]/Tabla14[[#This Row],[Nuestro Costo juan ]]</f>
        <v>0.21511627906976749</v>
      </c>
      <c r="M659" s="2">
        <f>Tabla14[[#This Row],[Precio NEGRO Publico c/juan]]+(Tabla14[[#This Row],[Precio NEGRO Publico c/juan]]*0.105)</f>
        <v>163565.27547717499</v>
      </c>
    </row>
    <row r="660" spans="1:13">
      <c r="A660" s="1" t="s">
        <v>1346</v>
      </c>
      <c r="B660" t="s">
        <v>1347</v>
      </c>
      <c r="C660" t="s">
        <v>15</v>
      </c>
      <c r="D660" t="s">
        <v>1335</v>
      </c>
      <c r="E660" s="2">
        <v>105875</v>
      </c>
      <c r="F660" s="2">
        <f>Tabla14[[#This Row],[Precio]]-(Tabla14[[#This Row],[Precio]]*0.14)</f>
        <v>91052.5</v>
      </c>
      <c r="G660" s="2">
        <f>Tabla14[[#This Row],[Precio]]-(Tabla14[[#This Row],[Precio]]*0.05)</f>
        <v>100581.25</v>
      </c>
      <c r="H660" s="4">
        <f>Tabla14[[#This Row],[  -14% costo de juan]]+(Tabla14[[#This Row],[  -14% costo de juan]]*0.1)</f>
        <v>100157.75</v>
      </c>
      <c r="I660" s="30">
        <f>Tabla14[[#This Row],[5% purpil]]+(Tabla14[[#This Row],[5% purpil]]*0.21)</f>
        <v>121703.3125</v>
      </c>
      <c r="J660" s="30">
        <f>Tabla14[[#This Row],[5% purpil]]+(Tabla14[[#This Row],[5% purpil]]*0.21)</f>
        <v>121703.3125</v>
      </c>
      <c r="K660" s="6">
        <f>Tabla14[[#This Row],[Precio NEGRO Publico c/juan]]-Tabla14[[#This Row],[Nuestro Costo juan ]]</f>
        <v>21545.5625</v>
      </c>
      <c r="L660" s="7">
        <f>Tabla14[[#This Row],[Ganancia]]/Tabla14[[#This Row],[Nuestro Costo juan ]]</f>
        <v>0.21511627906976744</v>
      </c>
      <c r="M660" s="2">
        <f>Tabla14[[#This Row],[Precio NEGRO Publico c/juan]]+(Tabla14[[#This Row],[Precio NEGRO Publico c/juan]]*0.105)</f>
        <v>134482.1603125</v>
      </c>
    </row>
    <row r="661" spans="1:13">
      <c r="A661" s="1" t="s">
        <v>1348</v>
      </c>
      <c r="B661" t="s">
        <v>1349</v>
      </c>
      <c r="C661" t="s">
        <v>15</v>
      </c>
      <c r="D661" t="s">
        <v>1335</v>
      </c>
      <c r="E661" s="2">
        <v>75625</v>
      </c>
      <c r="F661" s="2">
        <f>Tabla14[[#This Row],[Precio]]-(Tabla14[[#This Row],[Precio]]*0.14)</f>
        <v>65037.5</v>
      </c>
      <c r="G661" s="2">
        <f>Tabla14[[#This Row],[Precio]]-(Tabla14[[#This Row],[Precio]]*0.05)</f>
        <v>71843.75</v>
      </c>
      <c r="H661" s="4">
        <f>Tabla14[[#This Row],[  -14% costo de juan]]+(Tabla14[[#This Row],[  -14% costo de juan]]*0.1)</f>
        <v>71541.25</v>
      </c>
      <c r="I661" s="30">
        <f>Tabla14[[#This Row],[5% purpil]]+(Tabla14[[#This Row],[5% purpil]]*0.21)</f>
        <v>86930.9375</v>
      </c>
      <c r="J661" s="30">
        <f>Tabla14[[#This Row],[5% purpil]]+(Tabla14[[#This Row],[5% purpil]]*0.21)</f>
        <v>86930.9375</v>
      </c>
      <c r="K661" s="6">
        <f>Tabla14[[#This Row],[Precio NEGRO Publico c/juan]]-Tabla14[[#This Row],[Nuestro Costo juan ]]</f>
        <v>15389.6875</v>
      </c>
      <c r="L661" s="7">
        <f>Tabla14[[#This Row],[Ganancia]]/Tabla14[[#This Row],[Nuestro Costo juan ]]</f>
        <v>0.21511627906976744</v>
      </c>
      <c r="M661" s="2">
        <f>Tabla14[[#This Row],[Precio NEGRO Publico c/juan]]+(Tabla14[[#This Row],[Precio NEGRO Publico c/juan]]*0.105)</f>
        <v>96058.685937500006</v>
      </c>
    </row>
    <row r="662" spans="1:13">
      <c r="A662" s="1" t="s">
        <v>1350</v>
      </c>
      <c r="B662" t="s">
        <v>1351</v>
      </c>
      <c r="C662" t="s">
        <v>7</v>
      </c>
      <c r="D662" t="s">
        <v>1335</v>
      </c>
      <c r="E662" s="2">
        <v>14238.39</v>
      </c>
      <c r="F662" s="2">
        <f>Tabla14[[#This Row],[Precio]]-(Tabla14[[#This Row],[Precio]]*0.14)</f>
        <v>12245.0154</v>
      </c>
      <c r="G662" s="2">
        <f>Tabla14[[#This Row],[Precio]]-(Tabla14[[#This Row],[Precio]]*0.05)</f>
        <v>13526.470499999999</v>
      </c>
      <c r="H662" s="4">
        <f>Tabla14[[#This Row],[  -14% costo de juan]]+(Tabla14[[#This Row],[  -14% costo de juan]]*0.1)</f>
        <v>13469.51694</v>
      </c>
      <c r="I662" s="30">
        <f>Tabla14[[#This Row],[5% purpil]]+(Tabla14[[#This Row],[5% purpil]]*0.21)</f>
        <v>16367.029305</v>
      </c>
      <c r="J662" s="30">
        <f>Tabla14[[#This Row],[5% purpil]]+(Tabla14[[#This Row],[5% purpil]]*0.21)</f>
        <v>16367.029305</v>
      </c>
      <c r="K662" s="6">
        <f>Tabla14[[#This Row],[Precio NEGRO Publico c/juan]]-Tabla14[[#This Row],[Nuestro Costo juan ]]</f>
        <v>2897.5123650000005</v>
      </c>
      <c r="L662" s="7">
        <f>Tabla14[[#This Row],[Ganancia]]/Tabla14[[#This Row],[Nuestro Costo juan ]]</f>
        <v>0.21511627906976749</v>
      </c>
      <c r="M662" s="2">
        <f>Tabla14[[#This Row],[Precio NEGRO Publico c/juan]]+(Tabla14[[#This Row],[Precio NEGRO Publico c/juan]]*0.105)</f>
        <v>18085.567382025001</v>
      </c>
    </row>
    <row r="663" spans="1:13">
      <c r="A663" s="1" t="s">
        <v>1352</v>
      </c>
      <c r="B663" t="s">
        <v>1353</v>
      </c>
      <c r="C663" t="s">
        <v>7</v>
      </c>
      <c r="D663" t="s">
        <v>1335</v>
      </c>
      <c r="E663" s="2">
        <v>23935.22</v>
      </c>
      <c r="F663" s="2">
        <f>Tabla14[[#This Row],[Precio]]-(Tabla14[[#This Row],[Precio]]*0.14)</f>
        <v>20584.289199999999</v>
      </c>
      <c r="G663" s="2">
        <f>Tabla14[[#This Row],[Precio]]-(Tabla14[[#This Row],[Precio]]*0.05)</f>
        <v>22738.459000000003</v>
      </c>
      <c r="H663" s="4">
        <f>Tabla14[[#This Row],[  -14% costo de juan]]+(Tabla14[[#This Row],[  -14% costo de juan]]*0.1)</f>
        <v>22642.718119999998</v>
      </c>
      <c r="I663" s="30">
        <f>Tabla14[[#This Row],[5% purpil]]+(Tabla14[[#This Row],[5% purpil]]*0.21)</f>
        <v>27513.535390000005</v>
      </c>
      <c r="J663" s="30">
        <f>Tabla14[[#This Row],[5% purpil]]+(Tabla14[[#This Row],[5% purpil]]*0.21)</f>
        <v>27513.535390000005</v>
      </c>
      <c r="K663" s="6">
        <f>Tabla14[[#This Row],[Precio NEGRO Publico c/juan]]-Tabla14[[#This Row],[Nuestro Costo juan ]]</f>
        <v>4870.8172700000068</v>
      </c>
      <c r="L663" s="7">
        <f>Tabla14[[#This Row],[Ganancia]]/Tabla14[[#This Row],[Nuestro Costo juan ]]</f>
        <v>0.21511627906976777</v>
      </c>
      <c r="M663" s="2">
        <f>Tabla14[[#This Row],[Precio NEGRO Publico c/juan]]+(Tabla14[[#This Row],[Precio NEGRO Publico c/juan]]*0.105)</f>
        <v>30402.456605950007</v>
      </c>
    </row>
    <row r="664" spans="1:13">
      <c r="A664" s="1" t="s">
        <v>1354</v>
      </c>
      <c r="B664" t="s">
        <v>1355</v>
      </c>
      <c r="C664" t="s">
        <v>7</v>
      </c>
      <c r="D664" t="s">
        <v>1335</v>
      </c>
      <c r="E664" s="2">
        <v>33315.050000000003</v>
      </c>
      <c r="F664" s="2">
        <f>Tabla14[[#This Row],[Precio]]-(Tabla14[[#This Row],[Precio]]*0.14)</f>
        <v>28650.943000000003</v>
      </c>
      <c r="G664" s="2">
        <f>Tabla14[[#This Row],[Precio]]-(Tabla14[[#This Row],[Precio]]*0.05)</f>
        <v>31649.297500000004</v>
      </c>
      <c r="H664" s="4">
        <f>Tabla14[[#This Row],[  -14% costo de juan]]+(Tabla14[[#This Row],[  -14% costo de juan]]*0.1)</f>
        <v>31516.037300000004</v>
      </c>
      <c r="I664" s="30">
        <f>Tabla14[[#This Row],[5% purpil]]+(Tabla14[[#This Row],[5% purpil]]*0.21)</f>
        <v>38295.649975000008</v>
      </c>
      <c r="J664" s="30">
        <f>Tabla14[[#This Row],[5% purpil]]+(Tabla14[[#This Row],[5% purpil]]*0.21)</f>
        <v>38295.649975000008</v>
      </c>
      <c r="K664" s="6">
        <f>Tabla14[[#This Row],[Precio NEGRO Publico c/juan]]-Tabla14[[#This Row],[Nuestro Costo juan ]]</f>
        <v>6779.6126750000039</v>
      </c>
      <c r="L664" s="7">
        <f>Tabla14[[#This Row],[Ganancia]]/Tabla14[[#This Row],[Nuestro Costo juan ]]</f>
        <v>0.21511627906976755</v>
      </c>
      <c r="M664" s="2">
        <f>Tabla14[[#This Row],[Precio NEGRO Publico c/juan]]+(Tabla14[[#This Row],[Precio NEGRO Publico c/juan]]*0.105)</f>
        <v>42316.693222375005</v>
      </c>
    </row>
    <row r="665" spans="1:13">
      <c r="A665" s="1" t="s">
        <v>1356</v>
      </c>
      <c r="B665" t="s">
        <v>1357</v>
      </c>
      <c r="C665" t="s">
        <v>15</v>
      </c>
      <c r="D665" t="s">
        <v>1335</v>
      </c>
      <c r="E665" s="2">
        <v>9075</v>
      </c>
      <c r="F665" s="2">
        <f>Tabla14[[#This Row],[Precio]]-(Tabla14[[#This Row],[Precio]]*0.14)</f>
        <v>7804.5</v>
      </c>
      <c r="G665" s="2">
        <f>Tabla14[[#This Row],[Precio]]-(Tabla14[[#This Row],[Precio]]*0.05)</f>
        <v>8621.25</v>
      </c>
      <c r="H665" s="4">
        <f>Tabla14[[#This Row],[  -14% costo de juan]]+(Tabla14[[#This Row],[  -14% costo de juan]]*0.1)</f>
        <v>8584.9500000000007</v>
      </c>
      <c r="I665" s="30">
        <f>Tabla14[[#This Row],[5% purpil]]+(Tabla14[[#This Row],[5% purpil]]*0.21)</f>
        <v>10431.7125</v>
      </c>
      <c r="J665" s="30">
        <f>Tabla14[[#This Row],[5% purpil]]+(Tabla14[[#This Row],[5% purpil]]*0.21)</f>
        <v>10431.7125</v>
      </c>
      <c r="K665" s="6">
        <f>Tabla14[[#This Row],[Precio NEGRO Publico c/juan]]-Tabla14[[#This Row],[Nuestro Costo juan ]]</f>
        <v>1846.7624999999989</v>
      </c>
      <c r="L665" s="7">
        <f>Tabla14[[#This Row],[Ganancia]]/Tabla14[[#This Row],[Nuestro Costo juan ]]</f>
        <v>0.2151162790697673</v>
      </c>
      <c r="M665" s="2">
        <f>Tabla14[[#This Row],[Precio NEGRO Publico c/juan]]+(Tabla14[[#This Row],[Precio NEGRO Publico c/juan]]*0.105)</f>
        <v>11527.0423125</v>
      </c>
    </row>
    <row r="666" spans="1:13">
      <c r="A666" s="1" t="s">
        <v>1358</v>
      </c>
      <c r="B666" t="s">
        <v>1359</v>
      </c>
      <c r="C666" t="s">
        <v>15</v>
      </c>
      <c r="D666" t="s">
        <v>1335</v>
      </c>
      <c r="E666" s="2">
        <v>15125</v>
      </c>
      <c r="F666" s="2">
        <f>Tabla14[[#This Row],[Precio]]-(Tabla14[[#This Row],[Precio]]*0.14)</f>
        <v>13007.5</v>
      </c>
      <c r="G666" s="2">
        <f>Tabla14[[#This Row],[Precio]]-(Tabla14[[#This Row],[Precio]]*0.05)</f>
        <v>14368.75</v>
      </c>
      <c r="H666" s="4">
        <f>Tabla14[[#This Row],[  -14% costo de juan]]+(Tabla14[[#This Row],[  -14% costo de juan]]*0.1)</f>
        <v>14308.25</v>
      </c>
      <c r="I666" s="30">
        <f>Tabla14[[#This Row],[5% purpil]]+(Tabla14[[#This Row],[5% purpil]]*0.21)</f>
        <v>17386.1875</v>
      </c>
      <c r="J666" s="30">
        <f>Tabla14[[#This Row],[5% purpil]]+(Tabla14[[#This Row],[5% purpil]]*0.21)</f>
        <v>17386.1875</v>
      </c>
      <c r="K666" s="6">
        <f>Tabla14[[#This Row],[Precio NEGRO Publico c/juan]]-Tabla14[[#This Row],[Nuestro Costo juan ]]</f>
        <v>3077.9375</v>
      </c>
      <c r="L666" s="7">
        <f>Tabla14[[#This Row],[Ganancia]]/Tabla14[[#This Row],[Nuestro Costo juan ]]</f>
        <v>0.21511627906976744</v>
      </c>
      <c r="M666" s="2">
        <f>Tabla14[[#This Row],[Precio NEGRO Publico c/juan]]+(Tabla14[[#This Row],[Precio NEGRO Publico c/juan]]*0.105)</f>
        <v>19211.737187499999</v>
      </c>
    </row>
    <row r="667" spans="1:13">
      <c r="A667" s="1" t="s">
        <v>1360</v>
      </c>
      <c r="B667" t="s">
        <v>1361</v>
      </c>
      <c r="C667" t="s">
        <v>15</v>
      </c>
      <c r="D667" t="s">
        <v>1335</v>
      </c>
      <c r="E667" s="2">
        <v>27225</v>
      </c>
      <c r="F667" s="2">
        <f>Tabla14[[#This Row],[Precio]]-(Tabla14[[#This Row],[Precio]]*0.14)</f>
        <v>23413.5</v>
      </c>
      <c r="G667" s="2">
        <f>Tabla14[[#This Row],[Precio]]-(Tabla14[[#This Row],[Precio]]*0.05)</f>
        <v>25863.75</v>
      </c>
      <c r="H667" s="4">
        <f>Tabla14[[#This Row],[  -14% costo de juan]]+(Tabla14[[#This Row],[  -14% costo de juan]]*0.1)</f>
        <v>25754.85</v>
      </c>
      <c r="I667" s="30">
        <f>Tabla14[[#This Row],[5% purpil]]+(Tabla14[[#This Row],[5% purpil]]*0.21)</f>
        <v>31295.137500000001</v>
      </c>
      <c r="J667" s="30">
        <f>Tabla14[[#This Row],[5% purpil]]+(Tabla14[[#This Row],[5% purpil]]*0.21)</f>
        <v>31295.137500000001</v>
      </c>
      <c r="K667" s="6">
        <f>Tabla14[[#This Row],[Precio NEGRO Publico c/juan]]-Tabla14[[#This Row],[Nuestro Costo juan ]]</f>
        <v>5540.2875000000022</v>
      </c>
      <c r="L667" s="7">
        <f>Tabla14[[#This Row],[Ganancia]]/Tabla14[[#This Row],[Nuestro Costo juan ]]</f>
        <v>0.21511627906976755</v>
      </c>
      <c r="M667" s="2">
        <f>Tabla14[[#This Row],[Precio NEGRO Publico c/juan]]+(Tabla14[[#This Row],[Precio NEGRO Publico c/juan]]*0.105)</f>
        <v>34581.126937499997</v>
      </c>
    </row>
    <row r="668" spans="1:13">
      <c r="A668" s="1" t="s">
        <v>1362</v>
      </c>
      <c r="B668" t="s">
        <v>1363</v>
      </c>
      <c r="C668" t="s">
        <v>7</v>
      </c>
      <c r="D668" t="s">
        <v>1335</v>
      </c>
      <c r="E668" s="2">
        <v>93965.86</v>
      </c>
      <c r="F668" s="2">
        <f>Tabla14[[#This Row],[Precio]]-(Tabla14[[#This Row],[Precio]]*0.14)</f>
        <v>80810.639599999995</v>
      </c>
      <c r="G668" s="2">
        <f>Tabla14[[#This Row],[Precio]]-(Tabla14[[#This Row],[Precio]]*0.05)</f>
        <v>89267.566999999995</v>
      </c>
      <c r="H668" s="4">
        <f>Tabla14[[#This Row],[  -14% costo de juan]]+(Tabla14[[#This Row],[  -14% costo de juan]]*0.1)</f>
        <v>88891.703559999994</v>
      </c>
      <c r="I668" s="30">
        <f>Tabla14[[#This Row],[5% purpil]]+(Tabla14[[#This Row],[5% purpil]]*0.21)</f>
        <v>108013.75606999999</v>
      </c>
      <c r="J668" s="30">
        <f>Tabla14[[#This Row],[5% purpil]]+(Tabla14[[#This Row],[5% purpil]]*0.21)</f>
        <v>108013.75606999999</v>
      </c>
      <c r="K668" s="6">
        <f>Tabla14[[#This Row],[Precio NEGRO Publico c/juan]]-Tabla14[[#This Row],[Nuestro Costo juan ]]</f>
        <v>19122.052509999994</v>
      </c>
      <c r="L668" s="7">
        <f>Tabla14[[#This Row],[Ganancia]]/Tabla14[[#This Row],[Nuestro Costo juan ]]</f>
        <v>0.21511627906976738</v>
      </c>
      <c r="M668" s="2">
        <f>Tabla14[[#This Row],[Precio NEGRO Publico c/juan]]+(Tabla14[[#This Row],[Precio NEGRO Publico c/juan]]*0.105)</f>
        <v>119355.20045734999</v>
      </c>
    </row>
    <row r="669" spans="1:13">
      <c r="A669" s="1" t="s">
        <v>1364</v>
      </c>
      <c r="B669" t="s">
        <v>1365</v>
      </c>
      <c r="C669" t="s">
        <v>7</v>
      </c>
      <c r="D669" t="s">
        <v>1335</v>
      </c>
      <c r="E669" s="2">
        <v>148341.41</v>
      </c>
      <c r="F669" s="2">
        <f>Tabla14[[#This Row],[Precio]]-(Tabla14[[#This Row],[Precio]]*0.14)</f>
        <v>127573.61259999999</v>
      </c>
      <c r="G669" s="2">
        <f>Tabla14[[#This Row],[Precio]]-(Tabla14[[#This Row],[Precio]]*0.05)</f>
        <v>140924.3395</v>
      </c>
      <c r="H669" s="4">
        <f>Tabla14[[#This Row],[  -14% costo de juan]]+(Tabla14[[#This Row],[  -14% costo de juan]]*0.1)</f>
        <v>140330.97386</v>
      </c>
      <c r="I669" s="30">
        <f>Tabla14[[#This Row],[5% purpil]]+(Tabla14[[#This Row],[5% purpil]]*0.21)</f>
        <v>170518.45079500001</v>
      </c>
      <c r="J669" s="30">
        <f>Tabla14[[#This Row],[5% purpil]]+(Tabla14[[#This Row],[5% purpil]]*0.21)</f>
        <v>170518.45079500001</v>
      </c>
      <c r="K669" s="6">
        <f>Tabla14[[#This Row],[Precio NEGRO Publico c/juan]]-Tabla14[[#This Row],[Nuestro Costo juan ]]</f>
        <v>30187.476935000013</v>
      </c>
      <c r="L669" s="7">
        <f>Tabla14[[#This Row],[Ganancia]]/Tabla14[[#This Row],[Nuestro Costo juan ]]</f>
        <v>0.21511627906976755</v>
      </c>
      <c r="M669" s="2">
        <f>Tabla14[[#This Row],[Precio NEGRO Publico c/juan]]+(Tabla14[[#This Row],[Precio NEGRO Publico c/juan]]*0.105)</f>
        <v>188422.88812847502</v>
      </c>
    </row>
    <row r="670" spans="1:13">
      <c r="A670" s="1" t="s">
        <v>1366</v>
      </c>
      <c r="B670" t="s">
        <v>1367</v>
      </c>
      <c r="C670" t="s">
        <v>7</v>
      </c>
      <c r="D670" t="s">
        <v>1335</v>
      </c>
      <c r="E670" s="2">
        <v>67450.75</v>
      </c>
      <c r="F670" s="2">
        <f>Tabla14[[#This Row],[Precio]]-(Tabla14[[#This Row],[Precio]]*0.14)</f>
        <v>58007.644999999997</v>
      </c>
      <c r="G670" s="2">
        <f>Tabla14[[#This Row],[Precio]]-(Tabla14[[#This Row],[Precio]]*0.05)</f>
        <v>64078.212500000001</v>
      </c>
      <c r="H670" s="4">
        <f>Tabla14[[#This Row],[  -14% costo de juan]]+(Tabla14[[#This Row],[  -14% costo de juan]]*0.1)</f>
        <v>63808.409499999994</v>
      </c>
      <c r="I670" s="30">
        <f>Tabla14[[#This Row],[5% purpil]]+(Tabla14[[#This Row],[5% purpil]]*0.21)</f>
        <v>77534.637125000008</v>
      </c>
      <c r="J670" s="30">
        <f>Tabla14[[#This Row],[5% purpil]]+(Tabla14[[#This Row],[5% purpil]]*0.21)</f>
        <v>77534.637125000008</v>
      </c>
      <c r="K670" s="6">
        <f>Tabla14[[#This Row],[Precio NEGRO Publico c/juan]]-Tabla14[[#This Row],[Nuestro Costo juan ]]</f>
        <v>13726.227625000014</v>
      </c>
      <c r="L670" s="7">
        <f>Tabla14[[#This Row],[Ganancia]]/Tabla14[[#This Row],[Nuestro Costo juan ]]</f>
        <v>0.21511627906976769</v>
      </c>
      <c r="M670" s="2">
        <f>Tabla14[[#This Row],[Precio NEGRO Publico c/juan]]+(Tabla14[[#This Row],[Precio NEGRO Publico c/juan]]*0.105)</f>
        <v>85675.774023125006</v>
      </c>
    </row>
    <row r="671" spans="1:13">
      <c r="A671" s="1" t="s">
        <v>1368</v>
      </c>
      <c r="B671" t="s">
        <v>1369</v>
      </c>
      <c r="C671" t="s">
        <v>7</v>
      </c>
      <c r="D671" t="s">
        <v>1335</v>
      </c>
      <c r="E671" s="2">
        <v>112161.81</v>
      </c>
      <c r="F671" s="2">
        <f>Tabla14[[#This Row],[Precio]]-(Tabla14[[#This Row],[Precio]]*0.14)</f>
        <v>96459.156600000002</v>
      </c>
      <c r="G671" s="2">
        <f>Tabla14[[#This Row],[Precio]]-(Tabla14[[#This Row],[Precio]]*0.05)</f>
        <v>106553.71949999999</v>
      </c>
      <c r="H671" s="4">
        <f>Tabla14[[#This Row],[  -14% costo de juan]]+(Tabla14[[#This Row],[  -14% costo de juan]]*0.1)</f>
        <v>106105.07226</v>
      </c>
      <c r="I671" s="30">
        <f>Tabla14[[#This Row],[5% purpil]]+(Tabla14[[#This Row],[5% purpil]]*0.21)</f>
        <v>128930.00059499999</v>
      </c>
      <c r="J671" s="30">
        <f>Tabla14[[#This Row],[5% purpil]]+(Tabla14[[#This Row],[5% purpil]]*0.21)</f>
        <v>128930.00059499999</v>
      </c>
      <c r="K671" s="6">
        <f>Tabla14[[#This Row],[Precio NEGRO Publico c/juan]]-Tabla14[[#This Row],[Nuestro Costo juan ]]</f>
        <v>22824.92833499999</v>
      </c>
      <c r="L671" s="7">
        <f>Tabla14[[#This Row],[Ganancia]]/Tabla14[[#This Row],[Nuestro Costo juan ]]</f>
        <v>0.21511627906976735</v>
      </c>
      <c r="M671" s="2">
        <f>Tabla14[[#This Row],[Precio NEGRO Publico c/juan]]+(Tabla14[[#This Row],[Precio NEGRO Publico c/juan]]*0.105)</f>
        <v>142467.65065747499</v>
      </c>
    </row>
    <row r="672" spans="1:13">
      <c r="A672" s="1" t="s">
        <v>1370</v>
      </c>
      <c r="B672" t="s">
        <v>1371</v>
      </c>
      <c r="C672" t="s">
        <v>7</v>
      </c>
      <c r="D672" t="s">
        <v>1335</v>
      </c>
      <c r="E672" s="2">
        <v>54293.58</v>
      </c>
      <c r="F672" s="2">
        <f>Tabla14[[#This Row],[Precio]]-(Tabla14[[#This Row],[Precio]]*0.14)</f>
        <v>46692.478799999997</v>
      </c>
      <c r="G672" s="2">
        <f>Tabla14[[#This Row],[Precio]]-(Tabla14[[#This Row],[Precio]]*0.05)</f>
        <v>51578.900999999998</v>
      </c>
      <c r="H672" s="4">
        <f>Tabla14[[#This Row],[  -14% costo de juan]]+(Tabla14[[#This Row],[  -14% costo de juan]]*0.1)</f>
        <v>51361.72668</v>
      </c>
      <c r="I672" s="30">
        <f>Tabla14[[#This Row],[5% purpil]]+(Tabla14[[#This Row],[5% purpil]]*0.21)</f>
        <v>62410.470209999999</v>
      </c>
      <c r="J672" s="30">
        <f>Tabla14[[#This Row],[5% purpil]]+(Tabla14[[#This Row],[5% purpil]]*0.21)</f>
        <v>62410.470209999999</v>
      </c>
      <c r="K672" s="6">
        <f>Tabla14[[#This Row],[Precio NEGRO Publico c/juan]]-Tabla14[[#This Row],[Nuestro Costo juan ]]</f>
        <v>11048.74353</v>
      </c>
      <c r="L672" s="7">
        <f>Tabla14[[#This Row],[Ganancia]]/Tabla14[[#This Row],[Nuestro Costo juan ]]</f>
        <v>0.21511627906976744</v>
      </c>
      <c r="M672" s="2">
        <f>Tabla14[[#This Row],[Precio NEGRO Publico c/juan]]+(Tabla14[[#This Row],[Precio NEGRO Publico c/juan]]*0.105)</f>
        <v>68963.569582049997</v>
      </c>
    </row>
    <row r="673" spans="1:13">
      <c r="A673" s="1" t="s">
        <v>5421</v>
      </c>
      <c r="B673" t="s">
        <v>5422</v>
      </c>
      <c r="C673" t="s">
        <v>7</v>
      </c>
      <c r="D673" t="s">
        <v>80</v>
      </c>
      <c r="E673" s="2">
        <v>2161211.12</v>
      </c>
      <c r="F673" s="2">
        <f>Tabla14[[#This Row],[Precio]]-(Tabla14[[#This Row],[Precio]]*0.14)</f>
        <v>1858641.5632000002</v>
      </c>
      <c r="G673" s="2">
        <f>Tabla14[[#This Row],[Precio]]-(Tabla14[[#This Row],[Precio]]*0.05)</f>
        <v>2053150.564</v>
      </c>
      <c r="H673" s="9">
        <f>Tabla14[[#This Row],[  -14% costo de juan]]+(Tabla14[[#This Row],[  -14% costo de juan]]*0.1)</f>
        <v>2044505.7195200003</v>
      </c>
      <c r="I673" s="30">
        <f>Tabla14[[#This Row],[5% purpil]]+(Tabla14[[#This Row],[5% purpil]]*0.21)</f>
        <v>2484312.1824400001</v>
      </c>
      <c r="J673" s="30">
        <f>Tabla14[[#This Row],[5% purpil]]+(Tabla14[[#This Row],[5% purpil]]*0.21)</f>
        <v>2484312.1824400001</v>
      </c>
      <c r="K673" s="6">
        <f>Tabla14[[#This Row],[Precio NEGRO Publico c/juan]]-Tabla14[[#This Row],[Nuestro Costo juan ]]</f>
        <v>439806.46291999985</v>
      </c>
      <c r="L673" s="7">
        <f>Tabla14[[#This Row],[Ganancia]]/Tabla14[[#This Row],[Nuestro Costo juan ]]</f>
        <v>0.21511627906976732</v>
      </c>
      <c r="M673" s="2">
        <f>Tabla14[[#This Row],[Precio NEGRO Publico c/juan]]+(Tabla14[[#This Row],[Precio NEGRO Publico c/juan]]*0.105)</f>
        <v>2745164.9615962002</v>
      </c>
    </row>
    <row r="674" spans="1:13">
      <c r="A674" s="1" t="s">
        <v>6115</v>
      </c>
      <c r="B674" t="s">
        <v>6116</v>
      </c>
      <c r="C674" t="s">
        <v>7</v>
      </c>
      <c r="D674" t="s">
        <v>80</v>
      </c>
      <c r="E674" s="2">
        <v>2703767.04</v>
      </c>
      <c r="F674" s="2">
        <f>Tabla14[[#This Row],[Precio]]-(Tabla14[[#This Row],[Precio]]*0.14)</f>
        <v>2325239.6543999999</v>
      </c>
      <c r="G674" s="2">
        <f>Tabla14[[#This Row],[Precio]]-(Tabla14[[#This Row],[Precio]]*0.05)</f>
        <v>2568578.6880000001</v>
      </c>
      <c r="H674" s="9">
        <f>Tabla14[[#This Row],[  -14% costo de juan]]+(Tabla14[[#This Row],[  -14% costo de juan]]*0.1)</f>
        <v>2557763.6198399998</v>
      </c>
      <c r="I674" s="30">
        <f>Tabla14[[#This Row],[5% purpil]]+(Tabla14[[#This Row],[5% purpil]]*0.21)</f>
        <v>3107980.2124800002</v>
      </c>
      <c r="J674" s="30">
        <f>Tabla14[[#This Row],[5% purpil]]+(Tabla14[[#This Row],[5% purpil]]*0.21)</f>
        <v>3107980.2124800002</v>
      </c>
      <c r="K674" s="6">
        <f>Tabla14[[#This Row],[Precio NEGRO Publico c/juan]]-Tabla14[[#This Row],[Nuestro Costo juan ]]</f>
        <v>550216.5926400004</v>
      </c>
      <c r="L674" s="7">
        <f>Tabla14[[#This Row],[Ganancia]]/Tabla14[[#This Row],[Nuestro Costo juan ]]</f>
        <v>0.2151162790697676</v>
      </c>
      <c r="M674" s="2">
        <f>Tabla14[[#This Row],[Precio NEGRO Publico c/juan]]+(Tabla14[[#This Row],[Precio NEGRO Publico c/juan]]*0.105)</f>
        <v>3434318.1347904</v>
      </c>
    </row>
    <row r="675" spans="1:13">
      <c r="A675" s="1" t="s">
        <v>1376</v>
      </c>
      <c r="B675" t="s">
        <v>1377</v>
      </c>
      <c r="C675" t="s">
        <v>7</v>
      </c>
      <c r="D675" t="s">
        <v>1335</v>
      </c>
      <c r="E675" s="2">
        <v>78243.34</v>
      </c>
      <c r="F675" s="2">
        <f>Tabla14[[#This Row],[Precio]]-(Tabla14[[#This Row],[Precio]]*0.14)</f>
        <v>67289.272400000002</v>
      </c>
      <c r="G675" s="2">
        <f>Tabla14[[#This Row],[Precio]]-(Tabla14[[#This Row],[Precio]]*0.05)</f>
        <v>74331.172999999995</v>
      </c>
      <c r="H675" s="4">
        <f>Tabla14[[#This Row],[  -14% costo de juan]]+(Tabla14[[#This Row],[  -14% costo de juan]]*0.1)</f>
        <v>74018.199640000006</v>
      </c>
      <c r="I675" s="30">
        <f>Tabla14[[#This Row],[5% purpil]]+(Tabla14[[#This Row],[5% purpil]]*0.21)</f>
        <v>89940.719329999993</v>
      </c>
      <c r="J675" s="30">
        <f>Tabla14[[#This Row],[5% purpil]]+(Tabla14[[#This Row],[5% purpil]]*0.21)</f>
        <v>89940.719329999993</v>
      </c>
      <c r="K675" s="6">
        <f>Tabla14[[#This Row],[Precio NEGRO Publico c/juan]]-Tabla14[[#This Row],[Nuestro Costo juan ]]</f>
        <v>15922.519689999986</v>
      </c>
      <c r="L675" s="7">
        <f>Tabla14[[#This Row],[Ganancia]]/Tabla14[[#This Row],[Nuestro Costo juan ]]</f>
        <v>0.21511627906976724</v>
      </c>
      <c r="M675" s="2">
        <f>Tabla14[[#This Row],[Precio NEGRO Publico c/juan]]+(Tabla14[[#This Row],[Precio NEGRO Publico c/juan]]*0.105)</f>
        <v>99384.494859649989</v>
      </c>
    </row>
    <row r="676" spans="1:13">
      <c r="A676" s="1" t="s">
        <v>1378</v>
      </c>
      <c r="B676" t="s">
        <v>1379</v>
      </c>
      <c r="C676" t="s">
        <v>7</v>
      </c>
      <c r="D676" t="s">
        <v>1335</v>
      </c>
      <c r="E676" s="2">
        <v>102175.26</v>
      </c>
      <c r="F676" s="2">
        <f>Tabla14[[#This Row],[Precio]]-(Tabla14[[#This Row],[Precio]]*0.14)</f>
        <v>87870.723599999998</v>
      </c>
      <c r="G676" s="2">
        <f>Tabla14[[#This Row],[Precio]]-(Tabla14[[#This Row],[Precio]]*0.05)</f>
        <v>97066.496999999988</v>
      </c>
      <c r="H676" s="4">
        <f>Tabla14[[#This Row],[  -14% costo de juan]]+(Tabla14[[#This Row],[  -14% costo de juan]]*0.1)</f>
        <v>96657.795960000003</v>
      </c>
      <c r="I676" s="30">
        <f>Tabla14[[#This Row],[5% purpil]]+(Tabla14[[#This Row],[5% purpil]]*0.21)</f>
        <v>117450.46136999999</v>
      </c>
      <c r="J676" s="30">
        <f>Tabla14[[#This Row],[5% purpil]]+(Tabla14[[#This Row],[5% purpil]]*0.21)</f>
        <v>117450.46136999999</v>
      </c>
      <c r="K676" s="6">
        <f>Tabla14[[#This Row],[Precio NEGRO Publico c/juan]]-Tabla14[[#This Row],[Nuestro Costo juan ]]</f>
        <v>20792.665409999987</v>
      </c>
      <c r="L676" s="7">
        <f>Tabla14[[#This Row],[Ganancia]]/Tabla14[[#This Row],[Nuestro Costo juan ]]</f>
        <v>0.2151162790697673</v>
      </c>
      <c r="M676" s="2">
        <f>Tabla14[[#This Row],[Precio NEGRO Publico c/juan]]+(Tabla14[[#This Row],[Precio NEGRO Publico c/juan]]*0.105)</f>
        <v>129782.75981384999</v>
      </c>
    </row>
    <row r="677" spans="1:13">
      <c r="A677" s="1" t="s">
        <v>1380</v>
      </c>
      <c r="B677" t="s">
        <v>1381</v>
      </c>
      <c r="C677" t="s">
        <v>7</v>
      </c>
      <c r="D677" t="s">
        <v>1335</v>
      </c>
      <c r="E677" s="2">
        <v>226240.53</v>
      </c>
      <c r="F677" s="2">
        <f>Tabla14[[#This Row],[Precio]]-(Tabla14[[#This Row],[Precio]]*0.14)</f>
        <v>194566.85579999999</v>
      </c>
      <c r="G677" s="2">
        <f>Tabla14[[#This Row],[Precio]]-(Tabla14[[#This Row],[Precio]]*0.05)</f>
        <v>214928.50349999999</v>
      </c>
      <c r="H677" s="4">
        <f>Tabla14[[#This Row],[  -14% costo de juan]]+(Tabla14[[#This Row],[  -14% costo de juan]]*0.1)</f>
        <v>214023.54137999998</v>
      </c>
      <c r="I677" s="30">
        <f>Tabla14[[#This Row],[5% purpil]]+(Tabla14[[#This Row],[5% purpil]]*0.21)</f>
        <v>260063.48923499999</v>
      </c>
      <c r="J677" s="30">
        <f>Tabla14[[#This Row],[5% purpil]]+(Tabla14[[#This Row],[5% purpil]]*0.21)</f>
        <v>260063.48923499999</v>
      </c>
      <c r="K677" s="6">
        <f>Tabla14[[#This Row],[Precio NEGRO Publico c/juan]]-Tabla14[[#This Row],[Nuestro Costo juan ]]</f>
        <v>46039.947855000006</v>
      </c>
      <c r="L677" s="7">
        <f>Tabla14[[#This Row],[Ganancia]]/Tabla14[[#This Row],[Nuestro Costo juan ]]</f>
        <v>0.21511627906976749</v>
      </c>
      <c r="M677" s="2">
        <f>Tabla14[[#This Row],[Precio NEGRO Publico c/juan]]+(Tabla14[[#This Row],[Precio NEGRO Publico c/juan]]*0.105)</f>
        <v>287370.155604675</v>
      </c>
    </row>
    <row r="678" spans="1:13">
      <c r="A678" s="1" t="s">
        <v>6117</v>
      </c>
      <c r="B678" t="s">
        <v>6118</v>
      </c>
      <c r="C678" t="s">
        <v>7</v>
      </c>
      <c r="D678" t="s">
        <v>80</v>
      </c>
      <c r="E678" s="2">
        <v>2703767.04</v>
      </c>
      <c r="F678" s="2">
        <f>Tabla14[[#This Row],[Precio]]-(Tabla14[[#This Row],[Precio]]*0.14)</f>
        <v>2325239.6543999999</v>
      </c>
      <c r="G678" s="2">
        <f>Tabla14[[#This Row],[Precio]]-(Tabla14[[#This Row],[Precio]]*0.05)</f>
        <v>2568578.6880000001</v>
      </c>
      <c r="H678" s="9">
        <f>Tabla14[[#This Row],[  -14% costo de juan]]+(Tabla14[[#This Row],[  -14% costo de juan]]*0.1)</f>
        <v>2557763.6198399998</v>
      </c>
      <c r="I678" s="30">
        <f>Tabla14[[#This Row],[5% purpil]]+(Tabla14[[#This Row],[5% purpil]]*0.21)</f>
        <v>3107980.2124800002</v>
      </c>
      <c r="J678" s="30">
        <f>Tabla14[[#This Row],[5% purpil]]+(Tabla14[[#This Row],[5% purpil]]*0.21)</f>
        <v>3107980.2124800002</v>
      </c>
      <c r="K678" s="6">
        <f>Tabla14[[#This Row],[Precio NEGRO Publico c/juan]]-Tabla14[[#This Row],[Nuestro Costo juan ]]</f>
        <v>550216.5926400004</v>
      </c>
      <c r="L678" s="7">
        <f>Tabla14[[#This Row],[Ganancia]]/Tabla14[[#This Row],[Nuestro Costo juan ]]</f>
        <v>0.2151162790697676</v>
      </c>
      <c r="M678" s="2">
        <f>Tabla14[[#This Row],[Precio NEGRO Publico c/juan]]+(Tabla14[[#This Row],[Precio NEGRO Publico c/juan]]*0.105)</f>
        <v>3434318.1347904</v>
      </c>
    </row>
    <row r="679" spans="1:13">
      <c r="A679" s="1" t="s">
        <v>6044</v>
      </c>
      <c r="B679" t="s">
        <v>6045</v>
      </c>
      <c r="C679" t="s">
        <v>15</v>
      </c>
      <c r="D679" t="s">
        <v>80</v>
      </c>
      <c r="E679" s="2">
        <v>386750</v>
      </c>
      <c r="F679" s="2">
        <f>Tabla14[[#This Row],[Precio]]-(Tabla14[[#This Row],[Precio]]*0.14)</f>
        <v>332605</v>
      </c>
      <c r="G679" s="2">
        <f>Tabla14[[#This Row],[Precio]]-(Tabla14[[#This Row],[Precio]]*0.05)</f>
        <v>367412.5</v>
      </c>
      <c r="H679" s="9">
        <f>Tabla14[[#This Row],[  -14% costo de juan]]+(Tabla14[[#This Row],[  -14% costo de juan]]*0.1)</f>
        <v>365865.5</v>
      </c>
      <c r="I679" s="30">
        <f>Tabla14[[#This Row],[5% purpil]]+(Tabla14[[#This Row],[5% purpil]]*0.21)</f>
        <v>444569.125</v>
      </c>
      <c r="J679" s="30">
        <f>Tabla14[[#This Row],[5% purpil]]+(Tabla14[[#This Row],[5% purpil]]*0.21)</f>
        <v>444569.125</v>
      </c>
      <c r="K679" s="6">
        <f>Tabla14[[#This Row],[Precio NEGRO Publico c/juan]]-Tabla14[[#This Row],[Nuestro Costo juan ]]</f>
        <v>78703.625</v>
      </c>
      <c r="L679" s="7">
        <f>Tabla14[[#This Row],[Ganancia]]/Tabla14[[#This Row],[Nuestro Costo juan ]]</f>
        <v>0.21511627906976744</v>
      </c>
      <c r="M679" s="2">
        <f>Tabla14[[#This Row],[Precio NEGRO Publico c/juan]]+(Tabla14[[#This Row],[Precio NEGRO Publico c/juan]]*0.105)</f>
        <v>491248.88312499999</v>
      </c>
    </row>
    <row r="680" spans="1:13">
      <c r="A680" s="1" t="s">
        <v>1386</v>
      </c>
      <c r="B680" t="s">
        <v>1387</v>
      </c>
      <c r="C680" t="s">
        <v>7</v>
      </c>
      <c r="D680" t="s">
        <v>1335</v>
      </c>
      <c r="E680" s="2">
        <v>49026.48</v>
      </c>
      <c r="F680" s="2">
        <f>Tabla14[[#This Row],[Precio]]-(Tabla14[[#This Row],[Precio]]*0.14)</f>
        <v>42162.772800000006</v>
      </c>
      <c r="G680" s="2">
        <f>Tabla14[[#This Row],[Precio]]-(Tabla14[[#This Row],[Precio]]*0.05)</f>
        <v>46575.156000000003</v>
      </c>
      <c r="H680" s="4">
        <f>Tabla14[[#This Row],[  -14% costo de juan]]+(Tabla14[[#This Row],[  -14% costo de juan]]*0.1)</f>
        <v>46379.050080000008</v>
      </c>
      <c r="I680" s="30">
        <f>Tabla14[[#This Row],[5% purpil]]+(Tabla14[[#This Row],[5% purpil]]*0.21)</f>
        <v>56355.938760000005</v>
      </c>
      <c r="J680" s="30">
        <f>Tabla14[[#This Row],[5% purpil]]+(Tabla14[[#This Row],[5% purpil]]*0.21)</f>
        <v>56355.938760000005</v>
      </c>
      <c r="K680" s="6">
        <f>Tabla14[[#This Row],[Precio NEGRO Publico c/juan]]-Tabla14[[#This Row],[Nuestro Costo juan ]]</f>
        <v>9976.8886799999964</v>
      </c>
      <c r="L680" s="7">
        <f>Tabla14[[#This Row],[Ganancia]]/Tabla14[[#This Row],[Nuestro Costo juan ]]</f>
        <v>0.21511627906976732</v>
      </c>
      <c r="M680" s="2">
        <f>Tabla14[[#This Row],[Precio NEGRO Publico c/juan]]+(Tabla14[[#This Row],[Precio NEGRO Publico c/juan]]*0.105)</f>
        <v>62273.312329800006</v>
      </c>
    </row>
    <row r="681" spans="1:13">
      <c r="A681" s="1" t="s">
        <v>1388</v>
      </c>
      <c r="B681" t="s">
        <v>1389</v>
      </c>
      <c r="C681" t="s">
        <v>7</v>
      </c>
      <c r="D681" t="s">
        <v>1335</v>
      </c>
      <c r="E681" s="2">
        <v>8549.0400000000009</v>
      </c>
      <c r="F681" s="2">
        <f>Tabla14[[#This Row],[Precio]]-(Tabla14[[#This Row],[Precio]]*0.14)</f>
        <v>7352.1744000000008</v>
      </c>
      <c r="G681" s="2">
        <f>Tabla14[[#This Row],[Precio]]-(Tabla14[[#This Row],[Precio]]*0.05)</f>
        <v>8121.5880000000006</v>
      </c>
      <c r="H681" s="4">
        <f>Tabla14[[#This Row],[  -14% costo de juan]]+(Tabla14[[#This Row],[  -14% costo de juan]]*0.1)</f>
        <v>8087.3918400000011</v>
      </c>
      <c r="I681" s="30">
        <f>Tabla14[[#This Row],[5% purpil]]+(Tabla14[[#This Row],[5% purpil]]*0.21)</f>
        <v>9827.1214800000016</v>
      </c>
      <c r="J681" s="30">
        <f>Tabla14[[#This Row],[5% purpil]]+(Tabla14[[#This Row],[5% purpil]]*0.21)</f>
        <v>9827.1214800000016</v>
      </c>
      <c r="K681" s="6">
        <f>Tabla14[[#This Row],[Precio NEGRO Publico c/juan]]-Tabla14[[#This Row],[Nuestro Costo juan ]]</f>
        <v>1739.7296400000005</v>
      </c>
      <c r="L681" s="7">
        <f>Tabla14[[#This Row],[Ganancia]]/Tabla14[[#This Row],[Nuestro Costo juan ]]</f>
        <v>0.21511627906976746</v>
      </c>
      <c r="M681" s="2">
        <f>Tabla14[[#This Row],[Precio NEGRO Publico c/juan]]+(Tabla14[[#This Row],[Precio NEGRO Publico c/juan]]*0.105)</f>
        <v>10858.969235400002</v>
      </c>
    </row>
    <row r="682" spans="1:13">
      <c r="A682" s="1" t="s">
        <v>1390</v>
      </c>
      <c r="B682" t="s">
        <v>1391</v>
      </c>
      <c r="C682" t="s">
        <v>7</v>
      </c>
      <c r="D682" t="s">
        <v>1335</v>
      </c>
      <c r="E682" s="2">
        <v>8885.57</v>
      </c>
      <c r="F682" s="2">
        <f>Tabla14[[#This Row],[Precio]]-(Tabla14[[#This Row],[Precio]]*0.14)</f>
        <v>7641.5901999999996</v>
      </c>
      <c r="G682" s="2">
        <f>Tabla14[[#This Row],[Precio]]-(Tabla14[[#This Row],[Precio]]*0.05)</f>
        <v>8441.2914999999994</v>
      </c>
      <c r="H682" s="4">
        <f>Tabla14[[#This Row],[  -14% costo de juan]]+(Tabla14[[#This Row],[  -14% costo de juan]]*0.1)</f>
        <v>8405.7492199999997</v>
      </c>
      <c r="I682" s="30">
        <f>Tabla14[[#This Row],[5% purpil]]+(Tabla14[[#This Row],[5% purpil]]*0.21)</f>
        <v>10213.962715</v>
      </c>
      <c r="J682" s="30">
        <f>Tabla14[[#This Row],[5% purpil]]+(Tabla14[[#This Row],[5% purpil]]*0.21)</f>
        <v>10213.962715</v>
      </c>
      <c r="K682" s="6">
        <f>Tabla14[[#This Row],[Precio NEGRO Publico c/juan]]-Tabla14[[#This Row],[Nuestro Costo juan ]]</f>
        <v>1808.213495</v>
      </c>
      <c r="L682" s="7">
        <f>Tabla14[[#This Row],[Ganancia]]/Tabla14[[#This Row],[Nuestro Costo juan ]]</f>
        <v>0.21511627906976744</v>
      </c>
      <c r="M682" s="2">
        <f>Tabla14[[#This Row],[Precio NEGRO Publico c/juan]]+(Tabla14[[#This Row],[Precio NEGRO Publico c/juan]]*0.105)</f>
        <v>11286.428800075</v>
      </c>
    </row>
    <row r="683" spans="1:13">
      <c r="A683" s="1" t="s">
        <v>1392</v>
      </c>
      <c r="B683" t="s">
        <v>1393</v>
      </c>
      <c r="C683" t="s">
        <v>7</v>
      </c>
      <c r="D683" t="s">
        <v>1335</v>
      </c>
      <c r="E683" s="2">
        <v>6885.21</v>
      </c>
      <c r="F683" s="2">
        <f>Tabla14[[#This Row],[Precio]]-(Tabla14[[#This Row],[Precio]]*0.14)</f>
        <v>5921.2806</v>
      </c>
      <c r="G683" s="2">
        <f>Tabla14[[#This Row],[Precio]]-(Tabla14[[#This Row],[Precio]]*0.05)</f>
        <v>6540.9494999999997</v>
      </c>
      <c r="H683" s="4">
        <f>Tabla14[[#This Row],[  -14% costo de juan]]+(Tabla14[[#This Row],[  -14% costo de juan]]*0.1)</f>
        <v>6513.4086600000001</v>
      </c>
      <c r="I683" s="30">
        <f>Tabla14[[#This Row],[5% purpil]]+(Tabla14[[#This Row],[5% purpil]]*0.21)</f>
        <v>7914.5488949999999</v>
      </c>
      <c r="J683" s="30">
        <f>Tabla14[[#This Row],[5% purpil]]+(Tabla14[[#This Row],[5% purpil]]*0.21)</f>
        <v>7914.5488949999999</v>
      </c>
      <c r="K683" s="6">
        <f>Tabla14[[#This Row],[Precio NEGRO Publico c/juan]]-Tabla14[[#This Row],[Nuestro Costo juan ]]</f>
        <v>1401.1402349999998</v>
      </c>
      <c r="L683" s="7">
        <f>Tabla14[[#This Row],[Ganancia]]/Tabla14[[#This Row],[Nuestro Costo juan ]]</f>
        <v>0.21511627906976741</v>
      </c>
      <c r="M683" s="2">
        <f>Tabla14[[#This Row],[Precio NEGRO Publico c/juan]]+(Tabla14[[#This Row],[Precio NEGRO Publico c/juan]]*0.105)</f>
        <v>8745.5765289749997</v>
      </c>
    </row>
    <row r="684" spans="1:13">
      <c r="A684" s="1" t="s">
        <v>1394</v>
      </c>
      <c r="B684" t="s">
        <v>1395</v>
      </c>
      <c r="C684" t="s">
        <v>7</v>
      </c>
      <c r="D684" t="s">
        <v>1335</v>
      </c>
      <c r="E684" s="2">
        <v>16042.7</v>
      </c>
      <c r="F684" s="2">
        <f>Tabla14[[#This Row],[Precio]]-(Tabla14[[#This Row],[Precio]]*0.14)</f>
        <v>13796.722</v>
      </c>
      <c r="G684" s="2">
        <f>Tabla14[[#This Row],[Precio]]-(Tabla14[[#This Row],[Precio]]*0.05)</f>
        <v>15240.565000000001</v>
      </c>
      <c r="H684" s="4">
        <f>Tabla14[[#This Row],[  -14% costo de juan]]+(Tabla14[[#This Row],[  -14% costo de juan]]*0.1)</f>
        <v>15176.394199999999</v>
      </c>
      <c r="I684" s="30">
        <f>Tabla14[[#This Row],[5% purpil]]+(Tabla14[[#This Row],[5% purpil]]*0.21)</f>
        <v>18441.08365</v>
      </c>
      <c r="J684" s="30">
        <f>Tabla14[[#This Row],[5% purpil]]+(Tabla14[[#This Row],[5% purpil]]*0.21)</f>
        <v>18441.08365</v>
      </c>
      <c r="K684" s="6">
        <f>Tabla14[[#This Row],[Precio NEGRO Publico c/juan]]-Tabla14[[#This Row],[Nuestro Costo juan ]]</f>
        <v>3264.6894500000017</v>
      </c>
      <c r="L684" s="7">
        <f>Tabla14[[#This Row],[Ganancia]]/Tabla14[[#This Row],[Nuestro Costo juan ]]</f>
        <v>0.21511627906976757</v>
      </c>
      <c r="M684" s="2">
        <f>Tabla14[[#This Row],[Precio NEGRO Publico c/juan]]+(Tabla14[[#This Row],[Precio NEGRO Publico c/juan]]*0.105)</f>
        <v>20377.39743325</v>
      </c>
    </row>
    <row r="685" spans="1:13">
      <c r="A685" s="1" t="s">
        <v>1396</v>
      </c>
      <c r="B685" t="s">
        <v>1397</v>
      </c>
      <c r="C685" t="s">
        <v>7</v>
      </c>
      <c r="D685" t="s">
        <v>1335</v>
      </c>
      <c r="E685" s="2">
        <v>9222.09</v>
      </c>
      <c r="F685" s="2">
        <f>Tabla14[[#This Row],[Precio]]-(Tabla14[[#This Row],[Precio]]*0.14)</f>
        <v>7930.9974000000002</v>
      </c>
      <c r="G685" s="2">
        <f>Tabla14[[#This Row],[Precio]]-(Tabla14[[#This Row],[Precio]]*0.05)</f>
        <v>8760.9855000000007</v>
      </c>
      <c r="H685" s="4">
        <f>Tabla14[[#This Row],[  -14% costo de juan]]+(Tabla14[[#This Row],[  -14% costo de juan]]*0.1)</f>
        <v>8724.0971399999999</v>
      </c>
      <c r="I685" s="30">
        <f>Tabla14[[#This Row],[5% purpil]]+(Tabla14[[#This Row],[5% purpil]]*0.21)</f>
        <v>10600.792455000001</v>
      </c>
      <c r="J685" s="30">
        <f>Tabla14[[#This Row],[5% purpil]]+(Tabla14[[#This Row],[5% purpil]]*0.21)</f>
        <v>10600.792455000001</v>
      </c>
      <c r="K685" s="6">
        <f>Tabla14[[#This Row],[Precio NEGRO Publico c/juan]]-Tabla14[[#This Row],[Nuestro Costo juan ]]</f>
        <v>1876.6953150000008</v>
      </c>
      <c r="L685" s="7">
        <f>Tabla14[[#This Row],[Ganancia]]/Tabla14[[#This Row],[Nuestro Costo juan ]]</f>
        <v>0.21511627906976755</v>
      </c>
      <c r="M685" s="2">
        <f>Tabla14[[#This Row],[Precio NEGRO Publico c/juan]]+(Tabla14[[#This Row],[Precio NEGRO Publico c/juan]]*0.105)</f>
        <v>11713.875662775001</v>
      </c>
    </row>
    <row r="686" spans="1:13">
      <c r="A686" s="1" t="s">
        <v>1398</v>
      </c>
      <c r="B686" t="s">
        <v>1399</v>
      </c>
      <c r="C686" t="s">
        <v>7</v>
      </c>
      <c r="D686" t="s">
        <v>1335</v>
      </c>
      <c r="E686" s="2">
        <v>4193.0200000000004</v>
      </c>
      <c r="F686" s="2">
        <f>Tabla14[[#This Row],[Precio]]-(Tabla14[[#This Row],[Precio]]*0.14)</f>
        <v>3605.9972000000002</v>
      </c>
      <c r="G686" s="2">
        <f>Tabla14[[#This Row],[Precio]]-(Tabla14[[#This Row],[Precio]]*0.05)</f>
        <v>3983.3690000000006</v>
      </c>
      <c r="H686" s="4">
        <f>Tabla14[[#This Row],[  -14% costo de juan]]+(Tabla14[[#This Row],[  -14% costo de juan]]*0.1)</f>
        <v>3966.5969200000004</v>
      </c>
      <c r="I686" s="30">
        <f>Tabla14[[#This Row],[5% purpil]]+(Tabla14[[#This Row],[5% purpil]]*0.21)</f>
        <v>4819.8764900000006</v>
      </c>
      <c r="J686" s="30">
        <f>Tabla14[[#This Row],[5% purpil]]+(Tabla14[[#This Row],[5% purpil]]*0.21)</f>
        <v>4819.8764900000006</v>
      </c>
      <c r="K686" s="6">
        <f>Tabla14[[#This Row],[Precio NEGRO Publico c/juan]]-Tabla14[[#This Row],[Nuestro Costo juan ]]</f>
        <v>853.27957000000015</v>
      </c>
      <c r="L686" s="7">
        <f>Tabla14[[#This Row],[Ganancia]]/Tabla14[[#This Row],[Nuestro Costo juan ]]</f>
        <v>0.21511627906976746</v>
      </c>
      <c r="M686" s="2">
        <f>Tabla14[[#This Row],[Precio NEGRO Publico c/juan]]+(Tabla14[[#This Row],[Precio NEGRO Publico c/juan]]*0.105)</f>
        <v>5325.9635214500004</v>
      </c>
    </row>
    <row r="687" spans="1:13">
      <c r="A687" s="1" t="s">
        <v>1400</v>
      </c>
      <c r="B687" t="s">
        <v>1401</v>
      </c>
      <c r="C687" t="s">
        <v>7</v>
      </c>
      <c r="D687" t="s">
        <v>1335</v>
      </c>
      <c r="E687" s="2">
        <v>11318.6</v>
      </c>
      <c r="F687" s="2">
        <f>Tabla14[[#This Row],[Precio]]-(Tabla14[[#This Row],[Precio]]*0.14)</f>
        <v>9733.9959999999992</v>
      </c>
      <c r="G687" s="2">
        <f>Tabla14[[#This Row],[Precio]]-(Tabla14[[#This Row],[Precio]]*0.05)</f>
        <v>10752.67</v>
      </c>
      <c r="H687" s="4">
        <f>Tabla14[[#This Row],[  -14% costo de juan]]+(Tabla14[[#This Row],[  -14% costo de juan]]*0.1)</f>
        <v>10707.3956</v>
      </c>
      <c r="I687" s="30">
        <f>Tabla14[[#This Row],[5% purpil]]+(Tabla14[[#This Row],[5% purpil]]*0.21)</f>
        <v>13010.7307</v>
      </c>
      <c r="J687" s="30">
        <f>Tabla14[[#This Row],[5% purpil]]+(Tabla14[[#This Row],[5% purpil]]*0.21)</f>
        <v>13010.7307</v>
      </c>
      <c r="K687" s="6">
        <f>Tabla14[[#This Row],[Precio NEGRO Publico c/juan]]-Tabla14[[#This Row],[Nuestro Costo juan ]]</f>
        <v>2303.3351000000002</v>
      </c>
      <c r="L687" s="7">
        <f>Tabla14[[#This Row],[Ganancia]]/Tabla14[[#This Row],[Nuestro Costo juan ]]</f>
        <v>0.21511627906976746</v>
      </c>
      <c r="M687" s="2">
        <f>Tabla14[[#This Row],[Precio NEGRO Publico c/juan]]+(Tabla14[[#This Row],[Precio NEGRO Publico c/juan]]*0.105)</f>
        <v>14376.8574235</v>
      </c>
    </row>
    <row r="688" spans="1:13">
      <c r="A688" s="1" t="s">
        <v>1402</v>
      </c>
      <c r="B688" t="s">
        <v>1403</v>
      </c>
      <c r="C688" t="s">
        <v>7</v>
      </c>
      <c r="D688" t="s">
        <v>1335</v>
      </c>
      <c r="E688" s="2">
        <v>23026.3</v>
      </c>
      <c r="F688" s="2">
        <f>Tabla14[[#This Row],[Precio]]-(Tabla14[[#This Row],[Precio]]*0.14)</f>
        <v>19802.617999999999</v>
      </c>
      <c r="G688" s="2">
        <f>Tabla14[[#This Row],[Precio]]-(Tabla14[[#This Row],[Precio]]*0.05)</f>
        <v>21874.985000000001</v>
      </c>
      <c r="H688" s="4">
        <f>Tabla14[[#This Row],[  -14% costo de juan]]+(Tabla14[[#This Row],[  -14% costo de juan]]*0.1)</f>
        <v>21782.879799999999</v>
      </c>
      <c r="I688" s="30">
        <f>Tabla14[[#This Row],[5% purpil]]+(Tabla14[[#This Row],[5% purpil]]*0.21)</f>
        <v>26468.73185</v>
      </c>
      <c r="J688" s="30">
        <f>Tabla14[[#This Row],[5% purpil]]+(Tabla14[[#This Row],[5% purpil]]*0.21)</f>
        <v>26468.73185</v>
      </c>
      <c r="K688" s="6">
        <f>Tabla14[[#This Row],[Precio NEGRO Publico c/juan]]-Tabla14[[#This Row],[Nuestro Costo juan ]]</f>
        <v>4685.8520500000013</v>
      </c>
      <c r="L688" s="7">
        <f>Tabla14[[#This Row],[Ganancia]]/Tabla14[[#This Row],[Nuestro Costo juan ]]</f>
        <v>0.21511627906976752</v>
      </c>
      <c r="M688" s="2">
        <f>Tabla14[[#This Row],[Precio NEGRO Publico c/juan]]+(Tabla14[[#This Row],[Precio NEGRO Publico c/juan]]*0.105)</f>
        <v>29247.948694250001</v>
      </c>
    </row>
    <row r="689" spans="1:13">
      <c r="A689" s="1" t="s">
        <v>1404</v>
      </c>
      <c r="B689" t="s">
        <v>1405</v>
      </c>
      <c r="C689" t="s">
        <v>7</v>
      </c>
      <c r="D689" t="s">
        <v>1335</v>
      </c>
      <c r="E689" s="2">
        <v>26462.52</v>
      </c>
      <c r="F689" s="2">
        <f>Tabla14[[#This Row],[Precio]]-(Tabla14[[#This Row],[Precio]]*0.14)</f>
        <v>22757.767200000002</v>
      </c>
      <c r="G689" s="2">
        <f>Tabla14[[#This Row],[Precio]]-(Tabla14[[#This Row],[Precio]]*0.05)</f>
        <v>25139.394</v>
      </c>
      <c r="H689" s="4">
        <f>Tabla14[[#This Row],[  -14% costo de juan]]+(Tabla14[[#This Row],[  -14% costo de juan]]*0.1)</f>
        <v>25033.543920000004</v>
      </c>
      <c r="I689" s="30">
        <f>Tabla14[[#This Row],[5% purpil]]+(Tabla14[[#This Row],[5% purpil]]*0.21)</f>
        <v>30418.666740000001</v>
      </c>
      <c r="J689" s="30">
        <f>Tabla14[[#This Row],[5% purpil]]+(Tabla14[[#This Row],[5% purpil]]*0.21)</f>
        <v>30418.666740000001</v>
      </c>
      <c r="K689" s="6">
        <f>Tabla14[[#This Row],[Precio NEGRO Publico c/juan]]-Tabla14[[#This Row],[Nuestro Costo juan ]]</f>
        <v>5385.1228199999969</v>
      </c>
      <c r="L689" s="7">
        <f>Tabla14[[#This Row],[Ganancia]]/Tabla14[[#This Row],[Nuestro Costo juan ]]</f>
        <v>0.2151162790697673</v>
      </c>
      <c r="M689" s="2">
        <f>Tabla14[[#This Row],[Precio NEGRO Publico c/juan]]+(Tabla14[[#This Row],[Precio NEGRO Publico c/juan]]*0.105)</f>
        <v>33612.6267477</v>
      </c>
    </row>
    <row r="690" spans="1:13">
      <c r="A690" s="1" t="s">
        <v>1406</v>
      </c>
      <c r="B690" t="s">
        <v>1407</v>
      </c>
      <c r="C690" t="s">
        <v>7</v>
      </c>
      <c r="D690" t="s">
        <v>1335</v>
      </c>
      <c r="E690" s="2">
        <v>6697.41</v>
      </c>
      <c r="F690" s="2">
        <f>Tabla14[[#This Row],[Precio]]-(Tabla14[[#This Row],[Precio]]*0.14)</f>
        <v>5759.7726000000002</v>
      </c>
      <c r="G690" s="2">
        <f>Tabla14[[#This Row],[Precio]]-(Tabla14[[#This Row],[Precio]]*0.05)</f>
        <v>6362.5394999999999</v>
      </c>
      <c r="H690" s="4">
        <f>Tabla14[[#This Row],[  -14% costo de juan]]+(Tabla14[[#This Row],[  -14% costo de juan]]*0.1)</f>
        <v>6335.7498599999999</v>
      </c>
      <c r="I690" s="30">
        <f>Tabla14[[#This Row],[5% purpil]]+(Tabla14[[#This Row],[5% purpil]]*0.21)</f>
        <v>7698.6727949999995</v>
      </c>
      <c r="J690" s="30">
        <f>Tabla14[[#This Row],[5% purpil]]+(Tabla14[[#This Row],[5% purpil]]*0.21)</f>
        <v>7698.6727949999995</v>
      </c>
      <c r="K690" s="6">
        <f>Tabla14[[#This Row],[Precio NEGRO Publico c/juan]]-Tabla14[[#This Row],[Nuestro Costo juan ]]</f>
        <v>1362.9229349999996</v>
      </c>
      <c r="L690" s="7">
        <f>Tabla14[[#This Row],[Ganancia]]/Tabla14[[#This Row],[Nuestro Costo juan ]]</f>
        <v>0.21511627906976738</v>
      </c>
      <c r="M690" s="2">
        <f>Tabla14[[#This Row],[Precio NEGRO Publico c/juan]]+(Tabla14[[#This Row],[Precio NEGRO Publico c/juan]]*0.105)</f>
        <v>8507.0334384749985</v>
      </c>
    </row>
    <row r="691" spans="1:13">
      <c r="A691" s="1" t="s">
        <v>1408</v>
      </c>
      <c r="B691" t="s">
        <v>1409</v>
      </c>
      <c r="C691" t="s">
        <v>7</v>
      </c>
      <c r="D691" t="s">
        <v>1335</v>
      </c>
      <c r="E691" s="2">
        <v>6180.61</v>
      </c>
      <c r="F691" s="2">
        <f>Tabla14[[#This Row],[Precio]]-(Tabla14[[#This Row],[Precio]]*0.14)</f>
        <v>5315.3245999999999</v>
      </c>
      <c r="G691" s="2">
        <f>Tabla14[[#This Row],[Precio]]-(Tabla14[[#This Row],[Precio]]*0.05)</f>
        <v>5871.5794999999998</v>
      </c>
      <c r="H691" s="4">
        <f>Tabla14[[#This Row],[  -14% costo de juan]]+(Tabla14[[#This Row],[  -14% costo de juan]]*0.1)</f>
        <v>5846.8570600000003</v>
      </c>
      <c r="I691" s="30">
        <f>Tabla14[[#This Row],[5% purpil]]+(Tabla14[[#This Row],[5% purpil]]*0.21)</f>
        <v>7104.6111949999995</v>
      </c>
      <c r="J691" s="30">
        <f>Tabla14[[#This Row],[5% purpil]]+(Tabla14[[#This Row],[5% purpil]]*0.21)</f>
        <v>7104.6111949999995</v>
      </c>
      <c r="K691" s="6">
        <f>Tabla14[[#This Row],[Precio NEGRO Publico c/juan]]-Tabla14[[#This Row],[Nuestro Costo juan ]]</f>
        <v>1257.7541349999992</v>
      </c>
      <c r="L691" s="7">
        <f>Tabla14[[#This Row],[Ganancia]]/Tabla14[[#This Row],[Nuestro Costo juan ]]</f>
        <v>0.2151162790697673</v>
      </c>
      <c r="M691" s="2">
        <f>Tabla14[[#This Row],[Precio NEGRO Publico c/juan]]+(Tabla14[[#This Row],[Precio NEGRO Publico c/juan]]*0.105)</f>
        <v>7850.5953704749991</v>
      </c>
    </row>
    <row r="692" spans="1:13">
      <c r="A692" s="1" t="s">
        <v>1410</v>
      </c>
      <c r="B692" t="s">
        <v>1411</v>
      </c>
      <c r="C692" t="s">
        <v>7</v>
      </c>
      <c r="D692" t="s">
        <v>1335</v>
      </c>
      <c r="E692" s="2">
        <v>7149.62</v>
      </c>
      <c r="F692" s="2">
        <f>Tabla14[[#This Row],[Precio]]-(Tabla14[[#This Row],[Precio]]*0.14)</f>
        <v>6148.6732000000002</v>
      </c>
      <c r="G692" s="2">
        <f>Tabla14[[#This Row],[Precio]]-(Tabla14[[#This Row],[Precio]]*0.05)</f>
        <v>6792.1390000000001</v>
      </c>
      <c r="H692" s="4">
        <f>Tabla14[[#This Row],[  -14% costo de juan]]+(Tabla14[[#This Row],[  -14% costo de juan]]*0.1)</f>
        <v>6763.5405200000005</v>
      </c>
      <c r="I692" s="30">
        <f>Tabla14[[#This Row],[5% purpil]]+(Tabla14[[#This Row],[5% purpil]]*0.21)</f>
        <v>8218.48819</v>
      </c>
      <c r="J692" s="30">
        <f>Tabla14[[#This Row],[5% purpil]]+(Tabla14[[#This Row],[5% purpil]]*0.21)</f>
        <v>8218.48819</v>
      </c>
      <c r="K692" s="6">
        <f>Tabla14[[#This Row],[Precio NEGRO Publico c/juan]]-Tabla14[[#This Row],[Nuestro Costo juan ]]</f>
        <v>1454.9476699999996</v>
      </c>
      <c r="L692" s="7">
        <f>Tabla14[[#This Row],[Ganancia]]/Tabla14[[#This Row],[Nuestro Costo juan ]]</f>
        <v>0.21511627906976735</v>
      </c>
      <c r="M692" s="2">
        <f>Tabla14[[#This Row],[Precio NEGRO Publico c/juan]]+(Tabla14[[#This Row],[Precio NEGRO Publico c/juan]]*0.105)</f>
        <v>9081.4294499499993</v>
      </c>
    </row>
    <row r="693" spans="1:13">
      <c r="A693" s="1" t="s">
        <v>1412</v>
      </c>
      <c r="B693" t="s">
        <v>1413</v>
      </c>
      <c r="C693" t="s">
        <v>7</v>
      </c>
      <c r="D693" t="s">
        <v>1335</v>
      </c>
      <c r="E693" s="2">
        <v>3286.36</v>
      </c>
      <c r="F693" s="2">
        <f>Tabla14[[#This Row],[Precio]]-(Tabla14[[#This Row],[Precio]]*0.14)</f>
        <v>2826.2696000000001</v>
      </c>
      <c r="G693" s="2">
        <f>Tabla14[[#This Row],[Precio]]-(Tabla14[[#This Row],[Precio]]*0.05)</f>
        <v>3122.0419999999999</v>
      </c>
      <c r="H693" s="4">
        <f>Tabla14[[#This Row],[  -14% costo de juan]]+(Tabla14[[#This Row],[  -14% costo de juan]]*0.1)</f>
        <v>3108.8965600000001</v>
      </c>
      <c r="I693" s="30">
        <f>Tabla14[[#This Row],[5% purpil]]+(Tabla14[[#This Row],[5% purpil]]*0.21)</f>
        <v>3777.6708199999998</v>
      </c>
      <c r="J693" s="30">
        <f>Tabla14[[#This Row],[5% purpil]]+(Tabla14[[#This Row],[5% purpil]]*0.21)</f>
        <v>3777.6708199999998</v>
      </c>
      <c r="K693" s="6">
        <f>Tabla14[[#This Row],[Precio NEGRO Publico c/juan]]-Tabla14[[#This Row],[Nuestro Costo juan ]]</f>
        <v>668.77425999999969</v>
      </c>
      <c r="L693" s="7">
        <f>Tabla14[[#This Row],[Ganancia]]/Tabla14[[#This Row],[Nuestro Costo juan ]]</f>
        <v>0.21511627906976732</v>
      </c>
      <c r="M693" s="2">
        <f>Tabla14[[#This Row],[Precio NEGRO Publico c/juan]]+(Tabla14[[#This Row],[Precio NEGRO Publico c/juan]]*0.105)</f>
        <v>4174.3262561000001</v>
      </c>
    </row>
    <row r="694" spans="1:13">
      <c r="A694" s="1" t="s">
        <v>1414</v>
      </c>
      <c r="B694" t="s">
        <v>1415</v>
      </c>
      <c r="C694" t="s">
        <v>7</v>
      </c>
      <c r="D694" t="s">
        <v>1335</v>
      </c>
      <c r="E694" s="2">
        <v>5436.2</v>
      </c>
      <c r="F694" s="2">
        <f>Tabla14[[#This Row],[Precio]]-(Tabla14[[#This Row],[Precio]]*0.14)</f>
        <v>4675.1319999999996</v>
      </c>
      <c r="G694" s="2">
        <f>Tabla14[[#This Row],[Precio]]-(Tabla14[[#This Row],[Precio]]*0.05)</f>
        <v>5164.3899999999994</v>
      </c>
      <c r="H694" s="4">
        <f>Tabla14[[#This Row],[  -14% costo de juan]]+(Tabla14[[#This Row],[  -14% costo de juan]]*0.1)</f>
        <v>5142.6451999999999</v>
      </c>
      <c r="I694" s="30">
        <f>Tabla14[[#This Row],[5% purpil]]+(Tabla14[[#This Row],[5% purpil]]*0.21)</f>
        <v>6248.9118999999992</v>
      </c>
      <c r="J694" s="30">
        <f>Tabla14[[#This Row],[5% purpil]]+(Tabla14[[#This Row],[5% purpil]]*0.21)</f>
        <v>6248.9118999999992</v>
      </c>
      <c r="K694" s="6">
        <f>Tabla14[[#This Row],[Precio NEGRO Publico c/juan]]-Tabla14[[#This Row],[Nuestro Costo juan ]]</f>
        <v>1106.2666999999992</v>
      </c>
      <c r="L694" s="7">
        <f>Tabla14[[#This Row],[Ganancia]]/Tabla14[[#This Row],[Nuestro Costo juan ]]</f>
        <v>0.2151162790697673</v>
      </c>
      <c r="M694" s="2">
        <f>Tabla14[[#This Row],[Precio NEGRO Publico c/juan]]+(Tabla14[[#This Row],[Precio NEGRO Publico c/juan]]*0.105)</f>
        <v>6905.0476494999994</v>
      </c>
    </row>
    <row r="695" spans="1:13">
      <c r="A695" s="1" t="s">
        <v>1416</v>
      </c>
      <c r="B695" t="s">
        <v>1417</v>
      </c>
      <c r="C695" t="s">
        <v>7</v>
      </c>
      <c r="D695" t="s">
        <v>1335</v>
      </c>
      <c r="E695" s="2">
        <v>8736.84</v>
      </c>
      <c r="F695" s="2">
        <f>Tabla14[[#This Row],[Precio]]-(Tabla14[[#This Row],[Precio]]*0.14)</f>
        <v>7513.6823999999997</v>
      </c>
      <c r="G695" s="2">
        <f>Tabla14[[#This Row],[Precio]]-(Tabla14[[#This Row],[Precio]]*0.05)</f>
        <v>8299.9979999999996</v>
      </c>
      <c r="H695" s="4">
        <f>Tabla14[[#This Row],[  -14% costo de juan]]+(Tabla14[[#This Row],[  -14% costo de juan]]*0.1)</f>
        <v>8265.0506399999995</v>
      </c>
      <c r="I695" s="30">
        <f>Tabla14[[#This Row],[5% purpil]]+(Tabla14[[#This Row],[5% purpil]]*0.21)</f>
        <v>10042.997579999999</v>
      </c>
      <c r="J695" s="30">
        <f>Tabla14[[#This Row],[5% purpil]]+(Tabla14[[#This Row],[5% purpil]]*0.21)</f>
        <v>10042.997579999999</v>
      </c>
      <c r="K695" s="6">
        <f>Tabla14[[#This Row],[Precio NEGRO Publico c/juan]]-Tabla14[[#This Row],[Nuestro Costo juan ]]</f>
        <v>1777.9469399999998</v>
      </c>
      <c r="L695" s="7">
        <f>Tabla14[[#This Row],[Ganancia]]/Tabla14[[#This Row],[Nuestro Costo juan ]]</f>
        <v>0.21511627906976744</v>
      </c>
      <c r="M695" s="2">
        <f>Tabla14[[#This Row],[Precio NEGRO Publico c/juan]]+(Tabla14[[#This Row],[Precio NEGRO Publico c/juan]]*0.105)</f>
        <v>11097.512325899999</v>
      </c>
    </row>
    <row r="696" spans="1:13">
      <c r="A696" s="1" t="s">
        <v>1418</v>
      </c>
      <c r="B696" t="s">
        <v>1419</v>
      </c>
      <c r="C696" t="s">
        <v>7</v>
      </c>
      <c r="D696" t="s">
        <v>1335</v>
      </c>
      <c r="E696" s="2">
        <v>3541.76</v>
      </c>
      <c r="F696" s="2">
        <f>Tabla14[[#This Row],[Precio]]-(Tabla14[[#This Row],[Precio]]*0.14)</f>
        <v>3045.9136000000003</v>
      </c>
      <c r="G696" s="2">
        <f>Tabla14[[#This Row],[Precio]]-(Tabla14[[#This Row],[Precio]]*0.05)</f>
        <v>3364.672</v>
      </c>
      <c r="H696" s="4">
        <f>Tabla14[[#This Row],[  -14% costo de juan]]+(Tabla14[[#This Row],[  -14% costo de juan]]*0.1)</f>
        <v>3350.5049600000002</v>
      </c>
      <c r="I696" s="30">
        <f>Tabla14[[#This Row],[5% purpil]]+(Tabla14[[#This Row],[5% purpil]]*0.21)</f>
        <v>4071.2531199999999</v>
      </c>
      <c r="J696" s="30">
        <f>Tabla14[[#This Row],[5% purpil]]+(Tabla14[[#This Row],[5% purpil]]*0.21)</f>
        <v>4071.2531199999999</v>
      </c>
      <c r="K696" s="6">
        <f>Tabla14[[#This Row],[Precio NEGRO Publico c/juan]]-Tabla14[[#This Row],[Nuestro Costo juan ]]</f>
        <v>720.74815999999964</v>
      </c>
      <c r="L696" s="7">
        <f>Tabla14[[#This Row],[Ganancia]]/Tabla14[[#This Row],[Nuestro Costo juan ]]</f>
        <v>0.21511627906976732</v>
      </c>
      <c r="M696" s="2">
        <f>Tabla14[[#This Row],[Precio NEGRO Publico c/juan]]+(Tabla14[[#This Row],[Precio NEGRO Publico c/juan]]*0.105)</f>
        <v>4498.7346975999999</v>
      </c>
    </row>
    <row r="697" spans="1:13">
      <c r="A697" s="1" t="s">
        <v>1420</v>
      </c>
      <c r="B697" t="s">
        <v>1421</v>
      </c>
      <c r="C697" t="s">
        <v>7</v>
      </c>
      <c r="D697" t="s">
        <v>1335</v>
      </c>
      <c r="E697" s="2">
        <v>5515.08</v>
      </c>
      <c r="F697" s="2">
        <f>Tabla14[[#This Row],[Precio]]-(Tabla14[[#This Row],[Precio]]*0.14)</f>
        <v>4742.9687999999996</v>
      </c>
      <c r="G697" s="2">
        <f>Tabla14[[#This Row],[Precio]]-(Tabla14[[#This Row],[Precio]]*0.05)</f>
        <v>5239.326</v>
      </c>
      <c r="H697" s="4">
        <f>Tabla14[[#This Row],[  -14% costo de juan]]+(Tabla14[[#This Row],[  -14% costo de juan]]*0.1)</f>
        <v>5217.2656799999995</v>
      </c>
      <c r="I697" s="30">
        <f>Tabla14[[#This Row],[5% purpil]]+(Tabla14[[#This Row],[5% purpil]]*0.21)</f>
        <v>6339.58446</v>
      </c>
      <c r="J697" s="30">
        <f>Tabla14[[#This Row],[5% purpil]]+(Tabla14[[#This Row],[5% purpil]]*0.21)</f>
        <v>6339.58446</v>
      </c>
      <c r="K697" s="6">
        <f>Tabla14[[#This Row],[Precio NEGRO Publico c/juan]]-Tabla14[[#This Row],[Nuestro Costo juan ]]</f>
        <v>1122.3187800000005</v>
      </c>
      <c r="L697" s="7">
        <f>Tabla14[[#This Row],[Ganancia]]/Tabla14[[#This Row],[Nuestro Costo juan ]]</f>
        <v>0.21511627906976757</v>
      </c>
      <c r="M697" s="2">
        <f>Tabla14[[#This Row],[Precio NEGRO Publico c/juan]]+(Tabla14[[#This Row],[Precio NEGRO Publico c/juan]]*0.105)</f>
        <v>7005.2408283000004</v>
      </c>
    </row>
    <row r="698" spans="1:13">
      <c r="A698" s="1" t="s">
        <v>1422</v>
      </c>
      <c r="B698" t="s">
        <v>1423</v>
      </c>
      <c r="C698" t="s">
        <v>7</v>
      </c>
      <c r="D698" t="s">
        <v>1335</v>
      </c>
      <c r="E698" s="2">
        <v>9049.32</v>
      </c>
      <c r="F698" s="2">
        <f>Tabla14[[#This Row],[Precio]]-(Tabla14[[#This Row],[Precio]]*0.14)</f>
        <v>7782.4151999999995</v>
      </c>
      <c r="G698" s="2">
        <f>Tabla14[[#This Row],[Precio]]-(Tabla14[[#This Row],[Precio]]*0.05)</f>
        <v>8596.8539999999994</v>
      </c>
      <c r="H698" s="4">
        <f>Tabla14[[#This Row],[  -14% costo de juan]]+(Tabla14[[#This Row],[  -14% costo de juan]]*0.1)</f>
        <v>8560.656719999999</v>
      </c>
      <c r="I698" s="30">
        <f>Tabla14[[#This Row],[5% purpil]]+(Tabla14[[#This Row],[5% purpil]]*0.21)</f>
        <v>10402.19334</v>
      </c>
      <c r="J698" s="30">
        <f>Tabla14[[#This Row],[5% purpil]]+(Tabla14[[#This Row],[5% purpil]]*0.21)</f>
        <v>10402.19334</v>
      </c>
      <c r="K698" s="6">
        <f>Tabla14[[#This Row],[Precio NEGRO Publico c/juan]]-Tabla14[[#This Row],[Nuestro Costo juan ]]</f>
        <v>1841.5366200000008</v>
      </c>
      <c r="L698" s="7">
        <f>Tabla14[[#This Row],[Ganancia]]/Tabla14[[#This Row],[Nuestro Costo juan ]]</f>
        <v>0.21511627906976755</v>
      </c>
      <c r="M698" s="2">
        <f>Tabla14[[#This Row],[Precio NEGRO Publico c/juan]]+(Tabla14[[#This Row],[Precio NEGRO Publico c/juan]]*0.105)</f>
        <v>11494.423640699999</v>
      </c>
    </row>
    <row r="699" spans="1:13">
      <c r="A699" s="1" t="s">
        <v>1424</v>
      </c>
      <c r="B699" t="s">
        <v>1425</v>
      </c>
      <c r="C699" t="s">
        <v>7</v>
      </c>
      <c r="D699" t="s">
        <v>1335</v>
      </c>
      <c r="E699" s="2">
        <v>5090.67</v>
      </c>
      <c r="F699" s="2">
        <f>Tabla14[[#This Row],[Precio]]-(Tabla14[[#This Row],[Precio]]*0.14)</f>
        <v>4377.9762000000001</v>
      </c>
      <c r="G699" s="2">
        <f>Tabla14[[#This Row],[Precio]]-(Tabla14[[#This Row],[Precio]]*0.05)</f>
        <v>4836.1365000000005</v>
      </c>
      <c r="H699" s="4">
        <f>Tabla14[[#This Row],[  -14% costo de juan]]+(Tabla14[[#This Row],[  -14% costo de juan]]*0.1)</f>
        <v>4815.7738200000003</v>
      </c>
      <c r="I699" s="30">
        <f>Tabla14[[#This Row],[5% purpil]]+(Tabla14[[#This Row],[5% purpil]]*0.21)</f>
        <v>5851.7251650000007</v>
      </c>
      <c r="J699" s="30">
        <f>Tabla14[[#This Row],[5% purpil]]+(Tabla14[[#This Row],[5% purpil]]*0.21)</f>
        <v>5851.7251650000007</v>
      </c>
      <c r="K699" s="6">
        <f>Tabla14[[#This Row],[Precio NEGRO Publico c/juan]]-Tabla14[[#This Row],[Nuestro Costo juan ]]</f>
        <v>1035.9513450000004</v>
      </c>
      <c r="L699" s="7">
        <f>Tabla14[[#This Row],[Ganancia]]/Tabla14[[#This Row],[Nuestro Costo juan ]]</f>
        <v>0.21511627906976752</v>
      </c>
      <c r="M699" s="2">
        <f>Tabla14[[#This Row],[Precio NEGRO Publico c/juan]]+(Tabla14[[#This Row],[Precio NEGRO Publico c/juan]]*0.105)</f>
        <v>6466.1563073250009</v>
      </c>
    </row>
    <row r="700" spans="1:13">
      <c r="A700" s="1" t="s">
        <v>1426</v>
      </c>
      <c r="B700" t="s">
        <v>1427</v>
      </c>
      <c r="C700" t="s">
        <v>7</v>
      </c>
      <c r="D700" t="s">
        <v>1335</v>
      </c>
      <c r="E700" s="2">
        <v>1583.46</v>
      </c>
      <c r="F700" s="2">
        <f>Tabla14[[#This Row],[Precio]]-(Tabla14[[#This Row],[Precio]]*0.14)</f>
        <v>1361.7755999999999</v>
      </c>
      <c r="G700" s="2">
        <f>Tabla14[[#This Row],[Precio]]-(Tabla14[[#This Row],[Precio]]*0.05)</f>
        <v>1504.287</v>
      </c>
      <c r="H700" s="4">
        <f>Tabla14[[#This Row],[  -14% costo de juan]]+(Tabla14[[#This Row],[  -14% costo de juan]]*0.1)</f>
        <v>1497.95316</v>
      </c>
      <c r="I700" s="30">
        <f>Tabla14[[#This Row],[5% purpil]]+(Tabla14[[#This Row],[5% purpil]]*0.21)</f>
        <v>1820.1872699999999</v>
      </c>
      <c r="J700" s="30">
        <f>Tabla14[[#This Row],[5% purpil]]+(Tabla14[[#This Row],[5% purpil]]*0.21)</f>
        <v>1820.1872699999999</v>
      </c>
      <c r="K700" s="6">
        <f>Tabla14[[#This Row],[Precio NEGRO Publico c/juan]]-Tabla14[[#This Row],[Nuestro Costo juan ]]</f>
        <v>322.23410999999987</v>
      </c>
      <c r="L700" s="7">
        <f>Tabla14[[#This Row],[Ganancia]]/Tabla14[[#This Row],[Nuestro Costo juan ]]</f>
        <v>0.21511627906976735</v>
      </c>
      <c r="M700" s="2">
        <f>Tabla14[[#This Row],[Precio NEGRO Publico c/juan]]+(Tabla14[[#This Row],[Precio NEGRO Publico c/juan]]*0.105)</f>
        <v>2011.3069333499998</v>
      </c>
    </row>
    <row r="701" spans="1:13">
      <c r="A701" s="1" t="s">
        <v>1428</v>
      </c>
      <c r="B701" t="s">
        <v>1429</v>
      </c>
      <c r="C701" t="s">
        <v>7</v>
      </c>
      <c r="D701" t="s">
        <v>1335</v>
      </c>
      <c r="E701" s="2">
        <v>1835.85</v>
      </c>
      <c r="F701" s="2">
        <f>Tabla14[[#This Row],[Precio]]-(Tabla14[[#This Row],[Precio]]*0.14)</f>
        <v>1578.8309999999999</v>
      </c>
      <c r="G701" s="2">
        <f>Tabla14[[#This Row],[Precio]]-(Tabla14[[#This Row],[Precio]]*0.05)</f>
        <v>1744.0574999999999</v>
      </c>
      <c r="H701" s="4">
        <f>Tabla14[[#This Row],[  -14% costo de juan]]+(Tabla14[[#This Row],[  -14% costo de juan]]*0.1)</f>
        <v>1736.7140999999999</v>
      </c>
      <c r="I701" s="30">
        <f>Tabla14[[#This Row],[5% purpil]]+(Tabla14[[#This Row],[5% purpil]]*0.21)</f>
        <v>2110.3095749999998</v>
      </c>
      <c r="J701" s="30">
        <f>Tabla14[[#This Row],[5% purpil]]+(Tabla14[[#This Row],[5% purpil]]*0.21)</f>
        <v>2110.3095749999998</v>
      </c>
      <c r="K701" s="6">
        <f>Tabla14[[#This Row],[Precio NEGRO Publico c/juan]]-Tabla14[[#This Row],[Nuestro Costo juan ]]</f>
        <v>373.59547499999985</v>
      </c>
      <c r="L701" s="7">
        <f>Tabla14[[#This Row],[Ganancia]]/Tabla14[[#This Row],[Nuestro Costo juan ]]</f>
        <v>0.21511627906976738</v>
      </c>
      <c r="M701" s="2">
        <f>Tabla14[[#This Row],[Precio NEGRO Publico c/juan]]+(Tabla14[[#This Row],[Precio NEGRO Publico c/juan]]*0.105)</f>
        <v>2331.8920803749998</v>
      </c>
    </row>
    <row r="702" spans="1:13">
      <c r="A702" s="1" t="s">
        <v>1430</v>
      </c>
      <c r="B702" t="s">
        <v>1431</v>
      </c>
      <c r="C702" t="s">
        <v>7</v>
      </c>
      <c r="D702" t="s">
        <v>1335</v>
      </c>
      <c r="E702" s="2">
        <v>959.99</v>
      </c>
      <c r="F702" s="2">
        <f>Tabla14[[#This Row],[Precio]]-(Tabla14[[#This Row],[Precio]]*0.14)</f>
        <v>825.59140000000002</v>
      </c>
      <c r="G702" s="2">
        <f>Tabla14[[#This Row],[Precio]]-(Tabla14[[#This Row],[Precio]]*0.05)</f>
        <v>911.9905</v>
      </c>
      <c r="H702" s="4">
        <f>Tabla14[[#This Row],[  -14% costo de juan]]+(Tabla14[[#This Row],[  -14% costo de juan]]*0.1)</f>
        <v>908.15054000000009</v>
      </c>
      <c r="I702" s="30">
        <f>Tabla14[[#This Row],[5% purpil]]+(Tabla14[[#This Row],[5% purpil]]*0.21)</f>
        <v>1103.508505</v>
      </c>
      <c r="J702" s="30">
        <f>Tabla14[[#This Row],[5% purpil]]+(Tabla14[[#This Row],[5% purpil]]*0.21)</f>
        <v>1103.508505</v>
      </c>
      <c r="K702" s="6">
        <f>Tabla14[[#This Row],[Precio NEGRO Publico c/juan]]-Tabla14[[#This Row],[Nuestro Costo juan ]]</f>
        <v>195.35796499999992</v>
      </c>
      <c r="L702" s="7">
        <f>Tabla14[[#This Row],[Ganancia]]/Tabla14[[#This Row],[Nuestro Costo juan ]]</f>
        <v>0.21511627906976732</v>
      </c>
      <c r="M702" s="2">
        <f>Tabla14[[#This Row],[Precio NEGRO Publico c/juan]]+(Tabla14[[#This Row],[Precio NEGRO Publico c/juan]]*0.105)</f>
        <v>1219.3768980249999</v>
      </c>
    </row>
    <row r="703" spans="1:13">
      <c r="A703" s="1" t="s">
        <v>1432</v>
      </c>
      <c r="B703" t="s">
        <v>1433</v>
      </c>
      <c r="C703" t="s">
        <v>7</v>
      </c>
      <c r="D703" t="s">
        <v>1335</v>
      </c>
      <c r="E703" s="2">
        <v>1162.81</v>
      </c>
      <c r="F703" s="2">
        <f>Tabla14[[#This Row],[Precio]]-(Tabla14[[#This Row],[Precio]]*0.14)</f>
        <v>1000.0165999999999</v>
      </c>
      <c r="G703" s="2">
        <f>Tabla14[[#This Row],[Precio]]-(Tabla14[[#This Row],[Precio]]*0.05)</f>
        <v>1104.6695</v>
      </c>
      <c r="H703" s="4">
        <f>Tabla14[[#This Row],[  -14% costo de juan]]+(Tabla14[[#This Row],[  -14% costo de juan]]*0.1)</f>
        <v>1100.0182599999998</v>
      </c>
      <c r="I703" s="30">
        <f>Tabla14[[#This Row],[5% purpil]]+(Tabla14[[#This Row],[5% purpil]]*0.21)</f>
        <v>1336.650095</v>
      </c>
      <c r="J703" s="30">
        <f>Tabla14[[#This Row],[5% purpil]]+(Tabla14[[#This Row],[5% purpil]]*0.21)</f>
        <v>1336.650095</v>
      </c>
      <c r="K703" s="6">
        <f>Tabla14[[#This Row],[Precio NEGRO Publico c/juan]]-Tabla14[[#This Row],[Nuestro Costo juan ]]</f>
        <v>236.63183500000014</v>
      </c>
      <c r="L703" s="7">
        <f>Tabla14[[#This Row],[Ganancia]]/Tabla14[[#This Row],[Nuestro Costo juan ]]</f>
        <v>0.2151162790697676</v>
      </c>
      <c r="M703" s="2">
        <f>Tabla14[[#This Row],[Precio NEGRO Publico c/juan]]+(Tabla14[[#This Row],[Precio NEGRO Publico c/juan]]*0.105)</f>
        <v>1476.998354975</v>
      </c>
    </row>
    <row r="704" spans="1:13">
      <c r="A704" s="1" t="s">
        <v>1434</v>
      </c>
      <c r="B704" t="s">
        <v>1435</v>
      </c>
      <c r="C704" t="s">
        <v>7</v>
      </c>
      <c r="D704" t="s">
        <v>1335</v>
      </c>
      <c r="E704" s="2">
        <v>1013.33</v>
      </c>
      <c r="F704" s="2">
        <f>Tabla14[[#This Row],[Precio]]-(Tabla14[[#This Row],[Precio]]*0.14)</f>
        <v>871.46379999999999</v>
      </c>
      <c r="G704" s="2">
        <f>Tabla14[[#This Row],[Precio]]-(Tabla14[[#This Row],[Precio]]*0.05)</f>
        <v>962.6635</v>
      </c>
      <c r="H704" s="4">
        <f>Tabla14[[#This Row],[  -14% costo de juan]]+(Tabla14[[#This Row],[  -14% costo de juan]]*0.1)</f>
        <v>958.61018000000001</v>
      </c>
      <c r="I704" s="30">
        <f>Tabla14[[#This Row],[5% purpil]]+(Tabla14[[#This Row],[5% purpil]]*0.21)</f>
        <v>1164.8228349999999</v>
      </c>
      <c r="J704" s="30">
        <f>Tabla14[[#This Row],[5% purpil]]+(Tabla14[[#This Row],[5% purpil]]*0.21)</f>
        <v>1164.8228349999999</v>
      </c>
      <c r="K704" s="6">
        <f>Tabla14[[#This Row],[Precio NEGRO Publico c/juan]]-Tabla14[[#This Row],[Nuestro Costo juan ]]</f>
        <v>206.21265499999993</v>
      </c>
      <c r="L704" s="7">
        <f>Tabla14[[#This Row],[Ganancia]]/Tabla14[[#This Row],[Nuestro Costo juan ]]</f>
        <v>0.21511627906976735</v>
      </c>
      <c r="M704" s="2">
        <f>Tabla14[[#This Row],[Precio NEGRO Publico c/juan]]+(Tabla14[[#This Row],[Precio NEGRO Publico c/juan]]*0.105)</f>
        <v>1287.1292326749999</v>
      </c>
    </row>
    <row r="705" spans="1:13">
      <c r="A705" s="1" t="s">
        <v>1436</v>
      </c>
      <c r="B705" t="s">
        <v>1437</v>
      </c>
      <c r="C705" t="s">
        <v>7</v>
      </c>
      <c r="D705" t="s">
        <v>1335</v>
      </c>
      <c r="E705" s="2">
        <v>1357.36</v>
      </c>
      <c r="F705" s="2">
        <f>Tabla14[[#This Row],[Precio]]-(Tabla14[[#This Row],[Precio]]*0.14)</f>
        <v>1167.3295999999998</v>
      </c>
      <c r="G705" s="2">
        <f>Tabla14[[#This Row],[Precio]]-(Tabla14[[#This Row],[Precio]]*0.05)</f>
        <v>1289.492</v>
      </c>
      <c r="H705" s="4">
        <f>Tabla14[[#This Row],[  -14% costo de juan]]+(Tabla14[[#This Row],[  -14% costo de juan]]*0.1)</f>
        <v>1284.0625599999998</v>
      </c>
      <c r="I705" s="30">
        <f>Tabla14[[#This Row],[5% purpil]]+(Tabla14[[#This Row],[5% purpil]]*0.21)</f>
        <v>1560.28532</v>
      </c>
      <c r="J705" s="30">
        <f>Tabla14[[#This Row],[5% purpil]]+(Tabla14[[#This Row],[5% purpil]]*0.21)</f>
        <v>1560.28532</v>
      </c>
      <c r="K705" s="6">
        <f>Tabla14[[#This Row],[Precio NEGRO Publico c/juan]]-Tabla14[[#This Row],[Nuestro Costo juan ]]</f>
        <v>276.22276000000011</v>
      </c>
      <c r="L705" s="7">
        <f>Tabla14[[#This Row],[Ganancia]]/Tabla14[[#This Row],[Nuestro Costo juan ]]</f>
        <v>0.21511627906976755</v>
      </c>
      <c r="M705" s="2">
        <f>Tabla14[[#This Row],[Precio NEGRO Publico c/juan]]+(Tabla14[[#This Row],[Precio NEGRO Publico c/juan]]*0.105)</f>
        <v>1724.1152786</v>
      </c>
    </row>
    <row r="706" spans="1:13">
      <c r="A706" s="1" t="s">
        <v>1438</v>
      </c>
      <c r="B706" t="s">
        <v>1439</v>
      </c>
      <c r="C706" t="s">
        <v>7</v>
      </c>
      <c r="D706" t="s">
        <v>1335</v>
      </c>
      <c r="E706" s="2">
        <v>1074.17</v>
      </c>
      <c r="F706" s="2">
        <f>Tabla14[[#This Row],[Precio]]-(Tabla14[[#This Row],[Precio]]*0.14)</f>
        <v>923.78620000000001</v>
      </c>
      <c r="G706" s="2">
        <f>Tabla14[[#This Row],[Precio]]-(Tabla14[[#This Row],[Precio]]*0.05)</f>
        <v>1020.4615000000001</v>
      </c>
      <c r="H706" s="4">
        <f>Tabla14[[#This Row],[  -14% costo de juan]]+(Tabla14[[#This Row],[  -14% costo de juan]]*0.1)</f>
        <v>1016.16482</v>
      </c>
      <c r="I706" s="30">
        <f>Tabla14[[#This Row],[5% purpil]]+(Tabla14[[#This Row],[5% purpil]]*0.21)</f>
        <v>1234.7584150000002</v>
      </c>
      <c r="J706" s="30">
        <f>Tabla14[[#This Row],[5% purpil]]+(Tabla14[[#This Row],[5% purpil]]*0.21)</f>
        <v>1234.7584150000002</v>
      </c>
      <c r="K706" s="6">
        <f>Tabla14[[#This Row],[Precio NEGRO Publico c/juan]]-Tabla14[[#This Row],[Nuestro Costo juan ]]</f>
        <v>218.59359500000028</v>
      </c>
      <c r="L706" s="7">
        <f>Tabla14[[#This Row],[Ganancia]]/Tabla14[[#This Row],[Nuestro Costo juan ]]</f>
        <v>0.21511627906976771</v>
      </c>
      <c r="M706" s="2">
        <f>Tabla14[[#This Row],[Precio NEGRO Publico c/juan]]+(Tabla14[[#This Row],[Precio NEGRO Publico c/juan]]*0.105)</f>
        <v>1364.4080485750003</v>
      </c>
    </row>
    <row r="707" spans="1:13">
      <c r="A707" s="1" t="s">
        <v>1440</v>
      </c>
      <c r="B707" t="s">
        <v>1441</v>
      </c>
      <c r="C707" t="s">
        <v>7</v>
      </c>
      <c r="D707" t="s">
        <v>1335</v>
      </c>
      <c r="E707" s="2">
        <v>1399.43</v>
      </c>
      <c r="F707" s="2">
        <f>Tabla14[[#This Row],[Precio]]-(Tabla14[[#This Row],[Precio]]*0.14)</f>
        <v>1203.5098</v>
      </c>
      <c r="G707" s="2">
        <f>Tabla14[[#This Row],[Precio]]-(Tabla14[[#This Row],[Precio]]*0.05)</f>
        <v>1329.4585</v>
      </c>
      <c r="H707" s="4">
        <f>Tabla14[[#This Row],[  -14% costo de juan]]+(Tabla14[[#This Row],[  -14% costo de juan]]*0.1)</f>
        <v>1323.86078</v>
      </c>
      <c r="I707" s="30">
        <f>Tabla14[[#This Row],[5% purpil]]+(Tabla14[[#This Row],[5% purpil]]*0.21)</f>
        <v>1608.644785</v>
      </c>
      <c r="J707" s="30">
        <f>Tabla14[[#This Row],[5% purpil]]+(Tabla14[[#This Row],[5% purpil]]*0.21)</f>
        <v>1608.644785</v>
      </c>
      <c r="K707" s="6">
        <f>Tabla14[[#This Row],[Precio NEGRO Publico c/juan]]-Tabla14[[#This Row],[Nuestro Costo juan ]]</f>
        <v>284.78400499999998</v>
      </c>
      <c r="L707" s="7">
        <f>Tabla14[[#This Row],[Ganancia]]/Tabla14[[#This Row],[Nuestro Costo juan ]]</f>
        <v>0.21511627906976744</v>
      </c>
      <c r="M707" s="2">
        <f>Tabla14[[#This Row],[Precio NEGRO Publico c/juan]]+(Tabla14[[#This Row],[Precio NEGRO Publico c/juan]]*0.105)</f>
        <v>1777.552487425</v>
      </c>
    </row>
    <row r="708" spans="1:13">
      <c r="A708" s="1" t="s">
        <v>1442</v>
      </c>
      <c r="B708" t="s">
        <v>1443</v>
      </c>
      <c r="C708" t="s">
        <v>7</v>
      </c>
      <c r="D708" t="s">
        <v>1335</v>
      </c>
      <c r="E708" s="2">
        <v>1183.0899999999999</v>
      </c>
      <c r="F708" s="2">
        <f>Tabla14[[#This Row],[Precio]]-(Tabla14[[#This Row],[Precio]]*0.14)</f>
        <v>1017.4573999999999</v>
      </c>
      <c r="G708" s="2">
        <f>Tabla14[[#This Row],[Precio]]-(Tabla14[[#This Row],[Precio]]*0.05)</f>
        <v>1123.9354999999998</v>
      </c>
      <c r="H708" s="4">
        <f>Tabla14[[#This Row],[  -14% costo de juan]]+(Tabla14[[#This Row],[  -14% costo de juan]]*0.1)</f>
        <v>1119.2031399999998</v>
      </c>
      <c r="I708" s="30">
        <f>Tabla14[[#This Row],[5% purpil]]+(Tabla14[[#This Row],[5% purpil]]*0.21)</f>
        <v>1359.9619549999998</v>
      </c>
      <c r="J708" s="30">
        <f>Tabla14[[#This Row],[5% purpil]]+(Tabla14[[#This Row],[5% purpil]]*0.21)</f>
        <v>1359.9619549999998</v>
      </c>
      <c r="K708" s="6">
        <f>Tabla14[[#This Row],[Precio NEGRO Publico c/juan]]-Tabla14[[#This Row],[Nuestro Costo juan ]]</f>
        <v>240.75881499999991</v>
      </c>
      <c r="L708" s="7">
        <f>Tabla14[[#This Row],[Ganancia]]/Tabla14[[#This Row],[Nuestro Costo juan ]]</f>
        <v>0.21511627906976738</v>
      </c>
      <c r="M708" s="2">
        <f>Tabla14[[#This Row],[Precio NEGRO Publico c/juan]]+(Tabla14[[#This Row],[Precio NEGRO Publico c/juan]]*0.105)</f>
        <v>1502.7579602749997</v>
      </c>
    </row>
    <row r="709" spans="1:13">
      <c r="A709" s="1" t="s">
        <v>1444</v>
      </c>
      <c r="B709" t="s">
        <v>1445</v>
      </c>
      <c r="C709" t="s">
        <v>7</v>
      </c>
      <c r="D709" t="s">
        <v>1335</v>
      </c>
      <c r="E709" s="2">
        <v>1565.43</v>
      </c>
      <c r="F709" s="2">
        <f>Tabla14[[#This Row],[Precio]]-(Tabla14[[#This Row],[Precio]]*0.14)</f>
        <v>1346.2698</v>
      </c>
      <c r="G709" s="2">
        <f>Tabla14[[#This Row],[Precio]]-(Tabla14[[#This Row],[Precio]]*0.05)</f>
        <v>1487.1585</v>
      </c>
      <c r="H709" s="4">
        <f>Tabla14[[#This Row],[  -14% costo de juan]]+(Tabla14[[#This Row],[  -14% costo de juan]]*0.1)</f>
        <v>1480.89678</v>
      </c>
      <c r="I709" s="30">
        <f>Tabla14[[#This Row],[5% purpil]]+(Tabla14[[#This Row],[5% purpil]]*0.21)</f>
        <v>1799.461785</v>
      </c>
      <c r="J709" s="30">
        <f>Tabla14[[#This Row],[5% purpil]]+(Tabla14[[#This Row],[5% purpil]]*0.21)</f>
        <v>1799.461785</v>
      </c>
      <c r="K709" s="6">
        <f>Tabla14[[#This Row],[Precio NEGRO Publico c/juan]]-Tabla14[[#This Row],[Nuestro Costo juan ]]</f>
        <v>318.56500499999993</v>
      </c>
      <c r="L709" s="7">
        <f>Tabla14[[#This Row],[Ganancia]]/Tabla14[[#This Row],[Nuestro Costo juan ]]</f>
        <v>0.21511627906976738</v>
      </c>
      <c r="M709" s="2">
        <f>Tabla14[[#This Row],[Precio NEGRO Publico c/juan]]+(Tabla14[[#This Row],[Precio NEGRO Publico c/juan]]*0.105)</f>
        <v>1988.405272425</v>
      </c>
    </row>
    <row r="710" spans="1:13">
      <c r="A710" s="1" t="s">
        <v>1446</v>
      </c>
      <c r="B710" t="s">
        <v>1447</v>
      </c>
      <c r="C710" t="s">
        <v>7</v>
      </c>
      <c r="D710" t="s">
        <v>1335</v>
      </c>
      <c r="E710" s="2">
        <v>1339.33</v>
      </c>
      <c r="F710" s="2">
        <f>Tabla14[[#This Row],[Precio]]-(Tabla14[[#This Row],[Precio]]*0.14)</f>
        <v>1151.8237999999999</v>
      </c>
      <c r="G710" s="2">
        <f>Tabla14[[#This Row],[Precio]]-(Tabla14[[#This Row],[Precio]]*0.05)</f>
        <v>1272.3634999999999</v>
      </c>
      <c r="H710" s="4">
        <f>Tabla14[[#This Row],[  -14% costo de juan]]+(Tabla14[[#This Row],[  -14% costo de juan]]*0.1)</f>
        <v>1267.0061799999999</v>
      </c>
      <c r="I710" s="30">
        <f>Tabla14[[#This Row],[5% purpil]]+(Tabla14[[#This Row],[5% purpil]]*0.21)</f>
        <v>1539.559835</v>
      </c>
      <c r="J710" s="30">
        <f>Tabla14[[#This Row],[5% purpil]]+(Tabla14[[#This Row],[5% purpil]]*0.21)</f>
        <v>1539.559835</v>
      </c>
      <c r="K710" s="6">
        <f>Tabla14[[#This Row],[Precio NEGRO Publico c/juan]]-Tabla14[[#This Row],[Nuestro Costo juan ]]</f>
        <v>272.55365500000016</v>
      </c>
      <c r="L710" s="7">
        <f>Tabla14[[#This Row],[Ganancia]]/Tabla14[[#This Row],[Nuestro Costo juan ]]</f>
        <v>0.2151162790697676</v>
      </c>
      <c r="M710" s="2">
        <f>Tabla14[[#This Row],[Precio NEGRO Publico c/juan]]+(Tabla14[[#This Row],[Precio NEGRO Publico c/juan]]*0.105)</f>
        <v>1701.213617675</v>
      </c>
    </row>
    <row r="711" spans="1:13">
      <c r="A711" s="1" t="s">
        <v>1448</v>
      </c>
      <c r="B711" t="s">
        <v>1449</v>
      </c>
      <c r="C711" t="s">
        <v>7</v>
      </c>
      <c r="D711" t="s">
        <v>1335</v>
      </c>
      <c r="E711" s="2">
        <v>1618.77</v>
      </c>
      <c r="F711" s="2">
        <f>Tabla14[[#This Row],[Precio]]-(Tabla14[[#This Row],[Precio]]*0.14)</f>
        <v>1392.1422</v>
      </c>
      <c r="G711" s="2">
        <f>Tabla14[[#This Row],[Precio]]-(Tabla14[[#This Row],[Precio]]*0.05)</f>
        <v>1537.8315</v>
      </c>
      <c r="H711" s="4">
        <f>Tabla14[[#This Row],[  -14% costo de juan]]+(Tabla14[[#This Row],[  -14% costo de juan]]*0.1)</f>
        <v>1531.3564200000001</v>
      </c>
      <c r="I711" s="30">
        <f>Tabla14[[#This Row],[5% purpil]]+(Tabla14[[#This Row],[5% purpil]]*0.21)</f>
        <v>1860.7761150000001</v>
      </c>
      <c r="J711" s="30">
        <f>Tabla14[[#This Row],[5% purpil]]+(Tabla14[[#This Row],[5% purpil]]*0.21)</f>
        <v>1860.7761150000001</v>
      </c>
      <c r="K711" s="6">
        <f>Tabla14[[#This Row],[Precio NEGRO Publico c/juan]]-Tabla14[[#This Row],[Nuestro Costo juan ]]</f>
        <v>329.41969500000005</v>
      </c>
      <c r="L711" s="7">
        <f>Tabla14[[#This Row],[Ganancia]]/Tabla14[[#This Row],[Nuestro Costo juan ]]</f>
        <v>0.21511627906976746</v>
      </c>
      <c r="M711" s="2">
        <f>Tabla14[[#This Row],[Precio NEGRO Publico c/juan]]+(Tabla14[[#This Row],[Precio NEGRO Publico c/juan]]*0.105)</f>
        <v>2056.1576070750002</v>
      </c>
    </row>
    <row r="712" spans="1:13">
      <c r="A712" s="1" t="s">
        <v>1450</v>
      </c>
      <c r="B712" t="s">
        <v>1451</v>
      </c>
      <c r="C712" t="s">
        <v>7</v>
      </c>
      <c r="D712" t="s">
        <v>1335</v>
      </c>
      <c r="E712" s="2">
        <v>1412.95</v>
      </c>
      <c r="F712" s="2">
        <f>Tabla14[[#This Row],[Precio]]-(Tabla14[[#This Row],[Precio]]*0.14)</f>
        <v>1215.1369999999999</v>
      </c>
      <c r="G712" s="2">
        <f>Tabla14[[#This Row],[Precio]]-(Tabla14[[#This Row],[Precio]]*0.05)</f>
        <v>1342.3025</v>
      </c>
      <c r="H712" s="4">
        <f>Tabla14[[#This Row],[  -14% costo de juan]]+(Tabla14[[#This Row],[  -14% costo de juan]]*0.1)</f>
        <v>1336.6506999999999</v>
      </c>
      <c r="I712" s="30">
        <f>Tabla14[[#This Row],[5% purpil]]+(Tabla14[[#This Row],[5% purpil]]*0.21)</f>
        <v>1624.186025</v>
      </c>
      <c r="J712" s="30">
        <f>Tabla14[[#This Row],[5% purpil]]+(Tabla14[[#This Row],[5% purpil]]*0.21)</f>
        <v>1624.186025</v>
      </c>
      <c r="K712" s="6">
        <f>Tabla14[[#This Row],[Precio NEGRO Publico c/juan]]-Tabla14[[#This Row],[Nuestro Costo juan ]]</f>
        <v>287.53532500000006</v>
      </c>
      <c r="L712" s="7">
        <f>Tabla14[[#This Row],[Ganancia]]/Tabla14[[#This Row],[Nuestro Costo juan ]]</f>
        <v>0.21511627906976749</v>
      </c>
      <c r="M712" s="2">
        <f>Tabla14[[#This Row],[Precio NEGRO Publico c/juan]]+(Tabla14[[#This Row],[Precio NEGRO Publico c/juan]]*0.105)</f>
        <v>1794.725557625</v>
      </c>
    </row>
    <row r="713" spans="1:13">
      <c r="A713" s="1" t="s">
        <v>1452</v>
      </c>
      <c r="B713" t="s">
        <v>1453</v>
      </c>
      <c r="C713" t="s">
        <v>7</v>
      </c>
      <c r="D713" t="s">
        <v>1335</v>
      </c>
      <c r="E713" s="2">
        <v>2313.6</v>
      </c>
      <c r="F713" s="2">
        <f>Tabla14[[#This Row],[Precio]]-(Tabla14[[#This Row],[Precio]]*0.14)</f>
        <v>1989.6959999999999</v>
      </c>
      <c r="G713" s="2">
        <f>Tabla14[[#This Row],[Precio]]-(Tabla14[[#This Row],[Precio]]*0.05)</f>
        <v>2197.92</v>
      </c>
      <c r="H713" s="4">
        <f>Tabla14[[#This Row],[  -14% costo de juan]]+(Tabla14[[#This Row],[  -14% costo de juan]]*0.1)</f>
        <v>2188.6655999999998</v>
      </c>
      <c r="I713" s="30">
        <f>Tabla14[[#This Row],[5% purpil]]+(Tabla14[[#This Row],[5% purpil]]*0.21)</f>
        <v>2659.4832000000001</v>
      </c>
      <c r="J713" s="30">
        <f>Tabla14[[#This Row],[5% purpil]]+(Tabla14[[#This Row],[5% purpil]]*0.21)</f>
        <v>2659.4832000000001</v>
      </c>
      <c r="K713" s="6">
        <f>Tabla14[[#This Row],[Precio NEGRO Publico c/juan]]-Tabla14[[#This Row],[Nuestro Costo juan ]]</f>
        <v>470.81760000000031</v>
      </c>
      <c r="L713" s="7">
        <f>Tabla14[[#This Row],[Ganancia]]/Tabla14[[#This Row],[Nuestro Costo juan ]]</f>
        <v>0.2151162790697676</v>
      </c>
      <c r="M713" s="2">
        <f>Tabla14[[#This Row],[Precio NEGRO Publico c/juan]]+(Tabla14[[#This Row],[Precio NEGRO Publico c/juan]]*0.105)</f>
        <v>2938.728936</v>
      </c>
    </row>
    <row r="714" spans="1:13">
      <c r="A714" s="1" t="s">
        <v>1454</v>
      </c>
      <c r="B714" t="s">
        <v>1455</v>
      </c>
      <c r="C714" t="s">
        <v>7</v>
      </c>
      <c r="D714" t="s">
        <v>1335</v>
      </c>
      <c r="E714" s="2">
        <v>2946.08</v>
      </c>
      <c r="F714" s="2">
        <f>Tabla14[[#This Row],[Precio]]-(Tabla14[[#This Row],[Precio]]*0.14)</f>
        <v>2533.6288</v>
      </c>
      <c r="G714" s="2">
        <f>Tabla14[[#This Row],[Precio]]-(Tabla14[[#This Row],[Precio]]*0.05)</f>
        <v>2798.7759999999998</v>
      </c>
      <c r="H714" s="4">
        <f>Tabla14[[#This Row],[  -14% costo de juan]]+(Tabla14[[#This Row],[  -14% costo de juan]]*0.1)</f>
        <v>2786.9916800000001</v>
      </c>
      <c r="I714" s="30">
        <f>Tabla14[[#This Row],[5% purpil]]+(Tabla14[[#This Row],[5% purpil]]*0.21)</f>
        <v>3386.5189599999999</v>
      </c>
      <c r="J714" s="30">
        <f>Tabla14[[#This Row],[5% purpil]]+(Tabla14[[#This Row],[5% purpil]]*0.21)</f>
        <v>3386.5189599999999</v>
      </c>
      <c r="K714" s="6">
        <f>Tabla14[[#This Row],[Precio NEGRO Publico c/juan]]-Tabla14[[#This Row],[Nuestro Costo juan ]]</f>
        <v>599.52727999999979</v>
      </c>
      <c r="L714" s="7">
        <f>Tabla14[[#This Row],[Ganancia]]/Tabla14[[#This Row],[Nuestro Costo juan ]]</f>
        <v>0.21511627906976735</v>
      </c>
      <c r="M714" s="2">
        <f>Tabla14[[#This Row],[Precio NEGRO Publico c/juan]]+(Tabla14[[#This Row],[Precio NEGRO Publico c/juan]]*0.105)</f>
        <v>3742.1034507999998</v>
      </c>
    </row>
    <row r="715" spans="1:13">
      <c r="A715" s="1" t="s">
        <v>1456</v>
      </c>
      <c r="B715" t="s">
        <v>1457</v>
      </c>
      <c r="C715" t="s">
        <v>7</v>
      </c>
      <c r="D715" t="s">
        <v>1335</v>
      </c>
      <c r="E715" s="2">
        <v>3041.48</v>
      </c>
      <c r="F715" s="2">
        <f>Tabla14[[#This Row],[Precio]]-(Tabla14[[#This Row],[Precio]]*0.14)</f>
        <v>2615.6727999999998</v>
      </c>
      <c r="G715" s="2">
        <f>Tabla14[[#This Row],[Precio]]-(Tabla14[[#This Row],[Precio]]*0.05)</f>
        <v>2889.4059999999999</v>
      </c>
      <c r="H715" s="4">
        <f>Tabla14[[#This Row],[  -14% costo de juan]]+(Tabla14[[#This Row],[  -14% costo de juan]]*0.1)</f>
        <v>2877.2400799999996</v>
      </c>
      <c r="I715" s="30">
        <f>Tabla14[[#This Row],[5% purpil]]+(Tabla14[[#This Row],[5% purpil]]*0.21)</f>
        <v>3496.1812599999998</v>
      </c>
      <c r="J715" s="30">
        <f>Tabla14[[#This Row],[5% purpil]]+(Tabla14[[#This Row],[5% purpil]]*0.21)</f>
        <v>3496.1812599999998</v>
      </c>
      <c r="K715" s="6">
        <f>Tabla14[[#This Row],[Precio NEGRO Publico c/juan]]-Tabla14[[#This Row],[Nuestro Costo juan ]]</f>
        <v>618.94118000000026</v>
      </c>
      <c r="L715" s="7">
        <f>Tabla14[[#This Row],[Ganancia]]/Tabla14[[#This Row],[Nuestro Costo juan ]]</f>
        <v>0.21511627906976757</v>
      </c>
      <c r="M715" s="2">
        <f>Tabla14[[#This Row],[Precio NEGRO Publico c/juan]]+(Tabla14[[#This Row],[Precio NEGRO Publico c/juan]]*0.105)</f>
        <v>3863.2802922999999</v>
      </c>
    </row>
    <row r="716" spans="1:13">
      <c r="A716" s="1" t="s">
        <v>1458</v>
      </c>
      <c r="B716" t="s">
        <v>1459</v>
      </c>
      <c r="C716" t="s">
        <v>7</v>
      </c>
      <c r="D716" t="s">
        <v>1335</v>
      </c>
      <c r="E716" s="2">
        <v>3124.86</v>
      </c>
      <c r="F716" s="2">
        <f>Tabla14[[#This Row],[Precio]]-(Tabla14[[#This Row],[Precio]]*0.14)</f>
        <v>2687.3796000000002</v>
      </c>
      <c r="G716" s="2">
        <f>Tabla14[[#This Row],[Precio]]-(Tabla14[[#This Row],[Precio]]*0.05)</f>
        <v>2968.6170000000002</v>
      </c>
      <c r="H716" s="4">
        <f>Tabla14[[#This Row],[  -14% costo de juan]]+(Tabla14[[#This Row],[  -14% costo de juan]]*0.1)</f>
        <v>2956.1175600000001</v>
      </c>
      <c r="I716" s="30">
        <f>Tabla14[[#This Row],[5% purpil]]+(Tabla14[[#This Row],[5% purpil]]*0.21)</f>
        <v>3592.02657</v>
      </c>
      <c r="J716" s="30">
        <f>Tabla14[[#This Row],[5% purpil]]+(Tabla14[[#This Row],[5% purpil]]*0.21)</f>
        <v>3592.02657</v>
      </c>
      <c r="K716" s="6">
        <f>Tabla14[[#This Row],[Precio NEGRO Publico c/juan]]-Tabla14[[#This Row],[Nuestro Costo juan ]]</f>
        <v>635.90900999999985</v>
      </c>
      <c r="L716" s="7">
        <f>Tabla14[[#This Row],[Ganancia]]/Tabla14[[#This Row],[Nuestro Costo juan ]]</f>
        <v>0.21511627906976738</v>
      </c>
      <c r="M716" s="2">
        <f>Tabla14[[#This Row],[Precio NEGRO Publico c/juan]]+(Tabla14[[#This Row],[Precio NEGRO Publico c/juan]]*0.105)</f>
        <v>3969.1893598500001</v>
      </c>
    </row>
    <row r="717" spans="1:13">
      <c r="A717" s="1" t="s">
        <v>1460</v>
      </c>
      <c r="B717" t="s">
        <v>1461</v>
      </c>
      <c r="C717" t="s">
        <v>7</v>
      </c>
      <c r="D717" t="s">
        <v>1335</v>
      </c>
      <c r="E717" s="2">
        <v>3301.38</v>
      </c>
      <c r="F717" s="2">
        <f>Tabla14[[#This Row],[Precio]]-(Tabla14[[#This Row],[Precio]]*0.14)</f>
        <v>2839.1867999999999</v>
      </c>
      <c r="G717" s="2">
        <f>Tabla14[[#This Row],[Precio]]-(Tabla14[[#This Row],[Precio]]*0.05)</f>
        <v>3136.3110000000001</v>
      </c>
      <c r="H717" s="4">
        <f>Tabla14[[#This Row],[  -14% costo de juan]]+(Tabla14[[#This Row],[  -14% costo de juan]]*0.1)</f>
        <v>3123.1054800000002</v>
      </c>
      <c r="I717" s="30">
        <f>Tabla14[[#This Row],[5% purpil]]+(Tabla14[[#This Row],[5% purpil]]*0.21)</f>
        <v>3794.93631</v>
      </c>
      <c r="J717" s="30">
        <f>Tabla14[[#This Row],[5% purpil]]+(Tabla14[[#This Row],[5% purpil]]*0.21)</f>
        <v>3794.93631</v>
      </c>
      <c r="K717" s="6">
        <f>Tabla14[[#This Row],[Precio NEGRO Publico c/juan]]-Tabla14[[#This Row],[Nuestro Costo juan ]]</f>
        <v>671.83082999999988</v>
      </c>
      <c r="L717" s="7">
        <f>Tabla14[[#This Row],[Ganancia]]/Tabla14[[#This Row],[Nuestro Costo juan ]]</f>
        <v>0.21511627906976738</v>
      </c>
      <c r="M717" s="2">
        <f>Tabla14[[#This Row],[Precio NEGRO Publico c/juan]]+(Tabla14[[#This Row],[Precio NEGRO Publico c/juan]]*0.105)</f>
        <v>4193.4046225499997</v>
      </c>
    </row>
    <row r="718" spans="1:13">
      <c r="A718" s="1" t="s">
        <v>1462</v>
      </c>
      <c r="B718" t="s">
        <v>1463</v>
      </c>
      <c r="C718" t="s">
        <v>7</v>
      </c>
      <c r="D718" t="s">
        <v>1335</v>
      </c>
      <c r="E718" s="2">
        <v>3495.94</v>
      </c>
      <c r="F718" s="2">
        <f>Tabla14[[#This Row],[Precio]]-(Tabla14[[#This Row],[Precio]]*0.14)</f>
        <v>3006.5084000000002</v>
      </c>
      <c r="G718" s="2">
        <f>Tabla14[[#This Row],[Precio]]-(Tabla14[[#This Row],[Precio]]*0.05)</f>
        <v>3321.143</v>
      </c>
      <c r="H718" s="4">
        <f>Tabla14[[#This Row],[  -14% costo de juan]]+(Tabla14[[#This Row],[  -14% costo de juan]]*0.1)</f>
        <v>3307.15924</v>
      </c>
      <c r="I718" s="30">
        <f>Tabla14[[#This Row],[5% purpil]]+(Tabla14[[#This Row],[5% purpil]]*0.21)</f>
        <v>4018.5830299999998</v>
      </c>
      <c r="J718" s="30">
        <f>Tabla14[[#This Row],[5% purpil]]+(Tabla14[[#This Row],[5% purpil]]*0.21)</f>
        <v>4018.5830299999998</v>
      </c>
      <c r="K718" s="6">
        <f>Tabla14[[#This Row],[Precio NEGRO Publico c/juan]]-Tabla14[[#This Row],[Nuestro Costo juan ]]</f>
        <v>711.42378999999983</v>
      </c>
      <c r="L718" s="7">
        <f>Tabla14[[#This Row],[Ganancia]]/Tabla14[[#This Row],[Nuestro Costo juan ]]</f>
        <v>0.21511627906976738</v>
      </c>
      <c r="M718" s="2">
        <f>Tabla14[[#This Row],[Precio NEGRO Publico c/juan]]+(Tabla14[[#This Row],[Precio NEGRO Publico c/juan]]*0.105)</f>
        <v>4440.5342481500002</v>
      </c>
    </row>
    <row r="719" spans="1:13">
      <c r="A719" s="1" t="s">
        <v>1464</v>
      </c>
      <c r="B719" t="s">
        <v>1465</v>
      </c>
      <c r="C719" t="s">
        <v>7</v>
      </c>
      <c r="D719" t="s">
        <v>1335</v>
      </c>
      <c r="E719" s="2">
        <v>3725.79</v>
      </c>
      <c r="F719" s="2">
        <f>Tabla14[[#This Row],[Precio]]-(Tabla14[[#This Row],[Precio]]*0.14)</f>
        <v>3204.1794</v>
      </c>
      <c r="G719" s="2">
        <f>Tabla14[[#This Row],[Precio]]-(Tabla14[[#This Row],[Precio]]*0.05)</f>
        <v>3539.5005000000001</v>
      </c>
      <c r="H719" s="4">
        <f>Tabla14[[#This Row],[  -14% costo de juan]]+(Tabla14[[#This Row],[  -14% costo de juan]]*0.1)</f>
        <v>3524.5973400000003</v>
      </c>
      <c r="I719" s="30">
        <f>Tabla14[[#This Row],[5% purpil]]+(Tabla14[[#This Row],[5% purpil]]*0.21)</f>
        <v>4282.7956050000003</v>
      </c>
      <c r="J719" s="30">
        <f>Tabla14[[#This Row],[5% purpil]]+(Tabla14[[#This Row],[5% purpil]]*0.21)</f>
        <v>4282.7956050000003</v>
      </c>
      <c r="K719" s="6">
        <f>Tabla14[[#This Row],[Precio NEGRO Publico c/juan]]-Tabla14[[#This Row],[Nuestro Costo juan ]]</f>
        <v>758.19826499999999</v>
      </c>
      <c r="L719" s="7">
        <f>Tabla14[[#This Row],[Ganancia]]/Tabla14[[#This Row],[Nuestro Costo juan ]]</f>
        <v>0.21511627906976744</v>
      </c>
      <c r="M719" s="2">
        <f>Tabla14[[#This Row],[Precio NEGRO Publico c/juan]]+(Tabla14[[#This Row],[Precio NEGRO Publico c/juan]]*0.105)</f>
        <v>4732.4891435250001</v>
      </c>
    </row>
    <row r="720" spans="1:13">
      <c r="A720" s="1" t="s">
        <v>1466</v>
      </c>
      <c r="B720" t="s">
        <v>1467</v>
      </c>
      <c r="C720" t="s">
        <v>7</v>
      </c>
      <c r="D720" t="s">
        <v>1335</v>
      </c>
      <c r="E720" s="2">
        <v>4108.1400000000003</v>
      </c>
      <c r="F720" s="2">
        <f>Tabla14[[#This Row],[Precio]]-(Tabla14[[#This Row],[Precio]]*0.14)</f>
        <v>3533.0004000000004</v>
      </c>
      <c r="G720" s="2">
        <f>Tabla14[[#This Row],[Precio]]-(Tabla14[[#This Row],[Precio]]*0.05)</f>
        <v>3902.7330000000002</v>
      </c>
      <c r="H720" s="4">
        <f>Tabla14[[#This Row],[  -14% costo de juan]]+(Tabla14[[#This Row],[  -14% costo de juan]]*0.1)</f>
        <v>3886.3004400000004</v>
      </c>
      <c r="I720" s="30">
        <f>Tabla14[[#This Row],[5% purpil]]+(Tabla14[[#This Row],[5% purpil]]*0.21)</f>
        <v>4722.3069300000006</v>
      </c>
      <c r="J720" s="30">
        <f>Tabla14[[#This Row],[5% purpil]]+(Tabla14[[#This Row],[5% purpil]]*0.21)</f>
        <v>4722.3069300000006</v>
      </c>
      <c r="K720" s="6">
        <f>Tabla14[[#This Row],[Precio NEGRO Publico c/juan]]-Tabla14[[#This Row],[Nuestro Costo juan ]]</f>
        <v>836.00649000000021</v>
      </c>
      <c r="L720" s="7">
        <f>Tabla14[[#This Row],[Ganancia]]/Tabla14[[#This Row],[Nuestro Costo juan ]]</f>
        <v>0.21511627906976746</v>
      </c>
      <c r="M720" s="2">
        <f>Tabla14[[#This Row],[Precio NEGRO Publico c/juan]]+(Tabla14[[#This Row],[Precio NEGRO Publico c/juan]]*0.105)</f>
        <v>5218.1491576500011</v>
      </c>
    </row>
    <row r="721" spans="1:13">
      <c r="A721" s="1" t="s">
        <v>1468</v>
      </c>
      <c r="B721" t="s">
        <v>1469</v>
      </c>
      <c r="C721" t="s">
        <v>7</v>
      </c>
      <c r="D721" t="s">
        <v>1335</v>
      </c>
      <c r="E721" s="2">
        <v>4268.1400000000003</v>
      </c>
      <c r="F721" s="2">
        <f>Tabla14[[#This Row],[Precio]]-(Tabla14[[#This Row],[Precio]]*0.14)</f>
        <v>3670.6004000000003</v>
      </c>
      <c r="G721" s="2">
        <f>Tabla14[[#This Row],[Precio]]-(Tabla14[[#This Row],[Precio]]*0.05)</f>
        <v>4054.7330000000002</v>
      </c>
      <c r="H721" s="4">
        <f>Tabla14[[#This Row],[  -14% costo de juan]]+(Tabla14[[#This Row],[  -14% costo de juan]]*0.1)</f>
        <v>4037.6604400000006</v>
      </c>
      <c r="I721" s="30">
        <f>Tabla14[[#This Row],[5% purpil]]+(Tabla14[[#This Row],[5% purpil]]*0.21)</f>
        <v>4906.2269299999998</v>
      </c>
      <c r="J721" s="30">
        <f>Tabla14[[#This Row],[5% purpil]]+(Tabla14[[#This Row],[5% purpil]]*0.21)</f>
        <v>4906.2269299999998</v>
      </c>
      <c r="K721" s="6">
        <f>Tabla14[[#This Row],[Precio NEGRO Publico c/juan]]-Tabla14[[#This Row],[Nuestro Costo juan ]]</f>
        <v>868.56648999999925</v>
      </c>
      <c r="L721" s="7">
        <f>Tabla14[[#This Row],[Ganancia]]/Tabla14[[#This Row],[Nuestro Costo juan ]]</f>
        <v>0.21511627906976721</v>
      </c>
      <c r="M721" s="2">
        <f>Tabla14[[#This Row],[Precio NEGRO Publico c/juan]]+(Tabla14[[#This Row],[Precio NEGRO Publico c/juan]]*0.105)</f>
        <v>5421.3807576499994</v>
      </c>
    </row>
    <row r="722" spans="1:13">
      <c r="A722" s="1" t="s">
        <v>1470</v>
      </c>
      <c r="B722" t="s">
        <v>1471</v>
      </c>
      <c r="C722" t="s">
        <v>7</v>
      </c>
      <c r="D722" t="s">
        <v>1335</v>
      </c>
      <c r="E722" s="2">
        <v>11223.2</v>
      </c>
      <c r="F722" s="2">
        <f>Tabla14[[#This Row],[Precio]]-(Tabla14[[#This Row],[Precio]]*0.14)</f>
        <v>9651.9520000000011</v>
      </c>
      <c r="G722" s="2">
        <f>Tabla14[[#This Row],[Precio]]-(Tabla14[[#This Row],[Precio]]*0.05)</f>
        <v>10662.04</v>
      </c>
      <c r="H722" s="4">
        <f>Tabla14[[#This Row],[  -14% costo de juan]]+(Tabla14[[#This Row],[  -14% costo de juan]]*0.1)</f>
        <v>10617.147200000001</v>
      </c>
      <c r="I722" s="30">
        <f>Tabla14[[#This Row],[5% purpil]]+(Tabla14[[#This Row],[5% purpil]]*0.21)</f>
        <v>12901.0684</v>
      </c>
      <c r="J722" s="30">
        <f>Tabla14[[#This Row],[5% purpil]]+(Tabla14[[#This Row],[5% purpil]]*0.21)</f>
        <v>12901.0684</v>
      </c>
      <c r="K722" s="6">
        <f>Tabla14[[#This Row],[Precio NEGRO Publico c/juan]]-Tabla14[[#This Row],[Nuestro Costo juan ]]</f>
        <v>2283.9211999999989</v>
      </c>
      <c r="L722" s="7">
        <f>Tabla14[[#This Row],[Ganancia]]/Tabla14[[#This Row],[Nuestro Costo juan ]]</f>
        <v>0.2151162790697673</v>
      </c>
      <c r="M722" s="2">
        <f>Tabla14[[#This Row],[Precio NEGRO Publico c/juan]]+(Tabla14[[#This Row],[Precio NEGRO Publico c/juan]]*0.105)</f>
        <v>14255.680582000001</v>
      </c>
    </row>
    <row r="723" spans="1:13">
      <c r="A723" s="1" t="s">
        <v>1472</v>
      </c>
      <c r="B723" t="s">
        <v>1473</v>
      </c>
      <c r="C723" t="s">
        <v>7</v>
      </c>
      <c r="D723" t="s">
        <v>1335</v>
      </c>
      <c r="E723" s="2">
        <v>13238.58</v>
      </c>
      <c r="F723" s="2">
        <f>Tabla14[[#This Row],[Precio]]-(Tabla14[[#This Row],[Precio]]*0.14)</f>
        <v>11385.1788</v>
      </c>
      <c r="G723" s="2">
        <f>Tabla14[[#This Row],[Precio]]-(Tabla14[[#This Row],[Precio]]*0.05)</f>
        <v>12576.651</v>
      </c>
      <c r="H723" s="4">
        <f>Tabla14[[#This Row],[  -14% costo de juan]]+(Tabla14[[#This Row],[  -14% costo de juan]]*0.1)</f>
        <v>12523.696679999999</v>
      </c>
      <c r="I723" s="30">
        <f>Tabla14[[#This Row],[5% purpil]]+(Tabla14[[#This Row],[5% purpil]]*0.21)</f>
        <v>15217.74771</v>
      </c>
      <c r="J723" s="30">
        <f>Tabla14[[#This Row],[5% purpil]]+(Tabla14[[#This Row],[5% purpil]]*0.21)</f>
        <v>15217.74771</v>
      </c>
      <c r="K723" s="6">
        <f>Tabla14[[#This Row],[Precio NEGRO Publico c/juan]]-Tabla14[[#This Row],[Nuestro Costo juan ]]</f>
        <v>2694.0510300000005</v>
      </c>
      <c r="L723" s="7">
        <f>Tabla14[[#This Row],[Ganancia]]/Tabla14[[#This Row],[Nuestro Costo juan ]]</f>
        <v>0.21511627906976749</v>
      </c>
      <c r="M723" s="2">
        <f>Tabla14[[#This Row],[Precio NEGRO Publico c/juan]]+(Tabla14[[#This Row],[Precio NEGRO Publico c/juan]]*0.105)</f>
        <v>16815.611219549999</v>
      </c>
    </row>
    <row r="724" spans="1:13">
      <c r="A724" s="1" t="s">
        <v>1474</v>
      </c>
      <c r="B724" t="s">
        <v>1475</v>
      </c>
      <c r="C724" t="s">
        <v>7</v>
      </c>
      <c r="D724" t="s">
        <v>1335</v>
      </c>
      <c r="E724" s="2">
        <v>14665.05</v>
      </c>
      <c r="F724" s="2">
        <f>Tabla14[[#This Row],[Precio]]-(Tabla14[[#This Row],[Precio]]*0.14)</f>
        <v>12611.942999999999</v>
      </c>
      <c r="G724" s="2">
        <f>Tabla14[[#This Row],[Precio]]-(Tabla14[[#This Row],[Precio]]*0.05)</f>
        <v>13931.797499999999</v>
      </c>
      <c r="H724" s="4">
        <f>Tabla14[[#This Row],[  -14% costo de juan]]+(Tabla14[[#This Row],[  -14% costo de juan]]*0.1)</f>
        <v>13873.137299999999</v>
      </c>
      <c r="I724" s="30">
        <f>Tabla14[[#This Row],[5% purpil]]+(Tabla14[[#This Row],[5% purpil]]*0.21)</f>
        <v>16857.474974999997</v>
      </c>
      <c r="J724" s="30">
        <f>Tabla14[[#This Row],[5% purpil]]+(Tabla14[[#This Row],[5% purpil]]*0.21)</f>
        <v>16857.474974999997</v>
      </c>
      <c r="K724" s="6">
        <f>Tabla14[[#This Row],[Precio NEGRO Publico c/juan]]-Tabla14[[#This Row],[Nuestro Costo juan ]]</f>
        <v>2984.3376749999989</v>
      </c>
      <c r="L724" s="7">
        <f>Tabla14[[#This Row],[Ganancia]]/Tabla14[[#This Row],[Nuestro Costo juan ]]</f>
        <v>0.21511627906976738</v>
      </c>
      <c r="M724" s="2">
        <f>Tabla14[[#This Row],[Precio NEGRO Publico c/juan]]+(Tabla14[[#This Row],[Precio NEGRO Publico c/juan]]*0.105)</f>
        <v>18627.509847374997</v>
      </c>
    </row>
    <row r="725" spans="1:13">
      <c r="A725" s="1" t="s">
        <v>1476</v>
      </c>
      <c r="B725" t="s">
        <v>1477</v>
      </c>
      <c r="C725" t="s">
        <v>7</v>
      </c>
      <c r="D725" t="s">
        <v>1335</v>
      </c>
      <c r="E725" s="2">
        <v>7079.76</v>
      </c>
      <c r="F725" s="2">
        <f>Tabla14[[#This Row],[Precio]]-(Tabla14[[#This Row],[Precio]]*0.14)</f>
        <v>6088.5936000000002</v>
      </c>
      <c r="G725" s="2">
        <f>Tabla14[[#This Row],[Precio]]-(Tabla14[[#This Row],[Precio]]*0.05)</f>
        <v>6725.7719999999999</v>
      </c>
      <c r="H725" s="4">
        <f>Tabla14[[#This Row],[  -14% costo de juan]]+(Tabla14[[#This Row],[  -14% costo de juan]]*0.1)</f>
        <v>6697.4529600000005</v>
      </c>
      <c r="I725" s="30">
        <f>Tabla14[[#This Row],[5% purpil]]+(Tabla14[[#This Row],[5% purpil]]*0.21)</f>
        <v>8138.1841199999999</v>
      </c>
      <c r="J725" s="30">
        <f>Tabla14[[#This Row],[5% purpil]]+(Tabla14[[#This Row],[5% purpil]]*0.21)</f>
        <v>8138.1841199999999</v>
      </c>
      <c r="K725" s="6">
        <f>Tabla14[[#This Row],[Precio NEGRO Publico c/juan]]-Tabla14[[#This Row],[Nuestro Costo juan ]]</f>
        <v>1440.7311599999994</v>
      </c>
      <c r="L725" s="7">
        <f>Tabla14[[#This Row],[Ganancia]]/Tabla14[[#This Row],[Nuestro Costo juan ]]</f>
        <v>0.21511627906976732</v>
      </c>
      <c r="M725" s="2">
        <f>Tabla14[[#This Row],[Precio NEGRO Publico c/juan]]+(Tabla14[[#This Row],[Precio NEGRO Publico c/juan]]*0.105)</f>
        <v>8992.6934526000005</v>
      </c>
    </row>
    <row r="726" spans="1:13">
      <c r="A726" s="1" t="s">
        <v>1478</v>
      </c>
      <c r="B726" t="s">
        <v>1479</v>
      </c>
      <c r="C726" t="s">
        <v>7</v>
      </c>
      <c r="D726" t="s">
        <v>1335</v>
      </c>
      <c r="E726" s="2">
        <v>7851.96</v>
      </c>
      <c r="F726" s="2">
        <f>Tabla14[[#This Row],[Precio]]-(Tabla14[[#This Row],[Precio]]*0.14)</f>
        <v>6752.6855999999998</v>
      </c>
      <c r="G726" s="2">
        <f>Tabla14[[#This Row],[Precio]]-(Tabla14[[#This Row],[Precio]]*0.05)</f>
        <v>7459.3620000000001</v>
      </c>
      <c r="H726" s="4">
        <f>Tabla14[[#This Row],[  -14% costo de juan]]+(Tabla14[[#This Row],[  -14% costo de juan]]*0.1)</f>
        <v>7427.9541599999993</v>
      </c>
      <c r="I726" s="30">
        <f>Tabla14[[#This Row],[5% purpil]]+(Tabla14[[#This Row],[5% purpil]]*0.21)</f>
        <v>9025.8280200000008</v>
      </c>
      <c r="J726" s="30">
        <f>Tabla14[[#This Row],[5% purpil]]+(Tabla14[[#This Row],[5% purpil]]*0.21)</f>
        <v>9025.8280200000008</v>
      </c>
      <c r="K726" s="6">
        <f>Tabla14[[#This Row],[Precio NEGRO Publico c/juan]]-Tabla14[[#This Row],[Nuestro Costo juan ]]</f>
        <v>1597.8738600000015</v>
      </c>
      <c r="L726" s="7">
        <f>Tabla14[[#This Row],[Ganancia]]/Tabla14[[#This Row],[Nuestro Costo juan ]]</f>
        <v>0.21511627906976766</v>
      </c>
      <c r="M726" s="2">
        <f>Tabla14[[#This Row],[Precio NEGRO Publico c/juan]]+(Tabla14[[#This Row],[Precio NEGRO Publico c/juan]]*0.105)</f>
        <v>9973.5399621000015</v>
      </c>
    </row>
    <row r="727" spans="1:13">
      <c r="A727" s="1" t="s">
        <v>1480</v>
      </c>
      <c r="B727" t="s">
        <v>1481</v>
      </c>
      <c r="C727" t="s">
        <v>7</v>
      </c>
      <c r="D727" t="s">
        <v>1335</v>
      </c>
      <c r="E727" s="2">
        <v>8142.66</v>
      </c>
      <c r="F727" s="2">
        <f>Tabla14[[#This Row],[Precio]]-(Tabla14[[#This Row],[Precio]]*0.14)</f>
        <v>7002.6875999999993</v>
      </c>
      <c r="G727" s="2">
        <f>Tabla14[[#This Row],[Precio]]-(Tabla14[[#This Row],[Precio]]*0.05)</f>
        <v>7735.527</v>
      </c>
      <c r="H727" s="4">
        <f>Tabla14[[#This Row],[  -14% costo de juan]]+(Tabla14[[#This Row],[  -14% costo de juan]]*0.1)</f>
        <v>7702.9563599999992</v>
      </c>
      <c r="I727" s="30">
        <f>Tabla14[[#This Row],[5% purpil]]+(Tabla14[[#This Row],[5% purpil]]*0.21)</f>
        <v>9359.9876700000004</v>
      </c>
      <c r="J727" s="30">
        <f>Tabla14[[#This Row],[5% purpil]]+(Tabla14[[#This Row],[5% purpil]]*0.21)</f>
        <v>9359.9876700000004</v>
      </c>
      <c r="K727" s="6">
        <f>Tabla14[[#This Row],[Precio NEGRO Publico c/juan]]-Tabla14[[#This Row],[Nuestro Costo juan ]]</f>
        <v>1657.0313100000012</v>
      </c>
      <c r="L727" s="7">
        <f>Tabla14[[#This Row],[Ganancia]]/Tabla14[[#This Row],[Nuestro Costo juan ]]</f>
        <v>0.21511627906976763</v>
      </c>
      <c r="M727" s="2">
        <f>Tabla14[[#This Row],[Precio NEGRO Publico c/juan]]+(Tabla14[[#This Row],[Precio NEGRO Publico c/juan]]*0.105)</f>
        <v>10342.786375350001</v>
      </c>
    </row>
    <row r="728" spans="1:13">
      <c r="A728" s="1" t="s">
        <v>1482</v>
      </c>
      <c r="B728" t="s">
        <v>1483</v>
      </c>
      <c r="C728" t="s">
        <v>7</v>
      </c>
      <c r="D728" t="s">
        <v>1335</v>
      </c>
      <c r="E728" s="2">
        <v>2390.9699999999998</v>
      </c>
      <c r="F728" s="2">
        <f>Tabla14[[#This Row],[Precio]]-(Tabla14[[#This Row],[Precio]]*0.14)</f>
        <v>2056.2341999999999</v>
      </c>
      <c r="G728" s="2">
        <f>Tabla14[[#This Row],[Precio]]-(Tabla14[[#This Row],[Precio]]*0.05)</f>
        <v>2271.4214999999999</v>
      </c>
      <c r="H728" s="4">
        <f>Tabla14[[#This Row],[  -14% costo de juan]]+(Tabla14[[#This Row],[  -14% costo de juan]]*0.1)</f>
        <v>2261.8576199999998</v>
      </c>
      <c r="I728" s="30">
        <f>Tabla14[[#This Row],[5% purpil]]+(Tabla14[[#This Row],[5% purpil]]*0.21)</f>
        <v>2748.4200149999997</v>
      </c>
      <c r="J728" s="30">
        <f>Tabla14[[#This Row],[5% purpil]]+(Tabla14[[#This Row],[5% purpil]]*0.21)</f>
        <v>2748.4200149999997</v>
      </c>
      <c r="K728" s="6">
        <f>Tabla14[[#This Row],[Precio NEGRO Publico c/juan]]-Tabla14[[#This Row],[Nuestro Costo juan ]]</f>
        <v>486.56239499999992</v>
      </c>
      <c r="L728" s="7">
        <f>Tabla14[[#This Row],[Ganancia]]/Tabla14[[#This Row],[Nuestro Costo juan ]]</f>
        <v>0.21511627906976744</v>
      </c>
      <c r="M728" s="2">
        <f>Tabla14[[#This Row],[Precio NEGRO Publico c/juan]]+(Tabla14[[#This Row],[Precio NEGRO Publico c/juan]]*0.105)</f>
        <v>3037.0041165749999</v>
      </c>
    </row>
    <row r="729" spans="1:13">
      <c r="A729" s="1" t="s">
        <v>1484</v>
      </c>
      <c r="B729" t="s">
        <v>1485</v>
      </c>
      <c r="C729" t="s">
        <v>7</v>
      </c>
      <c r="D729" t="s">
        <v>1335</v>
      </c>
      <c r="E729" s="2">
        <v>2521.67</v>
      </c>
      <c r="F729" s="2">
        <f>Tabla14[[#This Row],[Precio]]-(Tabla14[[#This Row],[Precio]]*0.14)</f>
        <v>2168.6361999999999</v>
      </c>
      <c r="G729" s="2">
        <f>Tabla14[[#This Row],[Precio]]-(Tabla14[[#This Row],[Precio]]*0.05)</f>
        <v>2395.5864999999999</v>
      </c>
      <c r="H729" s="4">
        <f>Tabla14[[#This Row],[  -14% costo de juan]]+(Tabla14[[#This Row],[  -14% costo de juan]]*0.1)</f>
        <v>2385.49982</v>
      </c>
      <c r="I729" s="30">
        <f>Tabla14[[#This Row],[5% purpil]]+(Tabla14[[#This Row],[5% purpil]]*0.21)</f>
        <v>2898.6596649999997</v>
      </c>
      <c r="J729" s="30">
        <f>Tabla14[[#This Row],[5% purpil]]+(Tabla14[[#This Row],[5% purpil]]*0.21)</f>
        <v>2898.6596649999997</v>
      </c>
      <c r="K729" s="6">
        <f>Tabla14[[#This Row],[Precio NEGRO Publico c/juan]]-Tabla14[[#This Row],[Nuestro Costo juan ]]</f>
        <v>513.15984499999968</v>
      </c>
      <c r="L729" s="7">
        <f>Tabla14[[#This Row],[Ganancia]]/Tabla14[[#This Row],[Nuestro Costo juan ]]</f>
        <v>0.2151162790697673</v>
      </c>
      <c r="M729" s="2">
        <f>Tabla14[[#This Row],[Precio NEGRO Publico c/juan]]+(Tabla14[[#This Row],[Precio NEGRO Publico c/juan]]*0.105)</f>
        <v>3203.0189298249998</v>
      </c>
    </row>
    <row r="730" spans="1:13">
      <c r="A730" s="1" t="s">
        <v>1486</v>
      </c>
      <c r="B730" t="s">
        <v>1487</v>
      </c>
      <c r="C730" t="s">
        <v>7</v>
      </c>
      <c r="D730" t="s">
        <v>1335</v>
      </c>
      <c r="E730" s="2">
        <v>2741.76</v>
      </c>
      <c r="F730" s="2">
        <f>Tabla14[[#This Row],[Precio]]-(Tabla14[[#This Row],[Precio]]*0.14)</f>
        <v>2357.9136000000003</v>
      </c>
      <c r="G730" s="2">
        <f>Tabla14[[#This Row],[Precio]]-(Tabla14[[#This Row],[Precio]]*0.05)</f>
        <v>2604.672</v>
      </c>
      <c r="H730" s="4">
        <f>Tabla14[[#This Row],[  -14% costo de juan]]+(Tabla14[[#This Row],[  -14% costo de juan]]*0.1)</f>
        <v>2593.7049600000005</v>
      </c>
      <c r="I730" s="30">
        <f>Tabla14[[#This Row],[5% purpil]]+(Tabla14[[#This Row],[5% purpil]]*0.21)</f>
        <v>3151.6531199999999</v>
      </c>
      <c r="J730" s="30">
        <f>Tabla14[[#This Row],[5% purpil]]+(Tabla14[[#This Row],[5% purpil]]*0.21)</f>
        <v>3151.6531199999999</v>
      </c>
      <c r="K730" s="6">
        <f>Tabla14[[#This Row],[Precio NEGRO Publico c/juan]]-Tabla14[[#This Row],[Nuestro Costo juan ]]</f>
        <v>557.94815999999946</v>
      </c>
      <c r="L730" s="7">
        <f>Tabla14[[#This Row],[Ganancia]]/Tabla14[[#This Row],[Nuestro Costo juan ]]</f>
        <v>0.21511627906976719</v>
      </c>
      <c r="M730" s="2">
        <f>Tabla14[[#This Row],[Precio NEGRO Publico c/juan]]+(Tabla14[[#This Row],[Precio NEGRO Publico c/juan]]*0.105)</f>
        <v>3482.5766976</v>
      </c>
    </row>
    <row r="731" spans="1:13">
      <c r="A731" s="1" t="s">
        <v>1488</v>
      </c>
      <c r="B731" t="s">
        <v>1489</v>
      </c>
      <c r="C731" t="s">
        <v>7</v>
      </c>
      <c r="D731" t="s">
        <v>1335</v>
      </c>
      <c r="E731" s="2">
        <v>2883.73</v>
      </c>
      <c r="F731" s="2">
        <f>Tabla14[[#This Row],[Precio]]-(Tabla14[[#This Row],[Precio]]*0.14)</f>
        <v>2480.0077999999999</v>
      </c>
      <c r="G731" s="2">
        <f>Tabla14[[#This Row],[Precio]]-(Tabla14[[#This Row],[Precio]]*0.05)</f>
        <v>2739.5435000000002</v>
      </c>
      <c r="H731" s="4">
        <f>Tabla14[[#This Row],[  -14% costo de juan]]+(Tabla14[[#This Row],[  -14% costo de juan]]*0.1)</f>
        <v>2728.0085799999997</v>
      </c>
      <c r="I731" s="30">
        <f>Tabla14[[#This Row],[5% purpil]]+(Tabla14[[#This Row],[5% purpil]]*0.21)</f>
        <v>3314.8476350000001</v>
      </c>
      <c r="J731" s="30">
        <f>Tabla14[[#This Row],[5% purpil]]+(Tabla14[[#This Row],[5% purpil]]*0.21)</f>
        <v>3314.8476350000001</v>
      </c>
      <c r="K731" s="6">
        <f>Tabla14[[#This Row],[Precio NEGRO Publico c/juan]]-Tabla14[[#This Row],[Nuestro Costo juan ]]</f>
        <v>586.83905500000037</v>
      </c>
      <c r="L731" s="7">
        <f>Tabla14[[#This Row],[Ganancia]]/Tabla14[[#This Row],[Nuestro Costo juan ]]</f>
        <v>0.2151162790697676</v>
      </c>
      <c r="M731" s="2">
        <f>Tabla14[[#This Row],[Precio NEGRO Publico c/juan]]+(Tabla14[[#This Row],[Precio NEGRO Publico c/juan]]*0.105)</f>
        <v>3662.9066366750003</v>
      </c>
    </row>
    <row r="732" spans="1:13">
      <c r="A732" s="1" t="s">
        <v>1490</v>
      </c>
      <c r="B732" t="s">
        <v>1491</v>
      </c>
      <c r="C732" t="s">
        <v>7</v>
      </c>
      <c r="D732" t="s">
        <v>1335</v>
      </c>
      <c r="E732" s="2">
        <v>3378</v>
      </c>
      <c r="F732" s="2">
        <f>Tabla14[[#This Row],[Precio]]-(Tabla14[[#This Row],[Precio]]*0.14)</f>
        <v>2905.08</v>
      </c>
      <c r="G732" s="2">
        <f>Tabla14[[#This Row],[Precio]]-(Tabla14[[#This Row],[Precio]]*0.05)</f>
        <v>3209.1</v>
      </c>
      <c r="H732" s="4">
        <f>Tabla14[[#This Row],[  -14% costo de juan]]+(Tabla14[[#This Row],[  -14% costo de juan]]*0.1)</f>
        <v>3195.5879999999997</v>
      </c>
      <c r="I732" s="30">
        <f>Tabla14[[#This Row],[5% purpil]]+(Tabla14[[#This Row],[5% purpil]]*0.21)</f>
        <v>3883.011</v>
      </c>
      <c r="J732" s="30">
        <f>Tabla14[[#This Row],[5% purpil]]+(Tabla14[[#This Row],[5% purpil]]*0.21)</f>
        <v>3883.011</v>
      </c>
      <c r="K732" s="6">
        <f>Tabla14[[#This Row],[Precio NEGRO Publico c/juan]]-Tabla14[[#This Row],[Nuestro Costo juan ]]</f>
        <v>687.42300000000023</v>
      </c>
      <c r="L732" s="7">
        <f>Tabla14[[#This Row],[Ganancia]]/Tabla14[[#This Row],[Nuestro Costo juan ]]</f>
        <v>0.21511627906976752</v>
      </c>
      <c r="M732" s="2">
        <f>Tabla14[[#This Row],[Precio NEGRO Publico c/juan]]+(Tabla14[[#This Row],[Precio NEGRO Publico c/juan]]*0.105)</f>
        <v>4290.7271549999996</v>
      </c>
    </row>
    <row r="733" spans="1:13">
      <c r="A733" s="1" t="s">
        <v>1492</v>
      </c>
      <c r="B733" t="s">
        <v>1493</v>
      </c>
      <c r="C733" t="s">
        <v>7</v>
      </c>
      <c r="D733" t="s">
        <v>1335</v>
      </c>
      <c r="E733" s="2">
        <v>4154.71</v>
      </c>
      <c r="F733" s="2">
        <f>Tabla14[[#This Row],[Precio]]-(Tabla14[[#This Row],[Precio]]*0.14)</f>
        <v>3573.0506</v>
      </c>
      <c r="G733" s="2">
        <f>Tabla14[[#This Row],[Precio]]-(Tabla14[[#This Row],[Precio]]*0.05)</f>
        <v>3946.9745000000003</v>
      </c>
      <c r="H733" s="4">
        <f>Tabla14[[#This Row],[  -14% costo de juan]]+(Tabla14[[#This Row],[  -14% costo de juan]]*0.1)</f>
        <v>3930.3556600000002</v>
      </c>
      <c r="I733" s="30">
        <f>Tabla14[[#This Row],[5% purpil]]+(Tabla14[[#This Row],[5% purpil]]*0.21)</f>
        <v>4775.8391449999999</v>
      </c>
      <c r="J733" s="30">
        <f>Tabla14[[#This Row],[5% purpil]]+(Tabla14[[#This Row],[5% purpil]]*0.21)</f>
        <v>4775.8391449999999</v>
      </c>
      <c r="K733" s="6">
        <f>Tabla14[[#This Row],[Precio NEGRO Publico c/juan]]-Tabla14[[#This Row],[Nuestro Costo juan ]]</f>
        <v>845.48348499999975</v>
      </c>
      <c r="L733" s="7">
        <f>Tabla14[[#This Row],[Ganancia]]/Tabla14[[#This Row],[Nuestro Costo juan ]]</f>
        <v>0.21511627906976738</v>
      </c>
      <c r="M733" s="2">
        <f>Tabla14[[#This Row],[Precio NEGRO Publico c/juan]]+(Tabla14[[#This Row],[Precio NEGRO Publico c/juan]]*0.105)</f>
        <v>5277.3022552249995</v>
      </c>
    </row>
    <row r="734" spans="1:13">
      <c r="A734" s="1" t="s">
        <v>1494</v>
      </c>
      <c r="B734" t="s">
        <v>1495</v>
      </c>
      <c r="C734" t="s">
        <v>7</v>
      </c>
      <c r="D734" t="s">
        <v>1335</v>
      </c>
      <c r="E734" s="2">
        <v>4739.12</v>
      </c>
      <c r="F734" s="2">
        <f>Tabla14[[#This Row],[Precio]]-(Tabla14[[#This Row],[Precio]]*0.14)</f>
        <v>4075.6432</v>
      </c>
      <c r="G734" s="2">
        <f>Tabla14[[#This Row],[Precio]]-(Tabla14[[#This Row],[Precio]]*0.05)</f>
        <v>4502.1639999999998</v>
      </c>
      <c r="H734" s="4">
        <f>Tabla14[[#This Row],[  -14% costo de juan]]+(Tabla14[[#This Row],[  -14% costo de juan]]*0.1)</f>
        <v>4483.2075199999999</v>
      </c>
      <c r="I734" s="30">
        <f>Tabla14[[#This Row],[5% purpil]]+(Tabla14[[#This Row],[5% purpil]]*0.21)</f>
        <v>5447.6184399999993</v>
      </c>
      <c r="J734" s="30">
        <f>Tabla14[[#This Row],[5% purpil]]+(Tabla14[[#This Row],[5% purpil]]*0.21)</f>
        <v>5447.6184399999993</v>
      </c>
      <c r="K734" s="6">
        <f>Tabla14[[#This Row],[Precio NEGRO Publico c/juan]]-Tabla14[[#This Row],[Nuestro Costo juan ]]</f>
        <v>964.41091999999935</v>
      </c>
      <c r="L734" s="7">
        <f>Tabla14[[#This Row],[Ganancia]]/Tabla14[[#This Row],[Nuestro Costo juan ]]</f>
        <v>0.2151162790697673</v>
      </c>
      <c r="M734" s="2">
        <f>Tabla14[[#This Row],[Precio NEGRO Publico c/juan]]+(Tabla14[[#This Row],[Precio NEGRO Publico c/juan]]*0.105)</f>
        <v>6019.6183761999991</v>
      </c>
    </row>
    <row r="735" spans="1:13">
      <c r="A735" s="1" t="s">
        <v>1496</v>
      </c>
      <c r="B735" t="s">
        <v>1497</v>
      </c>
      <c r="C735" t="s">
        <v>7</v>
      </c>
      <c r="D735" t="s">
        <v>1335</v>
      </c>
      <c r="E735" s="2">
        <v>4292.17</v>
      </c>
      <c r="F735" s="2">
        <f>Tabla14[[#This Row],[Precio]]-(Tabla14[[#This Row],[Precio]]*0.14)</f>
        <v>3691.2662</v>
      </c>
      <c r="G735" s="2">
        <f>Tabla14[[#This Row],[Precio]]-(Tabla14[[#This Row],[Precio]]*0.05)</f>
        <v>4077.5615000000003</v>
      </c>
      <c r="H735" s="4">
        <f>Tabla14[[#This Row],[  -14% costo de juan]]+(Tabla14[[#This Row],[  -14% costo de juan]]*0.1)</f>
        <v>4060.39282</v>
      </c>
      <c r="I735" s="30">
        <f>Tabla14[[#This Row],[5% purpil]]+(Tabla14[[#This Row],[5% purpil]]*0.21)</f>
        <v>4933.8494150000006</v>
      </c>
      <c r="J735" s="30">
        <f>Tabla14[[#This Row],[5% purpil]]+(Tabla14[[#This Row],[5% purpil]]*0.21)</f>
        <v>4933.8494150000006</v>
      </c>
      <c r="K735" s="6">
        <f>Tabla14[[#This Row],[Precio NEGRO Publico c/juan]]-Tabla14[[#This Row],[Nuestro Costo juan ]]</f>
        <v>873.45659500000056</v>
      </c>
      <c r="L735" s="7">
        <f>Tabla14[[#This Row],[Ganancia]]/Tabla14[[#This Row],[Nuestro Costo juan ]]</f>
        <v>0.21511627906976757</v>
      </c>
      <c r="M735" s="2">
        <f>Tabla14[[#This Row],[Precio NEGRO Publico c/juan]]+(Tabla14[[#This Row],[Precio NEGRO Publico c/juan]]*0.105)</f>
        <v>5451.9036035750005</v>
      </c>
    </row>
    <row r="736" spans="1:13">
      <c r="A736" s="1" t="s">
        <v>1498</v>
      </c>
      <c r="B736" t="s">
        <v>1499</v>
      </c>
      <c r="C736" t="s">
        <v>7</v>
      </c>
      <c r="D736" t="s">
        <v>1335</v>
      </c>
      <c r="E736" s="2">
        <v>3450.11</v>
      </c>
      <c r="F736" s="2">
        <f>Tabla14[[#This Row],[Precio]]-(Tabla14[[#This Row],[Precio]]*0.14)</f>
        <v>2967.0945999999999</v>
      </c>
      <c r="G736" s="2">
        <f>Tabla14[[#This Row],[Precio]]-(Tabla14[[#This Row],[Precio]]*0.05)</f>
        <v>3277.6044999999999</v>
      </c>
      <c r="H736" s="4">
        <f>Tabla14[[#This Row],[  -14% costo de juan]]+(Tabla14[[#This Row],[  -14% costo de juan]]*0.1)</f>
        <v>3263.8040599999999</v>
      </c>
      <c r="I736" s="30">
        <f>Tabla14[[#This Row],[5% purpil]]+(Tabla14[[#This Row],[5% purpil]]*0.21)</f>
        <v>3965.901445</v>
      </c>
      <c r="J736" s="30">
        <f>Tabla14[[#This Row],[5% purpil]]+(Tabla14[[#This Row],[5% purpil]]*0.21)</f>
        <v>3965.901445</v>
      </c>
      <c r="K736" s="6">
        <f>Tabla14[[#This Row],[Precio NEGRO Publico c/juan]]-Tabla14[[#This Row],[Nuestro Costo juan ]]</f>
        <v>702.09738500000003</v>
      </c>
      <c r="L736" s="7">
        <f>Tabla14[[#This Row],[Ganancia]]/Tabla14[[#This Row],[Nuestro Costo juan ]]</f>
        <v>0.21511627906976746</v>
      </c>
      <c r="M736" s="2">
        <f>Tabla14[[#This Row],[Precio NEGRO Publico c/juan]]+(Tabla14[[#This Row],[Precio NEGRO Publico c/juan]]*0.105)</f>
        <v>4382.3210967249997</v>
      </c>
    </row>
    <row r="737" spans="1:13">
      <c r="A737" s="1" t="s">
        <v>1500</v>
      </c>
      <c r="B737" t="s">
        <v>1501</v>
      </c>
      <c r="C737" t="s">
        <v>7</v>
      </c>
      <c r="D737" t="s">
        <v>1335</v>
      </c>
      <c r="E737" s="2">
        <v>9279.18</v>
      </c>
      <c r="F737" s="2">
        <f>Tabla14[[#This Row],[Precio]]-(Tabla14[[#This Row],[Precio]]*0.14)</f>
        <v>7980.0947999999999</v>
      </c>
      <c r="G737" s="2">
        <f>Tabla14[[#This Row],[Precio]]-(Tabla14[[#This Row],[Precio]]*0.05)</f>
        <v>8815.2209999999995</v>
      </c>
      <c r="H737" s="4">
        <f>Tabla14[[#This Row],[  -14% costo de juan]]+(Tabla14[[#This Row],[  -14% costo de juan]]*0.1)</f>
        <v>8778.1042799999996</v>
      </c>
      <c r="I737" s="30">
        <f>Tabla14[[#This Row],[5% purpil]]+(Tabla14[[#This Row],[5% purpil]]*0.21)</f>
        <v>10666.41741</v>
      </c>
      <c r="J737" s="30">
        <f>Tabla14[[#This Row],[5% purpil]]+(Tabla14[[#This Row],[5% purpil]]*0.21)</f>
        <v>10666.41741</v>
      </c>
      <c r="K737" s="6">
        <f>Tabla14[[#This Row],[Precio NEGRO Publico c/juan]]-Tabla14[[#This Row],[Nuestro Costo juan ]]</f>
        <v>1888.3131300000005</v>
      </c>
      <c r="L737" s="7">
        <f>Tabla14[[#This Row],[Ganancia]]/Tabla14[[#This Row],[Nuestro Costo juan ]]</f>
        <v>0.21511627906976749</v>
      </c>
      <c r="M737" s="2">
        <f>Tabla14[[#This Row],[Precio NEGRO Publico c/juan]]+(Tabla14[[#This Row],[Precio NEGRO Publico c/juan]]*0.105)</f>
        <v>11786.391238050001</v>
      </c>
    </row>
    <row r="738" spans="1:13">
      <c r="A738" s="1" t="s">
        <v>1502</v>
      </c>
      <c r="B738" t="s">
        <v>1503</v>
      </c>
      <c r="C738" t="s">
        <v>7</v>
      </c>
      <c r="D738" t="s">
        <v>1335</v>
      </c>
      <c r="E738" s="2">
        <v>13791.44</v>
      </c>
      <c r="F738" s="2">
        <f>Tabla14[[#This Row],[Precio]]-(Tabla14[[#This Row],[Precio]]*0.14)</f>
        <v>11860.6384</v>
      </c>
      <c r="G738" s="2">
        <f>Tabla14[[#This Row],[Precio]]-(Tabla14[[#This Row],[Precio]]*0.05)</f>
        <v>13101.868</v>
      </c>
      <c r="H738" s="4">
        <f>Tabla14[[#This Row],[  -14% costo de juan]]+(Tabla14[[#This Row],[  -14% costo de juan]]*0.1)</f>
        <v>13046.702240000001</v>
      </c>
      <c r="I738" s="30">
        <f>Tabla14[[#This Row],[5% purpil]]+(Tabla14[[#This Row],[5% purpil]]*0.21)</f>
        <v>15853.26028</v>
      </c>
      <c r="J738" s="30">
        <f>Tabla14[[#This Row],[5% purpil]]+(Tabla14[[#This Row],[5% purpil]]*0.21)</f>
        <v>15853.26028</v>
      </c>
      <c r="K738" s="6">
        <f>Tabla14[[#This Row],[Precio NEGRO Publico c/juan]]-Tabla14[[#This Row],[Nuestro Costo juan ]]</f>
        <v>2806.5580399999999</v>
      </c>
      <c r="L738" s="7">
        <f>Tabla14[[#This Row],[Ganancia]]/Tabla14[[#This Row],[Nuestro Costo juan ]]</f>
        <v>0.21511627906976744</v>
      </c>
      <c r="M738" s="2">
        <f>Tabla14[[#This Row],[Precio NEGRO Publico c/juan]]+(Tabla14[[#This Row],[Precio NEGRO Publico c/juan]]*0.105)</f>
        <v>17517.852609400001</v>
      </c>
    </row>
    <row r="739" spans="1:13">
      <c r="A739" s="1" t="s">
        <v>1504</v>
      </c>
      <c r="B739" t="s">
        <v>1505</v>
      </c>
      <c r="C739" t="s">
        <v>7</v>
      </c>
      <c r="D739" t="s">
        <v>1335</v>
      </c>
      <c r="E739" s="2">
        <v>12636.9</v>
      </c>
      <c r="F739" s="2">
        <f>Tabla14[[#This Row],[Precio]]-(Tabla14[[#This Row],[Precio]]*0.14)</f>
        <v>10867.734</v>
      </c>
      <c r="G739" s="2">
        <f>Tabla14[[#This Row],[Precio]]-(Tabla14[[#This Row],[Precio]]*0.05)</f>
        <v>12005.055</v>
      </c>
      <c r="H739" s="4">
        <f>Tabla14[[#This Row],[  -14% costo de juan]]+(Tabla14[[#This Row],[  -14% costo de juan]]*0.1)</f>
        <v>11954.5074</v>
      </c>
      <c r="I739" s="30">
        <f>Tabla14[[#This Row],[5% purpil]]+(Tabla14[[#This Row],[5% purpil]]*0.21)</f>
        <v>14526.116550000001</v>
      </c>
      <c r="J739" s="30">
        <f>Tabla14[[#This Row],[5% purpil]]+(Tabla14[[#This Row],[5% purpil]]*0.21)</f>
        <v>14526.116550000001</v>
      </c>
      <c r="K739" s="6">
        <f>Tabla14[[#This Row],[Precio NEGRO Publico c/juan]]-Tabla14[[#This Row],[Nuestro Costo juan ]]</f>
        <v>2571.6091500000002</v>
      </c>
      <c r="L739" s="7">
        <f>Tabla14[[#This Row],[Ganancia]]/Tabla14[[#This Row],[Nuestro Costo juan ]]</f>
        <v>0.21511627906976746</v>
      </c>
      <c r="M739" s="2">
        <f>Tabla14[[#This Row],[Precio NEGRO Publico c/juan]]+(Tabla14[[#This Row],[Precio NEGRO Publico c/juan]]*0.105)</f>
        <v>16051.358787750001</v>
      </c>
    </row>
    <row r="740" spans="1:13">
      <c r="A740" s="1" t="s">
        <v>1506</v>
      </c>
      <c r="B740" t="s">
        <v>1507</v>
      </c>
      <c r="C740" t="s">
        <v>7</v>
      </c>
      <c r="D740" t="s">
        <v>1335</v>
      </c>
      <c r="E740" s="2">
        <v>28159.03</v>
      </c>
      <c r="F740" s="2">
        <f>Tabla14[[#This Row],[Precio]]-(Tabla14[[#This Row],[Precio]]*0.14)</f>
        <v>24216.765799999997</v>
      </c>
      <c r="G740" s="2">
        <f>Tabla14[[#This Row],[Precio]]-(Tabla14[[#This Row],[Precio]]*0.05)</f>
        <v>26751.0785</v>
      </c>
      <c r="H740" s="4">
        <f>Tabla14[[#This Row],[  -14% costo de juan]]+(Tabla14[[#This Row],[  -14% costo de juan]]*0.1)</f>
        <v>26638.442379999997</v>
      </c>
      <c r="I740" s="30">
        <f>Tabla14[[#This Row],[5% purpil]]+(Tabla14[[#This Row],[5% purpil]]*0.21)</f>
        <v>32368.804984999999</v>
      </c>
      <c r="J740" s="30">
        <f>Tabla14[[#This Row],[5% purpil]]+(Tabla14[[#This Row],[5% purpil]]*0.21)</f>
        <v>32368.804984999999</v>
      </c>
      <c r="K740" s="6">
        <f>Tabla14[[#This Row],[Precio NEGRO Publico c/juan]]-Tabla14[[#This Row],[Nuestro Costo juan ]]</f>
        <v>5730.3626050000021</v>
      </c>
      <c r="L740" s="7">
        <f>Tabla14[[#This Row],[Ganancia]]/Tabla14[[#This Row],[Nuestro Costo juan ]]</f>
        <v>0.21511627906976755</v>
      </c>
      <c r="M740" s="2">
        <f>Tabla14[[#This Row],[Precio NEGRO Publico c/juan]]+(Tabla14[[#This Row],[Precio NEGRO Publico c/juan]]*0.105)</f>
        <v>35767.529508424996</v>
      </c>
    </row>
    <row r="741" spans="1:13">
      <c r="A741" s="1" t="s">
        <v>1508</v>
      </c>
      <c r="B741" t="s">
        <v>1509</v>
      </c>
      <c r="C741" t="s">
        <v>7</v>
      </c>
      <c r="D741" t="s">
        <v>1335</v>
      </c>
      <c r="E741" s="2">
        <v>10121.24</v>
      </c>
      <c r="F741" s="2">
        <f>Tabla14[[#This Row],[Precio]]-(Tabla14[[#This Row],[Precio]]*0.14)</f>
        <v>8704.2664000000004</v>
      </c>
      <c r="G741" s="2">
        <f>Tabla14[[#This Row],[Precio]]-(Tabla14[[#This Row],[Precio]]*0.05)</f>
        <v>9615.1779999999999</v>
      </c>
      <c r="H741" s="4">
        <f>Tabla14[[#This Row],[  -14% costo de juan]]+(Tabla14[[#This Row],[  -14% costo de juan]]*0.1)</f>
        <v>9574.6930400000001</v>
      </c>
      <c r="I741" s="30">
        <f>Tabla14[[#This Row],[5% purpil]]+(Tabla14[[#This Row],[5% purpil]]*0.21)</f>
        <v>11634.365379999999</v>
      </c>
      <c r="J741" s="30">
        <f>Tabla14[[#This Row],[5% purpil]]+(Tabla14[[#This Row],[5% purpil]]*0.21)</f>
        <v>11634.365379999999</v>
      </c>
      <c r="K741" s="6">
        <f>Tabla14[[#This Row],[Precio NEGRO Publico c/juan]]-Tabla14[[#This Row],[Nuestro Costo juan ]]</f>
        <v>2059.6723399999992</v>
      </c>
      <c r="L741" s="7">
        <f>Tabla14[[#This Row],[Ganancia]]/Tabla14[[#This Row],[Nuestro Costo juan ]]</f>
        <v>0.21511627906976735</v>
      </c>
      <c r="M741" s="2">
        <f>Tabla14[[#This Row],[Precio NEGRO Publico c/juan]]+(Tabla14[[#This Row],[Precio NEGRO Publico c/juan]]*0.105)</f>
        <v>12855.973744899999</v>
      </c>
    </row>
    <row r="742" spans="1:13">
      <c r="A742" s="1" t="s">
        <v>1510</v>
      </c>
      <c r="B742" t="s">
        <v>1511</v>
      </c>
      <c r="C742" t="s">
        <v>7</v>
      </c>
      <c r="D742" t="s">
        <v>1335</v>
      </c>
      <c r="E742" s="2">
        <v>10490.81</v>
      </c>
      <c r="F742" s="2">
        <f>Tabla14[[#This Row],[Precio]]-(Tabla14[[#This Row],[Precio]]*0.14)</f>
        <v>9022.0965999999989</v>
      </c>
      <c r="G742" s="2">
        <f>Tabla14[[#This Row],[Precio]]-(Tabla14[[#This Row],[Precio]]*0.05)</f>
        <v>9966.2695000000003</v>
      </c>
      <c r="H742" s="4">
        <f>Tabla14[[#This Row],[  -14% costo de juan]]+(Tabla14[[#This Row],[  -14% costo de juan]]*0.1)</f>
        <v>9924.3062599999994</v>
      </c>
      <c r="I742" s="30">
        <f>Tabla14[[#This Row],[5% purpil]]+(Tabla14[[#This Row],[5% purpil]]*0.21)</f>
        <v>12059.186095000001</v>
      </c>
      <c r="J742" s="30">
        <f>Tabla14[[#This Row],[5% purpil]]+(Tabla14[[#This Row],[5% purpil]]*0.21)</f>
        <v>12059.186095000001</v>
      </c>
      <c r="K742" s="6">
        <f>Tabla14[[#This Row],[Precio NEGRO Publico c/juan]]-Tabla14[[#This Row],[Nuestro Costo juan ]]</f>
        <v>2134.8798350000015</v>
      </c>
      <c r="L742" s="7">
        <f>Tabla14[[#This Row],[Ganancia]]/Tabla14[[#This Row],[Nuestro Costo juan ]]</f>
        <v>0.2151162790697676</v>
      </c>
      <c r="M742" s="2">
        <f>Tabla14[[#This Row],[Precio NEGRO Publico c/juan]]+(Tabla14[[#This Row],[Precio NEGRO Publico c/juan]]*0.105)</f>
        <v>13325.400634975002</v>
      </c>
    </row>
    <row r="743" spans="1:13">
      <c r="A743" s="1" t="s">
        <v>1512</v>
      </c>
      <c r="B743" t="s">
        <v>1513</v>
      </c>
      <c r="C743" t="s">
        <v>7</v>
      </c>
      <c r="D743" t="s">
        <v>1335</v>
      </c>
      <c r="E743" s="2">
        <v>6665.86</v>
      </c>
      <c r="F743" s="2">
        <f>Tabla14[[#This Row],[Precio]]-(Tabla14[[#This Row],[Precio]]*0.14)</f>
        <v>5732.6395999999995</v>
      </c>
      <c r="G743" s="2">
        <f>Tabla14[[#This Row],[Precio]]-(Tabla14[[#This Row],[Precio]]*0.05)</f>
        <v>6332.567</v>
      </c>
      <c r="H743" s="4">
        <f>Tabla14[[#This Row],[  -14% costo de juan]]+(Tabla14[[#This Row],[  -14% costo de juan]]*0.1)</f>
        <v>6305.9035599999997</v>
      </c>
      <c r="I743" s="30">
        <f>Tabla14[[#This Row],[5% purpil]]+(Tabla14[[#This Row],[5% purpil]]*0.21)</f>
        <v>7662.40607</v>
      </c>
      <c r="J743" s="30">
        <f>Tabla14[[#This Row],[5% purpil]]+(Tabla14[[#This Row],[5% purpil]]*0.21)</f>
        <v>7662.40607</v>
      </c>
      <c r="K743" s="6">
        <f>Tabla14[[#This Row],[Precio NEGRO Publico c/juan]]-Tabla14[[#This Row],[Nuestro Costo juan ]]</f>
        <v>1356.5025100000003</v>
      </c>
      <c r="L743" s="7">
        <f>Tabla14[[#This Row],[Ganancia]]/Tabla14[[#This Row],[Nuestro Costo juan ]]</f>
        <v>0.21511627906976749</v>
      </c>
      <c r="M743" s="2">
        <f>Tabla14[[#This Row],[Precio NEGRO Publico c/juan]]+(Tabla14[[#This Row],[Precio NEGRO Publico c/juan]]*0.105)</f>
        <v>8466.9587073500006</v>
      </c>
    </row>
    <row r="744" spans="1:13">
      <c r="A744" s="1" t="s">
        <v>1514</v>
      </c>
      <c r="B744" t="s">
        <v>1515</v>
      </c>
      <c r="C744" t="s">
        <v>7</v>
      </c>
      <c r="D744" t="s">
        <v>1335</v>
      </c>
      <c r="E744" s="2">
        <v>9696.83</v>
      </c>
      <c r="F744" s="2">
        <f>Tabla14[[#This Row],[Precio]]-(Tabla14[[#This Row],[Precio]]*0.14)</f>
        <v>8339.273799999999</v>
      </c>
      <c r="G744" s="2">
        <f>Tabla14[[#This Row],[Precio]]-(Tabla14[[#This Row],[Precio]]*0.05)</f>
        <v>9211.9884999999995</v>
      </c>
      <c r="H744" s="4">
        <f>Tabla14[[#This Row],[  -14% costo de juan]]+(Tabla14[[#This Row],[  -14% costo de juan]]*0.1)</f>
        <v>9173.2011799999982</v>
      </c>
      <c r="I744" s="30">
        <f>Tabla14[[#This Row],[5% purpil]]+(Tabla14[[#This Row],[5% purpil]]*0.21)</f>
        <v>11146.506084999999</v>
      </c>
      <c r="J744" s="30">
        <f>Tabla14[[#This Row],[5% purpil]]+(Tabla14[[#This Row],[5% purpil]]*0.21)</f>
        <v>11146.506084999999</v>
      </c>
      <c r="K744" s="6">
        <f>Tabla14[[#This Row],[Precio NEGRO Publico c/juan]]-Tabla14[[#This Row],[Nuestro Costo juan ]]</f>
        <v>1973.3049050000009</v>
      </c>
      <c r="L744" s="7">
        <f>Tabla14[[#This Row],[Ganancia]]/Tabla14[[#This Row],[Nuestro Costo juan ]]</f>
        <v>0.21511627906976757</v>
      </c>
      <c r="M744" s="2">
        <f>Tabla14[[#This Row],[Precio NEGRO Publico c/juan]]+(Tabla14[[#This Row],[Precio NEGRO Publico c/juan]]*0.105)</f>
        <v>12316.889223924998</v>
      </c>
    </row>
    <row r="745" spans="1:13">
      <c r="A745" s="1" t="s">
        <v>1516</v>
      </c>
      <c r="B745" t="s">
        <v>1517</v>
      </c>
      <c r="C745" t="s">
        <v>7</v>
      </c>
      <c r="D745" t="s">
        <v>1335</v>
      </c>
      <c r="E745" s="2">
        <v>11987.89</v>
      </c>
      <c r="F745" s="2">
        <f>Tabla14[[#This Row],[Precio]]-(Tabla14[[#This Row],[Precio]]*0.14)</f>
        <v>10309.5854</v>
      </c>
      <c r="G745" s="2">
        <f>Tabla14[[#This Row],[Precio]]-(Tabla14[[#This Row],[Precio]]*0.05)</f>
        <v>11388.495499999999</v>
      </c>
      <c r="H745" s="4">
        <f>Tabla14[[#This Row],[  -14% costo de juan]]+(Tabla14[[#This Row],[  -14% costo de juan]]*0.1)</f>
        <v>11340.54394</v>
      </c>
      <c r="I745" s="30">
        <f>Tabla14[[#This Row],[5% purpil]]+(Tabla14[[#This Row],[5% purpil]]*0.21)</f>
        <v>13780.079554999998</v>
      </c>
      <c r="J745" s="30">
        <f>Tabla14[[#This Row],[5% purpil]]+(Tabla14[[#This Row],[5% purpil]]*0.21)</f>
        <v>13780.079554999998</v>
      </c>
      <c r="K745" s="6">
        <f>Tabla14[[#This Row],[Precio NEGRO Publico c/juan]]-Tabla14[[#This Row],[Nuestro Costo juan ]]</f>
        <v>2439.5356149999989</v>
      </c>
      <c r="L745" s="7">
        <f>Tabla14[[#This Row],[Ganancia]]/Tabla14[[#This Row],[Nuestro Costo juan ]]</f>
        <v>0.21511627906976735</v>
      </c>
      <c r="M745" s="2">
        <f>Tabla14[[#This Row],[Precio NEGRO Publico c/juan]]+(Tabla14[[#This Row],[Precio NEGRO Publico c/juan]]*0.105)</f>
        <v>15226.987908274998</v>
      </c>
    </row>
    <row r="746" spans="1:13">
      <c r="A746" s="1" t="s">
        <v>1518</v>
      </c>
      <c r="B746" t="s">
        <v>1519</v>
      </c>
      <c r="C746" t="s">
        <v>7</v>
      </c>
      <c r="D746" t="s">
        <v>1335</v>
      </c>
      <c r="E746" s="2">
        <v>14817.54</v>
      </c>
      <c r="F746" s="2">
        <f>Tabla14[[#This Row],[Precio]]-(Tabla14[[#This Row],[Precio]]*0.14)</f>
        <v>12743.0844</v>
      </c>
      <c r="G746" s="2">
        <f>Tabla14[[#This Row],[Precio]]-(Tabla14[[#This Row],[Precio]]*0.05)</f>
        <v>14076.663</v>
      </c>
      <c r="H746" s="4">
        <f>Tabla14[[#This Row],[  -14% costo de juan]]+(Tabla14[[#This Row],[  -14% costo de juan]]*0.1)</f>
        <v>14017.39284</v>
      </c>
      <c r="I746" s="30">
        <f>Tabla14[[#This Row],[5% purpil]]+(Tabla14[[#This Row],[5% purpil]]*0.21)</f>
        <v>17032.76223</v>
      </c>
      <c r="J746" s="30">
        <f>Tabla14[[#This Row],[5% purpil]]+(Tabla14[[#This Row],[5% purpil]]*0.21)</f>
        <v>17032.76223</v>
      </c>
      <c r="K746" s="6">
        <f>Tabla14[[#This Row],[Precio NEGRO Publico c/juan]]-Tabla14[[#This Row],[Nuestro Costo juan ]]</f>
        <v>3015.3693899999998</v>
      </c>
      <c r="L746" s="7">
        <f>Tabla14[[#This Row],[Ganancia]]/Tabla14[[#This Row],[Nuestro Costo juan ]]</f>
        <v>0.21511627906976744</v>
      </c>
      <c r="M746" s="2">
        <f>Tabla14[[#This Row],[Precio NEGRO Publico c/juan]]+(Tabla14[[#This Row],[Precio NEGRO Publico c/juan]]*0.105)</f>
        <v>18821.202264150001</v>
      </c>
    </row>
    <row r="747" spans="1:13">
      <c r="A747" s="1" t="s">
        <v>1520</v>
      </c>
      <c r="B747" t="s">
        <v>1521</v>
      </c>
      <c r="C747" t="s">
        <v>7</v>
      </c>
      <c r="D747" t="s">
        <v>1335</v>
      </c>
      <c r="E747" s="2">
        <v>14492.28</v>
      </c>
      <c r="F747" s="2">
        <f>Tabla14[[#This Row],[Precio]]-(Tabla14[[#This Row],[Precio]]*0.14)</f>
        <v>12463.3608</v>
      </c>
      <c r="G747" s="2">
        <f>Tabla14[[#This Row],[Precio]]-(Tabla14[[#This Row],[Precio]]*0.05)</f>
        <v>13767.666000000001</v>
      </c>
      <c r="H747" s="4">
        <f>Tabla14[[#This Row],[  -14% costo de juan]]+(Tabla14[[#This Row],[  -14% costo de juan]]*0.1)</f>
        <v>13709.69688</v>
      </c>
      <c r="I747" s="30">
        <f>Tabla14[[#This Row],[5% purpil]]+(Tabla14[[#This Row],[5% purpil]]*0.21)</f>
        <v>16658.87586</v>
      </c>
      <c r="J747" s="30">
        <f>Tabla14[[#This Row],[5% purpil]]+(Tabla14[[#This Row],[5% purpil]]*0.21)</f>
        <v>16658.87586</v>
      </c>
      <c r="K747" s="6">
        <f>Tabla14[[#This Row],[Precio NEGRO Publico c/juan]]-Tabla14[[#This Row],[Nuestro Costo juan ]]</f>
        <v>2949.1789800000006</v>
      </c>
      <c r="L747" s="7">
        <f>Tabla14[[#This Row],[Ganancia]]/Tabla14[[#This Row],[Nuestro Costo juan ]]</f>
        <v>0.21511627906976749</v>
      </c>
      <c r="M747" s="2">
        <f>Tabla14[[#This Row],[Precio NEGRO Publico c/juan]]+(Tabla14[[#This Row],[Precio NEGRO Publico c/juan]]*0.105)</f>
        <v>18408.057825299999</v>
      </c>
    </row>
    <row r="748" spans="1:13">
      <c r="A748" s="1" t="s">
        <v>1522</v>
      </c>
      <c r="B748" t="s">
        <v>1523</v>
      </c>
      <c r="C748" t="s">
        <v>7</v>
      </c>
      <c r="D748" t="s">
        <v>1335</v>
      </c>
      <c r="E748" s="2">
        <v>15250.21</v>
      </c>
      <c r="F748" s="2">
        <f>Tabla14[[#This Row],[Precio]]-(Tabla14[[#This Row],[Precio]]*0.14)</f>
        <v>13115.1806</v>
      </c>
      <c r="G748" s="2">
        <f>Tabla14[[#This Row],[Precio]]-(Tabla14[[#This Row],[Precio]]*0.05)</f>
        <v>14487.699499999999</v>
      </c>
      <c r="H748" s="4">
        <f>Tabla14[[#This Row],[  -14% costo de juan]]+(Tabla14[[#This Row],[  -14% costo de juan]]*0.1)</f>
        <v>14426.69866</v>
      </c>
      <c r="I748" s="30">
        <f>Tabla14[[#This Row],[5% purpil]]+(Tabla14[[#This Row],[5% purpil]]*0.21)</f>
        <v>17530.116394999997</v>
      </c>
      <c r="J748" s="30">
        <f>Tabla14[[#This Row],[5% purpil]]+(Tabla14[[#This Row],[5% purpil]]*0.21)</f>
        <v>17530.116394999997</v>
      </c>
      <c r="K748" s="6">
        <f>Tabla14[[#This Row],[Precio NEGRO Publico c/juan]]-Tabla14[[#This Row],[Nuestro Costo juan ]]</f>
        <v>3103.4177349999973</v>
      </c>
      <c r="L748" s="7">
        <f>Tabla14[[#This Row],[Ganancia]]/Tabla14[[#This Row],[Nuestro Costo juan ]]</f>
        <v>0.21511627906976724</v>
      </c>
      <c r="M748" s="2">
        <f>Tabla14[[#This Row],[Precio NEGRO Publico c/juan]]+(Tabla14[[#This Row],[Precio NEGRO Publico c/juan]]*0.105)</f>
        <v>19370.778616474996</v>
      </c>
    </row>
    <row r="749" spans="1:13">
      <c r="A749" s="1" t="s">
        <v>1524</v>
      </c>
      <c r="B749" t="s">
        <v>1525</v>
      </c>
      <c r="C749" t="s">
        <v>7</v>
      </c>
      <c r="D749" t="s">
        <v>1335</v>
      </c>
      <c r="E749" s="2">
        <v>3431.34</v>
      </c>
      <c r="F749" s="2">
        <f>Tabla14[[#This Row],[Precio]]-(Tabla14[[#This Row],[Precio]]*0.14)</f>
        <v>2950.9524000000001</v>
      </c>
      <c r="G749" s="2">
        <f>Tabla14[[#This Row],[Precio]]-(Tabla14[[#This Row],[Precio]]*0.05)</f>
        <v>3259.7730000000001</v>
      </c>
      <c r="H749" s="4">
        <f>Tabla14[[#This Row],[  -14% costo de juan]]+(Tabla14[[#This Row],[  -14% costo de juan]]*0.1)</f>
        <v>3246.0476400000002</v>
      </c>
      <c r="I749" s="30">
        <f>Tabla14[[#This Row],[5% purpil]]+(Tabla14[[#This Row],[5% purpil]]*0.21)</f>
        <v>3944.3253300000001</v>
      </c>
      <c r="J749" s="30">
        <f>Tabla14[[#This Row],[5% purpil]]+(Tabla14[[#This Row],[5% purpil]]*0.21)</f>
        <v>3944.3253300000001</v>
      </c>
      <c r="K749" s="6">
        <f>Tabla14[[#This Row],[Precio NEGRO Publico c/juan]]-Tabla14[[#This Row],[Nuestro Costo juan ]]</f>
        <v>698.27768999999989</v>
      </c>
      <c r="L749" s="7">
        <f>Tabla14[[#This Row],[Ganancia]]/Tabla14[[#This Row],[Nuestro Costo juan ]]</f>
        <v>0.21511627906976741</v>
      </c>
      <c r="M749" s="2">
        <f>Tabla14[[#This Row],[Precio NEGRO Publico c/juan]]+(Tabla14[[#This Row],[Precio NEGRO Publico c/juan]]*0.105)</f>
        <v>4358.4794896499998</v>
      </c>
    </row>
    <row r="750" spans="1:13">
      <c r="A750" s="1" t="s">
        <v>1526</v>
      </c>
      <c r="B750" t="s">
        <v>1527</v>
      </c>
      <c r="C750" t="s">
        <v>7</v>
      </c>
      <c r="D750" t="s">
        <v>1335</v>
      </c>
      <c r="E750" s="2">
        <v>5871.88</v>
      </c>
      <c r="F750" s="2">
        <f>Tabla14[[#This Row],[Precio]]-(Tabla14[[#This Row],[Precio]]*0.14)</f>
        <v>5049.8168000000005</v>
      </c>
      <c r="G750" s="2">
        <f>Tabla14[[#This Row],[Precio]]-(Tabla14[[#This Row],[Precio]]*0.05)</f>
        <v>5578.2860000000001</v>
      </c>
      <c r="H750" s="4">
        <f>Tabla14[[#This Row],[  -14% costo de juan]]+(Tabla14[[#This Row],[  -14% costo de juan]]*0.1)</f>
        <v>5554.7984800000004</v>
      </c>
      <c r="I750" s="30">
        <f>Tabla14[[#This Row],[5% purpil]]+(Tabla14[[#This Row],[5% purpil]]*0.21)</f>
        <v>6749.72606</v>
      </c>
      <c r="J750" s="30">
        <f>Tabla14[[#This Row],[5% purpil]]+(Tabla14[[#This Row],[5% purpil]]*0.21)</f>
        <v>6749.72606</v>
      </c>
      <c r="K750" s="6">
        <f>Tabla14[[#This Row],[Precio NEGRO Publico c/juan]]-Tabla14[[#This Row],[Nuestro Costo juan ]]</f>
        <v>1194.9275799999996</v>
      </c>
      <c r="L750" s="7">
        <f>Tabla14[[#This Row],[Ganancia]]/Tabla14[[#This Row],[Nuestro Costo juan ]]</f>
        <v>0.21511627906976735</v>
      </c>
      <c r="M750" s="2">
        <f>Tabla14[[#This Row],[Precio NEGRO Publico c/juan]]+(Tabla14[[#This Row],[Precio NEGRO Publico c/juan]]*0.105)</f>
        <v>7458.4472962999998</v>
      </c>
    </row>
    <row r="751" spans="1:13">
      <c r="A751" s="1" t="s">
        <v>1528</v>
      </c>
      <c r="B751" t="s">
        <v>1529</v>
      </c>
      <c r="C751" t="s">
        <v>7</v>
      </c>
      <c r="D751" t="s">
        <v>1335</v>
      </c>
      <c r="E751" s="2">
        <v>7891.02</v>
      </c>
      <c r="F751" s="2">
        <f>Tabla14[[#This Row],[Precio]]-(Tabla14[[#This Row],[Precio]]*0.14)</f>
        <v>6786.2772000000004</v>
      </c>
      <c r="G751" s="2">
        <f>Tabla14[[#This Row],[Precio]]-(Tabla14[[#This Row],[Precio]]*0.05)</f>
        <v>7496.4690000000001</v>
      </c>
      <c r="H751" s="4">
        <f>Tabla14[[#This Row],[  -14% costo de juan]]+(Tabla14[[#This Row],[  -14% costo de juan]]*0.1)</f>
        <v>7464.9049200000009</v>
      </c>
      <c r="I751" s="30">
        <f>Tabla14[[#This Row],[5% purpil]]+(Tabla14[[#This Row],[5% purpil]]*0.21)</f>
        <v>9070.7274899999993</v>
      </c>
      <c r="J751" s="30">
        <f>Tabla14[[#This Row],[5% purpil]]+(Tabla14[[#This Row],[5% purpil]]*0.21)</f>
        <v>9070.7274899999993</v>
      </c>
      <c r="K751" s="6">
        <f>Tabla14[[#This Row],[Precio NEGRO Publico c/juan]]-Tabla14[[#This Row],[Nuestro Costo juan ]]</f>
        <v>1605.8225699999984</v>
      </c>
      <c r="L751" s="7">
        <f>Tabla14[[#This Row],[Ganancia]]/Tabla14[[#This Row],[Nuestro Costo juan ]]</f>
        <v>0.21511627906976721</v>
      </c>
      <c r="M751" s="2">
        <f>Tabla14[[#This Row],[Precio NEGRO Publico c/juan]]+(Tabla14[[#This Row],[Precio NEGRO Publico c/juan]]*0.105)</f>
        <v>10023.15387645</v>
      </c>
    </row>
    <row r="752" spans="1:13">
      <c r="A752" s="1" t="s">
        <v>1530</v>
      </c>
      <c r="B752" t="s">
        <v>1531</v>
      </c>
      <c r="C752" t="s">
        <v>7</v>
      </c>
      <c r="D752" t="s">
        <v>1335</v>
      </c>
      <c r="E752" s="2">
        <v>8380.0300000000007</v>
      </c>
      <c r="F752" s="2">
        <f>Tabla14[[#This Row],[Precio]]-(Tabla14[[#This Row],[Precio]]*0.14)</f>
        <v>7206.8258000000005</v>
      </c>
      <c r="G752" s="2">
        <f>Tabla14[[#This Row],[Precio]]-(Tabla14[[#This Row],[Precio]]*0.05)</f>
        <v>7961.0285000000003</v>
      </c>
      <c r="H752" s="4">
        <f>Tabla14[[#This Row],[  -14% costo de juan]]+(Tabla14[[#This Row],[  -14% costo de juan]]*0.1)</f>
        <v>7927.5083800000011</v>
      </c>
      <c r="I752" s="30">
        <f>Tabla14[[#This Row],[5% purpil]]+(Tabla14[[#This Row],[5% purpil]]*0.21)</f>
        <v>9632.8444849999996</v>
      </c>
      <c r="J752" s="30">
        <f>Tabla14[[#This Row],[5% purpil]]+(Tabla14[[#This Row],[5% purpil]]*0.21)</f>
        <v>9632.8444849999996</v>
      </c>
      <c r="K752" s="6">
        <f>Tabla14[[#This Row],[Precio NEGRO Publico c/juan]]-Tabla14[[#This Row],[Nuestro Costo juan ]]</f>
        <v>1705.3361049999985</v>
      </c>
      <c r="L752" s="7">
        <f>Tabla14[[#This Row],[Ganancia]]/Tabla14[[#This Row],[Nuestro Costo juan ]]</f>
        <v>0.21511627906976721</v>
      </c>
      <c r="M752" s="2">
        <f>Tabla14[[#This Row],[Precio NEGRO Publico c/juan]]+(Tabla14[[#This Row],[Precio NEGRO Publico c/juan]]*0.105)</f>
        <v>10644.293155924999</v>
      </c>
    </row>
    <row r="753" spans="1:13">
      <c r="A753" s="1" t="s">
        <v>1532</v>
      </c>
      <c r="B753" t="s">
        <v>1531</v>
      </c>
      <c r="C753" t="s">
        <v>7</v>
      </c>
      <c r="D753" t="s">
        <v>1335</v>
      </c>
      <c r="E753" s="2">
        <v>8415.34</v>
      </c>
      <c r="F753" s="2">
        <f>Tabla14[[#This Row],[Precio]]-(Tabla14[[#This Row],[Precio]]*0.14)</f>
        <v>7237.1923999999999</v>
      </c>
      <c r="G753" s="2">
        <f>Tabla14[[#This Row],[Precio]]-(Tabla14[[#This Row],[Precio]]*0.05)</f>
        <v>7994.5730000000003</v>
      </c>
      <c r="H753" s="4">
        <f>Tabla14[[#This Row],[  -14% costo de juan]]+(Tabla14[[#This Row],[  -14% costo de juan]]*0.1)</f>
        <v>7960.9116400000003</v>
      </c>
      <c r="I753" s="30">
        <f>Tabla14[[#This Row],[5% purpil]]+(Tabla14[[#This Row],[5% purpil]]*0.21)</f>
        <v>9673.4333299999998</v>
      </c>
      <c r="J753" s="30">
        <f>Tabla14[[#This Row],[5% purpil]]+(Tabla14[[#This Row],[5% purpil]]*0.21)</f>
        <v>9673.4333299999998</v>
      </c>
      <c r="K753" s="6">
        <f>Tabla14[[#This Row],[Precio NEGRO Publico c/juan]]-Tabla14[[#This Row],[Nuestro Costo juan ]]</f>
        <v>1712.5216899999996</v>
      </c>
      <c r="L753" s="7">
        <f>Tabla14[[#This Row],[Ganancia]]/Tabla14[[#This Row],[Nuestro Costo juan ]]</f>
        <v>0.21511627906976738</v>
      </c>
      <c r="M753" s="2">
        <f>Tabla14[[#This Row],[Precio NEGRO Publico c/juan]]+(Tabla14[[#This Row],[Precio NEGRO Publico c/juan]]*0.105)</f>
        <v>10689.14382965</v>
      </c>
    </row>
    <row r="754" spans="1:13">
      <c r="A754" s="1" t="s">
        <v>1533</v>
      </c>
      <c r="B754" t="s">
        <v>1534</v>
      </c>
      <c r="C754" t="s">
        <v>7</v>
      </c>
      <c r="D754" t="s">
        <v>1335</v>
      </c>
      <c r="E754" s="2">
        <v>16627.099999999999</v>
      </c>
      <c r="F754" s="2">
        <f>Tabla14[[#This Row],[Precio]]-(Tabla14[[#This Row],[Precio]]*0.14)</f>
        <v>14299.305999999999</v>
      </c>
      <c r="G754" s="2">
        <f>Tabla14[[#This Row],[Precio]]-(Tabla14[[#This Row],[Precio]]*0.05)</f>
        <v>15795.744999999999</v>
      </c>
      <c r="H754" s="4">
        <f>Tabla14[[#This Row],[  -14% costo de juan]]+(Tabla14[[#This Row],[  -14% costo de juan]]*0.1)</f>
        <v>15729.236599999998</v>
      </c>
      <c r="I754" s="30">
        <f>Tabla14[[#This Row],[5% purpil]]+(Tabla14[[#This Row],[5% purpil]]*0.21)</f>
        <v>19112.851449999998</v>
      </c>
      <c r="J754" s="30">
        <f>Tabla14[[#This Row],[5% purpil]]+(Tabla14[[#This Row],[5% purpil]]*0.21)</f>
        <v>19112.851449999998</v>
      </c>
      <c r="K754" s="6">
        <f>Tabla14[[#This Row],[Precio NEGRO Publico c/juan]]-Tabla14[[#This Row],[Nuestro Costo juan ]]</f>
        <v>3383.6148499999999</v>
      </c>
      <c r="L754" s="7">
        <f>Tabla14[[#This Row],[Ganancia]]/Tabla14[[#This Row],[Nuestro Costo juan ]]</f>
        <v>0.21511627906976746</v>
      </c>
      <c r="M754" s="2">
        <f>Tabla14[[#This Row],[Precio NEGRO Publico c/juan]]+(Tabla14[[#This Row],[Precio NEGRO Publico c/juan]]*0.105)</f>
        <v>21119.700852249996</v>
      </c>
    </row>
    <row r="755" spans="1:13">
      <c r="A755" s="1" t="s">
        <v>1535</v>
      </c>
      <c r="B755" t="s">
        <v>1536</v>
      </c>
      <c r="C755" t="s">
        <v>7</v>
      </c>
      <c r="D755" t="s">
        <v>1335</v>
      </c>
      <c r="E755" s="2">
        <v>16145.61</v>
      </c>
      <c r="F755" s="2">
        <f>Tabla14[[#This Row],[Precio]]-(Tabla14[[#This Row],[Precio]]*0.14)</f>
        <v>13885.224600000001</v>
      </c>
      <c r="G755" s="2">
        <f>Tabla14[[#This Row],[Precio]]-(Tabla14[[#This Row],[Precio]]*0.05)</f>
        <v>15338.3295</v>
      </c>
      <c r="H755" s="4">
        <f>Tabla14[[#This Row],[  -14% costo de juan]]+(Tabla14[[#This Row],[  -14% costo de juan]]*0.1)</f>
        <v>15273.747060000002</v>
      </c>
      <c r="I755" s="30">
        <f>Tabla14[[#This Row],[5% purpil]]+(Tabla14[[#This Row],[5% purpil]]*0.21)</f>
        <v>18559.378694999999</v>
      </c>
      <c r="J755" s="30">
        <f>Tabla14[[#This Row],[5% purpil]]+(Tabla14[[#This Row],[5% purpil]]*0.21)</f>
        <v>18559.378694999999</v>
      </c>
      <c r="K755" s="6">
        <f>Tabla14[[#This Row],[Precio NEGRO Publico c/juan]]-Tabla14[[#This Row],[Nuestro Costo juan ]]</f>
        <v>3285.6316349999979</v>
      </c>
      <c r="L755" s="7">
        <f>Tabla14[[#This Row],[Ganancia]]/Tabla14[[#This Row],[Nuestro Costo juan ]]</f>
        <v>0.2151162790697673</v>
      </c>
      <c r="M755" s="2">
        <f>Tabla14[[#This Row],[Precio NEGRO Publico c/juan]]+(Tabla14[[#This Row],[Precio NEGRO Publico c/juan]]*0.105)</f>
        <v>20508.113457975</v>
      </c>
    </row>
    <row r="756" spans="1:13">
      <c r="A756" s="1" t="s">
        <v>1537</v>
      </c>
      <c r="B756" t="s">
        <v>1538</v>
      </c>
      <c r="C756" t="s">
        <v>7</v>
      </c>
      <c r="D756" t="s">
        <v>1335</v>
      </c>
      <c r="E756" s="2">
        <v>22689.78</v>
      </c>
      <c r="F756" s="2">
        <f>Tabla14[[#This Row],[Precio]]-(Tabla14[[#This Row],[Precio]]*0.14)</f>
        <v>19513.210799999997</v>
      </c>
      <c r="G756" s="2">
        <f>Tabla14[[#This Row],[Precio]]-(Tabla14[[#This Row],[Precio]]*0.05)</f>
        <v>21555.290999999997</v>
      </c>
      <c r="H756" s="4">
        <f>Tabla14[[#This Row],[  -14% costo de juan]]+(Tabla14[[#This Row],[  -14% costo de juan]]*0.1)</f>
        <v>21464.531879999995</v>
      </c>
      <c r="I756" s="30">
        <f>Tabla14[[#This Row],[5% purpil]]+(Tabla14[[#This Row],[5% purpil]]*0.21)</f>
        <v>26081.902109999995</v>
      </c>
      <c r="J756" s="30">
        <f>Tabla14[[#This Row],[5% purpil]]+(Tabla14[[#This Row],[5% purpil]]*0.21)</f>
        <v>26081.902109999995</v>
      </c>
      <c r="K756" s="6">
        <f>Tabla14[[#This Row],[Precio NEGRO Publico c/juan]]-Tabla14[[#This Row],[Nuestro Costo juan ]]</f>
        <v>4617.3702300000004</v>
      </c>
      <c r="L756" s="7">
        <f>Tabla14[[#This Row],[Ganancia]]/Tabla14[[#This Row],[Nuestro Costo juan ]]</f>
        <v>0.21511627906976752</v>
      </c>
      <c r="M756" s="2">
        <f>Tabla14[[#This Row],[Precio NEGRO Publico c/juan]]+(Tabla14[[#This Row],[Precio NEGRO Publico c/juan]]*0.105)</f>
        <v>28820.501831549995</v>
      </c>
    </row>
    <row r="757" spans="1:13">
      <c r="A757" s="1" t="s">
        <v>1539</v>
      </c>
      <c r="B757" t="s">
        <v>1540</v>
      </c>
      <c r="C757" t="s">
        <v>7</v>
      </c>
      <c r="D757" t="s">
        <v>1335</v>
      </c>
      <c r="E757" s="2">
        <v>27553.59</v>
      </c>
      <c r="F757" s="2">
        <f>Tabla14[[#This Row],[Precio]]-(Tabla14[[#This Row],[Precio]]*0.14)</f>
        <v>23696.0874</v>
      </c>
      <c r="G757" s="2">
        <f>Tabla14[[#This Row],[Precio]]-(Tabla14[[#This Row],[Precio]]*0.05)</f>
        <v>26175.910499999998</v>
      </c>
      <c r="H757" s="4">
        <f>Tabla14[[#This Row],[  -14% costo de juan]]+(Tabla14[[#This Row],[  -14% costo de juan]]*0.1)</f>
        <v>26065.69614</v>
      </c>
      <c r="I757" s="30">
        <f>Tabla14[[#This Row],[5% purpil]]+(Tabla14[[#This Row],[5% purpil]]*0.21)</f>
        <v>31672.851704999997</v>
      </c>
      <c r="J757" s="30">
        <f>Tabla14[[#This Row],[5% purpil]]+(Tabla14[[#This Row],[5% purpil]]*0.21)</f>
        <v>31672.851704999997</v>
      </c>
      <c r="K757" s="6">
        <f>Tabla14[[#This Row],[Precio NEGRO Publico c/juan]]-Tabla14[[#This Row],[Nuestro Costo juan ]]</f>
        <v>5607.1555649999973</v>
      </c>
      <c r="L757" s="7">
        <f>Tabla14[[#This Row],[Ganancia]]/Tabla14[[#This Row],[Nuestro Costo juan ]]</f>
        <v>0.21511627906976732</v>
      </c>
      <c r="M757" s="2">
        <f>Tabla14[[#This Row],[Precio NEGRO Publico c/juan]]+(Tabla14[[#This Row],[Precio NEGRO Publico c/juan]]*0.105)</f>
        <v>34998.501134024998</v>
      </c>
    </row>
    <row r="758" spans="1:13">
      <c r="A758" s="1" t="s">
        <v>1541</v>
      </c>
      <c r="B758" t="s">
        <v>1540</v>
      </c>
      <c r="C758" t="s">
        <v>7</v>
      </c>
      <c r="D758" t="s">
        <v>1335</v>
      </c>
      <c r="E758" s="2">
        <v>34580.019999999997</v>
      </c>
      <c r="F758" s="2">
        <f>Tabla14[[#This Row],[Precio]]-(Tabla14[[#This Row],[Precio]]*0.14)</f>
        <v>29738.817199999998</v>
      </c>
      <c r="G758" s="2">
        <f>Tabla14[[#This Row],[Precio]]-(Tabla14[[#This Row],[Precio]]*0.05)</f>
        <v>32851.019</v>
      </c>
      <c r="H758" s="4">
        <f>Tabla14[[#This Row],[  -14% costo de juan]]+(Tabla14[[#This Row],[  -14% costo de juan]]*0.1)</f>
        <v>32712.698919999999</v>
      </c>
      <c r="I758" s="30">
        <f>Tabla14[[#This Row],[5% purpil]]+(Tabla14[[#This Row],[5% purpil]]*0.21)</f>
        <v>39749.732990000004</v>
      </c>
      <c r="J758" s="30">
        <f>Tabla14[[#This Row],[5% purpil]]+(Tabla14[[#This Row],[5% purpil]]*0.21)</f>
        <v>39749.732990000004</v>
      </c>
      <c r="K758" s="6">
        <f>Tabla14[[#This Row],[Precio NEGRO Publico c/juan]]-Tabla14[[#This Row],[Nuestro Costo juan ]]</f>
        <v>7037.0340700000052</v>
      </c>
      <c r="L758" s="7">
        <f>Tabla14[[#This Row],[Ganancia]]/Tabla14[[#This Row],[Nuestro Costo juan ]]</f>
        <v>0.2151162790697676</v>
      </c>
      <c r="M758" s="2">
        <f>Tabla14[[#This Row],[Precio NEGRO Publico c/juan]]+(Tabla14[[#This Row],[Precio NEGRO Publico c/juan]]*0.105)</f>
        <v>43923.45495395</v>
      </c>
    </row>
    <row r="759" spans="1:13">
      <c r="A759" s="1" t="s">
        <v>1542</v>
      </c>
      <c r="B759" t="s">
        <v>1543</v>
      </c>
      <c r="C759" t="s">
        <v>7</v>
      </c>
      <c r="D759" t="s">
        <v>1335</v>
      </c>
      <c r="E759" s="2">
        <v>30347.19</v>
      </c>
      <c r="F759" s="2">
        <f>Tabla14[[#This Row],[Precio]]-(Tabla14[[#This Row],[Precio]]*0.14)</f>
        <v>26098.5834</v>
      </c>
      <c r="G759" s="2">
        <f>Tabla14[[#This Row],[Precio]]-(Tabla14[[#This Row],[Precio]]*0.05)</f>
        <v>28829.8305</v>
      </c>
      <c r="H759" s="4">
        <f>Tabla14[[#This Row],[  -14% costo de juan]]+(Tabla14[[#This Row],[  -14% costo de juan]]*0.1)</f>
        <v>28708.441739999998</v>
      </c>
      <c r="I759" s="30">
        <f>Tabla14[[#This Row],[5% purpil]]+(Tabla14[[#This Row],[5% purpil]]*0.21)</f>
        <v>34884.094904999998</v>
      </c>
      <c r="J759" s="30">
        <f>Tabla14[[#This Row],[5% purpil]]+(Tabla14[[#This Row],[5% purpil]]*0.21)</f>
        <v>34884.094904999998</v>
      </c>
      <c r="K759" s="6">
        <f>Tabla14[[#This Row],[Precio NEGRO Publico c/juan]]-Tabla14[[#This Row],[Nuestro Costo juan ]]</f>
        <v>6175.6531649999997</v>
      </c>
      <c r="L759" s="7">
        <f>Tabla14[[#This Row],[Ganancia]]/Tabla14[[#This Row],[Nuestro Costo juan ]]</f>
        <v>0.21511627906976744</v>
      </c>
      <c r="M759" s="2">
        <f>Tabla14[[#This Row],[Precio NEGRO Publico c/juan]]+(Tabla14[[#This Row],[Precio NEGRO Publico c/juan]]*0.105)</f>
        <v>38546.924870024995</v>
      </c>
    </row>
    <row r="760" spans="1:13">
      <c r="A760" s="1" t="s">
        <v>1544</v>
      </c>
      <c r="B760" t="s">
        <v>1543</v>
      </c>
      <c r="C760" t="s">
        <v>7</v>
      </c>
      <c r="D760" t="s">
        <v>1335</v>
      </c>
      <c r="E760" s="2">
        <v>31880.32</v>
      </c>
      <c r="F760" s="2">
        <f>Tabla14[[#This Row],[Precio]]-(Tabla14[[#This Row],[Precio]]*0.14)</f>
        <v>27417.075199999999</v>
      </c>
      <c r="G760" s="2">
        <f>Tabla14[[#This Row],[Precio]]-(Tabla14[[#This Row],[Precio]]*0.05)</f>
        <v>30286.304</v>
      </c>
      <c r="H760" s="4">
        <f>Tabla14[[#This Row],[  -14% costo de juan]]+(Tabla14[[#This Row],[  -14% costo de juan]]*0.1)</f>
        <v>30158.782719999999</v>
      </c>
      <c r="I760" s="30">
        <f>Tabla14[[#This Row],[5% purpil]]+(Tabla14[[#This Row],[5% purpil]]*0.21)</f>
        <v>36646.427840000004</v>
      </c>
      <c r="J760" s="30">
        <f>Tabla14[[#This Row],[5% purpil]]+(Tabla14[[#This Row],[5% purpil]]*0.21)</f>
        <v>36646.427840000004</v>
      </c>
      <c r="K760" s="6">
        <f>Tabla14[[#This Row],[Precio NEGRO Publico c/juan]]-Tabla14[[#This Row],[Nuestro Costo juan ]]</f>
        <v>6487.6451200000047</v>
      </c>
      <c r="L760" s="7">
        <f>Tabla14[[#This Row],[Ganancia]]/Tabla14[[#This Row],[Nuestro Costo juan ]]</f>
        <v>0.2151162790697676</v>
      </c>
      <c r="M760" s="2">
        <f>Tabla14[[#This Row],[Precio NEGRO Publico c/juan]]+(Tabla14[[#This Row],[Precio NEGRO Publico c/juan]]*0.105)</f>
        <v>40494.302763200001</v>
      </c>
    </row>
    <row r="761" spans="1:13">
      <c r="A761" s="1" t="s">
        <v>1545</v>
      </c>
      <c r="B761" t="s">
        <v>1546</v>
      </c>
      <c r="C761" t="s">
        <v>7</v>
      </c>
      <c r="D761" t="s">
        <v>1335</v>
      </c>
      <c r="E761" s="2">
        <v>14478.01</v>
      </c>
      <c r="F761" s="2">
        <f>Tabla14[[#This Row],[Precio]]-(Tabla14[[#This Row],[Precio]]*0.14)</f>
        <v>12451.088599999999</v>
      </c>
      <c r="G761" s="2">
        <f>Tabla14[[#This Row],[Precio]]-(Tabla14[[#This Row],[Precio]]*0.05)</f>
        <v>13754.1095</v>
      </c>
      <c r="H761" s="4">
        <f>Tabla14[[#This Row],[  -14% costo de juan]]+(Tabla14[[#This Row],[  -14% costo de juan]]*0.1)</f>
        <v>13696.197459999999</v>
      </c>
      <c r="I761" s="30">
        <f>Tabla14[[#This Row],[5% purpil]]+(Tabla14[[#This Row],[5% purpil]]*0.21)</f>
        <v>16642.472495000002</v>
      </c>
      <c r="J761" s="30">
        <f>Tabla14[[#This Row],[5% purpil]]+(Tabla14[[#This Row],[5% purpil]]*0.21)</f>
        <v>16642.472495000002</v>
      </c>
      <c r="K761" s="6">
        <f>Tabla14[[#This Row],[Precio NEGRO Publico c/juan]]-Tabla14[[#This Row],[Nuestro Costo juan ]]</f>
        <v>2946.2750350000024</v>
      </c>
      <c r="L761" s="7">
        <f>Tabla14[[#This Row],[Ganancia]]/Tabla14[[#This Row],[Nuestro Costo juan ]]</f>
        <v>0.21511627906976763</v>
      </c>
      <c r="M761" s="2">
        <f>Tabla14[[#This Row],[Precio NEGRO Publico c/juan]]+(Tabla14[[#This Row],[Precio NEGRO Publico c/juan]]*0.105)</f>
        <v>18389.932106975</v>
      </c>
    </row>
    <row r="762" spans="1:13">
      <c r="A762" s="1" t="s">
        <v>1547</v>
      </c>
      <c r="B762" t="s">
        <v>1548</v>
      </c>
      <c r="C762" t="s">
        <v>7</v>
      </c>
      <c r="D762" t="s">
        <v>1335</v>
      </c>
      <c r="E762" s="2">
        <v>28017.06</v>
      </c>
      <c r="F762" s="2">
        <f>Tabla14[[#This Row],[Precio]]-(Tabla14[[#This Row],[Precio]]*0.14)</f>
        <v>24094.671600000001</v>
      </c>
      <c r="G762" s="2">
        <f>Tabla14[[#This Row],[Precio]]-(Tabla14[[#This Row],[Precio]]*0.05)</f>
        <v>26616.207000000002</v>
      </c>
      <c r="H762" s="4">
        <f>Tabla14[[#This Row],[  -14% costo de juan]]+(Tabla14[[#This Row],[  -14% costo de juan]]*0.1)</f>
        <v>26504.138760000002</v>
      </c>
      <c r="I762" s="30">
        <f>Tabla14[[#This Row],[5% purpil]]+(Tabla14[[#This Row],[5% purpil]]*0.21)</f>
        <v>32205.610470000003</v>
      </c>
      <c r="J762" s="30">
        <f>Tabla14[[#This Row],[5% purpil]]+(Tabla14[[#This Row],[5% purpil]]*0.21)</f>
        <v>32205.610470000003</v>
      </c>
      <c r="K762" s="6">
        <f>Tabla14[[#This Row],[Precio NEGRO Publico c/juan]]-Tabla14[[#This Row],[Nuestro Costo juan ]]</f>
        <v>5701.4717100000016</v>
      </c>
      <c r="L762" s="7">
        <f>Tabla14[[#This Row],[Ganancia]]/Tabla14[[#This Row],[Nuestro Costo juan ]]</f>
        <v>0.21511627906976749</v>
      </c>
      <c r="M762" s="2">
        <f>Tabla14[[#This Row],[Precio NEGRO Publico c/juan]]+(Tabla14[[#This Row],[Precio NEGRO Publico c/juan]]*0.105)</f>
        <v>35587.199569350007</v>
      </c>
    </row>
    <row r="763" spans="1:13">
      <c r="A763" s="1" t="s">
        <v>1549</v>
      </c>
      <c r="B763" t="s">
        <v>1550</v>
      </c>
      <c r="C763" t="s">
        <v>7</v>
      </c>
      <c r="D763" t="s">
        <v>1335</v>
      </c>
      <c r="E763" s="2">
        <v>42196.86</v>
      </c>
      <c r="F763" s="2">
        <f>Tabla14[[#This Row],[Precio]]-(Tabla14[[#This Row],[Precio]]*0.14)</f>
        <v>36289.299599999998</v>
      </c>
      <c r="G763" s="2">
        <f>Tabla14[[#This Row],[Precio]]-(Tabla14[[#This Row],[Precio]]*0.05)</f>
        <v>40087.017</v>
      </c>
      <c r="H763" s="4">
        <f>Tabla14[[#This Row],[  -14% costo de juan]]+(Tabla14[[#This Row],[  -14% costo de juan]]*0.1)</f>
        <v>39918.22956</v>
      </c>
      <c r="I763" s="30">
        <f>Tabla14[[#This Row],[5% purpil]]+(Tabla14[[#This Row],[5% purpil]]*0.21)</f>
        <v>48505.290569999997</v>
      </c>
      <c r="J763" s="30">
        <f>Tabla14[[#This Row],[5% purpil]]+(Tabla14[[#This Row],[5% purpil]]*0.21)</f>
        <v>48505.290569999997</v>
      </c>
      <c r="K763" s="6">
        <f>Tabla14[[#This Row],[Precio NEGRO Publico c/juan]]-Tabla14[[#This Row],[Nuestro Costo juan ]]</f>
        <v>8587.0610099999976</v>
      </c>
      <c r="L763" s="7">
        <f>Tabla14[[#This Row],[Ganancia]]/Tabla14[[#This Row],[Nuestro Costo juan ]]</f>
        <v>0.21511627906976738</v>
      </c>
      <c r="M763" s="2">
        <f>Tabla14[[#This Row],[Precio NEGRO Publico c/juan]]+(Tabla14[[#This Row],[Precio NEGRO Publico c/juan]]*0.105)</f>
        <v>53598.346079849995</v>
      </c>
    </row>
    <row r="764" spans="1:13">
      <c r="A764" s="1" t="s">
        <v>1551</v>
      </c>
      <c r="B764" t="s">
        <v>1552</v>
      </c>
      <c r="C764" t="s">
        <v>7</v>
      </c>
      <c r="D764" t="s">
        <v>1335</v>
      </c>
      <c r="E764" s="2">
        <v>11684.42</v>
      </c>
      <c r="F764" s="2">
        <f>Tabla14[[#This Row],[Precio]]-(Tabla14[[#This Row],[Precio]]*0.14)</f>
        <v>10048.601199999999</v>
      </c>
      <c r="G764" s="2">
        <f>Tabla14[[#This Row],[Precio]]-(Tabla14[[#This Row],[Precio]]*0.05)</f>
        <v>11100.199000000001</v>
      </c>
      <c r="H764" s="4">
        <f>Tabla14[[#This Row],[  -14% costo de juan]]+(Tabla14[[#This Row],[  -14% costo de juan]]*0.1)</f>
        <v>11053.461319999999</v>
      </c>
      <c r="I764" s="30">
        <f>Tabla14[[#This Row],[5% purpil]]+(Tabla14[[#This Row],[5% purpil]]*0.21)</f>
        <v>13431.24079</v>
      </c>
      <c r="J764" s="30">
        <f>Tabla14[[#This Row],[5% purpil]]+(Tabla14[[#This Row],[5% purpil]]*0.21)</f>
        <v>13431.24079</v>
      </c>
      <c r="K764" s="6">
        <f>Tabla14[[#This Row],[Precio NEGRO Publico c/juan]]-Tabla14[[#This Row],[Nuestro Costo juan ]]</f>
        <v>2377.7794700000013</v>
      </c>
      <c r="L764" s="7">
        <f>Tabla14[[#This Row],[Ganancia]]/Tabla14[[#This Row],[Nuestro Costo juan ]]</f>
        <v>0.2151162790697676</v>
      </c>
      <c r="M764" s="2">
        <f>Tabla14[[#This Row],[Precio NEGRO Publico c/juan]]+(Tabla14[[#This Row],[Precio NEGRO Publico c/juan]]*0.105)</f>
        <v>14841.52107295</v>
      </c>
    </row>
    <row r="765" spans="1:13">
      <c r="A765" s="1" t="s">
        <v>1553</v>
      </c>
      <c r="B765" t="s">
        <v>1554</v>
      </c>
      <c r="C765" t="s">
        <v>7</v>
      </c>
      <c r="D765" t="s">
        <v>1335</v>
      </c>
      <c r="E765" s="2">
        <v>5432.45</v>
      </c>
      <c r="F765" s="2">
        <f>Tabla14[[#This Row],[Precio]]-(Tabla14[[#This Row],[Precio]]*0.14)</f>
        <v>4671.9070000000002</v>
      </c>
      <c r="G765" s="2">
        <f>Tabla14[[#This Row],[Precio]]-(Tabla14[[#This Row],[Precio]]*0.05)</f>
        <v>5160.8274999999994</v>
      </c>
      <c r="H765" s="4">
        <f>Tabla14[[#This Row],[  -14% costo de juan]]+(Tabla14[[#This Row],[  -14% costo de juan]]*0.1)</f>
        <v>5139.0977000000003</v>
      </c>
      <c r="I765" s="30">
        <f>Tabla14[[#This Row],[5% purpil]]+(Tabla14[[#This Row],[5% purpil]]*0.21)</f>
        <v>6244.6012749999991</v>
      </c>
      <c r="J765" s="30">
        <f>Tabla14[[#This Row],[5% purpil]]+(Tabla14[[#This Row],[5% purpil]]*0.21)</f>
        <v>6244.6012749999991</v>
      </c>
      <c r="K765" s="6">
        <f>Tabla14[[#This Row],[Precio NEGRO Publico c/juan]]-Tabla14[[#This Row],[Nuestro Costo juan ]]</f>
        <v>1105.5035749999988</v>
      </c>
      <c r="L765" s="7">
        <f>Tabla14[[#This Row],[Ganancia]]/Tabla14[[#This Row],[Nuestro Costo juan ]]</f>
        <v>0.21511627906976721</v>
      </c>
      <c r="M765" s="2">
        <f>Tabla14[[#This Row],[Precio NEGRO Publico c/juan]]+(Tabla14[[#This Row],[Precio NEGRO Publico c/juan]]*0.105)</f>
        <v>6900.2844088749989</v>
      </c>
    </row>
    <row r="766" spans="1:13">
      <c r="A766" s="1" t="s">
        <v>1555</v>
      </c>
      <c r="B766" t="s">
        <v>1556</v>
      </c>
      <c r="C766" t="s">
        <v>7</v>
      </c>
      <c r="D766" t="s">
        <v>1335</v>
      </c>
      <c r="E766" s="2">
        <v>11042.92</v>
      </c>
      <c r="F766" s="2">
        <f>Tabla14[[#This Row],[Precio]]-(Tabla14[[#This Row],[Precio]]*0.14)</f>
        <v>9496.9112000000005</v>
      </c>
      <c r="G766" s="2">
        <f>Tabla14[[#This Row],[Precio]]-(Tabla14[[#This Row],[Precio]]*0.05)</f>
        <v>10490.773999999999</v>
      </c>
      <c r="H766" s="4">
        <f>Tabla14[[#This Row],[  -14% costo de juan]]+(Tabla14[[#This Row],[  -14% costo de juan]]*0.1)</f>
        <v>10446.60232</v>
      </c>
      <c r="I766" s="30">
        <f>Tabla14[[#This Row],[5% purpil]]+(Tabla14[[#This Row],[5% purpil]]*0.21)</f>
        <v>12693.83654</v>
      </c>
      <c r="J766" s="30">
        <f>Tabla14[[#This Row],[5% purpil]]+(Tabla14[[#This Row],[5% purpil]]*0.21)</f>
        <v>12693.83654</v>
      </c>
      <c r="K766" s="6">
        <f>Tabla14[[#This Row],[Precio NEGRO Publico c/juan]]-Tabla14[[#This Row],[Nuestro Costo juan ]]</f>
        <v>2247.2342200000003</v>
      </c>
      <c r="L766" s="7">
        <f>Tabla14[[#This Row],[Ganancia]]/Tabla14[[#This Row],[Nuestro Costo juan ]]</f>
        <v>0.21511627906976746</v>
      </c>
      <c r="M766" s="2">
        <f>Tabla14[[#This Row],[Precio NEGRO Publico c/juan]]+(Tabla14[[#This Row],[Precio NEGRO Publico c/juan]]*0.105)</f>
        <v>14026.6893767</v>
      </c>
    </row>
    <row r="767" spans="1:13">
      <c r="A767" s="1" t="s">
        <v>1557</v>
      </c>
      <c r="B767" t="s">
        <v>1558</v>
      </c>
      <c r="C767" t="s">
        <v>7</v>
      </c>
      <c r="D767" t="s">
        <v>1335</v>
      </c>
      <c r="E767" s="2">
        <v>49550.05</v>
      </c>
      <c r="F767" s="2">
        <f>Tabla14[[#This Row],[Precio]]-(Tabla14[[#This Row],[Precio]]*0.14)</f>
        <v>42613.043000000005</v>
      </c>
      <c r="G767" s="2">
        <f>Tabla14[[#This Row],[Precio]]-(Tabla14[[#This Row],[Precio]]*0.05)</f>
        <v>47072.547500000001</v>
      </c>
      <c r="H767" s="4">
        <f>Tabla14[[#This Row],[  -14% costo de juan]]+(Tabla14[[#This Row],[  -14% costo de juan]]*0.1)</f>
        <v>46874.347300000009</v>
      </c>
      <c r="I767" s="30">
        <f>Tabla14[[#This Row],[5% purpil]]+(Tabla14[[#This Row],[5% purpil]]*0.21)</f>
        <v>56957.782475</v>
      </c>
      <c r="J767" s="30">
        <f>Tabla14[[#This Row],[5% purpil]]+(Tabla14[[#This Row],[5% purpil]]*0.21)</f>
        <v>56957.782475</v>
      </c>
      <c r="K767" s="6">
        <f>Tabla14[[#This Row],[Precio NEGRO Publico c/juan]]-Tabla14[[#This Row],[Nuestro Costo juan ]]</f>
        <v>10083.435174999991</v>
      </c>
      <c r="L767" s="7">
        <f>Tabla14[[#This Row],[Ganancia]]/Tabla14[[#This Row],[Nuestro Costo juan ]]</f>
        <v>0.21511627906976721</v>
      </c>
      <c r="M767" s="2">
        <f>Tabla14[[#This Row],[Precio NEGRO Publico c/juan]]+(Tabla14[[#This Row],[Precio NEGRO Publico c/juan]]*0.105)</f>
        <v>62938.349634874998</v>
      </c>
    </row>
    <row r="768" spans="1:13">
      <c r="A768" s="1" t="s">
        <v>1559</v>
      </c>
      <c r="B768" t="s">
        <v>1560</v>
      </c>
      <c r="C768" t="s">
        <v>7</v>
      </c>
      <c r="D768" t="s">
        <v>1335</v>
      </c>
      <c r="E768" s="2">
        <v>80821.919999999998</v>
      </c>
      <c r="F768" s="2">
        <f>Tabla14[[#This Row],[Precio]]-(Tabla14[[#This Row],[Precio]]*0.14)</f>
        <v>69506.851200000005</v>
      </c>
      <c r="G768" s="2">
        <f>Tabla14[[#This Row],[Precio]]-(Tabla14[[#This Row],[Precio]]*0.05)</f>
        <v>76780.823999999993</v>
      </c>
      <c r="H768" s="4">
        <f>Tabla14[[#This Row],[  -14% costo de juan]]+(Tabla14[[#This Row],[  -14% costo de juan]]*0.1)</f>
        <v>76457.536319999999</v>
      </c>
      <c r="I768" s="30">
        <f>Tabla14[[#This Row],[5% purpil]]+(Tabla14[[#This Row],[5% purpil]]*0.21)</f>
        <v>92904.79703999999</v>
      </c>
      <c r="J768" s="30">
        <f>Tabla14[[#This Row],[5% purpil]]+(Tabla14[[#This Row],[5% purpil]]*0.21)</f>
        <v>92904.79703999999</v>
      </c>
      <c r="K768" s="6">
        <f>Tabla14[[#This Row],[Precio NEGRO Publico c/juan]]-Tabla14[[#This Row],[Nuestro Costo juan ]]</f>
        <v>16447.260719999991</v>
      </c>
      <c r="L768" s="7">
        <f>Tabla14[[#This Row],[Ganancia]]/Tabla14[[#This Row],[Nuestro Costo juan ]]</f>
        <v>0.21511627906976732</v>
      </c>
      <c r="M768" s="2">
        <f>Tabla14[[#This Row],[Precio NEGRO Publico c/juan]]+(Tabla14[[#This Row],[Precio NEGRO Publico c/juan]]*0.105)</f>
        <v>102659.80072919998</v>
      </c>
    </row>
    <row r="769" spans="1:13">
      <c r="A769" s="1" t="s">
        <v>1561</v>
      </c>
      <c r="B769" t="s">
        <v>1562</v>
      </c>
      <c r="C769" t="s">
        <v>7</v>
      </c>
      <c r="D769" t="s">
        <v>1335</v>
      </c>
      <c r="E769" s="2">
        <v>10678.6</v>
      </c>
      <c r="F769" s="2">
        <f>Tabla14[[#This Row],[Precio]]-(Tabla14[[#This Row],[Precio]]*0.14)</f>
        <v>9183.5959999999995</v>
      </c>
      <c r="G769" s="2">
        <f>Tabla14[[#This Row],[Precio]]-(Tabla14[[#This Row],[Precio]]*0.05)</f>
        <v>10144.67</v>
      </c>
      <c r="H769" s="4">
        <f>Tabla14[[#This Row],[  -14% costo de juan]]+(Tabla14[[#This Row],[  -14% costo de juan]]*0.1)</f>
        <v>10101.955599999999</v>
      </c>
      <c r="I769" s="30">
        <f>Tabla14[[#This Row],[5% purpil]]+(Tabla14[[#This Row],[5% purpil]]*0.21)</f>
        <v>12275.0507</v>
      </c>
      <c r="J769" s="30">
        <f>Tabla14[[#This Row],[5% purpil]]+(Tabla14[[#This Row],[5% purpil]]*0.21)</f>
        <v>12275.0507</v>
      </c>
      <c r="K769" s="6">
        <f>Tabla14[[#This Row],[Precio NEGRO Publico c/juan]]-Tabla14[[#This Row],[Nuestro Costo juan ]]</f>
        <v>2173.0951000000005</v>
      </c>
      <c r="L769" s="7">
        <f>Tabla14[[#This Row],[Ganancia]]/Tabla14[[#This Row],[Nuestro Costo juan ]]</f>
        <v>0.21511627906976749</v>
      </c>
      <c r="M769" s="2">
        <f>Tabla14[[#This Row],[Precio NEGRO Publico c/juan]]+(Tabla14[[#This Row],[Precio NEGRO Publico c/juan]]*0.105)</f>
        <v>13563.931023499999</v>
      </c>
    </row>
    <row r="770" spans="1:13">
      <c r="A770" s="1" t="s">
        <v>1563</v>
      </c>
      <c r="B770" t="s">
        <v>1564</v>
      </c>
      <c r="C770" t="s">
        <v>7</v>
      </c>
      <c r="D770" t="s">
        <v>1335</v>
      </c>
      <c r="E770" s="2">
        <v>3695</v>
      </c>
      <c r="F770" s="2">
        <f>Tabla14[[#This Row],[Precio]]-(Tabla14[[#This Row],[Precio]]*0.14)</f>
        <v>3177.7</v>
      </c>
      <c r="G770" s="2">
        <f>Tabla14[[#This Row],[Precio]]-(Tabla14[[#This Row],[Precio]]*0.05)</f>
        <v>3510.25</v>
      </c>
      <c r="H770" s="4">
        <f>Tabla14[[#This Row],[  -14% costo de juan]]+(Tabla14[[#This Row],[  -14% costo de juan]]*0.1)</f>
        <v>3495.47</v>
      </c>
      <c r="I770" s="30">
        <f>Tabla14[[#This Row],[5% purpil]]+(Tabla14[[#This Row],[5% purpil]]*0.21)</f>
        <v>4247.4025000000001</v>
      </c>
      <c r="J770" s="30">
        <f>Tabla14[[#This Row],[5% purpil]]+(Tabla14[[#This Row],[5% purpil]]*0.21)</f>
        <v>4247.4025000000001</v>
      </c>
      <c r="K770" s="6">
        <f>Tabla14[[#This Row],[Precio NEGRO Publico c/juan]]-Tabla14[[#This Row],[Nuestro Costo juan ]]</f>
        <v>751.93250000000035</v>
      </c>
      <c r="L770" s="7">
        <f>Tabla14[[#This Row],[Ganancia]]/Tabla14[[#This Row],[Nuestro Costo juan ]]</f>
        <v>0.21511627906976755</v>
      </c>
      <c r="M770" s="2">
        <f>Tabla14[[#This Row],[Precio NEGRO Publico c/juan]]+(Tabla14[[#This Row],[Precio NEGRO Publico c/juan]]*0.105)</f>
        <v>4693.3797624999997</v>
      </c>
    </row>
    <row r="771" spans="1:13">
      <c r="A771" s="1" t="s">
        <v>1565</v>
      </c>
      <c r="B771" t="s">
        <v>1566</v>
      </c>
      <c r="C771" t="s">
        <v>7</v>
      </c>
      <c r="D771" t="s">
        <v>1335</v>
      </c>
      <c r="E771" s="2">
        <v>1162.81</v>
      </c>
      <c r="F771" s="2">
        <f>Tabla14[[#This Row],[Precio]]-(Tabla14[[#This Row],[Precio]]*0.14)</f>
        <v>1000.0165999999999</v>
      </c>
      <c r="G771" s="2">
        <f>Tabla14[[#This Row],[Precio]]-(Tabla14[[#This Row],[Precio]]*0.05)</f>
        <v>1104.6695</v>
      </c>
      <c r="H771" s="4">
        <f>Tabla14[[#This Row],[  -14% costo de juan]]+(Tabla14[[#This Row],[  -14% costo de juan]]*0.1)</f>
        <v>1100.0182599999998</v>
      </c>
      <c r="I771" s="30">
        <f>Tabla14[[#This Row],[5% purpil]]+(Tabla14[[#This Row],[5% purpil]]*0.21)</f>
        <v>1336.650095</v>
      </c>
      <c r="J771" s="30">
        <f>Tabla14[[#This Row],[5% purpil]]+(Tabla14[[#This Row],[5% purpil]]*0.21)</f>
        <v>1336.650095</v>
      </c>
      <c r="K771" s="6">
        <f>Tabla14[[#This Row],[Precio NEGRO Publico c/juan]]-Tabla14[[#This Row],[Nuestro Costo juan ]]</f>
        <v>236.63183500000014</v>
      </c>
      <c r="L771" s="7">
        <f>Tabla14[[#This Row],[Ganancia]]/Tabla14[[#This Row],[Nuestro Costo juan ]]</f>
        <v>0.2151162790697676</v>
      </c>
      <c r="M771" s="2">
        <f>Tabla14[[#This Row],[Precio NEGRO Publico c/juan]]+(Tabla14[[#This Row],[Precio NEGRO Publico c/juan]]*0.105)</f>
        <v>1476.998354975</v>
      </c>
    </row>
    <row r="772" spans="1:13">
      <c r="A772" s="1" t="s">
        <v>1567</v>
      </c>
      <c r="B772" t="s">
        <v>1568</v>
      </c>
      <c r="C772" t="s">
        <v>7</v>
      </c>
      <c r="D772" t="s">
        <v>1335</v>
      </c>
      <c r="E772" s="2">
        <v>4115.6499999999996</v>
      </c>
      <c r="F772" s="2">
        <f>Tabla14[[#This Row],[Precio]]-(Tabla14[[#This Row],[Precio]]*0.14)</f>
        <v>3539.4589999999998</v>
      </c>
      <c r="G772" s="2">
        <f>Tabla14[[#This Row],[Precio]]-(Tabla14[[#This Row],[Precio]]*0.05)</f>
        <v>3909.8674999999998</v>
      </c>
      <c r="H772" s="4">
        <f>Tabla14[[#This Row],[  -14% costo de juan]]+(Tabla14[[#This Row],[  -14% costo de juan]]*0.1)</f>
        <v>3893.4049</v>
      </c>
      <c r="I772" s="30">
        <f>Tabla14[[#This Row],[5% purpil]]+(Tabla14[[#This Row],[5% purpil]]*0.21)</f>
        <v>4730.9396749999996</v>
      </c>
      <c r="J772" s="30">
        <f>Tabla14[[#This Row],[5% purpil]]+(Tabla14[[#This Row],[5% purpil]]*0.21)</f>
        <v>4730.9396749999996</v>
      </c>
      <c r="K772" s="6">
        <f>Tabla14[[#This Row],[Precio NEGRO Publico c/juan]]-Tabla14[[#This Row],[Nuestro Costo juan ]]</f>
        <v>837.53477499999963</v>
      </c>
      <c r="L772" s="7">
        <f>Tabla14[[#This Row],[Ganancia]]/Tabla14[[#This Row],[Nuestro Costo juan ]]</f>
        <v>0.21511627906976735</v>
      </c>
      <c r="M772" s="2">
        <f>Tabla14[[#This Row],[Precio NEGRO Publico c/juan]]+(Tabla14[[#This Row],[Precio NEGRO Publico c/juan]]*0.105)</f>
        <v>5227.688340875</v>
      </c>
    </row>
    <row r="773" spans="1:13">
      <c r="A773" s="1" t="s">
        <v>1569</v>
      </c>
      <c r="B773" t="s">
        <v>1570</v>
      </c>
      <c r="C773" t="s">
        <v>7</v>
      </c>
      <c r="D773" t="s">
        <v>1335</v>
      </c>
      <c r="E773" s="2">
        <v>1778.77</v>
      </c>
      <c r="F773" s="2">
        <f>Tabla14[[#This Row],[Precio]]-(Tabla14[[#This Row],[Precio]]*0.14)</f>
        <v>1529.7421999999999</v>
      </c>
      <c r="G773" s="2">
        <f>Tabla14[[#This Row],[Precio]]-(Tabla14[[#This Row],[Precio]]*0.05)</f>
        <v>1689.8315</v>
      </c>
      <c r="H773" s="4">
        <f>Tabla14[[#This Row],[  -14% costo de juan]]+(Tabla14[[#This Row],[  -14% costo de juan]]*0.1)</f>
        <v>1682.71642</v>
      </c>
      <c r="I773" s="30">
        <f>Tabla14[[#This Row],[5% purpil]]+(Tabla14[[#This Row],[5% purpil]]*0.21)</f>
        <v>2044.696115</v>
      </c>
      <c r="J773" s="30">
        <f>Tabla14[[#This Row],[5% purpil]]+(Tabla14[[#This Row],[5% purpil]]*0.21)</f>
        <v>2044.696115</v>
      </c>
      <c r="K773" s="6">
        <f>Tabla14[[#This Row],[Precio NEGRO Publico c/juan]]-Tabla14[[#This Row],[Nuestro Costo juan ]]</f>
        <v>361.97969499999999</v>
      </c>
      <c r="L773" s="7">
        <f>Tabla14[[#This Row],[Ganancia]]/Tabla14[[#This Row],[Nuestro Costo juan ]]</f>
        <v>0.21511627906976744</v>
      </c>
      <c r="M773" s="2">
        <f>Tabla14[[#This Row],[Precio NEGRO Publico c/juan]]+(Tabla14[[#This Row],[Precio NEGRO Publico c/juan]]*0.105)</f>
        <v>2259.3892070749998</v>
      </c>
    </row>
    <row r="774" spans="1:13">
      <c r="A774" s="1" t="s">
        <v>1571</v>
      </c>
      <c r="B774" t="s">
        <v>1572</v>
      </c>
      <c r="C774" t="s">
        <v>7</v>
      </c>
      <c r="D774" t="s">
        <v>1335</v>
      </c>
      <c r="E774" s="2">
        <v>6995.63</v>
      </c>
      <c r="F774" s="2">
        <f>Tabla14[[#This Row],[Precio]]-(Tabla14[[#This Row],[Precio]]*0.14)</f>
        <v>6016.2417999999998</v>
      </c>
      <c r="G774" s="2">
        <f>Tabla14[[#This Row],[Precio]]-(Tabla14[[#This Row],[Precio]]*0.05)</f>
        <v>6645.8485000000001</v>
      </c>
      <c r="H774" s="4">
        <f>Tabla14[[#This Row],[  -14% costo de juan]]+(Tabla14[[#This Row],[  -14% costo de juan]]*0.1)</f>
        <v>6617.8659799999996</v>
      </c>
      <c r="I774" s="30">
        <f>Tabla14[[#This Row],[5% purpil]]+(Tabla14[[#This Row],[5% purpil]]*0.21)</f>
        <v>8041.4766849999996</v>
      </c>
      <c r="J774" s="30">
        <f>Tabla14[[#This Row],[5% purpil]]+(Tabla14[[#This Row],[5% purpil]]*0.21)</f>
        <v>8041.4766849999996</v>
      </c>
      <c r="K774" s="6">
        <f>Tabla14[[#This Row],[Precio NEGRO Publico c/juan]]-Tabla14[[#This Row],[Nuestro Costo juan ]]</f>
        <v>1423.6107050000001</v>
      </c>
      <c r="L774" s="7">
        <f>Tabla14[[#This Row],[Ganancia]]/Tabla14[[#This Row],[Nuestro Costo juan ]]</f>
        <v>0.21511627906976746</v>
      </c>
      <c r="M774" s="2">
        <f>Tabla14[[#This Row],[Precio NEGRO Publico c/juan]]+(Tabla14[[#This Row],[Precio NEGRO Publico c/juan]]*0.105)</f>
        <v>8885.8317369249999</v>
      </c>
    </row>
    <row r="775" spans="1:13">
      <c r="A775" s="1" t="s">
        <v>1573</v>
      </c>
      <c r="B775" t="s">
        <v>1574</v>
      </c>
      <c r="C775" t="s">
        <v>7</v>
      </c>
      <c r="D775" t="s">
        <v>1335</v>
      </c>
      <c r="E775" s="2">
        <v>4685.79</v>
      </c>
      <c r="F775" s="2">
        <f>Tabla14[[#This Row],[Precio]]-(Tabla14[[#This Row],[Precio]]*0.14)</f>
        <v>4029.7793999999999</v>
      </c>
      <c r="G775" s="2">
        <f>Tabla14[[#This Row],[Precio]]-(Tabla14[[#This Row],[Precio]]*0.05)</f>
        <v>4451.5005000000001</v>
      </c>
      <c r="H775" s="4">
        <f>Tabla14[[#This Row],[  -14% costo de juan]]+(Tabla14[[#This Row],[  -14% costo de juan]]*0.1)</f>
        <v>4432.7573400000001</v>
      </c>
      <c r="I775" s="30">
        <f>Tabla14[[#This Row],[5% purpil]]+(Tabla14[[#This Row],[5% purpil]]*0.21)</f>
        <v>5386.3156049999998</v>
      </c>
      <c r="J775" s="30">
        <f>Tabla14[[#This Row],[5% purpil]]+(Tabla14[[#This Row],[5% purpil]]*0.21)</f>
        <v>5386.3156049999998</v>
      </c>
      <c r="K775" s="6">
        <f>Tabla14[[#This Row],[Precio NEGRO Publico c/juan]]-Tabla14[[#This Row],[Nuestro Costo juan ]]</f>
        <v>953.55826499999966</v>
      </c>
      <c r="L775" s="7">
        <f>Tabla14[[#This Row],[Ganancia]]/Tabla14[[#This Row],[Nuestro Costo juan ]]</f>
        <v>0.21511627906976735</v>
      </c>
      <c r="M775" s="2">
        <f>Tabla14[[#This Row],[Precio NEGRO Publico c/juan]]+(Tabla14[[#This Row],[Precio NEGRO Publico c/juan]]*0.105)</f>
        <v>5951.8787435249997</v>
      </c>
    </row>
    <row r="776" spans="1:13">
      <c r="A776" s="1" t="s">
        <v>1575</v>
      </c>
      <c r="B776" t="s">
        <v>1576</v>
      </c>
      <c r="C776" t="s">
        <v>7</v>
      </c>
      <c r="D776" t="s">
        <v>1335</v>
      </c>
      <c r="E776" s="2">
        <v>9027.5400000000009</v>
      </c>
      <c r="F776" s="2">
        <f>Tabla14[[#This Row],[Precio]]-(Tabla14[[#This Row],[Precio]]*0.14)</f>
        <v>7763.6844000000001</v>
      </c>
      <c r="G776" s="2">
        <f>Tabla14[[#This Row],[Precio]]-(Tabla14[[#This Row],[Precio]]*0.05)</f>
        <v>8576.1630000000005</v>
      </c>
      <c r="H776" s="4">
        <f>Tabla14[[#This Row],[  -14% costo de juan]]+(Tabla14[[#This Row],[  -14% costo de juan]]*0.1)</f>
        <v>8540.0528400000003</v>
      </c>
      <c r="I776" s="30">
        <f>Tabla14[[#This Row],[5% purpil]]+(Tabla14[[#This Row],[5% purpil]]*0.21)</f>
        <v>10377.157230000001</v>
      </c>
      <c r="J776" s="30">
        <f>Tabla14[[#This Row],[5% purpil]]+(Tabla14[[#This Row],[5% purpil]]*0.21)</f>
        <v>10377.157230000001</v>
      </c>
      <c r="K776" s="6">
        <f>Tabla14[[#This Row],[Precio NEGRO Publico c/juan]]-Tabla14[[#This Row],[Nuestro Costo juan ]]</f>
        <v>1837.1043900000004</v>
      </c>
      <c r="L776" s="7">
        <f>Tabla14[[#This Row],[Ganancia]]/Tabla14[[#This Row],[Nuestro Costo juan ]]</f>
        <v>0.21511627906976749</v>
      </c>
      <c r="M776" s="2">
        <f>Tabla14[[#This Row],[Precio NEGRO Publico c/juan]]+(Tabla14[[#This Row],[Precio NEGRO Publico c/juan]]*0.105)</f>
        <v>11466.75873915</v>
      </c>
    </row>
    <row r="777" spans="1:13">
      <c r="A777" s="1" t="s">
        <v>1577</v>
      </c>
      <c r="B777" t="s">
        <v>1578</v>
      </c>
      <c r="C777" t="s">
        <v>7</v>
      </c>
      <c r="D777" t="s">
        <v>1335</v>
      </c>
      <c r="E777" s="2">
        <v>9930.44</v>
      </c>
      <c r="F777" s="2">
        <f>Tabla14[[#This Row],[Precio]]-(Tabla14[[#This Row],[Precio]]*0.14)</f>
        <v>8540.1784000000007</v>
      </c>
      <c r="G777" s="2">
        <f>Tabla14[[#This Row],[Precio]]-(Tabla14[[#This Row],[Precio]]*0.05)</f>
        <v>9433.9179999999997</v>
      </c>
      <c r="H777" s="4">
        <f>Tabla14[[#This Row],[  -14% costo de juan]]+(Tabla14[[#This Row],[  -14% costo de juan]]*0.1)</f>
        <v>9394.1962400000011</v>
      </c>
      <c r="I777" s="30">
        <f>Tabla14[[#This Row],[5% purpil]]+(Tabla14[[#This Row],[5% purpil]]*0.21)</f>
        <v>11415.040779999999</v>
      </c>
      <c r="J777" s="30">
        <f>Tabla14[[#This Row],[5% purpil]]+(Tabla14[[#This Row],[5% purpil]]*0.21)</f>
        <v>11415.040779999999</v>
      </c>
      <c r="K777" s="6">
        <f>Tabla14[[#This Row],[Precio NEGRO Publico c/juan]]-Tabla14[[#This Row],[Nuestro Costo juan ]]</f>
        <v>2020.8445399999982</v>
      </c>
      <c r="L777" s="7">
        <f>Tabla14[[#This Row],[Ganancia]]/Tabla14[[#This Row],[Nuestro Costo juan ]]</f>
        <v>0.21511627906976724</v>
      </c>
      <c r="M777" s="2">
        <f>Tabla14[[#This Row],[Precio NEGRO Publico c/juan]]+(Tabla14[[#This Row],[Precio NEGRO Publico c/juan]]*0.105)</f>
        <v>12613.620061899999</v>
      </c>
    </row>
    <row r="778" spans="1:13">
      <c r="A778" s="1" t="s">
        <v>1579</v>
      </c>
      <c r="B778" t="s">
        <v>1580</v>
      </c>
      <c r="C778" t="s">
        <v>7</v>
      </c>
      <c r="D778" t="s">
        <v>1335</v>
      </c>
      <c r="E778" s="2">
        <v>12603.85</v>
      </c>
      <c r="F778" s="2">
        <f>Tabla14[[#This Row],[Precio]]-(Tabla14[[#This Row],[Precio]]*0.14)</f>
        <v>10839.311</v>
      </c>
      <c r="G778" s="2">
        <f>Tabla14[[#This Row],[Precio]]-(Tabla14[[#This Row],[Precio]]*0.05)</f>
        <v>11973.657500000001</v>
      </c>
      <c r="H778" s="4">
        <f>Tabla14[[#This Row],[  -14% costo de juan]]+(Tabla14[[#This Row],[  -14% costo de juan]]*0.1)</f>
        <v>11923.242099999999</v>
      </c>
      <c r="I778" s="30">
        <f>Tabla14[[#This Row],[5% purpil]]+(Tabla14[[#This Row],[5% purpil]]*0.21)</f>
        <v>14488.125575000002</v>
      </c>
      <c r="J778" s="30">
        <f>Tabla14[[#This Row],[5% purpil]]+(Tabla14[[#This Row],[5% purpil]]*0.21)</f>
        <v>14488.125575000002</v>
      </c>
      <c r="K778" s="6">
        <f>Tabla14[[#This Row],[Precio NEGRO Publico c/juan]]-Tabla14[[#This Row],[Nuestro Costo juan ]]</f>
        <v>2564.8834750000024</v>
      </c>
      <c r="L778" s="7">
        <f>Tabla14[[#This Row],[Ganancia]]/Tabla14[[#This Row],[Nuestro Costo juan ]]</f>
        <v>0.21511627906976766</v>
      </c>
      <c r="M778" s="2">
        <f>Tabla14[[#This Row],[Precio NEGRO Publico c/juan]]+(Tabla14[[#This Row],[Precio NEGRO Publico c/juan]]*0.105)</f>
        <v>16009.378760375002</v>
      </c>
    </row>
    <row r="779" spans="1:13">
      <c r="A779" s="1" t="s">
        <v>1581</v>
      </c>
      <c r="B779" t="s">
        <v>1582</v>
      </c>
      <c r="C779" t="s">
        <v>7</v>
      </c>
      <c r="D779" t="s">
        <v>1335</v>
      </c>
      <c r="E779" s="2">
        <v>1626.28</v>
      </c>
      <c r="F779" s="2">
        <f>Tabla14[[#This Row],[Precio]]-(Tabla14[[#This Row],[Precio]]*0.14)</f>
        <v>1398.6007999999999</v>
      </c>
      <c r="G779" s="2">
        <f>Tabla14[[#This Row],[Precio]]-(Tabla14[[#This Row],[Precio]]*0.05)</f>
        <v>1544.9659999999999</v>
      </c>
      <c r="H779" s="4">
        <f>Tabla14[[#This Row],[  -14% costo de juan]]+(Tabla14[[#This Row],[  -14% costo de juan]]*0.1)</f>
        <v>1538.4608799999999</v>
      </c>
      <c r="I779" s="30">
        <f>Tabla14[[#This Row],[5% purpil]]+(Tabla14[[#This Row],[5% purpil]]*0.21)</f>
        <v>1869.4088599999998</v>
      </c>
      <c r="J779" s="30">
        <f>Tabla14[[#This Row],[5% purpil]]+(Tabla14[[#This Row],[5% purpil]]*0.21)</f>
        <v>1869.4088599999998</v>
      </c>
      <c r="K779" s="6">
        <f>Tabla14[[#This Row],[Precio NEGRO Publico c/juan]]-Tabla14[[#This Row],[Nuestro Costo juan ]]</f>
        <v>330.94797999999992</v>
      </c>
      <c r="L779" s="7">
        <f>Tabla14[[#This Row],[Ganancia]]/Tabla14[[#This Row],[Nuestro Costo juan ]]</f>
        <v>0.21511627906976741</v>
      </c>
      <c r="M779" s="2">
        <f>Tabla14[[#This Row],[Precio NEGRO Publico c/juan]]+(Tabla14[[#This Row],[Precio NEGRO Publico c/juan]]*0.105)</f>
        <v>2065.6967902999995</v>
      </c>
    </row>
    <row r="780" spans="1:13">
      <c r="A780" s="1" t="s">
        <v>1583</v>
      </c>
      <c r="B780" t="s">
        <v>1584</v>
      </c>
      <c r="C780" t="s">
        <v>7</v>
      </c>
      <c r="D780" t="s">
        <v>1335</v>
      </c>
      <c r="E780" s="2">
        <v>846.57</v>
      </c>
      <c r="F780" s="2">
        <f>Tabla14[[#This Row],[Precio]]-(Tabla14[[#This Row],[Precio]]*0.14)</f>
        <v>728.05020000000002</v>
      </c>
      <c r="G780" s="2">
        <f>Tabla14[[#This Row],[Precio]]-(Tabla14[[#This Row],[Precio]]*0.05)</f>
        <v>804.24150000000009</v>
      </c>
      <c r="H780" s="4">
        <f>Tabla14[[#This Row],[  -14% costo de juan]]+(Tabla14[[#This Row],[  -14% costo de juan]]*0.1)</f>
        <v>800.85522000000003</v>
      </c>
      <c r="I780" s="30">
        <f>Tabla14[[#This Row],[5% purpil]]+(Tabla14[[#This Row],[5% purpil]]*0.21)</f>
        <v>973.13221500000009</v>
      </c>
      <c r="J780" s="30">
        <f>Tabla14[[#This Row],[5% purpil]]+(Tabla14[[#This Row],[5% purpil]]*0.21)</f>
        <v>973.13221500000009</v>
      </c>
      <c r="K780" s="6">
        <f>Tabla14[[#This Row],[Precio NEGRO Publico c/juan]]-Tabla14[[#This Row],[Nuestro Costo juan ]]</f>
        <v>172.27699500000006</v>
      </c>
      <c r="L780" s="7">
        <f>Tabla14[[#This Row],[Ganancia]]/Tabla14[[#This Row],[Nuestro Costo juan ]]</f>
        <v>0.21511627906976749</v>
      </c>
      <c r="M780" s="2">
        <f>Tabla14[[#This Row],[Precio NEGRO Publico c/juan]]+(Tabla14[[#This Row],[Precio NEGRO Publico c/juan]]*0.105)</f>
        <v>1075.3110975750001</v>
      </c>
    </row>
    <row r="781" spans="1:13">
      <c r="A781" s="1" t="s">
        <v>1585</v>
      </c>
      <c r="B781" t="s">
        <v>1586</v>
      </c>
      <c r="C781" t="s">
        <v>7</v>
      </c>
      <c r="D781" t="s">
        <v>1335</v>
      </c>
      <c r="E781" s="2">
        <v>1052.3900000000001</v>
      </c>
      <c r="F781" s="2">
        <f>Tabla14[[#This Row],[Precio]]-(Tabla14[[#This Row],[Precio]]*0.14)</f>
        <v>905.05540000000008</v>
      </c>
      <c r="G781" s="2">
        <f>Tabla14[[#This Row],[Precio]]-(Tabla14[[#This Row],[Precio]]*0.05)</f>
        <v>999.77050000000008</v>
      </c>
      <c r="H781" s="4">
        <f>Tabla14[[#This Row],[  -14% costo de juan]]+(Tabla14[[#This Row],[  -14% costo de juan]]*0.1)</f>
        <v>995.56094000000007</v>
      </c>
      <c r="I781" s="30">
        <f>Tabla14[[#This Row],[5% purpil]]+(Tabla14[[#This Row],[5% purpil]]*0.21)</f>
        <v>1209.722305</v>
      </c>
      <c r="J781" s="30">
        <f>Tabla14[[#This Row],[5% purpil]]+(Tabla14[[#This Row],[5% purpil]]*0.21)</f>
        <v>1209.722305</v>
      </c>
      <c r="K781" s="6">
        <f>Tabla14[[#This Row],[Precio NEGRO Publico c/juan]]-Tabla14[[#This Row],[Nuestro Costo juan ]]</f>
        <v>214.16136499999993</v>
      </c>
      <c r="L781" s="7">
        <f>Tabla14[[#This Row],[Ganancia]]/Tabla14[[#This Row],[Nuestro Costo juan ]]</f>
        <v>0.21511627906976735</v>
      </c>
      <c r="M781" s="2">
        <f>Tabla14[[#This Row],[Precio NEGRO Publico c/juan]]+(Tabla14[[#This Row],[Precio NEGRO Publico c/juan]]*0.105)</f>
        <v>1336.7431470250001</v>
      </c>
    </row>
    <row r="782" spans="1:13">
      <c r="A782" s="1" t="s">
        <v>1587</v>
      </c>
      <c r="B782" t="s">
        <v>1588</v>
      </c>
      <c r="C782" t="s">
        <v>7</v>
      </c>
      <c r="D782" t="s">
        <v>1335</v>
      </c>
      <c r="E782" s="2">
        <v>2125.81</v>
      </c>
      <c r="F782" s="2">
        <f>Tabla14[[#This Row],[Precio]]-(Tabla14[[#This Row],[Precio]]*0.14)</f>
        <v>1828.1966</v>
      </c>
      <c r="G782" s="2">
        <f>Tabla14[[#This Row],[Precio]]-(Tabla14[[#This Row],[Precio]]*0.05)</f>
        <v>2019.5194999999999</v>
      </c>
      <c r="H782" s="4">
        <f>Tabla14[[#This Row],[  -14% costo de juan]]+(Tabla14[[#This Row],[  -14% costo de juan]]*0.1)</f>
        <v>2011.0162599999999</v>
      </c>
      <c r="I782" s="30">
        <f>Tabla14[[#This Row],[5% purpil]]+(Tabla14[[#This Row],[5% purpil]]*0.21)</f>
        <v>2443.6185949999999</v>
      </c>
      <c r="J782" s="30">
        <f>Tabla14[[#This Row],[5% purpil]]+(Tabla14[[#This Row],[5% purpil]]*0.21)</f>
        <v>2443.6185949999999</v>
      </c>
      <c r="K782" s="6">
        <f>Tabla14[[#This Row],[Precio NEGRO Publico c/juan]]-Tabla14[[#This Row],[Nuestro Costo juan ]]</f>
        <v>432.60233500000004</v>
      </c>
      <c r="L782" s="7">
        <f>Tabla14[[#This Row],[Ganancia]]/Tabla14[[#This Row],[Nuestro Costo juan ]]</f>
        <v>0.21511627906976746</v>
      </c>
      <c r="M782" s="2">
        <f>Tabla14[[#This Row],[Precio NEGRO Publico c/juan]]+(Tabla14[[#This Row],[Precio NEGRO Publico c/juan]]*0.105)</f>
        <v>2700.1985474749999</v>
      </c>
    </row>
    <row r="783" spans="1:13">
      <c r="A783" s="1" t="s">
        <v>1589</v>
      </c>
      <c r="B783" t="s">
        <v>1590</v>
      </c>
      <c r="C783" t="s">
        <v>7</v>
      </c>
      <c r="D783" t="s">
        <v>1335</v>
      </c>
      <c r="E783" s="2">
        <v>6895.72</v>
      </c>
      <c r="F783" s="2">
        <f>Tabla14[[#This Row],[Precio]]-(Tabla14[[#This Row],[Precio]]*0.14)</f>
        <v>5930.3191999999999</v>
      </c>
      <c r="G783" s="2">
        <f>Tabla14[[#This Row],[Precio]]-(Tabla14[[#This Row],[Precio]]*0.05)</f>
        <v>6550.9340000000002</v>
      </c>
      <c r="H783" s="4">
        <f>Tabla14[[#This Row],[  -14% costo de juan]]+(Tabla14[[#This Row],[  -14% costo de juan]]*0.1)</f>
        <v>6523.3511200000003</v>
      </c>
      <c r="I783" s="30">
        <f>Tabla14[[#This Row],[5% purpil]]+(Tabla14[[#This Row],[5% purpil]]*0.21)</f>
        <v>7926.6301400000002</v>
      </c>
      <c r="J783" s="30">
        <f>Tabla14[[#This Row],[5% purpil]]+(Tabla14[[#This Row],[5% purpil]]*0.21)</f>
        <v>7926.6301400000002</v>
      </c>
      <c r="K783" s="6">
        <f>Tabla14[[#This Row],[Precio NEGRO Publico c/juan]]-Tabla14[[#This Row],[Nuestro Costo juan ]]</f>
        <v>1403.2790199999999</v>
      </c>
      <c r="L783" s="7">
        <f>Tabla14[[#This Row],[Ganancia]]/Tabla14[[#This Row],[Nuestro Costo juan ]]</f>
        <v>0.21511627906976744</v>
      </c>
      <c r="M783" s="2">
        <f>Tabla14[[#This Row],[Precio NEGRO Publico c/juan]]+(Tabla14[[#This Row],[Precio NEGRO Publico c/juan]]*0.105)</f>
        <v>8758.9263047000004</v>
      </c>
    </row>
    <row r="784" spans="1:13">
      <c r="A784" s="1" t="s">
        <v>1591</v>
      </c>
      <c r="B784" t="s">
        <v>1592</v>
      </c>
      <c r="C784" t="s">
        <v>7</v>
      </c>
      <c r="D784" t="s">
        <v>1335</v>
      </c>
      <c r="E784" s="2">
        <v>8655.7099999999991</v>
      </c>
      <c r="F784" s="2">
        <f>Tabla14[[#This Row],[Precio]]-(Tabla14[[#This Row],[Precio]]*0.14)</f>
        <v>7443.9105999999992</v>
      </c>
      <c r="G784" s="2">
        <f>Tabla14[[#This Row],[Precio]]-(Tabla14[[#This Row],[Precio]]*0.05)</f>
        <v>8222.9244999999992</v>
      </c>
      <c r="H784" s="4">
        <f>Tabla14[[#This Row],[  -14% costo de juan]]+(Tabla14[[#This Row],[  -14% costo de juan]]*0.1)</f>
        <v>8188.3016599999992</v>
      </c>
      <c r="I784" s="30">
        <f>Tabla14[[#This Row],[5% purpil]]+(Tabla14[[#This Row],[5% purpil]]*0.21)</f>
        <v>9949.7386449999995</v>
      </c>
      <c r="J784" s="30">
        <f>Tabla14[[#This Row],[5% purpil]]+(Tabla14[[#This Row],[5% purpil]]*0.21)</f>
        <v>9949.7386449999995</v>
      </c>
      <c r="K784" s="6">
        <f>Tabla14[[#This Row],[Precio NEGRO Publico c/juan]]-Tabla14[[#This Row],[Nuestro Costo juan ]]</f>
        <v>1761.4369850000003</v>
      </c>
      <c r="L784" s="7">
        <f>Tabla14[[#This Row],[Ganancia]]/Tabla14[[#This Row],[Nuestro Costo juan ]]</f>
        <v>0.21511627906976749</v>
      </c>
      <c r="M784" s="2">
        <f>Tabla14[[#This Row],[Precio NEGRO Publico c/juan]]+(Tabla14[[#This Row],[Precio NEGRO Publico c/juan]]*0.105)</f>
        <v>10994.461202724999</v>
      </c>
    </row>
    <row r="785" spans="1:13">
      <c r="A785" s="1" t="s">
        <v>1593</v>
      </c>
      <c r="B785" t="s">
        <v>1594</v>
      </c>
      <c r="C785" t="s">
        <v>7</v>
      </c>
      <c r="D785" t="s">
        <v>1335</v>
      </c>
      <c r="E785" s="2">
        <v>22176.73</v>
      </c>
      <c r="F785" s="2">
        <f>Tabla14[[#This Row],[Precio]]-(Tabla14[[#This Row],[Precio]]*0.14)</f>
        <v>19071.987799999999</v>
      </c>
      <c r="G785" s="2">
        <f>Tabla14[[#This Row],[Precio]]-(Tabla14[[#This Row],[Precio]]*0.05)</f>
        <v>21067.893499999998</v>
      </c>
      <c r="H785" s="4">
        <f>Tabla14[[#This Row],[  -14% costo de juan]]+(Tabla14[[#This Row],[  -14% costo de juan]]*0.1)</f>
        <v>20979.186579999998</v>
      </c>
      <c r="I785" s="30">
        <f>Tabla14[[#This Row],[5% purpil]]+(Tabla14[[#This Row],[5% purpil]]*0.21)</f>
        <v>25492.151135</v>
      </c>
      <c r="J785" s="30">
        <f>Tabla14[[#This Row],[5% purpil]]+(Tabla14[[#This Row],[5% purpil]]*0.21)</f>
        <v>25492.151135</v>
      </c>
      <c r="K785" s="6">
        <f>Tabla14[[#This Row],[Precio NEGRO Publico c/juan]]-Tabla14[[#This Row],[Nuestro Costo juan ]]</f>
        <v>4512.9645550000023</v>
      </c>
      <c r="L785" s="7">
        <f>Tabla14[[#This Row],[Ganancia]]/Tabla14[[#This Row],[Nuestro Costo juan ]]</f>
        <v>0.21511627906976757</v>
      </c>
      <c r="M785" s="2">
        <f>Tabla14[[#This Row],[Precio NEGRO Publico c/juan]]+(Tabla14[[#This Row],[Precio NEGRO Publico c/juan]]*0.105)</f>
        <v>28168.827004175</v>
      </c>
    </row>
    <row r="786" spans="1:13">
      <c r="A786" s="1" t="s">
        <v>1595</v>
      </c>
      <c r="B786" t="s">
        <v>1596</v>
      </c>
      <c r="C786" t="s">
        <v>7</v>
      </c>
      <c r="D786" t="s">
        <v>1335</v>
      </c>
      <c r="E786" s="2">
        <v>3951.89</v>
      </c>
      <c r="F786" s="2">
        <f>Tabla14[[#This Row],[Precio]]-(Tabla14[[#This Row],[Precio]]*0.14)</f>
        <v>3398.6253999999999</v>
      </c>
      <c r="G786" s="2">
        <f>Tabla14[[#This Row],[Precio]]-(Tabla14[[#This Row],[Precio]]*0.05)</f>
        <v>3754.2954999999997</v>
      </c>
      <c r="H786" s="4">
        <f>Tabla14[[#This Row],[  -14% costo de juan]]+(Tabla14[[#This Row],[  -14% costo de juan]]*0.1)</f>
        <v>3738.48794</v>
      </c>
      <c r="I786" s="30">
        <f>Tabla14[[#This Row],[5% purpil]]+(Tabla14[[#This Row],[5% purpil]]*0.21)</f>
        <v>4542.6975549999997</v>
      </c>
      <c r="J786" s="30">
        <f>Tabla14[[#This Row],[5% purpil]]+(Tabla14[[#This Row],[5% purpil]]*0.21)</f>
        <v>4542.6975549999997</v>
      </c>
      <c r="K786" s="6">
        <f>Tabla14[[#This Row],[Precio NEGRO Publico c/juan]]-Tabla14[[#This Row],[Nuestro Costo juan ]]</f>
        <v>804.20961499999976</v>
      </c>
      <c r="L786" s="7">
        <f>Tabla14[[#This Row],[Ganancia]]/Tabla14[[#This Row],[Nuestro Costo juan ]]</f>
        <v>0.21511627906976738</v>
      </c>
      <c r="M786" s="2">
        <f>Tabla14[[#This Row],[Precio NEGRO Publico c/juan]]+(Tabla14[[#This Row],[Precio NEGRO Publico c/juan]]*0.105)</f>
        <v>5019.6807982749997</v>
      </c>
    </row>
    <row r="787" spans="1:13">
      <c r="A787" s="1" t="s">
        <v>1597</v>
      </c>
      <c r="B787" t="s">
        <v>1598</v>
      </c>
      <c r="C787" t="s">
        <v>7</v>
      </c>
      <c r="D787" t="s">
        <v>1335</v>
      </c>
      <c r="E787" s="2">
        <v>7489.9</v>
      </c>
      <c r="F787" s="2">
        <f>Tabla14[[#This Row],[Precio]]-(Tabla14[[#This Row],[Precio]]*0.14)</f>
        <v>6441.3139999999994</v>
      </c>
      <c r="G787" s="2">
        <f>Tabla14[[#This Row],[Precio]]-(Tabla14[[#This Row],[Precio]]*0.05)</f>
        <v>7115.4049999999997</v>
      </c>
      <c r="H787" s="4">
        <f>Tabla14[[#This Row],[  -14% costo de juan]]+(Tabla14[[#This Row],[  -14% costo de juan]]*0.1)</f>
        <v>7085.4453999999996</v>
      </c>
      <c r="I787" s="30">
        <f>Tabla14[[#This Row],[5% purpil]]+(Tabla14[[#This Row],[5% purpil]]*0.21)</f>
        <v>8609.64005</v>
      </c>
      <c r="J787" s="30">
        <f>Tabla14[[#This Row],[5% purpil]]+(Tabla14[[#This Row],[5% purpil]]*0.21)</f>
        <v>8609.64005</v>
      </c>
      <c r="K787" s="6">
        <f>Tabla14[[#This Row],[Precio NEGRO Publico c/juan]]-Tabla14[[#This Row],[Nuestro Costo juan ]]</f>
        <v>1524.1946500000004</v>
      </c>
      <c r="L787" s="7">
        <f>Tabla14[[#This Row],[Ganancia]]/Tabla14[[#This Row],[Nuestro Costo juan ]]</f>
        <v>0.21511627906976752</v>
      </c>
      <c r="M787" s="2">
        <f>Tabla14[[#This Row],[Precio NEGRO Publico c/juan]]+(Tabla14[[#This Row],[Precio NEGRO Publico c/juan]]*0.105)</f>
        <v>9513.6522552499991</v>
      </c>
    </row>
    <row r="788" spans="1:13">
      <c r="A788" s="1" t="s">
        <v>1599</v>
      </c>
      <c r="B788" t="s">
        <v>1600</v>
      </c>
      <c r="C788" t="s">
        <v>7</v>
      </c>
      <c r="D788" t="s">
        <v>1335</v>
      </c>
      <c r="E788" s="2">
        <v>10051.379999999999</v>
      </c>
      <c r="F788" s="2">
        <f>Tabla14[[#This Row],[Precio]]-(Tabla14[[#This Row],[Precio]]*0.14)</f>
        <v>8644.1867999999995</v>
      </c>
      <c r="G788" s="2">
        <f>Tabla14[[#This Row],[Precio]]-(Tabla14[[#This Row],[Precio]]*0.05)</f>
        <v>9548.8109999999997</v>
      </c>
      <c r="H788" s="4">
        <f>Tabla14[[#This Row],[  -14% costo de juan]]+(Tabla14[[#This Row],[  -14% costo de juan]]*0.1)</f>
        <v>9508.6054800000002</v>
      </c>
      <c r="I788" s="30">
        <f>Tabla14[[#This Row],[5% purpil]]+(Tabla14[[#This Row],[5% purpil]]*0.21)</f>
        <v>11554.061309999999</v>
      </c>
      <c r="J788" s="30">
        <f>Tabla14[[#This Row],[5% purpil]]+(Tabla14[[#This Row],[5% purpil]]*0.21)</f>
        <v>11554.061309999999</v>
      </c>
      <c r="K788" s="6">
        <f>Tabla14[[#This Row],[Precio NEGRO Publico c/juan]]-Tabla14[[#This Row],[Nuestro Costo juan ]]</f>
        <v>2045.455829999999</v>
      </c>
      <c r="L788" s="7">
        <f>Tabla14[[#This Row],[Ganancia]]/Tabla14[[#This Row],[Nuestro Costo juan ]]</f>
        <v>0.21511627906976732</v>
      </c>
      <c r="M788" s="2">
        <f>Tabla14[[#This Row],[Precio NEGRO Publico c/juan]]+(Tabla14[[#This Row],[Precio NEGRO Publico c/juan]]*0.105)</f>
        <v>12767.23774755</v>
      </c>
    </row>
    <row r="789" spans="1:13">
      <c r="A789" s="1" t="s">
        <v>1601</v>
      </c>
      <c r="B789" t="s">
        <v>1602</v>
      </c>
      <c r="C789" t="s">
        <v>7</v>
      </c>
      <c r="D789" t="s">
        <v>1335</v>
      </c>
      <c r="E789" s="2">
        <v>16585.04</v>
      </c>
      <c r="F789" s="2">
        <f>Tabla14[[#This Row],[Precio]]-(Tabla14[[#This Row],[Precio]]*0.14)</f>
        <v>14263.134400000001</v>
      </c>
      <c r="G789" s="2">
        <f>Tabla14[[#This Row],[Precio]]-(Tabla14[[#This Row],[Precio]]*0.05)</f>
        <v>15755.788</v>
      </c>
      <c r="H789" s="4">
        <f>Tabla14[[#This Row],[  -14% costo de juan]]+(Tabla14[[#This Row],[  -14% costo de juan]]*0.1)</f>
        <v>15689.447840000001</v>
      </c>
      <c r="I789" s="30">
        <f>Tabla14[[#This Row],[5% purpil]]+(Tabla14[[#This Row],[5% purpil]]*0.21)</f>
        <v>19064.503479999999</v>
      </c>
      <c r="J789" s="30">
        <f>Tabla14[[#This Row],[5% purpil]]+(Tabla14[[#This Row],[5% purpil]]*0.21)</f>
        <v>19064.503479999999</v>
      </c>
      <c r="K789" s="6">
        <f>Tabla14[[#This Row],[Precio NEGRO Publico c/juan]]-Tabla14[[#This Row],[Nuestro Costo juan ]]</f>
        <v>3375.0556399999987</v>
      </c>
      <c r="L789" s="7">
        <f>Tabla14[[#This Row],[Ganancia]]/Tabla14[[#This Row],[Nuestro Costo juan ]]</f>
        <v>0.21511627906976735</v>
      </c>
      <c r="M789" s="2">
        <f>Tabla14[[#This Row],[Precio NEGRO Publico c/juan]]+(Tabla14[[#This Row],[Precio NEGRO Publico c/juan]]*0.105)</f>
        <v>21066.276345399998</v>
      </c>
    </row>
    <row r="790" spans="1:13">
      <c r="A790" s="1" t="s">
        <v>1603</v>
      </c>
      <c r="B790" t="s">
        <v>1604</v>
      </c>
      <c r="C790" t="s">
        <v>7</v>
      </c>
      <c r="D790" t="s">
        <v>1335</v>
      </c>
      <c r="E790" s="2">
        <v>28545.14</v>
      </c>
      <c r="F790" s="2">
        <f>Tabla14[[#This Row],[Precio]]-(Tabla14[[#This Row],[Precio]]*0.14)</f>
        <v>24548.820400000001</v>
      </c>
      <c r="G790" s="2">
        <f>Tabla14[[#This Row],[Precio]]-(Tabla14[[#This Row],[Precio]]*0.05)</f>
        <v>27117.882999999998</v>
      </c>
      <c r="H790" s="4">
        <f>Tabla14[[#This Row],[  -14% costo de juan]]+(Tabla14[[#This Row],[  -14% costo de juan]]*0.1)</f>
        <v>27003.702440000001</v>
      </c>
      <c r="I790" s="30">
        <f>Tabla14[[#This Row],[5% purpil]]+(Tabla14[[#This Row],[5% purpil]]*0.21)</f>
        <v>32812.638429999999</v>
      </c>
      <c r="J790" s="30">
        <f>Tabla14[[#This Row],[5% purpil]]+(Tabla14[[#This Row],[5% purpil]]*0.21)</f>
        <v>32812.638429999999</v>
      </c>
      <c r="K790" s="6">
        <f>Tabla14[[#This Row],[Precio NEGRO Publico c/juan]]-Tabla14[[#This Row],[Nuestro Costo juan ]]</f>
        <v>5808.9359899999981</v>
      </c>
      <c r="L790" s="7">
        <f>Tabla14[[#This Row],[Ganancia]]/Tabla14[[#This Row],[Nuestro Costo juan ]]</f>
        <v>0.21511627906976735</v>
      </c>
      <c r="M790" s="2">
        <f>Tabla14[[#This Row],[Precio NEGRO Publico c/juan]]+(Tabla14[[#This Row],[Precio NEGRO Publico c/juan]]*0.105)</f>
        <v>36257.965465150002</v>
      </c>
    </row>
    <row r="791" spans="1:13">
      <c r="A791" s="1" t="s">
        <v>1605</v>
      </c>
      <c r="B791" t="s">
        <v>1606</v>
      </c>
      <c r="C791" t="s">
        <v>7</v>
      </c>
      <c r="D791" t="s">
        <v>1335</v>
      </c>
      <c r="E791" s="2">
        <v>8532.52</v>
      </c>
      <c r="F791" s="2">
        <f>Tabla14[[#This Row],[Precio]]-(Tabla14[[#This Row],[Precio]]*0.14)</f>
        <v>7337.9672</v>
      </c>
      <c r="G791" s="2">
        <f>Tabla14[[#This Row],[Precio]]-(Tabla14[[#This Row],[Precio]]*0.05)</f>
        <v>8105.8940000000002</v>
      </c>
      <c r="H791" s="4">
        <f>Tabla14[[#This Row],[  -14% costo de juan]]+(Tabla14[[#This Row],[  -14% costo de juan]]*0.1)</f>
        <v>8071.7639200000003</v>
      </c>
      <c r="I791" s="30">
        <f>Tabla14[[#This Row],[5% purpil]]+(Tabla14[[#This Row],[5% purpil]]*0.21)</f>
        <v>9808.1317400000007</v>
      </c>
      <c r="J791" s="30">
        <f>Tabla14[[#This Row],[5% purpil]]+(Tabla14[[#This Row],[5% purpil]]*0.21)</f>
        <v>9808.1317400000007</v>
      </c>
      <c r="K791" s="6">
        <f>Tabla14[[#This Row],[Precio NEGRO Publico c/juan]]-Tabla14[[#This Row],[Nuestro Costo juan ]]</f>
        <v>1736.3678200000004</v>
      </c>
      <c r="L791" s="7">
        <f>Tabla14[[#This Row],[Ganancia]]/Tabla14[[#This Row],[Nuestro Costo juan ]]</f>
        <v>0.21511627906976749</v>
      </c>
      <c r="M791" s="2">
        <f>Tabla14[[#This Row],[Precio NEGRO Publico c/juan]]+(Tabla14[[#This Row],[Precio NEGRO Publico c/juan]]*0.105)</f>
        <v>10837.985572700001</v>
      </c>
    </row>
    <row r="792" spans="1:13">
      <c r="A792" s="1" t="s">
        <v>1607</v>
      </c>
      <c r="B792" t="s">
        <v>1608</v>
      </c>
      <c r="C792" t="s">
        <v>7</v>
      </c>
      <c r="D792" t="s">
        <v>1335</v>
      </c>
      <c r="E792" s="2">
        <v>11223.2</v>
      </c>
      <c r="F792" s="2">
        <f>Tabla14[[#This Row],[Precio]]-(Tabla14[[#This Row],[Precio]]*0.14)</f>
        <v>9651.9520000000011</v>
      </c>
      <c r="G792" s="2">
        <f>Tabla14[[#This Row],[Precio]]-(Tabla14[[#This Row],[Precio]]*0.05)</f>
        <v>10662.04</v>
      </c>
      <c r="H792" s="4">
        <f>Tabla14[[#This Row],[  -14% costo de juan]]+(Tabla14[[#This Row],[  -14% costo de juan]]*0.1)</f>
        <v>10617.147200000001</v>
      </c>
      <c r="I792" s="30">
        <f>Tabla14[[#This Row],[5% purpil]]+(Tabla14[[#This Row],[5% purpil]]*0.21)</f>
        <v>12901.0684</v>
      </c>
      <c r="J792" s="30">
        <f>Tabla14[[#This Row],[5% purpil]]+(Tabla14[[#This Row],[5% purpil]]*0.21)</f>
        <v>12901.0684</v>
      </c>
      <c r="K792" s="6">
        <f>Tabla14[[#This Row],[Precio NEGRO Publico c/juan]]-Tabla14[[#This Row],[Nuestro Costo juan ]]</f>
        <v>2283.9211999999989</v>
      </c>
      <c r="L792" s="7">
        <f>Tabla14[[#This Row],[Ganancia]]/Tabla14[[#This Row],[Nuestro Costo juan ]]</f>
        <v>0.2151162790697673</v>
      </c>
      <c r="M792" s="2">
        <f>Tabla14[[#This Row],[Precio NEGRO Publico c/juan]]+(Tabla14[[#This Row],[Precio NEGRO Publico c/juan]]*0.105)</f>
        <v>14255.680582000001</v>
      </c>
    </row>
    <row r="793" spans="1:13">
      <c r="A793" s="1" t="s">
        <v>1609</v>
      </c>
      <c r="B793" t="s">
        <v>1610</v>
      </c>
      <c r="C793" t="s">
        <v>7</v>
      </c>
      <c r="D793" t="s">
        <v>1335</v>
      </c>
      <c r="E793" s="2">
        <v>14209.09</v>
      </c>
      <c r="F793" s="2">
        <f>Tabla14[[#This Row],[Precio]]-(Tabla14[[#This Row],[Precio]]*0.14)</f>
        <v>12219.8174</v>
      </c>
      <c r="G793" s="2">
        <f>Tabla14[[#This Row],[Precio]]-(Tabla14[[#This Row],[Precio]]*0.05)</f>
        <v>13498.6355</v>
      </c>
      <c r="H793" s="4">
        <f>Tabla14[[#This Row],[  -14% costo de juan]]+(Tabla14[[#This Row],[  -14% costo de juan]]*0.1)</f>
        <v>13441.799139999999</v>
      </c>
      <c r="I793" s="30">
        <f>Tabla14[[#This Row],[5% purpil]]+(Tabla14[[#This Row],[5% purpil]]*0.21)</f>
        <v>16333.348955000001</v>
      </c>
      <c r="J793" s="30">
        <f>Tabla14[[#This Row],[5% purpil]]+(Tabla14[[#This Row],[5% purpil]]*0.21)</f>
        <v>16333.348955000001</v>
      </c>
      <c r="K793" s="6">
        <f>Tabla14[[#This Row],[Precio NEGRO Publico c/juan]]-Tabla14[[#This Row],[Nuestro Costo juan ]]</f>
        <v>2891.5498150000021</v>
      </c>
      <c r="L793" s="7">
        <f>Tabla14[[#This Row],[Ganancia]]/Tabla14[[#This Row],[Nuestro Costo juan ]]</f>
        <v>0.2151162790697676</v>
      </c>
      <c r="M793" s="2">
        <f>Tabla14[[#This Row],[Precio NEGRO Publico c/juan]]+(Tabla14[[#This Row],[Precio NEGRO Publico c/juan]]*0.105)</f>
        <v>18048.350595275002</v>
      </c>
    </row>
    <row r="794" spans="1:13">
      <c r="A794" s="1" t="s">
        <v>1611</v>
      </c>
      <c r="B794" t="s">
        <v>1612</v>
      </c>
      <c r="C794" t="s">
        <v>7</v>
      </c>
      <c r="D794" t="s">
        <v>1335</v>
      </c>
      <c r="E794" s="2">
        <v>28024.58</v>
      </c>
      <c r="F794" s="2">
        <f>Tabla14[[#This Row],[Precio]]-(Tabla14[[#This Row],[Precio]]*0.14)</f>
        <v>24101.138800000001</v>
      </c>
      <c r="G794" s="2">
        <f>Tabla14[[#This Row],[Precio]]-(Tabla14[[#This Row],[Precio]]*0.05)</f>
        <v>26623.351000000002</v>
      </c>
      <c r="H794" s="4">
        <f>Tabla14[[#This Row],[  -14% costo de juan]]+(Tabla14[[#This Row],[  -14% costo de juan]]*0.1)</f>
        <v>26511.252680000001</v>
      </c>
      <c r="I794" s="30">
        <f>Tabla14[[#This Row],[5% purpil]]+(Tabla14[[#This Row],[5% purpil]]*0.21)</f>
        <v>32214.254710000001</v>
      </c>
      <c r="J794" s="30">
        <f>Tabla14[[#This Row],[5% purpil]]+(Tabla14[[#This Row],[5% purpil]]*0.21)</f>
        <v>32214.254710000001</v>
      </c>
      <c r="K794" s="6">
        <f>Tabla14[[#This Row],[Precio NEGRO Publico c/juan]]-Tabla14[[#This Row],[Nuestro Costo juan ]]</f>
        <v>5703.0020299999996</v>
      </c>
      <c r="L794" s="7">
        <f>Tabla14[[#This Row],[Ganancia]]/Tabla14[[#This Row],[Nuestro Costo juan ]]</f>
        <v>0.21511627906976741</v>
      </c>
      <c r="M794" s="2">
        <f>Tabla14[[#This Row],[Precio NEGRO Publico c/juan]]+(Tabla14[[#This Row],[Precio NEGRO Publico c/juan]]*0.105)</f>
        <v>35596.751454550002</v>
      </c>
    </row>
    <row r="795" spans="1:13">
      <c r="A795" s="1" t="s">
        <v>1613</v>
      </c>
      <c r="B795" t="s">
        <v>1614</v>
      </c>
      <c r="C795" t="s">
        <v>7</v>
      </c>
      <c r="D795" t="s">
        <v>1335</v>
      </c>
      <c r="E795" s="2">
        <v>19043.61</v>
      </c>
      <c r="F795" s="2">
        <f>Tabla14[[#This Row],[Precio]]-(Tabla14[[#This Row],[Precio]]*0.14)</f>
        <v>16377.5046</v>
      </c>
      <c r="G795" s="2">
        <f>Tabla14[[#This Row],[Precio]]-(Tabla14[[#This Row],[Precio]]*0.05)</f>
        <v>18091.429500000002</v>
      </c>
      <c r="H795" s="4">
        <f>Tabla14[[#This Row],[  -14% costo de juan]]+(Tabla14[[#This Row],[  -14% costo de juan]]*0.1)</f>
        <v>18015.25506</v>
      </c>
      <c r="I795" s="30">
        <f>Tabla14[[#This Row],[5% purpil]]+(Tabla14[[#This Row],[5% purpil]]*0.21)</f>
        <v>21890.629695000003</v>
      </c>
      <c r="J795" s="30">
        <f>Tabla14[[#This Row],[5% purpil]]+(Tabla14[[#This Row],[5% purpil]]*0.21)</f>
        <v>21890.629695000003</v>
      </c>
      <c r="K795" s="6">
        <f>Tabla14[[#This Row],[Precio NEGRO Publico c/juan]]-Tabla14[[#This Row],[Nuestro Costo juan ]]</f>
        <v>3875.3746350000038</v>
      </c>
      <c r="L795" s="7">
        <f>Tabla14[[#This Row],[Ganancia]]/Tabla14[[#This Row],[Nuestro Costo juan ]]</f>
        <v>0.21511627906976766</v>
      </c>
      <c r="M795" s="2">
        <f>Tabla14[[#This Row],[Precio NEGRO Publico c/juan]]+(Tabla14[[#This Row],[Precio NEGRO Publico c/juan]]*0.105)</f>
        <v>24189.145812975003</v>
      </c>
    </row>
    <row r="796" spans="1:13">
      <c r="A796" s="1" t="s">
        <v>1615</v>
      </c>
      <c r="B796" t="s">
        <v>1616</v>
      </c>
      <c r="C796" t="s">
        <v>7</v>
      </c>
      <c r="D796" t="s">
        <v>1335</v>
      </c>
      <c r="E796" s="2">
        <v>20573.740000000002</v>
      </c>
      <c r="F796" s="2">
        <f>Tabla14[[#This Row],[Precio]]-(Tabla14[[#This Row],[Precio]]*0.14)</f>
        <v>17693.416400000002</v>
      </c>
      <c r="G796" s="2">
        <f>Tabla14[[#This Row],[Precio]]-(Tabla14[[#This Row],[Precio]]*0.05)</f>
        <v>19545.053</v>
      </c>
      <c r="H796" s="4">
        <f>Tabla14[[#This Row],[  -14% costo de juan]]+(Tabla14[[#This Row],[  -14% costo de juan]]*0.1)</f>
        <v>19462.758040000001</v>
      </c>
      <c r="I796" s="30">
        <f>Tabla14[[#This Row],[5% purpil]]+(Tabla14[[#This Row],[5% purpil]]*0.21)</f>
        <v>23649.51413</v>
      </c>
      <c r="J796" s="30">
        <f>Tabla14[[#This Row],[5% purpil]]+(Tabla14[[#This Row],[5% purpil]]*0.21)</f>
        <v>23649.51413</v>
      </c>
      <c r="K796" s="6">
        <f>Tabla14[[#This Row],[Precio NEGRO Publico c/juan]]-Tabla14[[#This Row],[Nuestro Costo juan ]]</f>
        <v>4186.7560899999989</v>
      </c>
      <c r="L796" s="7">
        <f>Tabla14[[#This Row],[Ganancia]]/Tabla14[[#This Row],[Nuestro Costo juan ]]</f>
        <v>0.21511627906976738</v>
      </c>
      <c r="M796" s="2">
        <f>Tabla14[[#This Row],[Precio NEGRO Publico c/juan]]+(Tabla14[[#This Row],[Precio NEGRO Publico c/juan]]*0.105)</f>
        <v>26132.713113649999</v>
      </c>
    </row>
    <row r="797" spans="1:13">
      <c r="A797" s="1" t="s">
        <v>1617</v>
      </c>
      <c r="B797" t="s">
        <v>1618</v>
      </c>
      <c r="C797" t="s">
        <v>7</v>
      </c>
      <c r="D797" t="s">
        <v>1335</v>
      </c>
      <c r="E797" s="2">
        <v>18519.3</v>
      </c>
      <c r="F797" s="2">
        <f>Tabla14[[#This Row],[Precio]]-(Tabla14[[#This Row],[Precio]]*0.14)</f>
        <v>15926.597999999998</v>
      </c>
      <c r="G797" s="2">
        <f>Tabla14[[#This Row],[Precio]]-(Tabla14[[#This Row],[Precio]]*0.05)</f>
        <v>17593.334999999999</v>
      </c>
      <c r="H797" s="4">
        <f>Tabla14[[#This Row],[  -14% costo de juan]]+(Tabla14[[#This Row],[  -14% costo de juan]]*0.1)</f>
        <v>17519.257799999999</v>
      </c>
      <c r="I797" s="30">
        <f>Tabla14[[#This Row],[5% purpil]]+(Tabla14[[#This Row],[5% purpil]]*0.21)</f>
        <v>21287.93535</v>
      </c>
      <c r="J797" s="30">
        <f>Tabla14[[#This Row],[5% purpil]]+(Tabla14[[#This Row],[5% purpil]]*0.21)</f>
        <v>21287.93535</v>
      </c>
      <c r="K797" s="6">
        <f>Tabla14[[#This Row],[Precio NEGRO Publico c/juan]]-Tabla14[[#This Row],[Nuestro Costo juan ]]</f>
        <v>3768.6775500000003</v>
      </c>
      <c r="L797" s="7">
        <f>Tabla14[[#This Row],[Ganancia]]/Tabla14[[#This Row],[Nuestro Costo juan ]]</f>
        <v>0.21511627906976746</v>
      </c>
      <c r="M797" s="2">
        <f>Tabla14[[#This Row],[Precio NEGRO Publico c/juan]]+(Tabla14[[#This Row],[Precio NEGRO Publico c/juan]]*0.105)</f>
        <v>23523.168561750001</v>
      </c>
    </row>
    <row r="798" spans="1:13">
      <c r="A798" s="1" t="s">
        <v>1619</v>
      </c>
      <c r="B798" t="s">
        <v>1620</v>
      </c>
      <c r="C798" t="s">
        <v>7</v>
      </c>
      <c r="D798" t="s">
        <v>1335</v>
      </c>
      <c r="E798" s="2">
        <v>21243.03</v>
      </c>
      <c r="F798" s="2">
        <f>Tabla14[[#This Row],[Precio]]-(Tabla14[[#This Row],[Precio]]*0.14)</f>
        <v>18269.005799999999</v>
      </c>
      <c r="G798" s="2">
        <f>Tabla14[[#This Row],[Precio]]-(Tabla14[[#This Row],[Precio]]*0.05)</f>
        <v>20180.878499999999</v>
      </c>
      <c r="H798" s="4">
        <f>Tabla14[[#This Row],[  -14% costo de juan]]+(Tabla14[[#This Row],[  -14% costo de juan]]*0.1)</f>
        <v>20095.90638</v>
      </c>
      <c r="I798" s="30">
        <f>Tabla14[[#This Row],[5% purpil]]+(Tabla14[[#This Row],[5% purpil]]*0.21)</f>
        <v>24418.862985</v>
      </c>
      <c r="J798" s="30">
        <f>Tabla14[[#This Row],[5% purpil]]+(Tabla14[[#This Row],[5% purpil]]*0.21)</f>
        <v>24418.862985</v>
      </c>
      <c r="K798" s="6">
        <f>Tabla14[[#This Row],[Precio NEGRO Publico c/juan]]-Tabla14[[#This Row],[Nuestro Costo juan ]]</f>
        <v>4322.9566049999994</v>
      </c>
      <c r="L798" s="7">
        <f>Tabla14[[#This Row],[Ganancia]]/Tabla14[[#This Row],[Nuestro Costo juan ]]</f>
        <v>0.21511627906976741</v>
      </c>
      <c r="M798" s="2">
        <f>Tabla14[[#This Row],[Precio NEGRO Publico c/juan]]+(Tabla14[[#This Row],[Precio NEGRO Publico c/juan]]*0.105)</f>
        <v>26982.843598424999</v>
      </c>
    </row>
    <row r="799" spans="1:13">
      <c r="A799" s="1" t="s">
        <v>1621</v>
      </c>
      <c r="B799" t="s">
        <v>1622</v>
      </c>
      <c r="C799" t="s">
        <v>7</v>
      </c>
      <c r="D799" t="s">
        <v>1335</v>
      </c>
      <c r="E799" s="2">
        <v>38914.26</v>
      </c>
      <c r="F799" s="2">
        <f>Tabla14[[#This Row],[Precio]]-(Tabla14[[#This Row],[Precio]]*0.14)</f>
        <v>33466.263599999998</v>
      </c>
      <c r="G799" s="2">
        <f>Tabla14[[#This Row],[Precio]]-(Tabla14[[#This Row],[Precio]]*0.05)</f>
        <v>36968.546999999999</v>
      </c>
      <c r="H799" s="4">
        <f>Tabla14[[#This Row],[  -14% costo de juan]]+(Tabla14[[#This Row],[  -14% costo de juan]]*0.1)</f>
        <v>36812.88996</v>
      </c>
      <c r="I799" s="30">
        <f>Tabla14[[#This Row],[5% purpil]]+(Tabla14[[#This Row],[5% purpil]]*0.21)</f>
        <v>44731.941869999995</v>
      </c>
      <c r="J799" s="30">
        <f>Tabla14[[#This Row],[5% purpil]]+(Tabla14[[#This Row],[5% purpil]]*0.21)</f>
        <v>44731.941869999995</v>
      </c>
      <c r="K799" s="6">
        <f>Tabla14[[#This Row],[Precio NEGRO Publico c/juan]]-Tabla14[[#This Row],[Nuestro Costo juan ]]</f>
        <v>7919.0519099999947</v>
      </c>
      <c r="L799" s="7">
        <f>Tabla14[[#This Row],[Ganancia]]/Tabla14[[#This Row],[Nuestro Costo juan ]]</f>
        <v>0.2151162790697673</v>
      </c>
      <c r="M799" s="2">
        <f>Tabla14[[#This Row],[Precio NEGRO Publico c/juan]]+(Tabla14[[#This Row],[Precio NEGRO Publico c/juan]]*0.105)</f>
        <v>49428.795766349998</v>
      </c>
    </row>
    <row r="800" spans="1:13">
      <c r="A800" s="1" t="s">
        <v>1623</v>
      </c>
      <c r="B800" t="s">
        <v>1624</v>
      </c>
      <c r="C800" t="s">
        <v>7</v>
      </c>
      <c r="D800" t="s">
        <v>1335</v>
      </c>
      <c r="E800" s="2">
        <v>51122.239999999998</v>
      </c>
      <c r="F800" s="2">
        <f>Tabla14[[#This Row],[Precio]]-(Tabla14[[#This Row],[Precio]]*0.14)</f>
        <v>43965.126399999994</v>
      </c>
      <c r="G800" s="2">
        <f>Tabla14[[#This Row],[Precio]]-(Tabla14[[#This Row],[Precio]]*0.05)</f>
        <v>48566.127999999997</v>
      </c>
      <c r="H800" s="4">
        <f>Tabla14[[#This Row],[  -14% costo de juan]]+(Tabla14[[#This Row],[  -14% costo de juan]]*0.1)</f>
        <v>48361.639039999995</v>
      </c>
      <c r="I800" s="30">
        <f>Tabla14[[#This Row],[5% purpil]]+(Tabla14[[#This Row],[5% purpil]]*0.21)</f>
        <v>58765.014879999995</v>
      </c>
      <c r="J800" s="30">
        <f>Tabla14[[#This Row],[5% purpil]]+(Tabla14[[#This Row],[5% purpil]]*0.21)</f>
        <v>58765.014879999995</v>
      </c>
      <c r="K800" s="6">
        <f>Tabla14[[#This Row],[Precio NEGRO Publico c/juan]]-Tabla14[[#This Row],[Nuestro Costo juan ]]</f>
        <v>10403.375840000001</v>
      </c>
      <c r="L800" s="7">
        <f>Tabla14[[#This Row],[Ganancia]]/Tabla14[[#This Row],[Nuestro Costo juan ]]</f>
        <v>0.21511627906976749</v>
      </c>
      <c r="M800" s="2">
        <f>Tabla14[[#This Row],[Precio NEGRO Publico c/juan]]+(Tabla14[[#This Row],[Precio NEGRO Publico c/juan]]*0.105)</f>
        <v>64935.341442399993</v>
      </c>
    </row>
    <row r="801" spans="1:13">
      <c r="A801" s="1" t="s">
        <v>1625</v>
      </c>
      <c r="B801" t="s">
        <v>1626</v>
      </c>
      <c r="C801" t="s">
        <v>7</v>
      </c>
      <c r="D801" t="s">
        <v>1335</v>
      </c>
      <c r="E801" s="2">
        <v>7695.72</v>
      </c>
      <c r="F801" s="2">
        <f>Tabla14[[#This Row],[Precio]]-(Tabla14[[#This Row],[Precio]]*0.14)</f>
        <v>6618.3191999999999</v>
      </c>
      <c r="G801" s="2">
        <f>Tabla14[[#This Row],[Precio]]-(Tabla14[[#This Row],[Precio]]*0.05)</f>
        <v>7310.9340000000002</v>
      </c>
      <c r="H801" s="4">
        <f>Tabla14[[#This Row],[  -14% costo de juan]]+(Tabla14[[#This Row],[  -14% costo de juan]]*0.1)</f>
        <v>7280.1511200000004</v>
      </c>
      <c r="I801" s="30">
        <f>Tabla14[[#This Row],[5% purpil]]+(Tabla14[[#This Row],[5% purpil]]*0.21)</f>
        <v>8846.2301399999997</v>
      </c>
      <c r="J801" s="30">
        <f>Tabla14[[#This Row],[5% purpil]]+(Tabla14[[#This Row],[5% purpil]]*0.21)</f>
        <v>8846.2301399999997</v>
      </c>
      <c r="K801" s="6">
        <f>Tabla14[[#This Row],[Precio NEGRO Publico c/juan]]-Tabla14[[#This Row],[Nuestro Costo juan ]]</f>
        <v>1566.0790199999992</v>
      </c>
      <c r="L801" s="7">
        <f>Tabla14[[#This Row],[Ganancia]]/Tabla14[[#This Row],[Nuestro Costo juan ]]</f>
        <v>0.21511627906976732</v>
      </c>
      <c r="M801" s="2">
        <f>Tabla14[[#This Row],[Precio NEGRO Publico c/juan]]+(Tabla14[[#This Row],[Precio NEGRO Publico c/juan]]*0.105)</f>
        <v>9775.0843046999998</v>
      </c>
    </row>
    <row r="802" spans="1:13">
      <c r="A802" s="1" t="s">
        <v>1627</v>
      </c>
      <c r="B802" t="s">
        <v>1628</v>
      </c>
      <c r="C802" t="s">
        <v>7</v>
      </c>
      <c r="D802" t="s">
        <v>1335</v>
      </c>
      <c r="E802" s="2">
        <v>26544.02</v>
      </c>
      <c r="F802" s="2">
        <f>Tabla14[[#This Row],[Precio]]-(Tabla14[[#This Row],[Precio]]*0.14)</f>
        <v>22827.857199999999</v>
      </c>
      <c r="G802" s="2">
        <f>Tabla14[[#This Row],[Precio]]-(Tabla14[[#This Row],[Precio]]*0.05)</f>
        <v>25216.819</v>
      </c>
      <c r="H802" s="4">
        <f>Tabla14[[#This Row],[  -14% costo de juan]]+(Tabla14[[#This Row],[  -14% costo de juan]]*0.1)</f>
        <v>25110.642919999998</v>
      </c>
      <c r="I802" s="30">
        <f>Tabla14[[#This Row],[5% purpil]]+(Tabla14[[#This Row],[5% purpil]]*0.21)</f>
        <v>30512.350989999999</v>
      </c>
      <c r="J802" s="30">
        <f>Tabla14[[#This Row],[5% purpil]]+(Tabla14[[#This Row],[5% purpil]]*0.21)</f>
        <v>30512.350989999999</v>
      </c>
      <c r="K802" s="6">
        <f>Tabla14[[#This Row],[Precio NEGRO Publico c/juan]]-Tabla14[[#This Row],[Nuestro Costo juan ]]</f>
        <v>5401.7080700000006</v>
      </c>
      <c r="L802" s="7">
        <f>Tabla14[[#This Row],[Ganancia]]/Tabla14[[#This Row],[Nuestro Costo juan ]]</f>
        <v>0.21511627906976749</v>
      </c>
      <c r="M802" s="2">
        <f>Tabla14[[#This Row],[Precio NEGRO Publico c/juan]]+(Tabla14[[#This Row],[Precio NEGRO Publico c/juan]]*0.105)</f>
        <v>33716.147843949999</v>
      </c>
    </row>
    <row r="803" spans="1:13">
      <c r="A803" s="1" t="s">
        <v>1629</v>
      </c>
      <c r="B803" t="s">
        <v>1630</v>
      </c>
      <c r="C803" t="s">
        <v>7</v>
      </c>
      <c r="D803" t="s">
        <v>1335</v>
      </c>
      <c r="E803" s="2">
        <v>4505.54</v>
      </c>
      <c r="F803" s="2">
        <f>Tabla14[[#This Row],[Precio]]-(Tabla14[[#This Row],[Precio]]*0.14)</f>
        <v>3874.7644</v>
      </c>
      <c r="G803" s="2">
        <f>Tabla14[[#This Row],[Precio]]-(Tabla14[[#This Row],[Precio]]*0.05)</f>
        <v>4280.2629999999999</v>
      </c>
      <c r="H803" s="4">
        <f>Tabla14[[#This Row],[  -14% costo de juan]]+(Tabla14[[#This Row],[  -14% costo de juan]]*0.1)</f>
        <v>4262.2408400000004</v>
      </c>
      <c r="I803" s="30">
        <f>Tabla14[[#This Row],[5% purpil]]+(Tabla14[[#This Row],[5% purpil]]*0.21)</f>
        <v>5179.11823</v>
      </c>
      <c r="J803" s="30">
        <f>Tabla14[[#This Row],[5% purpil]]+(Tabla14[[#This Row],[5% purpil]]*0.21)</f>
        <v>5179.11823</v>
      </c>
      <c r="K803" s="6">
        <f>Tabla14[[#This Row],[Precio NEGRO Publico c/juan]]-Tabla14[[#This Row],[Nuestro Costo juan ]]</f>
        <v>916.87738999999965</v>
      </c>
      <c r="L803" s="7">
        <f>Tabla14[[#This Row],[Ganancia]]/Tabla14[[#This Row],[Nuestro Costo juan ]]</f>
        <v>0.21511627906976735</v>
      </c>
      <c r="M803" s="2">
        <f>Tabla14[[#This Row],[Precio NEGRO Publico c/juan]]+(Tabla14[[#This Row],[Precio NEGRO Publico c/juan]]*0.105)</f>
        <v>5722.9256441500002</v>
      </c>
    </row>
    <row r="804" spans="1:13">
      <c r="A804" s="1" t="s">
        <v>1631</v>
      </c>
      <c r="B804" t="s">
        <v>1632</v>
      </c>
      <c r="C804" t="s">
        <v>7</v>
      </c>
      <c r="D804" t="s">
        <v>1335</v>
      </c>
      <c r="E804" s="2">
        <v>6510.67</v>
      </c>
      <c r="F804" s="2">
        <f>Tabla14[[#This Row],[Precio]]-(Tabla14[[#This Row],[Precio]]*0.14)</f>
        <v>5599.1761999999999</v>
      </c>
      <c r="G804" s="2">
        <f>Tabla14[[#This Row],[Precio]]-(Tabla14[[#This Row],[Precio]]*0.05)</f>
        <v>6185.1365000000005</v>
      </c>
      <c r="H804" s="4">
        <f>Tabla14[[#This Row],[  -14% costo de juan]]+(Tabla14[[#This Row],[  -14% costo de juan]]*0.1)</f>
        <v>6159.0938200000001</v>
      </c>
      <c r="I804" s="30">
        <f>Tabla14[[#This Row],[5% purpil]]+(Tabla14[[#This Row],[5% purpil]]*0.21)</f>
        <v>7484.0151650000007</v>
      </c>
      <c r="J804" s="30">
        <f>Tabla14[[#This Row],[5% purpil]]+(Tabla14[[#This Row],[5% purpil]]*0.21)</f>
        <v>7484.0151650000007</v>
      </c>
      <c r="K804" s="6">
        <f>Tabla14[[#This Row],[Precio NEGRO Publico c/juan]]-Tabla14[[#This Row],[Nuestro Costo juan ]]</f>
        <v>1324.9213450000007</v>
      </c>
      <c r="L804" s="7">
        <f>Tabla14[[#This Row],[Ganancia]]/Tabla14[[#This Row],[Nuestro Costo juan ]]</f>
        <v>0.21511627906976755</v>
      </c>
      <c r="M804" s="2">
        <f>Tabla14[[#This Row],[Precio NEGRO Publico c/juan]]+(Tabla14[[#This Row],[Precio NEGRO Publico c/juan]]*0.105)</f>
        <v>8269.8367573250016</v>
      </c>
    </row>
    <row r="805" spans="1:13">
      <c r="A805" s="1" t="s">
        <v>1633</v>
      </c>
      <c r="B805" t="s">
        <v>1634</v>
      </c>
      <c r="C805" t="s">
        <v>7</v>
      </c>
      <c r="D805" t="s">
        <v>1335</v>
      </c>
      <c r="E805" s="2">
        <v>7538.96</v>
      </c>
      <c r="F805" s="2">
        <f>Tabla14[[#This Row],[Precio]]-(Tabla14[[#This Row],[Precio]]*0.14)</f>
        <v>6483.5056000000004</v>
      </c>
      <c r="G805" s="2">
        <f>Tabla14[[#This Row],[Precio]]-(Tabla14[[#This Row],[Precio]]*0.05)</f>
        <v>7162.0119999999997</v>
      </c>
      <c r="H805" s="4">
        <f>Tabla14[[#This Row],[  -14% costo de juan]]+(Tabla14[[#This Row],[  -14% costo de juan]]*0.1)</f>
        <v>7131.8561600000003</v>
      </c>
      <c r="I805" s="30">
        <f>Tabla14[[#This Row],[5% purpil]]+(Tabla14[[#This Row],[5% purpil]]*0.21)</f>
        <v>8666.0345199999992</v>
      </c>
      <c r="J805" s="30">
        <f>Tabla14[[#This Row],[5% purpil]]+(Tabla14[[#This Row],[5% purpil]]*0.21)</f>
        <v>8666.0345199999992</v>
      </c>
      <c r="K805" s="6">
        <f>Tabla14[[#This Row],[Precio NEGRO Publico c/juan]]-Tabla14[[#This Row],[Nuestro Costo juan ]]</f>
        <v>1534.178359999999</v>
      </c>
      <c r="L805" s="7">
        <f>Tabla14[[#This Row],[Ganancia]]/Tabla14[[#This Row],[Nuestro Costo juan ]]</f>
        <v>0.2151162790697673</v>
      </c>
      <c r="M805" s="2">
        <f>Tabla14[[#This Row],[Precio NEGRO Publico c/juan]]+(Tabla14[[#This Row],[Precio NEGRO Publico c/juan]]*0.105)</f>
        <v>9575.9681445999995</v>
      </c>
    </row>
    <row r="806" spans="1:13">
      <c r="A806" s="1" t="s">
        <v>1635</v>
      </c>
      <c r="B806" t="s">
        <v>1636</v>
      </c>
      <c r="C806" t="s">
        <v>7</v>
      </c>
      <c r="D806" t="s">
        <v>1335</v>
      </c>
      <c r="E806" s="2">
        <v>9522.14</v>
      </c>
      <c r="F806" s="2">
        <f>Tabla14[[#This Row],[Precio]]-(Tabla14[[#This Row],[Precio]]*0.14)</f>
        <v>8189.0403999999999</v>
      </c>
      <c r="G806" s="2">
        <f>Tabla14[[#This Row],[Precio]]-(Tabla14[[#This Row],[Precio]]*0.05)</f>
        <v>9046.0329999999994</v>
      </c>
      <c r="H806" s="4">
        <f>Tabla14[[#This Row],[  -14% costo de juan]]+(Tabla14[[#This Row],[  -14% costo de juan]]*0.1)</f>
        <v>9007.9444399999993</v>
      </c>
      <c r="I806" s="30">
        <f>Tabla14[[#This Row],[5% purpil]]+(Tabla14[[#This Row],[5% purpil]]*0.21)</f>
        <v>10945.699929999999</v>
      </c>
      <c r="J806" s="30">
        <f>Tabla14[[#This Row],[5% purpil]]+(Tabla14[[#This Row],[5% purpil]]*0.21)</f>
        <v>10945.699929999999</v>
      </c>
      <c r="K806" s="6">
        <f>Tabla14[[#This Row],[Precio NEGRO Publico c/juan]]-Tabla14[[#This Row],[Nuestro Costo juan ]]</f>
        <v>1937.7554899999996</v>
      </c>
      <c r="L806" s="7">
        <f>Tabla14[[#This Row],[Ganancia]]/Tabla14[[#This Row],[Nuestro Costo juan ]]</f>
        <v>0.21511627906976741</v>
      </c>
      <c r="M806" s="2">
        <f>Tabla14[[#This Row],[Precio NEGRO Publico c/juan]]+(Tabla14[[#This Row],[Precio NEGRO Publico c/juan]]*0.105)</f>
        <v>12094.998422649998</v>
      </c>
    </row>
    <row r="807" spans="1:13">
      <c r="A807" s="1" t="s">
        <v>1637</v>
      </c>
      <c r="B807" t="s">
        <v>1638</v>
      </c>
      <c r="C807" t="s">
        <v>7</v>
      </c>
      <c r="D807" t="s">
        <v>1335</v>
      </c>
      <c r="E807" s="2">
        <v>6720.59</v>
      </c>
      <c r="F807" s="2">
        <f>Tabla14[[#This Row],[Precio]]-(Tabla14[[#This Row],[Precio]]*0.14)</f>
        <v>5779.7074000000002</v>
      </c>
      <c r="G807" s="2">
        <f>Tabla14[[#This Row],[Precio]]-(Tabla14[[#This Row],[Precio]]*0.05)</f>
        <v>6384.5605000000005</v>
      </c>
      <c r="H807" s="4">
        <f>Tabla14[[#This Row],[  -14% costo de juan]]+(Tabla14[[#This Row],[  -14% costo de juan]]*0.1)</f>
        <v>6357.67814</v>
      </c>
      <c r="I807" s="30">
        <f>Tabla14[[#This Row],[5% purpil]]+(Tabla14[[#This Row],[5% purpil]]*0.21)</f>
        <v>7725.3182050000005</v>
      </c>
      <c r="J807" s="30">
        <f>Tabla14[[#This Row],[5% purpil]]+(Tabla14[[#This Row],[5% purpil]]*0.21)</f>
        <v>7725.3182050000005</v>
      </c>
      <c r="K807" s="6">
        <f>Tabla14[[#This Row],[Precio NEGRO Publico c/juan]]-Tabla14[[#This Row],[Nuestro Costo juan ]]</f>
        <v>1367.6400650000005</v>
      </c>
      <c r="L807" s="7">
        <f>Tabla14[[#This Row],[Ganancia]]/Tabla14[[#This Row],[Nuestro Costo juan ]]</f>
        <v>0.21511627906976752</v>
      </c>
      <c r="M807" s="2">
        <f>Tabla14[[#This Row],[Precio NEGRO Publico c/juan]]+(Tabla14[[#This Row],[Precio NEGRO Publico c/juan]]*0.105)</f>
        <v>8536.4766165250003</v>
      </c>
    </row>
    <row r="808" spans="1:13">
      <c r="A808" s="1" t="s">
        <v>1639</v>
      </c>
      <c r="B808" t="s">
        <v>1640</v>
      </c>
      <c r="C808" t="s">
        <v>7</v>
      </c>
      <c r="D808" t="s">
        <v>1335</v>
      </c>
      <c r="E808" s="2">
        <v>8487.68</v>
      </c>
      <c r="F808" s="2">
        <f>Tabla14[[#This Row],[Precio]]-(Tabla14[[#This Row],[Precio]]*0.14)</f>
        <v>7299.4048000000003</v>
      </c>
      <c r="G808" s="2">
        <f>Tabla14[[#This Row],[Precio]]-(Tabla14[[#This Row],[Precio]]*0.05)</f>
        <v>8063.2960000000003</v>
      </c>
      <c r="H808" s="4">
        <f>Tabla14[[#This Row],[  -14% costo de juan]]+(Tabla14[[#This Row],[  -14% costo de juan]]*0.1)</f>
        <v>8029.3452800000005</v>
      </c>
      <c r="I808" s="30">
        <f>Tabla14[[#This Row],[5% purpil]]+(Tabla14[[#This Row],[5% purpil]]*0.21)</f>
        <v>9756.5881599999993</v>
      </c>
      <c r="J808" s="30">
        <f>Tabla14[[#This Row],[5% purpil]]+(Tabla14[[#This Row],[5% purpil]]*0.21)</f>
        <v>9756.5881599999993</v>
      </c>
      <c r="K808" s="6">
        <f>Tabla14[[#This Row],[Precio NEGRO Publico c/juan]]-Tabla14[[#This Row],[Nuestro Costo juan ]]</f>
        <v>1727.2428799999989</v>
      </c>
      <c r="L808" s="7">
        <f>Tabla14[[#This Row],[Ganancia]]/Tabla14[[#This Row],[Nuestro Costo juan ]]</f>
        <v>0.2151162790697673</v>
      </c>
      <c r="M808" s="2">
        <f>Tabla14[[#This Row],[Precio NEGRO Publico c/juan]]+(Tabla14[[#This Row],[Precio NEGRO Publico c/juan]]*0.105)</f>
        <v>10781.029916799998</v>
      </c>
    </row>
    <row r="809" spans="1:13">
      <c r="A809" s="1" t="s">
        <v>1641</v>
      </c>
      <c r="B809" t="s">
        <v>1642</v>
      </c>
      <c r="C809" t="s">
        <v>7</v>
      </c>
      <c r="D809" t="s">
        <v>1335</v>
      </c>
      <c r="E809" s="2">
        <v>10489.38</v>
      </c>
      <c r="F809" s="2">
        <f>Tabla14[[#This Row],[Precio]]-(Tabla14[[#This Row],[Precio]]*0.14)</f>
        <v>9020.8667999999998</v>
      </c>
      <c r="G809" s="2">
        <f>Tabla14[[#This Row],[Precio]]-(Tabla14[[#This Row],[Precio]]*0.05)</f>
        <v>9964.9110000000001</v>
      </c>
      <c r="H809" s="4">
        <f>Tabla14[[#This Row],[  -14% costo de juan]]+(Tabla14[[#This Row],[  -14% costo de juan]]*0.1)</f>
        <v>9922.9534800000001</v>
      </c>
      <c r="I809" s="30">
        <f>Tabla14[[#This Row],[5% purpil]]+(Tabla14[[#This Row],[5% purpil]]*0.21)</f>
        <v>12057.542310000001</v>
      </c>
      <c r="J809" s="30">
        <f>Tabla14[[#This Row],[5% purpil]]+(Tabla14[[#This Row],[5% purpil]]*0.21)</f>
        <v>12057.542310000001</v>
      </c>
      <c r="K809" s="6">
        <f>Tabla14[[#This Row],[Precio NEGRO Publico c/juan]]-Tabla14[[#This Row],[Nuestro Costo juan ]]</f>
        <v>2134.5888300000006</v>
      </c>
      <c r="L809" s="7">
        <f>Tabla14[[#This Row],[Ganancia]]/Tabla14[[#This Row],[Nuestro Costo juan ]]</f>
        <v>0.21511627906976749</v>
      </c>
      <c r="M809" s="2">
        <f>Tabla14[[#This Row],[Precio NEGRO Publico c/juan]]+(Tabla14[[#This Row],[Precio NEGRO Publico c/juan]]*0.105)</f>
        <v>13323.584252550001</v>
      </c>
    </row>
    <row r="810" spans="1:13">
      <c r="A810" s="1" t="s">
        <v>1643</v>
      </c>
      <c r="B810" t="s">
        <v>1644</v>
      </c>
      <c r="C810" t="s">
        <v>7</v>
      </c>
      <c r="D810" t="s">
        <v>1335</v>
      </c>
      <c r="E810" s="2">
        <v>14195.07</v>
      </c>
      <c r="F810" s="2">
        <f>Tabla14[[#This Row],[Precio]]-(Tabla14[[#This Row],[Precio]]*0.14)</f>
        <v>12207.760199999999</v>
      </c>
      <c r="G810" s="2">
        <f>Tabla14[[#This Row],[Precio]]-(Tabla14[[#This Row],[Precio]]*0.05)</f>
        <v>13485.316499999999</v>
      </c>
      <c r="H810" s="4">
        <f>Tabla14[[#This Row],[  -14% costo de juan]]+(Tabla14[[#This Row],[  -14% costo de juan]]*0.1)</f>
        <v>13428.536219999998</v>
      </c>
      <c r="I810" s="30">
        <f>Tabla14[[#This Row],[5% purpil]]+(Tabla14[[#This Row],[5% purpil]]*0.21)</f>
        <v>16317.232964999999</v>
      </c>
      <c r="J810" s="30">
        <f>Tabla14[[#This Row],[5% purpil]]+(Tabla14[[#This Row],[5% purpil]]*0.21)</f>
        <v>16317.232964999999</v>
      </c>
      <c r="K810" s="6">
        <f>Tabla14[[#This Row],[Precio NEGRO Publico c/juan]]-Tabla14[[#This Row],[Nuestro Costo juan ]]</f>
        <v>2888.6967450000011</v>
      </c>
      <c r="L810" s="7">
        <f>Tabla14[[#This Row],[Ganancia]]/Tabla14[[#This Row],[Nuestro Costo juan ]]</f>
        <v>0.21511627906976755</v>
      </c>
      <c r="M810" s="2">
        <f>Tabla14[[#This Row],[Precio NEGRO Publico c/juan]]+(Tabla14[[#This Row],[Precio NEGRO Publico c/juan]]*0.105)</f>
        <v>18030.542426324999</v>
      </c>
    </row>
    <row r="811" spans="1:13">
      <c r="A811" s="1" t="s">
        <v>1645</v>
      </c>
      <c r="B811" t="s">
        <v>1646</v>
      </c>
      <c r="C811" t="s">
        <v>7</v>
      </c>
      <c r="D811" t="s">
        <v>1335</v>
      </c>
      <c r="E811" s="2">
        <v>12264.02</v>
      </c>
      <c r="F811" s="2">
        <f>Tabla14[[#This Row],[Precio]]-(Tabla14[[#This Row],[Precio]]*0.14)</f>
        <v>10547.057199999999</v>
      </c>
      <c r="G811" s="2">
        <f>Tabla14[[#This Row],[Precio]]-(Tabla14[[#This Row],[Precio]]*0.05)</f>
        <v>11650.819</v>
      </c>
      <c r="H811" s="4">
        <f>Tabla14[[#This Row],[  -14% costo de juan]]+(Tabla14[[#This Row],[  -14% costo de juan]]*0.1)</f>
        <v>11601.762919999999</v>
      </c>
      <c r="I811" s="30">
        <f>Tabla14[[#This Row],[5% purpil]]+(Tabla14[[#This Row],[5% purpil]]*0.21)</f>
        <v>14097.490989999998</v>
      </c>
      <c r="J811" s="30">
        <f>Tabla14[[#This Row],[5% purpil]]+(Tabla14[[#This Row],[5% purpil]]*0.21)</f>
        <v>14097.490989999998</v>
      </c>
      <c r="K811" s="6">
        <f>Tabla14[[#This Row],[Precio NEGRO Publico c/juan]]-Tabla14[[#This Row],[Nuestro Costo juan ]]</f>
        <v>2495.7280699999992</v>
      </c>
      <c r="L811" s="7">
        <f>Tabla14[[#This Row],[Ganancia]]/Tabla14[[#This Row],[Nuestro Costo juan ]]</f>
        <v>0.21511627906976738</v>
      </c>
      <c r="M811" s="2">
        <f>Tabla14[[#This Row],[Precio NEGRO Publico c/juan]]+(Tabla14[[#This Row],[Precio NEGRO Publico c/juan]]*0.105)</f>
        <v>15577.727543949997</v>
      </c>
    </row>
    <row r="812" spans="1:13">
      <c r="A812" s="1" t="s">
        <v>1647</v>
      </c>
      <c r="B812" t="s">
        <v>1648</v>
      </c>
      <c r="C812" t="s">
        <v>7</v>
      </c>
      <c r="D812" t="s">
        <v>1335</v>
      </c>
      <c r="E812" s="2">
        <v>17454.86</v>
      </c>
      <c r="F812" s="2">
        <f>Tabla14[[#This Row],[Precio]]-(Tabla14[[#This Row],[Precio]]*0.14)</f>
        <v>15011.179599999999</v>
      </c>
      <c r="G812" s="2">
        <f>Tabla14[[#This Row],[Precio]]-(Tabla14[[#This Row],[Precio]]*0.05)</f>
        <v>16582.117000000002</v>
      </c>
      <c r="H812" s="4">
        <f>Tabla14[[#This Row],[  -14% costo de juan]]+(Tabla14[[#This Row],[  -14% costo de juan]]*0.1)</f>
        <v>16512.297559999999</v>
      </c>
      <c r="I812" s="30">
        <f>Tabla14[[#This Row],[5% purpil]]+(Tabla14[[#This Row],[5% purpil]]*0.21)</f>
        <v>20064.361570000001</v>
      </c>
      <c r="J812" s="30">
        <f>Tabla14[[#This Row],[5% purpil]]+(Tabla14[[#This Row],[5% purpil]]*0.21)</f>
        <v>20064.361570000001</v>
      </c>
      <c r="K812" s="6">
        <f>Tabla14[[#This Row],[Precio NEGRO Publico c/juan]]-Tabla14[[#This Row],[Nuestro Costo juan ]]</f>
        <v>3552.0640100000019</v>
      </c>
      <c r="L812" s="7">
        <f>Tabla14[[#This Row],[Ganancia]]/Tabla14[[#This Row],[Nuestro Costo juan ]]</f>
        <v>0.21511627906976757</v>
      </c>
      <c r="M812" s="2">
        <f>Tabla14[[#This Row],[Precio NEGRO Publico c/juan]]+(Tabla14[[#This Row],[Precio NEGRO Publico c/juan]]*0.105)</f>
        <v>22171.11953485</v>
      </c>
    </row>
    <row r="813" spans="1:13">
      <c r="A813" s="1" t="s">
        <v>1649</v>
      </c>
      <c r="B813" t="s">
        <v>1650</v>
      </c>
      <c r="C813" t="s">
        <v>7</v>
      </c>
      <c r="D813" t="s">
        <v>1335</v>
      </c>
      <c r="E813" s="2">
        <v>54408.6</v>
      </c>
      <c r="F813" s="2">
        <f>Tabla14[[#This Row],[Precio]]-(Tabla14[[#This Row],[Precio]]*0.14)</f>
        <v>46791.396000000001</v>
      </c>
      <c r="G813" s="2">
        <f>Tabla14[[#This Row],[Precio]]-(Tabla14[[#This Row],[Precio]]*0.05)</f>
        <v>51688.17</v>
      </c>
      <c r="H813" s="4">
        <f>Tabla14[[#This Row],[  -14% costo de juan]]+(Tabla14[[#This Row],[  -14% costo de juan]]*0.1)</f>
        <v>51470.535600000003</v>
      </c>
      <c r="I813" s="30">
        <f>Tabla14[[#This Row],[5% purpil]]+(Tabla14[[#This Row],[5% purpil]]*0.21)</f>
        <v>62542.685700000002</v>
      </c>
      <c r="J813" s="30">
        <f>Tabla14[[#This Row],[5% purpil]]+(Tabla14[[#This Row],[5% purpil]]*0.21)</f>
        <v>62542.685700000002</v>
      </c>
      <c r="K813" s="6">
        <f>Tabla14[[#This Row],[Precio NEGRO Publico c/juan]]-Tabla14[[#This Row],[Nuestro Costo juan ]]</f>
        <v>11072.150099999999</v>
      </c>
      <c r="L813" s="7">
        <f>Tabla14[[#This Row],[Ganancia]]/Tabla14[[#This Row],[Nuestro Costo juan ]]</f>
        <v>0.21511627906976741</v>
      </c>
      <c r="M813" s="2">
        <f>Tabla14[[#This Row],[Precio NEGRO Publico c/juan]]+(Tabla14[[#This Row],[Precio NEGRO Publico c/juan]]*0.105)</f>
        <v>69109.667698500009</v>
      </c>
    </row>
    <row r="814" spans="1:13">
      <c r="A814" s="1" t="s">
        <v>1651</v>
      </c>
      <c r="B814" t="s">
        <v>1652</v>
      </c>
      <c r="C814" t="s">
        <v>7</v>
      </c>
      <c r="D814" t="s">
        <v>1335</v>
      </c>
      <c r="E814" s="2">
        <v>85492.68</v>
      </c>
      <c r="F814" s="2">
        <f>Tabla14[[#This Row],[Precio]]-(Tabla14[[#This Row],[Precio]]*0.14)</f>
        <v>73523.704799999992</v>
      </c>
      <c r="G814" s="2">
        <f>Tabla14[[#This Row],[Precio]]-(Tabla14[[#This Row],[Precio]]*0.05)</f>
        <v>81218.045999999988</v>
      </c>
      <c r="H814" s="4">
        <f>Tabla14[[#This Row],[  -14% costo de juan]]+(Tabla14[[#This Row],[  -14% costo de juan]]*0.1)</f>
        <v>80876.07527999999</v>
      </c>
      <c r="I814" s="30">
        <f>Tabla14[[#This Row],[5% purpil]]+(Tabla14[[#This Row],[5% purpil]]*0.21)</f>
        <v>98273.835659999982</v>
      </c>
      <c r="J814" s="30">
        <f>Tabla14[[#This Row],[5% purpil]]+(Tabla14[[#This Row],[5% purpil]]*0.21)</f>
        <v>98273.835659999982</v>
      </c>
      <c r="K814" s="6">
        <f>Tabla14[[#This Row],[Precio NEGRO Publico c/juan]]-Tabla14[[#This Row],[Nuestro Costo juan ]]</f>
        <v>17397.760379999992</v>
      </c>
      <c r="L814" s="7">
        <f>Tabla14[[#This Row],[Ganancia]]/Tabla14[[#This Row],[Nuestro Costo juan ]]</f>
        <v>0.21511627906976738</v>
      </c>
      <c r="M814" s="2">
        <f>Tabla14[[#This Row],[Precio NEGRO Publico c/juan]]+(Tabla14[[#This Row],[Precio NEGRO Publico c/juan]]*0.105)</f>
        <v>108592.58840429998</v>
      </c>
    </row>
    <row r="815" spans="1:13">
      <c r="A815" s="1" t="s">
        <v>1653</v>
      </c>
      <c r="B815" t="s">
        <v>1654</v>
      </c>
      <c r="C815" t="s">
        <v>7</v>
      </c>
      <c r="D815" t="s">
        <v>1335</v>
      </c>
      <c r="E815" s="2">
        <v>104131.42</v>
      </c>
      <c r="F815" s="2">
        <f>Tabla14[[#This Row],[Precio]]-(Tabla14[[#This Row],[Precio]]*0.14)</f>
        <v>89553.021200000003</v>
      </c>
      <c r="G815" s="2">
        <f>Tabla14[[#This Row],[Precio]]-(Tabla14[[#This Row],[Precio]]*0.05)</f>
        <v>98924.849000000002</v>
      </c>
      <c r="H815" s="4">
        <f>Tabla14[[#This Row],[  -14% costo de juan]]+(Tabla14[[#This Row],[  -14% costo de juan]]*0.1)</f>
        <v>98508.323319999996</v>
      </c>
      <c r="I815" s="30">
        <f>Tabla14[[#This Row],[5% purpil]]+(Tabla14[[#This Row],[5% purpil]]*0.21)</f>
        <v>119699.06729000001</v>
      </c>
      <c r="J815" s="30">
        <f>Tabla14[[#This Row],[5% purpil]]+(Tabla14[[#This Row],[5% purpil]]*0.21)</f>
        <v>119699.06729000001</v>
      </c>
      <c r="K815" s="6">
        <f>Tabla14[[#This Row],[Precio NEGRO Publico c/juan]]-Tabla14[[#This Row],[Nuestro Costo juan ]]</f>
        <v>21190.74397000001</v>
      </c>
      <c r="L815" s="7">
        <f>Tabla14[[#This Row],[Ganancia]]/Tabla14[[#This Row],[Nuestro Costo juan ]]</f>
        <v>0.21511627906976755</v>
      </c>
      <c r="M815" s="2">
        <f>Tabla14[[#This Row],[Precio NEGRO Publico c/juan]]+(Tabla14[[#This Row],[Precio NEGRO Publico c/juan]]*0.105)</f>
        <v>132267.46935545001</v>
      </c>
    </row>
    <row r="816" spans="1:13">
      <c r="A816" s="1" t="s">
        <v>6097</v>
      </c>
      <c r="B816" t="s">
        <v>6098</v>
      </c>
      <c r="C816" t="s">
        <v>7</v>
      </c>
      <c r="D816" t="s">
        <v>80</v>
      </c>
      <c r="E816" s="2">
        <v>4686529.54</v>
      </c>
      <c r="F816" s="2">
        <f>Tabla14[[#This Row],[Precio]]-(Tabla14[[#This Row],[Precio]]*0.14)</f>
        <v>4030415.4043999999</v>
      </c>
      <c r="G816" s="2">
        <f>Tabla14[[#This Row],[Precio]]-(Tabla14[[#This Row],[Precio]]*0.05)</f>
        <v>4452203.0630000001</v>
      </c>
      <c r="H816" s="9">
        <f>Tabla14[[#This Row],[  -14% costo de juan]]+(Tabla14[[#This Row],[  -14% costo de juan]]*0.1)</f>
        <v>4433456.94484</v>
      </c>
      <c r="I816" s="30">
        <f>Tabla14[[#This Row],[5% purpil]]+(Tabla14[[#This Row],[5% purpil]]*0.21)</f>
        <v>5387165.7062299997</v>
      </c>
      <c r="J816" s="30">
        <f>Tabla14[[#This Row],[5% purpil]]+(Tabla14[[#This Row],[5% purpil]]*0.21)</f>
        <v>5387165.7062299997</v>
      </c>
      <c r="K816" s="6">
        <f>Tabla14[[#This Row],[Precio NEGRO Publico c/juan]]-Tabla14[[#This Row],[Nuestro Costo juan ]]</f>
        <v>953708.76138999965</v>
      </c>
      <c r="L816" s="7">
        <f>Tabla14[[#This Row],[Ganancia]]/Tabla14[[#This Row],[Nuestro Costo juan ]]</f>
        <v>0.21511627906976735</v>
      </c>
      <c r="M816" s="2">
        <f>Tabla14[[#This Row],[Precio NEGRO Publico c/juan]]+(Tabla14[[#This Row],[Precio NEGRO Publico c/juan]]*0.105)</f>
        <v>5952818.1053841496</v>
      </c>
    </row>
    <row r="817" spans="1:13">
      <c r="A817" s="1" t="s">
        <v>1657</v>
      </c>
      <c r="B817" t="s">
        <v>1658</v>
      </c>
      <c r="C817" t="s">
        <v>7</v>
      </c>
      <c r="D817" t="s">
        <v>1335</v>
      </c>
      <c r="E817" s="2">
        <v>88449.279999999999</v>
      </c>
      <c r="F817" s="2">
        <f>Tabla14[[#This Row],[Precio]]-(Tabla14[[#This Row],[Precio]]*0.14)</f>
        <v>76066.380799999999</v>
      </c>
      <c r="G817" s="2">
        <f>Tabla14[[#This Row],[Precio]]-(Tabla14[[#This Row],[Precio]]*0.05)</f>
        <v>84026.815999999992</v>
      </c>
      <c r="H817" s="4">
        <f>Tabla14[[#This Row],[  -14% costo de juan]]+(Tabla14[[#This Row],[  -14% costo de juan]]*0.1)</f>
        <v>83673.018880000003</v>
      </c>
      <c r="I817" s="30">
        <f>Tabla14[[#This Row],[5% purpil]]+(Tabla14[[#This Row],[5% purpil]]*0.21)</f>
        <v>101672.44735999999</v>
      </c>
      <c r="J817" s="30">
        <f>Tabla14[[#This Row],[5% purpil]]+(Tabla14[[#This Row],[5% purpil]]*0.21)</f>
        <v>101672.44735999999</v>
      </c>
      <c r="K817" s="6">
        <f>Tabla14[[#This Row],[Precio NEGRO Publico c/juan]]-Tabla14[[#This Row],[Nuestro Costo juan ]]</f>
        <v>17999.428479999988</v>
      </c>
      <c r="L817" s="7">
        <f>Tabla14[[#This Row],[Ganancia]]/Tabla14[[#This Row],[Nuestro Costo juan ]]</f>
        <v>0.2151162790697673</v>
      </c>
      <c r="M817" s="2">
        <f>Tabla14[[#This Row],[Precio NEGRO Publico c/juan]]+(Tabla14[[#This Row],[Precio NEGRO Publico c/juan]]*0.105)</f>
        <v>112348.05433279999</v>
      </c>
    </row>
    <row r="818" spans="1:13">
      <c r="A818" s="1" t="s">
        <v>1659</v>
      </c>
      <c r="B818" t="s">
        <v>1660</v>
      </c>
      <c r="C818" t="s">
        <v>7</v>
      </c>
      <c r="D818" t="s">
        <v>1335</v>
      </c>
      <c r="E818" s="2">
        <v>42207.91</v>
      </c>
      <c r="F818" s="2">
        <f>Tabla14[[#This Row],[Precio]]-(Tabla14[[#This Row],[Precio]]*0.14)</f>
        <v>36298.802600000003</v>
      </c>
      <c r="G818" s="2">
        <f>Tabla14[[#This Row],[Precio]]-(Tabla14[[#This Row],[Precio]]*0.05)</f>
        <v>40097.514500000005</v>
      </c>
      <c r="H818" s="4">
        <f>Tabla14[[#This Row],[  -14% costo de juan]]+(Tabla14[[#This Row],[  -14% costo de juan]]*0.1)</f>
        <v>39928.682860000001</v>
      </c>
      <c r="I818" s="30">
        <f>Tabla14[[#This Row],[5% purpil]]+(Tabla14[[#This Row],[5% purpil]]*0.21)</f>
        <v>48517.992545000001</v>
      </c>
      <c r="J818" s="30">
        <f>Tabla14[[#This Row],[5% purpil]]+(Tabla14[[#This Row],[5% purpil]]*0.21)</f>
        <v>48517.992545000001</v>
      </c>
      <c r="K818" s="6">
        <f>Tabla14[[#This Row],[Precio NEGRO Publico c/juan]]-Tabla14[[#This Row],[Nuestro Costo juan ]]</f>
        <v>8589.3096850000002</v>
      </c>
      <c r="L818" s="7">
        <f>Tabla14[[#This Row],[Ganancia]]/Tabla14[[#This Row],[Nuestro Costo juan ]]</f>
        <v>0.21511627906976744</v>
      </c>
      <c r="M818" s="2">
        <f>Tabla14[[#This Row],[Precio NEGRO Publico c/juan]]+(Tabla14[[#This Row],[Precio NEGRO Publico c/juan]]*0.105)</f>
        <v>53612.381762224999</v>
      </c>
    </row>
    <row r="819" spans="1:13">
      <c r="A819" s="1" t="s">
        <v>1661</v>
      </c>
      <c r="B819" t="s">
        <v>1662</v>
      </c>
      <c r="C819" t="s">
        <v>7</v>
      </c>
      <c r="D819" t="s">
        <v>1335</v>
      </c>
      <c r="E819" s="2">
        <v>61121.17</v>
      </c>
      <c r="F819" s="2">
        <f>Tabla14[[#This Row],[Precio]]-(Tabla14[[#This Row],[Precio]]*0.14)</f>
        <v>52564.206200000001</v>
      </c>
      <c r="G819" s="2">
        <f>Tabla14[[#This Row],[Precio]]-(Tabla14[[#This Row],[Precio]]*0.05)</f>
        <v>58065.111499999999</v>
      </c>
      <c r="H819" s="4">
        <f>Tabla14[[#This Row],[  -14% costo de juan]]+(Tabla14[[#This Row],[  -14% costo de juan]]*0.1)</f>
        <v>57820.626820000005</v>
      </c>
      <c r="I819" s="30">
        <f>Tabla14[[#This Row],[5% purpil]]+(Tabla14[[#This Row],[5% purpil]]*0.21)</f>
        <v>70258.784914999997</v>
      </c>
      <c r="J819" s="30">
        <f>Tabla14[[#This Row],[5% purpil]]+(Tabla14[[#This Row],[5% purpil]]*0.21)</f>
        <v>70258.784914999997</v>
      </c>
      <c r="K819" s="6">
        <f>Tabla14[[#This Row],[Precio NEGRO Publico c/juan]]-Tabla14[[#This Row],[Nuestro Costo juan ]]</f>
        <v>12438.158094999992</v>
      </c>
      <c r="L819" s="7">
        <f>Tabla14[[#This Row],[Ganancia]]/Tabla14[[#This Row],[Nuestro Costo juan ]]</f>
        <v>0.21511627906976727</v>
      </c>
      <c r="M819" s="2">
        <f>Tabla14[[#This Row],[Precio NEGRO Publico c/juan]]+(Tabla14[[#This Row],[Precio NEGRO Publico c/juan]]*0.105)</f>
        <v>77635.957331074998</v>
      </c>
    </row>
    <row r="820" spans="1:13">
      <c r="A820" s="1" t="s">
        <v>1663</v>
      </c>
      <c r="B820" t="s">
        <v>1664</v>
      </c>
      <c r="C820" t="s">
        <v>7</v>
      </c>
      <c r="D820" t="s">
        <v>1335</v>
      </c>
      <c r="E820" s="2">
        <v>199565.09</v>
      </c>
      <c r="F820" s="2">
        <f>Tabla14[[#This Row],[Precio]]-(Tabla14[[#This Row],[Precio]]*0.14)</f>
        <v>171625.9774</v>
      </c>
      <c r="G820" s="2">
        <f>Tabla14[[#This Row],[Precio]]-(Tabla14[[#This Row],[Precio]]*0.05)</f>
        <v>189586.83549999999</v>
      </c>
      <c r="H820" s="4">
        <f>Tabla14[[#This Row],[  -14% costo de juan]]+(Tabla14[[#This Row],[  -14% costo de juan]]*0.1)</f>
        <v>188788.57514</v>
      </c>
      <c r="I820" s="30">
        <f>Tabla14[[#This Row],[5% purpil]]+(Tabla14[[#This Row],[5% purpil]]*0.21)</f>
        <v>229400.07095499997</v>
      </c>
      <c r="J820" s="30">
        <f>Tabla14[[#This Row],[5% purpil]]+(Tabla14[[#This Row],[5% purpil]]*0.21)</f>
        <v>229400.07095499997</v>
      </c>
      <c r="K820" s="6">
        <f>Tabla14[[#This Row],[Precio NEGRO Publico c/juan]]-Tabla14[[#This Row],[Nuestro Costo juan ]]</f>
        <v>40611.495814999973</v>
      </c>
      <c r="L820" s="7">
        <f>Tabla14[[#This Row],[Ganancia]]/Tabla14[[#This Row],[Nuestro Costo juan ]]</f>
        <v>0.2151162790697673</v>
      </c>
      <c r="M820" s="2">
        <f>Tabla14[[#This Row],[Precio NEGRO Publico c/juan]]+(Tabla14[[#This Row],[Precio NEGRO Publico c/juan]]*0.105)</f>
        <v>253487.07840527498</v>
      </c>
    </row>
    <row r="821" spans="1:13">
      <c r="A821" s="1" t="s">
        <v>1665</v>
      </c>
      <c r="B821" t="s">
        <v>1666</v>
      </c>
      <c r="C821" t="s">
        <v>7</v>
      </c>
      <c r="D821" t="s">
        <v>1335</v>
      </c>
      <c r="E821" s="2">
        <v>51854.63</v>
      </c>
      <c r="F821" s="2">
        <f>Tabla14[[#This Row],[Precio]]-(Tabla14[[#This Row],[Precio]]*0.14)</f>
        <v>44594.981799999994</v>
      </c>
      <c r="G821" s="2">
        <f>Tabla14[[#This Row],[Precio]]-(Tabla14[[#This Row],[Precio]]*0.05)</f>
        <v>49261.898499999996</v>
      </c>
      <c r="H821" s="4">
        <f>Tabla14[[#This Row],[  -14% costo de juan]]+(Tabla14[[#This Row],[  -14% costo de juan]]*0.1)</f>
        <v>49054.479979999996</v>
      </c>
      <c r="I821" s="30">
        <f>Tabla14[[#This Row],[5% purpil]]+(Tabla14[[#This Row],[5% purpil]]*0.21)</f>
        <v>59606.897184999994</v>
      </c>
      <c r="J821" s="30">
        <f>Tabla14[[#This Row],[5% purpil]]+(Tabla14[[#This Row],[5% purpil]]*0.21)</f>
        <v>59606.897184999994</v>
      </c>
      <c r="K821" s="6">
        <f>Tabla14[[#This Row],[Precio NEGRO Publico c/juan]]-Tabla14[[#This Row],[Nuestro Costo juan ]]</f>
        <v>10552.417204999998</v>
      </c>
      <c r="L821" s="7">
        <f>Tabla14[[#This Row],[Ganancia]]/Tabla14[[#This Row],[Nuestro Costo juan ]]</f>
        <v>0.21511627906976741</v>
      </c>
      <c r="M821" s="2">
        <f>Tabla14[[#This Row],[Precio NEGRO Publico c/juan]]+(Tabla14[[#This Row],[Precio NEGRO Publico c/juan]]*0.105)</f>
        <v>65865.621389424996</v>
      </c>
    </row>
    <row r="822" spans="1:13">
      <c r="A822" s="1" t="s">
        <v>1667</v>
      </c>
      <c r="B822" t="s">
        <v>1668</v>
      </c>
      <c r="C822" t="s">
        <v>7</v>
      </c>
      <c r="D822" t="s">
        <v>1335</v>
      </c>
      <c r="E822" s="2">
        <v>35536.26</v>
      </c>
      <c r="F822" s="2">
        <f>Tabla14[[#This Row],[Precio]]-(Tabla14[[#This Row],[Precio]]*0.14)</f>
        <v>30561.1836</v>
      </c>
      <c r="G822" s="2">
        <f>Tabla14[[#This Row],[Precio]]-(Tabla14[[#This Row],[Precio]]*0.05)</f>
        <v>33759.447</v>
      </c>
      <c r="H822" s="4">
        <f>Tabla14[[#This Row],[  -14% costo de juan]]+(Tabla14[[#This Row],[  -14% costo de juan]]*0.1)</f>
        <v>33617.301959999997</v>
      </c>
      <c r="I822" s="30">
        <f>Tabla14[[#This Row],[5% purpil]]+(Tabla14[[#This Row],[5% purpil]]*0.21)</f>
        <v>40848.930869999997</v>
      </c>
      <c r="J822" s="30">
        <f>Tabla14[[#This Row],[5% purpil]]+(Tabla14[[#This Row],[5% purpil]]*0.21)</f>
        <v>40848.930869999997</v>
      </c>
      <c r="K822" s="6">
        <f>Tabla14[[#This Row],[Precio NEGRO Publico c/juan]]-Tabla14[[#This Row],[Nuestro Costo juan ]]</f>
        <v>7231.6289099999995</v>
      </c>
      <c r="L822" s="7">
        <f>Tabla14[[#This Row],[Ganancia]]/Tabla14[[#This Row],[Nuestro Costo juan ]]</f>
        <v>0.21511627906976744</v>
      </c>
      <c r="M822" s="2">
        <f>Tabla14[[#This Row],[Precio NEGRO Publico c/juan]]+(Tabla14[[#This Row],[Precio NEGRO Publico c/juan]]*0.105)</f>
        <v>45138.068611349998</v>
      </c>
    </row>
    <row r="823" spans="1:13">
      <c r="A823" s="1" t="s">
        <v>1669</v>
      </c>
      <c r="B823" t="s">
        <v>1670</v>
      </c>
      <c r="C823" t="s">
        <v>7</v>
      </c>
      <c r="D823" t="s">
        <v>1335</v>
      </c>
      <c r="E823" s="2">
        <v>26943.65</v>
      </c>
      <c r="F823" s="2">
        <f>Tabla14[[#This Row],[Precio]]-(Tabla14[[#This Row],[Precio]]*0.14)</f>
        <v>23171.539000000001</v>
      </c>
      <c r="G823" s="2">
        <f>Tabla14[[#This Row],[Precio]]-(Tabla14[[#This Row],[Precio]]*0.05)</f>
        <v>25596.467500000002</v>
      </c>
      <c r="H823" s="4">
        <f>Tabla14[[#This Row],[  -14% costo de juan]]+(Tabla14[[#This Row],[  -14% costo de juan]]*0.1)</f>
        <v>25488.692900000002</v>
      </c>
      <c r="I823" s="30">
        <f>Tabla14[[#This Row],[5% purpil]]+(Tabla14[[#This Row],[5% purpil]]*0.21)</f>
        <v>30971.725675000002</v>
      </c>
      <c r="J823" s="30">
        <f>Tabla14[[#This Row],[5% purpil]]+(Tabla14[[#This Row],[5% purpil]]*0.21)</f>
        <v>30971.725675000002</v>
      </c>
      <c r="K823" s="6">
        <f>Tabla14[[#This Row],[Precio NEGRO Publico c/juan]]-Tabla14[[#This Row],[Nuestro Costo juan ]]</f>
        <v>5483.0327749999997</v>
      </c>
      <c r="L823" s="7">
        <f>Tabla14[[#This Row],[Ganancia]]/Tabla14[[#This Row],[Nuestro Costo juan ]]</f>
        <v>0.21511627906976741</v>
      </c>
      <c r="M823" s="2">
        <f>Tabla14[[#This Row],[Precio NEGRO Publico c/juan]]+(Tabla14[[#This Row],[Precio NEGRO Publico c/juan]]*0.105)</f>
        <v>34223.756870875004</v>
      </c>
    </row>
    <row r="824" spans="1:13">
      <c r="A824" s="1" t="s">
        <v>1671</v>
      </c>
      <c r="B824" t="s">
        <v>1672</v>
      </c>
      <c r="C824" t="s">
        <v>7</v>
      </c>
      <c r="D824" t="s">
        <v>1335</v>
      </c>
      <c r="E824" s="2">
        <v>14691.34</v>
      </c>
      <c r="F824" s="2">
        <f>Tabla14[[#This Row],[Precio]]-(Tabla14[[#This Row],[Precio]]*0.14)</f>
        <v>12634.5524</v>
      </c>
      <c r="G824" s="2">
        <f>Tabla14[[#This Row],[Precio]]-(Tabla14[[#This Row],[Precio]]*0.05)</f>
        <v>13956.773000000001</v>
      </c>
      <c r="H824" s="4">
        <f>Tabla14[[#This Row],[  -14% costo de juan]]+(Tabla14[[#This Row],[  -14% costo de juan]]*0.1)</f>
        <v>13898.00764</v>
      </c>
      <c r="I824" s="30">
        <f>Tabla14[[#This Row],[5% purpil]]+(Tabla14[[#This Row],[5% purpil]]*0.21)</f>
        <v>16887.695330000002</v>
      </c>
      <c r="J824" s="30">
        <f>Tabla14[[#This Row],[5% purpil]]+(Tabla14[[#This Row],[5% purpil]]*0.21)</f>
        <v>16887.695330000002</v>
      </c>
      <c r="K824" s="6">
        <f>Tabla14[[#This Row],[Precio NEGRO Publico c/juan]]-Tabla14[[#This Row],[Nuestro Costo juan ]]</f>
        <v>2989.6876900000025</v>
      </c>
      <c r="L824" s="7">
        <f>Tabla14[[#This Row],[Ganancia]]/Tabla14[[#This Row],[Nuestro Costo juan ]]</f>
        <v>0.21511627906976763</v>
      </c>
      <c r="M824" s="2">
        <f>Tabla14[[#This Row],[Precio NEGRO Publico c/juan]]+(Tabla14[[#This Row],[Precio NEGRO Publico c/juan]]*0.105)</f>
        <v>18660.903339650002</v>
      </c>
    </row>
    <row r="825" spans="1:13">
      <c r="A825" s="1" t="s">
        <v>1673</v>
      </c>
      <c r="B825" t="s">
        <v>1674</v>
      </c>
      <c r="C825" t="s">
        <v>7</v>
      </c>
      <c r="D825" t="s">
        <v>1335</v>
      </c>
      <c r="E825" s="2">
        <v>47591.75</v>
      </c>
      <c r="F825" s="2">
        <f>Tabla14[[#This Row],[Precio]]-(Tabla14[[#This Row],[Precio]]*0.14)</f>
        <v>40928.904999999999</v>
      </c>
      <c r="G825" s="2">
        <f>Tabla14[[#This Row],[Precio]]-(Tabla14[[#This Row],[Precio]]*0.05)</f>
        <v>45212.162499999999</v>
      </c>
      <c r="H825" s="4">
        <f>Tabla14[[#This Row],[  -14% costo de juan]]+(Tabla14[[#This Row],[  -14% costo de juan]]*0.1)</f>
        <v>45021.7955</v>
      </c>
      <c r="I825" s="30">
        <f>Tabla14[[#This Row],[5% purpil]]+(Tabla14[[#This Row],[5% purpil]]*0.21)</f>
        <v>54706.716625000001</v>
      </c>
      <c r="J825" s="30">
        <f>Tabla14[[#This Row],[5% purpil]]+(Tabla14[[#This Row],[5% purpil]]*0.21)</f>
        <v>54706.716625000001</v>
      </c>
      <c r="K825" s="6">
        <f>Tabla14[[#This Row],[Precio NEGRO Publico c/juan]]-Tabla14[[#This Row],[Nuestro Costo juan ]]</f>
        <v>9684.9211250000008</v>
      </c>
      <c r="L825" s="7">
        <f>Tabla14[[#This Row],[Ganancia]]/Tabla14[[#This Row],[Nuestro Costo juan ]]</f>
        <v>0.21511627906976746</v>
      </c>
      <c r="M825" s="2">
        <f>Tabla14[[#This Row],[Precio NEGRO Publico c/juan]]+(Tabla14[[#This Row],[Precio NEGRO Publico c/juan]]*0.105)</f>
        <v>60450.921870625003</v>
      </c>
    </row>
    <row r="826" spans="1:13">
      <c r="A826" s="1" t="s">
        <v>1675</v>
      </c>
      <c r="B826" t="s">
        <v>1676</v>
      </c>
      <c r="C826" t="s">
        <v>7</v>
      </c>
      <c r="D826" t="s">
        <v>1335</v>
      </c>
      <c r="E826" s="2">
        <v>57495.9</v>
      </c>
      <c r="F826" s="2">
        <f>Tabla14[[#This Row],[Precio]]-(Tabla14[[#This Row],[Precio]]*0.14)</f>
        <v>49446.474000000002</v>
      </c>
      <c r="G826" s="2">
        <f>Tabla14[[#This Row],[Precio]]-(Tabla14[[#This Row],[Precio]]*0.05)</f>
        <v>54621.105000000003</v>
      </c>
      <c r="H826" s="4">
        <f>Tabla14[[#This Row],[  -14% costo de juan]]+(Tabla14[[#This Row],[  -14% costo de juan]]*0.1)</f>
        <v>54391.121400000004</v>
      </c>
      <c r="I826" s="30">
        <f>Tabla14[[#This Row],[5% purpil]]+(Tabla14[[#This Row],[5% purpil]]*0.21)</f>
        <v>66091.537049999999</v>
      </c>
      <c r="J826" s="30">
        <f>Tabla14[[#This Row],[5% purpil]]+(Tabla14[[#This Row],[5% purpil]]*0.21)</f>
        <v>66091.537049999999</v>
      </c>
      <c r="K826" s="6">
        <f>Tabla14[[#This Row],[Precio NEGRO Publico c/juan]]-Tabla14[[#This Row],[Nuestro Costo juan ]]</f>
        <v>11700.415649999995</v>
      </c>
      <c r="L826" s="7">
        <f>Tabla14[[#This Row],[Ganancia]]/Tabla14[[#This Row],[Nuestro Costo juan ]]</f>
        <v>0.21511627906976735</v>
      </c>
      <c r="M826" s="2">
        <f>Tabla14[[#This Row],[Precio NEGRO Publico c/juan]]+(Tabla14[[#This Row],[Precio NEGRO Publico c/juan]]*0.105)</f>
        <v>73031.148440249992</v>
      </c>
    </row>
    <row r="827" spans="1:13">
      <c r="A827" s="1" t="s">
        <v>1677</v>
      </c>
      <c r="B827" t="s">
        <v>1678</v>
      </c>
      <c r="C827" t="s">
        <v>7</v>
      </c>
      <c r="D827" t="s">
        <v>1335</v>
      </c>
      <c r="E827" s="2">
        <v>5171.04</v>
      </c>
      <c r="F827" s="2">
        <f>Tabla14[[#This Row],[Precio]]-(Tabla14[[#This Row],[Precio]]*0.14)</f>
        <v>4447.0944</v>
      </c>
      <c r="G827" s="2">
        <f>Tabla14[[#This Row],[Precio]]-(Tabla14[[#This Row],[Precio]]*0.05)</f>
        <v>4912.4880000000003</v>
      </c>
      <c r="H827" s="4">
        <f>Tabla14[[#This Row],[  -14% costo de juan]]+(Tabla14[[#This Row],[  -14% costo de juan]]*0.1)</f>
        <v>4891.8038399999996</v>
      </c>
      <c r="I827" s="30">
        <f>Tabla14[[#This Row],[5% purpil]]+(Tabla14[[#This Row],[5% purpil]]*0.21)</f>
        <v>5944.1104800000003</v>
      </c>
      <c r="J827" s="30">
        <f>Tabla14[[#This Row],[5% purpil]]+(Tabla14[[#This Row],[5% purpil]]*0.21)</f>
        <v>5944.1104800000003</v>
      </c>
      <c r="K827" s="6">
        <f>Tabla14[[#This Row],[Precio NEGRO Publico c/juan]]-Tabla14[[#This Row],[Nuestro Costo juan ]]</f>
        <v>1052.3066400000007</v>
      </c>
      <c r="L827" s="7">
        <f>Tabla14[[#This Row],[Ganancia]]/Tabla14[[#This Row],[Nuestro Costo juan ]]</f>
        <v>0.2151162790697676</v>
      </c>
      <c r="M827" s="2">
        <f>Tabla14[[#This Row],[Precio NEGRO Publico c/juan]]+(Tabla14[[#This Row],[Precio NEGRO Publico c/juan]]*0.105)</f>
        <v>6568.2420804000003</v>
      </c>
    </row>
    <row r="828" spans="1:13">
      <c r="A828" s="1" t="s">
        <v>1679</v>
      </c>
      <c r="B828" t="s">
        <v>1680</v>
      </c>
      <c r="C828" t="s">
        <v>7</v>
      </c>
      <c r="D828" t="s">
        <v>1335</v>
      </c>
      <c r="E828" s="2">
        <v>5419.68</v>
      </c>
      <c r="F828" s="2">
        <f>Tabla14[[#This Row],[Precio]]-(Tabla14[[#This Row],[Precio]]*0.14)</f>
        <v>4660.9248000000007</v>
      </c>
      <c r="G828" s="2">
        <f>Tabla14[[#This Row],[Precio]]-(Tabla14[[#This Row],[Precio]]*0.05)</f>
        <v>5148.6959999999999</v>
      </c>
      <c r="H828" s="4">
        <f>Tabla14[[#This Row],[  -14% costo de juan]]+(Tabla14[[#This Row],[  -14% costo de juan]]*0.1)</f>
        <v>5127.0172800000009</v>
      </c>
      <c r="I828" s="30">
        <f>Tabla14[[#This Row],[5% purpil]]+(Tabla14[[#This Row],[5% purpil]]*0.21)</f>
        <v>6229.9221600000001</v>
      </c>
      <c r="J828" s="30">
        <f>Tabla14[[#This Row],[5% purpil]]+(Tabla14[[#This Row],[5% purpil]]*0.21)</f>
        <v>6229.9221600000001</v>
      </c>
      <c r="K828" s="6">
        <f>Tabla14[[#This Row],[Precio NEGRO Publico c/juan]]-Tabla14[[#This Row],[Nuestro Costo juan ]]</f>
        <v>1102.9048799999991</v>
      </c>
      <c r="L828" s="7">
        <f>Tabla14[[#This Row],[Ganancia]]/Tabla14[[#This Row],[Nuestro Costo juan ]]</f>
        <v>0.21511627906976724</v>
      </c>
      <c r="M828" s="2">
        <f>Tabla14[[#This Row],[Precio NEGRO Publico c/juan]]+(Tabla14[[#This Row],[Precio NEGRO Publico c/juan]]*0.105)</f>
        <v>6884.0639867999998</v>
      </c>
    </row>
    <row r="829" spans="1:13">
      <c r="A829" s="1" t="s">
        <v>1681</v>
      </c>
      <c r="B829" t="s">
        <v>1682</v>
      </c>
      <c r="C829" t="s">
        <v>7</v>
      </c>
      <c r="D829" t="s">
        <v>1335</v>
      </c>
      <c r="E829" s="2">
        <v>6265.49</v>
      </c>
      <c r="F829" s="2">
        <f>Tabla14[[#This Row],[Precio]]-(Tabla14[[#This Row],[Precio]]*0.14)</f>
        <v>5388.3213999999998</v>
      </c>
      <c r="G829" s="2">
        <f>Tabla14[[#This Row],[Precio]]-(Tabla14[[#This Row],[Precio]]*0.05)</f>
        <v>5952.2155000000002</v>
      </c>
      <c r="H829" s="4">
        <f>Tabla14[[#This Row],[  -14% costo de juan]]+(Tabla14[[#This Row],[  -14% costo de juan]]*0.1)</f>
        <v>5927.1535399999993</v>
      </c>
      <c r="I829" s="30">
        <f>Tabla14[[#This Row],[5% purpil]]+(Tabla14[[#This Row],[5% purpil]]*0.21)</f>
        <v>7202.1807550000003</v>
      </c>
      <c r="J829" s="30">
        <f>Tabla14[[#This Row],[5% purpil]]+(Tabla14[[#This Row],[5% purpil]]*0.21)</f>
        <v>7202.1807550000003</v>
      </c>
      <c r="K829" s="6">
        <f>Tabla14[[#This Row],[Precio NEGRO Publico c/juan]]-Tabla14[[#This Row],[Nuestro Costo juan ]]</f>
        <v>1275.027215000001</v>
      </c>
      <c r="L829" s="7">
        <f>Tabla14[[#This Row],[Ganancia]]/Tabla14[[#This Row],[Nuestro Costo juan ]]</f>
        <v>0.21511627906976763</v>
      </c>
      <c r="M829" s="2">
        <f>Tabla14[[#This Row],[Precio NEGRO Publico c/juan]]+(Tabla14[[#This Row],[Precio NEGRO Publico c/juan]]*0.105)</f>
        <v>7958.4097342750001</v>
      </c>
    </row>
    <row r="830" spans="1:13">
      <c r="A830" s="1" t="s">
        <v>1683</v>
      </c>
      <c r="B830" t="s">
        <v>1684</v>
      </c>
      <c r="C830" t="s">
        <v>7</v>
      </c>
      <c r="D830" t="s">
        <v>1335</v>
      </c>
      <c r="E830" s="2">
        <v>6265.49</v>
      </c>
      <c r="F830" s="2">
        <f>Tabla14[[#This Row],[Precio]]-(Tabla14[[#This Row],[Precio]]*0.14)</f>
        <v>5388.3213999999998</v>
      </c>
      <c r="G830" s="2">
        <f>Tabla14[[#This Row],[Precio]]-(Tabla14[[#This Row],[Precio]]*0.05)</f>
        <v>5952.2155000000002</v>
      </c>
      <c r="H830" s="4">
        <f>Tabla14[[#This Row],[  -14% costo de juan]]+(Tabla14[[#This Row],[  -14% costo de juan]]*0.1)</f>
        <v>5927.1535399999993</v>
      </c>
      <c r="I830" s="30">
        <f>Tabla14[[#This Row],[5% purpil]]+(Tabla14[[#This Row],[5% purpil]]*0.21)</f>
        <v>7202.1807550000003</v>
      </c>
      <c r="J830" s="30">
        <f>Tabla14[[#This Row],[5% purpil]]+(Tabla14[[#This Row],[5% purpil]]*0.21)</f>
        <v>7202.1807550000003</v>
      </c>
      <c r="K830" s="6">
        <f>Tabla14[[#This Row],[Precio NEGRO Publico c/juan]]-Tabla14[[#This Row],[Nuestro Costo juan ]]</f>
        <v>1275.027215000001</v>
      </c>
      <c r="L830" s="7">
        <f>Tabla14[[#This Row],[Ganancia]]/Tabla14[[#This Row],[Nuestro Costo juan ]]</f>
        <v>0.21511627906976763</v>
      </c>
      <c r="M830" s="2">
        <f>Tabla14[[#This Row],[Precio NEGRO Publico c/juan]]+(Tabla14[[#This Row],[Precio NEGRO Publico c/juan]]*0.105)</f>
        <v>7958.4097342750001</v>
      </c>
    </row>
    <row r="831" spans="1:13">
      <c r="A831" s="1" t="s">
        <v>1685</v>
      </c>
      <c r="B831" t="s">
        <v>1686</v>
      </c>
      <c r="C831" t="s">
        <v>7</v>
      </c>
      <c r="D831" t="s">
        <v>1335</v>
      </c>
      <c r="E831" s="2">
        <v>6568.96</v>
      </c>
      <c r="F831" s="2">
        <f>Tabla14[[#This Row],[Precio]]-(Tabla14[[#This Row],[Precio]]*0.14)</f>
        <v>5649.3055999999997</v>
      </c>
      <c r="G831" s="2">
        <f>Tabla14[[#This Row],[Precio]]-(Tabla14[[#This Row],[Precio]]*0.05)</f>
        <v>6240.5119999999997</v>
      </c>
      <c r="H831" s="4">
        <f>Tabla14[[#This Row],[  -14% costo de juan]]+(Tabla14[[#This Row],[  -14% costo de juan]]*0.1)</f>
        <v>6214.2361599999995</v>
      </c>
      <c r="I831" s="30">
        <f>Tabla14[[#This Row],[5% purpil]]+(Tabla14[[#This Row],[5% purpil]]*0.21)</f>
        <v>7551.0195199999998</v>
      </c>
      <c r="J831" s="30">
        <f>Tabla14[[#This Row],[5% purpil]]+(Tabla14[[#This Row],[5% purpil]]*0.21)</f>
        <v>7551.0195199999998</v>
      </c>
      <c r="K831" s="6">
        <f>Tabla14[[#This Row],[Precio NEGRO Publico c/juan]]-Tabla14[[#This Row],[Nuestro Costo juan ]]</f>
        <v>1336.7833600000004</v>
      </c>
      <c r="L831" s="7">
        <f>Tabla14[[#This Row],[Ganancia]]/Tabla14[[#This Row],[Nuestro Costo juan ]]</f>
        <v>0.21511627906976752</v>
      </c>
      <c r="M831" s="2">
        <f>Tabla14[[#This Row],[Precio NEGRO Publico c/juan]]+(Tabla14[[#This Row],[Precio NEGRO Publico c/juan]]*0.105)</f>
        <v>8343.8765695999991</v>
      </c>
    </row>
    <row r="832" spans="1:13">
      <c r="A832" s="1" t="s">
        <v>1687</v>
      </c>
      <c r="B832" t="s">
        <v>1688</v>
      </c>
      <c r="C832" t="s">
        <v>7</v>
      </c>
      <c r="D832" t="s">
        <v>1335</v>
      </c>
      <c r="E832" s="2">
        <v>37481.78</v>
      </c>
      <c r="F832" s="2">
        <f>Tabla14[[#This Row],[Precio]]-(Tabla14[[#This Row],[Precio]]*0.14)</f>
        <v>32234.3308</v>
      </c>
      <c r="G832" s="2">
        <f>Tabla14[[#This Row],[Precio]]-(Tabla14[[#This Row],[Precio]]*0.05)</f>
        <v>35607.690999999999</v>
      </c>
      <c r="H832" s="4">
        <f>Tabla14[[#This Row],[  -14% costo de juan]]+(Tabla14[[#This Row],[  -14% costo de juan]]*0.1)</f>
        <v>35457.763879999999</v>
      </c>
      <c r="I832" s="30">
        <f>Tabla14[[#This Row],[5% purpil]]+(Tabla14[[#This Row],[5% purpil]]*0.21)</f>
        <v>43085.306109999998</v>
      </c>
      <c r="J832" s="30">
        <f>Tabla14[[#This Row],[5% purpil]]+(Tabla14[[#This Row],[5% purpil]]*0.21)</f>
        <v>43085.306109999998</v>
      </c>
      <c r="K832" s="6">
        <f>Tabla14[[#This Row],[Precio NEGRO Publico c/juan]]-Tabla14[[#This Row],[Nuestro Costo juan ]]</f>
        <v>7627.5422299999991</v>
      </c>
      <c r="L832" s="7">
        <f>Tabla14[[#This Row],[Ganancia]]/Tabla14[[#This Row],[Nuestro Costo juan ]]</f>
        <v>0.21511627906976744</v>
      </c>
      <c r="M832" s="2">
        <f>Tabla14[[#This Row],[Precio NEGRO Publico c/juan]]+(Tabla14[[#This Row],[Precio NEGRO Publico c/juan]]*0.105)</f>
        <v>47609.263251550001</v>
      </c>
    </row>
    <row r="833" spans="1:13">
      <c r="A833" s="1" t="s">
        <v>1689</v>
      </c>
      <c r="B833" t="s">
        <v>1690</v>
      </c>
      <c r="C833" t="s">
        <v>7</v>
      </c>
      <c r="D833" t="s">
        <v>1335</v>
      </c>
      <c r="E833" s="2">
        <v>5714.93</v>
      </c>
      <c r="F833" s="2">
        <f>Tabla14[[#This Row],[Precio]]-(Tabla14[[#This Row],[Precio]]*0.14)</f>
        <v>4914.8397999999997</v>
      </c>
      <c r="G833" s="2">
        <f>Tabla14[[#This Row],[Precio]]-(Tabla14[[#This Row],[Precio]]*0.05)</f>
        <v>5429.1835000000001</v>
      </c>
      <c r="H833" s="4">
        <f>Tabla14[[#This Row],[  -14% costo de juan]]+(Tabla14[[#This Row],[  -14% costo de juan]]*0.1)</f>
        <v>5406.3237799999997</v>
      </c>
      <c r="I833" s="30">
        <f>Tabla14[[#This Row],[5% purpil]]+(Tabla14[[#This Row],[5% purpil]]*0.21)</f>
        <v>6569.3120349999999</v>
      </c>
      <c r="J833" s="30">
        <f>Tabla14[[#This Row],[5% purpil]]+(Tabla14[[#This Row],[5% purpil]]*0.21)</f>
        <v>6569.3120349999999</v>
      </c>
      <c r="K833" s="6">
        <f>Tabla14[[#This Row],[Precio NEGRO Publico c/juan]]-Tabla14[[#This Row],[Nuestro Costo juan ]]</f>
        <v>1162.9882550000002</v>
      </c>
      <c r="L833" s="7">
        <f>Tabla14[[#This Row],[Ganancia]]/Tabla14[[#This Row],[Nuestro Costo juan ]]</f>
        <v>0.21511627906976749</v>
      </c>
      <c r="M833" s="2">
        <f>Tabla14[[#This Row],[Precio NEGRO Publico c/juan]]+(Tabla14[[#This Row],[Precio NEGRO Publico c/juan]]*0.105)</f>
        <v>7259.0897986749997</v>
      </c>
    </row>
    <row r="834" spans="1:13">
      <c r="A834" s="1" t="s">
        <v>1691</v>
      </c>
      <c r="B834" t="s">
        <v>1692</v>
      </c>
      <c r="C834" t="s">
        <v>7</v>
      </c>
      <c r="D834" t="s">
        <v>1335</v>
      </c>
      <c r="E834" s="2">
        <v>12972.64</v>
      </c>
      <c r="F834" s="2">
        <f>Tabla14[[#This Row],[Precio]]-(Tabla14[[#This Row],[Precio]]*0.14)</f>
        <v>11156.470399999998</v>
      </c>
      <c r="G834" s="2">
        <f>Tabla14[[#This Row],[Precio]]-(Tabla14[[#This Row],[Precio]]*0.05)</f>
        <v>12324.008</v>
      </c>
      <c r="H834" s="4">
        <f>Tabla14[[#This Row],[  -14% costo de juan]]+(Tabla14[[#This Row],[  -14% costo de juan]]*0.1)</f>
        <v>12272.117439999998</v>
      </c>
      <c r="I834" s="30">
        <f>Tabla14[[#This Row],[5% purpil]]+(Tabla14[[#This Row],[5% purpil]]*0.21)</f>
        <v>14912.04968</v>
      </c>
      <c r="J834" s="30">
        <f>Tabla14[[#This Row],[5% purpil]]+(Tabla14[[#This Row],[5% purpil]]*0.21)</f>
        <v>14912.04968</v>
      </c>
      <c r="K834" s="6">
        <f>Tabla14[[#This Row],[Precio NEGRO Publico c/juan]]-Tabla14[[#This Row],[Nuestro Costo juan ]]</f>
        <v>2639.9322400000019</v>
      </c>
      <c r="L834" s="7">
        <f>Tabla14[[#This Row],[Ganancia]]/Tabla14[[#This Row],[Nuestro Costo juan ]]</f>
        <v>0.21511627906976763</v>
      </c>
      <c r="M834" s="2">
        <f>Tabla14[[#This Row],[Precio NEGRO Publico c/juan]]+(Tabla14[[#This Row],[Precio NEGRO Publico c/juan]]*0.105)</f>
        <v>16477.814896399999</v>
      </c>
    </row>
    <row r="835" spans="1:13">
      <c r="A835" s="1" t="s">
        <v>1693</v>
      </c>
      <c r="B835" t="s">
        <v>1694</v>
      </c>
      <c r="C835" t="s">
        <v>7</v>
      </c>
      <c r="D835" t="s">
        <v>1335</v>
      </c>
      <c r="E835" s="2">
        <v>15896.31</v>
      </c>
      <c r="F835" s="2">
        <f>Tabla14[[#This Row],[Precio]]-(Tabla14[[#This Row],[Precio]]*0.14)</f>
        <v>13670.8266</v>
      </c>
      <c r="G835" s="2">
        <f>Tabla14[[#This Row],[Precio]]-(Tabla14[[#This Row],[Precio]]*0.05)</f>
        <v>15101.494499999999</v>
      </c>
      <c r="H835" s="4">
        <f>Tabla14[[#This Row],[  -14% costo de juan]]+(Tabla14[[#This Row],[  -14% costo de juan]]*0.1)</f>
        <v>15037.90926</v>
      </c>
      <c r="I835" s="30">
        <f>Tabla14[[#This Row],[5% purpil]]+(Tabla14[[#This Row],[5% purpil]]*0.21)</f>
        <v>18272.808344999998</v>
      </c>
      <c r="J835" s="30">
        <f>Tabla14[[#This Row],[5% purpil]]+(Tabla14[[#This Row],[5% purpil]]*0.21)</f>
        <v>18272.808344999998</v>
      </c>
      <c r="K835" s="6">
        <f>Tabla14[[#This Row],[Precio NEGRO Publico c/juan]]-Tabla14[[#This Row],[Nuestro Costo juan ]]</f>
        <v>3234.8990849999973</v>
      </c>
      <c r="L835" s="7">
        <f>Tabla14[[#This Row],[Ganancia]]/Tabla14[[#This Row],[Nuestro Costo juan ]]</f>
        <v>0.21511627906976727</v>
      </c>
      <c r="M835" s="2">
        <f>Tabla14[[#This Row],[Precio NEGRO Publico c/juan]]+(Tabla14[[#This Row],[Precio NEGRO Publico c/juan]]*0.105)</f>
        <v>20191.453221224998</v>
      </c>
    </row>
    <row r="836" spans="1:13">
      <c r="A836" s="1" t="s">
        <v>1695</v>
      </c>
      <c r="B836" t="s">
        <v>1696</v>
      </c>
      <c r="C836" t="s">
        <v>7</v>
      </c>
      <c r="D836" t="s">
        <v>1335</v>
      </c>
      <c r="E836" s="2">
        <v>3590.44</v>
      </c>
      <c r="F836" s="2">
        <f>Tabla14[[#This Row],[Precio]]-(Tabla14[[#This Row],[Precio]]*0.14)</f>
        <v>3087.7784000000001</v>
      </c>
      <c r="G836" s="2">
        <f>Tabla14[[#This Row],[Precio]]-(Tabla14[[#This Row],[Precio]]*0.05)</f>
        <v>3410.9180000000001</v>
      </c>
      <c r="H836" s="4">
        <f>Tabla14[[#This Row],[  -14% costo de juan]]+(Tabla14[[#This Row],[  -14% costo de juan]]*0.1)</f>
        <v>3396.5562400000003</v>
      </c>
      <c r="I836" s="30">
        <f>Tabla14[[#This Row],[5% purpil]]+(Tabla14[[#This Row],[5% purpil]]*0.21)</f>
        <v>4127.2107800000003</v>
      </c>
      <c r="J836" s="30">
        <f>Tabla14[[#This Row],[5% purpil]]+(Tabla14[[#This Row],[5% purpil]]*0.21)</f>
        <v>4127.2107800000003</v>
      </c>
      <c r="K836" s="6">
        <f>Tabla14[[#This Row],[Precio NEGRO Publico c/juan]]-Tabla14[[#This Row],[Nuestro Costo juan ]]</f>
        <v>730.65454</v>
      </c>
      <c r="L836" s="7">
        <f>Tabla14[[#This Row],[Ganancia]]/Tabla14[[#This Row],[Nuestro Costo juan ]]</f>
        <v>0.21511627906976741</v>
      </c>
      <c r="M836" s="2">
        <f>Tabla14[[#This Row],[Precio NEGRO Publico c/juan]]+(Tabla14[[#This Row],[Precio NEGRO Publico c/juan]]*0.105)</f>
        <v>4560.5679119000006</v>
      </c>
    </row>
    <row r="837" spans="1:13">
      <c r="A837" s="1" t="s">
        <v>1697</v>
      </c>
      <c r="B837" t="s">
        <v>1698</v>
      </c>
      <c r="C837" t="s">
        <v>7</v>
      </c>
      <c r="D837" t="s">
        <v>1335</v>
      </c>
      <c r="E837" s="2">
        <v>7639.12</v>
      </c>
      <c r="F837" s="2">
        <f>Tabla14[[#This Row],[Precio]]-(Tabla14[[#This Row],[Precio]]*0.14)</f>
        <v>6569.6431999999995</v>
      </c>
      <c r="G837" s="2">
        <f>Tabla14[[#This Row],[Precio]]-(Tabla14[[#This Row],[Precio]]*0.05)</f>
        <v>7257.1639999999998</v>
      </c>
      <c r="H837" s="4">
        <f>Tabla14[[#This Row],[  -14% costo de juan]]+(Tabla14[[#This Row],[  -14% costo de juan]]*0.1)</f>
        <v>7226.6075199999996</v>
      </c>
      <c r="I837" s="30">
        <f>Tabla14[[#This Row],[5% purpil]]+(Tabla14[[#This Row],[5% purpil]]*0.21)</f>
        <v>8781.1684399999995</v>
      </c>
      <c r="J837" s="30">
        <f>Tabla14[[#This Row],[5% purpil]]+(Tabla14[[#This Row],[5% purpil]]*0.21)</f>
        <v>8781.1684399999995</v>
      </c>
      <c r="K837" s="6">
        <f>Tabla14[[#This Row],[Precio NEGRO Publico c/juan]]-Tabla14[[#This Row],[Nuestro Costo juan ]]</f>
        <v>1554.5609199999999</v>
      </c>
      <c r="L837" s="7">
        <f>Tabla14[[#This Row],[Ganancia]]/Tabla14[[#This Row],[Nuestro Costo juan ]]</f>
        <v>0.21511627906976744</v>
      </c>
      <c r="M837" s="2">
        <f>Tabla14[[#This Row],[Precio NEGRO Publico c/juan]]+(Tabla14[[#This Row],[Precio NEGRO Publico c/juan]]*0.105)</f>
        <v>9703.1911261999994</v>
      </c>
    </row>
    <row r="838" spans="1:13">
      <c r="A838" s="1" t="s">
        <v>1699</v>
      </c>
      <c r="B838" t="s">
        <v>1700</v>
      </c>
      <c r="C838" t="s">
        <v>7</v>
      </c>
      <c r="D838" t="s">
        <v>1335</v>
      </c>
      <c r="E838" s="2">
        <v>21029.7</v>
      </c>
      <c r="F838" s="2">
        <f>Tabla14[[#This Row],[Precio]]-(Tabla14[[#This Row],[Precio]]*0.14)</f>
        <v>18085.542000000001</v>
      </c>
      <c r="G838" s="2">
        <f>Tabla14[[#This Row],[Precio]]-(Tabla14[[#This Row],[Precio]]*0.05)</f>
        <v>19978.215</v>
      </c>
      <c r="H838" s="4">
        <f>Tabla14[[#This Row],[  -14% costo de juan]]+(Tabla14[[#This Row],[  -14% costo de juan]]*0.1)</f>
        <v>19894.0962</v>
      </c>
      <c r="I838" s="30">
        <f>Tabla14[[#This Row],[5% purpil]]+(Tabla14[[#This Row],[5% purpil]]*0.21)</f>
        <v>24173.640149999999</v>
      </c>
      <c r="J838" s="30">
        <f>Tabla14[[#This Row],[5% purpil]]+(Tabla14[[#This Row],[5% purpil]]*0.21)</f>
        <v>24173.640149999999</v>
      </c>
      <c r="K838" s="6">
        <f>Tabla14[[#This Row],[Precio NEGRO Publico c/juan]]-Tabla14[[#This Row],[Nuestro Costo juan ]]</f>
        <v>4279.5439499999993</v>
      </c>
      <c r="L838" s="7">
        <f>Tabla14[[#This Row],[Ganancia]]/Tabla14[[#This Row],[Nuestro Costo juan ]]</f>
        <v>0.21511627906976741</v>
      </c>
      <c r="M838" s="2">
        <f>Tabla14[[#This Row],[Precio NEGRO Publico c/juan]]+(Tabla14[[#This Row],[Precio NEGRO Publico c/juan]]*0.105)</f>
        <v>26711.872365749998</v>
      </c>
    </row>
    <row r="839" spans="1:13">
      <c r="A839" s="1" t="s">
        <v>1701</v>
      </c>
      <c r="B839" t="s">
        <v>1702</v>
      </c>
      <c r="C839" t="s">
        <v>7</v>
      </c>
      <c r="D839" t="s">
        <v>1335</v>
      </c>
      <c r="E839" s="2">
        <v>32718.01</v>
      </c>
      <c r="F839" s="2">
        <f>Tabla14[[#This Row],[Precio]]-(Tabla14[[#This Row],[Precio]]*0.14)</f>
        <v>28137.488599999997</v>
      </c>
      <c r="G839" s="2">
        <f>Tabla14[[#This Row],[Precio]]-(Tabla14[[#This Row],[Precio]]*0.05)</f>
        <v>31082.109499999999</v>
      </c>
      <c r="H839" s="4">
        <f>Tabla14[[#This Row],[  -14% costo de juan]]+(Tabla14[[#This Row],[  -14% costo de juan]]*0.1)</f>
        <v>30951.237459999997</v>
      </c>
      <c r="I839" s="30">
        <f>Tabla14[[#This Row],[5% purpil]]+(Tabla14[[#This Row],[5% purpil]]*0.21)</f>
        <v>37609.352494999999</v>
      </c>
      <c r="J839" s="30">
        <f>Tabla14[[#This Row],[5% purpil]]+(Tabla14[[#This Row],[5% purpil]]*0.21)</f>
        <v>37609.352494999999</v>
      </c>
      <c r="K839" s="6">
        <f>Tabla14[[#This Row],[Precio NEGRO Publico c/juan]]-Tabla14[[#This Row],[Nuestro Costo juan ]]</f>
        <v>6658.1150350000025</v>
      </c>
      <c r="L839" s="7">
        <f>Tabla14[[#This Row],[Ganancia]]/Tabla14[[#This Row],[Nuestro Costo juan ]]</f>
        <v>0.21511627906976755</v>
      </c>
      <c r="M839" s="2">
        <f>Tabla14[[#This Row],[Precio NEGRO Publico c/juan]]+(Tabla14[[#This Row],[Precio NEGRO Publico c/juan]]*0.105)</f>
        <v>41558.334506974999</v>
      </c>
    </row>
    <row r="840" spans="1:13">
      <c r="A840" s="1" t="s">
        <v>1703</v>
      </c>
      <c r="B840" t="s">
        <v>1704</v>
      </c>
      <c r="C840" t="s">
        <v>7</v>
      </c>
      <c r="D840" t="s">
        <v>1335</v>
      </c>
      <c r="E840" s="2">
        <v>3736.91</v>
      </c>
      <c r="F840" s="2">
        <f>Tabla14[[#This Row],[Precio]]-(Tabla14[[#This Row],[Precio]]*0.14)</f>
        <v>3213.7425999999996</v>
      </c>
      <c r="G840" s="2">
        <f>Tabla14[[#This Row],[Precio]]-(Tabla14[[#This Row],[Precio]]*0.05)</f>
        <v>3550.0645</v>
      </c>
      <c r="H840" s="4">
        <f>Tabla14[[#This Row],[  -14% costo de juan]]+(Tabla14[[#This Row],[  -14% costo de juan]]*0.1)</f>
        <v>3535.1168599999996</v>
      </c>
      <c r="I840" s="30">
        <f>Tabla14[[#This Row],[5% purpil]]+(Tabla14[[#This Row],[5% purpil]]*0.21)</f>
        <v>4295.5780450000002</v>
      </c>
      <c r="J840" s="30">
        <f>Tabla14[[#This Row],[5% purpil]]+(Tabla14[[#This Row],[5% purpil]]*0.21)</f>
        <v>4295.5780450000002</v>
      </c>
      <c r="K840" s="6">
        <f>Tabla14[[#This Row],[Precio NEGRO Publico c/juan]]-Tabla14[[#This Row],[Nuestro Costo juan ]]</f>
        <v>760.46118500000057</v>
      </c>
      <c r="L840" s="7">
        <f>Tabla14[[#This Row],[Ganancia]]/Tabla14[[#This Row],[Nuestro Costo juan ]]</f>
        <v>0.21511627906976763</v>
      </c>
      <c r="M840" s="2">
        <f>Tabla14[[#This Row],[Precio NEGRO Publico c/juan]]+(Tabla14[[#This Row],[Precio NEGRO Publico c/juan]]*0.105)</f>
        <v>4746.6137397250004</v>
      </c>
    </row>
    <row r="841" spans="1:13">
      <c r="A841" s="1" t="s">
        <v>1705</v>
      </c>
      <c r="B841" t="s">
        <v>1706</v>
      </c>
      <c r="C841" t="s">
        <v>7</v>
      </c>
      <c r="D841" t="s">
        <v>1335</v>
      </c>
      <c r="E841" s="2">
        <v>3736.91</v>
      </c>
      <c r="F841" s="2">
        <f>Tabla14[[#This Row],[Precio]]-(Tabla14[[#This Row],[Precio]]*0.14)</f>
        <v>3213.7425999999996</v>
      </c>
      <c r="G841" s="2">
        <f>Tabla14[[#This Row],[Precio]]-(Tabla14[[#This Row],[Precio]]*0.05)</f>
        <v>3550.0645</v>
      </c>
      <c r="H841" s="4">
        <f>Tabla14[[#This Row],[  -14% costo de juan]]+(Tabla14[[#This Row],[  -14% costo de juan]]*0.1)</f>
        <v>3535.1168599999996</v>
      </c>
      <c r="I841" s="30">
        <f>Tabla14[[#This Row],[5% purpil]]+(Tabla14[[#This Row],[5% purpil]]*0.21)</f>
        <v>4295.5780450000002</v>
      </c>
      <c r="J841" s="30">
        <f>Tabla14[[#This Row],[5% purpil]]+(Tabla14[[#This Row],[5% purpil]]*0.21)</f>
        <v>4295.5780450000002</v>
      </c>
      <c r="K841" s="6">
        <f>Tabla14[[#This Row],[Precio NEGRO Publico c/juan]]-Tabla14[[#This Row],[Nuestro Costo juan ]]</f>
        <v>760.46118500000057</v>
      </c>
      <c r="L841" s="7">
        <f>Tabla14[[#This Row],[Ganancia]]/Tabla14[[#This Row],[Nuestro Costo juan ]]</f>
        <v>0.21511627906976763</v>
      </c>
      <c r="M841" s="2">
        <f>Tabla14[[#This Row],[Precio NEGRO Publico c/juan]]+(Tabla14[[#This Row],[Precio NEGRO Publico c/juan]]*0.105)</f>
        <v>4746.6137397250004</v>
      </c>
    </row>
    <row r="842" spans="1:13">
      <c r="A842" s="1" t="s">
        <v>1707</v>
      </c>
      <c r="B842" t="s">
        <v>1708</v>
      </c>
      <c r="C842" t="s">
        <v>7</v>
      </c>
      <c r="D842" t="s">
        <v>1335</v>
      </c>
      <c r="E842" s="2">
        <v>3736.91</v>
      </c>
      <c r="F842" s="2">
        <f>Tabla14[[#This Row],[Precio]]-(Tabla14[[#This Row],[Precio]]*0.14)</f>
        <v>3213.7425999999996</v>
      </c>
      <c r="G842" s="2">
        <f>Tabla14[[#This Row],[Precio]]-(Tabla14[[#This Row],[Precio]]*0.05)</f>
        <v>3550.0645</v>
      </c>
      <c r="H842" s="4">
        <f>Tabla14[[#This Row],[  -14% costo de juan]]+(Tabla14[[#This Row],[  -14% costo de juan]]*0.1)</f>
        <v>3535.1168599999996</v>
      </c>
      <c r="I842" s="30">
        <f>Tabla14[[#This Row],[5% purpil]]+(Tabla14[[#This Row],[5% purpil]]*0.21)</f>
        <v>4295.5780450000002</v>
      </c>
      <c r="J842" s="30">
        <f>Tabla14[[#This Row],[5% purpil]]+(Tabla14[[#This Row],[5% purpil]]*0.21)</f>
        <v>4295.5780450000002</v>
      </c>
      <c r="K842" s="6">
        <f>Tabla14[[#This Row],[Precio NEGRO Publico c/juan]]-Tabla14[[#This Row],[Nuestro Costo juan ]]</f>
        <v>760.46118500000057</v>
      </c>
      <c r="L842" s="7">
        <f>Tabla14[[#This Row],[Ganancia]]/Tabla14[[#This Row],[Nuestro Costo juan ]]</f>
        <v>0.21511627906976763</v>
      </c>
      <c r="M842" s="2">
        <f>Tabla14[[#This Row],[Precio NEGRO Publico c/juan]]+(Tabla14[[#This Row],[Precio NEGRO Publico c/juan]]*0.105)</f>
        <v>4746.6137397250004</v>
      </c>
    </row>
    <row r="843" spans="1:13">
      <c r="A843" s="1" t="s">
        <v>1709</v>
      </c>
      <c r="B843" t="s">
        <v>1710</v>
      </c>
      <c r="C843" t="s">
        <v>7</v>
      </c>
      <c r="D843" t="s">
        <v>1335</v>
      </c>
      <c r="E843" s="2">
        <v>3910.72</v>
      </c>
      <c r="F843" s="2">
        <f>Tabla14[[#This Row],[Precio]]-(Tabla14[[#This Row],[Precio]]*0.14)</f>
        <v>3363.2191999999995</v>
      </c>
      <c r="G843" s="2">
        <f>Tabla14[[#This Row],[Precio]]-(Tabla14[[#This Row],[Precio]]*0.05)</f>
        <v>3715.1839999999997</v>
      </c>
      <c r="H843" s="4">
        <f>Tabla14[[#This Row],[  -14% costo de juan]]+(Tabla14[[#This Row],[  -14% costo de juan]]*0.1)</f>
        <v>3699.5411199999994</v>
      </c>
      <c r="I843" s="30">
        <f>Tabla14[[#This Row],[5% purpil]]+(Tabla14[[#This Row],[5% purpil]]*0.21)</f>
        <v>4495.3726399999996</v>
      </c>
      <c r="J843" s="30">
        <f>Tabla14[[#This Row],[5% purpil]]+(Tabla14[[#This Row],[5% purpil]]*0.21)</f>
        <v>4495.3726399999996</v>
      </c>
      <c r="K843" s="6">
        <f>Tabla14[[#This Row],[Precio NEGRO Publico c/juan]]-Tabla14[[#This Row],[Nuestro Costo juan ]]</f>
        <v>795.83152000000018</v>
      </c>
      <c r="L843" s="7">
        <f>Tabla14[[#This Row],[Ganancia]]/Tabla14[[#This Row],[Nuestro Costo juan ]]</f>
        <v>0.21511627906976752</v>
      </c>
      <c r="M843" s="2">
        <f>Tabla14[[#This Row],[Precio NEGRO Publico c/juan]]+(Tabla14[[#This Row],[Precio NEGRO Publico c/juan]]*0.105)</f>
        <v>4967.3867671999997</v>
      </c>
    </row>
    <row r="844" spans="1:13">
      <c r="A844" s="1" t="s">
        <v>1711</v>
      </c>
      <c r="B844" t="s">
        <v>1712</v>
      </c>
      <c r="C844" t="s">
        <v>7</v>
      </c>
      <c r="D844" t="s">
        <v>1335</v>
      </c>
      <c r="E844" s="2">
        <v>3910.72</v>
      </c>
      <c r="F844" s="2">
        <f>Tabla14[[#This Row],[Precio]]-(Tabla14[[#This Row],[Precio]]*0.14)</f>
        <v>3363.2191999999995</v>
      </c>
      <c r="G844" s="2">
        <f>Tabla14[[#This Row],[Precio]]-(Tabla14[[#This Row],[Precio]]*0.05)</f>
        <v>3715.1839999999997</v>
      </c>
      <c r="H844" s="4">
        <f>Tabla14[[#This Row],[  -14% costo de juan]]+(Tabla14[[#This Row],[  -14% costo de juan]]*0.1)</f>
        <v>3699.5411199999994</v>
      </c>
      <c r="I844" s="30">
        <f>Tabla14[[#This Row],[5% purpil]]+(Tabla14[[#This Row],[5% purpil]]*0.21)</f>
        <v>4495.3726399999996</v>
      </c>
      <c r="J844" s="30">
        <f>Tabla14[[#This Row],[5% purpil]]+(Tabla14[[#This Row],[5% purpil]]*0.21)</f>
        <v>4495.3726399999996</v>
      </c>
      <c r="K844" s="6">
        <f>Tabla14[[#This Row],[Precio NEGRO Publico c/juan]]-Tabla14[[#This Row],[Nuestro Costo juan ]]</f>
        <v>795.83152000000018</v>
      </c>
      <c r="L844" s="7">
        <f>Tabla14[[#This Row],[Ganancia]]/Tabla14[[#This Row],[Nuestro Costo juan ]]</f>
        <v>0.21511627906976752</v>
      </c>
      <c r="M844" s="2">
        <f>Tabla14[[#This Row],[Precio NEGRO Publico c/juan]]+(Tabla14[[#This Row],[Precio NEGRO Publico c/juan]]*0.105)</f>
        <v>4967.3867671999997</v>
      </c>
    </row>
    <row r="845" spans="1:13">
      <c r="A845" s="1" t="s">
        <v>1713</v>
      </c>
      <c r="B845" t="s">
        <v>1714</v>
      </c>
      <c r="C845" t="s">
        <v>7</v>
      </c>
      <c r="D845" t="s">
        <v>1335</v>
      </c>
      <c r="E845" s="2">
        <v>3910.72</v>
      </c>
      <c r="F845" s="2">
        <f>Tabla14[[#This Row],[Precio]]-(Tabla14[[#This Row],[Precio]]*0.14)</f>
        <v>3363.2191999999995</v>
      </c>
      <c r="G845" s="2">
        <f>Tabla14[[#This Row],[Precio]]-(Tabla14[[#This Row],[Precio]]*0.05)</f>
        <v>3715.1839999999997</v>
      </c>
      <c r="H845" s="4">
        <f>Tabla14[[#This Row],[  -14% costo de juan]]+(Tabla14[[#This Row],[  -14% costo de juan]]*0.1)</f>
        <v>3699.5411199999994</v>
      </c>
      <c r="I845" s="30">
        <f>Tabla14[[#This Row],[5% purpil]]+(Tabla14[[#This Row],[5% purpil]]*0.21)</f>
        <v>4495.3726399999996</v>
      </c>
      <c r="J845" s="30">
        <f>Tabla14[[#This Row],[5% purpil]]+(Tabla14[[#This Row],[5% purpil]]*0.21)</f>
        <v>4495.3726399999996</v>
      </c>
      <c r="K845" s="6">
        <f>Tabla14[[#This Row],[Precio NEGRO Publico c/juan]]-Tabla14[[#This Row],[Nuestro Costo juan ]]</f>
        <v>795.83152000000018</v>
      </c>
      <c r="L845" s="7">
        <f>Tabla14[[#This Row],[Ganancia]]/Tabla14[[#This Row],[Nuestro Costo juan ]]</f>
        <v>0.21511627906976752</v>
      </c>
      <c r="M845" s="2">
        <f>Tabla14[[#This Row],[Precio NEGRO Publico c/juan]]+(Tabla14[[#This Row],[Precio NEGRO Publico c/juan]]*0.105)</f>
        <v>4967.3867671999997</v>
      </c>
    </row>
    <row r="846" spans="1:13">
      <c r="A846" s="1" t="s">
        <v>1715</v>
      </c>
      <c r="B846" t="s">
        <v>1716</v>
      </c>
      <c r="C846" t="s">
        <v>7</v>
      </c>
      <c r="D846" t="s">
        <v>1335</v>
      </c>
      <c r="E846" s="2">
        <v>2710.4</v>
      </c>
      <c r="F846" s="2">
        <f>Tabla14[[#This Row],[Precio]]-(Tabla14[[#This Row],[Precio]]*0.14)</f>
        <v>2330.944</v>
      </c>
      <c r="G846" s="2">
        <f>Tabla14[[#This Row],[Precio]]-(Tabla14[[#This Row],[Precio]]*0.05)</f>
        <v>2574.88</v>
      </c>
      <c r="H846" s="4">
        <f>Tabla14[[#This Row],[  -14% costo de juan]]+(Tabla14[[#This Row],[  -14% costo de juan]]*0.1)</f>
        <v>2564.0383999999999</v>
      </c>
      <c r="I846" s="30">
        <f>Tabla14[[#This Row],[5% purpil]]+(Tabla14[[#This Row],[5% purpil]]*0.21)</f>
        <v>3115.6048000000001</v>
      </c>
      <c r="J846" s="30">
        <f>Tabla14[[#This Row],[5% purpil]]+(Tabla14[[#This Row],[5% purpil]]*0.21)</f>
        <v>3115.6048000000001</v>
      </c>
      <c r="K846" s="6">
        <f>Tabla14[[#This Row],[Precio NEGRO Publico c/juan]]-Tabla14[[#This Row],[Nuestro Costo juan ]]</f>
        <v>551.56640000000016</v>
      </c>
      <c r="L846" s="7">
        <f>Tabla14[[#This Row],[Ganancia]]/Tabla14[[#This Row],[Nuestro Costo juan ]]</f>
        <v>0.21511627906976752</v>
      </c>
      <c r="M846" s="2">
        <f>Tabla14[[#This Row],[Precio NEGRO Publico c/juan]]+(Tabla14[[#This Row],[Precio NEGRO Publico c/juan]]*0.105)</f>
        <v>3442.7433040000001</v>
      </c>
    </row>
    <row r="847" spans="1:13">
      <c r="A847" s="1" t="s">
        <v>1717</v>
      </c>
      <c r="B847" t="s">
        <v>1718</v>
      </c>
      <c r="C847" t="s">
        <v>7</v>
      </c>
      <c r="D847" t="s">
        <v>1335</v>
      </c>
      <c r="E847" s="2">
        <v>3701.76</v>
      </c>
      <c r="F847" s="2">
        <f>Tabla14[[#This Row],[Precio]]-(Tabla14[[#This Row],[Precio]]*0.14)</f>
        <v>3183.5136000000002</v>
      </c>
      <c r="G847" s="2">
        <f>Tabla14[[#This Row],[Precio]]-(Tabla14[[#This Row],[Precio]]*0.05)</f>
        <v>3516.672</v>
      </c>
      <c r="H847" s="4">
        <f>Tabla14[[#This Row],[  -14% costo de juan]]+(Tabla14[[#This Row],[  -14% costo de juan]]*0.1)</f>
        <v>3501.8649600000003</v>
      </c>
      <c r="I847" s="30">
        <f>Tabla14[[#This Row],[5% purpil]]+(Tabla14[[#This Row],[5% purpil]]*0.21)</f>
        <v>4255.1731200000004</v>
      </c>
      <c r="J847" s="30">
        <f>Tabla14[[#This Row],[5% purpil]]+(Tabla14[[#This Row],[5% purpil]]*0.21)</f>
        <v>4255.1731200000004</v>
      </c>
      <c r="K847" s="6">
        <f>Tabla14[[#This Row],[Precio NEGRO Publico c/juan]]-Tabla14[[#This Row],[Nuestro Costo juan ]]</f>
        <v>753.30816000000004</v>
      </c>
      <c r="L847" s="7">
        <f>Tabla14[[#This Row],[Ganancia]]/Tabla14[[#This Row],[Nuestro Costo juan ]]</f>
        <v>0.21511627906976744</v>
      </c>
      <c r="M847" s="2">
        <f>Tabla14[[#This Row],[Precio NEGRO Publico c/juan]]+(Tabla14[[#This Row],[Precio NEGRO Publico c/juan]]*0.105)</f>
        <v>4701.9662976</v>
      </c>
    </row>
    <row r="848" spans="1:13">
      <c r="A848" s="1" t="s">
        <v>1719</v>
      </c>
      <c r="B848" t="s">
        <v>1720</v>
      </c>
      <c r="C848" t="s">
        <v>7</v>
      </c>
      <c r="D848" t="s">
        <v>1335</v>
      </c>
      <c r="E848" s="2">
        <v>5557.14</v>
      </c>
      <c r="F848" s="2">
        <f>Tabla14[[#This Row],[Precio]]-(Tabla14[[#This Row],[Precio]]*0.14)</f>
        <v>4779.1404000000002</v>
      </c>
      <c r="G848" s="2">
        <f>Tabla14[[#This Row],[Precio]]-(Tabla14[[#This Row],[Precio]]*0.05)</f>
        <v>5279.2830000000004</v>
      </c>
      <c r="H848" s="4">
        <f>Tabla14[[#This Row],[  -14% costo de juan]]+(Tabla14[[#This Row],[  -14% costo de juan]]*0.1)</f>
        <v>5257.0544399999999</v>
      </c>
      <c r="I848" s="30">
        <f>Tabla14[[#This Row],[5% purpil]]+(Tabla14[[#This Row],[5% purpil]]*0.21)</f>
        <v>6387.9324300000007</v>
      </c>
      <c r="J848" s="30">
        <f>Tabla14[[#This Row],[5% purpil]]+(Tabla14[[#This Row],[5% purpil]]*0.21)</f>
        <v>6387.9324300000007</v>
      </c>
      <c r="K848" s="6">
        <f>Tabla14[[#This Row],[Precio NEGRO Publico c/juan]]-Tabla14[[#This Row],[Nuestro Costo juan ]]</f>
        <v>1130.8779900000009</v>
      </c>
      <c r="L848" s="7">
        <f>Tabla14[[#This Row],[Ganancia]]/Tabla14[[#This Row],[Nuestro Costo juan ]]</f>
        <v>0.2151162790697676</v>
      </c>
      <c r="M848" s="2">
        <f>Tabla14[[#This Row],[Precio NEGRO Publico c/juan]]+(Tabla14[[#This Row],[Precio NEGRO Publico c/juan]]*0.105)</f>
        <v>7058.6653351500008</v>
      </c>
    </row>
    <row r="849" spans="1:13">
      <c r="A849" s="1" t="s">
        <v>1721</v>
      </c>
      <c r="B849" t="s">
        <v>1722</v>
      </c>
      <c r="C849" t="s">
        <v>7</v>
      </c>
      <c r="D849" t="s">
        <v>1335</v>
      </c>
      <c r="E849" s="2">
        <v>8942.66</v>
      </c>
      <c r="F849" s="2">
        <f>Tabla14[[#This Row],[Precio]]-(Tabla14[[#This Row],[Precio]]*0.14)</f>
        <v>7690.6875999999993</v>
      </c>
      <c r="G849" s="2">
        <f>Tabla14[[#This Row],[Precio]]-(Tabla14[[#This Row],[Precio]]*0.05)</f>
        <v>8495.527</v>
      </c>
      <c r="H849" s="4">
        <f>Tabla14[[#This Row],[  -14% costo de juan]]+(Tabla14[[#This Row],[  -14% costo de juan]]*0.1)</f>
        <v>8459.7563599999994</v>
      </c>
      <c r="I849" s="30">
        <f>Tabla14[[#This Row],[5% purpil]]+(Tabla14[[#This Row],[5% purpil]]*0.21)</f>
        <v>10279.587670000001</v>
      </c>
      <c r="J849" s="30">
        <f>Tabla14[[#This Row],[5% purpil]]+(Tabla14[[#This Row],[5% purpil]]*0.21)</f>
        <v>10279.587670000001</v>
      </c>
      <c r="K849" s="6">
        <f>Tabla14[[#This Row],[Precio NEGRO Publico c/juan]]-Tabla14[[#This Row],[Nuestro Costo juan ]]</f>
        <v>1819.8313100000014</v>
      </c>
      <c r="L849" s="7">
        <f>Tabla14[[#This Row],[Ganancia]]/Tabla14[[#This Row],[Nuestro Costo juan ]]</f>
        <v>0.21511627906976763</v>
      </c>
      <c r="M849" s="2">
        <f>Tabla14[[#This Row],[Precio NEGRO Publico c/juan]]+(Tabla14[[#This Row],[Precio NEGRO Publico c/juan]]*0.105)</f>
        <v>11358.944375350002</v>
      </c>
    </row>
    <row r="850" spans="1:13">
      <c r="A850" s="1" t="s">
        <v>1723</v>
      </c>
      <c r="B850" t="s">
        <v>1724</v>
      </c>
      <c r="C850" t="s">
        <v>7</v>
      </c>
      <c r="D850" t="s">
        <v>1335</v>
      </c>
      <c r="E850" s="2">
        <v>3003.17</v>
      </c>
      <c r="F850" s="2">
        <f>Tabla14[[#This Row],[Precio]]-(Tabla14[[#This Row],[Precio]]*0.14)</f>
        <v>2582.7262000000001</v>
      </c>
      <c r="G850" s="2">
        <f>Tabla14[[#This Row],[Precio]]-(Tabla14[[#This Row],[Precio]]*0.05)</f>
        <v>2853.0115000000001</v>
      </c>
      <c r="H850" s="4">
        <f>Tabla14[[#This Row],[  -14% costo de juan]]+(Tabla14[[#This Row],[  -14% costo de juan]]*0.1)</f>
        <v>2840.9988200000003</v>
      </c>
      <c r="I850" s="30">
        <f>Tabla14[[#This Row],[5% purpil]]+(Tabla14[[#This Row],[5% purpil]]*0.21)</f>
        <v>3452.1439150000001</v>
      </c>
      <c r="J850" s="30">
        <f>Tabla14[[#This Row],[5% purpil]]+(Tabla14[[#This Row],[5% purpil]]*0.21)</f>
        <v>3452.1439150000001</v>
      </c>
      <c r="K850" s="6">
        <f>Tabla14[[#This Row],[Precio NEGRO Publico c/juan]]-Tabla14[[#This Row],[Nuestro Costo juan ]]</f>
        <v>611.14509499999986</v>
      </c>
      <c r="L850" s="7">
        <f>Tabla14[[#This Row],[Ganancia]]/Tabla14[[#This Row],[Nuestro Costo juan ]]</f>
        <v>0.21511627906976738</v>
      </c>
      <c r="M850" s="2">
        <f>Tabla14[[#This Row],[Precio NEGRO Publico c/juan]]+(Tabla14[[#This Row],[Precio NEGRO Publico c/juan]]*0.105)</f>
        <v>3814.619026075</v>
      </c>
    </row>
    <row r="851" spans="1:13">
      <c r="A851" s="1" t="s">
        <v>1725</v>
      </c>
      <c r="B851" t="s">
        <v>1726</v>
      </c>
      <c r="C851" t="s">
        <v>7</v>
      </c>
      <c r="D851" t="s">
        <v>1335</v>
      </c>
      <c r="E851" s="2">
        <v>6180.61</v>
      </c>
      <c r="F851" s="2">
        <f>Tabla14[[#This Row],[Precio]]-(Tabla14[[#This Row],[Precio]]*0.14)</f>
        <v>5315.3245999999999</v>
      </c>
      <c r="G851" s="2">
        <f>Tabla14[[#This Row],[Precio]]-(Tabla14[[#This Row],[Precio]]*0.05)</f>
        <v>5871.5794999999998</v>
      </c>
      <c r="H851" s="4">
        <f>Tabla14[[#This Row],[  -14% costo de juan]]+(Tabla14[[#This Row],[  -14% costo de juan]]*0.1)</f>
        <v>5846.8570600000003</v>
      </c>
      <c r="I851" s="30">
        <f>Tabla14[[#This Row],[5% purpil]]+(Tabla14[[#This Row],[5% purpil]]*0.21)</f>
        <v>7104.6111949999995</v>
      </c>
      <c r="J851" s="30">
        <f>Tabla14[[#This Row],[5% purpil]]+(Tabla14[[#This Row],[5% purpil]]*0.21)</f>
        <v>7104.6111949999995</v>
      </c>
      <c r="K851" s="6">
        <f>Tabla14[[#This Row],[Precio NEGRO Publico c/juan]]-Tabla14[[#This Row],[Nuestro Costo juan ]]</f>
        <v>1257.7541349999992</v>
      </c>
      <c r="L851" s="7">
        <f>Tabla14[[#This Row],[Ganancia]]/Tabla14[[#This Row],[Nuestro Costo juan ]]</f>
        <v>0.2151162790697673</v>
      </c>
      <c r="M851" s="2">
        <f>Tabla14[[#This Row],[Precio NEGRO Publico c/juan]]+(Tabla14[[#This Row],[Precio NEGRO Publico c/juan]]*0.105)</f>
        <v>7850.5953704749991</v>
      </c>
    </row>
    <row r="852" spans="1:13">
      <c r="A852" s="1" t="s">
        <v>1727</v>
      </c>
      <c r="B852" t="s">
        <v>1728</v>
      </c>
      <c r="C852" t="s">
        <v>7</v>
      </c>
      <c r="D852" t="s">
        <v>1335</v>
      </c>
      <c r="E852" s="2">
        <v>8146.42</v>
      </c>
      <c r="F852" s="2">
        <f>Tabla14[[#This Row],[Precio]]-(Tabla14[[#This Row],[Precio]]*0.14)</f>
        <v>7005.9211999999998</v>
      </c>
      <c r="G852" s="2">
        <f>Tabla14[[#This Row],[Precio]]-(Tabla14[[#This Row],[Precio]]*0.05)</f>
        <v>7739.0990000000002</v>
      </c>
      <c r="H852" s="4">
        <f>Tabla14[[#This Row],[  -14% costo de juan]]+(Tabla14[[#This Row],[  -14% costo de juan]]*0.1)</f>
        <v>7706.51332</v>
      </c>
      <c r="I852" s="30">
        <f>Tabla14[[#This Row],[5% purpil]]+(Tabla14[[#This Row],[5% purpil]]*0.21)</f>
        <v>9364.3097899999993</v>
      </c>
      <c r="J852" s="30">
        <f>Tabla14[[#This Row],[5% purpil]]+(Tabla14[[#This Row],[5% purpil]]*0.21)</f>
        <v>9364.3097899999993</v>
      </c>
      <c r="K852" s="6">
        <f>Tabla14[[#This Row],[Precio NEGRO Publico c/juan]]-Tabla14[[#This Row],[Nuestro Costo juan ]]</f>
        <v>1657.7964699999993</v>
      </c>
      <c r="L852" s="7">
        <f>Tabla14[[#This Row],[Ganancia]]/Tabla14[[#This Row],[Nuestro Costo juan ]]</f>
        <v>0.21511627906976735</v>
      </c>
      <c r="M852" s="2">
        <f>Tabla14[[#This Row],[Precio NEGRO Publico c/juan]]+(Tabla14[[#This Row],[Precio NEGRO Publico c/juan]]*0.105)</f>
        <v>10347.56231795</v>
      </c>
    </row>
    <row r="853" spans="1:13">
      <c r="A853" s="1" t="s">
        <v>1729</v>
      </c>
      <c r="B853" t="s">
        <v>1730</v>
      </c>
      <c r="C853" t="s">
        <v>7</v>
      </c>
      <c r="D853" t="s">
        <v>1335</v>
      </c>
      <c r="E853" s="2">
        <v>12579.81</v>
      </c>
      <c r="F853" s="2">
        <f>Tabla14[[#This Row],[Precio]]-(Tabla14[[#This Row],[Precio]]*0.14)</f>
        <v>10818.6366</v>
      </c>
      <c r="G853" s="2">
        <f>Tabla14[[#This Row],[Precio]]-(Tabla14[[#This Row],[Precio]]*0.05)</f>
        <v>11950.8195</v>
      </c>
      <c r="H853" s="4">
        <f>Tabla14[[#This Row],[  -14% costo de juan]]+(Tabla14[[#This Row],[  -14% costo de juan]]*0.1)</f>
        <v>11900.500260000001</v>
      </c>
      <c r="I853" s="30">
        <f>Tabla14[[#This Row],[5% purpil]]+(Tabla14[[#This Row],[5% purpil]]*0.21)</f>
        <v>14460.491595</v>
      </c>
      <c r="J853" s="30">
        <f>Tabla14[[#This Row],[5% purpil]]+(Tabla14[[#This Row],[5% purpil]]*0.21)</f>
        <v>14460.491595</v>
      </c>
      <c r="K853" s="6">
        <f>Tabla14[[#This Row],[Precio NEGRO Publico c/juan]]-Tabla14[[#This Row],[Nuestro Costo juan ]]</f>
        <v>2559.9913349999988</v>
      </c>
      <c r="L853" s="7">
        <f>Tabla14[[#This Row],[Ganancia]]/Tabla14[[#This Row],[Nuestro Costo juan ]]</f>
        <v>0.21511627906976732</v>
      </c>
      <c r="M853" s="2">
        <f>Tabla14[[#This Row],[Precio NEGRO Publico c/juan]]+(Tabla14[[#This Row],[Precio NEGRO Publico c/juan]]*0.105)</f>
        <v>15978.843212475</v>
      </c>
    </row>
    <row r="854" spans="1:13">
      <c r="A854" s="1" t="s">
        <v>1731</v>
      </c>
      <c r="B854" t="s">
        <v>1732</v>
      </c>
      <c r="C854" t="s">
        <v>7</v>
      </c>
      <c r="D854" t="s">
        <v>1335</v>
      </c>
      <c r="E854" s="2">
        <v>13635.2</v>
      </c>
      <c r="F854" s="2">
        <f>Tabla14[[#This Row],[Precio]]-(Tabla14[[#This Row],[Precio]]*0.14)</f>
        <v>11726.272000000001</v>
      </c>
      <c r="G854" s="2">
        <f>Tabla14[[#This Row],[Precio]]-(Tabla14[[#This Row],[Precio]]*0.05)</f>
        <v>12953.44</v>
      </c>
      <c r="H854" s="4">
        <f>Tabla14[[#This Row],[  -14% costo de juan]]+(Tabla14[[#This Row],[  -14% costo de juan]]*0.1)</f>
        <v>12898.899200000002</v>
      </c>
      <c r="I854" s="30">
        <f>Tabla14[[#This Row],[5% purpil]]+(Tabla14[[#This Row],[5% purpil]]*0.21)</f>
        <v>15673.662400000001</v>
      </c>
      <c r="J854" s="30">
        <f>Tabla14[[#This Row],[5% purpil]]+(Tabla14[[#This Row],[5% purpil]]*0.21)</f>
        <v>15673.662400000001</v>
      </c>
      <c r="K854" s="6">
        <f>Tabla14[[#This Row],[Precio NEGRO Publico c/juan]]-Tabla14[[#This Row],[Nuestro Costo juan ]]</f>
        <v>2774.7631999999994</v>
      </c>
      <c r="L854" s="7">
        <f>Tabla14[[#This Row],[Ganancia]]/Tabla14[[#This Row],[Nuestro Costo juan ]]</f>
        <v>0.21511627906976738</v>
      </c>
      <c r="M854" s="2">
        <f>Tabla14[[#This Row],[Precio NEGRO Publico c/juan]]+(Tabla14[[#This Row],[Precio NEGRO Publico c/juan]]*0.105)</f>
        <v>17319.396952000003</v>
      </c>
    </row>
    <row r="855" spans="1:13">
      <c r="A855" s="1" t="s">
        <v>1733</v>
      </c>
      <c r="B855" t="s">
        <v>1734</v>
      </c>
      <c r="C855" t="s">
        <v>7</v>
      </c>
      <c r="D855" t="s">
        <v>1335</v>
      </c>
      <c r="E855" s="2">
        <v>72669.72</v>
      </c>
      <c r="F855" s="2">
        <f>Tabla14[[#This Row],[Precio]]-(Tabla14[[#This Row],[Precio]]*0.14)</f>
        <v>62495.959199999998</v>
      </c>
      <c r="G855" s="2">
        <f>Tabla14[[#This Row],[Precio]]-(Tabla14[[#This Row],[Precio]]*0.05)</f>
        <v>69036.233999999997</v>
      </c>
      <c r="H855" s="4">
        <f>Tabla14[[#This Row],[  -14% costo de juan]]+(Tabla14[[#This Row],[  -14% costo de juan]]*0.1)</f>
        <v>68745.555120000005</v>
      </c>
      <c r="I855" s="30">
        <f>Tabla14[[#This Row],[5% purpil]]+(Tabla14[[#This Row],[5% purpil]]*0.21)</f>
        <v>83533.843139999997</v>
      </c>
      <c r="J855" s="30">
        <f>Tabla14[[#This Row],[5% purpil]]+(Tabla14[[#This Row],[5% purpil]]*0.21)</f>
        <v>83533.843139999997</v>
      </c>
      <c r="K855" s="6">
        <f>Tabla14[[#This Row],[Precio NEGRO Publico c/juan]]-Tabla14[[#This Row],[Nuestro Costo juan ]]</f>
        <v>14788.288019999993</v>
      </c>
      <c r="L855" s="7">
        <f>Tabla14[[#This Row],[Ganancia]]/Tabla14[[#This Row],[Nuestro Costo juan ]]</f>
        <v>0.21511627906976732</v>
      </c>
      <c r="M855" s="2">
        <f>Tabla14[[#This Row],[Precio NEGRO Publico c/juan]]+(Tabla14[[#This Row],[Precio NEGRO Publico c/juan]]*0.105)</f>
        <v>92304.8966697</v>
      </c>
    </row>
    <row r="856" spans="1:13">
      <c r="A856" s="1" t="s">
        <v>1735</v>
      </c>
      <c r="B856" t="s">
        <v>1736</v>
      </c>
      <c r="C856" t="s">
        <v>7</v>
      </c>
      <c r="D856" t="s">
        <v>1335</v>
      </c>
      <c r="E856" s="2">
        <v>147851.5</v>
      </c>
      <c r="F856" s="2">
        <f>Tabla14[[#This Row],[Precio]]-(Tabla14[[#This Row],[Precio]]*0.14)</f>
        <v>127152.29</v>
      </c>
      <c r="G856" s="2">
        <f>Tabla14[[#This Row],[Precio]]-(Tabla14[[#This Row],[Precio]]*0.05)</f>
        <v>140458.92499999999</v>
      </c>
      <c r="H856" s="4">
        <f>Tabla14[[#This Row],[  -14% costo de juan]]+(Tabla14[[#This Row],[  -14% costo de juan]]*0.1)</f>
        <v>139867.519</v>
      </c>
      <c r="I856" s="30">
        <f>Tabla14[[#This Row],[5% purpil]]+(Tabla14[[#This Row],[5% purpil]]*0.21)</f>
        <v>169955.29924999998</v>
      </c>
      <c r="J856" s="30">
        <f>Tabla14[[#This Row],[5% purpil]]+(Tabla14[[#This Row],[5% purpil]]*0.21)</f>
        <v>169955.29924999998</v>
      </c>
      <c r="K856" s="6">
        <f>Tabla14[[#This Row],[Precio NEGRO Publico c/juan]]-Tabla14[[#This Row],[Nuestro Costo juan ]]</f>
        <v>30087.780249999982</v>
      </c>
      <c r="L856" s="7">
        <f>Tabla14[[#This Row],[Ganancia]]/Tabla14[[#This Row],[Nuestro Costo juan ]]</f>
        <v>0.2151162790697673</v>
      </c>
      <c r="M856" s="2">
        <f>Tabla14[[#This Row],[Precio NEGRO Publico c/juan]]+(Tabla14[[#This Row],[Precio NEGRO Publico c/juan]]*0.105)</f>
        <v>187800.60567124997</v>
      </c>
    </row>
    <row r="857" spans="1:13">
      <c r="A857" s="1" t="s">
        <v>1737</v>
      </c>
      <c r="B857" t="s">
        <v>1738</v>
      </c>
      <c r="C857" t="s">
        <v>7</v>
      </c>
      <c r="D857" t="s">
        <v>1335</v>
      </c>
      <c r="E857" s="2">
        <v>5071.8900000000003</v>
      </c>
      <c r="F857" s="2">
        <f>Tabla14[[#This Row],[Precio]]-(Tabla14[[#This Row],[Precio]]*0.14)</f>
        <v>4361.8253999999997</v>
      </c>
      <c r="G857" s="2">
        <f>Tabla14[[#This Row],[Precio]]-(Tabla14[[#This Row],[Precio]]*0.05)</f>
        <v>4818.2955000000002</v>
      </c>
      <c r="H857" s="4">
        <f>Tabla14[[#This Row],[  -14% costo de juan]]+(Tabla14[[#This Row],[  -14% costo de juan]]*0.1)</f>
        <v>4798.0079399999995</v>
      </c>
      <c r="I857" s="30">
        <f>Tabla14[[#This Row],[5% purpil]]+(Tabla14[[#This Row],[5% purpil]]*0.21)</f>
        <v>5830.1375550000002</v>
      </c>
      <c r="J857" s="30">
        <f>Tabla14[[#This Row],[5% purpil]]+(Tabla14[[#This Row],[5% purpil]]*0.21)</f>
        <v>5830.1375550000002</v>
      </c>
      <c r="K857" s="6">
        <f>Tabla14[[#This Row],[Precio NEGRO Publico c/juan]]-Tabla14[[#This Row],[Nuestro Costo juan ]]</f>
        <v>1032.1296150000007</v>
      </c>
      <c r="L857" s="7">
        <f>Tabla14[[#This Row],[Ganancia]]/Tabla14[[#This Row],[Nuestro Costo juan ]]</f>
        <v>0.21511627906976763</v>
      </c>
      <c r="M857" s="2">
        <f>Tabla14[[#This Row],[Precio NEGRO Publico c/juan]]+(Tabla14[[#This Row],[Precio NEGRO Publico c/juan]]*0.105)</f>
        <v>6442.3019982750002</v>
      </c>
    </row>
    <row r="858" spans="1:13">
      <c r="A858" s="1" t="s">
        <v>1739</v>
      </c>
      <c r="B858" t="s">
        <v>1740</v>
      </c>
      <c r="C858" t="s">
        <v>7</v>
      </c>
      <c r="D858" t="s">
        <v>1335</v>
      </c>
      <c r="E858" s="2">
        <v>6438.26</v>
      </c>
      <c r="F858" s="2">
        <f>Tabla14[[#This Row],[Precio]]-(Tabla14[[#This Row],[Precio]]*0.14)</f>
        <v>5536.9035999999996</v>
      </c>
      <c r="G858" s="2">
        <f>Tabla14[[#This Row],[Precio]]-(Tabla14[[#This Row],[Precio]]*0.05)</f>
        <v>6116.3469999999998</v>
      </c>
      <c r="H858" s="4">
        <f>Tabla14[[#This Row],[  -14% costo de juan]]+(Tabla14[[#This Row],[  -14% costo de juan]]*0.1)</f>
        <v>6090.5939599999992</v>
      </c>
      <c r="I858" s="30">
        <f>Tabla14[[#This Row],[5% purpil]]+(Tabla14[[#This Row],[5% purpil]]*0.21)</f>
        <v>7400.7798699999994</v>
      </c>
      <c r="J858" s="30">
        <f>Tabla14[[#This Row],[5% purpil]]+(Tabla14[[#This Row],[5% purpil]]*0.21)</f>
        <v>7400.7798699999994</v>
      </c>
      <c r="K858" s="6">
        <f>Tabla14[[#This Row],[Precio NEGRO Publico c/juan]]-Tabla14[[#This Row],[Nuestro Costo juan ]]</f>
        <v>1310.1859100000001</v>
      </c>
      <c r="L858" s="7">
        <f>Tabla14[[#This Row],[Ganancia]]/Tabla14[[#This Row],[Nuestro Costo juan ]]</f>
        <v>0.21511627906976749</v>
      </c>
      <c r="M858" s="2">
        <f>Tabla14[[#This Row],[Precio NEGRO Publico c/juan]]+(Tabla14[[#This Row],[Precio NEGRO Publico c/juan]]*0.105)</f>
        <v>8177.8617563499993</v>
      </c>
    </row>
    <row r="859" spans="1:13">
      <c r="A859" s="1" t="s">
        <v>1741</v>
      </c>
      <c r="B859" t="s">
        <v>1742</v>
      </c>
      <c r="C859" t="s">
        <v>7</v>
      </c>
      <c r="D859" t="s">
        <v>1335</v>
      </c>
      <c r="E859" s="2">
        <v>26724.3</v>
      </c>
      <c r="F859" s="2">
        <f>Tabla14[[#This Row],[Precio]]-(Tabla14[[#This Row],[Precio]]*0.14)</f>
        <v>22982.898000000001</v>
      </c>
      <c r="G859" s="2">
        <f>Tabla14[[#This Row],[Precio]]-(Tabla14[[#This Row],[Precio]]*0.05)</f>
        <v>25388.084999999999</v>
      </c>
      <c r="H859" s="4">
        <f>Tabla14[[#This Row],[  -14% costo de juan]]+(Tabla14[[#This Row],[  -14% costo de juan]]*0.1)</f>
        <v>25281.1878</v>
      </c>
      <c r="I859" s="30">
        <f>Tabla14[[#This Row],[5% purpil]]+(Tabla14[[#This Row],[5% purpil]]*0.21)</f>
        <v>30719.582849999999</v>
      </c>
      <c r="J859" s="30">
        <f>Tabla14[[#This Row],[5% purpil]]+(Tabla14[[#This Row],[5% purpil]]*0.21)</f>
        <v>30719.582849999999</v>
      </c>
      <c r="K859" s="6">
        <f>Tabla14[[#This Row],[Precio NEGRO Publico c/juan]]-Tabla14[[#This Row],[Nuestro Costo juan ]]</f>
        <v>5438.3950499999992</v>
      </c>
      <c r="L859" s="7">
        <f>Tabla14[[#This Row],[Ganancia]]/Tabla14[[#This Row],[Nuestro Costo juan ]]</f>
        <v>0.21511627906976741</v>
      </c>
      <c r="M859" s="2">
        <f>Tabla14[[#This Row],[Precio NEGRO Publico c/juan]]+(Tabla14[[#This Row],[Precio NEGRO Publico c/juan]]*0.105)</f>
        <v>33945.13904925</v>
      </c>
    </row>
    <row r="860" spans="1:13">
      <c r="A860" s="1" t="s">
        <v>1743</v>
      </c>
      <c r="B860" t="s">
        <v>1744</v>
      </c>
      <c r="C860" t="s">
        <v>7</v>
      </c>
      <c r="D860" t="s">
        <v>1335</v>
      </c>
      <c r="E860" s="2">
        <v>33326.32</v>
      </c>
      <c r="F860" s="2">
        <f>Tabla14[[#This Row],[Precio]]-(Tabla14[[#This Row],[Precio]]*0.14)</f>
        <v>28660.635200000001</v>
      </c>
      <c r="G860" s="2">
        <f>Tabla14[[#This Row],[Precio]]-(Tabla14[[#This Row],[Precio]]*0.05)</f>
        <v>31660.004000000001</v>
      </c>
      <c r="H860" s="4">
        <f>Tabla14[[#This Row],[  -14% costo de juan]]+(Tabla14[[#This Row],[  -14% costo de juan]]*0.1)</f>
        <v>31526.69872</v>
      </c>
      <c r="I860" s="30">
        <f>Tabla14[[#This Row],[5% purpil]]+(Tabla14[[#This Row],[5% purpil]]*0.21)</f>
        <v>38308.60484</v>
      </c>
      <c r="J860" s="30">
        <f>Tabla14[[#This Row],[5% purpil]]+(Tabla14[[#This Row],[5% purpil]]*0.21)</f>
        <v>38308.60484</v>
      </c>
      <c r="K860" s="6">
        <f>Tabla14[[#This Row],[Precio NEGRO Publico c/juan]]-Tabla14[[#This Row],[Nuestro Costo juan ]]</f>
        <v>6781.9061199999996</v>
      </c>
      <c r="L860" s="7">
        <f>Tabla14[[#This Row],[Ganancia]]/Tabla14[[#This Row],[Nuestro Costo juan ]]</f>
        <v>0.21511627906976744</v>
      </c>
      <c r="M860" s="2">
        <f>Tabla14[[#This Row],[Precio NEGRO Publico c/juan]]+(Tabla14[[#This Row],[Precio NEGRO Publico c/juan]]*0.105)</f>
        <v>42331.008348199997</v>
      </c>
    </row>
    <row r="861" spans="1:13">
      <c r="A861" s="1" t="s">
        <v>1745</v>
      </c>
      <c r="B861" t="s">
        <v>1746</v>
      </c>
      <c r="C861" t="s">
        <v>7</v>
      </c>
      <c r="D861" t="s">
        <v>1335</v>
      </c>
      <c r="E861" s="2">
        <v>41644.75</v>
      </c>
      <c r="F861" s="2">
        <f>Tabla14[[#This Row],[Precio]]-(Tabla14[[#This Row],[Precio]]*0.14)</f>
        <v>35814.485000000001</v>
      </c>
      <c r="G861" s="2">
        <f>Tabla14[[#This Row],[Precio]]-(Tabla14[[#This Row],[Precio]]*0.05)</f>
        <v>39562.512499999997</v>
      </c>
      <c r="H861" s="4">
        <f>Tabla14[[#This Row],[  -14% costo de juan]]+(Tabla14[[#This Row],[  -14% costo de juan]]*0.1)</f>
        <v>39395.933499999999</v>
      </c>
      <c r="I861" s="30">
        <f>Tabla14[[#This Row],[5% purpil]]+(Tabla14[[#This Row],[5% purpil]]*0.21)</f>
        <v>47870.640124999998</v>
      </c>
      <c r="J861" s="30">
        <f>Tabla14[[#This Row],[5% purpil]]+(Tabla14[[#This Row],[5% purpil]]*0.21)</f>
        <v>47870.640124999998</v>
      </c>
      <c r="K861" s="6">
        <f>Tabla14[[#This Row],[Precio NEGRO Publico c/juan]]-Tabla14[[#This Row],[Nuestro Costo juan ]]</f>
        <v>8474.7066249999989</v>
      </c>
      <c r="L861" s="7">
        <f>Tabla14[[#This Row],[Ganancia]]/Tabla14[[#This Row],[Nuestro Costo juan ]]</f>
        <v>0.21511627906976741</v>
      </c>
      <c r="M861" s="2">
        <f>Tabla14[[#This Row],[Precio NEGRO Publico c/juan]]+(Tabla14[[#This Row],[Precio NEGRO Publico c/juan]]*0.105)</f>
        <v>52897.057338125</v>
      </c>
    </row>
    <row r="862" spans="1:13">
      <c r="A862" s="1" t="s">
        <v>1747</v>
      </c>
      <c r="B862" t="s">
        <v>1748</v>
      </c>
      <c r="C862" t="s">
        <v>7</v>
      </c>
      <c r="D862" t="s">
        <v>1335</v>
      </c>
      <c r="E862" s="2">
        <v>56061.919999999998</v>
      </c>
      <c r="F862" s="2">
        <f>Tabla14[[#This Row],[Precio]]-(Tabla14[[#This Row],[Precio]]*0.14)</f>
        <v>48213.251199999999</v>
      </c>
      <c r="G862" s="2">
        <f>Tabla14[[#This Row],[Precio]]-(Tabla14[[#This Row],[Precio]]*0.05)</f>
        <v>53258.824000000001</v>
      </c>
      <c r="H862" s="4">
        <f>Tabla14[[#This Row],[  -14% costo de juan]]+(Tabla14[[#This Row],[  -14% costo de juan]]*0.1)</f>
        <v>53034.57632</v>
      </c>
      <c r="I862" s="30">
        <f>Tabla14[[#This Row],[5% purpil]]+(Tabla14[[#This Row],[5% purpil]]*0.21)</f>
        <v>64443.177040000002</v>
      </c>
      <c r="J862" s="30">
        <f>Tabla14[[#This Row],[5% purpil]]+(Tabla14[[#This Row],[5% purpil]]*0.21)</f>
        <v>64443.177040000002</v>
      </c>
      <c r="K862" s="6">
        <f>Tabla14[[#This Row],[Precio NEGRO Publico c/juan]]-Tabla14[[#This Row],[Nuestro Costo juan ]]</f>
        <v>11408.600720000002</v>
      </c>
      <c r="L862" s="7">
        <f>Tabla14[[#This Row],[Ganancia]]/Tabla14[[#This Row],[Nuestro Costo juan ]]</f>
        <v>0.21511627906976749</v>
      </c>
      <c r="M862" s="2">
        <f>Tabla14[[#This Row],[Precio NEGRO Publico c/juan]]+(Tabla14[[#This Row],[Precio NEGRO Publico c/juan]]*0.105)</f>
        <v>71209.71062920001</v>
      </c>
    </row>
    <row r="863" spans="1:13">
      <c r="A863" s="1" t="s">
        <v>1749</v>
      </c>
      <c r="B863" t="s">
        <v>1750</v>
      </c>
      <c r="C863" t="s">
        <v>7</v>
      </c>
      <c r="D863" t="s">
        <v>1335</v>
      </c>
      <c r="E863" s="2">
        <v>79641.08</v>
      </c>
      <c r="F863" s="2">
        <f>Tabla14[[#This Row],[Precio]]-(Tabla14[[#This Row],[Precio]]*0.14)</f>
        <v>68491.328800000003</v>
      </c>
      <c r="G863" s="2">
        <f>Tabla14[[#This Row],[Precio]]-(Tabla14[[#This Row],[Precio]]*0.05)</f>
        <v>75659.025999999998</v>
      </c>
      <c r="H863" s="4">
        <f>Tabla14[[#This Row],[  -14% costo de juan]]+(Tabla14[[#This Row],[  -14% costo de juan]]*0.1)</f>
        <v>75340.461680000008</v>
      </c>
      <c r="I863" s="30">
        <f>Tabla14[[#This Row],[5% purpil]]+(Tabla14[[#This Row],[5% purpil]]*0.21)</f>
        <v>91547.421459999998</v>
      </c>
      <c r="J863" s="30">
        <f>Tabla14[[#This Row],[5% purpil]]+(Tabla14[[#This Row],[5% purpil]]*0.21)</f>
        <v>91547.421459999998</v>
      </c>
      <c r="K863" s="6">
        <f>Tabla14[[#This Row],[Precio NEGRO Publico c/juan]]-Tabla14[[#This Row],[Nuestro Costo juan ]]</f>
        <v>16206.95977999999</v>
      </c>
      <c r="L863" s="7">
        <f>Tabla14[[#This Row],[Ganancia]]/Tabla14[[#This Row],[Nuestro Costo juan ]]</f>
        <v>0.2151162790697673</v>
      </c>
      <c r="M863" s="2">
        <f>Tabla14[[#This Row],[Precio NEGRO Publico c/juan]]+(Tabla14[[#This Row],[Precio NEGRO Publico c/juan]]*0.105)</f>
        <v>101159.9007133</v>
      </c>
    </row>
    <row r="864" spans="1:13">
      <c r="A864" s="1" t="s">
        <v>1751</v>
      </c>
      <c r="B864" t="s">
        <v>1752</v>
      </c>
      <c r="C864" t="s">
        <v>7</v>
      </c>
      <c r="D864" t="s">
        <v>1335</v>
      </c>
      <c r="E864" s="2">
        <v>92576.2</v>
      </c>
      <c r="F864" s="2">
        <f>Tabla14[[#This Row],[Precio]]-(Tabla14[[#This Row],[Precio]]*0.14)</f>
        <v>79615.531999999992</v>
      </c>
      <c r="G864" s="2">
        <f>Tabla14[[#This Row],[Precio]]-(Tabla14[[#This Row],[Precio]]*0.05)</f>
        <v>87947.39</v>
      </c>
      <c r="H864" s="4">
        <f>Tabla14[[#This Row],[  -14% costo de juan]]+(Tabla14[[#This Row],[  -14% costo de juan]]*0.1)</f>
        <v>87577.085199999987</v>
      </c>
      <c r="I864" s="30">
        <f>Tabla14[[#This Row],[5% purpil]]+(Tabla14[[#This Row],[5% purpil]]*0.21)</f>
        <v>106416.3419</v>
      </c>
      <c r="J864" s="30">
        <f>Tabla14[[#This Row],[5% purpil]]+(Tabla14[[#This Row],[5% purpil]]*0.21)</f>
        <v>106416.3419</v>
      </c>
      <c r="K864" s="6">
        <f>Tabla14[[#This Row],[Precio NEGRO Publico c/juan]]-Tabla14[[#This Row],[Nuestro Costo juan ]]</f>
        <v>18839.256700000013</v>
      </c>
      <c r="L864" s="7">
        <f>Tabla14[[#This Row],[Ganancia]]/Tabla14[[#This Row],[Nuestro Costo juan ]]</f>
        <v>0.21511627906976763</v>
      </c>
      <c r="M864" s="2">
        <f>Tabla14[[#This Row],[Precio NEGRO Publico c/juan]]+(Tabla14[[#This Row],[Precio NEGRO Publico c/juan]]*0.105)</f>
        <v>117590.05779950001</v>
      </c>
    </row>
    <row r="865" spans="1:13">
      <c r="A865" s="1" t="s">
        <v>1753</v>
      </c>
      <c r="B865" t="s">
        <v>1754</v>
      </c>
      <c r="C865" t="s">
        <v>7</v>
      </c>
      <c r="D865" t="s">
        <v>1335</v>
      </c>
      <c r="E865" s="2">
        <v>171639.63</v>
      </c>
      <c r="F865" s="2">
        <f>Tabla14[[#This Row],[Precio]]-(Tabla14[[#This Row],[Precio]]*0.14)</f>
        <v>147610.08179999999</v>
      </c>
      <c r="G865" s="2">
        <f>Tabla14[[#This Row],[Precio]]-(Tabla14[[#This Row],[Precio]]*0.05)</f>
        <v>163057.64850000001</v>
      </c>
      <c r="H865" s="4">
        <f>Tabla14[[#This Row],[  -14% costo de juan]]+(Tabla14[[#This Row],[  -14% costo de juan]]*0.1)</f>
        <v>162371.08997999999</v>
      </c>
      <c r="I865" s="30">
        <f>Tabla14[[#This Row],[5% purpil]]+(Tabla14[[#This Row],[5% purpil]]*0.21)</f>
        <v>197299.75468500002</v>
      </c>
      <c r="J865" s="30">
        <f>Tabla14[[#This Row],[5% purpil]]+(Tabla14[[#This Row],[5% purpil]]*0.21)</f>
        <v>197299.75468500002</v>
      </c>
      <c r="K865" s="6">
        <f>Tabla14[[#This Row],[Precio NEGRO Publico c/juan]]-Tabla14[[#This Row],[Nuestro Costo juan ]]</f>
        <v>34928.664705000032</v>
      </c>
      <c r="L865" s="7">
        <f>Tabla14[[#This Row],[Ganancia]]/Tabla14[[#This Row],[Nuestro Costo juan ]]</f>
        <v>0.21511627906976766</v>
      </c>
      <c r="M865" s="2">
        <f>Tabla14[[#This Row],[Precio NEGRO Publico c/juan]]+(Tabla14[[#This Row],[Precio NEGRO Publico c/juan]]*0.105)</f>
        <v>218016.22892692502</v>
      </c>
    </row>
    <row r="866" spans="1:13">
      <c r="A866" s="1" t="s">
        <v>6095</v>
      </c>
      <c r="B866" t="s">
        <v>6096</v>
      </c>
      <c r="C866" t="s">
        <v>7</v>
      </c>
      <c r="D866" t="s">
        <v>80</v>
      </c>
      <c r="E866" s="2">
        <v>9012556.8000000007</v>
      </c>
      <c r="F866" s="2">
        <f>Tabla14[[#This Row],[Precio]]-(Tabla14[[#This Row],[Precio]]*0.14)</f>
        <v>7750798.8480000002</v>
      </c>
      <c r="G866" s="2">
        <f>Tabla14[[#This Row],[Precio]]-(Tabla14[[#This Row],[Precio]]*0.05)</f>
        <v>8561928.9600000009</v>
      </c>
      <c r="H866" s="9">
        <f>Tabla14[[#This Row],[  -14% costo de juan]]+(Tabla14[[#This Row],[  -14% costo de juan]]*0.1)</f>
        <v>8525878.7327999994</v>
      </c>
      <c r="I866" s="30">
        <f>Tabla14[[#This Row],[5% purpil]]+(Tabla14[[#This Row],[5% purpil]]*0.21)</f>
        <v>10359934.0416</v>
      </c>
      <c r="J866" s="30">
        <f>Tabla14[[#This Row],[5% purpil]]+(Tabla14[[#This Row],[5% purpil]]*0.21)</f>
        <v>10359934.0416</v>
      </c>
      <c r="K866" s="6">
        <f>Tabla14[[#This Row],[Precio NEGRO Publico c/juan]]-Tabla14[[#This Row],[Nuestro Costo juan ]]</f>
        <v>1834055.3088000007</v>
      </c>
      <c r="L866" s="7">
        <f>Tabla14[[#This Row],[Ganancia]]/Tabla14[[#This Row],[Nuestro Costo juan ]]</f>
        <v>0.21511627906976755</v>
      </c>
      <c r="M866" s="2">
        <f>Tabla14[[#This Row],[Precio NEGRO Publico c/juan]]+(Tabla14[[#This Row],[Precio NEGRO Publico c/juan]]*0.105)</f>
        <v>11447727.115968</v>
      </c>
    </row>
    <row r="867" spans="1:13">
      <c r="A867" s="1" t="s">
        <v>1757</v>
      </c>
      <c r="B867" t="s">
        <v>1758</v>
      </c>
      <c r="C867" t="s">
        <v>15</v>
      </c>
      <c r="D867" t="s">
        <v>1335</v>
      </c>
      <c r="E867" s="2">
        <v>226875</v>
      </c>
      <c r="F867" s="2">
        <f>Tabla14[[#This Row],[Precio]]-(Tabla14[[#This Row],[Precio]]*0.14)</f>
        <v>195112.5</v>
      </c>
      <c r="G867" s="2">
        <f>Tabla14[[#This Row],[Precio]]-(Tabla14[[#This Row],[Precio]]*0.05)</f>
        <v>215531.25</v>
      </c>
      <c r="H867" s="4">
        <f>Tabla14[[#This Row],[  -14% costo de juan]]+(Tabla14[[#This Row],[  -14% costo de juan]]*0.1)</f>
        <v>214623.75</v>
      </c>
      <c r="I867" s="30">
        <f>Tabla14[[#This Row],[5% purpil]]+(Tabla14[[#This Row],[5% purpil]]*0.21)</f>
        <v>260792.8125</v>
      </c>
      <c r="J867" s="30">
        <f>Tabla14[[#This Row],[5% purpil]]+(Tabla14[[#This Row],[5% purpil]]*0.21)</f>
        <v>260792.8125</v>
      </c>
      <c r="K867" s="6">
        <f>Tabla14[[#This Row],[Precio NEGRO Publico c/juan]]-Tabla14[[#This Row],[Nuestro Costo juan ]]</f>
        <v>46169.0625</v>
      </c>
      <c r="L867" s="7">
        <f>Tabla14[[#This Row],[Ganancia]]/Tabla14[[#This Row],[Nuestro Costo juan ]]</f>
        <v>0.21511627906976744</v>
      </c>
      <c r="M867" s="2">
        <f>Tabla14[[#This Row],[Precio NEGRO Publico c/juan]]+(Tabla14[[#This Row],[Precio NEGRO Publico c/juan]]*0.105)</f>
        <v>288176.05781249999</v>
      </c>
    </row>
    <row r="868" spans="1:13">
      <c r="A868" s="1" t="s">
        <v>1759</v>
      </c>
      <c r="B868" t="s">
        <v>1760</v>
      </c>
      <c r="C868" t="s">
        <v>15</v>
      </c>
      <c r="D868" t="s">
        <v>1335</v>
      </c>
      <c r="E868" s="2">
        <v>46887.5</v>
      </c>
      <c r="F868" s="2">
        <f>Tabla14[[#This Row],[Precio]]-(Tabla14[[#This Row],[Precio]]*0.14)</f>
        <v>40323.25</v>
      </c>
      <c r="G868" s="2">
        <f>Tabla14[[#This Row],[Precio]]-(Tabla14[[#This Row],[Precio]]*0.05)</f>
        <v>44543.125</v>
      </c>
      <c r="H868" s="4">
        <f>Tabla14[[#This Row],[  -14% costo de juan]]+(Tabla14[[#This Row],[  -14% costo de juan]]*0.1)</f>
        <v>44355.574999999997</v>
      </c>
      <c r="I868" s="30">
        <f>Tabla14[[#This Row],[5% purpil]]+(Tabla14[[#This Row],[5% purpil]]*0.21)</f>
        <v>53897.181250000001</v>
      </c>
      <c r="J868" s="30">
        <f>Tabla14[[#This Row],[5% purpil]]+(Tabla14[[#This Row],[5% purpil]]*0.21)</f>
        <v>53897.181250000001</v>
      </c>
      <c r="K868" s="6">
        <f>Tabla14[[#This Row],[Precio NEGRO Publico c/juan]]-Tabla14[[#This Row],[Nuestro Costo juan ]]</f>
        <v>9541.6062500000044</v>
      </c>
      <c r="L868" s="7">
        <f>Tabla14[[#This Row],[Ganancia]]/Tabla14[[#This Row],[Nuestro Costo juan ]]</f>
        <v>0.21511627906976755</v>
      </c>
      <c r="M868" s="2">
        <f>Tabla14[[#This Row],[Precio NEGRO Publico c/juan]]+(Tabla14[[#This Row],[Precio NEGRO Publico c/juan]]*0.105)</f>
        <v>59556.385281250004</v>
      </c>
    </row>
    <row r="869" spans="1:13">
      <c r="A869" s="1" t="s">
        <v>7102</v>
      </c>
      <c r="B869" t="s">
        <v>7103</v>
      </c>
      <c r="C869" t="s">
        <v>7</v>
      </c>
      <c r="D869" t="s">
        <v>5970</v>
      </c>
      <c r="E869" s="2">
        <v>1445690.98</v>
      </c>
      <c r="F869" s="2">
        <f>Tabla14[[#This Row],[Precio]]-(Tabla14[[#This Row],[Precio]]*0.14)</f>
        <v>1243294.2427999999</v>
      </c>
      <c r="G869" s="2">
        <f>Tabla14[[#This Row],[Precio]]-(Tabla14[[#This Row],[Precio]]*0.05)</f>
        <v>1373406.4309999999</v>
      </c>
      <c r="H869" s="9">
        <f>Tabla14[[#This Row],[  -14% costo de juan]]+(Tabla14[[#This Row],[  -14% costo de juan]]*0.1)</f>
        <v>1367623.6670799998</v>
      </c>
      <c r="I869" s="30">
        <f>Tabla14[[#This Row],[5% purpil]]+(Tabla14[[#This Row],[5% purpil]]*0.21)</f>
        <v>1661821.7815099999</v>
      </c>
      <c r="J869" s="30">
        <f>Tabla14[[#This Row],[5% purpil]]+(Tabla14[[#This Row],[5% purpil]]*0.21)</f>
        <v>1661821.7815099999</v>
      </c>
      <c r="K869" s="6">
        <f>Tabla14[[#This Row],[Precio NEGRO Publico c/juan]]-Tabla14[[#This Row],[Nuestro Costo juan ]]</f>
        <v>294198.11443000007</v>
      </c>
      <c r="L869" s="7">
        <f>Tabla14[[#This Row],[Ganancia]]/Tabla14[[#This Row],[Nuestro Costo juan ]]</f>
        <v>0.21511627906976752</v>
      </c>
      <c r="M869" s="2">
        <f>Tabla14[[#This Row],[Precio NEGRO Publico c/juan]]+(Tabla14[[#This Row],[Precio NEGRO Publico c/juan]]*0.105)</f>
        <v>1836313.0685685498</v>
      </c>
    </row>
    <row r="870" spans="1:13">
      <c r="A870" s="1" t="s">
        <v>1763</v>
      </c>
      <c r="B870" t="s">
        <v>1764</v>
      </c>
      <c r="C870" t="s">
        <v>7</v>
      </c>
      <c r="D870" t="s">
        <v>1335</v>
      </c>
      <c r="E870" s="2">
        <v>79141.97</v>
      </c>
      <c r="F870" s="2">
        <f>Tabla14[[#This Row],[Precio]]-(Tabla14[[#This Row],[Precio]]*0.14)</f>
        <v>68062.094199999992</v>
      </c>
      <c r="G870" s="2">
        <f>Tabla14[[#This Row],[Precio]]-(Tabla14[[#This Row],[Precio]]*0.05)</f>
        <v>75184.871500000008</v>
      </c>
      <c r="H870" s="4">
        <f>Tabla14[[#This Row],[  -14% costo de juan]]+(Tabla14[[#This Row],[  -14% costo de juan]]*0.1)</f>
        <v>74868.303619999991</v>
      </c>
      <c r="I870" s="30">
        <f>Tabla14[[#This Row],[5% purpil]]+(Tabla14[[#This Row],[5% purpil]]*0.21)</f>
        <v>90973.69451500001</v>
      </c>
      <c r="J870" s="30">
        <f>Tabla14[[#This Row],[5% purpil]]+(Tabla14[[#This Row],[5% purpil]]*0.21)</f>
        <v>90973.69451500001</v>
      </c>
      <c r="K870" s="6">
        <f>Tabla14[[#This Row],[Precio NEGRO Publico c/juan]]-Tabla14[[#This Row],[Nuestro Costo juan ]]</f>
        <v>16105.390895000019</v>
      </c>
      <c r="L870" s="7">
        <f>Tabla14[[#This Row],[Ganancia]]/Tabla14[[#This Row],[Nuestro Costo juan ]]</f>
        <v>0.21511627906976771</v>
      </c>
      <c r="M870" s="2">
        <f>Tabla14[[#This Row],[Precio NEGRO Publico c/juan]]+(Tabla14[[#This Row],[Precio NEGRO Publico c/juan]]*0.105)</f>
        <v>100525.93243907501</v>
      </c>
    </row>
    <row r="871" spans="1:13">
      <c r="A871" s="1" t="s">
        <v>1765</v>
      </c>
      <c r="B871" t="s">
        <v>1766</v>
      </c>
      <c r="C871" t="s">
        <v>7</v>
      </c>
      <c r="D871" t="s">
        <v>1335</v>
      </c>
      <c r="E871" s="2">
        <v>5947</v>
      </c>
      <c r="F871" s="2">
        <f>Tabla14[[#This Row],[Precio]]-(Tabla14[[#This Row],[Precio]]*0.14)</f>
        <v>5114.42</v>
      </c>
      <c r="G871" s="2">
        <f>Tabla14[[#This Row],[Precio]]-(Tabla14[[#This Row],[Precio]]*0.05)</f>
        <v>5649.65</v>
      </c>
      <c r="H871" s="4">
        <f>Tabla14[[#This Row],[  -14% costo de juan]]+(Tabla14[[#This Row],[  -14% costo de juan]]*0.1)</f>
        <v>5625.8620000000001</v>
      </c>
      <c r="I871" s="30">
        <f>Tabla14[[#This Row],[5% purpil]]+(Tabla14[[#This Row],[5% purpil]]*0.21)</f>
        <v>6836.0764999999992</v>
      </c>
      <c r="J871" s="30">
        <f>Tabla14[[#This Row],[5% purpil]]+(Tabla14[[#This Row],[5% purpil]]*0.21)</f>
        <v>6836.0764999999992</v>
      </c>
      <c r="K871" s="6">
        <f>Tabla14[[#This Row],[Precio NEGRO Publico c/juan]]-Tabla14[[#This Row],[Nuestro Costo juan ]]</f>
        <v>1210.2144999999991</v>
      </c>
      <c r="L871" s="7">
        <f>Tabla14[[#This Row],[Ganancia]]/Tabla14[[#This Row],[Nuestro Costo juan ]]</f>
        <v>0.2151162790697673</v>
      </c>
      <c r="M871" s="2">
        <f>Tabla14[[#This Row],[Precio NEGRO Publico c/juan]]+(Tabla14[[#This Row],[Precio NEGRO Publico c/juan]]*0.105)</f>
        <v>7553.8645324999989</v>
      </c>
    </row>
    <row r="872" spans="1:13">
      <c r="A872" s="1" t="s">
        <v>1767</v>
      </c>
      <c r="B872" t="s">
        <v>1768</v>
      </c>
      <c r="C872" t="s">
        <v>7</v>
      </c>
      <c r="D872" t="s">
        <v>1335</v>
      </c>
      <c r="E872" s="2">
        <v>9172.51</v>
      </c>
      <c r="F872" s="2">
        <f>Tabla14[[#This Row],[Precio]]-(Tabla14[[#This Row],[Precio]]*0.14)</f>
        <v>7888.3585999999996</v>
      </c>
      <c r="G872" s="2">
        <f>Tabla14[[#This Row],[Precio]]-(Tabla14[[#This Row],[Precio]]*0.05)</f>
        <v>8713.8845000000001</v>
      </c>
      <c r="H872" s="4">
        <f>Tabla14[[#This Row],[  -14% costo de juan]]+(Tabla14[[#This Row],[  -14% costo de juan]]*0.1)</f>
        <v>8677.1944599999988</v>
      </c>
      <c r="I872" s="30">
        <f>Tabla14[[#This Row],[5% purpil]]+(Tabla14[[#This Row],[5% purpil]]*0.21)</f>
        <v>10543.800245</v>
      </c>
      <c r="J872" s="30">
        <f>Tabla14[[#This Row],[5% purpil]]+(Tabla14[[#This Row],[5% purpil]]*0.21)</f>
        <v>10543.800245</v>
      </c>
      <c r="K872" s="6">
        <f>Tabla14[[#This Row],[Precio NEGRO Publico c/juan]]-Tabla14[[#This Row],[Nuestro Costo juan ]]</f>
        <v>1866.6057850000016</v>
      </c>
      <c r="L872" s="7">
        <f>Tabla14[[#This Row],[Ganancia]]/Tabla14[[#This Row],[Nuestro Costo juan ]]</f>
        <v>0.21511627906976766</v>
      </c>
      <c r="M872" s="2">
        <f>Tabla14[[#This Row],[Precio NEGRO Publico c/juan]]+(Tabla14[[#This Row],[Precio NEGRO Publico c/juan]]*0.105)</f>
        <v>11650.899270725</v>
      </c>
    </row>
    <row r="873" spans="1:13">
      <c r="A873" s="1" t="s">
        <v>1769</v>
      </c>
      <c r="B873" t="s">
        <v>1770</v>
      </c>
      <c r="C873" t="s">
        <v>7</v>
      </c>
      <c r="D873" t="s">
        <v>1335</v>
      </c>
      <c r="E873" s="2">
        <v>12136.62</v>
      </c>
      <c r="F873" s="2">
        <f>Tabla14[[#This Row],[Precio]]-(Tabla14[[#This Row],[Precio]]*0.14)</f>
        <v>10437.493200000001</v>
      </c>
      <c r="G873" s="2">
        <f>Tabla14[[#This Row],[Precio]]-(Tabla14[[#This Row],[Precio]]*0.05)</f>
        <v>11529.789000000001</v>
      </c>
      <c r="H873" s="4">
        <f>Tabla14[[#This Row],[  -14% costo de juan]]+(Tabla14[[#This Row],[  -14% costo de juan]]*0.1)</f>
        <v>11481.242520000002</v>
      </c>
      <c r="I873" s="30">
        <f>Tabla14[[#This Row],[5% purpil]]+(Tabla14[[#This Row],[5% purpil]]*0.21)</f>
        <v>13951.044690000001</v>
      </c>
      <c r="J873" s="30">
        <f>Tabla14[[#This Row],[5% purpil]]+(Tabla14[[#This Row],[5% purpil]]*0.21)</f>
        <v>13951.044690000001</v>
      </c>
      <c r="K873" s="6">
        <f>Tabla14[[#This Row],[Precio NEGRO Publico c/juan]]-Tabla14[[#This Row],[Nuestro Costo juan ]]</f>
        <v>2469.802169999999</v>
      </c>
      <c r="L873" s="7">
        <f>Tabla14[[#This Row],[Ganancia]]/Tabla14[[#This Row],[Nuestro Costo juan ]]</f>
        <v>0.21511627906976732</v>
      </c>
      <c r="M873" s="2">
        <f>Tabla14[[#This Row],[Precio NEGRO Publico c/juan]]+(Tabla14[[#This Row],[Precio NEGRO Publico c/juan]]*0.105)</f>
        <v>15415.90438245</v>
      </c>
    </row>
    <row r="874" spans="1:13">
      <c r="A874" s="1" t="s">
        <v>1771</v>
      </c>
      <c r="B874" t="s">
        <v>1772</v>
      </c>
      <c r="C874" t="s">
        <v>7</v>
      </c>
      <c r="D874" t="s">
        <v>1335</v>
      </c>
      <c r="E874" s="2">
        <v>15513.12</v>
      </c>
      <c r="F874" s="2">
        <f>Tabla14[[#This Row],[Precio]]-(Tabla14[[#This Row],[Precio]]*0.14)</f>
        <v>13341.2832</v>
      </c>
      <c r="G874" s="2">
        <f>Tabla14[[#This Row],[Precio]]-(Tabla14[[#This Row],[Precio]]*0.05)</f>
        <v>14737.464</v>
      </c>
      <c r="H874" s="4">
        <f>Tabla14[[#This Row],[  -14% costo de juan]]+(Tabla14[[#This Row],[  -14% costo de juan]]*0.1)</f>
        <v>14675.41152</v>
      </c>
      <c r="I874" s="30">
        <f>Tabla14[[#This Row],[5% purpil]]+(Tabla14[[#This Row],[5% purpil]]*0.21)</f>
        <v>17832.331440000002</v>
      </c>
      <c r="J874" s="30">
        <f>Tabla14[[#This Row],[5% purpil]]+(Tabla14[[#This Row],[5% purpil]]*0.21)</f>
        <v>17832.331440000002</v>
      </c>
      <c r="K874" s="6">
        <f>Tabla14[[#This Row],[Precio NEGRO Publico c/juan]]-Tabla14[[#This Row],[Nuestro Costo juan ]]</f>
        <v>3156.9199200000021</v>
      </c>
      <c r="L874" s="7">
        <f>Tabla14[[#This Row],[Ganancia]]/Tabla14[[#This Row],[Nuestro Costo juan ]]</f>
        <v>0.2151162790697676</v>
      </c>
      <c r="M874" s="2">
        <f>Tabla14[[#This Row],[Precio NEGRO Publico c/juan]]+(Tabla14[[#This Row],[Precio NEGRO Publico c/juan]]*0.105)</f>
        <v>19704.726241200002</v>
      </c>
    </row>
    <row r="875" spans="1:13">
      <c r="A875" s="1" t="s">
        <v>1773</v>
      </c>
      <c r="B875" t="s">
        <v>1774</v>
      </c>
      <c r="C875" t="s">
        <v>7</v>
      </c>
      <c r="D875" t="s">
        <v>1335</v>
      </c>
      <c r="E875" s="2">
        <v>19208.87</v>
      </c>
      <c r="F875" s="2">
        <f>Tabla14[[#This Row],[Precio]]-(Tabla14[[#This Row],[Precio]]*0.14)</f>
        <v>16519.628199999999</v>
      </c>
      <c r="G875" s="2">
        <f>Tabla14[[#This Row],[Precio]]-(Tabla14[[#This Row],[Precio]]*0.05)</f>
        <v>18248.426499999998</v>
      </c>
      <c r="H875" s="4">
        <f>Tabla14[[#This Row],[  -14% costo de juan]]+(Tabla14[[#This Row],[  -14% costo de juan]]*0.1)</f>
        <v>18171.59102</v>
      </c>
      <c r="I875" s="30">
        <f>Tabla14[[#This Row],[5% purpil]]+(Tabla14[[#This Row],[5% purpil]]*0.21)</f>
        <v>22080.596064999998</v>
      </c>
      <c r="J875" s="30">
        <f>Tabla14[[#This Row],[5% purpil]]+(Tabla14[[#This Row],[5% purpil]]*0.21)</f>
        <v>22080.596064999998</v>
      </c>
      <c r="K875" s="6">
        <f>Tabla14[[#This Row],[Precio NEGRO Publico c/juan]]-Tabla14[[#This Row],[Nuestro Costo juan ]]</f>
        <v>3909.0050449999981</v>
      </c>
      <c r="L875" s="7">
        <f>Tabla14[[#This Row],[Ganancia]]/Tabla14[[#This Row],[Nuestro Costo juan ]]</f>
        <v>0.21511627906976732</v>
      </c>
      <c r="M875" s="2">
        <f>Tabla14[[#This Row],[Precio NEGRO Publico c/juan]]+(Tabla14[[#This Row],[Precio NEGRO Publico c/juan]]*0.105)</f>
        <v>24399.058651824998</v>
      </c>
    </row>
    <row r="876" spans="1:13">
      <c r="A876" s="1" t="s">
        <v>1775</v>
      </c>
      <c r="B876" t="s">
        <v>1776</v>
      </c>
      <c r="C876" t="s">
        <v>7</v>
      </c>
      <c r="D876" t="s">
        <v>1335</v>
      </c>
      <c r="E876" s="2">
        <v>29351.89</v>
      </c>
      <c r="F876" s="2">
        <f>Tabla14[[#This Row],[Precio]]-(Tabla14[[#This Row],[Precio]]*0.14)</f>
        <v>25242.625399999997</v>
      </c>
      <c r="G876" s="2">
        <f>Tabla14[[#This Row],[Precio]]-(Tabla14[[#This Row],[Precio]]*0.05)</f>
        <v>27884.2955</v>
      </c>
      <c r="H876" s="4">
        <f>Tabla14[[#This Row],[  -14% costo de juan]]+(Tabla14[[#This Row],[  -14% costo de juan]]*0.1)</f>
        <v>27766.887939999997</v>
      </c>
      <c r="I876" s="30">
        <f>Tabla14[[#This Row],[5% purpil]]+(Tabla14[[#This Row],[5% purpil]]*0.21)</f>
        <v>33739.997555000002</v>
      </c>
      <c r="J876" s="30">
        <f>Tabla14[[#This Row],[5% purpil]]+(Tabla14[[#This Row],[5% purpil]]*0.21)</f>
        <v>33739.997555000002</v>
      </c>
      <c r="K876" s="6">
        <f>Tabla14[[#This Row],[Precio NEGRO Publico c/juan]]-Tabla14[[#This Row],[Nuestro Costo juan ]]</f>
        <v>5973.1096150000049</v>
      </c>
      <c r="L876" s="7">
        <f>Tabla14[[#This Row],[Ganancia]]/Tabla14[[#This Row],[Nuestro Costo juan ]]</f>
        <v>0.21511627906976763</v>
      </c>
      <c r="M876" s="2">
        <f>Tabla14[[#This Row],[Precio NEGRO Publico c/juan]]+(Tabla14[[#This Row],[Precio NEGRO Publico c/juan]]*0.105)</f>
        <v>37282.697298275001</v>
      </c>
    </row>
    <row r="877" spans="1:13">
      <c r="A877" s="1" t="s">
        <v>1777</v>
      </c>
      <c r="B877" t="s">
        <v>1778</v>
      </c>
      <c r="C877" t="s">
        <v>7</v>
      </c>
      <c r="D877" t="s">
        <v>1335</v>
      </c>
      <c r="E877" s="2">
        <v>9626.9699999999993</v>
      </c>
      <c r="F877" s="2">
        <f>Tabla14[[#This Row],[Precio]]-(Tabla14[[#This Row],[Precio]]*0.14)</f>
        <v>8279.1941999999999</v>
      </c>
      <c r="G877" s="2">
        <f>Tabla14[[#This Row],[Precio]]-(Tabla14[[#This Row],[Precio]]*0.05)</f>
        <v>9145.6214999999993</v>
      </c>
      <c r="H877" s="4">
        <f>Tabla14[[#This Row],[  -14% costo de juan]]+(Tabla14[[#This Row],[  -14% costo de juan]]*0.1)</f>
        <v>9107.1136200000001</v>
      </c>
      <c r="I877" s="30">
        <f>Tabla14[[#This Row],[5% purpil]]+(Tabla14[[#This Row],[5% purpil]]*0.21)</f>
        <v>11066.202014999999</v>
      </c>
      <c r="J877" s="30">
        <f>Tabla14[[#This Row],[5% purpil]]+(Tabla14[[#This Row],[5% purpil]]*0.21)</f>
        <v>11066.202014999999</v>
      </c>
      <c r="K877" s="6">
        <f>Tabla14[[#This Row],[Precio NEGRO Publico c/juan]]-Tabla14[[#This Row],[Nuestro Costo juan ]]</f>
        <v>1959.0883949999989</v>
      </c>
      <c r="L877" s="7">
        <f>Tabla14[[#This Row],[Ganancia]]/Tabla14[[#This Row],[Nuestro Costo juan ]]</f>
        <v>0.21511627906976732</v>
      </c>
      <c r="M877" s="2">
        <f>Tabla14[[#This Row],[Precio NEGRO Publico c/juan]]+(Tabla14[[#This Row],[Precio NEGRO Publico c/juan]]*0.105)</f>
        <v>12228.153226574999</v>
      </c>
    </row>
    <row r="878" spans="1:13">
      <c r="A878" s="1" t="s">
        <v>1779</v>
      </c>
      <c r="B878" t="s">
        <v>1780</v>
      </c>
      <c r="C878" t="s">
        <v>7</v>
      </c>
      <c r="D878" t="s">
        <v>1335</v>
      </c>
      <c r="E878" s="2">
        <v>11333.62</v>
      </c>
      <c r="F878" s="2">
        <f>Tabla14[[#This Row],[Precio]]-(Tabla14[[#This Row],[Precio]]*0.14)</f>
        <v>9746.9132000000009</v>
      </c>
      <c r="G878" s="2">
        <f>Tabla14[[#This Row],[Precio]]-(Tabla14[[#This Row],[Precio]]*0.05)</f>
        <v>10766.939</v>
      </c>
      <c r="H878" s="4">
        <f>Tabla14[[#This Row],[  -14% costo de juan]]+(Tabla14[[#This Row],[  -14% costo de juan]]*0.1)</f>
        <v>10721.604520000001</v>
      </c>
      <c r="I878" s="30">
        <f>Tabla14[[#This Row],[5% purpil]]+(Tabla14[[#This Row],[5% purpil]]*0.21)</f>
        <v>13027.99619</v>
      </c>
      <c r="J878" s="30">
        <f>Tabla14[[#This Row],[5% purpil]]+(Tabla14[[#This Row],[5% purpil]]*0.21)</f>
        <v>13027.99619</v>
      </c>
      <c r="K878" s="6">
        <f>Tabla14[[#This Row],[Precio NEGRO Publico c/juan]]-Tabla14[[#This Row],[Nuestro Costo juan ]]</f>
        <v>2306.3916699999991</v>
      </c>
      <c r="L878" s="7">
        <f>Tabla14[[#This Row],[Ganancia]]/Tabla14[[#This Row],[Nuestro Costo juan ]]</f>
        <v>0.21511627906976735</v>
      </c>
      <c r="M878" s="2">
        <f>Tabla14[[#This Row],[Precio NEGRO Publico c/juan]]+(Tabla14[[#This Row],[Precio NEGRO Publico c/juan]]*0.105)</f>
        <v>14395.935789949999</v>
      </c>
    </row>
    <row r="879" spans="1:13">
      <c r="A879" s="1" t="s">
        <v>1781</v>
      </c>
      <c r="B879" t="s">
        <v>1782</v>
      </c>
      <c r="C879" t="s">
        <v>7</v>
      </c>
      <c r="D879" t="s">
        <v>1335</v>
      </c>
      <c r="E879" s="2">
        <v>13153.7</v>
      </c>
      <c r="F879" s="2">
        <f>Tabla14[[#This Row],[Precio]]-(Tabla14[[#This Row],[Precio]]*0.14)</f>
        <v>11312.182000000001</v>
      </c>
      <c r="G879" s="2">
        <f>Tabla14[[#This Row],[Precio]]-(Tabla14[[#This Row],[Precio]]*0.05)</f>
        <v>12496.015000000001</v>
      </c>
      <c r="H879" s="4">
        <f>Tabla14[[#This Row],[  -14% costo de juan]]+(Tabla14[[#This Row],[  -14% costo de juan]]*0.1)</f>
        <v>12443.4002</v>
      </c>
      <c r="I879" s="30">
        <f>Tabla14[[#This Row],[5% purpil]]+(Tabla14[[#This Row],[5% purpil]]*0.21)</f>
        <v>15120.178150000002</v>
      </c>
      <c r="J879" s="30">
        <f>Tabla14[[#This Row],[5% purpil]]+(Tabla14[[#This Row],[5% purpil]]*0.21)</f>
        <v>15120.178150000002</v>
      </c>
      <c r="K879" s="6">
        <f>Tabla14[[#This Row],[Precio NEGRO Publico c/juan]]-Tabla14[[#This Row],[Nuestro Costo juan ]]</f>
        <v>2676.7779500000015</v>
      </c>
      <c r="L879" s="7">
        <f>Tabla14[[#This Row],[Ganancia]]/Tabla14[[#This Row],[Nuestro Costo juan ]]</f>
        <v>0.21511627906976757</v>
      </c>
      <c r="M879" s="2">
        <f>Tabla14[[#This Row],[Precio NEGRO Publico c/juan]]+(Tabla14[[#This Row],[Precio NEGRO Publico c/juan]]*0.105)</f>
        <v>16707.796855750003</v>
      </c>
    </row>
    <row r="880" spans="1:13">
      <c r="A880" s="1" t="s">
        <v>1783</v>
      </c>
      <c r="B880" t="s">
        <v>1784</v>
      </c>
      <c r="C880" t="s">
        <v>7</v>
      </c>
      <c r="D880" t="s">
        <v>1335</v>
      </c>
      <c r="E880" s="2">
        <v>14740.92</v>
      </c>
      <c r="F880" s="2">
        <f>Tabla14[[#This Row],[Precio]]-(Tabla14[[#This Row],[Precio]]*0.14)</f>
        <v>12677.191199999999</v>
      </c>
      <c r="G880" s="2">
        <f>Tabla14[[#This Row],[Precio]]-(Tabla14[[#This Row],[Precio]]*0.05)</f>
        <v>14003.874</v>
      </c>
      <c r="H880" s="4">
        <f>Tabla14[[#This Row],[  -14% costo de juan]]+(Tabla14[[#This Row],[  -14% costo de juan]]*0.1)</f>
        <v>13944.910319999999</v>
      </c>
      <c r="I880" s="30">
        <f>Tabla14[[#This Row],[5% purpil]]+(Tabla14[[#This Row],[5% purpil]]*0.21)</f>
        <v>16944.687539999999</v>
      </c>
      <c r="J880" s="30">
        <f>Tabla14[[#This Row],[5% purpil]]+(Tabla14[[#This Row],[5% purpil]]*0.21)</f>
        <v>16944.687539999999</v>
      </c>
      <c r="K880" s="6">
        <f>Tabla14[[#This Row],[Precio NEGRO Publico c/juan]]-Tabla14[[#This Row],[Nuestro Costo juan ]]</f>
        <v>2999.7772199999999</v>
      </c>
      <c r="L880" s="7">
        <f>Tabla14[[#This Row],[Ganancia]]/Tabla14[[#This Row],[Nuestro Costo juan ]]</f>
        <v>0.21511627906976746</v>
      </c>
      <c r="M880" s="2">
        <f>Tabla14[[#This Row],[Precio NEGRO Publico c/juan]]+(Tabla14[[#This Row],[Precio NEGRO Publico c/juan]]*0.105)</f>
        <v>18723.879731699999</v>
      </c>
    </row>
    <row r="881" spans="1:13">
      <c r="A881" s="1" t="s">
        <v>1785</v>
      </c>
      <c r="B881" t="s">
        <v>1786</v>
      </c>
      <c r="C881" t="s">
        <v>7</v>
      </c>
      <c r="D881" t="s">
        <v>1335</v>
      </c>
      <c r="E881" s="2">
        <v>15077.44</v>
      </c>
      <c r="F881" s="2">
        <f>Tabla14[[#This Row],[Precio]]-(Tabla14[[#This Row],[Precio]]*0.14)</f>
        <v>12966.598400000001</v>
      </c>
      <c r="G881" s="2">
        <f>Tabla14[[#This Row],[Precio]]-(Tabla14[[#This Row],[Precio]]*0.05)</f>
        <v>14323.568000000001</v>
      </c>
      <c r="H881" s="4">
        <f>Tabla14[[#This Row],[  -14% costo de juan]]+(Tabla14[[#This Row],[  -14% costo de juan]]*0.1)</f>
        <v>14263.258240000001</v>
      </c>
      <c r="I881" s="30">
        <f>Tabla14[[#This Row],[5% purpil]]+(Tabla14[[#This Row],[5% purpil]]*0.21)</f>
        <v>17331.51728</v>
      </c>
      <c r="J881" s="30">
        <f>Tabla14[[#This Row],[5% purpil]]+(Tabla14[[#This Row],[5% purpil]]*0.21)</f>
        <v>17331.51728</v>
      </c>
      <c r="K881" s="6">
        <f>Tabla14[[#This Row],[Precio NEGRO Publico c/juan]]-Tabla14[[#This Row],[Nuestro Costo juan ]]</f>
        <v>3068.259039999999</v>
      </c>
      <c r="L881" s="7">
        <f>Tabla14[[#This Row],[Ganancia]]/Tabla14[[#This Row],[Nuestro Costo juan ]]</f>
        <v>0.21511627906976735</v>
      </c>
      <c r="M881" s="2">
        <f>Tabla14[[#This Row],[Precio NEGRO Publico c/juan]]+(Tabla14[[#This Row],[Precio NEGRO Publico c/juan]]*0.105)</f>
        <v>19151.326594400001</v>
      </c>
    </row>
    <row r="882" spans="1:13">
      <c r="A882" s="1" t="s">
        <v>1787</v>
      </c>
      <c r="B882" t="s">
        <v>1788</v>
      </c>
      <c r="C882" t="s">
        <v>7</v>
      </c>
      <c r="D882" t="s">
        <v>1335</v>
      </c>
      <c r="E882" s="2">
        <v>16998.93</v>
      </c>
      <c r="F882" s="2">
        <f>Tabla14[[#This Row],[Precio]]-(Tabla14[[#This Row],[Precio]]*0.14)</f>
        <v>14619.0798</v>
      </c>
      <c r="G882" s="2">
        <f>Tabla14[[#This Row],[Precio]]-(Tabla14[[#This Row],[Precio]]*0.05)</f>
        <v>16148.9835</v>
      </c>
      <c r="H882" s="4">
        <f>Tabla14[[#This Row],[  -14% costo de juan]]+(Tabla14[[#This Row],[  -14% costo de juan]]*0.1)</f>
        <v>16080.987779999999</v>
      </c>
      <c r="I882" s="30">
        <f>Tabla14[[#This Row],[5% purpil]]+(Tabla14[[#This Row],[5% purpil]]*0.21)</f>
        <v>19540.270035000001</v>
      </c>
      <c r="J882" s="30">
        <f>Tabla14[[#This Row],[5% purpil]]+(Tabla14[[#This Row],[5% purpil]]*0.21)</f>
        <v>19540.270035000001</v>
      </c>
      <c r="K882" s="6">
        <f>Tabla14[[#This Row],[Precio NEGRO Publico c/juan]]-Tabla14[[#This Row],[Nuestro Costo juan ]]</f>
        <v>3459.2822550000019</v>
      </c>
      <c r="L882" s="7">
        <f>Tabla14[[#This Row],[Ganancia]]/Tabla14[[#This Row],[Nuestro Costo juan ]]</f>
        <v>0.21511627906976757</v>
      </c>
      <c r="M882" s="2">
        <f>Tabla14[[#This Row],[Precio NEGRO Publico c/juan]]+(Tabla14[[#This Row],[Precio NEGRO Publico c/juan]]*0.105)</f>
        <v>21591.998388675001</v>
      </c>
    </row>
    <row r="883" spans="1:13">
      <c r="A883" s="1" t="s">
        <v>1789</v>
      </c>
      <c r="B883" t="s">
        <v>1790</v>
      </c>
      <c r="C883" t="s">
        <v>7</v>
      </c>
      <c r="D883" t="s">
        <v>1335</v>
      </c>
      <c r="E883" s="2">
        <v>2050.69</v>
      </c>
      <c r="F883" s="2">
        <f>Tabla14[[#This Row],[Precio]]-(Tabla14[[#This Row],[Precio]]*0.14)</f>
        <v>1763.5934</v>
      </c>
      <c r="G883" s="2">
        <f>Tabla14[[#This Row],[Precio]]-(Tabla14[[#This Row],[Precio]]*0.05)</f>
        <v>1948.1555000000001</v>
      </c>
      <c r="H883" s="4">
        <f>Tabla14[[#This Row],[  -14% costo de juan]]+(Tabla14[[#This Row],[  -14% costo de juan]]*0.1)</f>
        <v>1939.9527399999999</v>
      </c>
      <c r="I883" s="30">
        <f>Tabla14[[#This Row],[5% purpil]]+(Tabla14[[#This Row],[5% purpil]]*0.21)</f>
        <v>2357.2681550000002</v>
      </c>
      <c r="J883" s="30">
        <f>Tabla14[[#This Row],[5% purpil]]+(Tabla14[[#This Row],[5% purpil]]*0.21)</f>
        <v>2357.2681550000002</v>
      </c>
      <c r="K883" s="6">
        <f>Tabla14[[#This Row],[Precio NEGRO Publico c/juan]]-Tabla14[[#This Row],[Nuestro Costo juan ]]</f>
        <v>417.31541500000026</v>
      </c>
      <c r="L883" s="7">
        <f>Tabla14[[#This Row],[Ganancia]]/Tabla14[[#This Row],[Nuestro Costo juan ]]</f>
        <v>0.21511627906976757</v>
      </c>
      <c r="M883" s="2">
        <f>Tabla14[[#This Row],[Precio NEGRO Publico c/juan]]+(Tabla14[[#This Row],[Precio NEGRO Publico c/juan]]*0.105)</f>
        <v>2604.781311275</v>
      </c>
    </row>
    <row r="884" spans="1:13">
      <c r="A884" s="1" t="s">
        <v>1791</v>
      </c>
      <c r="B884" t="s">
        <v>1792</v>
      </c>
      <c r="C884" t="s">
        <v>7</v>
      </c>
      <c r="D884" t="s">
        <v>1335</v>
      </c>
      <c r="E884" s="2">
        <v>2535.94</v>
      </c>
      <c r="F884" s="2">
        <f>Tabla14[[#This Row],[Precio]]-(Tabla14[[#This Row],[Precio]]*0.14)</f>
        <v>2180.9084000000003</v>
      </c>
      <c r="G884" s="2">
        <f>Tabla14[[#This Row],[Precio]]-(Tabla14[[#This Row],[Precio]]*0.05)</f>
        <v>2409.143</v>
      </c>
      <c r="H884" s="4">
        <f>Tabla14[[#This Row],[  -14% costo de juan]]+(Tabla14[[#This Row],[  -14% costo de juan]]*0.1)</f>
        <v>2398.9992400000001</v>
      </c>
      <c r="I884" s="30">
        <f>Tabla14[[#This Row],[5% purpil]]+(Tabla14[[#This Row],[5% purpil]]*0.21)</f>
        <v>2915.0630300000003</v>
      </c>
      <c r="J884" s="30">
        <f>Tabla14[[#This Row],[5% purpil]]+(Tabla14[[#This Row],[5% purpil]]*0.21)</f>
        <v>2915.0630300000003</v>
      </c>
      <c r="K884" s="6">
        <f>Tabla14[[#This Row],[Precio NEGRO Publico c/juan]]-Tabla14[[#This Row],[Nuestro Costo juan ]]</f>
        <v>516.06379000000015</v>
      </c>
      <c r="L884" s="7">
        <f>Tabla14[[#This Row],[Ganancia]]/Tabla14[[#This Row],[Nuestro Costo juan ]]</f>
        <v>0.21511627906976749</v>
      </c>
      <c r="M884" s="2">
        <f>Tabla14[[#This Row],[Precio NEGRO Publico c/juan]]+(Tabla14[[#This Row],[Precio NEGRO Publico c/juan]]*0.105)</f>
        <v>3221.1446481500002</v>
      </c>
    </row>
    <row r="885" spans="1:13">
      <c r="A885" s="1" t="s">
        <v>1793</v>
      </c>
      <c r="B885" t="s">
        <v>1794</v>
      </c>
      <c r="C885" t="s">
        <v>7</v>
      </c>
      <c r="D885" t="s">
        <v>1335</v>
      </c>
      <c r="E885" s="2">
        <v>3438.85</v>
      </c>
      <c r="F885" s="2">
        <f>Tabla14[[#This Row],[Precio]]-(Tabla14[[#This Row],[Precio]]*0.14)</f>
        <v>2957.4110000000001</v>
      </c>
      <c r="G885" s="2">
        <f>Tabla14[[#This Row],[Precio]]-(Tabla14[[#This Row],[Precio]]*0.05)</f>
        <v>3266.9074999999998</v>
      </c>
      <c r="H885" s="4">
        <f>Tabla14[[#This Row],[  -14% costo de juan]]+(Tabla14[[#This Row],[  -14% costo de juan]]*0.1)</f>
        <v>3253.1521000000002</v>
      </c>
      <c r="I885" s="30">
        <f>Tabla14[[#This Row],[5% purpil]]+(Tabla14[[#This Row],[5% purpil]]*0.21)</f>
        <v>3952.9580749999996</v>
      </c>
      <c r="J885" s="30">
        <f>Tabla14[[#This Row],[5% purpil]]+(Tabla14[[#This Row],[5% purpil]]*0.21)</f>
        <v>3952.9580749999996</v>
      </c>
      <c r="K885" s="6">
        <f>Tabla14[[#This Row],[Precio NEGRO Publico c/juan]]-Tabla14[[#This Row],[Nuestro Costo juan ]]</f>
        <v>699.80597499999931</v>
      </c>
      <c r="L885" s="7">
        <f>Tabla14[[#This Row],[Ganancia]]/Tabla14[[#This Row],[Nuestro Costo juan ]]</f>
        <v>0.21511627906976721</v>
      </c>
      <c r="M885" s="2">
        <f>Tabla14[[#This Row],[Precio NEGRO Publico c/juan]]+(Tabla14[[#This Row],[Precio NEGRO Publico c/juan]]*0.105)</f>
        <v>4368.0186728749995</v>
      </c>
    </row>
    <row r="886" spans="1:13">
      <c r="A886" s="1" t="s">
        <v>1795</v>
      </c>
      <c r="B886" t="s">
        <v>1796</v>
      </c>
      <c r="C886" t="s">
        <v>7</v>
      </c>
      <c r="D886" t="s">
        <v>1335</v>
      </c>
      <c r="E886" s="2">
        <v>3064.01</v>
      </c>
      <c r="F886" s="2">
        <f>Tabla14[[#This Row],[Precio]]-(Tabla14[[#This Row],[Precio]]*0.14)</f>
        <v>2635.0486000000001</v>
      </c>
      <c r="G886" s="2">
        <f>Tabla14[[#This Row],[Precio]]-(Tabla14[[#This Row],[Precio]]*0.05)</f>
        <v>2910.8095000000003</v>
      </c>
      <c r="H886" s="4">
        <f>Tabla14[[#This Row],[  -14% costo de juan]]+(Tabla14[[#This Row],[  -14% costo de juan]]*0.1)</f>
        <v>2898.5534600000001</v>
      </c>
      <c r="I886" s="30">
        <f>Tabla14[[#This Row],[5% purpil]]+(Tabla14[[#This Row],[5% purpil]]*0.21)</f>
        <v>3522.0794950000004</v>
      </c>
      <c r="J886" s="30">
        <f>Tabla14[[#This Row],[5% purpil]]+(Tabla14[[#This Row],[5% purpil]]*0.21)</f>
        <v>3522.0794950000004</v>
      </c>
      <c r="K886" s="6">
        <f>Tabla14[[#This Row],[Precio NEGRO Publico c/juan]]-Tabla14[[#This Row],[Nuestro Costo juan ]]</f>
        <v>623.52603500000032</v>
      </c>
      <c r="L886" s="7">
        <f>Tabla14[[#This Row],[Ganancia]]/Tabla14[[#This Row],[Nuestro Costo juan ]]</f>
        <v>0.21511627906976755</v>
      </c>
      <c r="M886" s="2">
        <f>Tabla14[[#This Row],[Precio NEGRO Publico c/juan]]+(Tabla14[[#This Row],[Precio NEGRO Publico c/juan]]*0.105)</f>
        <v>3891.8978419750006</v>
      </c>
    </row>
    <row r="887" spans="1:13">
      <c r="A887" s="1" t="s">
        <v>1797</v>
      </c>
      <c r="B887" t="s">
        <v>1798</v>
      </c>
      <c r="C887" t="s">
        <v>7</v>
      </c>
      <c r="D887" t="s">
        <v>1335</v>
      </c>
      <c r="E887" s="2">
        <v>4284.66</v>
      </c>
      <c r="F887" s="2">
        <f>Tabla14[[#This Row],[Precio]]-(Tabla14[[#This Row],[Precio]]*0.14)</f>
        <v>3684.8076000000001</v>
      </c>
      <c r="G887" s="2">
        <f>Tabla14[[#This Row],[Precio]]-(Tabla14[[#This Row],[Precio]]*0.05)</f>
        <v>4070.4269999999997</v>
      </c>
      <c r="H887" s="4">
        <f>Tabla14[[#This Row],[  -14% costo de juan]]+(Tabla14[[#This Row],[  -14% costo de juan]]*0.1)</f>
        <v>4053.28836</v>
      </c>
      <c r="I887" s="30">
        <f>Tabla14[[#This Row],[5% purpil]]+(Tabla14[[#This Row],[5% purpil]]*0.21)</f>
        <v>4925.2166699999998</v>
      </c>
      <c r="J887" s="30">
        <f>Tabla14[[#This Row],[5% purpil]]+(Tabla14[[#This Row],[5% purpil]]*0.21)</f>
        <v>4925.2166699999998</v>
      </c>
      <c r="K887" s="6">
        <f>Tabla14[[#This Row],[Precio NEGRO Publico c/juan]]-Tabla14[[#This Row],[Nuestro Costo juan ]]</f>
        <v>871.92830999999978</v>
      </c>
      <c r="L887" s="7">
        <f>Tabla14[[#This Row],[Ganancia]]/Tabla14[[#This Row],[Nuestro Costo juan ]]</f>
        <v>0.21511627906976738</v>
      </c>
      <c r="M887" s="2">
        <f>Tabla14[[#This Row],[Precio NEGRO Publico c/juan]]+(Tabla14[[#This Row],[Precio NEGRO Publico c/juan]]*0.105)</f>
        <v>5442.3644203499998</v>
      </c>
    </row>
    <row r="888" spans="1:13">
      <c r="A888" s="1" t="s">
        <v>1799</v>
      </c>
      <c r="B888" t="s">
        <v>1800</v>
      </c>
      <c r="C888" t="s">
        <v>7</v>
      </c>
      <c r="D888" t="s">
        <v>1335</v>
      </c>
      <c r="E888" s="2">
        <v>36095.120000000003</v>
      </c>
      <c r="F888" s="2">
        <f>Tabla14[[#This Row],[Precio]]-(Tabla14[[#This Row],[Precio]]*0.14)</f>
        <v>31041.803200000002</v>
      </c>
      <c r="G888" s="2">
        <f>Tabla14[[#This Row],[Precio]]-(Tabla14[[#This Row],[Precio]]*0.05)</f>
        <v>34290.364000000001</v>
      </c>
      <c r="H888" s="4">
        <f>Tabla14[[#This Row],[  -14% costo de juan]]+(Tabla14[[#This Row],[  -14% costo de juan]]*0.1)</f>
        <v>34145.983520000002</v>
      </c>
      <c r="I888" s="30">
        <f>Tabla14[[#This Row],[5% purpil]]+(Tabla14[[#This Row],[5% purpil]]*0.21)</f>
        <v>41491.34044</v>
      </c>
      <c r="J888" s="30">
        <f>Tabla14[[#This Row],[5% purpil]]+(Tabla14[[#This Row],[5% purpil]]*0.21)</f>
        <v>41491.34044</v>
      </c>
      <c r="K888" s="6">
        <f>Tabla14[[#This Row],[Precio NEGRO Publico c/juan]]-Tabla14[[#This Row],[Nuestro Costo juan ]]</f>
        <v>7345.3569199999984</v>
      </c>
      <c r="L888" s="7">
        <f>Tabla14[[#This Row],[Ganancia]]/Tabla14[[#This Row],[Nuestro Costo juan ]]</f>
        <v>0.21511627906976738</v>
      </c>
      <c r="M888" s="2">
        <f>Tabla14[[#This Row],[Precio NEGRO Publico c/juan]]+(Tabla14[[#This Row],[Precio NEGRO Publico c/juan]]*0.105)</f>
        <v>45847.931186200003</v>
      </c>
    </row>
    <row r="889" spans="1:13">
      <c r="A889" s="1" t="s">
        <v>1801</v>
      </c>
      <c r="B889" t="s">
        <v>1802</v>
      </c>
      <c r="C889" t="s">
        <v>7</v>
      </c>
      <c r="D889" t="s">
        <v>1335</v>
      </c>
      <c r="E889" s="2">
        <v>25895.01</v>
      </c>
      <c r="F889" s="2">
        <f>Tabla14[[#This Row],[Precio]]-(Tabla14[[#This Row],[Precio]]*0.14)</f>
        <v>22269.708599999998</v>
      </c>
      <c r="G889" s="2">
        <f>Tabla14[[#This Row],[Precio]]-(Tabla14[[#This Row],[Precio]]*0.05)</f>
        <v>24600.2595</v>
      </c>
      <c r="H889" s="4">
        <f>Tabla14[[#This Row],[  -14% costo de juan]]+(Tabla14[[#This Row],[  -14% costo de juan]]*0.1)</f>
        <v>24496.679459999999</v>
      </c>
      <c r="I889" s="30">
        <f>Tabla14[[#This Row],[5% purpil]]+(Tabla14[[#This Row],[5% purpil]]*0.21)</f>
        <v>29766.313995</v>
      </c>
      <c r="J889" s="30">
        <f>Tabla14[[#This Row],[5% purpil]]+(Tabla14[[#This Row],[5% purpil]]*0.21)</f>
        <v>29766.313995</v>
      </c>
      <c r="K889" s="6">
        <f>Tabla14[[#This Row],[Precio NEGRO Publico c/juan]]-Tabla14[[#This Row],[Nuestro Costo juan ]]</f>
        <v>5269.6345350000011</v>
      </c>
      <c r="L889" s="7">
        <f>Tabla14[[#This Row],[Ganancia]]/Tabla14[[#This Row],[Nuestro Costo juan ]]</f>
        <v>0.21511627906976749</v>
      </c>
      <c r="M889" s="2">
        <f>Tabla14[[#This Row],[Precio NEGRO Publico c/juan]]+(Tabla14[[#This Row],[Precio NEGRO Publico c/juan]]*0.105)</f>
        <v>32891.776964475001</v>
      </c>
    </row>
    <row r="890" spans="1:13">
      <c r="A890" s="1" t="s">
        <v>1803</v>
      </c>
      <c r="B890" t="s">
        <v>1804</v>
      </c>
      <c r="C890" t="s">
        <v>7</v>
      </c>
      <c r="D890" t="s">
        <v>1335</v>
      </c>
      <c r="E890" s="2">
        <v>26884.3</v>
      </c>
      <c r="F890" s="2">
        <f>Tabla14[[#This Row],[Precio]]-(Tabla14[[#This Row],[Precio]]*0.14)</f>
        <v>23120.498</v>
      </c>
      <c r="G890" s="2">
        <f>Tabla14[[#This Row],[Precio]]-(Tabla14[[#This Row],[Precio]]*0.05)</f>
        <v>25540.084999999999</v>
      </c>
      <c r="H890" s="4">
        <f>Tabla14[[#This Row],[  -14% costo de juan]]+(Tabla14[[#This Row],[  -14% costo de juan]]*0.1)</f>
        <v>25432.5478</v>
      </c>
      <c r="I890" s="30">
        <f>Tabla14[[#This Row],[5% purpil]]+(Tabla14[[#This Row],[5% purpil]]*0.21)</f>
        <v>30903.502849999997</v>
      </c>
      <c r="J890" s="30">
        <f>Tabla14[[#This Row],[5% purpil]]+(Tabla14[[#This Row],[5% purpil]]*0.21)</f>
        <v>30903.502849999997</v>
      </c>
      <c r="K890" s="6">
        <f>Tabla14[[#This Row],[Precio NEGRO Publico c/juan]]-Tabla14[[#This Row],[Nuestro Costo juan ]]</f>
        <v>5470.9550499999968</v>
      </c>
      <c r="L890" s="7">
        <f>Tabla14[[#This Row],[Ganancia]]/Tabla14[[#This Row],[Nuestro Costo juan ]]</f>
        <v>0.21511627906976732</v>
      </c>
      <c r="M890" s="2">
        <f>Tabla14[[#This Row],[Precio NEGRO Publico c/juan]]+(Tabla14[[#This Row],[Precio NEGRO Publico c/juan]]*0.105)</f>
        <v>34148.370649249999</v>
      </c>
    </row>
    <row r="891" spans="1:13">
      <c r="A891" s="1" t="s">
        <v>1805</v>
      </c>
      <c r="B891" t="s">
        <v>1806</v>
      </c>
      <c r="C891" t="s">
        <v>7</v>
      </c>
      <c r="D891" t="s">
        <v>1335</v>
      </c>
      <c r="E891" s="2">
        <v>32729.89</v>
      </c>
      <c r="F891" s="2">
        <f>Tabla14[[#This Row],[Precio]]-(Tabla14[[#This Row],[Precio]]*0.14)</f>
        <v>28147.705399999999</v>
      </c>
      <c r="G891" s="2">
        <f>Tabla14[[#This Row],[Precio]]-(Tabla14[[#This Row],[Precio]]*0.05)</f>
        <v>31093.395499999999</v>
      </c>
      <c r="H891" s="4">
        <f>Tabla14[[#This Row],[  -14% costo de juan]]+(Tabla14[[#This Row],[  -14% costo de juan]]*0.1)</f>
        <v>30962.47594</v>
      </c>
      <c r="I891" s="30">
        <f>Tabla14[[#This Row],[5% purpil]]+(Tabla14[[#This Row],[5% purpil]]*0.21)</f>
        <v>37623.008555</v>
      </c>
      <c r="J891" s="30">
        <f>Tabla14[[#This Row],[5% purpil]]+(Tabla14[[#This Row],[5% purpil]]*0.21)</f>
        <v>37623.008555</v>
      </c>
      <c r="K891" s="6">
        <f>Tabla14[[#This Row],[Precio NEGRO Publico c/juan]]-Tabla14[[#This Row],[Nuestro Costo juan ]]</f>
        <v>6660.5326150000001</v>
      </c>
      <c r="L891" s="7">
        <f>Tabla14[[#This Row],[Ganancia]]/Tabla14[[#This Row],[Nuestro Costo juan ]]</f>
        <v>0.21511627906976744</v>
      </c>
      <c r="M891" s="2">
        <f>Tabla14[[#This Row],[Precio NEGRO Publico c/juan]]+(Tabla14[[#This Row],[Precio NEGRO Publico c/juan]]*0.105)</f>
        <v>41573.424453275002</v>
      </c>
    </row>
    <row r="892" spans="1:13">
      <c r="A892" s="1" t="s">
        <v>1807</v>
      </c>
      <c r="B892" t="s">
        <v>1808</v>
      </c>
      <c r="C892" t="s">
        <v>7</v>
      </c>
      <c r="D892" t="s">
        <v>1335</v>
      </c>
      <c r="E892" s="2">
        <v>31150.94</v>
      </c>
      <c r="F892" s="2">
        <f>Tabla14[[#This Row],[Precio]]-(Tabla14[[#This Row],[Precio]]*0.14)</f>
        <v>26789.808399999998</v>
      </c>
      <c r="G892" s="2">
        <f>Tabla14[[#This Row],[Precio]]-(Tabla14[[#This Row],[Precio]]*0.05)</f>
        <v>29593.393</v>
      </c>
      <c r="H892" s="4">
        <f>Tabla14[[#This Row],[  -14% costo de juan]]+(Tabla14[[#This Row],[  -14% costo de juan]]*0.1)</f>
        <v>29468.789239999998</v>
      </c>
      <c r="I892" s="30">
        <f>Tabla14[[#This Row],[5% purpil]]+(Tabla14[[#This Row],[5% purpil]]*0.21)</f>
        <v>35808.005530000002</v>
      </c>
      <c r="J892" s="30">
        <f>Tabla14[[#This Row],[5% purpil]]+(Tabla14[[#This Row],[5% purpil]]*0.21)</f>
        <v>35808.005530000002</v>
      </c>
      <c r="K892" s="6">
        <f>Tabla14[[#This Row],[Precio NEGRO Publico c/juan]]-Tabla14[[#This Row],[Nuestro Costo juan ]]</f>
        <v>6339.2162900000039</v>
      </c>
      <c r="L892" s="7">
        <f>Tabla14[[#This Row],[Ganancia]]/Tabla14[[#This Row],[Nuestro Costo juan ]]</f>
        <v>0.2151162790697676</v>
      </c>
      <c r="M892" s="2">
        <f>Tabla14[[#This Row],[Precio NEGRO Publico c/juan]]+(Tabla14[[#This Row],[Precio NEGRO Publico c/juan]]*0.105)</f>
        <v>39567.846110650004</v>
      </c>
    </row>
    <row r="893" spans="1:13">
      <c r="A893" s="1" t="s">
        <v>1809</v>
      </c>
      <c r="B893" t="s">
        <v>1810</v>
      </c>
      <c r="C893" t="s">
        <v>7</v>
      </c>
      <c r="D893" t="s">
        <v>1335</v>
      </c>
      <c r="E893" s="2">
        <v>36917.65</v>
      </c>
      <c r="F893" s="2">
        <f>Tabla14[[#This Row],[Precio]]-(Tabla14[[#This Row],[Precio]]*0.14)</f>
        <v>31749.179</v>
      </c>
      <c r="G893" s="2">
        <f>Tabla14[[#This Row],[Precio]]-(Tabla14[[#This Row],[Precio]]*0.05)</f>
        <v>35071.767500000002</v>
      </c>
      <c r="H893" s="4">
        <f>Tabla14[[#This Row],[  -14% costo de juan]]+(Tabla14[[#This Row],[  -14% costo de juan]]*0.1)</f>
        <v>34924.096900000004</v>
      </c>
      <c r="I893" s="30">
        <f>Tabla14[[#This Row],[5% purpil]]+(Tabla14[[#This Row],[5% purpil]]*0.21)</f>
        <v>42436.838674999999</v>
      </c>
      <c r="J893" s="30">
        <f>Tabla14[[#This Row],[5% purpil]]+(Tabla14[[#This Row],[5% purpil]]*0.21)</f>
        <v>42436.838674999999</v>
      </c>
      <c r="K893" s="6">
        <f>Tabla14[[#This Row],[Precio NEGRO Publico c/juan]]-Tabla14[[#This Row],[Nuestro Costo juan ]]</f>
        <v>7512.741774999995</v>
      </c>
      <c r="L893" s="7">
        <f>Tabla14[[#This Row],[Ganancia]]/Tabla14[[#This Row],[Nuestro Costo juan ]]</f>
        <v>0.21511627906976727</v>
      </c>
      <c r="M893" s="2">
        <f>Tabla14[[#This Row],[Precio NEGRO Publico c/juan]]+(Tabla14[[#This Row],[Precio NEGRO Publico c/juan]]*0.105)</f>
        <v>46892.706735874999</v>
      </c>
    </row>
    <row r="894" spans="1:13">
      <c r="A894" s="1" t="s">
        <v>1811</v>
      </c>
      <c r="B894" t="s">
        <v>1812</v>
      </c>
      <c r="C894" t="s">
        <v>7</v>
      </c>
      <c r="D894" t="s">
        <v>1335</v>
      </c>
      <c r="E894" s="2">
        <v>35411.56</v>
      </c>
      <c r="F894" s="2">
        <f>Tabla14[[#This Row],[Precio]]-(Tabla14[[#This Row],[Precio]]*0.14)</f>
        <v>30453.941599999998</v>
      </c>
      <c r="G894" s="2">
        <f>Tabla14[[#This Row],[Precio]]-(Tabla14[[#This Row],[Precio]]*0.05)</f>
        <v>33640.981999999996</v>
      </c>
      <c r="H894" s="4">
        <f>Tabla14[[#This Row],[  -14% costo de juan]]+(Tabla14[[#This Row],[  -14% costo de juan]]*0.1)</f>
        <v>33499.335760000002</v>
      </c>
      <c r="I894" s="30">
        <f>Tabla14[[#This Row],[5% purpil]]+(Tabla14[[#This Row],[5% purpil]]*0.21)</f>
        <v>40705.588219999998</v>
      </c>
      <c r="J894" s="30">
        <f>Tabla14[[#This Row],[5% purpil]]+(Tabla14[[#This Row],[5% purpil]]*0.21)</f>
        <v>40705.588219999998</v>
      </c>
      <c r="K894" s="6">
        <f>Tabla14[[#This Row],[Precio NEGRO Publico c/juan]]-Tabla14[[#This Row],[Nuestro Costo juan ]]</f>
        <v>7206.2524599999961</v>
      </c>
      <c r="L894" s="7">
        <f>Tabla14[[#This Row],[Ganancia]]/Tabla14[[#This Row],[Nuestro Costo juan ]]</f>
        <v>0.21511627906976732</v>
      </c>
      <c r="M894" s="2">
        <f>Tabla14[[#This Row],[Precio NEGRO Publico c/juan]]+(Tabla14[[#This Row],[Precio NEGRO Publico c/juan]]*0.105)</f>
        <v>44979.674983099998</v>
      </c>
    </row>
    <row r="895" spans="1:13">
      <c r="A895" s="1" t="s">
        <v>1813</v>
      </c>
      <c r="B895" t="s">
        <v>1814</v>
      </c>
      <c r="C895" t="s">
        <v>7</v>
      </c>
      <c r="D895" t="s">
        <v>1335</v>
      </c>
      <c r="E895" s="2">
        <v>45168.480000000003</v>
      </c>
      <c r="F895" s="2">
        <f>Tabla14[[#This Row],[Precio]]-(Tabla14[[#This Row],[Precio]]*0.14)</f>
        <v>38844.892800000001</v>
      </c>
      <c r="G895" s="2">
        <f>Tabla14[[#This Row],[Precio]]-(Tabla14[[#This Row],[Precio]]*0.05)</f>
        <v>42910.056000000004</v>
      </c>
      <c r="H895" s="4">
        <f>Tabla14[[#This Row],[  -14% costo de juan]]+(Tabla14[[#This Row],[  -14% costo de juan]]*0.1)</f>
        <v>42729.382080000003</v>
      </c>
      <c r="I895" s="30">
        <f>Tabla14[[#This Row],[5% purpil]]+(Tabla14[[#This Row],[5% purpil]]*0.21)</f>
        <v>51921.167760000004</v>
      </c>
      <c r="J895" s="30">
        <f>Tabla14[[#This Row],[5% purpil]]+(Tabla14[[#This Row],[5% purpil]]*0.21)</f>
        <v>51921.167760000004</v>
      </c>
      <c r="K895" s="6">
        <f>Tabla14[[#This Row],[Precio NEGRO Publico c/juan]]-Tabla14[[#This Row],[Nuestro Costo juan ]]</f>
        <v>9191.7856800000009</v>
      </c>
      <c r="L895" s="7">
        <f>Tabla14[[#This Row],[Ganancia]]/Tabla14[[#This Row],[Nuestro Costo juan ]]</f>
        <v>0.21511627906976744</v>
      </c>
      <c r="M895" s="2">
        <f>Tabla14[[#This Row],[Precio NEGRO Publico c/juan]]+(Tabla14[[#This Row],[Precio NEGRO Publico c/juan]]*0.105)</f>
        <v>57372.890374800001</v>
      </c>
    </row>
    <row r="896" spans="1:13">
      <c r="A896" s="1" t="s">
        <v>1815</v>
      </c>
      <c r="B896" t="s">
        <v>1816</v>
      </c>
      <c r="C896" t="s">
        <v>7</v>
      </c>
      <c r="D896" t="s">
        <v>1335</v>
      </c>
      <c r="E896" s="2">
        <v>51551.16</v>
      </c>
      <c r="F896" s="2">
        <f>Tabla14[[#This Row],[Precio]]-(Tabla14[[#This Row],[Precio]]*0.14)</f>
        <v>44333.997600000002</v>
      </c>
      <c r="G896" s="2">
        <f>Tabla14[[#This Row],[Precio]]-(Tabla14[[#This Row],[Precio]]*0.05)</f>
        <v>48973.602000000006</v>
      </c>
      <c r="H896" s="4">
        <f>Tabla14[[#This Row],[  -14% costo de juan]]+(Tabla14[[#This Row],[  -14% costo de juan]]*0.1)</f>
        <v>48767.397360000003</v>
      </c>
      <c r="I896" s="30">
        <f>Tabla14[[#This Row],[5% purpil]]+(Tabla14[[#This Row],[5% purpil]]*0.21)</f>
        <v>59258.058420000008</v>
      </c>
      <c r="J896" s="30">
        <f>Tabla14[[#This Row],[5% purpil]]+(Tabla14[[#This Row],[5% purpil]]*0.21)</f>
        <v>59258.058420000008</v>
      </c>
      <c r="K896" s="6">
        <f>Tabla14[[#This Row],[Precio NEGRO Publico c/juan]]-Tabla14[[#This Row],[Nuestro Costo juan ]]</f>
        <v>10490.661060000006</v>
      </c>
      <c r="L896" s="7">
        <f>Tabla14[[#This Row],[Ganancia]]/Tabla14[[#This Row],[Nuestro Costo juan ]]</f>
        <v>0.21511627906976755</v>
      </c>
      <c r="M896" s="2">
        <f>Tabla14[[#This Row],[Precio NEGRO Publico c/juan]]+(Tabla14[[#This Row],[Precio NEGRO Publico c/juan]]*0.105)</f>
        <v>65480.154554100009</v>
      </c>
    </row>
    <row r="897" spans="1:13">
      <c r="A897" s="1" t="s">
        <v>1817</v>
      </c>
      <c r="B897" t="s">
        <v>1818</v>
      </c>
      <c r="C897" t="s">
        <v>7</v>
      </c>
      <c r="D897" t="s">
        <v>1335</v>
      </c>
      <c r="E897" s="2">
        <v>4731.6099999999997</v>
      </c>
      <c r="F897" s="2">
        <f>Tabla14[[#This Row],[Precio]]-(Tabla14[[#This Row],[Precio]]*0.14)</f>
        <v>4069.1845999999996</v>
      </c>
      <c r="G897" s="2">
        <f>Tabla14[[#This Row],[Precio]]-(Tabla14[[#This Row],[Precio]]*0.05)</f>
        <v>4495.0294999999996</v>
      </c>
      <c r="H897" s="4">
        <f>Tabla14[[#This Row],[  -14% costo de juan]]+(Tabla14[[#This Row],[  -14% costo de juan]]*0.1)</f>
        <v>4476.1030599999995</v>
      </c>
      <c r="I897" s="30">
        <f>Tabla14[[#This Row],[5% purpil]]+(Tabla14[[#This Row],[5% purpil]]*0.21)</f>
        <v>5438.9856949999994</v>
      </c>
      <c r="J897" s="30">
        <f>Tabla14[[#This Row],[5% purpil]]+(Tabla14[[#This Row],[5% purpil]]*0.21)</f>
        <v>5438.9856949999994</v>
      </c>
      <c r="K897" s="6">
        <f>Tabla14[[#This Row],[Precio NEGRO Publico c/juan]]-Tabla14[[#This Row],[Nuestro Costo juan ]]</f>
        <v>962.88263499999994</v>
      </c>
      <c r="L897" s="7">
        <f>Tabla14[[#This Row],[Ganancia]]/Tabla14[[#This Row],[Nuestro Costo juan ]]</f>
        <v>0.21511627906976746</v>
      </c>
      <c r="M897" s="2">
        <f>Tabla14[[#This Row],[Precio NEGRO Publico c/juan]]+(Tabla14[[#This Row],[Precio NEGRO Publico c/juan]]*0.105)</f>
        <v>6010.0791929749994</v>
      </c>
    </row>
    <row r="898" spans="1:13">
      <c r="A898" s="1" t="s">
        <v>1819</v>
      </c>
      <c r="B898" t="s">
        <v>1820</v>
      </c>
      <c r="C898" t="s">
        <v>7</v>
      </c>
      <c r="D898" t="s">
        <v>1335</v>
      </c>
      <c r="E898" s="2">
        <v>13887.59</v>
      </c>
      <c r="F898" s="2">
        <f>Tabla14[[#This Row],[Precio]]-(Tabla14[[#This Row],[Precio]]*0.14)</f>
        <v>11943.3274</v>
      </c>
      <c r="G898" s="2">
        <f>Tabla14[[#This Row],[Precio]]-(Tabla14[[#This Row],[Precio]]*0.05)</f>
        <v>13193.210500000001</v>
      </c>
      <c r="H898" s="4">
        <f>Tabla14[[#This Row],[  -14% costo de juan]]+(Tabla14[[#This Row],[  -14% costo de juan]]*0.1)</f>
        <v>13137.66014</v>
      </c>
      <c r="I898" s="30">
        <f>Tabla14[[#This Row],[5% purpil]]+(Tabla14[[#This Row],[5% purpil]]*0.21)</f>
        <v>15963.784705000002</v>
      </c>
      <c r="J898" s="30">
        <f>Tabla14[[#This Row],[5% purpil]]+(Tabla14[[#This Row],[5% purpil]]*0.21)</f>
        <v>15963.784705000002</v>
      </c>
      <c r="K898" s="6">
        <f>Tabla14[[#This Row],[Precio NEGRO Publico c/juan]]-Tabla14[[#This Row],[Nuestro Costo juan ]]</f>
        <v>2826.1245650000019</v>
      </c>
      <c r="L898" s="7">
        <f>Tabla14[[#This Row],[Ganancia]]/Tabla14[[#This Row],[Nuestro Costo juan ]]</f>
        <v>0.21511627906976757</v>
      </c>
      <c r="M898" s="2">
        <f>Tabla14[[#This Row],[Precio NEGRO Publico c/juan]]+(Tabla14[[#This Row],[Precio NEGRO Publico c/juan]]*0.105)</f>
        <v>17639.982099025001</v>
      </c>
    </row>
    <row r="899" spans="1:13">
      <c r="A899" s="1" t="s">
        <v>1821</v>
      </c>
      <c r="B899" t="s">
        <v>1822</v>
      </c>
      <c r="C899" t="s">
        <v>7</v>
      </c>
      <c r="D899" t="s">
        <v>1335</v>
      </c>
      <c r="E899" s="2">
        <v>15073.69</v>
      </c>
      <c r="F899" s="2">
        <f>Tabla14[[#This Row],[Precio]]-(Tabla14[[#This Row],[Precio]]*0.14)</f>
        <v>12963.3734</v>
      </c>
      <c r="G899" s="2">
        <f>Tabla14[[#This Row],[Precio]]-(Tabla14[[#This Row],[Precio]]*0.05)</f>
        <v>14320.005500000001</v>
      </c>
      <c r="H899" s="4">
        <f>Tabla14[[#This Row],[  -14% costo de juan]]+(Tabla14[[#This Row],[  -14% costo de juan]]*0.1)</f>
        <v>14259.71074</v>
      </c>
      <c r="I899" s="30">
        <f>Tabla14[[#This Row],[5% purpil]]+(Tabla14[[#This Row],[5% purpil]]*0.21)</f>
        <v>17327.206655000002</v>
      </c>
      <c r="J899" s="30">
        <f>Tabla14[[#This Row],[5% purpil]]+(Tabla14[[#This Row],[5% purpil]]*0.21)</f>
        <v>17327.206655000002</v>
      </c>
      <c r="K899" s="6">
        <f>Tabla14[[#This Row],[Precio NEGRO Publico c/juan]]-Tabla14[[#This Row],[Nuestro Costo juan ]]</f>
        <v>3067.4959150000013</v>
      </c>
      <c r="L899" s="7">
        <f>Tabla14[[#This Row],[Ganancia]]/Tabla14[[#This Row],[Nuestro Costo juan ]]</f>
        <v>0.21511627906976752</v>
      </c>
      <c r="M899" s="2">
        <f>Tabla14[[#This Row],[Precio NEGRO Publico c/juan]]+(Tabla14[[#This Row],[Precio NEGRO Publico c/juan]]*0.105)</f>
        <v>19146.563353775004</v>
      </c>
    </row>
    <row r="900" spans="1:13">
      <c r="A900" s="1" t="s">
        <v>1823</v>
      </c>
      <c r="B900" t="s">
        <v>1824</v>
      </c>
      <c r="C900" t="s">
        <v>7</v>
      </c>
      <c r="D900" t="s">
        <v>1335</v>
      </c>
      <c r="E900" s="2">
        <v>15073.69</v>
      </c>
      <c r="F900" s="2">
        <f>Tabla14[[#This Row],[Precio]]-(Tabla14[[#This Row],[Precio]]*0.14)</f>
        <v>12963.3734</v>
      </c>
      <c r="G900" s="2">
        <f>Tabla14[[#This Row],[Precio]]-(Tabla14[[#This Row],[Precio]]*0.05)</f>
        <v>14320.005500000001</v>
      </c>
      <c r="H900" s="4">
        <f>Tabla14[[#This Row],[  -14% costo de juan]]+(Tabla14[[#This Row],[  -14% costo de juan]]*0.1)</f>
        <v>14259.71074</v>
      </c>
      <c r="I900" s="30">
        <f>Tabla14[[#This Row],[5% purpil]]+(Tabla14[[#This Row],[5% purpil]]*0.21)</f>
        <v>17327.206655000002</v>
      </c>
      <c r="J900" s="30">
        <f>Tabla14[[#This Row],[5% purpil]]+(Tabla14[[#This Row],[5% purpil]]*0.21)</f>
        <v>17327.206655000002</v>
      </c>
      <c r="K900" s="6">
        <f>Tabla14[[#This Row],[Precio NEGRO Publico c/juan]]-Tabla14[[#This Row],[Nuestro Costo juan ]]</f>
        <v>3067.4959150000013</v>
      </c>
      <c r="L900" s="7">
        <f>Tabla14[[#This Row],[Ganancia]]/Tabla14[[#This Row],[Nuestro Costo juan ]]</f>
        <v>0.21511627906976752</v>
      </c>
      <c r="M900" s="2">
        <f>Tabla14[[#This Row],[Precio NEGRO Publico c/juan]]+(Tabla14[[#This Row],[Precio NEGRO Publico c/juan]]*0.105)</f>
        <v>19146.563353775004</v>
      </c>
    </row>
    <row r="901" spans="1:13">
      <c r="A901" s="1" t="s">
        <v>1825</v>
      </c>
      <c r="B901" t="s">
        <v>1826</v>
      </c>
      <c r="C901" t="s">
        <v>7</v>
      </c>
      <c r="D901" t="s">
        <v>1335</v>
      </c>
      <c r="E901" s="2">
        <v>15073.69</v>
      </c>
      <c r="F901" s="2">
        <f>Tabla14[[#This Row],[Precio]]-(Tabla14[[#This Row],[Precio]]*0.14)</f>
        <v>12963.3734</v>
      </c>
      <c r="G901" s="2">
        <f>Tabla14[[#This Row],[Precio]]-(Tabla14[[#This Row],[Precio]]*0.05)</f>
        <v>14320.005500000001</v>
      </c>
      <c r="H901" s="4">
        <f>Tabla14[[#This Row],[  -14% costo de juan]]+(Tabla14[[#This Row],[  -14% costo de juan]]*0.1)</f>
        <v>14259.71074</v>
      </c>
      <c r="I901" s="30">
        <f>Tabla14[[#This Row],[5% purpil]]+(Tabla14[[#This Row],[5% purpil]]*0.21)</f>
        <v>17327.206655000002</v>
      </c>
      <c r="J901" s="30">
        <f>Tabla14[[#This Row],[5% purpil]]+(Tabla14[[#This Row],[5% purpil]]*0.21)</f>
        <v>17327.206655000002</v>
      </c>
      <c r="K901" s="6">
        <f>Tabla14[[#This Row],[Precio NEGRO Publico c/juan]]-Tabla14[[#This Row],[Nuestro Costo juan ]]</f>
        <v>3067.4959150000013</v>
      </c>
      <c r="L901" s="7">
        <f>Tabla14[[#This Row],[Ganancia]]/Tabla14[[#This Row],[Nuestro Costo juan ]]</f>
        <v>0.21511627906976752</v>
      </c>
      <c r="M901" s="2">
        <f>Tabla14[[#This Row],[Precio NEGRO Publico c/juan]]+(Tabla14[[#This Row],[Precio NEGRO Publico c/juan]]*0.105)</f>
        <v>19146.563353775004</v>
      </c>
    </row>
    <row r="902" spans="1:13">
      <c r="A902" s="1" t="s">
        <v>1827</v>
      </c>
      <c r="B902" t="s">
        <v>1828</v>
      </c>
      <c r="C902" t="s">
        <v>7</v>
      </c>
      <c r="D902" t="s">
        <v>1335</v>
      </c>
      <c r="E902" s="2">
        <v>15321.57</v>
      </c>
      <c r="F902" s="2">
        <f>Tabla14[[#This Row],[Precio]]-(Tabla14[[#This Row],[Precio]]*0.14)</f>
        <v>13176.5502</v>
      </c>
      <c r="G902" s="2">
        <f>Tabla14[[#This Row],[Precio]]-(Tabla14[[#This Row],[Precio]]*0.05)</f>
        <v>14555.4915</v>
      </c>
      <c r="H902" s="4">
        <f>Tabla14[[#This Row],[  -14% costo de juan]]+(Tabla14[[#This Row],[  -14% costo de juan]]*0.1)</f>
        <v>14494.20522</v>
      </c>
      <c r="I902" s="30">
        <f>Tabla14[[#This Row],[5% purpil]]+(Tabla14[[#This Row],[5% purpil]]*0.21)</f>
        <v>17612.144714999999</v>
      </c>
      <c r="J902" s="30">
        <f>Tabla14[[#This Row],[5% purpil]]+(Tabla14[[#This Row],[5% purpil]]*0.21)</f>
        <v>17612.144714999999</v>
      </c>
      <c r="K902" s="6">
        <f>Tabla14[[#This Row],[Precio NEGRO Publico c/juan]]-Tabla14[[#This Row],[Nuestro Costo juan ]]</f>
        <v>3117.9394949999987</v>
      </c>
      <c r="L902" s="7">
        <f>Tabla14[[#This Row],[Ganancia]]/Tabla14[[#This Row],[Nuestro Costo juan ]]</f>
        <v>0.21511627906976735</v>
      </c>
      <c r="M902" s="2">
        <f>Tabla14[[#This Row],[Precio NEGRO Publico c/juan]]+(Tabla14[[#This Row],[Precio NEGRO Publico c/juan]]*0.105)</f>
        <v>19461.419910074997</v>
      </c>
    </row>
    <row r="903" spans="1:13">
      <c r="A903" s="1" t="s">
        <v>1829</v>
      </c>
      <c r="B903" t="s">
        <v>1830</v>
      </c>
      <c r="C903" t="s">
        <v>7</v>
      </c>
      <c r="D903" t="s">
        <v>1335</v>
      </c>
      <c r="E903" s="2">
        <v>10013.07</v>
      </c>
      <c r="F903" s="2">
        <f>Tabla14[[#This Row],[Precio]]-(Tabla14[[#This Row],[Precio]]*0.14)</f>
        <v>8611.2402000000002</v>
      </c>
      <c r="G903" s="2">
        <f>Tabla14[[#This Row],[Precio]]-(Tabla14[[#This Row],[Precio]]*0.05)</f>
        <v>9512.4164999999994</v>
      </c>
      <c r="H903" s="4">
        <f>Tabla14[[#This Row],[  -14% costo de juan]]+(Tabla14[[#This Row],[  -14% costo de juan]]*0.1)</f>
        <v>9472.3642199999995</v>
      </c>
      <c r="I903" s="30">
        <f>Tabla14[[#This Row],[5% purpil]]+(Tabla14[[#This Row],[5% purpil]]*0.21)</f>
        <v>11510.023964999998</v>
      </c>
      <c r="J903" s="30">
        <f>Tabla14[[#This Row],[5% purpil]]+(Tabla14[[#This Row],[5% purpil]]*0.21)</f>
        <v>11510.023964999998</v>
      </c>
      <c r="K903" s="6">
        <f>Tabla14[[#This Row],[Precio NEGRO Publico c/juan]]-Tabla14[[#This Row],[Nuestro Costo juan ]]</f>
        <v>2037.659744999999</v>
      </c>
      <c r="L903" s="7">
        <f>Tabla14[[#This Row],[Ganancia]]/Tabla14[[#This Row],[Nuestro Costo juan ]]</f>
        <v>0.21511627906976735</v>
      </c>
      <c r="M903" s="2">
        <f>Tabla14[[#This Row],[Precio NEGRO Publico c/juan]]+(Tabla14[[#This Row],[Precio NEGRO Publico c/juan]]*0.105)</f>
        <v>12718.576481324999</v>
      </c>
    </row>
    <row r="904" spans="1:13">
      <c r="A904" s="1" t="s">
        <v>1831</v>
      </c>
      <c r="B904" t="s">
        <v>1832</v>
      </c>
      <c r="C904" t="s">
        <v>7</v>
      </c>
      <c r="D904" t="s">
        <v>1335</v>
      </c>
      <c r="E904" s="2">
        <v>13957.45</v>
      </c>
      <c r="F904" s="2">
        <f>Tabla14[[#This Row],[Precio]]-(Tabla14[[#This Row],[Precio]]*0.14)</f>
        <v>12003.407000000001</v>
      </c>
      <c r="G904" s="2">
        <f>Tabla14[[#This Row],[Precio]]-(Tabla14[[#This Row],[Precio]]*0.05)</f>
        <v>13259.577500000001</v>
      </c>
      <c r="H904" s="4">
        <f>Tabla14[[#This Row],[  -14% costo de juan]]+(Tabla14[[#This Row],[  -14% costo de juan]]*0.1)</f>
        <v>13203.747700000002</v>
      </c>
      <c r="I904" s="30">
        <f>Tabla14[[#This Row],[5% purpil]]+(Tabla14[[#This Row],[5% purpil]]*0.21)</f>
        <v>16044.088775000002</v>
      </c>
      <c r="J904" s="30">
        <f>Tabla14[[#This Row],[5% purpil]]+(Tabla14[[#This Row],[5% purpil]]*0.21)</f>
        <v>16044.088775000002</v>
      </c>
      <c r="K904" s="6">
        <f>Tabla14[[#This Row],[Precio NEGRO Publico c/juan]]-Tabla14[[#This Row],[Nuestro Costo juan ]]</f>
        <v>2840.3410750000003</v>
      </c>
      <c r="L904" s="7">
        <f>Tabla14[[#This Row],[Ganancia]]/Tabla14[[#This Row],[Nuestro Costo juan ]]</f>
        <v>0.21511627906976744</v>
      </c>
      <c r="M904" s="2">
        <f>Tabla14[[#This Row],[Precio NEGRO Publico c/juan]]+(Tabla14[[#This Row],[Precio NEGRO Publico c/juan]]*0.105)</f>
        <v>17728.718096375003</v>
      </c>
    </row>
    <row r="905" spans="1:13">
      <c r="A905" s="1" t="s">
        <v>1833</v>
      </c>
      <c r="B905" t="s">
        <v>1834</v>
      </c>
      <c r="C905" t="s">
        <v>7</v>
      </c>
      <c r="D905" t="s">
        <v>1335</v>
      </c>
      <c r="E905" s="2">
        <v>8245.57</v>
      </c>
      <c r="F905" s="2">
        <f>Tabla14[[#This Row],[Precio]]-(Tabla14[[#This Row],[Precio]]*0.14)</f>
        <v>7091.1901999999991</v>
      </c>
      <c r="G905" s="2">
        <f>Tabla14[[#This Row],[Precio]]-(Tabla14[[#This Row],[Precio]]*0.05)</f>
        <v>7833.2914999999994</v>
      </c>
      <c r="H905" s="4">
        <f>Tabla14[[#This Row],[  -14% costo de juan]]+(Tabla14[[#This Row],[  -14% costo de juan]]*0.1)</f>
        <v>7800.3092199999992</v>
      </c>
      <c r="I905" s="30">
        <f>Tabla14[[#This Row],[5% purpil]]+(Tabla14[[#This Row],[5% purpil]]*0.21)</f>
        <v>9478.2827149999994</v>
      </c>
      <c r="J905" s="30">
        <f>Tabla14[[#This Row],[5% purpil]]+(Tabla14[[#This Row],[5% purpil]]*0.21)</f>
        <v>9478.2827149999994</v>
      </c>
      <c r="K905" s="6">
        <f>Tabla14[[#This Row],[Precio NEGRO Publico c/juan]]-Tabla14[[#This Row],[Nuestro Costo juan ]]</f>
        <v>1677.9734950000002</v>
      </c>
      <c r="L905" s="7">
        <f>Tabla14[[#This Row],[Ganancia]]/Tabla14[[#This Row],[Nuestro Costo juan ]]</f>
        <v>0.21511627906976749</v>
      </c>
      <c r="M905" s="2">
        <f>Tabla14[[#This Row],[Precio NEGRO Publico c/juan]]+(Tabla14[[#This Row],[Precio NEGRO Publico c/juan]]*0.105)</f>
        <v>10473.502400075</v>
      </c>
    </row>
    <row r="906" spans="1:13">
      <c r="A906" s="1" t="s">
        <v>1835</v>
      </c>
      <c r="B906" t="s">
        <v>1836</v>
      </c>
      <c r="C906" t="s">
        <v>7</v>
      </c>
      <c r="D906" t="s">
        <v>1335</v>
      </c>
      <c r="E906" s="2">
        <v>8245.57</v>
      </c>
      <c r="F906" s="2">
        <f>Tabla14[[#This Row],[Precio]]-(Tabla14[[#This Row],[Precio]]*0.14)</f>
        <v>7091.1901999999991</v>
      </c>
      <c r="G906" s="2">
        <f>Tabla14[[#This Row],[Precio]]-(Tabla14[[#This Row],[Precio]]*0.05)</f>
        <v>7833.2914999999994</v>
      </c>
      <c r="H906" s="4">
        <f>Tabla14[[#This Row],[  -14% costo de juan]]+(Tabla14[[#This Row],[  -14% costo de juan]]*0.1)</f>
        <v>7800.3092199999992</v>
      </c>
      <c r="I906" s="30">
        <f>Tabla14[[#This Row],[5% purpil]]+(Tabla14[[#This Row],[5% purpil]]*0.21)</f>
        <v>9478.2827149999994</v>
      </c>
      <c r="J906" s="30">
        <f>Tabla14[[#This Row],[5% purpil]]+(Tabla14[[#This Row],[5% purpil]]*0.21)</f>
        <v>9478.2827149999994</v>
      </c>
      <c r="K906" s="6">
        <f>Tabla14[[#This Row],[Precio NEGRO Publico c/juan]]-Tabla14[[#This Row],[Nuestro Costo juan ]]</f>
        <v>1677.9734950000002</v>
      </c>
      <c r="L906" s="7">
        <f>Tabla14[[#This Row],[Ganancia]]/Tabla14[[#This Row],[Nuestro Costo juan ]]</f>
        <v>0.21511627906976749</v>
      </c>
      <c r="M906" s="2">
        <f>Tabla14[[#This Row],[Precio NEGRO Publico c/juan]]+(Tabla14[[#This Row],[Precio NEGRO Publico c/juan]]*0.105)</f>
        <v>10473.502400075</v>
      </c>
    </row>
    <row r="907" spans="1:13">
      <c r="A907" s="1" t="s">
        <v>1837</v>
      </c>
      <c r="B907" t="s">
        <v>1838</v>
      </c>
      <c r="C907" t="s">
        <v>7</v>
      </c>
      <c r="D907" t="s">
        <v>1335</v>
      </c>
      <c r="E907" s="2">
        <v>9548.1</v>
      </c>
      <c r="F907" s="2">
        <f>Tabla14[[#This Row],[Precio]]-(Tabla14[[#This Row],[Precio]]*0.14)</f>
        <v>8211.366</v>
      </c>
      <c r="G907" s="2">
        <f>Tabla14[[#This Row],[Precio]]-(Tabla14[[#This Row],[Precio]]*0.05)</f>
        <v>9070.6949999999997</v>
      </c>
      <c r="H907" s="4">
        <f>Tabla14[[#This Row],[  -14% costo de juan]]+(Tabla14[[#This Row],[  -14% costo de juan]]*0.1)</f>
        <v>9032.5025999999998</v>
      </c>
      <c r="I907" s="30">
        <f>Tabla14[[#This Row],[5% purpil]]+(Tabla14[[#This Row],[5% purpil]]*0.21)</f>
        <v>10975.540949999999</v>
      </c>
      <c r="J907" s="30">
        <f>Tabla14[[#This Row],[5% purpil]]+(Tabla14[[#This Row],[5% purpil]]*0.21)</f>
        <v>10975.540949999999</v>
      </c>
      <c r="K907" s="6">
        <f>Tabla14[[#This Row],[Precio NEGRO Publico c/juan]]-Tabla14[[#This Row],[Nuestro Costo juan ]]</f>
        <v>1943.0383499999989</v>
      </c>
      <c r="L907" s="7">
        <f>Tabla14[[#This Row],[Ganancia]]/Tabla14[[#This Row],[Nuestro Costo juan ]]</f>
        <v>0.21511627906976732</v>
      </c>
      <c r="M907" s="2">
        <f>Tabla14[[#This Row],[Precio NEGRO Publico c/juan]]+(Tabla14[[#This Row],[Precio NEGRO Publico c/juan]]*0.105)</f>
        <v>12127.972749749999</v>
      </c>
    </row>
    <row r="908" spans="1:13">
      <c r="A908" s="1" t="s">
        <v>1839</v>
      </c>
      <c r="B908" t="s">
        <v>1840</v>
      </c>
      <c r="C908" t="s">
        <v>7</v>
      </c>
      <c r="D908" t="s">
        <v>1335</v>
      </c>
      <c r="E908" s="2">
        <v>9102.65</v>
      </c>
      <c r="F908" s="2">
        <f>Tabla14[[#This Row],[Precio]]-(Tabla14[[#This Row],[Precio]]*0.14)</f>
        <v>7828.2789999999995</v>
      </c>
      <c r="G908" s="2">
        <f>Tabla14[[#This Row],[Precio]]-(Tabla14[[#This Row],[Precio]]*0.05)</f>
        <v>8647.5174999999999</v>
      </c>
      <c r="H908" s="4">
        <f>Tabla14[[#This Row],[  -14% costo de juan]]+(Tabla14[[#This Row],[  -14% costo de juan]]*0.1)</f>
        <v>8611.1068999999989</v>
      </c>
      <c r="I908" s="30">
        <f>Tabla14[[#This Row],[5% purpil]]+(Tabla14[[#This Row],[5% purpil]]*0.21)</f>
        <v>10463.496175</v>
      </c>
      <c r="J908" s="30">
        <f>Tabla14[[#This Row],[5% purpil]]+(Tabla14[[#This Row],[5% purpil]]*0.21)</f>
        <v>10463.496175</v>
      </c>
      <c r="K908" s="6">
        <f>Tabla14[[#This Row],[Precio NEGRO Publico c/juan]]-Tabla14[[#This Row],[Nuestro Costo juan ]]</f>
        <v>1852.3892750000014</v>
      </c>
      <c r="L908" s="7">
        <f>Tabla14[[#This Row],[Ganancia]]/Tabla14[[#This Row],[Nuestro Costo juan ]]</f>
        <v>0.21511627906976763</v>
      </c>
      <c r="M908" s="2">
        <f>Tabla14[[#This Row],[Precio NEGRO Publico c/juan]]+(Tabla14[[#This Row],[Precio NEGRO Publico c/juan]]*0.105)</f>
        <v>11562.163273375001</v>
      </c>
    </row>
    <row r="909" spans="1:13">
      <c r="A909" s="1" t="s">
        <v>1841</v>
      </c>
      <c r="B909" t="s">
        <v>1842</v>
      </c>
      <c r="C909" t="s">
        <v>7</v>
      </c>
      <c r="D909" t="s">
        <v>1335</v>
      </c>
      <c r="E909" s="2">
        <v>13089.1</v>
      </c>
      <c r="F909" s="2">
        <f>Tabla14[[#This Row],[Precio]]-(Tabla14[[#This Row],[Precio]]*0.14)</f>
        <v>11256.626</v>
      </c>
      <c r="G909" s="2">
        <f>Tabla14[[#This Row],[Precio]]-(Tabla14[[#This Row],[Precio]]*0.05)</f>
        <v>12434.645</v>
      </c>
      <c r="H909" s="4">
        <f>Tabla14[[#This Row],[  -14% costo de juan]]+(Tabla14[[#This Row],[  -14% costo de juan]]*0.1)</f>
        <v>12382.2886</v>
      </c>
      <c r="I909" s="30">
        <f>Tabla14[[#This Row],[5% purpil]]+(Tabla14[[#This Row],[5% purpil]]*0.21)</f>
        <v>15045.920450000001</v>
      </c>
      <c r="J909" s="30">
        <f>Tabla14[[#This Row],[5% purpil]]+(Tabla14[[#This Row],[5% purpil]]*0.21)</f>
        <v>15045.920450000001</v>
      </c>
      <c r="K909" s="6">
        <f>Tabla14[[#This Row],[Precio NEGRO Publico c/juan]]-Tabla14[[#This Row],[Nuestro Costo juan ]]</f>
        <v>2663.6318500000016</v>
      </c>
      <c r="L909" s="7">
        <f>Tabla14[[#This Row],[Ganancia]]/Tabla14[[#This Row],[Nuestro Costo juan ]]</f>
        <v>0.21511627906976757</v>
      </c>
      <c r="M909" s="2">
        <f>Tabla14[[#This Row],[Precio NEGRO Publico c/juan]]+(Tabla14[[#This Row],[Precio NEGRO Publico c/juan]]*0.105)</f>
        <v>16625.74209725</v>
      </c>
    </row>
    <row r="910" spans="1:13">
      <c r="A910" s="1" t="s">
        <v>1843</v>
      </c>
      <c r="B910" t="s">
        <v>1844</v>
      </c>
      <c r="C910" t="s">
        <v>7</v>
      </c>
      <c r="D910" t="s">
        <v>1335</v>
      </c>
      <c r="E910" s="2">
        <v>22892.6</v>
      </c>
      <c r="F910" s="2">
        <f>Tabla14[[#This Row],[Precio]]-(Tabla14[[#This Row],[Precio]]*0.14)</f>
        <v>19687.635999999999</v>
      </c>
      <c r="G910" s="2">
        <f>Tabla14[[#This Row],[Precio]]-(Tabla14[[#This Row],[Precio]]*0.05)</f>
        <v>21747.969999999998</v>
      </c>
      <c r="H910" s="4">
        <f>Tabla14[[#This Row],[  -14% costo de juan]]+(Tabla14[[#This Row],[  -14% costo de juan]]*0.1)</f>
        <v>21656.399599999997</v>
      </c>
      <c r="I910" s="30">
        <f>Tabla14[[#This Row],[5% purpil]]+(Tabla14[[#This Row],[5% purpil]]*0.21)</f>
        <v>26315.043699999995</v>
      </c>
      <c r="J910" s="30">
        <f>Tabla14[[#This Row],[5% purpil]]+(Tabla14[[#This Row],[5% purpil]]*0.21)</f>
        <v>26315.043699999995</v>
      </c>
      <c r="K910" s="6">
        <f>Tabla14[[#This Row],[Precio NEGRO Publico c/juan]]-Tabla14[[#This Row],[Nuestro Costo juan ]]</f>
        <v>4658.6440999999977</v>
      </c>
      <c r="L910" s="7">
        <f>Tabla14[[#This Row],[Ganancia]]/Tabla14[[#This Row],[Nuestro Costo juan ]]</f>
        <v>0.21511627906976735</v>
      </c>
      <c r="M910" s="2">
        <f>Tabla14[[#This Row],[Precio NEGRO Publico c/juan]]+(Tabla14[[#This Row],[Precio NEGRO Publico c/juan]]*0.105)</f>
        <v>29078.123288499995</v>
      </c>
    </row>
    <row r="911" spans="1:13">
      <c r="A911" s="1" t="s">
        <v>1845</v>
      </c>
      <c r="B911" t="s">
        <v>1846</v>
      </c>
      <c r="C911" t="s">
        <v>7</v>
      </c>
      <c r="D911" t="s">
        <v>1335</v>
      </c>
      <c r="E911" s="2">
        <v>19762.48</v>
      </c>
      <c r="F911" s="2">
        <f>Tabla14[[#This Row],[Precio]]-(Tabla14[[#This Row],[Precio]]*0.14)</f>
        <v>16995.732799999998</v>
      </c>
      <c r="G911" s="2">
        <f>Tabla14[[#This Row],[Precio]]-(Tabla14[[#This Row],[Precio]]*0.05)</f>
        <v>18774.356</v>
      </c>
      <c r="H911" s="4">
        <f>Tabla14[[#This Row],[  -14% costo de juan]]+(Tabla14[[#This Row],[  -14% costo de juan]]*0.1)</f>
        <v>18695.306079999998</v>
      </c>
      <c r="I911" s="30">
        <f>Tabla14[[#This Row],[5% purpil]]+(Tabla14[[#This Row],[5% purpil]]*0.21)</f>
        <v>22716.97076</v>
      </c>
      <c r="J911" s="30">
        <f>Tabla14[[#This Row],[5% purpil]]+(Tabla14[[#This Row],[5% purpil]]*0.21)</f>
        <v>22716.97076</v>
      </c>
      <c r="K911" s="6">
        <f>Tabla14[[#This Row],[Precio NEGRO Publico c/juan]]-Tabla14[[#This Row],[Nuestro Costo juan ]]</f>
        <v>4021.6646800000017</v>
      </c>
      <c r="L911" s="7">
        <f>Tabla14[[#This Row],[Ganancia]]/Tabla14[[#This Row],[Nuestro Costo juan ]]</f>
        <v>0.21511627906976755</v>
      </c>
      <c r="M911" s="2">
        <f>Tabla14[[#This Row],[Precio NEGRO Publico c/juan]]+(Tabla14[[#This Row],[Precio NEGRO Publico c/juan]]*0.105)</f>
        <v>25102.2526898</v>
      </c>
    </row>
    <row r="912" spans="1:13">
      <c r="A912" s="1" t="s">
        <v>1847</v>
      </c>
      <c r="B912" t="s">
        <v>1848</v>
      </c>
      <c r="C912" t="s">
        <v>7</v>
      </c>
      <c r="D912" t="s">
        <v>1335</v>
      </c>
      <c r="E912" s="2">
        <v>26656.7</v>
      </c>
      <c r="F912" s="2">
        <f>Tabla14[[#This Row],[Precio]]-(Tabla14[[#This Row],[Precio]]*0.14)</f>
        <v>22924.761999999999</v>
      </c>
      <c r="G912" s="2">
        <f>Tabla14[[#This Row],[Precio]]-(Tabla14[[#This Row],[Precio]]*0.05)</f>
        <v>25323.865000000002</v>
      </c>
      <c r="H912" s="4">
        <f>Tabla14[[#This Row],[  -14% costo de juan]]+(Tabla14[[#This Row],[  -14% costo de juan]]*0.1)</f>
        <v>25217.2382</v>
      </c>
      <c r="I912" s="30">
        <f>Tabla14[[#This Row],[5% purpil]]+(Tabla14[[#This Row],[5% purpil]]*0.21)</f>
        <v>30641.876650000002</v>
      </c>
      <c r="J912" s="30">
        <f>Tabla14[[#This Row],[5% purpil]]+(Tabla14[[#This Row],[5% purpil]]*0.21)</f>
        <v>30641.876650000002</v>
      </c>
      <c r="K912" s="6">
        <f>Tabla14[[#This Row],[Precio NEGRO Publico c/juan]]-Tabla14[[#This Row],[Nuestro Costo juan ]]</f>
        <v>5424.6384500000022</v>
      </c>
      <c r="L912" s="7">
        <f>Tabla14[[#This Row],[Ganancia]]/Tabla14[[#This Row],[Nuestro Costo juan ]]</f>
        <v>0.21511627906976752</v>
      </c>
      <c r="M912" s="2">
        <f>Tabla14[[#This Row],[Precio NEGRO Publico c/juan]]+(Tabla14[[#This Row],[Precio NEGRO Publico c/juan]]*0.105)</f>
        <v>33859.273698249999</v>
      </c>
    </row>
    <row r="913" spans="1:13">
      <c r="A913" s="1" t="s">
        <v>1849</v>
      </c>
      <c r="B913" t="s">
        <v>1850</v>
      </c>
      <c r="C913" t="s">
        <v>7</v>
      </c>
      <c r="D913" t="s">
        <v>1335</v>
      </c>
      <c r="E913" s="2">
        <v>13702.06</v>
      </c>
      <c r="F913" s="2">
        <f>Tabla14[[#This Row],[Precio]]-(Tabla14[[#This Row],[Precio]]*0.14)</f>
        <v>11783.7716</v>
      </c>
      <c r="G913" s="2">
        <f>Tabla14[[#This Row],[Precio]]-(Tabla14[[#This Row],[Precio]]*0.05)</f>
        <v>13016.956999999999</v>
      </c>
      <c r="H913" s="4">
        <f>Tabla14[[#This Row],[  -14% costo de juan]]+(Tabla14[[#This Row],[  -14% costo de juan]]*0.1)</f>
        <v>12962.14876</v>
      </c>
      <c r="I913" s="30">
        <f>Tabla14[[#This Row],[5% purpil]]+(Tabla14[[#This Row],[5% purpil]]*0.21)</f>
        <v>15750.517969999997</v>
      </c>
      <c r="J913" s="30">
        <f>Tabla14[[#This Row],[5% purpil]]+(Tabla14[[#This Row],[5% purpil]]*0.21)</f>
        <v>15750.517969999997</v>
      </c>
      <c r="K913" s="6">
        <f>Tabla14[[#This Row],[Precio NEGRO Publico c/juan]]-Tabla14[[#This Row],[Nuestro Costo juan ]]</f>
        <v>2788.3692099999971</v>
      </c>
      <c r="L913" s="7">
        <f>Tabla14[[#This Row],[Ganancia]]/Tabla14[[#This Row],[Nuestro Costo juan ]]</f>
        <v>0.21511627906976721</v>
      </c>
      <c r="M913" s="2">
        <f>Tabla14[[#This Row],[Precio NEGRO Publico c/juan]]+(Tabla14[[#This Row],[Precio NEGRO Publico c/juan]]*0.105)</f>
        <v>17404.322356849996</v>
      </c>
    </row>
    <row r="914" spans="1:13">
      <c r="A914" s="1" t="s">
        <v>1851</v>
      </c>
      <c r="B914" t="s">
        <v>1852</v>
      </c>
      <c r="C914" t="s">
        <v>7</v>
      </c>
      <c r="D914" t="s">
        <v>1335</v>
      </c>
      <c r="E914" s="2">
        <v>35564.050000000003</v>
      </c>
      <c r="F914" s="2">
        <f>Tabla14[[#This Row],[Precio]]-(Tabla14[[#This Row],[Precio]]*0.14)</f>
        <v>30585.083000000002</v>
      </c>
      <c r="G914" s="2">
        <f>Tabla14[[#This Row],[Precio]]-(Tabla14[[#This Row],[Precio]]*0.05)</f>
        <v>33785.847500000003</v>
      </c>
      <c r="H914" s="4">
        <f>Tabla14[[#This Row],[  -14% costo de juan]]+(Tabla14[[#This Row],[  -14% costo de juan]]*0.1)</f>
        <v>33643.5913</v>
      </c>
      <c r="I914" s="30">
        <f>Tabla14[[#This Row],[5% purpil]]+(Tabla14[[#This Row],[5% purpil]]*0.21)</f>
        <v>40880.875475000008</v>
      </c>
      <c r="J914" s="30">
        <f>Tabla14[[#This Row],[5% purpil]]+(Tabla14[[#This Row],[5% purpil]]*0.21)</f>
        <v>40880.875475000008</v>
      </c>
      <c r="K914" s="6">
        <f>Tabla14[[#This Row],[Precio NEGRO Publico c/juan]]-Tabla14[[#This Row],[Nuestro Costo juan ]]</f>
        <v>7237.284175000008</v>
      </c>
      <c r="L914" s="7">
        <f>Tabla14[[#This Row],[Ganancia]]/Tabla14[[#This Row],[Nuestro Costo juan ]]</f>
        <v>0.21511627906976769</v>
      </c>
      <c r="M914" s="2">
        <f>Tabla14[[#This Row],[Precio NEGRO Publico c/juan]]+(Tabla14[[#This Row],[Precio NEGRO Publico c/juan]]*0.105)</f>
        <v>45173.367399875009</v>
      </c>
    </row>
    <row r="915" spans="1:13">
      <c r="A915" s="1" t="s">
        <v>1853</v>
      </c>
      <c r="B915" t="s">
        <v>1854</v>
      </c>
      <c r="C915" t="s">
        <v>7</v>
      </c>
      <c r="D915" t="s">
        <v>1335</v>
      </c>
      <c r="E915" s="2">
        <v>35564.050000000003</v>
      </c>
      <c r="F915" s="2">
        <f>Tabla14[[#This Row],[Precio]]-(Tabla14[[#This Row],[Precio]]*0.14)</f>
        <v>30585.083000000002</v>
      </c>
      <c r="G915" s="2">
        <f>Tabla14[[#This Row],[Precio]]-(Tabla14[[#This Row],[Precio]]*0.05)</f>
        <v>33785.847500000003</v>
      </c>
      <c r="H915" s="4">
        <f>Tabla14[[#This Row],[  -14% costo de juan]]+(Tabla14[[#This Row],[  -14% costo de juan]]*0.1)</f>
        <v>33643.5913</v>
      </c>
      <c r="I915" s="30">
        <f>Tabla14[[#This Row],[5% purpil]]+(Tabla14[[#This Row],[5% purpil]]*0.21)</f>
        <v>40880.875475000008</v>
      </c>
      <c r="J915" s="30">
        <f>Tabla14[[#This Row],[5% purpil]]+(Tabla14[[#This Row],[5% purpil]]*0.21)</f>
        <v>40880.875475000008</v>
      </c>
      <c r="K915" s="6">
        <f>Tabla14[[#This Row],[Precio NEGRO Publico c/juan]]-Tabla14[[#This Row],[Nuestro Costo juan ]]</f>
        <v>7237.284175000008</v>
      </c>
      <c r="L915" s="7">
        <f>Tabla14[[#This Row],[Ganancia]]/Tabla14[[#This Row],[Nuestro Costo juan ]]</f>
        <v>0.21511627906976769</v>
      </c>
      <c r="M915" s="2">
        <f>Tabla14[[#This Row],[Precio NEGRO Publico c/juan]]+(Tabla14[[#This Row],[Precio NEGRO Publico c/juan]]*0.105)</f>
        <v>45173.367399875009</v>
      </c>
    </row>
    <row r="916" spans="1:13">
      <c r="A916" s="1" t="s">
        <v>1855</v>
      </c>
      <c r="B916" t="s">
        <v>1856</v>
      </c>
      <c r="C916" t="s">
        <v>15</v>
      </c>
      <c r="D916" t="s">
        <v>1335</v>
      </c>
      <c r="E916" s="2">
        <v>930.54</v>
      </c>
      <c r="F916" s="2">
        <f>Tabla14[[#This Row],[Precio]]-(Tabla14[[#This Row],[Precio]]*0.14)</f>
        <v>800.26440000000002</v>
      </c>
      <c r="G916" s="2">
        <f>Tabla14[[#This Row],[Precio]]-(Tabla14[[#This Row],[Precio]]*0.05)</f>
        <v>884.01299999999992</v>
      </c>
      <c r="H916" s="4">
        <f>Tabla14[[#This Row],[  -14% costo de juan]]+(Tabla14[[#This Row],[  -14% costo de juan]]*0.1)</f>
        <v>880.29084</v>
      </c>
      <c r="I916" s="30">
        <f>Tabla14[[#This Row],[5% purpil]]+(Tabla14[[#This Row],[5% purpil]]*0.21)</f>
        <v>1069.6557299999999</v>
      </c>
      <c r="J916" s="30">
        <f>Tabla14[[#This Row],[5% purpil]]+(Tabla14[[#This Row],[5% purpil]]*0.21)</f>
        <v>1069.6557299999999</v>
      </c>
      <c r="K916" s="6">
        <f>Tabla14[[#This Row],[Precio NEGRO Publico c/juan]]-Tabla14[[#This Row],[Nuestro Costo juan ]]</f>
        <v>189.36488999999995</v>
      </c>
      <c r="L916" s="7">
        <f>Tabla14[[#This Row],[Ganancia]]/Tabla14[[#This Row],[Nuestro Costo juan ]]</f>
        <v>0.21511627906976738</v>
      </c>
      <c r="M916" s="2">
        <f>Tabla14[[#This Row],[Precio NEGRO Publico c/juan]]+(Tabla14[[#This Row],[Precio NEGRO Publico c/juan]]*0.105)</f>
        <v>1181.96958165</v>
      </c>
    </row>
    <row r="917" spans="1:13">
      <c r="A917" s="1" t="s">
        <v>1857</v>
      </c>
      <c r="B917" t="s">
        <v>1858</v>
      </c>
      <c r="C917" t="s">
        <v>15</v>
      </c>
      <c r="D917" t="s">
        <v>1335</v>
      </c>
      <c r="E917" s="2">
        <v>2499.8000000000002</v>
      </c>
      <c r="F917" s="2">
        <f>Tabla14[[#This Row],[Precio]]-(Tabla14[[#This Row],[Precio]]*0.14)</f>
        <v>2149.828</v>
      </c>
      <c r="G917" s="2">
        <f>Tabla14[[#This Row],[Precio]]-(Tabla14[[#This Row],[Precio]]*0.05)</f>
        <v>2374.8100000000004</v>
      </c>
      <c r="H917" s="4">
        <f>Tabla14[[#This Row],[  -14% costo de juan]]+(Tabla14[[#This Row],[  -14% costo de juan]]*0.1)</f>
        <v>2364.8108000000002</v>
      </c>
      <c r="I917" s="30">
        <f>Tabla14[[#This Row],[5% purpil]]+(Tabla14[[#This Row],[5% purpil]]*0.21)</f>
        <v>2873.5201000000006</v>
      </c>
      <c r="J917" s="30">
        <f>Tabla14[[#This Row],[5% purpil]]+(Tabla14[[#This Row],[5% purpil]]*0.21)</f>
        <v>2873.5201000000006</v>
      </c>
      <c r="K917" s="6">
        <f>Tabla14[[#This Row],[Precio NEGRO Publico c/juan]]-Tabla14[[#This Row],[Nuestro Costo juan ]]</f>
        <v>508.70930000000044</v>
      </c>
      <c r="L917" s="7">
        <f>Tabla14[[#This Row],[Ganancia]]/Tabla14[[#This Row],[Nuestro Costo juan ]]</f>
        <v>0.2151162790697676</v>
      </c>
      <c r="M917" s="2">
        <f>Tabla14[[#This Row],[Precio NEGRO Publico c/juan]]+(Tabla14[[#This Row],[Precio NEGRO Publico c/juan]]*0.105)</f>
        <v>3175.2397105000009</v>
      </c>
    </row>
    <row r="918" spans="1:13">
      <c r="A918" s="1" t="s">
        <v>1859</v>
      </c>
      <c r="B918" t="s">
        <v>1860</v>
      </c>
      <c r="C918" t="s">
        <v>15</v>
      </c>
      <c r="D918" t="s">
        <v>1335</v>
      </c>
      <c r="E918" s="2">
        <v>1523.13</v>
      </c>
      <c r="F918" s="2">
        <f>Tabla14[[#This Row],[Precio]]-(Tabla14[[#This Row],[Precio]]*0.14)</f>
        <v>1309.8918000000001</v>
      </c>
      <c r="G918" s="2">
        <f>Tabla14[[#This Row],[Precio]]-(Tabla14[[#This Row],[Precio]]*0.05)</f>
        <v>1446.9735000000001</v>
      </c>
      <c r="H918" s="4">
        <f>Tabla14[[#This Row],[  -14% costo de juan]]+(Tabla14[[#This Row],[  -14% costo de juan]]*0.1)</f>
        <v>1440.8809800000001</v>
      </c>
      <c r="I918" s="30">
        <f>Tabla14[[#This Row],[5% purpil]]+(Tabla14[[#This Row],[5% purpil]]*0.21)</f>
        <v>1750.837935</v>
      </c>
      <c r="J918" s="30">
        <f>Tabla14[[#This Row],[5% purpil]]+(Tabla14[[#This Row],[5% purpil]]*0.21)</f>
        <v>1750.837935</v>
      </c>
      <c r="K918" s="6">
        <f>Tabla14[[#This Row],[Precio NEGRO Publico c/juan]]-Tabla14[[#This Row],[Nuestro Costo juan ]]</f>
        <v>309.95695499999988</v>
      </c>
      <c r="L918" s="7">
        <f>Tabla14[[#This Row],[Ganancia]]/Tabla14[[#This Row],[Nuestro Costo juan ]]</f>
        <v>0.21511627906976732</v>
      </c>
      <c r="M918" s="2">
        <f>Tabla14[[#This Row],[Precio NEGRO Publico c/juan]]+(Tabla14[[#This Row],[Precio NEGRO Publico c/juan]]*0.105)</f>
        <v>1934.6759181750001</v>
      </c>
    </row>
    <row r="919" spans="1:13">
      <c r="A919" s="1" t="s">
        <v>1861</v>
      </c>
      <c r="B919" t="s">
        <v>1860</v>
      </c>
      <c r="C919" t="s">
        <v>15</v>
      </c>
      <c r="D919" t="s">
        <v>1335</v>
      </c>
      <c r="E919" s="2">
        <v>3396.19</v>
      </c>
      <c r="F919" s="2">
        <f>Tabla14[[#This Row],[Precio]]-(Tabla14[[#This Row],[Precio]]*0.14)</f>
        <v>2920.7233999999999</v>
      </c>
      <c r="G919" s="2">
        <f>Tabla14[[#This Row],[Precio]]-(Tabla14[[#This Row],[Precio]]*0.05)</f>
        <v>3226.3805000000002</v>
      </c>
      <c r="H919" s="4">
        <f>Tabla14[[#This Row],[  -14% costo de juan]]+(Tabla14[[#This Row],[  -14% costo de juan]]*0.1)</f>
        <v>3212.79574</v>
      </c>
      <c r="I919" s="30">
        <f>Tabla14[[#This Row],[5% purpil]]+(Tabla14[[#This Row],[5% purpil]]*0.21)</f>
        <v>3903.9204050000003</v>
      </c>
      <c r="J919" s="30">
        <f>Tabla14[[#This Row],[5% purpil]]+(Tabla14[[#This Row],[5% purpil]]*0.21)</f>
        <v>3903.9204050000003</v>
      </c>
      <c r="K919" s="6">
        <f>Tabla14[[#This Row],[Precio NEGRO Publico c/juan]]-Tabla14[[#This Row],[Nuestro Costo juan ]]</f>
        <v>691.12466500000028</v>
      </c>
      <c r="L919" s="7">
        <f>Tabla14[[#This Row],[Ganancia]]/Tabla14[[#This Row],[Nuestro Costo juan ]]</f>
        <v>0.21511627906976752</v>
      </c>
      <c r="M919" s="2">
        <f>Tabla14[[#This Row],[Precio NEGRO Publico c/juan]]+(Tabla14[[#This Row],[Precio NEGRO Publico c/juan]]*0.105)</f>
        <v>4313.8320475250002</v>
      </c>
    </row>
    <row r="920" spans="1:13">
      <c r="A920" s="1" t="s">
        <v>1862</v>
      </c>
      <c r="B920" t="s">
        <v>1863</v>
      </c>
      <c r="C920" t="s">
        <v>15</v>
      </c>
      <c r="D920" t="s">
        <v>1335</v>
      </c>
      <c r="E920" s="2">
        <v>4930.1000000000004</v>
      </c>
      <c r="F920" s="2">
        <f>Tabla14[[#This Row],[Precio]]-(Tabla14[[#This Row],[Precio]]*0.14)</f>
        <v>4239.8860000000004</v>
      </c>
      <c r="G920" s="2">
        <f>Tabla14[[#This Row],[Precio]]-(Tabla14[[#This Row],[Precio]]*0.05)</f>
        <v>4683.5950000000003</v>
      </c>
      <c r="H920" s="4">
        <f>Tabla14[[#This Row],[  -14% costo de juan]]+(Tabla14[[#This Row],[  -14% costo de juan]]*0.1)</f>
        <v>4663.8746000000001</v>
      </c>
      <c r="I920" s="30">
        <f>Tabla14[[#This Row],[5% purpil]]+(Tabla14[[#This Row],[5% purpil]]*0.21)</f>
        <v>5667.14995</v>
      </c>
      <c r="J920" s="30">
        <f>Tabla14[[#This Row],[5% purpil]]+(Tabla14[[#This Row],[5% purpil]]*0.21)</f>
        <v>5667.14995</v>
      </c>
      <c r="K920" s="6">
        <f>Tabla14[[#This Row],[Precio NEGRO Publico c/juan]]-Tabla14[[#This Row],[Nuestro Costo juan ]]</f>
        <v>1003.2753499999999</v>
      </c>
      <c r="L920" s="7">
        <f>Tabla14[[#This Row],[Ganancia]]/Tabla14[[#This Row],[Nuestro Costo juan ]]</f>
        <v>0.21511627906976741</v>
      </c>
      <c r="M920" s="2">
        <f>Tabla14[[#This Row],[Precio NEGRO Publico c/juan]]+(Tabla14[[#This Row],[Precio NEGRO Publico c/juan]]*0.105)</f>
        <v>6262.2006947499995</v>
      </c>
    </row>
    <row r="921" spans="1:13">
      <c r="A921" s="1" t="s">
        <v>1864</v>
      </c>
      <c r="B921" t="s">
        <v>1865</v>
      </c>
      <c r="C921" t="s">
        <v>15</v>
      </c>
      <c r="D921" t="s">
        <v>1335</v>
      </c>
      <c r="E921" s="2">
        <v>6068.56</v>
      </c>
      <c r="F921" s="2">
        <f>Tabla14[[#This Row],[Precio]]-(Tabla14[[#This Row],[Precio]]*0.14)</f>
        <v>5218.9616000000005</v>
      </c>
      <c r="G921" s="2">
        <f>Tabla14[[#This Row],[Precio]]-(Tabla14[[#This Row],[Precio]]*0.05)</f>
        <v>5765.1320000000005</v>
      </c>
      <c r="H921" s="4">
        <f>Tabla14[[#This Row],[  -14% costo de juan]]+(Tabla14[[#This Row],[  -14% costo de juan]]*0.1)</f>
        <v>5740.8577600000008</v>
      </c>
      <c r="I921" s="30">
        <f>Tabla14[[#This Row],[5% purpil]]+(Tabla14[[#This Row],[5% purpil]]*0.21)</f>
        <v>6975.8097200000011</v>
      </c>
      <c r="J921" s="30">
        <f>Tabla14[[#This Row],[5% purpil]]+(Tabla14[[#This Row],[5% purpil]]*0.21)</f>
        <v>6975.8097200000011</v>
      </c>
      <c r="K921" s="6">
        <f>Tabla14[[#This Row],[Precio NEGRO Publico c/juan]]-Tabla14[[#This Row],[Nuestro Costo juan ]]</f>
        <v>1234.9519600000003</v>
      </c>
      <c r="L921" s="7">
        <f>Tabla14[[#This Row],[Ganancia]]/Tabla14[[#This Row],[Nuestro Costo juan ]]</f>
        <v>0.21511627906976746</v>
      </c>
      <c r="M921" s="2">
        <f>Tabla14[[#This Row],[Precio NEGRO Publico c/juan]]+(Tabla14[[#This Row],[Precio NEGRO Publico c/juan]]*0.105)</f>
        <v>7708.2697406000016</v>
      </c>
    </row>
    <row r="922" spans="1:13">
      <c r="A922" s="1" t="s">
        <v>1866</v>
      </c>
      <c r="B922" t="s">
        <v>1867</v>
      </c>
      <c r="C922" t="s">
        <v>15</v>
      </c>
      <c r="D922" t="s">
        <v>1335</v>
      </c>
      <c r="E922" s="2">
        <v>4726.38</v>
      </c>
      <c r="F922" s="2">
        <f>Tabla14[[#This Row],[Precio]]-(Tabla14[[#This Row],[Precio]]*0.14)</f>
        <v>4064.6867999999999</v>
      </c>
      <c r="G922" s="2">
        <f>Tabla14[[#This Row],[Precio]]-(Tabla14[[#This Row],[Precio]]*0.05)</f>
        <v>4490.0609999999997</v>
      </c>
      <c r="H922" s="4">
        <f>Tabla14[[#This Row],[  -14% costo de juan]]+(Tabla14[[#This Row],[  -14% costo de juan]]*0.1)</f>
        <v>4471.1554800000004</v>
      </c>
      <c r="I922" s="30">
        <f>Tabla14[[#This Row],[5% purpil]]+(Tabla14[[#This Row],[5% purpil]]*0.21)</f>
        <v>5432.9738099999995</v>
      </c>
      <c r="J922" s="30">
        <f>Tabla14[[#This Row],[5% purpil]]+(Tabla14[[#This Row],[5% purpil]]*0.21)</f>
        <v>5432.9738099999995</v>
      </c>
      <c r="K922" s="6">
        <f>Tabla14[[#This Row],[Precio NEGRO Publico c/juan]]-Tabla14[[#This Row],[Nuestro Costo juan ]]</f>
        <v>961.81832999999915</v>
      </c>
      <c r="L922" s="7">
        <f>Tabla14[[#This Row],[Ganancia]]/Tabla14[[#This Row],[Nuestro Costo juan ]]</f>
        <v>0.21511627906976724</v>
      </c>
      <c r="M922" s="2">
        <f>Tabla14[[#This Row],[Precio NEGRO Publico c/juan]]+(Tabla14[[#This Row],[Precio NEGRO Publico c/juan]]*0.105)</f>
        <v>6003.4360600499995</v>
      </c>
    </row>
    <row r="923" spans="1:13">
      <c r="A923" s="1" t="s">
        <v>1868</v>
      </c>
      <c r="B923" t="s">
        <v>1869</v>
      </c>
      <c r="C923" t="s">
        <v>15</v>
      </c>
      <c r="D923" t="s">
        <v>1335</v>
      </c>
      <c r="E923" s="2">
        <v>17720.93</v>
      </c>
      <c r="F923" s="2">
        <f>Tabla14[[#This Row],[Precio]]-(Tabla14[[#This Row],[Precio]]*0.14)</f>
        <v>15239.9998</v>
      </c>
      <c r="G923" s="2">
        <f>Tabla14[[#This Row],[Precio]]-(Tabla14[[#This Row],[Precio]]*0.05)</f>
        <v>16834.8835</v>
      </c>
      <c r="H923" s="4">
        <f>Tabla14[[#This Row],[  -14% costo de juan]]+(Tabla14[[#This Row],[  -14% costo de juan]]*0.1)</f>
        <v>16763.999779999998</v>
      </c>
      <c r="I923" s="30">
        <f>Tabla14[[#This Row],[5% purpil]]+(Tabla14[[#This Row],[5% purpil]]*0.21)</f>
        <v>20370.209035</v>
      </c>
      <c r="J923" s="30">
        <f>Tabla14[[#This Row],[5% purpil]]+(Tabla14[[#This Row],[5% purpil]]*0.21)</f>
        <v>20370.209035</v>
      </c>
      <c r="K923" s="6">
        <f>Tabla14[[#This Row],[Precio NEGRO Publico c/juan]]-Tabla14[[#This Row],[Nuestro Costo juan ]]</f>
        <v>3606.2092550000016</v>
      </c>
      <c r="L923" s="7">
        <f>Tabla14[[#This Row],[Ganancia]]/Tabla14[[#This Row],[Nuestro Costo juan ]]</f>
        <v>0.21511627906976755</v>
      </c>
      <c r="M923" s="2">
        <f>Tabla14[[#This Row],[Precio NEGRO Publico c/juan]]+(Tabla14[[#This Row],[Precio NEGRO Publico c/juan]]*0.105)</f>
        <v>22509.080983675001</v>
      </c>
    </row>
    <row r="924" spans="1:13">
      <c r="A924" s="1" t="s">
        <v>1870</v>
      </c>
      <c r="B924" t="s">
        <v>1871</v>
      </c>
      <c r="C924" t="s">
        <v>15</v>
      </c>
      <c r="D924" t="s">
        <v>1335</v>
      </c>
      <c r="E924" s="2">
        <v>2208.5100000000002</v>
      </c>
      <c r="F924" s="2">
        <f>Tabla14[[#This Row],[Precio]]-(Tabla14[[#This Row],[Precio]]*0.14)</f>
        <v>1899.3186000000001</v>
      </c>
      <c r="G924" s="2">
        <f>Tabla14[[#This Row],[Precio]]-(Tabla14[[#This Row],[Precio]]*0.05)</f>
        <v>2098.0845000000004</v>
      </c>
      <c r="H924" s="4">
        <f>Tabla14[[#This Row],[  -14% costo de juan]]+(Tabla14[[#This Row],[  -14% costo de juan]]*0.1)</f>
        <v>2089.2504600000002</v>
      </c>
      <c r="I924" s="30">
        <f>Tabla14[[#This Row],[5% purpil]]+(Tabla14[[#This Row],[5% purpil]]*0.21)</f>
        <v>2538.6822450000004</v>
      </c>
      <c r="J924" s="30">
        <f>Tabla14[[#This Row],[5% purpil]]+(Tabla14[[#This Row],[5% purpil]]*0.21)</f>
        <v>2538.6822450000004</v>
      </c>
      <c r="K924" s="6">
        <f>Tabla14[[#This Row],[Precio NEGRO Publico c/juan]]-Tabla14[[#This Row],[Nuestro Costo juan ]]</f>
        <v>449.43178500000022</v>
      </c>
      <c r="L924" s="7">
        <f>Tabla14[[#This Row],[Ganancia]]/Tabla14[[#This Row],[Nuestro Costo juan ]]</f>
        <v>0.21511627906976752</v>
      </c>
      <c r="M924" s="2">
        <f>Tabla14[[#This Row],[Precio NEGRO Publico c/juan]]+(Tabla14[[#This Row],[Precio NEGRO Publico c/juan]]*0.105)</f>
        <v>2805.2438807250005</v>
      </c>
    </row>
    <row r="925" spans="1:13">
      <c r="A925" s="1" t="s">
        <v>1872</v>
      </c>
      <c r="B925" t="s">
        <v>1873</v>
      </c>
      <c r="C925" t="s">
        <v>15</v>
      </c>
      <c r="D925" t="s">
        <v>1335</v>
      </c>
      <c r="E925" s="2">
        <v>2496.5500000000002</v>
      </c>
      <c r="F925" s="2">
        <f>Tabla14[[#This Row],[Precio]]-(Tabla14[[#This Row],[Precio]]*0.14)</f>
        <v>2147.0330000000004</v>
      </c>
      <c r="G925" s="2">
        <f>Tabla14[[#This Row],[Precio]]-(Tabla14[[#This Row],[Precio]]*0.05)</f>
        <v>2371.7225000000003</v>
      </c>
      <c r="H925" s="4">
        <f>Tabla14[[#This Row],[  -14% costo de juan]]+(Tabla14[[#This Row],[  -14% costo de juan]]*0.1)</f>
        <v>2361.7363000000005</v>
      </c>
      <c r="I925" s="30">
        <f>Tabla14[[#This Row],[5% purpil]]+(Tabla14[[#This Row],[5% purpil]]*0.21)</f>
        <v>2869.7842250000003</v>
      </c>
      <c r="J925" s="30">
        <f>Tabla14[[#This Row],[5% purpil]]+(Tabla14[[#This Row],[5% purpil]]*0.21)</f>
        <v>2869.7842250000003</v>
      </c>
      <c r="K925" s="6">
        <f>Tabla14[[#This Row],[Precio NEGRO Publico c/juan]]-Tabla14[[#This Row],[Nuestro Costo juan ]]</f>
        <v>508.04792499999985</v>
      </c>
      <c r="L925" s="7">
        <f>Tabla14[[#This Row],[Ganancia]]/Tabla14[[#This Row],[Nuestro Costo juan ]]</f>
        <v>0.21511627906976732</v>
      </c>
      <c r="M925" s="2">
        <f>Tabla14[[#This Row],[Precio NEGRO Publico c/juan]]+(Tabla14[[#This Row],[Precio NEGRO Publico c/juan]]*0.105)</f>
        <v>3171.1115686250005</v>
      </c>
    </row>
    <row r="926" spans="1:13">
      <c r="A926" s="1" t="s">
        <v>1874</v>
      </c>
      <c r="B926" t="s">
        <v>1875</v>
      </c>
      <c r="C926" t="s">
        <v>15</v>
      </c>
      <c r="D926" t="s">
        <v>1335</v>
      </c>
      <c r="E926" s="2">
        <v>5884.11</v>
      </c>
      <c r="F926" s="2">
        <f>Tabla14[[#This Row],[Precio]]-(Tabla14[[#This Row],[Precio]]*0.14)</f>
        <v>5060.3346000000001</v>
      </c>
      <c r="G926" s="2">
        <f>Tabla14[[#This Row],[Precio]]-(Tabla14[[#This Row],[Precio]]*0.05)</f>
        <v>5589.9044999999996</v>
      </c>
      <c r="H926" s="4">
        <f>Tabla14[[#This Row],[  -14% costo de juan]]+(Tabla14[[#This Row],[  -14% costo de juan]]*0.1)</f>
        <v>5566.3680599999998</v>
      </c>
      <c r="I926" s="30">
        <f>Tabla14[[#This Row],[5% purpil]]+(Tabla14[[#This Row],[5% purpil]]*0.21)</f>
        <v>6763.7844449999993</v>
      </c>
      <c r="J926" s="30">
        <f>Tabla14[[#This Row],[5% purpil]]+(Tabla14[[#This Row],[5% purpil]]*0.21)</f>
        <v>6763.7844449999993</v>
      </c>
      <c r="K926" s="6">
        <f>Tabla14[[#This Row],[Precio NEGRO Publico c/juan]]-Tabla14[[#This Row],[Nuestro Costo juan ]]</f>
        <v>1197.4163849999995</v>
      </c>
      <c r="L926" s="7">
        <f>Tabla14[[#This Row],[Ganancia]]/Tabla14[[#This Row],[Nuestro Costo juan ]]</f>
        <v>0.21511627906976738</v>
      </c>
      <c r="M926" s="2">
        <f>Tabla14[[#This Row],[Precio NEGRO Publico c/juan]]+(Tabla14[[#This Row],[Precio NEGRO Publico c/juan]]*0.105)</f>
        <v>7473.9818117249997</v>
      </c>
    </row>
    <row r="927" spans="1:13">
      <c r="A927" s="1" t="s">
        <v>1876</v>
      </c>
      <c r="B927" t="s">
        <v>1877</v>
      </c>
      <c r="C927" t="s">
        <v>15</v>
      </c>
      <c r="D927" t="s">
        <v>1335</v>
      </c>
      <c r="E927" s="2">
        <v>18805.78</v>
      </c>
      <c r="F927" s="2">
        <f>Tabla14[[#This Row],[Precio]]-(Tabla14[[#This Row],[Precio]]*0.14)</f>
        <v>16172.970799999999</v>
      </c>
      <c r="G927" s="2">
        <f>Tabla14[[#This Row],[Precio]]-(Tabla14[[#This Row],[Precio]]*0.05)</f>
        <v>17865.490999999998</v>
      </c>
      <c r="H927" s="4">
        <f>Tabla14[[#This Row],[  -14% costo de juan]]+(Tabla14[[#This Row],[  -14% costo de juan]]*0.1)</f>
        <v>17790.267879999999</v>
      </c>
      <c r="I927" s="30">
        <f>Tabla14[[#This Row],[5% purpil]]+(Tabla14[[#This Row],[5% purpil]]*0.21)</f>
        <v>21617.24411</v>
      </c>
      <c r="J927" s="30">
        <f>Tabla14[[#This Row],[5% purpil]]+(Tabla14[[#This Row],[5% purpil]]*0.21)</f>
        <v>21617.24411</v>
      </c>
      <c r="K927" s="6">
        <f>Tabla14[[#This Row],[Precio NEGRO Publico c/juan]]-Tabla14[[#This Row],[Nuestro Costo juan ]]</f>
        <v>3826.9762300000002</v>
      </c>
      <c r="L927" s="7">
        <f>Tabla14[[#This Row],[Ganancia]]/Tabla14[[#This Row],[Nuestro Costo juan ]]</f>
        <v>0.21511627906976746</v>
      </c>
      <c r="M927" s="2">
        <f>Tabla14[[#This Row],[Precio NEGRO Publico c/juan]]+(Tabla14[[#This Row],[Precio NEGRO Publico c/juan]]*0.105)</f>
        <v>23887.05474155</v>
      </c>
    </row>
    <row r="928" spans="1:13">
      <c r="A928" s="1" t="s">
        <v>1878</v>
      </c>
      <c r="B928" t="s">
        <v>1879</v>
      </c>
      <c r="C928" t="s">
        <v>15</v>
      </c>
      <c r="D928" t="s">
        <v>1335</v>
      </c>
      <c r="E928" s="2">
        <v>40290.480000000003</v>
      </c>
      <c r="F928" s="2">
        <f>Tabla14[[#This Row],[Precio]]-(Tabla14[[#This Row],[Precio]]*0.14)</f>
        <v>34649.8128</v>
      </c>
      <c r="G928" s="2">
        <f>Tabla14[[#This Row],[Precio]]-(Tabla14[[#This Row],[Precio]]*0.05)</f>
        <v>38275.956000000006</v>
      </c>
      <c r="H928" s="4">
        <f>Tabla14[[#This Row],[  -14% costo de juan]]+(Tabla14[[#This Row],[  -14% costo de juan]]*0.1)</f>
        <v>38114.79408</v>
      </c>
      <c r="I928" s="30">
        <f>Tabla14[[#This Row],[5% purpil]]+(Tabla14[[#This Row],[5% purpil]]*0.21)</f>
        <v>46313.906760000005</v>
      </c>
      <c r="J928" s="30">
        <f>Tabla14[[#This Row],[5% purpil]]+(Tabla14[[#This Row],[5% purpil]]*0.21)</f>
        <v>46313.906760000005</v>
      </c>
      <c r="K928" s="6">
        <f>Tabla14[[#This Row],[Precio NEGRO Publico c/juan]]-Tabla14[[#This Row],[Nuestro Costo juan ]]</f>
        <v>8199.1126800000056</v>
      </c>
      <c r="L928" s="7">
        <f>Tabla14[[#This Row],[Ganancia]]/Tabla14[[#This Row],[Nuestro Costo juan ]]</f>
        <v>0.2151162790697676</v>
      </c>
      <c r="M928" s="2">
        <f>Tabla14[[#This Row],[Precio NEGRO Publico c/juan]]+(Tabla14[[#This Row],[Precio NEGRO Publico c/juan]]*0.105)</f>
        <v>51176.866969800009</v>
      </c>
    </row>
    <row r="929" spans="1:13">
      <c r="A929" s="1" t="s">
        <v>1880</v>
      </c>
      <c r="B929" t="s">
        <v>1881</v>
      </c>
      <c r="C929" t="s">
        <v>15</v>
      </c>
      <c r="D929" t="s">
        <v>1335</v>
      </c>
      <c r="E929" s="2">
        <v>15064.57</v>
      </c>
      <c r="F929" s="2">
        <f>Tabla14[[#This Row],[Precio]]-(Tabla14[[#This Row],[Precio]]*0.14)</f>
        <v>12955.530199999999</v>
      </c>
      <c r="G929" s="2">
        <f>Tabla14[[#This Row],[Precio]]-(Tabla14[[#This Row],[Precio]]*0.05)</f>
        <v>14311.3415</v>
      </c>
      <c r="H929" s="4">
        <f>Tabla14[[#This Row],[  -14% costo de juan]]+(Tabla14[[#This Row],[  -14% costo de juan]]*0.1)</f>
        <v>14251.083219999999</v>
      </c>
      <c r="I929" s="30">
        <f>Tabla14[[#This Row],[5% purpil]]+(Tabla14[[#This Row],[5% purpil]]*0.21)</f>
        <v>17316.723215000002</v>
      </c>
      <c r="J929" s="30">
        <f>Tabla14[[#This Row],[5% purpil]]+(Tabla14[[#This Row],[5% purpil]]*0.21)</f>
        <v>17316.723215000002</v>
      </c>
      <c r="K929" s="6">
        <f>Tabla14[[#This Row],[Precio NEGRO Publico c/juan]]-Tabla14[[#This Row],[Nuestro Costo juan ]]</f>
        <v>3065.6399950000032</v>
      </c>
      <c r="L929" s="7">
        <f>Tabla14[[#This Row],[Ganancia]]/Tabla14[[#This Row],[Nuestro Costo juan ]]</f>
        <v>0.21511627906976769</v>
      </c>
      <c r="M929" s="2">
        <f>Tabla14[[#This Row],[Precio NEGRO Publico c/juan]]+(Tabla14[[#This Row],[Precio NEGRO Publico c/juan]]*0.105)</f>
        <v>19134.979152575001</v>
      </c>
    </row>
    <row r="930" spans="1:13">
      <c r="A930" s="1" t="s">
        <v>1882</v>
      </c>
      <c r="B930" t="s">
        <v>1883</v>
      </c>
      <c r="C930" t="s">
        <v>7</v>
      </c>
      <c r="D930" t="s">
        <v>1335</v>
      </c>
      <c r="E930" s="2">
        <v>4364.29</v>
      </c>
      <c r="F930" s="2">
        <f>Tabla14[[#This Row],[Precio]]-(Tabla14[[#This Row],[Precio]]*0.14)</f>
        <v>3753.2893999999997</v>
      </c>
      <c r="G930" s="2">
        <f>Tabla14[[#This Row],[Precio]]-(Tabla14[[#This Row],[Precio]]*0.05)</f>
        <v>4146.0754999999999</v>
      </c>
      <c r="H930" s="4">
        <f>Tabla14[[#This Row],[  -14% costo de juan]]+(Tabla14[[#This Row],[  -14% costo de juan]]*0.1)</f>
        <v>4128.61834</v>
      </c>
      <c r="I930" s="30">
        <f>Tabla14[[#This Row],[5% purpil]]+(Tabla14[[#This Row],[5% purpil]]*0.21)</f>
        <v>5016.7513550000003</v>
      </c>
      <c r="J930" s="30">
        <f>Tabla14[[#This Row],[5% purpil]]+(Tabla14[[#This Row],[5% purpil]]*0.21)</f>
        <v>5016.7513550000003</v>
      </c>
      <c r="K930" s="6">
        <f>Tabla14[[#This Row],[Precio NEGRO Publico c/juan]]-Tabla14[[#This Row],[Nuestro Costo juan ]]</f>
        <v>888.13301500000034</v>
      </c>
      <c r="L930" s="7">
        <f>Tabla14[[#This Row],[Ganancia]]/Tabla14[[#This Row],[Nuestro Costo juan ]]</f>
        <v>0.21511627906976752</v>
      </c>
      <c r="M930" s="2">
        <f>Tabla14[[#This Row],[Precio NEGRO Publico c/juan]]+(Tabla14[[#This Row],[Precio NEGRO Publico c/juan]]*0.105)</f>
        <v>5543.5102472750004</v>
      </c>
    </row>
    <row r="931" spans="1:13">
      <c r="A931" s="1" t="s">
        <v>1884</v>
      </c>
      <c r="B931" t="s">
        <v>1885</v>
      </c>
      <c r="C931" t="s">
        <v>7</v>
      </c>
      <c r="D931" t="s">
        <v>1335</v>
      </c>
      <c r="E931" s="2">
        <v>8231.2999999999993</v>
      </c>
      <c r="F931" s="2">
        <f>Tabla14[[#This Row],[Precio]]-(Tabla14[[#This Row],[Precio]]*0.14)</f>
        <v>7078.9179999999997</v>
      </c>
      <c r="G931" s="2">
        <f>Tabla14[[#This Row],[Precio]]-(Tabla14[[#This Row],[Precio]]*0.05)</f>
        <v>7819.7349999999997</v>
      </c>
      <c r="H931" s="4">
        <f>Tabla14[[#This Row],[  -14% costo de juan]]+(Tabla14[[#This Row],[  -14% costo de juan]]*0.1)</f>
        <v>7786.8098</v>
      </c>
      <c r="I931" s="30">
        <f>Tabla14[[#This Row],[5% purpil]]+(Tabla14[[#This Row],[5% purpil]]*0.21)</f>
        <v>9461.8793499999992</v>
      </c>
      <c r="J931" s="30">
        <f>Tabla14[[#This Row],[5% purpil]]+(Tabla14[[#This Row],[5% purpil]]*0.21)</f>
        <v>9461.8793499999992</v>
      </c>
      <c r="K931" s="6">
        <f>Tabla14[[#This Row],[Precio NEGRO Publico c/juan]]-Tabla14[[#This Row],[Nuestro Costo juan ]]</f>
        <v>1675.0695499999993</v>
      </c>
      <c r="L931" s="7">
        <f>Tabla14[[#This Row],[Ganancia]]/Tabla14[[#This Row],[Nuestro Costo juan ]]</f>
        <v>0.21511627906976735</v>
      </c>
      <c r="M931" s="2">
        <f>Tabla14[[#This Row],[Precio NEGRO Publico c/juan]]+(Tabla14[[#This Row],[Precio NEGRO Publico c/juan]]*0.105)</f>
        <v>10455.37668175</v>
      </c>
    </row>
    <row r="932" spans="1:13">
      <c r="A932" s="1" t="s">
        <v>1886</v>
      </c>
      <c r="B932" t="s">
        <v>1887</v>
      </c>
      <c r="C932" t="s">
        <v>7</v>
      </c>
      <c r="D932" t="s">
        <v>1335</v>
      </c>
      <c r="E932" s="2">
        <v>7480.88</v>
      </c>
      <c r="F932" s="2">
        <f>Tabla14[[#This Row],[Precio]]-(Tabla14[[#This Row],[Precio]]*0.14)</f>
        <v>6433.5568000000003</v>
      </c>
      <c r="G932" s="2">
        <f>Tabla14[[#This Row],[Precio]]-(Tabla14[[#This Row],[Precio]]*0.05)</f>
        <v>7106.8360000000002</v>
      </c>
      <c r="H932" s="4">
        <f>Tabla14[[#This Row],[  -14% costo de juan]]+(Tabla14[[#This Row],[  -14% costo de juan]]*0.1)</f>
        <v>7076.9124800000009</v>
      </c>
      <c r="I932" s="30">
        <f>Tabla14[[#This Row],[5% purpil]]+(Tabla14[[#This Row],[5% purpil]]*0.21)</f>
        <v>8599.271560000001</v>
      </c>
      <c r="J932" s="30">
        <f>Tabla14[[#This Row],[5% purpil]]+(Tabla14[[#This Row],[5% purpil]]*0.21)</f>
        <v>8599.271560000001</v>
      </c>
      <c r="K932" s="6">
        <f>Tabla14[[#This Row],[Precio NEGRO Publico c/juan]]-Tabla14[[#This Row],[Nuestro Costo juan ]]</f>
        <v>1522.3590800000002</v>
      </c>
      <c r="L932" s="7">
        <f>Tabla14[[#This Row],[Ganancia]]/Tabla14[[#This Row],[Nuestro Costo juan ]]</f>
        <v>0.21511627906976744</v>
      </c>
      <c r="M932" s="2">
        <f>Tabla14[[#This Row],[Precio NEGRO Publico c/juan]]+(Tabla14[[#This Row],[Precio NEGRO Publico c/juan]]*0.105)</f>
        <v>9502.1950738000014</v>
      </c>
    </row>
    <row r="933" spans="1:13">
      <c r="A933" s="1" t="s">
        <v>1888</v>
      </c>
      <c r="B933" t="s">
        <v>1889</v>
      </c>
      <c r="C933" t="s">
        <v>7</v>
      </c>
      <c r="D933" t="s">
        <v>1335</v>
      </c>
      <c r="E933" s="2">
        <v>14680.08</v>
      </c>
      <c r="F933" s="2">
        <f>Tabla14[[#This Row],[Precio]]-(Tabla14[[#This Row],[Precio]]*0.14)</f>
        <v>12624.8688</v>
      </c>
      <c r="G933" s="2">
        <f>Tabla14[[#This Row],[Precio]]-(Tabla14[[#This Row],[Precio]]*0.05)</f>
        <v>13946.075999999999</v>
      </c>
      <c r="H933" s="4">
        <f>Tabla14[[#This Row],[  -14% costo de juan]]+(Tabla14[[#This Row],[  -14% costo de juan]]*0.1)</f>
        <v>13887.355680000001</v>
      </c>
      <c r="I933" s="30">
        <f>Tabla14[[#This Row],[5% purpil]]+(Tabla14[[#This Row],[5% purpil]]*0.21)</f>
        <v>16874.751959999998</v>
      </c>
      <c r="J933" s="30">
        <f>Tabla14[[#This Row],[5% purpil]]+(Tabla14[[#This Row],[5% purpil]]*0.21)</f>
        <v>16874.751959999998</v>
      </c>
      <c r="K933" s="6">
        <f>Tabla14[[#This Row],[Precio NEGRO Publico c/juan]]-Tabla14[[#This Row],[Nuestro Costo juan ]]</f>
        <v>2987.3962799999972</v>
      </c>
      <c r="L933" s="7">
        <f>Tabla14[[#This Row],[Ganancia]]/Tabla14[[#This Row],[Nuestro Costo juan ]]</f>
        <v>0.21511627906976724</v>
      </c>
      <c r="M933" s="2">
        <f>Tabla14[[#This Row],[Precio NEGRO Publico c/juan]]+(Tabla14[[#This Row],[Precio NEGRO Publico c/juan]]*0.105)</f>
        <v>18646.600915799998</v>
      </c>
    </row>
    <row r="934" spans="1:13">
      <c r="A934" s="1" t="s">
        <v>1890</v>
      </c>
      <c r="B934" t="s">
        <v>1891</v>
      </c>
      <c r="C934" t="s">
        <v>7</v>
      </c>
      <c r="D934" t="s">
        <v>1335</v>
      </c>
      <c r="E934" s="2">
        <v>29765.78</v>
      </c>
      <c r="F934" s="2">
        <f>Tabla14[[#This Row],[Precio]]-(Tabla14[[#This Row],[Precio]]*0.14)</f>
        <v>25598.570799999998</v>
      </c>
      <c r="G934" s="2">
        <f>Tabla14[[#This Row],[Precio]]-(Tabla14[[#This Row],[Precio]]*0.05)</f>
        <v>28277.490999999998</v>
      </c>
      <c r="H934" s="4">
        <f>Tabla14[[#This Row],[  -14% costo de juan]]+(Tabla14[[#This Row],[  -14% costo de juan]]*0.1)</f>
        <v>28158.427879999996</v>
      </c>
      <c r="I934" s="30">
        <f>Tabla14[[#This Row],[5% purpil]]+(Tabla14[[#This Row],[5% purpil]]*0.21)</f>
        <v>34215.764109999996</v>
      </c>
      <c r="J934" s="30">
        <f>Tabla14[[#This Row],[5% purpil]]+(Tabla14[[#This Row],[5% purpil]]*0.21)</f>
        <v>34215.764109999996</v>
      </c>
      <c r="K934" s="6">
        <f>Tabla14[[#This Row],[Precio NEGRO Publico c/juan]]-Tabla14[[#This Row],[Nuestro Costo juan ]]</f>
        <v>6057.3362300000008</v>
      </c>
      <c r="L934" s="7">
        <f>Tabla14[[#This Row],[Ganancia]]/Tabla14[[#This Row],[Nuestro Costo juan ]]</f>
        <v>0.21511627906976749</v>
      </c>
      <c r="M934" s="2">
        <f>Tabla14[[#This Row],[Precio NEGRO Publico c/juan]]+(Tabla14[[#This Row],[Precio NEGRO Publico c/juan]]*0.105)</f>
        <v>37808.419341549998</v>
      </c>
    </row>
    <row r="935" spans="1:13">
      <c r="A935" s="1" t="s">
        <v>1892</v>
      </c>
      <c r="B935" t="s">
        <v>1893</v>
      </c>
      <c r="C935" t="s">
        <v>7</v>
      </c>
      <c r="D935" t="s">
        <v>1335</v>
      </c>
      <c r="E935" s="2">
        <v>15621.29</v>
      </c>
      <c r="F935" s="2">
        <f>Tabla14[[#This Row],[Precio]]-(Tabla14[[#This Row],[Precio]]*0.14)</f>
        <v>13434.3094</v>
      </c>
      <c r="G935" s="2">
        <f>Tabla14[[#This Row],[Precio]]-(Tabla14[[#This Row],[Precio]]*0.05)</f>
        <v>14840.2255</v>
      </c>
      <c r="H935" s="4">
        <f>Tabla14[[#This Row],[  -14% costo de juan]]+(Tabla14[[#This Row],[  -14% costo de juan]]*0.1)</f>
        <v>14777.74034</v>
      </c>
      <c r="I935" s="30">
        <f>Tabla14[[#This Row],[5% purpil]]+(Tabla14[[#This Row],[5% purpil]]*0.21)</f>
        <v>17956.672855000001</v>
      </c>
      <c r="J935" s="30">
        <f>Tabla14[[#This Row],[5% purpil]]+(Tabla14[[#This Row],[5% purpil]]*0.21)</f>
        <v>17956.672855000001</v>
      </c>
      <c r="K935" s="6">
        <f>Tabla14[[#This Row],[Precio NEGRO Publico c/juan]]-Tabla14[[#This Row],[Nuestro Costo juan ]]</f>
        <v>3178.9325150000004</v>
      </c>
      <c r="L935" s="7">
        <f>Tabla14[[#This Row],[Ganancia]]/Tabla14[[#This Row],[Nuestro Costo juan ]]</f>
        <v>0.21511627906976746</v>
      </c>
      <c r="M935" s="2">
        <f>Tabla14[[#This Row],[Precio NEGRO Publico c/juan]]+(Tabla14[[#This Row],[Precio NEGRO Publico c/juan]]*0.105)</f>
        <v>19842.123504775001</v>
      </c>
    </row>
    <row r="936" spans="1:13">
      <c r="A936" s="1" t="s">
        <v>1894</v>
      </c>
      <c r="B936" t="s">
        <v>1895</v>
      </c>
      <c r="C936" t="s">
        <v>7</v>
      </c>
      <c r="D936" t="s">
        <v>1335</v>
      </c>
      <c r="E936" s="2">
        <v>1799.05</v>
      </c>
      <c r="F936" s="2">
        <f>Tabla14[[#This Row],[Precio]]-(Tabla14[[#This Row],[Precio]]*0.14)</f>
        <v>1547.183</v>
      </c>
      <c r="G936" s="2">
        <f>Tabla14[[#This Row],[Precio]]-(Tabla14[[#This Row],[Precio]]*0.05)</f>
        <v>1709.0974999999999</v>
      </c>
      <c r="H936" s="4">
        <f>Tabla14[[#This Row],[  -14% costo de juan]]+(Tabla14[[#This Row],[  -14% costo de juan]]*0.1)</f>
        <v>1701.9013</v>
      </c>
      <c r="I936" s="30">
        <f>Tabla14[[#This Row],[5% purpil]]+(Tabla14[[#This Row],[5% purpil]]*0.21)</f>
        <v>2068.007975</v>
      </c>
      <c r="J936" s="30">
        <f>Tabla14[[#This Row],[5% purpil]]+(Tabla14[[#This Row],[5% purpil]]*0.21)</f>
        <v>2068.007975</v>
      </c>
      <c r="K936" s="6">
        <f>Tabla14[[#This Row],[Precio NEGRO Publico c/juan]]-Tabla14[[#This Row],[Nuestro Costo juan ]]</f>
        <v>366.106675</v>
      </c>
      <c r="L936" s="7">
        <f>Tabla14[[#This Row],[Ganancia]]/Tabla14[[#This Row],[Nuestro Costo juan ]]</f>
        <v>0.21511627906976744</v>
      </c>
      <c r="M936" s="2">
        <f>Tabla14[[#This Row],[Precio NEGRO Publico c/juan]]+(Tabla14[[#This Row],[Precio NEGRO Publico c/juan]]*0.105)</f>
        <v>2285.148812375</v>
      </c>
    </row>
    <row r="937" spans="1:13">
      <c r="A937" s="1" t="s">
        <v>1896</v>
      </c>
      <c r="B937" t="s">
        <v>1897</v>
      </c>
      <c r="C937" t="s">
        <v>7</v>
      </c>
      <c r="D937" t="s">
        <v>1335</v>
      </c>
      <c r="E937" s="2">
        <v>1993.6</v>
      </c>
      <c r="F937" s="2">
        <f>Tabla14[[#This Row],[Precio]]-(Tabla14[[#This Row],[Precio]]*0.14)</f>
        <v>1714.4959999999999</v>
      </c>
      <c r="G937" s="2">
        <f>Tabla14[[#This Row],[Precio]]-(Tabla14[[#This Row],[Precio]]*0.05)</f>
        <v>1893.9199999999998</v>
      </c>
      <c r="H937" s="4">
        <f>Tabla14[[#This Row],[  -14% costo de juan]]+(Tabla14[[#This Row],[  -14% costo de juan]]*0.1)</f>
        <v>1885.9455999999998</v>
      </c>
      <c r="I937" s="30">
        <f>Tabla14[[#This Row],[5% purpil]]+(Tabla14[[#This Row],[5% purpil]]*0.21)</f>
        <v>2291.6432</v>
      </c>
      <c r="J937" s="30">
        <f>Tabla14[[#This Row],[5% purpil]]+(Tabla14[[#This Row],[5% purpil]]*0.21)</f>
        <v>2291.6432</v>
      </c>
      <c r="K937" s="6">
        <f>Tabla14[[#This Row],[Precio NEGRO Publico c/juan]]-Tabla14[[#This Row],[Nuestro Costo juan ]]</f>
        <v>405.69760000000019</v>
      </c>
      <c r="L937" s="7">
        <f>Tabla14[[#This Row],[Ganancia]]/Tabla14[[#This Row],[Nuestro Costo juan ]]</f>
        <v>0.21511627906976757</v>
      </c>
      <c r="M937" s="2">
        <f>Tabla14[[#This Row],[Precio NEGRO Publico c/juan]]+(Tabla14[[#This Row],[Precio NEGRO Publico c/juan]]*0.105)</f>
        <v>2532.2657359999998</v>
      </c>
    </row>
    <row r="938" spans="1:13">
      <c r="A938" s="1" t="s">
        <v>1898</v>
      </c>
      <c r="B938" t="s">
        <v>1899</v>
      </c>
      <c r="C938" t="s">
        <v>7</v>
      </c>
      <c r="D938" t="s">
        <v>1335</v>
      </c>
      <c r="E938" s="2">
        <v>2291.81</v>
      </c>
      <c r="F938" s="2">
        <f>Tabla14[[#This Row],[Precio]]-(Tabla14[[#This Row],[Precio]]*0.14)</f>
        <v>1970.9566</v>
      </c>
      <c r="G938" s="2">
        <f>Tabla14[[#This Row],[Precio]]-(Tabla14[[#This Row],[Precio]]*0.05)</f>
        <v>2177.2195000000002</v>
      </c>
      <c r="H938" s="4">
        <f>Tabla14[[#This Row],[  -14% costo de juan]]+(Tabla14[[#This Row],[  -14% costo de juan]]*0.1)</f>
        <v>2168.0522599999999</v>
      </c>
      <c r="I938" s="30">
        <f>Tabla14[[#This Row],[5% purpil]]+(Tabla14[[#This Row],[5% purpil]]*0.21)</f>
        <v>2634.4355949999999</v>
      </c>
      <c r="J938" s="30">
        <f>Tabla14[[#This Row],[5% purpil]]+(Tabla14[[#This Row],[5% purpil]]*0.21)</f>
        <v>2634.4355949999999</v>
      </c>
      <c r="K938" s="6">
        <f>Tabla14[[#This Row],[Precio NEGRO Publico c/juan]]-Tabla14[[#This Row],[Nuestro Costo juan ]]</f>
        <v>466.38333499999999</v>
      </c>
      <c r="L938" s="7">
        <f>Tabla14[[#This Row],[Ganancia]]/Tabla14[[#This Row],[Nuestro Costo juan ]]</f>
        <v>0.21511627906976744</v>
      </c>
      <c r="M938" s="2">
        <f>Tabla14[[#This Row],[Precio NEGRO Publico c/juan]]+(Tabla14[[#This Row],[Precio NEGRO Publico c/juan]]*0.105)</f>
        <v>2911.051332475</v>
      </c>
    </row>
    <row r="939" spans="1:13">
      <c r="A939" s="1" t="s">
        <v>1900</v>
      </c>
      <c r="B939" t="s">
        <v>1901</v>
      </c>
      <c r="C939" t="s">
        <v>7</v>
      </c>
      <c r="D939" t="s">
        <v>1335</v>
      </c>
      <c r="E939" s="2">
        <v>2646.36</v>
      </c>
      <c r="F939" s="2">
        <f>Tabla14[[#This Row],[Precio]]-(Tabla14[[#This Row],[Precio]]*0.14)</f>
        <v>2275.8696</v>
      </c>
      <c r="G939" s="2">
        <f>Tabla14[[#This Row],[Precio]]-(Tabla14[[#This Row],[Precio]]*0.05)</f>
        <v>2514.0419999999999</v>
      </c>
      <c r="H939" s="4">
        <f>Tabla14[[#This Row],[  -14% costo de juan]]+(Tabla14[[#This Row],[  -14% costo de juan]]*0.1)</f>
        <v>2503.4565600000001</v>
      </c>
      <c r="I939" s="30">
        <f>Tabla14[[#This Row],[5% purpil]]+(Tabla14[[#This Row],[5% purpil]]*0.21)</f>
        <v>3041.99082</v>
      </c>
      <c r="J939" s="30">
        <f>Tabla14[[#This Row],[5% purpil]]+(Tabla14[[#This Row],[5% purpil]]*0.21)</f>
        <v>3041.99082</v>
      </c>
      <c r="K939" s="6">
        <f>Tabla14[[#This Row],[Precio NEGRO Publico c/juan]]-Tabla14[[#This Row],[Nuestro Costo juan ]]</f>
        <v>538.5342599999999</v>
      </c>
      <c r="L939" s="7">
        <f>Tabla14[[#This Row],[Ganancia]]/Tabla14[[#This Row],[Nuestro Costo juan ]]</f>
        <v>0.21511627906976741</v>
      </c>
      <c r="M939" s="2">
        <f>Tabla14[[#This Row],[Precio NEGRO Publico c/juan]]+(Tabla14[[#This Row],[Precio NEGRO Publico c/juan]]*0.105)</f>
        <v>3361.3998560999999</v>
      </c>
    </row>
    <row r="940" spans="1:13">
      <c r="A940" s="1" t="s">
        <v>1902</v>
      </c>
      <c r="B940" t="s">
        <v>1903</v>
      </c>
      <c r="C940" t="s">
        <v>7</v>
      </c>
      <c r="D940" t="s">
        <v>1335</v>
      </c>
      <c r="E940" s="2">
        <v>2986.64</v>
      </c>
      <c r="F940" s="2">
        <f>Tabla14[[#This Row],[Precio]]-(Tabla14[[#This Row],[Precio]]*0.14)</f>
        <v>2568.5103999999997</v>
      </c>
      <c r="G940" s="2">
        <f>Tabla14[[#This Row],[Precio]]-(Tabla14[[#This Row],[Precio]]*0.05)</f>
        <v>2837.308</v>
      </c>
      <c r="H940" s="4">
        <f>Tabla14[[#This Row],[  -14% costo de juan]]+(Tabla14[[#This Row],[  -14% costo de juan]]*0.1)</f>
        <v>2825.3614399999997</v>
      </c>
      <c r="I940" s="30">
        <f>Tabla14[[#This Row],[5% purpil]]+(Tabla14[[#This Row],[5% purpil]]*0.21)</f>
        <v>3433.1426799999999</v>
      </c>
      <c r="J940" s="30">
        <f>Tabla14[[#This Row],[5% purpil]]+(Tabla14[[#This Row],[5% purpil]]*0.21)</f>
        <v>3433.1426799999999</v>
      </c>
      <c r="K940" s="6">
        <f>Tabla14[[#This Row],[Precio NEGRO Publico c/juan]]-Tabla14[[#This Row],[Nuestro Costo juan ]]</f>
        <v>607.78124000000025</v>
      </c>
      <c r="L940" s="7">
        <f>Tabla14[[#This Row],[Ganancia]]/Tabla14[[#This Row],[Nuestro Costo juan ]]</f>
        <v>0.21511627906976755</v>
      </c>
      <c r="M940" s="2">
        <f>Tabla14[[#This Row],[Precio NEGRO Publico c/juan]]+(Tabla14[[#This Row],[Precio NEGRO Publico c/juan]]*0.105)</f>
        <v>3793.6226613999997</v>
      </c>
    </row>
    <row r="941" spans="1:13">
      <c r="A941" s="1" t="s">
        <v>1904</v>
      </c>
      <c r="B941" t="s">
        <v>1905</v>
      </c>
      <c r="C941" t="s">
        <v>7</v>
      </c>
      <c r="D941" t="s">
        <v>1335</v>
      </c>
      <c r="E941" s="2">
        <v>3775.37</v>
      </c>
      <c r="F941" s="2">
        <f>Tabla14[[#This Row],[Precio]]-(Tabla14[[#This Row],[Precio]]*0.14)</f>
        <v>3246.8181999999997</v>
      </c>
      <c r="G941" s="2">
        <f>Tabla14[[#This Row],[Precio]]-(Tabla14[[#This Row],[Precio]]*0.05)</f>
        <v>3586.6014999999998</v>
      </c>
      <c r="H941" s="4">
        <f>Tabla14[[#This Row],[  -14% costo de juan]]+(Tabla14[[#This Row],[  -14% costo de juan]]*0.1)</f>
        <v>3571.5000199999995</v>
      </c>
      <c r="I941" s="30">
        <f>Tabla14[[#This Row],[5% purpil]]+(Tabla14[[#This Row],[5% purpil]]*0.21)</f>
        <v>4339.7878149999997</v>
      </c>
      <c r="J941" s="30">
        <f>Tabla14[[#This Row],[5% purpil]]+(Tabla14[[#This Row],[5% purpil]]*0.21)</f>
        <v>4339.7878149999997</v>
      </c>
      <c r="K941" s="6">
        <f>Tabla14[[#This Row],[Precio NEGRO Publico c/juan]]-Tabla14[[#This Row],[Nuestro Costo juan ]]</f>
        <v>768.28779500000019</v>
      </c>
      <c r="L941" s="7">
        <f>Tabla14[[#This Row],[Ganancia]]/Tabla14[[#This Row],[Nuestro Costo juan ]]</f>
        <v>0.21511627906976752</v>
      </c>
      <c r="M941" s="2">
        <f>Tabla14[[#This Row],[Precio NEGRO Publico c/juan]]+(Tabla14[[#This Row],[Precio NEGRO Publico c/juan]]*0.105)</f>
        <v>4795.4655355750001</v>
      </c>
    </row>
    <row r="942" spans="1:13">
      <c r="A942" s="1" t="s">
        <v>1906</v>
      </c>
      <c r="B942" t="s">
        <v>1907</v>
      </c>
      <c r="C942" t="s">
        <v>7</v>
      </c>
      <c r="D942" t="s">
        <v>1335</v>
      </c>
      <c r="E942" s="2">
        <v>2699.7</v>
      </c>
      <c r="F942" s="2">
        <f>Tabla14[[#This Row],[Precio]]-(Tabla14[[#This Row],[Precio]]*0.14)</f>
        <v>2321.7419999999997</v>
      </c>
      <c r="G942" s="2">
        <f>Tabla14[[#This Row],[Precio]]-(Tabla14[[#This Row],[Precio]]*0.05)</f>
        <v>2564.7149999999997</v>
      </c>
      <c r="H942" s="4">
        <f>Tabla14[[#This Row],[  -14% costo de juan]]+(Tabla14[[#This Row],[  -14% costo de juan]]*0.1)</f>
        <v>2553.9161999999997</v>
      </c>
      <c r="I942" s="30">
        <f>Tabla14[[#This Row],[5% purpil]]+(Tabla14[[#This Row],[5% purpil]]*0.21)</f>
        <v>3103.3051499999997</v>
      </c>
      <c r="J942" s="30">
        <f>Tabla14[[#This Row],[5% purpil]]+(Tabla14[[#This Row],[5% purpil]]*0.21)</f>
        <v>3103.3051499999997</v>
      </c>
      <c r="K942" s="6">
        <f>Tabla14[[#This Row],[Precio NEGRO Publico c/juan]]-Tabla14[[#This Row],[Nuestro Costo juan ]]</f>
        <v>549.38895000000002</v>
      </c>
      <c r="L942" s="7">
        <f>Tabla14[[#This Row],[Ganancia]]/Tabla14[[#This Row],[Nuestro Costo juan ]]</f>
        <v>0.21511627906976749</v>
      </c>
      <c r="M942" s="2">
        <f>Tabla14[[#This Row],[Precio NEGRO Publico c/juan]]+(Tabla14[[#This Row],[Precio NEGRO Publico c/juan]]*0.105)</f>
        <v>3429.1521907499996</v>
      </c>
    </row>
    <row r="943" spans="1:13">
      <c r="A943" s="1" t="s">
        <v>1908</v>
      </c>
      <c r="B943" t="s">
        <v>1909</v>
      </c>
      <c r="C943" t="s">
        <v>7</v>
      </c>
      <c r="D943" t="s">
        <v>1335</v>
      </c>
      <c r="E943" s="2">
        <v>2854.44</v>
      </c>
      <c r="F943" s="2">
        <f>Tabla14[[#This Row],[Precio]]-(Tabla14[[#This Row],[Precio]]*0.14)</f>
        <v>2454.8184000000001</v>
      </c>
      <c r="G943" s="2">
        <f>Tabla14[[#This Row],[Precio]]-(Tabla14[[#This Row],[Precio]]*0.05)</f>
        <v>2711.7179999999998</v>
      </c>
      <c r="H943" s="4">
        <f>Tabla14[[#This Row],[  -14% costo de juan]]+(Tabla14[[#This Row],[  -14% costo de juan]]*0.1)</f>
        <v>2700.30024</v>
      </c>
      <c r="I943" s="30">
        <f>Tabla14[[#This Row],[5% purpil]]+(Tabla14[[#This Row],[5% purpil]]*0.21)</f>
        <v>3281.1787799999997</v>
      </c>
      <c r="J943" s="30">
        <f>Tabla14[[#This Row],[5% purpil]]+(Tabla14[[#This Row],[5% purpil]]*0.21)</f>
        <v>3281.1787799999997</v>
      </c>
      <c r="K943" s="6">
        <f>Tabla14[[#This Row],[Precio NEGRO Publico c/juan]]-Tabla14[[#This Row],[Nuestro Costo juan ]]</f>
        <v>580.8785399999997</v>
      </c>
      <c r="L943" s="7">
        <f>Tabla14[[#This Row],[Ganancia]]/Tabla14[[#This Row],[Nuestro Costo juan ]]</f>
        <v>0.21511627906976732</v>
      </c>
      <c r="M943" s="2">
        <f>Tabla14[[#This Row],[Precio NEGRO Publico c/juan]]+(Tabla14[[#This Row],[Precio NEGRO Publico c/juan]]*0.105)</f>
        <v>3625.7025518999999</v>
      </c>
    </row>
    <row r="944" spans="1:13">
      <c r="A944" s="1" t="s">
        <v>1910</v>
      </c>
      <c r="B944" t="s">
        <v>1911</v>
      </c>
      <c r="C944" t="s">
        <v>7</v>
      </c>
      <c r="D944" t="s">
        <v>1335</v>
      </c>
      <c r="E944" s="2">
        <v>3591.33</v>
      </c>
      <c r="F944" s="2">
        <f>Tabla14[[#This Row],[Precio]]-(Tabla14[[#This Row],[Precio]]*0.14)</f>
        <v>3088.5437999999999</v>
      </c>
      <c r="G944" s="2">
        <f>Tabla14[[#This Row],[Precio]]-(Tabla14[[#This Row],[Precio]]*0.05)</f>
        <v>3411.7635</v>
      </c>
      <c r="H944" s="4">
        <f>Tabla14[[#This Row],[  -14% costo de juan]]+(Tabla14[[#This Row],[  -14% costo de juan]]*0.1)</f>
        <v>3397.3981800000001</v>
      </c>
      <c r="I944" s="30">
        <f>Tabla14[[#This Row],[5% purpil]]+(Tabla14[[#This Row],[5% purpil]]*0.21)</f>
        <v>4128.233835</v>
      </c>
      <c r="J944" s="30">
        <f>Tabla14[[#This Row],[5% purpil]]+(Tabla14[[#This Row],[5% purpil]]*0.21)</f>
        <v>4128.233835</v>
      </c>
      <c r="K944" s="6">
        <f>Tabla14[[#This Row],[Precio NEGRO Publico c/juan]]-Tabla14[[#This Row],[Nuestro Costo juan ]]</f>
        <v>730.83565499999986</v>
      </c>
      <c r="L944" s="7">
        <f>Tabla14[[#This Row],[Ganancia]]/Tabla14[[#This Row],[Nuestro Costo juan ]]</f>
        <v>0.21511627906976738</v>
      </c>
      <c r="M944" s="2">
        <f>Tabla14[[#This Row],[Precio NEGRO Publico c/juan]]+(Tabla14[[#This Row],[Precio NEGRO Publico c/juan]]*0.105)</f>
        <v>4561.698387675</v>
      </c>
    </row>
    <row r="945" spans="1:13">
      <c r="A945" s="1" t="s">
        <v>1912</v>
      </c>
      <c r="B945" t="s">
        <v>1913</v>
      </c>
      <c r="C945" t="s">
        <v>7</v>
      </c>
      <c r="D945" t="s">
        <v>1335</v>
      </c>
      <c r="E945" s="2">
        <v>1427.22</v>
      </c>
      <c r="F945" s="2">
        <f>Tabla14[[#This Row],[Precio]]-(Tabla14[[#This Row],[Precio]]*0.14)</f>
        <v>1227.4092000000001</v>
      </c>
      <c r="G945" s="2">
        <f>Tabla14[[#This Row],[Precio]]-(Tabla14[[#This Row],[Precio]]*0.05)</f>
        <v>1355.8589999999999</v>
      </c>
      <c r="H945" s="4">
        <f>Tabla14[[#This Row],[  -14% costo de juan]]+(Tabla14[[#This Row],[  -14% costo de juan]]*0.1)</f>
        <v>1350.15012</v>
      </c>
      <c r="I945" s="30">
        <f>Tabla14[[#This Row],[5% purpil]]+(Tabla14[[#This Row],[5% purpil]]*0.21)</f>
        <v>1640.5893899999999</v>
      </c>
      <c r="J945" s="30">
        <f>Tabla14[[#This Row],[5% purpil]]+(Tabla14[[#This Row],[5% purpil]]*0.21)</f>
        <v>1640.5893899999999</v>
      </c>
      <c r="K945" s="6">
        <f>Tabla14[[#This Row],[Precio NEGRO Publico c/juan]]-Tabla14[[#This Row],[Nuestro Costo juan ]]</f>
        <v>290.43926999999985</v>
      </c>
      <c r="L945" s="7">
        <f>Tabla14[[#This Row],[Ganancia]]/Tabla14[[#This Row],[Nuestro Costo juan ]]</f>
        <v>0.21511627906976732</v>
      </c>
      <c r="M945" s="2">
        <f>Tabla14[[#This Row],[Precio NEGRO Publico c/juan]]+(Tabla14[[#This Row],[Precio NEGRO Publico c/juan]]*0.105)</f>
        <v>1812.8512759499999</v>
      </c>
    </row>
    <row r="946" spans="1:13">
      <c r="A946" s="1" t="s">
        <v>1914</v>
      </c>
      <c r="B946" t="s">
        <v>1915</v>
      </c>
      <c r="C946" t="s">
        <v>7</v>
      </c>
      <c r="D946" t="s">
        <v>1335</v>
      </c>
      <c r="E946" s="2">
        <v>1427.22</v>
      </c>
      <c r="F946" s="2">
        <f>Tabla14[[#This Row],[Precio]]-(Tabla14[[#This Row],[Precio]]*0.14)</f>
        <v>1227.4092000000001</v>
      </c>
      <c r="G946" s="2">
        <f>Tabla14[[#This Row],[Precio]]-(Tabla14[[#This Row],[Precio]]*0.05)</f>
        <v>1355.8589999999999</v>
      </c>
      <c r="H946" s="4">
        <f>Tabla14[[#This Row],[  -14% costo de juan]]+(Tabla14[[#This Row],[  -14% costo de juan]]*0.1)</f>
        <v>1350.15012</v>
      </c>
      <c r="I946" s="30">
        <f>Tabla14[[#This Row],[5% purpil]]+(Tabla14[[#This Row],[5% purpil]]*0.21)</f>
        <v>1640.5893899999999</v>
      </c>
      <c r="J946" s="30">
        <f>Tabla14[[#This Row],[5% purpil]]+(Tabla14[[#This Row],[5% purpil]]*0.21)</f>
        <v>1640.5893899999999</v>
      </c>
      <c r="K946" s="6">
        <f>Tabla14[[#This Row],[Precio NEGRO Publico c/juan]]-Tabla14[[#This Row],[Nuestro Costo juan ]]</f>
        <v>290.43926999999985</v>
      </c>
      <c r="L946" s="7">
        <f>Tabla14[[#This Row],[Ganancia]]/Tabla14[[#This Row],[Nuestro Costo juan ]]</f>
        <v>0.21511627906976732</v>
      </c>
      <c r="M946" s="2">
        <f>Tabla14[[#This Row],[Precio NEGRO Publico c/juan]]+(Tabla14[[#This Row],[Precio NEGRO Publico c/juan]]*0.105)</f>
        <v>1812.8512759499999</v>
      </c>
    </row>
    <row r="947" spans="1:13">
      <c r="A947" s="1" t="s">
        <v>1916</v>
      </c>
      <c r="B947" t="s">
        <v>1917</v>
      </c>
      <c r="C947" t="s">
        <v>7</v>
      </c>
      <c r="D947" t="s">
        <v>1335</v>
      </c>
      <c r="E947" s="2">
        <v>1565.43</v>
      </c>
      <c r="F947" s="2">
        <f>Tabla14[[#This Row],[Precio]]-(Tabla14[[#This Row],[Precio]]*0.14)</f>
        <v>1346.2698</v>
      </c>
      <c r="G947" s="2">
        <f>Tabla14[[#This Row],[Precio]]-(Tabla14[[#This Row],[Precio]]*0.05)</f>
        <v>1487.1585</v>
      </c>
      <c r="H947" s="4">
        <f>Tabla14[[#This Row],[  -14% costo de juan]]+(Tabla14[[#This Row],[  -14% costo de juan]]*0.1)</f>
        <v>1480.89678</v>
      </c>
      <c r="I947" s="30">
        <f>Tabla14[[#This Row],[5% purpil]]+(Tabla14[[#This Row],[5% purpil]]*0.21)</f>
        <v>1799.461785</v>
      </c>
      <c r="J947" s="30">
        <f>Tabla14[[#This Row],[5% purpil]]+(Tabla14[[#This Row],[5% purpil]]*0.21)</f>
        <v>1799.461785</v>
      </c>
      <c r="K947" s="6">
        <f>Tabla14[[#This Row],[Precio NEGRO Publico c/juan]]-Tabla14[[#This Row],[Nuestro Costo juan ]]</f>
        <v>318.56500499999993</v>
      </c>
      <c r="L947" s="7">
        <f>Tabla14[[#This Row],[Ganancia]]/Tabla14[[#This Row],[Nuestro Costo juan ]]</f>
        <v>0.21511627906976738</v>
      </c>
      <c r="M947" s="2">
        <f>Tabla14[[#This Row],[Precio NEGRO Publico c/juan]]+(Tabla14[[#This Row],[Precio NEGRO Publico c/juan]]*0.105)</f>
        <v>1988.405272425</v>
      </c>
    </row>
    <row r="948" spans="1:13">
      <c r="A948" s="1" t="s">
        <v>1918</v>
      </c>
      <c r="B948" t="s">
        <v>1919</v>
      </c>
      <c r="C948" t="s">
        <v>7</v>
      </c>
      <c r="D948" t="s">
        <v>1335</v>
      </c>
      <c r="E948" s="2">
        <v>1679.61</v>
      </c>
      <c r="F948" s="2">
        <f>Tabla14[[#This Row],[Precio]]-(Tabla14[[#This Row],[Precio]]*0.14)</f>
        <v>1444.4645999999998</v>
      </c>
      <c r="G948" s="2">
        <f>Tabla14[[#This Row],[Precio]]-(Tabla14[[#This Row],[Precio]]*0.05)</f>
        <v>1595.6295</v>
      </c>
      <c r="H948" s="4">
        <f>Tabla14[[#This Row],[  -14% costo de juan]]+(Tabla14[[#This Row],[  -14% costo de juan]]*0.1)</f>
        <v>1588.9110599999997</v>
      </c>
      <c r="I948" s="30">
        <f>Tabla14[[#This Row],[5% purpil]]+(Tabla14[[#This Row],[5% purpil]]*0.21)</f>
        <v>1930.711695</v>
      </c>
      <c r="J948" s="30">
        <f>Tabla14[[#This Row],[5% purpil]]+(Tabla14[[#This Row],[5% purpil]]*0.21)</f>
        <v>1930.711695</v>
      </c>
      <c r="K948" s="6">
        <f>Tabla14[[#This Row],[Precio NEGRO Publico c/juan]]-Tabla14[[#This Row],[Nuestro Costo juan ]]</f>
        <v>341.80063500000028</v>
      </c>
      <c r="L948" s="7">
        <f>Tabla14[[#This Row],[Ganancia]]/Tabla14[[#This Row],[Nuestro Costo juan ]]</f>
        <v>0.21511627906976766</v>
      </c>
      <c r="M948" s="2">
        <f>Tabla14[[#This Row],[Precio NEGRO Publico c/juan]]+(Tabla14[[#This Row],[Precio NEGRO Publico c/juan]]*0.105)</f>
        <v>2133.4364229749999</v>
      </c>
    </row>
    <row r="949" spans="1:13">
      <c r="A949" s="1" t="s">
        <v>1920</v>
      </c>
      <c r="B949" t="s">
        <v>1921</v>
      </c>
      <c r="C949" t="s">
        <v>7</v>
      </c>
      <c r="D949" t="s">
        <v>1335</v>
      </c>
      <c r="E949" s="2">
        <v>1771.25</v>
      </c>
      <c r="F949" s="2">
        <f>Tabla14[[#This Row],[Precio]]-(Tabla14[[#This Row],[Precio]]*0.14)</f>
        <v>1523.2750000000001</v>
      </c>
      <c r="G949" s="2">
        <f>Tabla14[[#This Row],[Precio]]-(Tabla14[[#This Row],[Precio]]*0.05)</f>
        <v>1682.6875</v>
      </c>
      <c r="H949" s="4">
        <f>Tabla14[[#This Row],[  -14% costo de juan]]+(Tabla14[[#This Row],[  -14% costo de juan]]*0.1)</f>
        <v>1675.6025000000002</v>
      </c>
      <c r="I949" s="30">
        <f>Tabla14[[#This Row],[5% purpil]]+(Tabla14[[#This Row],[5% purpil]]*0.21)</f>
        <v>2036.0518750000001</v>
      </c>
      <c r="J949" s="30">
        <f>Tabla14[[#This Row],[5% purpil]]+(Tabla14[[#This Row],[5% purpil]]*0.21)</f>
        <v>2036.0518750000001</v>
      </c>
      <c r="K949" s="6">
        <f>Tabla14[[#This Row],[Precio NEGRO Publico c/juan]]-Tabla14[[#This Row],[Nuestro Costo juan ]]</f>
        <v>360.44937499999992</v>
      </c>
      <c r="L949" s="7">
        <f>Tabla14[[#This Row],[Ganancia]]/Tabla14[[#This Row],[Nuestro Costo juan ]]</f>
        <v>0.21511627906976738</v>
      </c>
      <c r="M949" s="2">
        <f>Tabla14[[#This Row],[Precio NEGRO Publico c/juan]]+(Tabla14[[#This Row],[Precio NEGRO Publico c/juan]]*0.105)</f>
        <v>2249.8373218750003</v>
      </c>
    </row>
    <row r="950" spans="1:13">
      <c r="A950" s="1" t="s">
        <v>1922</v>
      </c>
      <c r="B950" t="s">
        <v>1923</v>
      </c>
      <c r="C950" t="s">
        <v>7</v>
      </c>
      <c r="D950" t="s">
        <v>1335</v>
      </c>
      <c r="E950" s="2">
        <v>1835.85</v>
      </c>
      <c r="F950" s="2">
        <f>Tabla14[[#This Row],[Precio]]-(Tabla14[[#This Row],[Precio]]*0.14)</f>
        <v>1578.8309999999999</v>
      </c>
      <c r="G950" s="2">
        <f>Tabla14[[#This Row],[Precio]]-(Tabla14[[#This Row],[Precio]]*0.05)</f>
        <v>1744.0574999999999</v>
      </c>
      <c r="H950" s="4">
        <f>Tabla14[[#This Row],[  -14% costo de juan]]+(Tabla14[[#This Row],[  -14% costo de juan]]*0.1)</f>
        <v>1736.7140999999999</v>
      </c>
      <c r="I950" s="30">
        <f>Tabla14[[#This Row],[5% purpil]]+(Tabla14[[#This Row],[5% purpil]]*0.21)</f>
        <v>2110.3095749999998</v>
      </c>
      <c r="J950" s="30">
        <f>Tabla14[[#This Row],[5% purpil]]+(Tabla14[[#This Row],[5% purpil]]*0.21)</f>
        <v>2110.3095749999998</v>
      </c>
      <c r="K950" s="6">
        <f>Tabla14[[#This Row],[Precio NEGRO Publico c/juan]]-Tabla14[[#This Row],[Nuestro Costo juan ]]</f>
        <v>373.59547499999985</v>
      </c>
      <c r="L950" s="7">
        <f>Tabla14[[#This Row],[Ganancia]]/Tabla14[[#This Row],[Nuestro Costo juan ]]</f>
        <v>0.21511627906976738</v>
      </c>
      <c r="M950" s="2">
        <f>Tabla14[[#This Row],[Precio NEGRO Publico c/juan]]+(Tabla14[[#This Row],[Precio NEGRO Publico c/juan]]*0.105)</f>
        <v>2331.8920803749998</v>
      </c>
    </row>
    <row r="951" spans="1:13">
      <c r="A951" s="1" t="s">
        <v>1924</v>
      </c>
      <c r="B951" t="s">
        <v>1925</v>
      </c>
      <c r="C951" t="s">
        <v>7</v>
      </c>
      <c r="D951" t="s">
        <v>1335</v>
      </c>
      <c r="E951" s="2">
        <v>1989.84</v>
      </c>
      <c r="F951" s="2">
        <f>Tabla14[[#This Row],[Precio]]-(Tabla14[[#This Row],[Precio]]*0.14)</f>
        <v>1711.2623999999998</v>
      </c>
      <c r="G951" s="2">
        <f>Tabla14[[#This Row],[Precio]]-(Tabla14[[#This Row],[Precio]]*0.05)</f>
        <v>1890.348</v>
      </c>
      <c r="H951" s="4">
        <f>Tabla14[[#This Row],[  -14% costo de juan]]+(Tabla14[[#This Row],[  -14% costo de juan]]*0.1)</f>
        <v>1882.3886399999999</v>
      </c>
      <c r="I951" s="30">
        <f>Tabla14[[#This Row],[5% purpil]]+(Tabla14[[#This Row],[5% purpil]]*0.21)</f>
        <v>2287.3210799999997</v>
      </c>
      <c r="J951" s="30">
        <f>Tabla14[[#This Row],[5% purpil]]+(Tabla14[[#This Row],[5% purpil]]*0.21)</f>
        <v>2287.3210799999997</v>
      </c>
      <c r="K951" s="6">
        <f>Tabla14[[#This Row],[Precio NEGRO Publico c/juan]]-Tabla14[[#This Row],[Nuestro Costo juan ]]</f>
        <v>404.93243999999981</v>
      </c>
      <c r="L951" s="7">
        <f>Tabla14[[#This Row],[Ganancia]]/Tabla14[[#This Row],[Nuestro Costo juan ]]</f>
        <v>0.21511627906976735</v>
      </c>
      <c r="M951" s="2">
        <f>Tabla14[[#This Row],[Precio NEGRO Publico c/juan]]+(Tabla14[[#This Row],[Precio NEGRO Publico c/juan]]*0.105)</f>
        <v>2527.4897933999996</v>
      </c>
    </row>
    <row r="952" spans="1:13">
      <c r="A952" s="1" t="s">
        <v>1926</v>
      </c>
      <c r="B952" t="s">
        <v>1927</v>
      </c>
      <c r="C952" t="s">
        <v>7</v>
      </c>
      <c r="D952" t="s">
        <v>1335</v>
      </c>
      <c r="E952" s="2">
        <v>2221.9499999999998</v>
      </c>
      <c r="F952" s="2">
        <f>Tabla14[[#This Row],[Precio]]-(Tabla14[[#This Row],[Precio]]*0.14)</f>
        <v>1910.877</v>
      </c>
      <c r="G952" s="2">
        <f>Tabla14[[#This Row],[Precio]]-(Tabla14[[#This Row],[Precio]]*0.05)</f>
        <v>2110.8525</v>
      </c>
      <c r="H952" s="4">
        <f>Tabla14[[#This Row],[  -14% costo de juan]]+(Tabla14[[#This Row],[  -14% costo de juan]]*0.1)</f>
        <v>2101.9647</v>
      </c>
      <c r="I952" s="30">
        <f>Tabla14[[#This Row],[5% purpil]]+(Tabla14[[#This Row],[5% purpil]]*0.21)</f>
        <v>2554.1315249999998</v>
      </c>
      <c r="J952" s="30">
        <f>Tabla14[[#This Row],[5% purpil]]+(Tabla14[[#This Row],[5% purpil]]*0.21)</f>
        <v>2554.1315249999998</v>
      </c>
      <c r="K952" s="6">
        <f>Tabla14[[#This Row],[Precio NEGRO Publico c/juan]]-Tabla14[[#This Row],[Nuestro Costo juan ]]</f>
        <v>452.16682499999979</v>
      </c>
      <c r="L952" s="7">
        <f>Tabla14[[#This Row],[Ganancia]]/Tabla14[[#This Row],[Nuestro Costo juan ]]</f>
        <v>0.21511627906976735</v>
      </c>
      <c r="M952" s="2">
        <f>Tabla14[[#This Row],[Precio NEGRO Publico c/juan]]+(Tabla14[[#This Row],[Precio NEGRO Publico c/juan]]*0.105)</f>
        <v>2822.3153351249998</v>
      </c>
    </row>
    <row r="953" spans="1:13">
      <c r="A953" s="1" t="s">
        <v>1928</v>
      </c>
      <c r="B953" t="s">
        <v>1929</v>
      </c>
      <c r="C953" t="s">
        <v>7</v>
      </c>
      <c r="D953" t="s">
        <v>1335</v>
      </c>
      <c r="E953" s="2">
        <v>2291.81</v>
      </c>
      <c r="F953" s="2">
        <f>Tabla14[[#This Row],[Precio]]-(Tabla14[[#This Row],[Precio]]*0.14)</f>
        <v>1970.9566</v>
      </c>
      <c r="G953" s="2">
        <f>Tabla14[[#This Row],[Precio]]-(Tabla14[[#This Row],[Precio]]*0.05)</f>
        <v>2177.2195000000002</v>
      </c>
      <c r="H953" s="4">
        <f>Tabla14[[#This Row],[  -14% costo de juan]]+(Tabla14[[#This Row],[  -14% costo de juan]]*0.1)</f>
        <v>2168.0522599999999</v>
      </c>
      <c r="I953" s="30">
        <f>Tabla14[[#This Row],[5% purpil]]+(Tabla14[[#This Row],[5% purpil]]*0.21)</f>
        <v>2634.4355949999999</v>
      </c>
      <c r="J953" s="30">
        <f>Tabla14[[#This Row],[5% purpil]]+(Tabla14[[#This Row],[5% purpil]]*0.21)</f>
        <v>2634.4355949999999</v>
      </c>
      <c r="K953" s="6">
        <f>Tabla14[[#This Row],[Precio NEGRO Publico c/juan]]-Tabla14[[#This Row],[Nuestro Costo juan ]]</f>
        <v>466.38333499999999</v>
      </c>
      <c r="L953" s="7">
        <f>Tabla14[[#This Row],[Ganancia]]/Tabla14[[#This Row],[Nuestro Costo juan ]]</f>
        <v>0.21511627906976744</v>
      </c>
      <c r="M953" s="2">
        <f>Tabla14[[#This Row],[Precio NEGRO Publico c/juan]]+(Tabla14[[#This Row],[Precio NEGRO Publico c/juan]]*0.105)</f>
        <v>2911.051332475</v>
      </c>
    </row>
    <row r="954" spans="1:13">
      <c r="A954" s="1" t="s">
        <v>1930</v>
      </c>
      <c r="B954" t="s">
        <v>1931</v>
      </c>
      <c r="C954" t="s">
        <v>7</v>
      </c>
      <c r="D954" t="s">
        <v>1335</v>
      </c>
      <c r="E954" s="2">
        <v>2372.19</v>
      </c>
      <c r="F954" s="2">
        <f>Tabla14[[#This Row],[Precio]]-(Tabla14[[#This Row],[Precio]]*0.14)</f>
        <v>2040.0834</v>
      </c>
      <c r="G954" s="2">
        <f>Tabla14[[#This Row],[Precio]]-(Tabla14[[#This Row],[Precio]]*0.05)</f>
        <v>2253.5805</v>
      </c>
      <c r="H954" s="4">
        <f>Tabla14[[#This Row],[  -14% costo de juan]]+(Tabla14[[#This Row],[  -14% costo de juan]]*0.1)</f>
        <v>2244.0917399999998</v>
      </c>
      <c r="I954" s="30">
        <f>Tabla14[[#This Row],[5% purpil]]+(Tabla14[[#This Row],[5% purpil]]*0.21)</f>
        <v>2726.8324050000001</v>
      </c>
      <c r="J954" s="30">
        <f>Tabla14[[#This Row],[5% purpil]]+(Tabla14[[#This Row],[5% purpil]]*0.21)</f>
        <v>2726.8324050000001</v>
      </c>
      <c r="K954" s="6">
        <f>Tabla14[[#This Row],[Precio NEGRO Publico c/juan]]-Tabla14[[#This Row],[Nuestro Costo juan ]]</f>
        <v>482.74066500000026</v>
      </c>
      <c r="L954" s="7">
        <f>Tabla14[[#This Row],[Ganancia]]/Tabla14[[#This Row],[Nuestro Costo juan ]]</f>
        <v>0.21511627906976757</v>
      </c>
      <c r="M954" s="2">
        <f>Tabla14[[#This Row],[Precio NEGRO Publico c/juan]]+(Tabla14[[#This Row],[Precio NEGRO Publico c/juan]]*0.105)</f>
        <v>3013.1498075250001</v>
      </c>
    </row>
    <row r="955" spans="1:13">
      <c r="A955" s="1" t="s">
        <v>1932</v>
      </c>
      <c r="B955" t="s">
        <v>1933</v>
      </c>
      <c r="C955" t="s">
        <v>7</v>
      </c>
      <c r="D955" t="s">
        <v>1335</v>
      </c>
      <c r="E955" s="2">
        <v>3679.97</v>
      </c>
      <c r="F955" s="2">
        <f>Tabla14[[#This Row],[Precio]]-(Tabla14[[#This Row],[Precio]]*0.14)</f>
        <v>3164.7741999999998</v>
      </c>
      <c r="G955" s="2">
        <f>Tabla14[[#This Row],[Precio]]-(Tabla14[[#This Row],[Precio]]*0.05)</f>
        <v>3495.9714999999997</v>
      </c>
      <c r="H955" s="4">
        <f>Tabla14[[#This Row],[  -14% costo de juan]]+(Tabla14[[#This Row],[  -14% costo de juan]]*0.1)</f>
        <v>3481.25162</v>
      </c>
      <c r="I955" s="30">
        <f>Tabla14[[#This Row],[5% purpil]]+(Tabla14[[#This Row],[5% purpil]]*0.21)</f>
        <v>4230.1255149999997</v>
      </c>
      <c r="J955" s="30">
        <f>Tabla14[[#This Row],[5% purpil]]+(Tabla14[[#This Row],[5% purpil]]*0.21)</f>
        <v>4230.1255149999997</v>
      </c>
      <c r="K955" s="6">
        <f>Tabla14[[#This Row],[Precio NEGRO Publico c/juan]]-Tabla14[[#This Row],[Nuestro Costo juan ]]</f>
        <v>748.87389499999972</v>
      </c>
      <c r="L955" s="7">
        <f>Tabla14[[#This Row],[Ganancia]]/Tabla14[[#This Row],[Nuestro Costo juan ]]</f>
        <v>0.21511627906976735</v>
      </c>
      <c r="M955" s="2">
        <f>Tabla14[[#This Row],[Precio NEGRO Publico c/juan]]+(Tabla14[[#This Row],[Precio NEGRO Publico c/juan]]*0.105)</f>
        <v>4674.2886940749995</v>
      </c>
    </row>
    <row r="956" spans="1:13">
      <c r="A956" s="1" t="s">
        <v>1934</v>
      </c>
      <c r="B956" t="s">
        <v>1935</v>
      </c>
      <c r="C956" t="s">
        <v>7</v>
      </c>
      <c r="D956" t="s">
        <v>1335</v>
      </c>
      <c r="E956" s="2">
        <v>4119.41</v>
      </c>
      <c r="F956" s="2">
        <f>Tabla14[[#This Row],[Precio]]-(Tabla14[[#This Row],[Precio]]*0.14)</f>
        <v>3542.6925999999999</v>
      </c>
      <c r="G956" s="2">
        <f>Tabla14[[#This Row],[Precio]]-(Tabla14[[#This Row],[Precio]]*0.05)</f>
        <v>3913.4395</v>
      </c>
      <c r="H956" s="4">
        <f>Tabla14[[#This Row],[  -14% costo de juan]]+(Tabla14[[#This Row],[  -14% costo de juan]]*0.1)</f>
        <v>3896.9618599999999</v>
      </c>
      <c r="I956" s="30">
        <f>Tabla14[[#This Row],[5% purpil]]+(Tabla14[[#This Row],[5% purpil]]*0.21)</f>
        <v>4735.2617950000003</v>
      </c>
      <c r="J956" s="30">
        <f>Tabla14[[#This Row],[5% purpil]]+(Tabla14[[#This Row],[5% purpil]]*0.21)</f>
        <v>4735.2617950000003</v>
      </c>
      <c r="K956" s="6">
        <f>Tabla14[[#This Row],[Precio NEGRO Publico c/juan]]-Tabla14[[#This Row],[Nuestro Costo juan ]]</f>
        <v>838.29993500000046</v>
      </c>
      <c r="L956" s="7">
        <f>Tabla14[[#This Row],[Ganancia]]/Tabla14[[#This Row],[Nuestro Costo juan ]]</f>
        <v>0.21511627906976757</v>
      </c>
      <c r="M956" s="2">
        <f>Tabla14[[#This Row],[Precio NEGRO Publico c/juan]]+(Tabla14[[#This Row],[Precio NEGRO Publico c/juan]]*0.105)</f>
        <v>5232.4642834750002</v>
      </c>
    </row>
    <row r="957" spans="1:13">
      <c r="A957" s="1" t="s">
        <v>1936</v>
      </c>
      <c r="B957" t="s">
        <v>1937</v>
      </c>
      <c r="C957" t="s">
        <v>7</v>
      </c>
      <c r="D957" t="s">
        <v>1335</v>
      </c>
      <c r="E957" s="2">
        <v>1919.99</v>
      </c>
      <c r="F957" s="2">
        <f>Tabla14[[#This Row],[Precio]]-(Tabla14[[#This Row],[Precio]]*0.14)</f>
        <v>1651.1913999999999</v>
      </c>
      <c r="G957" s="2">
        <f>Tabla14[[#This Row],[Precio]]-(Tabla14[[#This Row],[Precio]]*0.05)</f>
        <v>1823.9904999999999</v>
      </c>
      <c r="H957" s="4">
        <f>Tabla14[[#This Row],[  -14% costo de juan]]+(Tabla14[[#This Row],[  -14% costo de juan]]*0.1)</f>
        <v>1816.3105399999999</v>
      </c>
      <c r="I957" s="30">
        <f>Tabla14[[#This Row],[5% purpil]]+(Tabla14[[#This Row],[5% purpil]]*0.21)</f>
        <v>2207.0285049999998</v>
      </c>
      <c r="J957" s="30">
        <f>Tabla14[[#This Row],[5% purpil]]+(Tabla14[[#This Row],[5% purpil]]*0.21)</f>
        <v>2207.0285049999998</v>
      </c>
      <c r="K957" s="6">
        <f>Tabla14[[#This Row],[Precio NEGRO Publico c/juan]]-Tabla14[[#This Row],[Nuestro Costo juan ]]</f>
        <v>390.71796499999982</v>
      </c>
      <c r="L957" s="7">
        <f>Tabla14[[#This Row],[Ganancia]]/Tabla14[[#This Row],[Nuestro Costo juan ]]</f>
        <v>0.21511627906976735</v>
      </c>
      <c r="M957" s="2">
        <f>Tabla14[[#This Row],[Precio NEGRO Publico c/juan]]+(Tabla14[[#This Row],[Precio NEGRO Publico c/juan]]*0.105)</f>
        <v>2438.7664980249997</v>
      </c>
    </row>
    <row r="958" spans="1:13">
      <c r="A958" s="1" t="s">
        <v>1938</v>
      </c>
      <c r="B958" t="s">
        <v>1939</v>
      </c>
      <c r="C958" t="s">
        <v>7</v>
      </c>
      <c r="D958" t="s">
        <v>1335</v>
      </c>
      <c r="E958" s="2">
        <v>1919.99</v>
      </c>
      <c r="F958" s="2">
        <f>Tabla14[[#This Row],[Precio]]-(Tabla14[[#This Row],[Precio]]*0.14)</f>
        <v>1651.1913999999999</v>
      </c>
      <c r="G958" s="2">
        <f>Tabla14[[#This Row],[Precio]]-(Tabla14[[#This Row],[Precio]]*0.05)</f>
        <v>1823.9904999999999</v>
      </c>
      <c r="H958" s="4">
        <f>Tabla14[[#This Row],[  -14% costo de juan]]+(Tabla14[[#This Row],[  -14% costo de juan]]*0.1)</f>
        <v>1816.3105399999999</v>
      </c>
      <c r="I958" s="30">
        <f>Tabla14[[#This Row],[5% purpil]]+(Tabla14[[#This Row],[5% purpil]]*0.21)</f>
        <v>2207.0285049999998</v>
      </c>
      <c r="J958" s="30">
        <f>Tabla14[[#This Row],[5% purpil]]+(Tabla14[[#This Row],[5% purpil]]*0.21)</f>
        <v>2207.0285049999998</v>
      </c>
      <c r="K958" s="6">
        <f>Tabla14[[#This Row],[Precio NEGRO Publico c/juan]]-Tabla14[[#This Row],[Nuestro Costo juan ]]</f>
        <v>390.71796499999982</v>
      </c>
      <c r="L958" s="7">
        <f>Tabla14[[#This Row],[Ganancia]]/Tabla14[[#This Row],[Nuestro Costo juan ]]</f>
        <v>0.21511627906976735</v>
      </c>
      <c r="M958" s="2">
        <f>Tabla14[[#This Row],[Precio NEGRO Publico c/juan]]+(Tabla14[[#This Row],[Precio NEGRO Publico c/juan]]*0.105)</f>
        <v>2438.7664980249997</v>
      </c>
    </row>
    <row r="959" spans="1:13">
      <c r="A959" s="1" t="s">
        <v>1940</v>
      </c>
      <c r="B959" t="s">
        <v>1941</v>
      </c>
      <c r="C959" t="s">
        <v>7</v>
      </c>
      <c r="D959" t="s">
        <v>1335</v>
      </c>
      <c r="E959" s="2">
        <v>2291.81</v>
      </c>
      <c r="F959" s="2">
        <f>Tabla14[[#This Row],[Precio]]-(Tabla14[[#This Row],[Precio]]*0.14)</f>
        <v>1970.9566</v>
      </c>
      <c r="G959" s="2">
        <f>Tabla14[[#This Row],[Precio]]-(Tabla14[[#This Row],[Precio]]*0.05)</f>
        <v>2177.2195000000002</v>
      </c>
      <c r="H959" s="4">
        <f>Tabla14[[#This Row],[  -14% costo de juan]]+(Tabla14[[#This Row],[  -14% costo de juan]]*0.1)</f>
        <v>2168.0522599999999</v>
      </c>
      <c r="I959" s="30">
        <f>Tabla14[[#This Row],[5% purpil]]+(Tabla14[[#This Row],[5% purpil]]*0.21)</f>
        <v>2634.4355949999999</v>
      </c>
      <c r="J959" s="30">
        <f>Tabla14[[#This Row],[5% purpil]]+(Tabla14[[#This Row],[5% purpil]]*0.21)</f>
        <v>2634.4355949999999</v>
      </c>
      <c r="K959" s="6">
        <f>Tabla14[[#This Row],[Precio NEGRO Publico c/juan]]-Tabla14[[#This Row],[Nuestro Costo juan ]]</f>
        <v>466.38333499999999</v>
      </c>
      <c r="L959" s="7">
        <f>Tabla14[[#This Row],[Ganancia]]/Tabla14[[#This Row],[Nuestro Costo juan ]]</f>
        <v>0.21511627906976744</v>
      </c>
      <c r="M959" s="2">
        <f>Tabla14[[#This Row],[Precio NEGRO Publico c/juan]]+(Tabla14[[#This Row],[Precio NEGRO Publico c/juan]]*0.105)</f>
        <v>2911.051332475</v>
      </c>
    </row>
    <row r="960" spans="1:13">
      <c r="A960" s="1" t="s">
        <v>1942</v>
      </c>
      <c r="B960" t="s">
        <v>1943</v>
      </c>
      <c r="C960" t="s">
        <v>7</v>
      </c>
      <c r="D960" t="s">
        <v>1335</v>
      </c>
      <c r="E960" s="2">
        <v>2291.81</v>
      </c>
      <c r="F960" s="2">
        <f>Tabla14[[#This Row],[Precio]]-(Tabla14[[#This Row],[Precio]]*0.14)</f>
        <v>1970.9566</v>
      </c>
      <c r="G960" s="2">
        <f>Tabla14[[#This Row],[Precio]]-(Tabla14[[#This Row],[Precio]]*0.05)</f>
        <v>2177.2195000000002</v>
      </c>
      <c r="H960" s="4">
        <f>Tabla14[[#This Row],[  -14% costo de juan]]+(Tabla14[[#This Row],[  -14% costo de juan]]*0.1)</f>
        <v>2168.0522599999999</v>
      </c>
      <c r="I960" s="30">
        <f>Tabla14[[#This Row],[5% purpil]]+(Tabla14[[#This Row],[5% purpil]]*0.21)</f>
        <v>2634.4355949999999</v>
      </c>
      <c r="J960" s="30">
        <f>Tabla14[[#This Row],[5% purpil]]+(Tabla14[[#This Row],[5% purpil]]*0.21)</f>
        <v>2634.4355949999999</v>
      </c>
      <c r="K960" s="6">
        <f>Tabla14[[#This Row],[Precio NEGRO Publico c/juan]]-Tabla14[[#This Row],[Nuestro Costo juan ]]</f>
        <v>466.38333499999999</v>
      </c>
      <c r="L960" s="7">
        <f>Tabla14[[#This Row],[Ganancia]]/Tabla14[[#This Row],[Nuestro Costo juan ]]</f>
        <v>0.21511627906976744</v>
      </c>
      <c r="M960" s="2">
        <f>Tabla14[[#This Row],[Precio NEGRO Publico c/juan]]+(Tabla14[[#This Row],[Precio NEGRO Publico c/juan]]*0.105)</f>
        <v>2911.051332475</v>
      </c>
    </row>
    <row r="961" spans="1:13">
      <c r="A961" s="1" t="s">
        <v>1944</v>
      </c>
      <c r="B961" t="s">
        <v>1945</v>
      </c>
      <c r="C961" t="s">
        <v>7</v>
      </c>
      <c r="D961" t="s">
        <v>1335</v>
      </c>
      <c r="E961" s="2">
        <v>2571.25</v>
      </c>
      <c r="F961" s="2">
        <f>Tabla14[[#This Row],[Precio]]-(Tabla14[[#This Row],[Precio]]*0.14)</f>
        <v>2211.2750000000001</v>
      </c>
      <c r="G961" s="2">
        <f>Tabla14[[#This Row],[Precio]]-(Tabla14[[#This Row],[Precio]]*0.05)</f>
        <v>2442.6875</v>
      </c>
      <c r="H961" s="4">
        <f>Tabla14[[#This Row],[  -14% costo de juan]]+(Tabla14[[#This Row],[  -14% costo de juan]]*0.1)</f>
        <v>2432.4025000000001</v>
      </c>
      <c r="I961" s="30">
        <f>Tabla14[[#This Row],[5% purpil]]+(Tabla14[[#This Row],[5% purpil]]*0.21)</f>
        <v>2955.651875</v>
      </c>
      <c r="J961" s="30">
        <f>Tabla14[[#This Row],[5% purpil]]+(Tabla14[[#This Row],[5% purpil]]*0.21)</f>
        <v>2955.651875</v>
      </c>
      <c r="K961" s="6">
        <f>Tabla14[[#This Row],[Precio NEGRO Publico c/juan]]-Tabla14[[#This Row],[Nuestro Costo juan ]]</f>
        <v>523.24937499999987</v>
      </c>
      <c r="L961" s="7">
        <f>Tabla14[[#This Row],[Ganancia]]/Tabla14[[#This Row],[Nuestro Costo juan ]]</f>
        <v>0.21511627906976738</v>
      </c>
      <c r="M961" s="2">
        <f>Tabla14[[#This Row],[Precio NEGRO Publico c/juan]]+(Tabla14[[#This Row],[Precio NEGRO Publico c/juan]]*0.105)</f>
        <v>3265.9953218750002</v>
      </c>
    </row>
    <row r="962" spans="1:13">
      <c r="A962" s="1" t="s">
        <v>1946</v>
      </c>
      <c r="B962" t="s">
        <v>1947</v>
      </c>
      <c r="C962" t="s">
        <v>7</v>
      </c>
      <c r="D962" t="s">
        <v>1335</v>
      </c>
      <c r="E962" s="2">
        <v>2571.25</v>
      </c>
      <c r="F962" s="2">
        <f>Tabla14[[#This Row],[Precio]]-(Tabla14[[#This Row],[Precio]]*0.14)</f>
        <v>2211.2750000000001</v>
      </c>
      <c r="G962" s="2">
        <f>Tabla14[[#This Row],[Precio]]-(Tabla14[[#This Row],[Precio]]*0.05)</f>
        <v>2442.6875</v>
      </c>
      <c r="H962" s="4">
        <f>Tabla14[[#This Row],[  -14% costo de juan]]+(Tabla14[[#This Row],[  -14% costo de juan]]*0.1)</f>
        <v>2432.4025000000001</v>
      </c>
      <c r="I962" s="30">
        <f>Tabla14[[#This Row],[5% purpil]]+(Tabla14[[#This Row],[5% purpil]]*0.21)</f>
        <v>2955.651875</v>
      </c>
      <c r="J962" s="30">
        <f>Tabla14[[#This Row],[5% purpil]]+(Tabla14[[#This Row],[5% purpil]]*0.21)</f>
        <v>2955.651875</v>
      </c>
      <c r="K962" s="6">
        <f>Tabla14[[#This Row],[Precio NEGRO Publico c/juan]]-Tabla14[[#This Row],[Nuestro Costo juan ]]</f>
        <v>523.24937499999987</v>
      </c>
      <c r="L962" s="7">
        <f>Tabla14[[#This Row],[Ganancia]]/Tabla14[[#This Row],[Nuestro Costo juan ]]</f>
        <v>0.21511627906976738</v>
      </c>
      <c r="M962" s="2">
        <f>Tabla14[[#This Row],[Precio NEGRO Publico c/juan]]+(Tabla14[[#This Row],[Precio NEGRO Publico c/juan]]*0.105)</f>
        <v>3265.9953218750002</v>
      </c>
    </row>
    <row r="963" spans="1:13">
      <c r="A963" s="1" t="s">
        <v>1948</v>
      </c>
      <c r="B963" t="s">
        <v>1949</v>
      </c>
      <c r="C963" t="s">
        <v>7</v>
      </c>
      <c r="D963" t="s">
        <v>1335</v>
      </c>
      <c r="E963" s="2">
        <v>2769.56</v>
      </c>
      <c r="F963" s="2">
        <f>Tabla14[[#This Row],[Precio]]-(Tabla14[[#This Row],[Precio]]*0.14)</f>
        <v>2381.8215999999998</v>
      </c>
      <c r="G963" s="2">
        <f>Tabla14[[#This Row],[Precio]]-(Tabla14[[#This Row],[Precio]]*0.05)</f>
        <v>2631.0819999999999</v>
      </c>
      <c r="H963" s="4">
        <f>Tabla14[[#This Row],[  -14% costo de juan]]+(Tabla14[[#This Row],[  -14% costo de juan]]*0.1)</f>
        <v>2620.0037599999996</v>
      </c>
      <c r="I963" s="30">
        <f>Tabla14[[#This Row],[5% purpil]]+(Tabla14[[#This Row],[5% purpil]]*0.21)</f>
        <v>3183.6092199999998</v>
      </c>
      <c r="J963" s="30">
        <f>Tabla14[[#This Row],[5% purpil]]+(Tabla14[[#This Row],[5% purpil]]*0.21)</f>
        <v>3183.6092199999998</v>
      </c>
      <c r="K963" s="6">
        <f>Tabla14[[#This Row],[Precio NEGRO Publico c/juan]]-Tabla14[[#This Row],[Nuestro Costo juan ]]</f>
        <v>563.60546000000022</v>
      </c>
      <c r="L963" s="7">
        <f>Tabla14[[#This Row],[Ganancia]]/Tabla14[[#This Row],[Nuestro Costo juan ]]</f>
        <v>0.21511627906976755</v>
      </c>
      <c r="M963" s="2">
        <f>Tabla14[[#This Row],[Precio NEGRO Publico c/juan]]+(Tabla14[[#This Row],[Precio NEGRO Publico c/juan]]*0.105)</f>
        <v>3517.8881880999998</v>
      </c>
    </row>
    <row r="964" spans="1:13">
      <c r="A964" s="1" t="s">
        <v>1950</v>
      </c>
      <c r="B964" t="s">
        <v>1951</v>
      </c>
      <c r="C964" t="s">
        <v>7</v>
      </c>
      <c r="D964" t="s">
        <v>1335</v>
      </c>
      <c r="E964" s="2">
        <v>3258.57</v>
      </c>
      <c r="F964" s="2">
        <f>Tabla14[[#This Row],[Precio]]-(Tabla14[[#This Row],[Precio]]*0.14)</f>
        <v>2802.3702000000003</v>
      </c>
      <c r="G964" s="2">
        <f>Tabla14[[#This Row],[Precio]]-(Tabla14[[#This Row],[Precio]]*0.05)</f>
        <v>3095.6415000000002</v>
      </c>
      <c r="H964" s="4">
        <f>Tabla14[[#This Row],[  -14% costo de juan]]+(Tabla14[[#This Row],[  -14% costo de juan]]*0.1)</f>
        <v>3082.6072200000003</v>
      </c>
      <c r="I964" s="30">
        <f>Tabla14[[#This Row],[5% purpil]]+(Tabla14[[#This Row],[5% purpil]]*0.21)</f>
        <v>3745.7262150000001</v>
      </c>
      <c r="J964" s="30">
        <f>Tabla14[[#This Row],[5% purpil]]+(Tabla14[[#This Row],[5% purpil]]*0.21)</f>
        <v>3745.7262150000001</v>
      </c>
      <c r="K964" s="6">
        <f>Tabla14[[#This Row],[Precio NEGRO Publico c/juan]]-Tabla14[[#This Row],[Nuestro Costo juan ]]</f>
        <v>663.11899499999981</v>
      </c>
      <c r="L964" s="7">
        <f>Tabla14[[#This Row],[Ganancia]]/Tabla14[[#This Row],[Nuestro Costo juan ]]</f>
        <v>0.21511627906976735</v>
      </c>
      <c r="M964" s="2">
        <f>Tabla14[[#This Row],[Precio NEGRO Publico c/juan]]+(Tabla14[[#This Row],[Precio NEGRO Publico c/juan]]*0.105)</f>
        <v>4139.0274675749997</v>
      </c>
    </row>
    <row r="965" spans="1:13">
      <c r="A965" s="1" t="s">
        <v>1952</v>
      </c>
      <c r="B965" t="s">
        <v>1953</v>
      </c>
      <c r="C965" t="s">
        <v>7</v>
      </c>
      <c r="D965" t="s">
        <v>1335</v>
      </c>
      <c r="E965" s="2">
        <v>1427.22</v>
      </c>
      <c r="F965" s="2">
        <f>Tabla14[[#This Row],[Precio]]-(Tabla14[[#This Row],[Precio]]*0.14)</f>
        <v>1227.4092000000001</v>
      </c>
      <c r="G965" s="2">
        <f>Tabla14[[#This Row],[Precio]]-(Tabla14[[#This Row],[Precio]]*0.05)</f>
        <v>1355.8589999999999</v>
      </c>
      <c r="H965" s="4">
        <f>Tabla14[[#This Row],[  -14% costo de juan]]+(Tabla14[[#This Row],[  -14% costo de juan]]*0.1)</f>
        <v>1350.15012</v>
      </c>
      <c r="I965" s="30">
        <f>Tabla14[[#This Row],[5% purpil]]+(Tabla14[[#This Row],[5% purpil]]*0.21)</f>
        <v>1640.5893899999999</v>
      </c>
      <c r="J965" s="30">
        <f>Tabla14[[#This Row],[5% purpil]]+(Tabla14[[#This Row],[5% purpil]]*0.21)</f>
        <v>1640.5893899999999</v>
      </c>
      <c r="K965" s="6">
        <f>Tabla14[[#This Row],[Precio NEGRO Publico c/juan]]-Tabla14[[#This Row],[Nuestro Costo juan ]]</f>
        <v>290.43926999999985</v>
      </c>
      <c r="L965" s="7">
        <f>Tabla14[[#This Row],[Ganancia]]/Tabla14[[#This Row],[Nuestro Costo juan ]]</f>
        <v>0.21511627906976732</v>
      </c>
      <c r="M965" s="2">
        <f>Tabla14[[#This Row],[Precio NEGRO Publico c/juan]]+(Tabla14[[#This Row],[Precio NEGRO Publico c/juan]]*0.105)</f>
        <v>1812.8512759499999</v>
      </c>
    </row>
    <row r="966" spans="1:13">
      <c r="A966" s="1" t="s">
        <v>1954</v>
      </c>
      <c r="B966" t="s">
        <v>1955</v>
      </c>
      <c r="C966" t="s">
        <v>7</v>
      </c>
      <c r="D966" t="s">
        <v>1335</v>
      </c>
      <c r="E966" s="2">
        <v>1427.22</v>
      </c>
      <c r="F966" s="2">
        <f>Tabla14[[#This Row],[Precio]]-(Tabla14[[#This Row],[Precio]]*0.14)</f>
        <v>1227.4092000000001</v>
      </c>
      <c r="G966" s="2">
        <f>Tabla14[[#This Row],[Precio]]-(Tabla14[[#This Row],[Precio]]*0.05)</f>
        <v>1355.8589999999999</v>
      </c>
      <c r="H966" s="4">
        <f>Tabla14[[#This Row],[  -14% costo de juan]]+(Tabla14[[#This Row],[  -14% costo de juan]]*0.1)</f>
        <v>1350.15012</v>
      </c>
      <c r="I966" s="30">
        <f>Tabla14[[#This Row],[5% purpil]]+(Tabla14[[#This Row],[5% purpil]]*0.21)</f>
        <v>1640.5893899999999</v>
      </c>
      <c r="J966" s="30">
        <f>Tabla14[[#This Row],[5% purpil]]+(Tabla14[[#This Row],[5% purpil]]*0.21)</f>
        <v>1640.5893899999999</v>
      </c>
      <c r="K966" s="6">
        <f>Tabla14[[#This Row],[Precio NEGRO Publico c/juan]]-Tabla14[[#This Row],[Nuestro Costo juan ]]</f>
        <v>290.43926999999985</v>
      </c>
      <c r="L966" s="7">
        <f>Tabla14[[#This Row],[Ganancia]]/Tabla14[[#This Row],[Nuestro Costo juan ]]</f>
        <v>0.21511627906976732</v>
      </c>
      <c r="M966" s="2">
        <f>Tabla14[[#This Row],[Precio NEGRO Publico c/juan]]+(Tabla14[[#This Row],[Precio NEGRO Publico c/juan]]*0.105)</f>
        <v>1812.8512759499999</v>
      </c>
    </row>
    <row r="967" spans="1:13">
      <c r="A967" s="1" t="s">
        <v>1956</v>
      </c>
      <c r="B967" t="s">
        <v>1957</v>
      </c>
      <c r="C967" t="s">
        <v>7</v>
      </c>
      <c r="D967" t="s">
        <v>1335</v>
      </c>
      <c r="E967" s="2">
        <v>1565.43</v>
      </c>
      <c r="F967" s="2">
        <f>Tabla14[[#This Row],[Precio]]-(Tabla14[[#This Row],[Precio]]*0.14)</f>
        <v>1346.2698</v>
      </c>
      <c r="G967" s="2">
        <f>Tabla14[[#This Row],[Precio]]-(Tabla14[[#This Row],[Precio]]*0.05)</f>
        <v>1487.1585</v>
      </c>
      <c r="H967" s="4">
        <f>Tabla14[[#This Row],[  -14% costo de juan]]+(Tabla14[[#This Row],[  -14% costo de juan]]*0.1)</f>
        <v>1480.89678</v>
      </c>
      <c r="I967" s="30">
        <f>Tabla14[[#This Row],[5% purpil]]+(Tabla14[[#This Row],[5% purpil]]*0.21)</f>
        <v>1799.461785</v>
      </c>
      <c r="J967" s="30">
        <f>Tabla14[[#This Row],[5% purpil]]+(Tabla14[[#This Row],[5% purpil]]*0.21)</f>
        <v>1799.461785</v>
      </c>
      <c r="K967" s="6">
        <f>Tabla14[[#This Row],[Precio NEGRO Publico c/juan]]-Tabla14[[#This Row],[Nuestro Costo juan ]]</f>
        <v>318.56500499999993</v>
      </c>
      <c r="L967" s="7">
        <f>Tabla14[[#This Row],[Ganancia]]/Tabla14[[#This Row],[Nuestro Costo juan ]]</f>
        <v>0.21511627906976738</v>
      </c>
      <c r="M967" s="2">
        <f>Tabla14[[#This Row],[Precio NEGRO Publico c/juan]]+(Tabla14[[#This Row],[Precio NEGRO Publico c/juan]]*0.105)</f>
        <v>1988.405272425</v>
      </c>
    </row>
    <row r="968" spans="1:13">
      <c r="A968" s="1" t="s">
        <v>1958</v>
      </c>
      <c r="B968" t="s">
        <v>1959</v>
      </c>
      <c r="C968" t="s">
        <v>7</v>
      </c>
      <c r="D968" t="s">
        <v>1335</v>
      </c>
      <c r="E968" s="2">
        <v>1771.25</v>
      </c>
      <c r="F968" s="2">
        <f>Tabla14[[#This Row],[Precio]]-(Tabla14[[#This Row],[Precio]]*0.14)</f>
        <v>1523.2750000000001</v>
      </c>
      <c r="G968" s="2">
        <f>Tabla14[[#This Row],[Precio]]-(Tabla14[[#This Row],[Precio]]*0.05)</f>
        <v>1682.6875</v>
      </c>
      <c r="H968" s="4">
        <f>Tabla14[[#This Row],[  -14% costo de juan]]+(Tabla14[[#This Row],[  -14% costo de juan]]*0.1)</f>
        <v>1675.6025000000002</v>
      </c>
      <c r="I968" s="30">
        <f>Tabla14[[#This Row],[5% purpil]]+(Tabla14[[#This Row],[5% purpil]]*0.21)</f>
        <v>2036.0518750000001</v>
      </c>
      <c r="J968" s="30">
        <f>Tabla14[[#This Row],[5% purpil]]+(Tabla14[[#This Row],[5% purpil]]*0.21)</f>
        <v>2036.0518750000001</v>
      </c>
      <c r="K968" s="6">
        <f>Tabla14[[#This Row],[Precio NEGRO Publico c/juan]]-Tabla14[[#This Row],[Nuestro Costo juan ]]</f>
        <v>360.44937499999992</v>
      </c>
      <c r="L968" s="7">
        <f>Tabla14[[#This Row],[Ganancia]]/Tabla14[[#This Row],[Nuestro Costo juan ]]</f>
        <v>0.21511627906976738</v>
      </c>
      <c r="M968" s="2">
        <f>Tabla14[[#This Row],[Precio NEGRO Publico c/juan]]+(Tabla14[[#This Row],[Precio NEGRO Publico c/juan]]*0.105)</f>
        <v>2249.8373218750003</v>
      </c>
    </row>
    <row r="969" spans="1:13">
      <c r="A969" s="1" t="s">
        <v>1960</v>
      </c>
      <c r="B969" t="s">
        <v>1961</v>
      </c>
      <c r="C969" t="s">
        <v>7</v>
      </c>
      <c r="D969" t="s">
        <v>1335</v>
      </c>
      <c r="E969" s="2">
        <v>1848.62</v>
      </c>
      <c r="F969" s="2">
        <f>Tabla14[[#This Row],[Precio]]-(Tabla14[[#This Row],[Precio]]*0.14)</f>
        <v>1589.8131999999998</v>
      </c>
      <c r="G969" s="2">
        <f>Tabla14[[#This Row],[Precio]]-(Tabla14[[#This Row],[Precio]]*0.05)</f>
        <v>1756.1889999999999</v>
      </c>
      <c r="H969" s="4">
        <f>Tabla14[[#This Row],[  -14% costo de juan]]+(Tabla14[[#This Row],[  -14% costo de juan]]*0.1)</f>
        <v>1748.7945199999999</v>
      </c>
      <c r="I969" s="30">
        <f>Tabla14[[#This Row],[5% purpil]]+(Tabla14[[#This Row],[5% purpil]]*0.21)</f>
        <v>2124.9886899999997</v>
      </c>
      <c r="J969" s="30">
        <f>Tabla14[[#This Row],[5% purpil]]+(Tabla14[[#This Row],[5% purpil]]*0.21)</f>
        <v>2124.9886899999997</v>
      </c>
      <c r="K969" s="6">
        <f>Tabla14[[#This Row],[Precio NEGRO Publico c/juan]]-Tabla14[[#This Row],[Nuestro Costo juan ]]</f>
        <v>376.19416999999976</v>
      </c>
      <c r="L969" s="7">
        <f>Tabla14[[#This Row],[Ganancia]]/Tabla14[[#This Row],[Nuestro Costo juan ]]</f>
        <v>0.21511627906976732</v>
      </c>
      <c r="M969" s="2">
        <f>Tabla14[[#This Row],[Precio NEGRO Publico c/juan]]+(Tabla14[[#This Row],[Precio NEGRO Publico c/juan]]*0.105)</f>
        <v>2348.1125024499997</v>
      </c>
    </row>
    <row r="970" spans="1:13">
      <c r="A970" s="1" t="s">
        <v>1962</v>
      </c>
      <c r="B970" t="s">
        <v>1963</v>
      </c>
      <c r="C970" t="s">
        <v>7</v>
      </c>
      <c r="D970" t="s">
        <v>1335</v>
      </c>
      <c r="E970" s="2">
        <v>1989.84</v>
      </c>
      <c r="F970" s="2">
        <f>Tabla14[[#This Row],[Precio]]-(Tabla14[[#This Row],[Precio]]*0.14)</f>
        <v>1711.2623999999998</v>
      </c>
      <c r="G970" s="2">
        <f>Tabla14[[#This Row],[Precio]]-(Tabla14[[#This Row],[Precio]]*0.05)</f>
        <v>1890.348</v>
      </c>
      <c r="H970" s="4">
        <f>Tabla14[[#This Row],[  -14% costo de juan]]+(Tabla14[[#This Row],[  -14% costo de juan]]*0.1)</f>
        <v>1882.3886399999999</v>
      </c>
      <c r="I970" s="30">
        <f>Tabla14[[#This Row],[5% purpil]]+(Tabla14[[#This Row],[5% purpil]]*0.21)</f>
        <v>2287.3210799999997</v>
      </c>
      <c r="J970" s="30">
        <f>Tabla14[[#This Row],[5% purpil]]+(Tabla14[[#This Row],[5% purpil]]*0.21)</f>
        <v>2287.3210799999997</v>
      </c>
      <c r="K970" s="6">
        <f>Tabla14[[#This Row],[Precio NEGRO Publico c/juan]]-Tabla14[[#This Row],[Nuestro Costo juan ]]</f>
        <v>404.93243999999981</v>
      </c>
      <c r="L970" s="7">
        <f>Tabla14[[#This Row],[Ganancia]]/Tabla14[[#This Row],[Nuestro Costo juan ]]</f>
        <v>0.21511627906976735</v>
      </c>
      <c r="M970" s="2">
        <f>Tabla14[[#This Row],[Precio NEGRO Publico c/juan]]+(Tabla14[[#This Row],[Precio NEGRO Publico c/juan]]*0.105)</f>
        <v>2527.4897933999996</v>
      </c>
    </row>
    <row r="971" spans="1:13">
      <c r="A971" s="1" t="s">
        <v>1964</v>
      </c>
      <c r="B971" t="s">
        <v>1965</v>
      </c>
      <c r="C971" t="s">
        <v>7</v>
      </c>
      <c r="D971" t="s">
        <v>1335</v>
      </c>
      <c r="E971" s="2">
        <v>1862.9</v>
      </c>
      <c r="F971" s="2">
        <f>Tabla14[[#This Row],[Precio]]-(Tabla14[[#This Row],[Precio]]*0.14)</f>
        <v>1602.0940000000001</v>
      </c>
      <c r="G971" s="2">
        <f>Tabla14[[#This Row],[Precio]]-(Tabla14[[#This Row],[Precio]]*0.05)</f>
        <v>1769.7550000000001</v>
      </c>
      <c r="H971" s="4">
        <f>Tabla14[[#This Row],[  -14% costo de juan]]+(Tabla14[[#This Row],[  -14% costo de juan]]*0.1)</f>
        <v>1762.3034</v>
      </c>
      <c r="I971" s="30">
        <f>Tabla14[[#This Row],[5% purpil]]+(Tabla14[[#This Row],[5% purpil]]*0.21)</f>
        <v>2141.40355</v>
      </c>
      <c r="J971" s="30">
        <f>Tabla14[[#This Row],[5% purpil]]+(Tabla14[[#This Row],[5% purpil]]*0.21)</f>
        <v>2141.40355</v>
      </c>
      <c r="K971" s="6">
        <f>Tabla14[[#This Row],[Precio NEGRO Publico c/juan]]-Tabla14[[#This Row],[Nuestro Costo juan ]]</f>
        <v>379.10014999999999</v>
      </c>
      <c r="L971" s="7">
        <f>Tabla14[[#This Row],[Ganancia]]/Tabla14[[#This Row],[Nuestro Costo juan ]]</f>
        <v>0.21511627906976744</v>
      </c>
      <c r="M971" s="2">
        <f>Tabla14[[#This Row],[Precio NEGRO Publico c/juan]]+(Tabla14[[#This Row],[Precio NEGRO Publico c/juan]]*0.105)</f>
        <v>2366.25092275</v>
      </c>
    </row>
    <row r="972" spans="1:13">
      <c r="A972" s="1" t="s">
        <v>1966</v>
      </c>
      <c r="B972" t="s">
        <v>1967</v>
      </c>
      <c r="C972" t="s">
        <v>7</v>
      </c>
      <c r="D972" t="s">
        <v>1335</v>
      </c>
      <c r="E972" s="2">
        <v>2221.9499999999998</v>
      </c>
      <c r="F972" s="2">
        <f>Tabla14[[#This Row],[Precio]]-(Tabla14[[#This Row],[Precio]]*0.14)</f>
        <v>1910.877</v>
      </c>
      <c r="G972" s="2">
        <f>Tabla14[[#This Row],[Precio]]-(Tabla14[[#This Row],[Precio]]*0.05)</f>
        <v>2110.8525</v>
      </c>
      <c r="H972" s="4">
        <f>Tabla14[[#This Row],[  -14% costo de juan]]+(Tabla14[[#This Row],[  -14% costo de juan]]*0.1)</f>
        <v>2101.9647</v>
      </c>
      <c r="I972" s="30">
        <f>Tabla14[[#This Row],[5% purpil]]+(Tabla14[[#This Row],[5% purpil]]*0.21)</f>
        <v>2554.1315249999998</v>
      </c>
      <c r="J972" s="30">
        <f>Tabla14[[#This Row],[5% purpil]]+(Tabla14[[#This Row],[5% purpil]]*0.21)</f>
        <v>2554.1315249999998</v>
      </c>
      <c r="K972" s="6">
        <f>Tabla14[[#This Row],[Precio NEGRO Publico c/juan]]-Tabla14[[#This Row],[Nuestro Costo juan ]]</f>
        <v>452.16682499999979</v>
      </c>
      <c r="L972" s="7">
        <f>Tabla14[[#This Row],[Ganancia]]/Tabla14[[#This Row],[Nuestro Costo juan ]]</f>
        <v>0.21511627906976735</v>
      </c>
      <c r="M972" s="2">
        <f>Tabla14[[#This Row],[Precio NEGRO Publico c/juan]]+(Tabla14[[#This Row],[Precio NEGRO Publico c/juan]]*0.105)</f>
        <v>2822.3153351249998</v>
      </c>
    </row>
    <row r="973" spans="1:13">
      <c r="A973" s="1" t="s">
        <v>1968</v>
      </c>
      <c r="B973" t="s">
        <v>1969</v>
      </c>
      <c r="C973" t="s">
        <v>7</v>
      </c>
      <c r="D973" t="s">
        <v>1335</v>
      </c>
      <c r="E973" s="2">
        <v>2372.19</v>
      </c>
      <c r="F973" s="2">
        <f>Tabla14[[#This Row],[Precio]]-(Tabla14[[#This Row],[Precio]]*0.14)</f>
        <v>2040.0834</v>
      </c>
      <c r="G973" s="2">
        <f>Tabla14[[#This Row],[Precio]]-(Tabla14[[#This Row],[Precio]]*0.05)</f>
        <v>2253.5805</v>
      </c>
      <c r="H973" s="4">
        <f>Tabla14[[#This Row],[  -14% costo de juan]]+(Tabla14[[#This Row],[  -14% costo de juan]]*0.1)</f>
        <v>2244.0917399999998</v>
      </c>
      <c r="I973" s="30">
        <f>Tabla14[[#This Row],[5% purpil]]+(Tabla14[[#This Row],[5% purpil]]*0.21)</f>
        <v>2726.8324050000001</v>
      </c>
      <c r="J973" s="30">
        <f>Tabla14[[#This Row],[5% purpil]]+(Tabla14[[#This Row],[5% purpil]]*0.21)</f>
        <v>2726.8324050000001</v>
      </c>
      <c r="K973" s="6">
        <f>Tabla14[[#This Row],[Precio NEGRO Publico c/juan]]-Tabla14[[#This Row],[Nuestro Costo juan ]]</f>
        <v>482.74066500000026</v>
      </c>
      <c r="L973" s="7">
        <f>Tabla14[[#This Row],[Ganancia]]/Tabla14[[#This Row],[Nuestro Costo juan ]]</f>
        <v>0.21511627906976757</v>
      </c>
      <c r="M973" s="2">
        <f>Tabla14[[#This Row],[Precio NEGRO Publico c/juan]]+(Tabla14[[#This Row],[Precio NEGRO Publico c/juan]]*0.105)</f>
        <v>3013.1498075250001</v>
      </c>
    </row>
    <row r="974" spans="1:13">
      <c r="A974" s="1" t="s">
        <v>1970</v>
      </c>
      <c r="B974" t="s">
        <v>1971</v>
      </c>
      <c r="C974" t="s">
        <v>7</v>
      </c>
      <c r="D974" t="s">
        <v>1335</v>
      </c>
      <c r="E974" s="2">
        <v>2632.09</v>
      </c>
      <c r="F974" s="2">
        <f>Tabla14[[#This Row],[Precio]]-(Tabla14[[#This Row],[Precio]]*0.14)</f>
        <v>2263.5974000000001</v>
      </c>
      <c r="G974" s="2">
        <f>Tabla14[[#This Row],[Precio]]-(Tabla14[[#This Row],[Precio]]*0.05)</f>
        <v>2500.4855000000002</v>
      </c>
      <c r="H974" s="4">
        <f>Tabla14[[#This Row],[  -14% costo de juan]]+(Tabla14[[#This Row],[  -14% costo de juan]]*0.1)</f>
        <v>2489.95714</v>
      </c>
      <c r="I974" s="30">
        <f>Tabla14[[#This Row],[5% purpil]]+(Tabla14[[#This Row],[5% purpil]]*0.21)</f>
        <v>3025.5874550000003</v>
      </c>
      <c r="J974" s="30">
        <f>Tabla14[[#This Row],[5% purpil]]+(Tabla14[[#This Row],[5% purpil]]*0.21)</f>
        <v>3025.5874550000003</v>
      </c>
      <c r="K974" s="6">
        <f>Tabla14[[#This Row],[Precio NEGRO Publico c/juan]]-Tabla14[[#This Row],[Nuestro Costo juan ]]</f>
        <v>535.63031500000034</v>
      </c>
      <c r="L974" s="7">
        <f>Tabla14[[#This Row],[Ganancia]]/Tabla14[[#This Row],[Nuestro Costo juan ]]</f>
        <v>0.21511627906976757</v>
      </c>
      <c r="M974" s="2">
        <f>Tabla14[[#This Row],[Precio NEGRO Publico c/juan]]+(Tabla14[[#This Row],[Precio NEGRO Publico c/juan]]*0.105)</f>
        <v>3343.2741377750003</v>
      </c>
    </row>
    <row r="975" spans="1:13">
      <c r="A975" s="1" t="s">
        <v>1972</v>
      </c>
      <c r="B975" t="s">
        <v>1973</v>
      </c>
      <c r="C975" t="s">
        <v>7</v>
      </c>
      <c r="D975" t="s">
        <v>1335</v>
      </c>
      <c r="E975" s="2">
        <v>2100.27</v>
      </c>
      <c r="F975" s="2">
        <f>Tabla14[[#This Row],[Precio]]-(Tabla14[[#This Row],[Precio]]*0.14)</f>
        <v>1806.2321999999999</v>
      </c>
      <c r="G975" s="2">
        <f>Tabla14[[#This Row],[Precio]]-(Tabla14[[#This Row],[Precio]]*0.05)</f>
        <v>1995.2565</v>
      </c>
      <c r="H975" s="4">
        <f>Tabla14[[#This Row],[  -14% costo de juan]]+(Tabla14[[#This Row],[  -14% costo de juan]]*0.1)</f>
        <v>1986.8554199999999</v>
      </c>
      <c r="I975" s="30">
        <f>Tabla14[[#This Row],[5% purpil]]+(Tabla14[[#This Row],[5% purpil]]*0.21)</f>
        <v>2414.2603650000001</v>
      </c>
      <c r="J975" s="30">
        <f>Tabla14[[#This Row],[5% purpil]]+(Tabla14[[#This Row],[5% purpil]]*0.21)</f>
        <v>2414.2603650000001</v>
      </c>
      <c r="K975" s="6">
        <f>Tabla14[[#This Row],[Precio NEGRO Publico c/juan]]-Tabla14[[#This Row],[Nuestro Costo juan ]]</f>
        <v>427.40494500000023</v>
      </c>
      <c r="L975" s="7">
        <f>Tabla14[[#This Row],[Ganancia]]/Tabla14[[#This Row],[Nuestro Costo juan ]]</f>
        <v>0.21511627906976757</v>
      </c>
      <c r="M975" s="2">
        <f>Tabla14[[#This Row],[Precio NEGRO Publico c/juan]]+(Tabla14[[#This Row],[Precio NEGRO Publico c/juan]]*0.105)</f>
        <v>2667.757703325</v>
      </c>
    </row>
    <row r="976" spans="1:13">
      <c r="A976" s="1" t="s">
        <v>1974</v>
      </c>
      <c r="B976" t="s">
        <v>1975</v>
      </c>
      <c r="C976" t="s">
        <v>7</v>
      </c>
      <c r="D976" t="s">
        <v>1335</v>
      </c>
      <c r="E976" s="2">
        <v>1935.01</v>
      </c>
      <c r="F976" s="2">
        <f>Tabla14[[#This Row],[Precio]]-(Tabla14[[#This Row],[Precio]]*0.14)</f>
        <v>1664.1086</v>
      </c>
      <c r="G976" s="2">
        <f>Tabla14[[#This Row],[Precio]]-(Tabla14[[#This Row],[Precio]]*0.05)</f>
        <v>1838.2594999999999</v>
      </c>
      <c r="H976" s="4">
        <f>Tabla14[[#This Row],[  -14% costo de juan]]+(Tabla14[[#This Row],[  -14% costo de juan]]*0.1)</f>
        <v>1830.51946</v>
      </c>
      <c r="I976" s="30">
        <f>Tabla14[[#This Row],[5% purpil]]+(Tabla14[[#This Row],[5% purpil]]*0.21)</f>
        <v>2224.293995</v>
      </c>
      <c r="J976" s="30">
        <f>Tabla14[[#This Row],[5% purpil]]+(Tabla14[[#This Row],[5% purpil]]*0.21)</f>
        <v>2224.293995</v>
      </c>
      <c r="K976" s="6">
        <f>Tabla14[[#This Row],[Precio NEGRO Publico c/juan]]-Tabla14[[#This Row],[Nuestro Costo juan ]]</f>
        <v>393.77453500000001</v>
      </c>
      <c r="L976" s="7">
        <f>Tabla14[[#This Row],[Ganancia]]/Tabla14[[#This Row],[Nuestro Costo juan ]]</f>
        <v>0.21511627906976746</v>
      </c>
      <c r="M976" s="2">
        <f>Tabla14[[#This Row],[Precio NEGRO Publico c/juan]]+(Tabla14[[#This Row],[Precio NEGRO Publico c/juan]]*0.105)</f>
        <v>2457.8448644750001</v>
      </c>
    </row>
    <row r="977" spans="1:13">
      <c r="A977" s="1" t="s">
        <v>1976</v>
      </c>
      <c r="B977" t="s">
        <v>1977</v>
      </c>
      <c r="C977" t="s">
        <v>7</v>
      </c>
      <c r="D977" t="s">
        <v>1335</v>
      </c>
      <c r="E977" s="2">
        <v>2012.38</v>
      </c>
      <c r="F977" s="2">
        <f>Tabla14[[#This Row],[Precio]]-(Tabla14[[#This Row],[Precio]]*0.14)</f>
        <v>1730.6468</v>
      </c>
      <c r="G977" s="2">
        <f>Tabla14[[#This Row],[Precio]]-(Tabla14[[#This Row],[Precio]]*0.05)</f>
        <v>1911.7610000000002</v>
      </c>
      <c r="H977" s="4">
        <f>Tabla14[[#This Row],[  -14% costo de juan]]+(Tabla14[[#This Row],[  -14% costo de juan]]*0.1)</f>
        <v>1903.7114799999999</v>
      </c>
      <c r="I977" s="30">
        <f>Tabla14[[#This Row],[5% purpil]]+(Tabla14[[#This Row],[5% purpil]]*0.21)</f>
        <v>2313.23081</v>
      </c>
      <c r="J977" s="30">
        <f>Tabla14[[#This Row],[5% purpil]]+(Tabla14[[#This Row],[5% purpil]]*0.21)</f>
        <v>2313.23081</v>
      </c>
      <c r="K977" s="6">
        <f>Tabla14[[#This Row],[Precio NEGRO Publico c/juan]]-Tabla14[[#This Row],[Nuestro Costo juan ]]</f>
        <v>409.51933000000008</v>
      </c>
      <c r="L977" s="7">
        <f>Tabla14[[#This Row],[Ganancia]]/Tabla14[[#This Row],[Nuestro Costo juan ]]</f>
        <v>0.21511627906976749</v>
      </c>
      <c r="M977" s="2">
        <f>Tabla14[[#This Row],[Precio NEGRO Publico c/juan]]+(Tabla14[[#This Row],[Precio NEGRO Publico c/juan]]*0.105)</f>
        <v>2556.12004505</v>
      </c>
    </row>
    <row r="978" spans="1:13">
      <c r="A978" s="1" t="s">
        <v>1978</v>
      </c>
      <c r="B978" t="s">
        <v>1979</v>
      </c>
      <c r="C978" t="s">
        <v>7</v>
      </c>
      <c r="D978" t="s">
        <v>1335</v>
      </c>
      <c r="E978" s="2">
        <v>2092.75</v>
      </c>
      <c r="F978" s="2">
        <f>Tabla14[[#This Row],[Precio]]-(Tabla14[[#This Row],[Precio]]*0.14)</f>
        <v>1799.7649999999999</v>
      </c>
      <c r="G978" s="2">
        <f>Tabla14[[#This Row],[Precio]]-(Tabla14[[#This Row],[Precio]]*0.05)</f>
        <v>1988.1125</v>
      </c>
      <c r="H978" s="4">
        <f>Tabla14[[#This Row],[  -14% costo de juan]]+(Tabla14[[#This Row],[  -14% costo de juan]]*0.1)</f>
        <v>1979.7414999999999</v>
      </c>
      <c r="I978" s="30">
        <f>Tabla14[[#This Row],[5% purpil]]+(Tabla14[[#This Row],[5% purpil]]*0.21)</f>
        <v>2405.616125</v>
      </c>
      <c r="J978" s="30">
        <f>Tabla14[[#This Row],[5% purpil]]+(Tabla14[[#This Row],[5% purpil]]*0.21)</f>
        <v>2405.616125</v>
      </c>
      <c r="K978" s="6">
        <f>Tabla14[[#This Row],[Precio NEGRO Publico c/juan]]-Tabla14[[#This Row],[Nuestro Costo juan ]]</f>
        <v>425.87462500000015</v>
      </c>
      <c r="L978" s="7">
        <f>Tabla14[[#This Row],[Ganancia]]/Tabla14[[#This Row],[Nuestro Costo juan ]]</f>
        <v>0.21511627906976755</v>
      </c>
      <c r="M978" s="2">
        <f>Tabla14[[#This Row],[Precio NEGRO Publico c/juan]]+(Tabla14[[#This Row],[Precio NEGRO Publico c/juan]]*0.105)</f>
        <v>2658.205818125</v>
      </c>
    </row>
    <row r="979" spans="1:13">
      <c r="A979" s="1" t="s">
        <v>1980</v>
      </c>
      <c r="B979" t="s">
        <v>1981</v>
      </c>
      <c r="C979" t="s">
        <v>7</v>
      </c>
      <c r="D979" t="s">
        <v>1335</v>
      </c>
      <c r="E979" s="2">
        <v>2372.19</v>
      </c>
      <c r="F979" s="2">
        <f>Tabla14[[#This Row],[Precio]]-(Tabla14[[#This Row],[Precio]]*0.14)</f>
        <v>2040.0834</v>
      </c>
      <c r="G979" s="2">
        <f>Tabla14[[#This Row],[Precio]]-(Tabla14[[#This Row],[Precio]]*0.05)</f>
        <v>2253.5805</v>
      </c>
      <c r="H979" s="4">
        <f>Tabla14[[#This Row],[  -14% costo de juan]]+(Tabla14[[#This Row],[  -14% costo de juan]]*0.1)</f>
        <v>2244.0917399999998</v>
      </c>
      <c r="I979" s="30">
        <f>Tabla14[[#This Row],[5% purpil]]+(Tabla14[[#This Row],[5% purpil]]*0.21)</f>
        <v>2726.8324050000001</v>
      </c>
      <c r="J979" s="30">
        <f>Tabla14[[#This Row],[5% purpil]]+(Tabla14[[#This Row],[5% purpil]]*0.21)</f>
        <v>2726.8324050000001</v>
      </c>
      <c r="K979" s="6">
        <f>Tabla14[[#This Row],[Precio NEGRO Publico c/juan]]-Tabla14[[#This Row],[Nuestro Costo juan ]]</f>
        <v>482.74066500000026</v>
      </c>
      <c r="L979" s="7">
        <f>Tabla14[[#This Row],[Ganancia]]/Tabla14[[#This Row],[Nuestro Costo juan ]]</f>
        <v>0.21511627906976757</v>
      </c>
      <c r="M979" s="2">
        <f>Tabla14[[#This Row],[Precio NEGRO Publico c/juan]]+(Tabla14[[#This Row],[Precio NEGRO Publico c/juan]]*0.105)</f>
        <v>3013.1498075250001</v>
      </c>
    </row>
    <row r="980" spans="1:13">
      <c r="A980" s="1" t="s">
        <v>1982</v>
      </c>
      <c r="B980" t="s">
        <v>1983</v>
      </c>
      <c r="C980" t="s">
        <v>7</v>
      </c>
      <c r="D980" t="s">
        <v>1335</v>
      </c>
      <c r="E980" s="2">
        <v>4034.52</v>
      </c>
      <c r="F980" s="2">
        <f>Tabla14[[#This Row],[Precio]]-(Tabla14[[#This Row],[Precio]]*0.14)</f>
        <v>3469.6871999999998</v>
      </c>
      <c r="G980" s="2">
        <f>Tabla14[[#This Row],[Precio]]-(Tabla14[[#This Row],[Precio]]*0.05)</f>
        <v>3832.7939999999999</v>
      </c>
      <c r="H980" s="4">
        <f>Tabla14[[#This Row],[  -14% costo de juan]]+(Tabla14[[#This Row],[  -14% costo de juan]]*0.1)</f>
        <v>3816.6559199999997</v>
      </c>
      <c r="I980" s="30">
        <f>Tabla14[[#This Row],[5% purpil]]+(Tabla14[[#This Row],[5% purpil]]*0.21)</f>
        <v>4637.6807399999998</v>
      </c>
      <c r="J980" s="30">
        <f>Tabla14[[#This Row],[5% purpil]]+(Tabla14[[#This Row],[5% purpil]]*0.21)</f>
        <v>4637.6807399999998</v>
      </c>
      <c r="K980" s="6">
        <f>Tabla14[[#This Row],[Precio NEGRO Publico c/juan]]-Tabla14[[#This Row],[Nuestro Costo juan ]]</f>
        <v>821.02482000000009</v>
      </c>
      <c r="L980" s="7">
        <f>Tabla14[[#This Row],[Ganancia]]/Tabla14[[#This Row],[Nuestro Costo juan ]]</f>
        <v>0.21511627906976749</v>
      </c>
      <c r="M980" s="2">
        <f>Tabla14[[#This Row],[Precio NEGRO Publico c/juan]]+(Tabla14[[#This Row],[Precio NEGRO Publico c/juan]]*0.105)</f>
        <v>5124.6372176999994</v>
      </c>
    </row>
    <row r="981" spans="1:13">
      <c r="A981" s="1" t="s">
        <v>1984</v>
      </c>
      <c r="B981" t="s">
        <v>1985</v>
      </c>
      <c r="C981" t="s">
        <v>7</v>
      </c>
      <c r="D981" t="s">
        <v>1335</v>
      </c>
      <c r="E981" s="2">
        <v>2482.61</v>
      </c>
      <c r="F981" s="2">
        <f>Tabla14[[#This Row],[Precio]]-(Tabla14[[#This Row],[Precio]]*0.14)</f>
        <v>2135.0446000000002</v>
      </c>
      <c r="G981" s="2">
        <f>Tabla14[[#This Row],[Precio]]-(Tabla14[[#This Row],[Precio]]*0.05)</f>
        <v>2358.4794999999999</v>
      </c>
      <c r="H981" s="4">
        <f>Tabla14[[#This Row],[  -14% costo de juan]]+(Tabla14[[#This Row],[  -14% costo de juan]]*0.1)</f>
        <v>2348.5490600000003</v>
      </c>
      <c r="I981" s="30">
        <f>Tabla14[[#This Row],[5% purpil]]+(Tabla14[[#This Row],[5% purpil]]*0.21)</f>
        <v>2853.7601949999998</v>
      </c>
      <c r="J981" s="30">
        <f>Tabla14[[#This Row],[5% purpil]]+(Tabla14[[#This Row],[5% purpil]]*0.21)</f>
        <v>2853.7601949999998</v>
      </c>
      <c r="K981" s="6">
        <f>Tabla14[[#This Row],[Precio NEGRO Publico c/juan]]-Tabla14[[#This Row],[Nuestro Costo juan ]]</f>
        <v>505.21113499999956</v>
      </c>
      <c r="L981" s="7">
        <f>Tabla14[[#This Row],[Ganancia]]/Tabla14[[#This Row],[Nuestro Costo juan ]]</f>
        <v>0.21511627906976724</v>
      </c>
      <c r="M981" s="2">
        <f>Tabla14[[#This Row],[Precio NEGRO Publico c/juan]]+(Tabla14[[#This Row],[Precio NEGRO Publico c/juan]]*0.105)</f>
        <v>3153.4050154749998</v>
      </c>
    </row>
    <row r="982" spans="1:13">
      <c r="A982" s="1" t="s">
        <v>1986</v>
      </c>
      <c r="B982" t="s">
        <v>1987</v>
      </c>
      <c r="C982" t="s">
        <v>7</v>
      </c>
      <c r="D982" t="s">
        <v>1335</v>
      </c>
      <c r="E982" s="2">
        <v>2581.7600000000002</v>
      </c>
      <c r="F982" s="2">
        <f>Tabla14[[#This Row],[Precio]]-(Tabla14[[#This Row],[Precio]]*0.14)</f>
        <v>2220.3136000000004</v>
      </c>
      <c r="G982" s="2">
        <f>Tabla14[[#This Row],[Precio]]-(Tabla14[[#This Row],[Precio]]*0.05)</f>
        <v>2452.672</v>
      </c>
      <c r="H982" s="4">
        <f>Tabla14[[#This Row],[  -14% costo de juan]]+(Tabla14[[#This Row],[  -14% costo de juan]]*0.1)</f>
        <v>2442.3449600000004</v>
      </c>
      <c r="I982" s="30">
        <f>Tabla14[[#This Row],[5% purpil]]+(Tabla14[[#This Row],[5% purpil]]*0.21)</f>
        <v>2967.7331199999999</v>
      </c>
      <c r="J982" s="30">
        <f>Tabla14[[#This Row],[5% purpil]]+(Tabla14[[#This Row],[5% purpil]]*0.21)</f>
        <v>2967.7331199999999</v>
      </c>
      <c r="K982" s="6">
        <f>Tabla14[[#This Row],[Precio NEGRO Publico c/juan]]-Tabla14[[#This Row],[Nuestro Costo juan ]]</f>
        <v>525.38815999999952</v>
      </c>
      <c r="L982" s="7">
        <f>Tabla14[[#This Row],[Ganancia]]/Tabla14[[#This Row],[Nuestro Costo juan ]]</f>
        <v>0.21511627906976721</v>
      </c>
      <c r="M982" s="2">
        <f>Tabla14[[#This Row],[Precio NEGRO Publico c/juan]]+(Tabla14[[#This Row],[Precio NEGRO Publico c/juan]]*0.105)</f>
        <v>3279.3450975999999</v>
      </c>
    </row>
    <row r="983" spans="1:13">
      <c r="A983" s="1" t="s">
        <v>1988</v>
      </c>
      <c r="B983" t="s">
        <v>1989</v>
      </c>
      <c r="C983" t="s">
        <v>7</v>
      </c>
      <c r="D983" t="s">
        <v>1335</v>
      </c>
      <c r="E983" s="2">
        <v>3461.38</v>
      </c>
      <c r="F983" s="2">
        <f>Tabla14[[#This Row],[Precio]]-(Tabla14[[#This Row],[Precio]]*0.14)</f>
        <v>2976.7867999999999</v>
      </c>
      <c r="G983" s="2">
        <f>Tabla14[[#This Row],[Precio]]-(Tabla14[[#This Row],[Precio]]*0.05)</f>
        <v>3288.3110000000001</v>
      </c>
      <c r="H983" s="4">
        <f>Tabla14[[#This Row],[  -14% costo de juan]]+(Tabla14[[#This Row],[  -14% costo de juan]]*0.1)</f>
        <v>3274.4654799999998</v>
      </c>
      <c r="I983" s="30">
        <f>Tabla14[[#This Row],[5% purpil]]+(Tabla14[[#This Row],[5% purpil]]*0.21)</f>
        <v>3978.8563100000001</v>
      </c>
      <c r="J983" s="30">
        <f>Tabla14[[#This Row],[5% purpil]]+(Tabla14[[#This Row],[5% purpil]]*0.21)</f>
        <v>3978.8563100000001</v>
      </c>
      <c r="K983" s="6">
        <f>Tabla14[[#This Row],[Precio NEGRO Publico c/juan]]-Tabla14[[#This Row],[Nuestro Costo juan ]]</f>
        <v>704.39083000000028</v>
      </c>
      <c r="L983" s="7">
        <f>Tabla14[[#This Row],[Ganancia]]/Tabla14[[#This Row],[Nuestro Costo juan ]]</f>
        <v>0.21511627906976755</v>
      </c>
      <c r="M983" s="2">
        <f>Tabla14[[#This Row],[Precio NEGRO Publico c/juan]]+(Tabla14[[#This Row],[Precio NEGRO Publico c/juan]]*0.105)</f>
        <v>4396.6362225499997</v>
      </c>
    </row>
    <row r="984" spans="1:13">
      <c r="A984" s="1" t="s">
        <v>1990</v>
      </c>
      <c r="B984" t="s">
        <v>1991</v>
      </c>
      <c r="C984" t="s">
        <v>7</v>
      </c>
      <c r="D984" t="s">
        <v>1335</v>
      </c>
      <c r="E984" s="2">
        <v>5588.69</v>
      </c>
      <c r="F984" s="2">
        <f>Tabla14[[#This Row],[Precio]]-(Tabla14[[#This Row],[Precio]]*0.14)</f>
        <v>4806.2734</v>
      </c>
      <c r="G984" s="2">
        <f>Tabla14[[#This Row],[Precio]]-(Tabla14[[#This Row],[Precio]]*0.05)</f>
        <v>5309.2554999999993</v>
      </c>
      <c r="H984" s="4">
        <f>Tabla14[[#This Row],[  -14% costo de juan]]+(Tabla14[[#This Row],[  -14% costo de juan]]*0.1)</f>
        <v>5286.90074</v>
      </c>
      <c r="I984" s="30">
        <f>Tabla14[[#This Row],[5% purpil]]+(Tabla14[[#This Row],[5% purpil]]*0.21)</f>
        <v>6424.1991549999993</v>
      </c>
      <c r="J984" s="30">
        <f>Tabla14[[#This Row],[5% purpil]]+(Tabla14[[#This Row],[5% purpil]]*0.21)</f>
        <v>6424.1991549999993</v>
      </c>
      <c r="K984" s="6">
        <f>Tabla14[[#This Row],[Precio NEGRO Publico c/juan]]-Tabla14[[#This Row],[Nuestro Costo juan ]]</f>
        <v>1137.2984149999993</v>
      </c>
      <c r="L984" s="7">
        <f>Tabla14[[#This Row],[Ganancia]]/Tabla14[[#This Row],[Nuestro Costo juan ]]</f>
        <v>0.2151162790697673</v>
      </c>
      <c r="M984" s="2">
        <f>Tabla14[[#This Row],[Precio NEGRO Publico c/juan]]+(Tabla14[[#This Row],[Precio NEGRO Publico c/juan]]*0.105)</f>
        <v>7098.7400662749988</v>
      </c>
    </row>
    <row r="985" spans="1:13">
      <c r="A985" s="1" t="s">
        <v>1992</v>
      </c>
      <c r="B985" t="s">
        <v>1993</v>
      </c>
      <c r="C985" t="s">
        <v>7</v>
      </c>
      <c r="D985" t="s">
        <v>1335</v>
      </c>
      <c r="E985" s="2">
        <v>1973.32</v>
      </c>
      <c r="F985" s="2">
        <f>Tabla14[[#This Row],[Precio]]-(Tabla14[[#This Row],[Precio]]*0.14)</f>
        <v>1697.0551999999998</v>
      </c>
      <c r="G985" s="2">
        <f>Tabla14[[#This Row],[Precio]]-(Tabla14[[#This Row],[Precio]]*0.05)</f>
        <v>1874.654</v>
      </c>
      <c r="H985" s="4">
        <f>Tabla14[[#This Row],[  -14% costo de juan]]+(Tabla14[[#This Row],[  -14% costo de juan]]*0.1)</f>
        <v>1866.7607199999998</v>
      </c>
      <c r="I985" s="30">
        <f>Tabla14[[#This Row],[5% purpil]]+(Tabla14[[#This Row],[5% purpil]]*0.21)</f>
        <v>2268.3313399999997</v>
      </c>
      <c r="J985" s="30">
        <f>Tabla14[[#This Row],[5% purpil]]+(Tabla14[[#This Row],[5% purpil]]*0.21)</f>
        <v>2268.3313399999997</v>
      </c>
      <c r="K985" s="6">
        <f>Tabla14[[#This Row],[Precio NEGRO Publico c/juan]]-Tabla14[[#This Row],[Nuestro Costo juan ]]</f>
        <v>401.57061999999996</v>
      </c>
      <c r="L985" s="7">
        <f>Tabla14[[#This Row],[Ganancia]]/Tabla14[[#This Row],[Nuestro Costo juan ]]</f>
        <v>0.21511627906976744</v>
      </c>
      <c r="M985" s="2">
        <f>Tabla14[[#This Row],[Precio NEGRO Publico c/juan]]+(Tabla14[[#This Row],[Precio NEGRO Publico c/juan]]*0.105)</f>
        <v>2506.5061306999996</v>
      </c>
    </row>
    <row r="986" spans="1:13">
      <c r="A986" s="1" t="s">
        <v>1994</v>
      </c>
      <c r="B986" t="s">
        <v>1995</v>
      </c>
      <c r="C986" t="s">
        <v>7</v>
      </c>
      <c r="D986" t="s">
        <v>1335</v>
      </c>
      <c r="E986" s="2">
        <v>1973.32</v>
      </c>
      <c r="F986" s="2">
        <f>Tabla14[[#This Row],[Precio]]-(Tabla14[[#This Row],[Precio]]*0.14)</f>
        <v>1697.0551999999998</v>
      </c>
      <c r="G986" s="2">
        <f>Tabla14[[#This Row],[Precio]]-(Tabla14[[#This Row],[Precio]]*0.05)</f>
        <v>1874.654</v>
      </c>
      <c r="H986" s="4">
        <f>Tabla14[[#This Row],[  -14% costo de juan]]+(Tabla14[[#This Row],[  -14% costo de juan]]*0.1)</f>
        <v>1866.7607199999998</v>
      </c>
      <c r="I986" s="30">
        <f>Tabla14[[#This Row],[5% purpil]]+(Tabla14[[#This Row],[5% purpil]]*0.21)</f>
        <v>2268.3313399999997</v>
      </c>
      <c r="J986" s="30">
        <f>Tabla14[[#This Row],[5% purpil]]+(Tabla14[[#This Row],[5% purpil]]*0.21)</f>
        <v>2268.3313399999997</v>
      </c>
      <c r="K986" s="6">
        <f>Tabla14[[#This Row],[Precio NEGRO Publico c/juan]]-Tabla14[[#This Row],[Nuestro Costo juan ]]</f>
        <v>401.57061999999996</v>
      </c>
      <c r="L986" s="7">
        <f>Tabla14[[#This Row],[Ganancia]]/Tabla14[[#This Row],[Nuestro Costo juan ]]</f>
        <v>0.21511627906976744</v>
      </c>
      <c r="M986" s="2">
        <f>Tabla14[[#This Row],[Precio NEGRO Publico c/juan]]+(Tabla14[[#This Row],[Precio NEGRO Publico c/juan]]*0.105)</f>
        <v>2506.5061306999996</v>
      </c>
    </row>
    <row r="987" spans="1:13">
      <c r="A987" s="1" t="s">
        <v>1996</v>
      </c>
      <c r="B987" t="s">
        <v>1997</v>
      </c>
      <c r="C987" t="s">
        <v>7</v>
      </c>
      <c r="D987" t="s">
        <v>1335</v>
      </c>
      <c r="E987" s="2">
        <v>2168.62</v>
      </c>
      <c r="F987" s="2">
        <f>Tabla14[[#This Row],[Precio]]-(Tabla14[[#This Row],[Precio]]*0.14)</f>
        <v>1865.0131999999999</v>
      </c>
      <c r="G987" s="2">
        <f>Tabla14[[#This Row],[Precio]]-(Tabla14[[#This Row],[Precio]]*0.05)</f>
        <v>2060.1889999999999</v>
      </c>
      <c r="H987" s="4">
        <f>Tabla14[[#This Row],[  -14% costo de juan]]+(Tabla14[[#This Row],[  -14% costo de juan]]*0.1)</f>
        <v>2051.5145199999997</v>
      </c>
      <c r="I987" s="30">
        <f>Tabla14[[#This Row],[5% purpil]]+(Tabla14[[#This Row],[5% purpil]]*0.21)</f>
        <v>2492.8286899999998</v>
      </c>
      <c r="J987" s="30">
        <f>Tabla14[[#This Row],[5% purpil]]+(Tabla14[[#This Row],[5% purpil]]*0.21)</f>
        <v>2492.8286899999998</v>
      </c>
      <c r="K987" s="6">
        <f>Tabla14[[#This Row],[Precio NEGRO Publico c/juan]]-Tabla14[[#This Row],[Nuestro Costo juan ]]</f>
        <v>441.3141700000001</v>
      </c>
      <c r="L987" s="7">
        <f>Tabla14[[#This Row],[Ganancia]]/Tabla14[[#This Row],[Nuestro Costo juan ]]</f>
        <v>0.21511627906976752</v>
      </c>
      <c r="M987" s="2">
        <f>Tabla14[[#This Row],[Precio NEGRO Publico c/juan]]+(Tabla14[[#This Row],[Precio NEGRO Publico c/juan]]*0.105)</f>
        <v>2754.5757024499999</v>
      </c>
    </row>
    <row r="988" spans="1:13">
      <c r="A988" s="1" t="s">
        <v>1998</v>
      </c>
      <c r="B988" t="s">
        <v>1999</v>
      </c>
      <c r="C988" t="s">
        <v>7</v>
      </c>
      <c r="D988" t="s">
        <v>1335</v>
      </c>
      <c r="E988" s="2">
        <v>2458.5700000000002</v>
      </c>
      <c r="F988" s="2">
        <f>Tabla14[[#This Row],[Precio]]-(Tabla14[[#This Row],[Precio]]*0.14)</f>
        <v>2114.3702000000003</v>
      </c>
      <c r="G988" s="2">
        <f>Tabla14[[#This Row],[Precio]]-(Tabla14[[#This Row],[Precio]]*0.05)</f>
        <v>2335.6415000000002</v>
      </c>
      <c r="H988" s="4">
        <f>Tabla14[[#This Row],[  -14% costo de juan]]+(Tabla14[[#This Row],[  -14% costo de juan]]*0.1)</f>
        <v>2325.8072200000001</v>
      </c>
      <c r="I988" s="30">
        <f>Tabla14[[#This Row],[5% purpil]]+(Tabla14[[#This Row],[5% purpil]]*0.21)</f>
        <v>2826.1262150000002</v>
      </c>
      <c r="J988" s="30">
        <f>Tabla14[[#This Row],[5% purpil]]+(Tabla14[[#This Row],[5% purpil]]*0.21)</f>
        <v>2826.1262150000002</v>
      </c>
      <c r="K988" s="6">
        <f>Tabla14[[#This Row],[Precio NEGRO Publico c/juan]]-Tabla14[[#This Row],[Nuestro Costo juan ]]</f>
        <v>500.31899500000009</v>
      </c>
      <c r="L988" s="7">
        <f>Tabla14[[#This Row],[Ganancia]]/Tabla14[[#This Row],[Nuestro Costo juan ]]</f>
        <v>0.21511627906976746</v>
      </c>
      <c r="M988" s="2">
        <f>Tabla14[[#This Row],[Precio NEGRO Publico c/juan]]+(Tabla14[[#This Row],[Precio NEGRO Publico c/juan]]*0.105)</f>
        <v>3122.8694675750003</v>
      </c>
    </row>
    <row r="989" spans="1:13">
      <c r="A989" s="1" t="s">
        <v>2000</v>
      </c>
      <c r="B989" t="s">
        <v>2001</v>
      </c>
      <c r="C989" t="s">
        <v>7</v>
      </c>
      <c r="D989" t="s">
        <v>1335</v>
      </c>
      <c r="E989" s="2">
        <v>2528.4299999999998</v>
      </c>
      <c r="F989" s="2">
        <f>Tabla14[[#This Row],[Precio]]-(Tabla14[[#This Row],[Precio]]*0.14)</f>
        <v>2174.4497999999999</v>
      </c>
      <c r="G989" s="2">
        <f>Tabla14[[#This Row],[Precio]]-(Tabla14[[#This Row],[Precio]]*0.05)</f>
        <v>2402.0084999999999</v>
      </c>
      <c r="H989" s="4">
        <f>Tabla14[[#This Row],[  -14% costo de juan]]+(Tabla14[[#This Row],[  -14% costo de juan]]*0.1)</f>
        <v>2391.8947799999996</v>
      </c>
      <c r="I989" s="30">
        <f>Tabla14[[#This Row],[5% purpil]]+(Tabla14[[#This Row],[5% purpil]]*0.21)</f>
        <v>2906.4302849999999</v>
      </c>
      <c r="J989" s="30">
        <f>Tabla14[[#This Row],[5% purpil]]+(Tabla14[[#This Row],[5% purpil]]*0.21)</f>
        <v>2906.4302849999999</v>
      </c>
      <c r="K989" s="6">
        <f>Tabla14[[#This Row],[Precio NEGRO Publico c/juan]]-Tabla14[[#This Row],[Nuestro Costo juan ]]</f>
        <v>514.53550500000028</v>
      </c>
      <c r="L989" s="7">
        <f>Tabla14[[#This Row],[Ganancia]]/Tabla14[[#This Row],[Nuestro Costo juan ]]</f>
        <v>0.2151162790697676</v>
      </c>
      <c r="M989" s="2">
        <f>Tabla14[[#This Row],[Precio NEGRO Publico c/juan]]+(Tabla14[[#This Row],[Precio NEGRO Publico c/juan]]*0.105)</f>
        <v>3211.605464925</v>
      </c>
    </row>
    <row r="990" spans="1:13">
      <c r="A990" s="1" t="s">
        <v>2002</v>
      </c>
      <c r="B990" t="s">
        <v>2003</v>
      </c>
      <c r="C990" t="s">
        <v>7</v>
      </c>
      <c r="D990" t="s">
        <v>1335</v>
      </c>
      <c r="E990" s="2">
        <v>3465.14</v>
      </c>
      <c r="F990" s="2">
        <f>Tabla14[[#This Row],[Precio]]-(Tabla14[[#This Row],[Precio]]*0.14)</f>
        <v>2980.0203999999999</v>
      </c>
      <c r="G990" s="2">
        <f>Tabla14[[#This Row],[Precio]]-(Tabla14[[#This Row],[Precio]]*0.05)</f>
        <v>3291.8829999999998</v>
      </c>
      <c r="H990" s="4">
        <f>Tabla14[[#This Row],[  -14% costo de juan]]+(Tabla14[[#This Row],[  -14% costo de juan]]*0.1)</f>
        <v>3278.0224399999997</v>
      </c>
      <c r="I990" s="30">
        <f>Tabla14[[#This Row],[5% purpil]]+(Tabla14[[#This Row],[5% purpil]]*0.21)</f>
        <v>3983.1784299999999</v>
      </c>
      <c r="J990" s="30">
        <f>Tabla14[[#This Row],[5% purpil]]+(Tabla14[[#This Row],[5% purpil]]*0.21)</f>
        <v>3983.1784299999999</v>
      </c>
      <c r="K990" s="6">
        <f>Tabla14[[#This Row],[Precio NEGRO Publico c/juan]]-Tabla14[[#This Row],[Nuestro Costo juan ]]</f>
        <v>705.1559900000002</v>
      </c>
      <c r="L990" s="7">
        <f>Tabla14[[#This Row],[Ganancia]]/Tabla14[[#This Row],[Nuestro Costo juan ]]</f>
        <v>0.21511627906976752</v>
      </c>
      <c r="M990" s="2">
        <f>Tabla14[[#This Row],[Precio NEGRO Publico c/juan]]+(Tabla14[[#This Row],[Precio NEGRO Publico c/juan]]*0.105)</f>
        <v>4401.41216515</v>
      </c>
    </row>
    <row r="991" spans="1:13">
      <c r="A991" s="1" t="s">
        <v>2004</v>
      </c>
      <c r="B991" t="s">
        <v>2005</v>
      </c>
      <c r="C991" t="s">
        <v>7</v>
      </c>
      <c r="D991" t="s">
        <v>1335</v>
      </c>
      <c r="E991" s="2">
        <v>1935.01</v>
      </c>
      <c r="F991" s="2">
        <f>Tabla14[[#This Row],[Precio]]-(Tabla14[[#This Row],[Precio]]*0.14)</f>
        <v>1664.1086</v>
      </c>
      <c r="G991" s="2">
        <f>Tabla14[[#This Row],[Precio]]-(Tabla14[[#This Row],[Precio]]*0.05)</f>
        <v>1838.2594999999999</v>
      </c>
      <c r="H991" s="4">
        <f>Tabla14[[#This Row],[  -14% costo de juan]]+(Tabla14[[#This Row],[  -14% costo de juan]]*0.1)</f>
        <v>1830.51946</v>
      </c>
      <c r="I991" s="30">
        <f>Tabla14[[#This Row],[5% purpil]]+(Tabla14[[#This Row],[5% purpil]]*0.21)</f>
        <v>2224.293995</v>
      </c>
      <c r="J991" s="30">
        <f>Tabla14[[#This Row],[5% purpil]]+(Tabla14[[#This Row],[5% purpil]]*0.21)</f>
        <v>2224.293995</v>
      </c>
      <c r="K991" s="6">
        <f>Tabla14[[#This Row],[Precio NEGRO Publico c/juan]]-Tabla14[[#This Row],[Nuestro Costo juan ]]</f>
        <v>393.77453500000001</v>
      </c>
      <c r="L991" s="7">
        <f>Tabla14[[#This Row],[Ganancia]]/Tabla14[[#This Row],[Nuestro Costo juan ]]</f>
        <v>0.21511627906976746</v>
      </c>
      <c r="M991" s="2">
        <f>Tabla14[[#This Row],[Precio NEGRO Publico c/juan]]+(Tabla14[[#This Row],[Precio NEGRO Publico c/juan]]*0.105)</f>
        <v>2457.8448644750001</v>
      </c>
    </row>
    <row r="992" spans="1:13">
      <c r="A992" s="1" t="s">
        <v>2006</v>
      </c>
      <c r="B992" t="s">
        <v>2007</v>
      </c>
      <c r="C992" t="s">
        <v>7</v>
      </c>
      <c r="D992" t="s">
        <v>1335</v>
      </c>
      <c r="E992" s="2">
        <v>2092.75</v>
      </c>
      <c r="F992" s="2">
        <f>Tabla14[[#This Row],[Precio]]-(Tabla14[[#This Row],[Precio]]*0.14)</f>
        <v>1799.7649999999999</v>
      </c>
      <c r="G992" s="2">
        <f>Tabla14[[#This Row],[Precio]]-(Tabla14[[#This Row],[Precio]]*0.05)</f>
        <v>1988.1125</v>
      </c>
      <c r="H992" s="4">
        <f>Tabla14[[#This Row],[  -14% costo de juan]]+(Tabla14[[#This Row],[  -14% costo de juan]]*0.1)</f>
        <v>1979.7414999999999</v>
      </c>
      <c r="I992" s="30">
        <f>Tabla14[[#This Row],[5% purpil]]+(Tabla14[[#This Row],[5% purpil]]*0.21)</f>
        <v>2405.616125</v>
      </c>
      <c r="J992" s="30">
        <f>Tabla14[[#This Row],[5% purpil]]+(Tabla14[[#This Row],[5% purpil]]*0.21)</f>
        <v>2405.616125</v>
      </c>
      <c r="K992" s="6">
        <f>Tabla14[[#This Row],[Precio NEGRO Publico c/juan]]-Tabla14[[#This Row],[Nuestro Costo juan ]]</f>
        <v>425.87462500000015</v>
      </c>
      <c r="L992" s="7">
        <f>Tabla14[[#This Row],[Ganancia]]/Tabla14[[#This Row],[Nuestro Costo juan ]]</f>
        <v>0.21511627906976755</v>
      </c>
      <c r="M992" s="2">
        <f>Tabla14[[#This Row],[Precio NEGRO Publico c/juan]]+(Tabla14[[#This Row],[Precio NEGRO Publico c/juan]]*0.105)</f>
        <v>2658.205818125</v>
      </c>
    </row>
    <row r="993" spans="1:13">
      <c r="A993" s="1" t="s">
        <v>2008</v>
      </c>
      <c r="B993" t="s">
        <v>2009</v>
      </c>
      <c r="C993" t="s">
        <v>7</v>
      </c>
      <c r="D993" t="s">
        <v>1335</v>
      </c>
      <c r="E993" s="2">
        <v>2372.19</v>
      </c>
      <c r="F993" s="2">
        <f>Tabla14[[#This Row],[Precio]]-(Tabla14[[#This Row],[Precio]]*0.14)</f>
        <v>2040.0834</v>
      </c>
      <c r="G993" s="2">
        <f>Tabla14[[#This Row],[Precio]]-(Tabla14[[#This Row],[Precio]]*0.05)</f>
        <v>2253.5805</v>
      </c>
      <c r="H993" s="4">
        <f>Tabla14[[#This Row],[  -14% costo de juan]]+(Tabla14[[#This Row],[  -14% costo de juan]]*0.1)</f>
        <v>2244.0917399999998</v>
      </c>
      <c r="I993" s="30">
        <f>Tabla14[[#This Row],[5% purpil]]+(Tabla14[[#This Row],[5% purpil]]*0.21)</f>
        <v>2726.8324050000001</v>
      </c>
      <c r="J993" s="30">
        <f>Tabla14[[#This Row],[5% purpil]]+(Tabla14[[#This Row],[5% purpil]]*0.21)</f>
        <v>2726.8324050000001</v>
      </c>
      <c r="K993" s="6">
        <f>Tabla14[[#This Row],[Precio NEGRO Publico c/juan]]-Tabla14[[#This Row],[Nuestro Costo juan ]]</f>
        <v>482.74066500000026</v>
      </c>
      <c r="L993" s="7">
        <f>Tabla14[[#This Row],[Ganancia]]/Tabla14[[#This Row],[Nuestro Costo juan ]]</f>
        <v>0.21511627906976757</v>
      </c>
      <c r="M993" s="2">
        <f>Tabla14[[#This Row],[Precio NEGRO Publico c/juan]]+(Tabla14[[#This Row],[Precio NEGRO Publico c/juan]]*0.105)</f>
        <v>3013.1498075250001</v>
      </c>
    </row>
    <row r="994" spans="1:13">
      <c r="A994" s="1" t="s">
        <v>2010</v>
      </c>
      <c r="B994" t="s">
        <v>2011</v>
      </c>
      <c r="C994" t="s">
        <v>7</v>
      </c>
      <c r="D994" t="s">
        <v>1335</v>
      </c>
      <c r="E994" s="2">
        <v>2482.61</v>
      </c>
      <c r="F994" s="2">
        <f>Tabla14[[#This Row],[Precio]]-(Tabla14[[#This Row],[Precio]]*0.14)</f>
        <v>2135.0446000000002</v>
      </c>
      <c r="G994" s="2">
        <f>Tabla14[[#This Row],[Precio]]-(Tabla14[[#This Row],[Precio]]*0.05)</f>
        <v>2358.4794999999999</v>
      </c>
      <c r="H994" s="4">
        <f>Tabla14[[#This Row],[  -14% costo de juan]]+(Tabla14[[#This Row],[  -14% costo de juan]]*0.1)</f>
        <v>2348.5490600000003</v>
      </c>
      <c r="I994" s="30">
        <f>Tabla14[[#This Row],[5% purpil]]+(Tabla14[[#This Row],[5% purpil]]*0.21)</f>
        <v>2853.7601949999998</v>
      </c>
      <c r="J994" s="30">
        <f>Tabla14[[#This Row],[5% purpil]]+(Tabla14[[#This Row],[5% purpil]]*0.21)</f>
        <v>2853.7601949999998</v>
      </c>
      <c r="K994" s="6">
        <f>Tabla14[[#This Row],[Precio NEGRO Publico c/juan]]-Tabla14[[#This Row],[Nuestro Costo juan ]]</f>
        <v>505.21113499999956</v>
      </c>
      <c r="L994" s="7">
        <f>Tabla14[[#This Row],[Ganancia]]/Tabla14[[#This Row],[Nuestro Costo juan ]]</f>
        <v>0.21511627906976724</v>
      </c>
      <c r="M994" s="2">
        <f>Tabla14[[#This Row],[Precio NEGRO Publico c/juan]]+(Tabla14[[#This Row],[Precio NEGRO Publico c/juan]]*0.105)</f>
        <v>3153.4050154749998</v>
      </c>
    </row>
    <row r="995" spans="1:13">
      <c r="A995" s="1" t="s">
        <v>2012</v>
      </c>
      <c r="B995" t="s">
        <v>2013</v>
      </c>
      <c r="C995" t="s">
        <v>7</v>
      </c>
      <c r="D995" t="s">
        <v>1335</v>
      </c>
      <c r="E995" s="2">
        <v>2581.7600000000002</v>
      </c>
      <c r="F995" s="2">
        <f>Tabla14[[#This Row],[Precio]]-(Tabla14[[#This Row],[Precio]]*0.14)</f>
        <v>2220.3136000000004</v>
      </c>
      <c r="G995" s="2">
        <f>Tabla14[[#This Row],[Precio]]-(Tabla14[[#This Row],[Precio]]*0.05)</f>
        <v>2452.672</v>
      </c>
      <c r="H995" s="4">
        <f>Tabla14[[#This Row],[  -14% costo de juan]]+(Tabla14[[#This Row],[  -14% costo de juan]]*0.1)</f>
        <v>2442.3449600000004</v>
      </c>
      <c r="I995" s="30">
        <f>Tabla14[[#This Row],[5% purpil]]+(Tabla14[[#This Row],[5% purpil]]*0.21)</f>
        <v>2967.7331199999999</v>
      </c>
      <c r="J995" s="30">
        <f>Tabla14[[#This Row],[5% purpil]]+(Tabla14[[#This Row],[5% purpil]]*0.21)</f>
        <v>2967.7331199999999</v>
      </c>
      <c r="K995" s="6">
        <f>Tabla14[[#This Row],[Precio NEGRO Publico c/juan]]-Tabla14[[#This Row],[Nuestro Costo juan ]]</f>
        <v>525.38815999999952</v>
      </c>
      <c r="L995" s="7">
        <f>Tabla14[[#This Row],[Ganancia]]/Tabla14[[#This Row],[Nuestro Costo juan ]]</f>
        <v>0.21511627906976721</v>
      </c>
      <c r="M995" s="2">
        <f>Tabla14[[#This Row],[Precio NEGRO Publico c/juan]]+(Tabla14[[#This Row],[Precio NEGRO Publico c/juan]]*0.105)</f>
        <v>3279.3450975999999</v>
      </c>
    </row>
    <row r="996" spans="1:13">
      <c r="A996" s="1" t="s">
        <v>2014</v>
      </c>
      <c r="B996" t="s">
        <v>2015</v>
      </c>
      <c r="C996" t="s">
        <v>7</v>
      </c>
      <c r="D996" t="s">
        <v>1335</v>
      </c>
      <c r="E996" s="2">
        <v>1909.47</v>
      </c>
      <c r="F996" s="2">
        <f>Tabla14[[#This Row],[Precio]]-(Tabla14[[#This Row],[Precio]]*0.14)</f>
        <v>1642.1442</v>
      </c>
      <c r="G996" s="2">
        <f>Tabla14[[#This Row],[Precio]]-(Tabla14[[#This Row],[Precio]]*0.05)</f>
        <v>1813.9965</v>
      </c>
      <c r="H996" s="4">
        <f>Tabla14[[#This Row],[  -14% costo de juan]]+(Tabla14[[#This Row],[  -14% costo de juan]]*0.1)</f>
        <v>1806.35862</v>
      </c>
      <c r="I996" s="30">
        <f>Tabla14[[#This Row],[5% purpil]]+(Tabla14[[#This Row],[5% purpil]]*0.21)</f>
        <v>2194.9357650000002</v>
      </c>
      <c r="J996" s="30">
        <f>Tabla14[[#This Row],[5% purpil]]+(Tabla14[[#This Row],[5% purpil]]*0.21)</f>
        <v>2194.9357650000002</v>
      </c>
      <c r="K996" s="6">
        <f>Tabla14[[#This Row],[Precio NEGRO Publico c/juan]]-Tabla14[[#This Row],[Nuestro Costo juan ]]</f>
        <v>388.5771450000002</v>
      </c>
      <c r="L996" s="7">
        <f>Tabla14[[#This Row],[Ganancia]]/Tabla14[[#This Row],[Nuestro Costo juan ]]</f>
        <v>0.21511627906976755</v>
      </c>
      <c r="M996" s="2">
        <f>Tabla14[[#This Row],[Precio NEGRO Publico c/juan]]+(Tabla14[[#This Row],[Precio NEGRO Publico c/juan]]*0.105)</f>
        <v>2425.4040203250001</v>
      </c>
    </row>
    <row r="997" spans="1:13">
      <c r="A997" s="1" t="s">
        <v>2016</v>
      </c>
      <c r="B997" t="s">
        <v>2017</v>
      </c>
      <c r="C997" t="s">
        <v>7</v>
      </c>
      <c r="D997" t="s">
        <v>1335</v>
      </c>
      <c r="E997" s="2">
        <v>3396.78</v>
      </c>
      <c r="F997" s="2">
        <f>Tabla14[[#This Row],[Precio]]-(Tabla14[[#This Row],[Precio]]*0.14)</f>
        <v>2921.2308000000003</v>
      </c>
      <c r="G997" s="2">
        <f>Tabla14[[#This Row],[Precio]]-(Tabla14[[#This Row],[Precio]]*0.05)</f>
        <v>3226.9410000000003</v>
      </c>
      <c r="H997" s="4">
        <f>Tabla14[[#This Row],[  -14% costo de juan]]+(Tabla14[[#This Row],[  -14% costo de juan]]*0.1)</f>
        <v>3213.3538800000001</v>
      </c>
      <c r="I997" s="30">
        <f>Tabla14[[#This Row],[5% purpil]]+(Tabla14[[#This Row],[5% purpil]]*0.21)</f>
        <v>3904.59861</v>
      </c>
      <c r="J997" s="30">
        <f>Tabla14[[#This Row],[5% purpil]]+(Tabla14[[#This Row],[5% purpil]]*0.21)</f>
        <v>3904.59861</v>
      </c>
      <c r="K997" s="6">
        <f>Tabla14[[#This Row],[Precio NEGRO Publico c/juan]]-Tabla14[[#This Row],[Nuestro Costo juan ]]</f>
        <v>691.24472999999989</v>
      </c>
      <c r="L997" s="7">
        <f>Tabla14[[#This Row],[Ganancia]]/Tabla14[[#This Row],[Nuestro Costo juan ]]</f>
        <v>0.21511627906976741</v>
      </c>
      <c r="M997" s="2">
        <f>Tabla14[[#This Row],[Precio NEGRO Publico c/juan]]+(Tabla14[[#This Row],[Precio NEGRO Publico c/juan]]*0.105)</f>
        <v>4314.5814640500002</v>
      </c>
    </row>
    <row r="998" spans="1:13">
      <c r="A998" s="1" t="s">
        <v>2018</v>
      </c>
      <c r="B998" t="s">
        <v>2019</v>
      </c>
      <c r="C998" t="s">
        <v>7</v>
      </c>
      <c r="D998" t="s">
        <v>1335</v>
      </c>
      <c r="E998" s="2">
        <v>3461.38</v>
      </c>
      <c r="F998" s="2">
        <f>Tabla14[[#This Row],[Precio]]-(Tabla14[[#This Row],[Precio]]*0.14)</f>
        <v>2976.7867999999999</v>
      </c>
      <c r="G998" s="2">
        <f>Tabla14[[#This Row],[Precio]]-(Tabla14[[#This Row],[Precio]]*0.05)</f>
        <v>3288.3110000000001</v>
      </c>
      <c r="H998" s="4">
        <f>Tabla14[[#This Row],[  -14% costo de juan]]+(Tabla14[[#This Row],[  -14% costo de juan]]*0.1)</f>
        <v>3274.4654799999998</v>
      </c>
      <c r="I998" s="30">
        <f>Tabla14[[#This Row],[5% purpil]]+(Tabla14[[#This Row],[5% purpil]]*0.21)</f>
        <v>3978.8563100000001</v>
      </c>
      <c r="J998" s="30">
        <f>Tabla14[[#This Row],[5% purpil]]+(Tabla14[[#This Row],[5% purpil]]*0.21)</f>
        <v>3978.8563100000001</v>
      </c>
      <c r="K998" s="6">
        <f>Tabla14[[#This Row],[Precio NEGRO Publico c/juan]]-Tabla14[[#This Row],[Nuestro Costo juan ]]</f>
        <v>704.39083000000028</v>
      </c>
      <c r="L998" s="7">
        <f>Tabla14[[#This Row],[Ganancia]]/Tabla14[[#This Row],[Nuestro Costo juan ]]</f>
        <v>0.21511627906976755</v>
      </c>
      <c r="M998" s="2">
        <f>Tabla14[[#This Row],[Precio NEGRO Publico c/juan]]+(Tabla14[[#This Row],[Precio NEGRO Publico c/juan]]*0.105)</f>
        <v>4396.6362225499997</v>
      </c>
    </row>
    <row r="999" spans="1:13">
      <c r="A999" s="1" t="s">
        <v>2020</v>
      </c>
      <c r="B999" t="s">
        <v>2021</v>
      </c>
      <c r="C999" t="s">
        <v>7</v>
      </c>
      <c r="D999" t="s">
        <v>1335</v>
      </c>
      <c r="E999" s="2">
        <v>4034.52</v>
      </c>
      <c r="F999" s="2">
        <f>Tabla14[[#This Row],[Precio]]-(Tabla14[[#This Row],[Precio]]*0.14)</f>
        <v>3469.6871999999998</v>
      </c>
      <c r="G999" s="2">
        <f>Tabla14[[#This Row],[Precio]]-(Tabla14[[#This Row],[Precio]]*0.05)</f>
        <v>3832.7939999999999</v>
      </c>
      <c r="H999" s="4">
        <f>Tabla14[[#This Row],[  -14% costo de juan]]+(Tabla14[[#This Row],[  -14% costo de juan]]*0.1)</f>
        <v>3816.6559199999997</v>
      </c>
      <c r="I999" s="30">
        <f>Tabla14[[#This Row],[5% purpil]]+(Tabla14[[#This Row],[5% purpil]]*0.21)</f>
        <v>4637.6807399999998</v>
      </c>
      <c r="J999" s="30">
        <f>Tabla14[[#This Row],[5% purpil]]+(Tabla14[[#This Row],[5% purpil]]*0.21)</f>
        <v>4637.6807399999998</v>
      </c>
      <c r="K999" s="6">
        <f>Tabla14[[#This Row],[Precio NEGRO Publico c/juan]]-Tabla14[[#This Row],[Nuestro Costo juan ]]</f>
        <v>821.02482000000009</v>
      </c>
      <c r="L999" s="7">
        <f>Tabla14[[#This Row],[Ganancia]]/Tabla14[[#This Row],[Nuestro Costo juan ]]</f>
        <v>0.21511627906976749</v>
      </c>
      <c r="M999" s="2">
        <f>Tabla14[[#This Row],[Precio NEGRO Publico c/juan]]+(Tabla14[[#This Row],[Precio NEGRO Publico c/juan]]*0.105)</f>
        <v>5124.6372176999994</v>
      </c>
    </row>
    <row r="1000" spans="1:13">
      <c r="A1000" s="1" t="s">
        <v>2022</v>
      </c>
      <c r="B1000" t="s">
        <v>2023</v>
      </c>
      <c r="C1000" t="s">
        <v>7</v>
      </c>
      <c r="D1000" t="s">
        <v>1335</v>
      </c>
      <c r="E1000" s="2">
        <v>5588.69</v>
      </c>
      <c r="F1000" s="2">
        <f>Tabla14[[#This Row],[Precio]]-(Tabla14[[#This Row],[Precio]]*0.14)</f>
        <v>4806.2734</v>
      </c>
      <c r="G1000" s="2">
        <f>Tabla14[[#This Row],[Precio]]-(Tabla14[[#This Row],[Precio]]*0.05)</f>
        <v>5309.2554999999993</v>
      </c>
      <c r="H1000" s="4">
        <f>Tabla14[[#This Row],[  -14% costo de juan]]+(Tabla14[[#This Row],[  -14% costo de juan]]*0.1)</f>
        <v>5286.90074</v>
      </c>
      <c r="I1000" s="30">
        <f>Tabla14[[#This Row],[5% purpil]]+(Tabla14[[#This Row],[5% purpil]]*0.21)</f>
        <v>6424.1991549999993</v>
      </c>
      <c r="J1000" s="30">
        <f>Tabla14[[#This Row],[5% purpil]]+(Tabla14[[#This Row],[5% purpil]]*0.21)</f>
        <v>6424.1991549999993</v>
      </c>
      <c r="K1000" s="6">
        <f>Tabla14[[#This Row],[Precio NEGRO Publico c/juan]]-Tabla14[[#This Row],[Nuestro Costo juan ]]</f>
        <v>1137.2984149999993</v>
      </c>
      <c r="L1000" s="7">
        <f>Tabla14[[#This Row],[Ganancia]]/Tabla14[[#This Row],[Nuestro Costo juan ]]</f>
        <v>0.2151162790697673</v>
      </c>
      <c r="M1000" s="2">
        <f>Tabla14[[#This Row],[Precio NEGRO Publico c/juan]]+(Tabla14[[#This Row],[Precio NEGRO Publico c/juan]]*0.105)</f>
        <v>7098.7400662749988</v>
      </c>
    </row>
    <row r="1001" spans="1:13">
      <c r="A1001" s="1" t="s">
        <v>2024</v>
      </c>
      <c r="B1001" t="s">
        <v>2025</v>
      </c>
      <c r="C1001" t="s">
        <v>7</v>
      </c>
      <c r="D1001" t="s">
        <v>1335</v>
      </c>
      <c r="E1001" s="2">
        <v>6885.21</v>
      </c>
      <c r="F1001" s="2">
        <f>Tabla14[[#This Row],[Precio]]-(Tabla14[[#This Row],[Precio]]*0.14)</f>
        <v>5921.2806</v>
      </c>
      <c r="G1001" s="2">
        <f>Tabla14[[#This Row],[Precio]]-(Tabla14[[#This Row],[Precio]]*0.05)</f>
        <v>6540.9494999999997</v>
      </c>
      <c r="H1001" s="4">
        <f>Tabla14[[#This Row],[  -14% costo de juan]]+(Tabla14[[#This Row],[  -14% costo de juan]]*0.1)</f>
        <v>6513.4086600000001</v>
      </c>
      <c r="I1001" s="30">
        <f>Tabla14[[#This Row],[5% purpil]]+(Tabla14[[#This Row],[5% purpil]]*0.21)</f>
        <v>7914.5488949999999</v>
      </c>
      <c r="J1001" s="30">
        <f>Tabla14[[#This Row],[5% purpil]]+(Tabla14[[#This Row],[5% purpil]]*0.21)</f>
        <v>7914.5488949999999</v>
      </c>
      <c r="K1001" s="6">
        <f>Tabla14[[#This Row],[Precio NEGRO Publico c/juan]]-Tabla14[[#This Row],[Nuestro Costo juan ]]</f>
        <v>1401.1402349999998</v>
      </c>
      <c r="L1001" s="7">
        <f>Tabla14[[#This Row],[Ganancia]]/Tabla14[[#This Row],[Nuestro Costo juan ]]</f>
        <v>0.21511627906976741</v>
      </c>
      <c r="M1001" s="2">
        <f>Tabla14[[#This Row],[Precio NEGRO Publico c/juan]]+(Tabla14[[#This Row],[Precio NEGRO Publico c/juan]]*0.105)</f>
        <v>8745.5765289749997</v>
      </c>
    </row>
    <row r="1002" spans="1:13">
      <c r="A1002" s="1" t="s">
        <v>2026</v>
      </c>
      <c r="B1002" t="s">
        <v>2027</v>
      </c>
      <c r="C1002" t="s">
        <v>7</v>
      </c>
      <c r="D1002" t="s">
        <v>1335</v>
      </c>
      <c r="E1002" s="2">
        <v>2125.81</v>
      </c>
      <c r="F1002" s="2">
        <f>Tabla14[[#This Row],[Precio]]-(Tabla14[[#This Row],[Precio]]*0.14)</f>
        <v>1828.1966</v>
      </c>
      <c r="G1002" s="2">
        <f>Tabla14[[#This Row],[Precio]]-(Tabla14[[#This Row],[Precio]]*0.05)</f>
        <v>2019.5194999999999</v>
      </c>
      <c r="H1002" s="4">
        <f>Tabla14[[#This Row],[  -14% costo de juan]]+(Tabla14[[#This Row],[  -14% costo de juan]]*0.1)</f>
        <v>2011.0162599999999</v>
      </c>
      <c r="I1002" s="30">
        <f>Tabla14[[#This Row],[5% purpil]]+(Tabla14[[#This Row],[5% purpil]]*0.21)</f>
        <v>2443.6185949999999</v>
      </c>
      <c r="J1002" s="30">
        <f>Tabla14[[#This Row],[5% purpil]]+(Tabla14[[#This Row],[5% purpil]]*0.21)</f>
        <v>2443.6185949999999</v>
      </c>
      <c r="K1002" s="6">
        <f>Tabla14[[#This Row],[Precio NEGRO Publico c/juan]]-Tabla14[[#This Row],[Nuestro Costo juan ]]</f>
        <v>432.60233500000004</v>
      </c>
      <c r="L1002" s="7">
        <f>Tabla14[[#This Row],[Ganancia]]/Tabla14[[#This Row],[Nuestro Costo juan ]]</f>
        <v>0.21511627906976746</v>
      </c>
      <c r="M1002" s="2">
        <f>Tabla14[[#This Row],[Precio NEGRO Publico c/juan]]+(Tabla14[[#This Row],[Precio NEGRO Publico c/juan]]*0.105)</f>
        <v>2700.1985474749999</v>
      </c>
    </row>
    <row r="1003" spans="1:13">
      <c r="A1003" s="1" t="s">
        <v>2028</v>
      </c>
      <c r="B1003" t="s">
        <v>2029</v>
      </c>
      <c r="C1003" t="s">
        <v>7</v>
      </c>
      <c r="D1003" t="s">
        <v>1335</v>
      </c>
      <c r="E1003" s="2">
        <v>6594.5</v>
      </c>
      <c r="F1003" s="2">
        <f>Tabla14[[#This Row],[Precio]]-(Tabla14[[#This Row],[Precio]]*0.14)</f>
        <v>5671.2699999999995</v>
      </c>
      <c r="G1003" s="2">
        <f>Tabla14[[#This Row],[Precio]]-(Tabla14[[#This Row],[Precio]]*0.05)</f>
        <v>6264.7749999999996</v>
      </c>
      <c r="H1003" s="4">
        <f>Tabla14[[#This Row],[  -14% costo de juan]]+(Tabla14[[#This Row],[  -14% costo de juan]]*0.1)</f>
        <v>6238.396999999999</v>
      </c>
      <c r="I1003" s="30">
        <f>Tabla14[[#This Row],[5% purpil]]+(Tabla14[[#This Row],[5% purpil]]*0.21)</f>
        <v>7580.3777499999997</v>
      </c>
      <c r="J1003" s="30">
        <f>Tabla14[[#This Row],[5% purpil]]+(Tabla14[[#This Row],[5% purpil]]*0.21)</f>
        <v>7580.3777499999997</v>
      </c>
      <c r="K1003" s="6">
        <f>Tabla14[[#This Row],[Precio NEGRO Publico c/juan]]-Tabla14[[#This Row],[Nuestro Costo juan ]]</f>
        <v>1341.9807500000006</v>
      </c>
      <c r="L1003" s="7">
        <f>Tabla14[[#This Row],[Ganancia]]/Tabla14[[#This Row],[Nuestro Costo juan ]]</f>
        <v>0.21511627906976757</v>
      </c>
      <c r="M1003" s="2">
        <f>Tabla14[[#This Row],[Precio NEGRO Publico c/juan]]+(Tabla14[[#This Row],[Precio NEGRO Publico c/juan]]*0.105)</f>
        <v>8376.3174137499991</v>
      </c>
    </row>
    <row r="1004" spans="1:13">
      <c r="A1004" s="1" t="s">
        <v>2030</v>
      </c>
      <c r="B1004" t="s">
        <v>2031</v>
      </c>
      <c r="C1004" t="s">
        <v>7</v>
      </c>
      <c r="D1004" t="s">
        <v>1335</v>
      </c>
      <c r="E1004" s="2">
        <v>15900.72</v>
      </c>
      <c r="F1004" s="2">
        <f>Tabla14[[#This Row],[Precio]]-(Tabla14[[#This Row],[Precio]]*0.14)</f>
        <v>13674.619199999999</v>
      </c>
      <c r="G1004" s="2">
        <f>Tabla14[[#This Row],[Precio]]-(Tabla14[[#This Row],[Precio]]*0.05)</f>
        <v>15105.683999999999</v>
      </c>
      <c r="H1004" s="4">
        <f>Tabla14[[#This Row],[  -14% costo de juan]]+(Tabla14[[#This Row],[  -14% costo de juan]]*0.1)</f>
        <v>15042.081119999999</v>
      </c>
      <c r="I1004" s="30">
        <f>Tabla14[[#This Row],[5% purpil]]+(Tabla14[[#This Row],[5% purpil]]*0.21)</f>
        <v>18277.877639999999</v>
      </c>
      <c r="J1004" s="30">
        <f>Tabla14[[#This Row],[5% purpil]]+(Tabla14[[#This Row],[5% purpil]]*0.21)</f>
        <v>18277.877639999999</v>
      </c>
      <c r="K1004" s="6">
        <f>Tabla14[[#This Row],[Precio NEGRO Publico c/juan]]-Tabla14[[#This Row],[Nuestro Costo juan ]]</f>
        <v>3235.7965199999999</v>
      </c>
      <c r="L1004" s="7">
        <f>Tabla14[[#This Row],[Ganancia]]/Tabla14[[#This Row],[Nuestro Costo juan ]]</f>
        <v>0.21511627906976744</v>
      </c>
      <c r="M1004" s="2">
        <f>Tabla14[[#This Row],[Precio NEGRO Publico c/juan]]+(Tabla14[[#This Row],[Precio NEGRO Publico c/juan]]*0.105)</f>
        <v>20197.054792199997</v>
      </c>
    </row>
    <row r="1005" spans="1:13">
      <c r="A1005" s="1" t="s">
        <v>2032</v>
      </c>
      <c r="B1005" t="s">
        <v>2033</v>
      </c>
      <c r="C1005" t="s">
        <v>7</v>
      </c>
      <c r="D1005" t="s">
        <v>1335</v>
      </c>
      <c r="E1005" s="2">
        <v>9689.32</v>
      </c>
      <c r="F1005" s="2">
        <f>Tabla14[[#This Row],[Precio]]-(Tabla14[[#This Row],[Precio]]*0.14)</f>
        <v>8332.8151999999991</v>
      </c>
      <c r="G1005" s="2">
        <f>Tabla14[[#This Row],[Precio]]-(Tabla14[[#This Row],[Precio]]*0.05)</f>
        <v>9204.8539999999994</v>
      </c>
      <c r="H1005" s="4">
        <f>Tabla14[[#This Row],[  -14% costo de juan]]+(Tabla14[[#This Row],[  -14% costo de juan]]*0.1)</f>
        <v>9166.0967199999996</v>
      </c>
      <c r="I1005" s="30">
        <f>Tabla14[[#This Row],[5% purpil]]+(Tabla14[[#This Row],[5% purpil]]*0.21)</f>
        <v>11137.873339999998</v>
      </c>
      <c r="J1005" s="30">
        <f>Tabla14[[#This Row],[5% purpil]]+(Tabla14[[#This Row],[5% purpil]]*0.21)</f>
        <v>11137.873339999998</v>
      </c>
      <c r="K1005" s="6">
        <f>Tabla14[[#This Row],[Precio NEGRO Publico c/juan]]-Tabla14[[#This Row],[Nuestro Costo juan ]]</f>
        <v>1971.7766199999987</v>
      </c>
      <c r="L1005" s="7">
        <f>Tabla14[[#This Row],[Ganancia]]/Tabla14[[#This Row],[Nuestro Costo juan ]]</f>
        <v>0.21511627906976732</v>
      </c>
      <c r="M1005" s="2">
        <f>Tabla14[[#This Row],[Precio NEGRO Publico c/juan]]+(Tabla14[[#This Row],[Precio NEGRO Publico c/juan]]*0.105)</f>
        <v>12307.350040699997</v>
      </c>
    </row>
    <row r="1006" spans="1:13">
      <c r="A1006" s="1" t="s">
        <v>2034</v>
      </c>
      <c r="B1006" t="s">
        <v>2035</v>
      </c>
      <c r="C1006" t="s">
        <v>7</v>
      </c>
      <c r="D1006" t="s">
        <v>1335</v>
      </c>
      <c r="E1006" s="2">
        <v>16298.09</v>
      </c>
      <c r="F1006" s="2">
        <f>Tabla14[[#This Row],[Precio]]-(Tabla14[[#This Row],[Precio]]*0.14)</f>
        <v>14016.357400000001</v>
      </c>
      <c r="G1006" s="2">
        <f>Tabla14[[#This Row],[Precio]]-(Tabla14[[#This Row],[Precio]]*0.05)</f>
        <v>15483.1855</v>
      </c>
      <c r="H1006" s="4">
        <f>Tabla14[[#This Row],[  -14% costo de juan]]+(Tabla14[[#This Row],[  -14% costo de juan]]*0.1)</f>
        <v>15417.99314</v>
      </c>
      <c r="I1006" s="30">
        <f>Tabla14[[#This Row],[5% purpil]]+(Tabla14[[#This Row],[5% purpil]]*0.21)</f>
        <v>18734.654455</v>
      </c>
      <c r="J1006" s="30">
        <f>Tabla14[[#This Row],[5% purpil]]+(Tabla14[[#This Row],[5% purpil]]*0.21)</f>
        <v>18734.654455</v>
      </c>
      <c r="K1006" s="6">
        <f>Tabla14[[#This Row],[Precio NEGRO Publico c/juan]]-Tabla14[[#This Row],[Nuestro Costo juan ]]</f>
        <v>3316.6613149999994</v>
      </c>
      <c r="L1006" s="7">
        <f>Tabla14[[#This Row],[Ganancia]]/Tabla14[[#This Row],[Nuestro Costo juan ]]</f>
        <v>0.21511627906976741</v>
      </c>
      <c r="M1006" s="2">
        <f>Tabla14[[#This Row],[Precio NEGRO Publico c/juan]]+(Tabla14[[#This Row],[Precio NEGRO Publico c/juan]]*0.105)</f>
        <v>20701.793172775</v>
      </c>
    </row>
    <row r="1007" spans="1:13">
      <c r="A1007" s="1" t="s">
        <v>2036</v>
      </c>
      <c r="B1007" t="s">
        <v>2037</v>
      </c>
      <c r="C1007" t="s">
        <v>7</v>
      </c>
      <c r="D1007" t="s">
        <v>1335</v>
      </c>
      <c r="E1007" s="2">
        <v>3874.52</v>
      </c>
      <c r="F1007" s="2">
        <f>Tabla14[[#This Row],[Precio]]-(Tabla14[[#This Row],[Precio]]*0.14)</f>
        <v>3332.0871999999999</v>
      </c>
      <c r="G1007" s="2">
        <f>Tabla14[[#This Row],[Precio]]-(Tabla14[[#This Row],[Precio]]*0.05)</f>
        <v>3680.7939999999999</v>
      </c>
      <c r="H1007" s="4">
        <f>Tabla14[[#This Row],[  -14% costo de juan]]+(Tabla14[[#This Row],[  -14% costo de juan]]*0.1)</f>
        <v>3665.29592</v>
      </c>
      <c r="I1007" s="30">
        <f>Tabla14[[#This Row],[5% purpil]]+(Tabla14[[#This Row],[5% purpil]]*0.21)</f>
        <v>4453.7607399999997</v>
      </c>
      <c r="J1007" s="30">
        <f>Tabla14[[#This Row],[5% purpil]]+(Tabla14[[#This Row],[5% purpil]]*0.21)</f>
        <v>4453.7607399999997</v>
      </c>
      <c r="K1007" s="6">
        <f>Tabla14[[#This Row],[Precio NEGRO Publico c/juan]]-Tabla14[[#This Row],[Nuestro Costo juan ]]</f>
        <v>788.46481999999969</v>
      </c>
      <c r="L1007" s="7">
        <f>Tabla14[[#This Row],[Ganancia]]/Tabla14[[#This Row],[Nuestro Costo juan ]]</f>
        <v>0.21511627906976735</v>
      </c>
      <c r="M1007" s="2">
        <f>Tabla14[[#This Row],[Precio NEGRO Publico c/juan]]+(Tabla14[[#This Row],[Precio NEGRO Publico c/juan]]*0.105)</f>
        <v>4921.4056176999993</v>
      </c>
    </row>
    <row r="1008" spans="1:13">
      <c r="A1008" s="1" t="s">
        <v>2038</v>
      </c>
      <c r="B1008" t="s">
        <v>2039</v>
      </c>
      <c r="C1008" t="s">
        <v>7</v>
      </c>
      <c r="D1008" t="s">
        <v>1335</v>
      </c>
      <c r="E1008" s="2">
        <v>4858.55</v>
      </c>
      <c r="F1008" s="2">
        <f>Tabla14[[#This Row],[Precio]]-(Tabla14[[#This Row],[Precio]]*0.14)</f>
        <v>4178.3530000000001</v>
      </c>
      <c r="G1008" s="2">
        <f>Tabla14[[#This Row],[Precio]]-(Tabla14[[#This Row],[Precio]]*0.05)</f>
        <v>4615.6225000000004</v>
      </c>
      <c r="H1008" s="4">
        <f>Tabla14[[#This Row],[  -14% costo de juan]]+(Tabla14[[#This Row],[  -14% costo de juan]]*0.1)</f>
        <v>4596.1882999999998</v>
      </c>
      <c r="I1008" s="30">
        <f>Tabla14[[#This Row],[5% purpil]]+(Tabla14[[#This Row],[5% purpil]]*0.21)</f>
        <v>5584.903225</v>
      </c>
      <c r="J1008" s="30">
        <f>Tabla14[[#This Row],[5% purpil]]+(Tabla14[[#This Row],[5% purpil]]*0.21)</f>
        <v>5584.903225</v>
      </c>
      <c r="K1008" s="6">
        <f>Tabla14[[#This Row],[Precio NEGRO Publico c/juan]]-Tabla14[[#This Row],[Nuestro Costo juan ]]</f>
        <v>988.71492500000022</v>
      </c>
      <c r="L1008" s="7">
        <f>Tabla14[[#This Row],[Ganancia]]/Tabla14[[#This Row],[Nuestro Costo juan ]]</f>
        <v>0.21511627906976749</v>
      </c>
      <c r="M1008" s="2">
        <f>Tabla14[[#This Row],[Precio NEGRO Publico c/juan]]+(Tabla14[[#This Row],[Precio NEGRO Publico c/juan]]*0.105)</f>
        <v>6171.3180636249999</v>
      </c>
    </row>
    <row r="1009" spans="1:13">
      <c r="A1009" s="1" t="s">
        <v>2040</v>
      </c>
      <c r="B1009" t="s">
        <v>2041</v>
      </c>
      <c r="C1009" t="s">
        <v>7</v>
      </c>
      <c r="D1009" t="s">
        <v>1335</v>
      </c>
      <c r="E1009" s="2">
        <v>11440.29</v>
      </c>
      <c r="F1009" s="2">
        <f>Tabla14[[#This Row],[Precio]]-(Tabla14[[#This Row],[Precio]]*0.14)</f>
        <v>9838.6494000000002</v>
      </c>
      <c r="G1009" s="2">
        <f>Tabla14[[#This Row],[Precio]]-(Tabla14[[#This Row],[Precio]]*0.05)</f>
        <v>10868.275500000002</v>
      </c>
      <c r="H1009" s="4">
        <f>Tabla14[[#This Row],[  -14% costo de juan]]+(Tabla14[[#This Row],[  -14% costo de juan]]*0.1)</f>
        <v>10822.51434</v>
      </c>
      <c r="I1009" s="30">
        <f>Tabla14[[#This Row],[5% purpil]]+(Tabla14[[#This Row],[5% purpil]]*0.21)</f>
        <v>13150.613355000001</v>
      </c>
      <c r="J1009" s="30">
        <f>Tabla14[[#This Row],[5% purpil]]+(Tabla14[[#This Row],[5% purpil]]*0.21)</f>
        <v>13150.613355000001</v>
      </c>
      <c r="K1009" s="6">
        <f>Tabla14[[#This Row],[Precio NEGRO Publico c/juan]]-Tabla14[[#This Row],[Nuestro Costo juan ]]</f>
        <v>2328.0990150000016</v>
      </c>
      <c r="L1009" s="7">
        <f>Tabla14[[#This Row],[Ganancia]]/Tabla14[[#This Row],[Nuestro Costo juan ]]</f>
        <v>0.2151162790697676</v>
      </c>
      <c r="M1009" s="2">
        <f>Tabla14[[#This Row],[Precio NEGRO Publico c/juan]]+(Tabla14[[#This Row],[Precio NEGRO Publico c/juan]]*0.105)</f>
        <v>14531.427757275002</v>
      </c>
    </row>
    <row r="1010" spans="1:13">
      <c r="A1010" s="1" t="s">
        <v>2042</v>
      </c>
      <c r="B1010" t="s">
        <v>2043</v>
      </c>
      <c r="C1010" t="s">
        <v>7</v>
      </c>
      <c r="D1010" t="s">
        <v>1335</v>
      </c>
      <c r="E1010" s="2">
        <v>16121.57</v>
      </c>
      <c r="F1010" s="2">
        <f>Tabla14[[#This Row],[Precio]]-(Tabla14[[#This Row],[Precio]]*0.14)</f>
        <v>13864.5502</v>
      </c>
      <c r="G1010" s="2">
        <f>Tabla14[[#This Row],[Precio]]-(Tabla14[[#This Row],[Precio]]*0.05)</f>
        <v>15315.4915</v>
      </c>
      <c r="H1010" s="4">
        <f>Tabla14[[#This Row],[  -14% costo de juan]]+(Tabla14[[#This Row],[  -14% costo de juan]]*0.1)</f>
        <v>15251.005219999999</v>
      </c>
      <c r="I1010" s="30">
        <f>Tabla14[[#This Row],[5% purpil]]+(Tabla14[[#This Row],[5% purpil]]*0.21)</f>
        <v>18531.744715000001</v>
      </c>
      <c r="J1010" s="30">
        <f>Tabla14[[#This Row],[5% purpil]]+(Tabla14[[#This Row],[5% purpil]]*0.21)</f>
        <v>18531.744715000001</v>
      </c>
      <c r="K1010" s="6">
        <f>Tabla14[[#This Row],[Precio NEGRO Publico c/juan]]-Tabla14[[#This Row],[Nuestro Costo juan ]]</f>
        <v>3280.7394950000016</v>
      </c>
      <c r="L1010" s="7">
        <f>Tabla14[[#This Row],[Ganancia]]/Tabla14[[#This Row],[Nuestro Costo juan ]]</f>
        <v>0.21511627906976757</v>
      </c>
      <c r="M1010" s="2">
        <f>Tabla14[[#This Row],[Precio NEGRO Publico c/juan]]+(Tabla14[[#This Row],[Precio NEGRO Publico c/juan]]*0.105)</f>
        <v>20477.577910075001</v>
      </c>
    </row>
    <row r="1011" spans="1:13">
      <c r="A1011" s="1" t="s">
        <v>2044</v>
      </c>
      <c r="B1011" t="s">
        <v>2045</v>
      </c>
      <c r="C1011" t="s">
        <v>7</v>
      </c>
      <c r="D1011" t="s">
        <v>1335</v>
      </c>
      <c r="E1011" s="2">
        <v>26716.79</v>
      </c>
      <c r="F1011" s="2">
        <f>Tabla14[[#This Row],[Precio]]-(Tabla14[[#This Row],[Precio]]*0.14)</f>
        <v>22976.439399999999</v>
      </c>
      <c r="G1011" s="2">
        <f>Tabla14[[#This Row],[Precio]]-(Tabla14[[#This Row],[Precio]]*0.05)</f>
        <v>25380.950499999999</v>
      </c>
      <c r="H1011" s="4">
        <f>Tabla14[[#This Row],[  -14% costo de juan]]+(Tabla14[[#This Row],[  -14% costo de juan]]*0.1)</f>
        <v>25274.083339999997</v>
      </c>
      <c r="I1011" s="30">
        <f>Tabla14[[#This Row],[5% purpil]]+(Tabla14[[#This Row],[5% purpil]]*0.21)</f>
        <v>30710.950105</v>
      </c>
      <c r="J1011" s="30">
        <f>Tabla14[[#This Row],[5% purpil]]+(Tabla14[[#This Row],[5% purpil]]*0.21)</f>
        <v>30710.950105</v>
      </c>
      <c r="K1011" s="6">
        <f>Tabla14[[#This Row],[Precio NEGRO Publico c/juan]]-Tabla14[[#This Row],[Nuestro Costo juan ]]</f>
        <v>5436.8667650000025</v>
      </c>
      <c r="L1011" s="7">
        <f>Tabla14[[#This Row],[Ganancia]]/Tabla14[[#This Row],[Nuestro Costo juan ]]</f>
        <v>0.21511627906976757</v>
      </c>
      <c r="M1011" s="2">
        <f>Tabla14[[#This Row],[Precio NEGRO Publico c/juan]]+(Tabla14[[#This Row],[Precio NEGRO Publico c/juan]]*0.105)</f>
        <v>33935.599866024997</v>
      </c>
    </row>
    <row r="1012" spans="1:13">
      <c r="A1012" s="1" t="s">
        <v>2046</v>
      </c>
      <c r="B1012" t="s">
        <v>2047</v>
      </c>
      <c r="C1012" t="s">
        <v>7</v>
      </c>
      <c r="D1012" t="s">
        <v>1335</v>
      </c>
      <c r="E1012" s="2">
        <v>28701.38</v>
      </c>
      <c r="F1012" s="2">
        <f>Tabla14[[#This Row],[Precio]]-(Tabla14[[#This Row],[Precio]]*0.14)</f>
        <v>24683.186799999999</v>
      </c>
      <c r="G1012" s="2">
        <f>Tabla14[[#This Row],[Precio]]-(Tabla14[[#This Row],[Precio]]*0.05)</f>
        <v>27266.311000000002</v>
      </c>
      <c r="H1012" s="4">
        <f>Tabla14[[#This Row],[  -14% costo de juan]]+(Tabla14[[#This Row],[  -14% costo de juan]]*0.1)</f>
        <v>27151.50548</v>
      </c>
      <c r="I1012" s="30">
        <f>Tabla14[[#This Row],[5% purpil]]+(Tabla14[[#This Row],[5% purpil]]*0.21)</f>
        <v>32992.23631</v>
      </c>
      <c r="J1012" s="30">
        <f>Tabla14[[#This Row],[5% purpil]]+(Tabla14[[#This Row],[5% purpil]]*0.21)</f>
        <v>32992.23631</v>
      </c>
      <c r="K1012" s="6">
        <f>Tabla14[[#This Row],[Precio NEGRO Publico c/juan]]-Tabla14[[#This Row],[Nuestro Costo juan ]]</f>
        <v>5840.7308300000004</v>
      </c>
      <c r="L1012" s="7">
        <f>Tabla14[[#This Row],[Ganancia]]/Tabla14[[#This Row],[Nuestro Costo juan ]]</f>
        <v>0.21511627906976746</v>
      </c>
      <c r="M1012" s="2">
        <f>Tabla14[[#This Row],[Precio NEGRO Publico c/juan]]+(Tabla14[[#This Row],[Precio NEGRO Publico c/juan]]*0.105)</f>
        <v>36456.421122550004</v>
      </c>
    </row>
    <row r="1013" spans="1:13">
      <c r="A1013" s="1" t="s">
        <v>2048</v>
      </c>
      <c r="B1013" t="s">
        <v>2049</v>
      </c>
      <c r="C1013" t="s">
        <v>7</v>
      </c>
      <c r="D1013" t="s">
        <v>1335</v>
      </c>
      <c r="E1013" s="2">
        <v>2482.61</v>
      </c>
      <c r="F1013" s="2">
        <f>Tabla14[[#This Row],[Precio]]-(Tabla14[[#This Row],[Precio]]*0.14)</f>
        <v>2135.0446000000002</v>
      </c>
      <c r="G1013" s="2">
        <f>Tabla14[[#This Row],[Precio]]-(Tabla14[[#This Row],[Precio]]*0.05)</f>
        <v>2358.4794999999999</v>
      </c>
      <c r="H1013" s="4">
        <f>Tabla14[[#This Row],[  -14% costo de juan]]+(Tabla14[[#This Row],[  -14% costo de juan]]*0.1)</f>
        <v>2348.5490600000003</v>
      </c>
      <c r="I1013" s="30">
        <f>Tabla14[[#This Row],[5% purpil]]+(Tabla14[[#This Row],[5% purpil]]*0.21)</f>
        <v>2853.7601949999998</v>
      </c>
      <c r="J1013" s="30">
        <f>Tabla14[[#This Row],[5% purpil]]+(Tabla14[[#This Row],[5% purpil]]*0.21)</f>
        <v>2853.7601949999998</v>
      </c>
      <c r="K1013" s="6">
        <f>Tabla14[[#This Row],[Precio NEGRO Publico c/juan]]-Tabla14[[#This Row],[Nuestro Costo juan ]]</f>
        <v>505.21113499999956</v>
      </c>
      <c r="L1013" s="7">
        <f>Tabla14[[#This Row],[Ganancia]]/Tabla14[[#This Row],[Nuestro Costo juan ]]</f>
        <v>0.21511627906976724</v>
      </c>
      <c r="M1013" s="2">
        <f>Tabla14[[#This Row],[Precio NEGRO Publico c/juan]]+(Tabla14[[#This Row],[Precio NEGRO Publico c/juan]]*0.105)</f>
        <v>3153.4050154749998</v>
      </c>
    </row>
    <row r="1014" spans="1:13">
      <c r="A1014" s="1" t="s">
        <v>2050</v>
      </c>
      <c r="B1014" t="s">
        <v>2051</v>
      </c>
      <c r="C1014" t="s">
        <v>7</v>
      </c>
      <c r="D1014" t="s">
        <v>1335</v>
      </c>
      <c r="E1014" s="2">
        <v>2933.31</v>
      </c>
      <c r="F1014" s="2">
        <f>Tabla14[[#This Row],[Precio]]-(Tabla14[[#This Row],[Precio]]*0.14)</f>
        <v>2522.6466</v>
      </c>
      <c r="G1014" s="2">
        <f>Tabla14[[#This Row],[Precio]]-(Tabla14[[#This Row],[Precio]]*0.05)</f>
        <v>2786.6444999999999</v>
      </c>
      <c r="H1014" s="4">
        <f>Tabla14[[#This Row],[  -14% costo de juan]]+(Tabla14[[#This Row],[  -14% costo de juan]]*0.1)</f>
        <v>2774.9112599999999</v>
      </c>
      <c r="I1014" s="30">
        <f>Tabla14[[#This Row],[5% purpil]]+(Tabla14[[#This Row],[5% purpil]]*0.21)</f>
        <v>3371.839845</v>
      </c>
      <c r="J1014" s="30">
        <f>Tabla14[[#This Row],[5% purpil]]+(Tabla14[[#This Row],[5% purpil]]*0.21)</f>
        <v>3371.839845</v>
      </c>
      <c r="K1014" s="6">
        <f>Tabla14[[#This Row],[Precio NEGRO Publico c/juan]]-Tabla14[[#This Row],[Nuestro Costo juan ]]</f>
        <v>596.92858500000011</v>
      </c>
      <c r="L1014" s="7">
        <f>Tabla14[[#This Row],[Ganancia]]/Tabla14[[#This Row],[Nuestro Costo juan ]]</f>
        <v>0.21511627906976749</v>
      </c>
      <c r="M1014" s="2">
        <f>Tabla14[[#This Row],[Precio NEGRO Publico c/juan]]+(Tabla14[[#This Row],[Precio NEGRO Publico c/juan]]*0.105)</f>
        <v>3725.8830287249998</v>
      </c>
    </row>
    <row r="1015" spans="1:13">
      <c r="A1015" s="1" t="s">
        <v>2052</v>
      </c>
      <c r="B1015" t="s">
        <v>2053</v>
      </c>
      <c r="C1015" t="s">
        <v>7</v>
      </c>
      <c r="D1015" t="s">
        <v>1335</v>
      </c>
      <c r="E1015" s="2">
        <v>2811.62</v>
      </c>
      <c r="F1015" s="2">
        <f>Tabla14[[#This Row],[Precio]]-(Tabla14[[#This Row],[Precio]]*0.14)</f>
        <v>2417.9931999999999</v>
      </c>
      <c r="G1015" s="2">
        <f>Tabla14[[#This Row],[Precio]]-(Tabla14[[#This Row],[Precio]]*0.05)</f>
        <v>2671.0389999999998</v>
      </c>
      <c r="H1015" s="4">
        <f>Tabla14[[#This Row],[  -14% costo de juan]]+(Tabla14[[#This Row],[  -14% costo de juan]]*0.1)</f>
        <v>2659.79252</v>
      </c>
      <c r="I1015" s="30">
        <f>Tabla14[[#This Row],[5% purpil]]+(Tabla14[[#This Row],[5% purpil]]*0.21)</f>
        <v>3231.9571899999996</v>
      </c>
      <c r="J1015" s="30">
        <f>Tabla14[[#This Row],[5% purpil]]+(Tabla14[[#This Row],[5% purpil]]*0.21)</f>
        <v>3231.9571899999996</v>
      </c>
      <c r="K1015" s="6">
        <f>Tabla14[[#This Row],[Precio NEGRO Publico c/juan]]-Tabla14[[#This Row],[Nuestro Costo juan ]]</f>
        <v>572.16466999999966</v>
      </c>
      <c r="L1015" s="7">
        <f>Tabla14[[#This Row],[Ganancia]]/Tabla14[[#This Row],[Nuestro Costo juan ]]</f>
        <v>0.21511627906976732</v>
      </c>
      <c r="M1015" s="2">
        <f>Tabla14[[#This Row],[Precio NEGRO Publico c/juan]]+(Tabla14[[#This Row],[Precio NEGRO Publico c/juan]]*0.105)</f>
        <v>3571.3126949499997</v>
      </c>
    </row>
    <row r="1016" spans="1:13">
      <c r="A1016" s="1" t="s">
        <v>2054</v>
      </c>
      <c r="B1016" t="s">
        <v>2055</v>
      </c>
      <c r="C1016" t="s">
        <v>7</v>
      </c>
      <c r="D1016" t="s">
        <v>1335</v>
      </c>
      <c r="E1016" s="2">
        <v>1286</v>
      </c>
      <c r="F1016" s="2">
        <f>Tabla14[[#This Row],[Precio]]-(Tabla14[[#This Row],[Precio]]*0.14)</f>
        <v>1105.96</v>
      </c>
      <c r="G1016" s="2">
        <f>Tabla14[[#This Row],[Precio]]-(Tabla14[[#This Row],[Precio]]*0.05)</f>
        <v>1221.7</v>
      </c>
      <c r="H1016" s="4">
        <f>Tabla14[[#This Row],[  -14% costo de juan]]+(Tabla14[[#This Row],[  -14% costo de juan]]*0.1)</f>
        <v>1216.556</v>
      </c>
      <c r="I1016" s="30">
        <f>Tabla14[[#This Row],[5% purpil]]+(Tabla14[[#This Row],[5% purpil]]*0.21)</f>
        <v>1478.2570000000001</v>
      </c>
      <c r="J1016" s="30">
        <f>Tabla14[[#This Row],[5% purpil]]+(Tabla14[[#This Row],[5% purpil]]*0.21)</f>
        <v>1478.2570000000001</v>
      </c>
      <c r="K1016" s="6">
        <f>Tabla14[[#This Row],[Precio NEGRO Publico c/juan]]-Tabla14[[#This Row],[Nuestro Costo juan ]]</f>
        <v>261.70100000000002</v>
      </c>
      <c r="L1016" s="7">
        <f>Tabla14[[#This Row],[Ganancia]]/Tabla14[[#This Row],[Nuestro Costo juan ]]</f>
        <v>0.21511627906976746</v>
      </c>
      <c r="M1016" s="2">
        <f>Tabla14[[#This Row],[Precio NEGRO Publico c/juan]]+(Tabla14[[#This Row],[Precio NEGRO Publico c/juan]]*0.105)</f>
        <v>1633.4739850000001</v>
      </c>
    </row>
    <row r="1017" spans="1:13">
      <c r="A1017" s="1" t="s">
        <v>2056</v>
      </c>
      <c r="B1017" t="s">
        <v>2057</v>
      </c>
      <c r="C1017" t="s">
        <v>7</v>
      </c>
      <c r="D1017" t="s">
        <v>1335</v>
      </c>
      <c r="E1017" s="2">
        <v>1756.23</v>
      </c>
      <c r="F1017" s="2">
        <f>Tabla14[[#This Row],[Precio]]-(Tabla14[[#This Row],[Precio]]*0.14)</f>
        <v>1510.3578</v>
      </c>
      <c r="G1017" s="2">
        <f>Tabla14[[#This Row],[Precio]]-(Tabla14[[#This Row],[Precio]]*0.05)</f>
        <v>1668.4185</v>
      </c>
      <c r="H1017" s="4">
        <f>Tabla14[[#This Row],[  -14% costo de juan]]+(Tabla14[[#This Row],[  -14% costo de juan]]*0.1)</f>
        <v>1661.3935799999999</v>
      </c>
      <c r="I1017" s="30">
        <f>Tabla14[[#This Row],[5% purpil]]+(Tabla14[[#This Row],[5% purpil]]*0.21)</f>
        <v>2018.7863849999999</v>
      </c>
      <c r="J1017" s="30">
        <f>Tabla14[[#This Row],[5% purpil]]+(Tabla14[[#This Row],[5% purpil]]*0.21)</f>
        <v>2018.7863849999999</v>
      </c>
      <c r="K1017" s="6">
        <f>Tabla14[[#This Row],[Precio NEGRO Publico c/juan]]-Tabla14[[#This Row],[Nuestro Costo juan ]]</f>
        <v>357.39280499999995</v>
      </c>
      <c r="L1017" s="7">
        <f>Tabla14[[#This Row],[Ganancia]]/Tabla14[[#This Row],[Nuestro Costo juan ]]</f>
        <v>0.21511627906976744</v>
      </c>
      <c r="M1017" s="2">
        <f>Tabla14[[#This Row],[Precio NEGRO Publico c/juan]]+(Tabla14[[#This Row],[Precio NEGRO Publico c/juan]]*0.105)</f>
        <v>2230.7589554249998</v>
      </c>
    </row>
    <row r="1018" spans="1:13">
      <c r="A1018" s="1" t="s">
        <v>2058</v>
      </c>
      <c r="B1018" t="s">
        <v>2059</v>
      </c>
      <c r="C1018" t="s">
        <v>7</v>
      </c>
      <c r="D1018" t="s">
        <v>1335</v>
      </c>
      <c r="E1018" s="2">
        <v>3519.97</v>
      </c>
      <c r="F1018" s="2">
        <f>Tabla14[[#This Row],[Precio]]-(Tabla14[[#This Row],[Precio]]*0.14)</f>
        <v>3027.1741999999999</v>
      </c>
      <c r="G1018" s="2">
        <f>Tabla14[[#This Row],[Precio]]-(Tabla14[[#This Row],[Precio]]*0.05)</f>
        <v>3343.9714999999997</v>
      </c>
      <c r="H1018" s="4">
        <f>Tabla14[[#This Row],[  -14% costo de juan]]+(Tabla14[[#This Row],[  -14% costo de juan]]*0.1)</f>
        <v>3329.8916199999999</v>
      </c>
      <c r="I1018" s="30">
        <f>Tabla14[[#This Row],[5% purpil]]+(Tabla14[[#This Row],[5% purpil]]*0.21)</f>
        <v>4046.2055149999997</v>
      </c>
      <c r="J1018" s="30">
        <f>Tabla14[[#This Row],[5% purpil]]+(Tabla14[[#This Row],[5% purpil]]*0.21)</f>
        <v>4046.2055149999997</v>
      </c>
      <c r="K1018" s="6">
        <f>Tabla14[[#This Row],[Precio NEGRO Publico c/juan]]-Tabla14[[#This Row],[Nuestro Costo juan ]]</f>
        <v>716.31389499999977</v>
      </c>
      <c r="L1018" s="7">
        <f>Tabla14[[#This Row],[Ganancia]]/Tabla14[[#This Row],[Nuestro Costo juan ]]</f>
        <v>0.21511627906976738</v>
      </c>
      <c r="M1018" s="2">
        <f>Tabla14[[#This Row],[Precio NEGRO Publico c/juan]]+(Tabla14[[#This Row],[Precio NEGRO Publico c/juan]]*0.105)</f>
        <v>4471.0570940749994</v>
      </c>
    </row>
    <row r="1019" spans="1:13">
      <c r="A1019" s="1" t="s">
        <v>2060</v>
      </c>
      <c r="B1019" t="s">
        <v>2061</v>
      </c>
      <c r="C1019" t="s">
        <v>7</v>
      </c>
      <c r="D1019" t="s">
        <v>1335</v>
      </c>
      <c r="E1019" s="2">
        <v>4491.2299999999996</v>
      </c>
      <c r="F1019" s="2">
        <f>Tabla14[[#This Row],[Precio]]-(Tabla14[[#This Row],[Precio]]*0.14)</f>
        <v>3862.4577999999997</v>
      </c>
      <c r="G1019" s="2">
        <f>Tabla14[[#This Row],[Precio]]-(Tabla14[[#This Row],[Precio]]*0.05)</f>
        <v>4266.6684999999998</v>
      </c>
      <c r="H1019" s="4">
        <f>Tabla14[[#This Row],[  -14% costo de juan]]+(Tabla14[[#This Row],[  -14% costo de juan]]*0.1)</f>
        <v>4248.7035799999994</v>
      </c>
      <c r="I1019" s="30">
        <f>Tabla14[[#This Row],[5% purpil]]+(Tabla14[[#This Row],[5% purpil]]*0.21)</f>
        <v>5162.668885</v>
      </c>
      <c r="J1019" s="30">
        <f>Tabla14[[#This Row],[5% purpil]]+(Tabla14[[#This Row],[5% purpil]]*0.21)</f>
        <v>5162.668885</v>
      </c>
      <c r="K1019" s="6">
        <f>Tabla14[[#This Row],[Precio NEGRO Publico c/juan]]-Tabla14[[#This Row],[Nuestro Costo juan ]]</f>
        <v>913.96530500000063</v>
      </c>
      <c r="L1019" s="7">
        <f>Tabla14[[#This Row],[Ganancia]]/Tabla14[[#This Row],[Nuestro Costo juan ]]</f>
        <v>0.21511627906976763</v>
      </c>
      <c r="M1019" s="2">
        <f>Tabla14[[#This Row],[Precio NEGRO Publico c/juan]]+(Tabla14[[#This Row],[Precio NEGRO Publico c/juan]]*0.105)</f>
        <v>5704.7491179250001</v>
      </c>
    </row>
    <row r="1020" spans="1:13">
      <c r="A1020" s="1" t="s">
        <v>2062</v>
      </c>
      <c r="B1020" t="s">
        <v>2063</v>
      </c>
      <c r="C1020" t="s">
        <v>7</v>
      </c>
      <c r="D1020" t="s">
        <v>1335</v>
      </c>
      <c r="E1020" s="2">
        <v>6506.62</v>
      </c>
      <c r="F1020" s="2">
        <f>Tabla14[[#This Row],[Precio]]-(Tabla14[[#This Row],[Precio]]*0.14)</f>
        <v>5595.6931999999997</v>
      </c>
      <c r="G1020" s="2">
        <f>Tabla14[[#This Row],[Precio]]-(Tabla14[[#This Row],[Precio]]*0.05)</f>
        <v>6181.2889999999998</v>
      </c>
      <c r="H1020" s="4">
        <f>Tabla14[[#This Row],[  -14% costo de juan]]+(Tabla14[[#This Row],[  -14% costo de juan]]*0.1)</f>
        <v>6155.2625199999993</v>
      </c>
      <c r="I1020" s="30">
        <f>Tabla14[[#This Row],[5% purpil]]+(Tabla14[[#This Row],[5% purpil]]*0.21)</f>
        <v>7479.3596899999993</v>
      </c>
      <c r="J1020" s="30">
        <f>Tabla14[[#This Row],[5% purpil]]+(Tabla14[[#This Row],[5% purpil]]*0.21)</f>
        <v>7479.3596899999993</v>
      </c>
      <c r="K1020" s="6">
        <f>Tabla14[[#This Row],[Precio NEGRO Publico c/juan]]-Tabla14[[#This Row],[Nuestro Costo juan ]]</f>
        <v>1324.09717</v>
      </c>
      <c r="L1020" s="7">
        <f>Tabla14[[#This Row],[Ganancia]]/Tabla14[[#This Row],[Nuestro Costo juan ]]</f>
        <v>0.21511627906976746</v>
      </c>
      <c r="M1020" s="2">
        <f>Tabla14[[#This Row],[Precio NEGRO Publico c/juan]]+(Tabla14[[#This Row],[Precio NEGRO Publico c/juan]]*0.105)</f>
        <v>8264.692457449999</v>
      </c>
    </row>
    <row r="1021" spans="1:13">
      <c r="A1021" s="1" t="s">
        <v>2064</v>
      </c>
      <c r="B1021" t="s">
        <v>2065</v>
      </c>
      <c r="C1021" t="s">
        <v>7</v>
      </c>
      <c r="D1021" t="s">
        <v>1335</v>
      </c>
      <c r="E1021" s="2">
        <v>3393.03</v>
      </c>
      <c r="F1021" s="2">
        <f>Tabla14[[#This Row],[Precio]]-(Tabla14[[#This Row],[Precio]]*0.14)</f>
        <v>2918.0057999999999</v>
      </c>
      <c r="G1021" s="2">
        <f>Tabla14[[#This Row],[Precio]]-(Tabla14[[#This Row],[Precio]]*0.05)</f>
        <v>3223.3785000000003</v>
      </c>
      <c r="H1021" s="4">
        <f>Tabla14[[#This Row],[  -14% costo de juan]]+(Tabla14[[#This Row],[  -14% costo de juan]]*0.1)</f>
        <v>3209.80638</v>
      </c>
      <c r="I1021" s="30">
        <f>Tabla14[[#This Row],[5% purpil]]+(Tabla14[[#This Row],[5% purpil]]*0.21)</f>
        <v>3900.2879850000004</v>
      </c>
      <c r="J1021" s="30">
        <f>Tabla14[[#This Row],[5% purpil]]+(Tabla14[[#This Row],[5% purpil]]*0.21)</f>
        <v>3900.2879850000004</v>
      </c>
      <c r="K1021" s="6">
        <f>Tabla14[[#This Row],[Precio NEGRO Publico c/juan]]-Tabla14[[#This Row],[Nuestro Costo juan ]]</f>
        <v>690.4816050000004</v>
      </c>
      <c r="L1021" s="7">
        <f>Tabla14[[#This Row],[Ganancia]]/Tabla14[[#This Row],[Nuestro Costo juan ]]</f>
        <v>0.21511627906976757</v>
      </c>
      <c r="M1021" s="2">
        <f>Tabla14[[#This Row],[Precio NEGRO Publico c/juan]]+(Tabla14[[#This Row],[Precio NEGRO Publico c/juan]]*0.105)</f>
        <v>4309.8182234250007</v>
      </c>
    </row>
    <row r="1022" spans="1:13">
      <c r="A1022" s="1" t="s">
        <v>2066</v>
      </c>
      <c r="B1022" t="s">
        <v>2067</v>
      </c>
      <c r="C1022" t="s">
        <v>7</v>
      </c>
      <c r="D1022" t="s">
        <v>1335</v>
      </c>
      <c r="E1022" s="2">
        <v>3955.65</v>
      </c>
      <c r="F1022" s="2">
        <f>Tabla14[[#This Row],[Precio]]-(Tabla14[[#This Row],[Precio]]*0.14)</f>
        <v>3401.8589999999999</v>
      </c>
      <c r="G1022" s="2">
        <f>Tabla14[[#This Row],[Precio]]-(Tabla14[[#This Row],[Precio]]*0.05)</f>
        <v>3757.8675000000003</v>
      </c>
      <c r="H1022" s="4">
        <f>Tabla14[[#This Row],[  -14% costo de juan]]+(Tabla14[[#This Row],[  -14% costo de juan]]*0.1)</f>
        <v>3742.0448999999999</v>
      </c>
      <c r="I1022" s="30">
        <f>Tabla14[[#This Row],[5% purpil]]+(Tabla14[[#This Row],[5% purpil]]*0.21)</f>
        <v>4547.0196750000005</v>
      </c>
      <c r="J1022" s="30">
        <f>Tabla14[[#This Row],[5% purpil]]+(Tabla14[[#This Row],[5% purpil]]*0.21)</f>
        <v>4547.0196750000005</v>
      </c>
      <c r="K1022" s="6">
        <f>Tabla14[[#This Row],[Precio NEGRO Publico c/juan]]-Tabla14[[#This Row],[Nuestro Costo juan ]]</f>
        <v>804.97477500000059</v>
      </c>
      <c r="L1022" s="7">
        <f>Tabla14[[#This Row],[Ganancia]]/Tabla14[[#This Row],[Nuestro Costo juan ]]</f>
        <v>0.2151162790697676</v>
      </c>
      <c r="M1022" s="2">
        <f>Tabla14[[#This Row],[Precio NEGRO Publico c/juan]]+(Tabla14[[#This Row],[Precio NEGRO Publico c/juan]]*0.105)</f>
        <v>5024.4567408750008</v>
      </c>
    </row>
    <row r="1023" spans="1:13">
      <c r="A1023" s="1" t="s">
        <v>2068</v>
      </c>
      <c r="B1023" t="s">
        <v>2069</v>
      </c>
      <c r="C1023" t="s">
        <v>7</v>
      </c>
      <c r="D1023" t="s">
        <v>1335</v>
      </c>
      <c r="E1023" s="2">
        <v>6605.77</v>
      </c>
      <c r="F1023" s="2">
        <f>Tabla14[[#This Row],[Precio]]-(Tabla14[[#This Row],[Precio]]*0.14)</f>
        <v>5680.9621999999999</v>
      </c>
      <c r="G1023" s="2">
        <f>Tabla14[[#This Row],[Precio]]-(Tabla14[[#This Row],[Precio]]*0.05)</f>
        <v>6275.4815000000008</v>
      </c>
      <c r="H1023" s="4">
        <f>Tabla14[[#This Row],[  -14% costo de juan]]+(Tabla14[[#This Row],[  -14% costo de juan]]*0.1)</f>
        <v>6249.0584200000003</v>
      </c>
      <c r="I1023" s="30">
        <f>Tabla14[[#This Row],[5% purpil]]+(Tabla14[[#This Row],[5% purpil]]*0.21)</f>
        <v>7593.3326150000012</v>
      </c>
      <c r="J1023" s="30">
        <f>Tabla14[[#This Row],[5% purpil]]+(Tabla14[[#This Row],[5% purpil]]*0.21)</f>
        <v>7593.3326150000012</v>
      </c>
      <c r="K1023" s="6">
        <f>Tabla14[[#This Row],[Precio NEGRO Publico c/juan]]-Tabla14[[#This Row],[Nuestro Costo juan ]]</f>
        <v>1344.2741950000009</v>
      </c>
      <c r="L1023" s="7">
        <f>Tabla14[[#This Row],[Ganancia]]/Tabla14[[#This Row],[Nuestro Costo juan ]]</f>
        <v>0.21511627906976757</v>
      </c>
      <c r="M1023" s="2">
        <f>Tabla14[[#This Row],[Precio NEGRO Publico c/juan]]+(Tabla14[[#This Row],[Precio NEGRO Publico c/juan]]*0.105)</f>
        <v>8390.6325395750009</v>
      </c>
    </row>
    <row r="1024" spans="1:13">
      <c r="A1024" s="1" t="s">
        <v>2070</v>
      </c>
      <c r="B1024" t="s">
        <v>2071</v>
      </c>
      <c r="C1024" t="s">
        <v>7</v>
      </c>
      <c r="D1024" t="s">
        <v>1335</v>
      </c>
      <c r="E1024" s="2">
        <v>3955.65</v>
      </c>
      <c r="F1024" s="2">
        <f>Tabla14[[#This Row],[Precio]]-(Tabla14[[#This Row],[Precio]]*0.14)</f>
        <v>3401.8589999999999</v>
      </c>
      <c r="G1024" s="2">
        <f>Tabla14[[#This Row],[Precio]]-(Tabla14[[#This Row],[Precio]]*0.05)</f>
        <v>3757.8675000000003</v>
      </c>
      <c r="H1024" s="4">
        <f>Tabla14[[#This Row],[  -14% costo de juan]]+(Tabla14[[#This Row],[  -14% costo de juan]]*0.1)</f>
        <v>3742.0448999999999</v>
      </c>
      <c r="I1024" s="30">
        <f>Tabla14[[#This Row],[5% purpil]]+(Tabla14[[#This Row],[5% purpil]]*0.21)</f>
        <v>4547.0196750000005</v>
      </c>
      <c r="J1024" s="30">
        <f>Tabla14[[#This Row],[5% purpil]]+(Tabla14[[#This Row],[5% purpil]]*0.21)</f>
        <v>4547.0196750000005</v>
      </c>
      <c r="K1024" s="6">
        <f>Tabla14[[#This Row],[Precio NEGRO Publico c/juan]]-Tabla14[[#This Row],[Nuestro Costo juan ]]</f>
        <v>804.97477500000059</v>
      </c>
      <c r="L1024" s="7">
        <f>Tabla14[[#This Row],[Ganancia]]/Tabla14[[#This Row],[Nuestro Costo juan ]]</f>
        <v>0.2151162790697676</v>
      </c>
      <c r="M1024" s="2">
        <f>Tabla14[[#This Row],[Precio NEGRO Publico c/juan]]+(Tabla14[[#This Row],[Precio NEGRO Publico c/juan]]*0.105)</f>
        <v>5024.4567408750008</v>
      </c>
    </row>
    <row r="1025" spans="1:13">
      <c r="A1025" s="1" t="s">
        <v>2072</v>
      </c>
      <c r="B1025" t="s">
        <v>2073</v>
      </c>
      <c r="C1025" t="s">
        <v>7</v>
      </c>
      <c r="D1025" t="s">
        <v>1335</v>
      </c>
      <c r="E1025" s="2">
        <v>6242.96</v>
      </c>
      <c r="F1025" s="2">
        <f>Tabla14[[#This Row],[Precio]]-(Tabla14[[#This Row],[Precio]]*0.14)</f>
        <v>5368.9456</v>
      </c>
      <c r="G1025" s="2">
        <f>Tabla14[[#This Row],[Precio]]-(Tabla14[[#This Row],[Precio]]*0.05)</f>
        <v>5930.8119999999999</v>
      </c>
      <c r="H1025" s="4">
        <f>Tabla14[[#This Row],[  -14% costo de juan]]+(Tabla14[[#This Row],[  -14% costo de juan]]*0.1)</f>
        <v>5905.8401599999997</v>
      </c>
      <c r="I1025" s="30">
        <f>Tabla14[[#This Row],[5% purpil]]+(Tabla14[[#This Row],[5% purpil]]*0.21)</f>
        <v>7176.2825199999997</v>
      </c>
      <c r="J1025" s="30">
        <f>Tabla14[[#This Row],[5% purpil]]+(Tabla14[[#This Row],[5% purpil]]*0.21)</f>
        <v>7176.2825199999997</v>
      </c>
      <c r="K1025" s="6">
        <f>Tabla14[[#This Row],[Precio NEGRO Publico c/juan]]-Tabla14[[#This Row],[Nuestro Costo juan ]]</f>
        <v>1270.44236</v>
      </c>
      <c r="L1025" s="7">
        <f>Tabla14[[#This Row],[Ganancia]]/Tabla14[[#This Row],[Nuestro Costo juan ]]</f>
        <v>0.21511627906976746</v>
      </c>
      <c r="M1025" s="2">
        <f>Tabla14[[#This Row],[Precio NEGRO Publico c/juan]]+(Tabla14[[#This Row],[Precio NEGRO Publico c/juan]]*0.105)</f>
        <v>7929.7921845999999</v>
      </c>
    </row>
    <row r="1026" spans="1:13">
      <c r="A1026" s="1" t="s">
        <v>2074</v>
      </c>
      <c r="B1026" t="s">
        <v>2075</v>
      </c>
      <c r="C1026" t="s">
        <v>7</v>
      </c>
      <c r="D1026" t="s">
        <v>1335</v>
      </c>
      <c r="E1026" s="2">
        <v>6605.77</v>
      </c>
      <c r="F1026" s="2">
        <f>Tabla14[[#This Row],[Precio]]-(Tabla14[[#This Row],[Precio]]*0.14)</f>
        <v>5680.9621999999999</v>
      </c>
      <c r="G1026" s="2">
        <f>Tabla14[[#This Row],[Precio]]-(Tabla14[[#This Row],[Precio]]*0.05)</f>
        <v>6275.4815000000008</v>
      </c>
      <c r="H1026" s="4">
        <f>Tabla14[[#This Row],[  -14% costo de juan]]+(Tabla14[[#This Row],[  -14% costo de juan]]*0.1)</f>
        <v>6249.0584200000003</v>
      </c>
      <c r="I1026" s="30">
        <f>Tabla14[[#This Row],[5% purpil]]+(Tabla14[[#This Row],[5% purpil]]*0.21)</f>
        <v>7593.3326150000012</v>
      </c>
      <c r="J1026" s="30">
        <f>Tabla14[[#This Row],[5% purpil]]+(Tabla14[[#This Row],[5% purpil]]*0.21)</f>
        <v>7593.3326150000012</v>
      </c>
      <c r="K1026" s="6">
        <f>Tabla14[[#This Row],[Precio NEGRO Publico c/juan]]-Tabla14[[#This Row],[Nuestro Costo juan ]]</f>
        <v>1344.2741950000009</v>
      </c>
      <c r="L1026" s="7">
        <f>Tabla14[[#This Row],[Ganancia]]/Tabla14[[#This Row],[Nuestro Costo juan ]]</f>
        <v>0.21511627906976757</v>
      </c>
      <c r="M1026" s="2">
        <f>Tabla14[[#This Row],[Precio NEGRO Publico c/juan]]+(Tabla14[[#This Row],[Precio NEGRO Publico c/juan]]*0.105)</f>
        <v>8390.6325395750009</v>
      </c>
    </row>
    <row r="1027" spans="1:13">
      <c r="A1027" s="1" t="s">
        <v>2076</v>
      </c>
      <c r="B1027" t="s">
        <v>2077</v>
      </c>
      <c r="C1027" t="s">
        <v>7</v>
      </c>
      <c r="D1027" t="s">
        <v>1335</v>
      </c>
      <c r="E1027" s="2">
        <v>6605.77</v>
      </c>
      <c r="F1027" s="2">
        <f>Tabla14[[#This Row],[Precio]]-(Tabla14[[#This Row],[Precio]]*0.14)</f>
        <v>5680.9621999999999</v>
      </c>
      <c r="G1027" s="2">
        <f>Tabla14[[#This Row],[Precio]]-(Tabla14[[#This Row],[Precio]]*0.05)</f>
        <v>6275.4815000000008</v>
      </c>
      <c r="H1027" s="4">
        <f>Tabla14[[#This Row],[  -14% costo de juan]]+(Tabla14[[#This Row],[  -14% costo de juan]]*0.1)</f>
        <v>6249.0584200000003</v>
      </c>
      <c r="I1027" s="30">
        <f>Tabla14[[#This Row],[5% purpil]]+(Tabla14[[#This Row],[5% purpil]]*0.21)</f>
        <v>7593.3326150000012</v>
      </c>
      <c r="J1027" s="30">
        <f>Tabla14[[#This Row],[5% purpil]]+(Tabla14[[#This Row],[5% purpil]]*0.21)</f>
        <v>7593.3326150000012</v>
      </c>
      <c r="K1027" s="6">
        <f>Tabla14[[#This Row],[Precio NEGRO Publico c/juan]]-Tabla14[[#This Row],[Nuestro Costo juan ]]</f>
        <v>1344.2741950000009</v>
      </c>
      <c r="L1027" s="7">
        <f>Tabla14[[#This Row],[Ganancia]]/Tabla14[[#This Row],[Nuestro Costo juan ]]</f>
        <v>0.21511627906976757</v>
      </c>
      <c r="M1027" s="2">
        <f>Tabla14[[#This Row],[Precio NEGRO Publico c/juan]]+(Tabla14[[#This Row],[Precio NEGRO Publico c/juan]]*0.105)</f>
        <v>8390.6325395750009</v>
      </c>
    </row>
    <row r="1028" spans="1:13">
      <c r="A1028" s="1" t="s">
        <v>2078</v>
      </c>
      <c r="B1028" t="s">
        <v>2079</v>
      </c>
      <c r="C1028" t="s">
        <v>7</v>
      </c>
      <c r="D1028" t="s">
        <v>1335</v>
      </c>
      <c r="E1028" s="2">
        <v>22914.38</v>
      </c>
      <c r="F1028" s="2">
        <f>Tabla14[[#This Row],[Precio]]-(Tabla14[[#This Row],[Precio]]*0.14)</f>
        <v>19706.3668</v>
      </c>
      <c r="G1028" s="2">
        <f>Tabla14[[#This Row],[Precio]]-(Tabla14[[#This Row],[Precio]]*0.05)</f>
        <v>21768.661</v>
      </c>
      <c r="H1028" s="4">
        <f>Tabla14[[#This Row],[  -14% costo de juan]]+(Tabla14[[#This Row],[  -14% costo de juan]]*0.1)</f>
        <v>21677.003479999999</v>
      </c>
      <c r="I1028" s="30">
        <f>Tabla14[[#This Row],[5% purpil]]+(Tabla14[[#This Row],[5% purpil]]*0.21)</f>
        <v>26340.079809999999</v>
      </c>
      <c r="J1028" s="30">
        <f>Tabla14[[#This Row],[5% purpil]]+(Tabla14[[#This Row],[5% purpil]]*0.21)</f>
        <v>26340.079809999999</v>
      </c>
      <c r="K1028" s="6">
        <f>Tabla14[[#This Row],[Precio NEGRO Publico c/juan]]-Tabla14[[#This Row],[Nuestro Costo juan ]]</f>
        <v>4663.0763299999999</v>
      </c>
      <c r="L1028" s="7">
        <f>Tabla14[[#This Row],[Ganancia]]/Tabla14[[#This Row],[Nuestro Costo juan ]]</f>
        <v>0.21511627906976744</v>
      </c>
      <c r="M1028" s="2">
        <f>Tabla14[[#This Row],[Precio NEGRO Publico c/juan]]+(Tabla14[[#This Row],[Precio NEGRO Publico c/juan]]*0.105)</f>
        <v>29105.78819005</v>
      </c>
    </row>
    <row r="1029" spans="1:13">
      <c r="A1029" s="1" t="s">
        <v>2080</v>
      </c>
      <c r="B1029" t="s">
        <v>2081</v>
      </c>
      <c r="C1029" t="s">
        <v>7</v>
      </c>
      <c r="D1029" t="s">
        <v>1335</v>
      </c>
      <c r="E1029" s="2">
        <v>65588.990000000005</v>
      </c>
      <c r="F1029" s="2">
        <f>Tabla14[[#This Row],[Precio]]-(Tabla14[[#This Row],[Precio]]*0.14)</f>
        <v>56406.531400000007</v>
      </c>
      <c r="G1029" s="2">
        <f>Tabla14[[#This Row],[Precio]]-(Tabla14[[#This Row],[Precio]]*0.05)</f>
        <v>62309.540500000003</v>
      </c>
      <c r="H1029" s="4">
        <f>Tabla14[[#This Row],[  -14% costo de juan]]+(Tabla14[[#This Row],[  -14% costo de juan]]*0.1)</f>
        <v>62047.184540000009</v>
      </c>
      <c r="I1029" s="30">
        <f>Tabla14[[#This Row],[5% purpil]]+(Tabla14[[#This Row],[5% purpil]]*0.21)</f>
        <v>75394.544005000003</v>
      </c>
      <c r="J1029" s="30">
        <f>Tabla14[[#This Row],[5% purpil]]+(Tabla14[[#This Row],[5% purpil]]*0.21)</f>
        <v>75394.544005000003</v>
      </c>
      <c r="K1029" s="6">
        <f>Tabla14[[#This Row],[Precio NEGRO Publico c/juan]]-Tabla14[[#This Row],[Nuestro Costo juan ]]</f>
        <v>13347.359464999994</v>
      </c>
      <c r="L1029" s="7">
        <f>Tabla14[[#This Row],[Ganancia]]/Tabla14[[#This Row],[Nuestro Costo juan ]]</f>
        <v>0.21511627906976732</v>
      </c>
      <c r="M1029" s="2">
        <f>Tabla14[[#This Row],[Precio NEGRO Publico c/juan]]+(Tabla14[[#This Row],[Precio NEGRO Publico c/juan]]*0.105)</f>
        <v>83310.971125525</v>
      </c>
    </row>
    <row r="1030" spans="1:13">
      <c r="A1030" s="1" t="s">
        <v>2082</v>
      </c>
      <c r="B1030" t="s">
        <v>2083</v>
      </c>
      <c r="C1030" t="s">
        <v>7</v>
      </c>
      <c r="D1030" t="s">
        <v>1335</v>
      </c>
      <c r="E1030" s="2">
        <v>7486.14</v>
      </c>
      <c r="F1030" s="2">
        <f>Tabla14[[#This Row],[Precio]]-(Tabla14[[#This Row],[Precio]]*0.14)</f>
        <v>6438.0804000000007</v>
      </c>
      <c r="G1030" s="2">
        <f>Tabla14[[#This Row],[Precio]]-(Tabla14[[#This Row],[Precio]]*0.05)</f>
        <v>7111.8330000000005</v>
      </c>
      <c r="H1030" s="4">
        <f>Tabla14[[#This Row],[  -14% costo de juan]]+(Tabla14[[#This Row],[  -14% costo de juan]]*0.1)</f>
        <v>7081.8884400000006</v>
      </c>
      <c r="I1030" s="30">
        <f>Tabla14[[#This Row],[5% purpil]]+(Tabla14[[#This Row],[5% purpil]]*0.21)</f>
        <v>8605.3179300000011</v>
      </c>
      <c r="J1030" s="30">
        <f>Tabla14[[#This Row],[5% purpil]]+(Tabla14[[#This Row],[5% purpil]]*0.21)</f>
        <v>8605.3179300000011</v>
      </c>
      <c r="K1030" s="6">
        <f>Tabla14[[#This Row],[Precio NEGRO Publico c/juan]]-Tabla14[[#This Row],[Nuestro Costo juan ]]</f>
        <v>1523.4294900000004</v>
      </c>
      <c r="L1030" s="7">
        <f>Tabla14[[#This Row],[Ganancia]]/Tabla14[[#This Row],[Nuestro Costo juan ]]</f>
        <v>0.21511627906976749</v>
      </c>
      <c r="M1030" s="2">
        <f>Tabla14[[#This Row],[Precio NEGRO Publico c/juan]]+(Tabla14[[#This Row],[Precio NEGRO Publico c/juan]]*0.105)</f>
        <v>9508.8763126500016</v>
      </c>
    </row>
    <row r="1031" spans="1:13">
      <c r="A1031" s="1" t="s">
        <v>2084</v>
      </c>
      <c r="B1031" t="s">
        <v>2085</v>
      </c>
      <c r="C1031" t="s">
        <v>7</v>
      </c>
      <c r="D1031" t="s">
        <v>1335</v>
      </c>
      <c r="E1031" s="2">
        <v>7902.29</v>
      </c>
      <c r="F1031" s="2">
        <f>Tabla14[[#This Row],[Precio]]-(Tabla14[[#This Row],[Precio]]*0.14)</f>
        <v>6795.9694</v>
      </c>
      <c r="G1031" s="2">
        <f>Tabla14[[#This Row],[Precio]]-(Tabla14[[#This Row],[Precio]]*0.05)</f>
        <v>7507.1755000000003</v>
      </c>
      <c r="H1031" s="4">
        <f>Tabla14[[#This Row],[  -14% costo de juan]]+(Tabla14[[#This Row],[  -14% costo de juan]]*0.1)</f>
        <v>7475.5663400000003</v>
      </c>
      <c r="I1031" s="30">
        <f>Tabla14[[#This Row],[5% purpil]]+(Tabla14[[#This Row],[5% purpil]]*0.21)</f>
        <v>9083.6823550000008</v>
      </c>
      <c r="J1031" s="30">
        <f>Tabla14[[#This Row],[5% purpil]]+(Tabla14[[#This Row],[5% purpil]]*0.21)</f>
        <v>9083.6823550000008</v>
      </c>
      <c r="K1031" s="6">
        <f>Tabla14[[#This Row],[Precio NEGRO Publico c/juan]]-Tabla14[[#This Row],[Nuestro Costo juan ]]</f>
        <v>1608.1160150000005</v>
      </c>
      <c r="L1031" s="7">
        <f>Tabla14[[#This Row],[Ganancia]]/Tabla14[[#This Row],[Nuestro Costo juan ]]</f>
        <v>0.21511627906976749</v>
      </c>
      <c r="M1031" s="2">
        <f>Tabla14[[#This Row],[Precio NEGRO Publico c/juan]]+(Tabla14[[#This Row],[Precio NEGRO Publico c/juan]]*0.105)</f>
        <v>10037.469002275</v>
      </c>
    </row>
    <row r="1032" spans="1:13">
      <c r="A1032" s="1" t="s">
        <v>2086</v>
      </c>
      <c r="B1032" t="s">
        <v>2087</v>
      </c>
      <c r="C1032" t="s">
        <v>7</v>
      </c>
      <c r="D1032" t="s">
        <v>1335</v>
      </c>
      <c r="E1032" s="2">
        <v>6594.5</v>
      </c>
      <c r="F1032" s="2">
        <f>Tabla14[[#This Row],[Precio]]-(Tabla14[[#This Row],[Precio]]*0.14)</f>
        <v>5671.2699999999995</v>
      </c>
      <c r="G1032" s="2">
        <f>Tabla14[[#This Row],[Precio]]-(Tabla14[[#This Row],[Precio]]*0.05)</f>
        <v>6264.7749999999996</v>
      </c>
      <c r="H1032" s="4">
        <f>Tabla14[[#This Row],[  -14% costo de juan]]+(Tabla14[[#This Row],[  -14% costo de juan]]*0.1)</f>
        <v>6238.396999999999</v>
      </c>
      <c r="I1032" s="30">
        <f>Tabla14[[#This Row],[5% purpil]]+(Tabla14[[#This Row],[5% purpil]]*0.21)</f>
        <v>7580.3777499999997</v>
      </c>
      <c r="J1032" s="30">
        <f>Tabla14[[#This Row],[5% purpil]]+(Tabla14[[#This Row],[5% purpil]]*0.21)</f>
        <v>7580.3777499999997</v>
      </c>
      <c r="K1032" s="6">
        <f>Tabla14[[#This Row],[Precio NEGRO Publico c/juan]]-Tabla14[[#This Row],[Nuestro Costo juan ]]</f>
        <v>1341.9807500000006</v>
      </c>
      <c r="L1032" s="7">
        <f>Tabla14[[#This Row],[Ganancia]]/Tabla14[[#This Row],[Nuestro Costo juan ]]</f>
        <v>0.21511627906976757</v>
      </c>
      <c r="M1032" s="2">
        <f>Tabla14[[#This Row],[Precio NEGRO Publico c/juan]]+(Tabla14[[#This Row],[Precio NEGRO Publico c/juan]]*0.105)</f>
        <v>8376.3174137499991</v>
      </c>
    </row>
    <row r="1033" spans="1:13">
      <c r="A1033" s="1" t="s">
        <v>2088</v>
      </c>
      <c r="B1033" t="s">
        <v>2089</v>
      </c>
      <c r="C1033" t="s">
        <v>7</v>
      </c>
      <c r="D1033" t="s">
        <v>1335</v>
      </c>
      <c r="E1033" s="2">
        <v>6647.84</v>
      </c>
      <c r="F1033" s="2">
        <f>Tabla14[[#This Row],[Precio]]-(Tabla14[[#This Row],[Precio]]*0.14)</f>
        <v>5717.1423999999997</v>
      </c>
      <c r="G1033" s="2">
        <f>Tabla14[[#This Row],[Precio]]-(Tabla14[[#This Row],[Precio]]*0.05)</f>
        <v>6315.4480000000003</v>
      </c>
      <c r="H1033" s="4">
        <f>Tabla14[[#This Row],[  -14% costo de juan]]+(Tabla14[[#This Row],[  -14% costo de juan]]*0.1)</f>
        <v>6288.85664</v>
      </c>
      <c r="I1033" s="30">
        <f>Tabla14[[#This Row],[5% purpil]]+(Tabla14[[#This Row],[5% purpil]]*0.21)</f>
        <v>7641.6920800000007</v>
      </c>
      <c r="J1033" s="30">
        <f>Tabla14[[#This Row],[5% purpil]]+(Tabla14[[#This Row],[5% purpil]]*0.21)</f>
        <v>7641.6920800000007</v>
      </c>
      <c r="K1033" s="6">
        <f>Tabla14[[#This Row],[Precio NEGRO Publico c/juan]]-Tabla14[[#This Row],[Nuestro Costo juan ]]</f>
        <v>1352.8354400000007</v>
      </c>
      <c r="L1033" s="7">
        <f>Tabla14[[#This Row],[Ganancia]]/Tabla14[[#This Row],[Nuestro Costo juan ]]</f>
        <v>0.21511627906976757</v>
      </c>
      <c r="M1033" s="2">
        <f>Tabla14[[#This Row],[Precio NEGRO Publico c/juan]]+(Tabla14[[#This Row],[Precio NEGRO Publico c/juan]]*0.105)</f>
        <v>8444.0697484000011</v>
      </c>
    </row>
    <row r="1034" spans="1:13">
      <c r="A1034" s="1" t="s">
        <v>2090</v>
      </c>
      <c r="B1034" t="s">
        <v>2091</v>
      </c>
      <c r="C1034" t="s">
        <v>7</v>
      </c>
      <c r="D1034" t="s">
        <v>1335</v>
      </c>
      <c r="E1034" s="2">
        <v>6807.84</v>
      </c>
      <c r="F1034" s="2">
        <f>Tabla14[[#This Row],[Precio]]-(Tabla14[[#This Row],[Precio]]*0.14)</f>
        <v>5854.7424000000001</v>
      </c>
      <c r="G1034" s="2">
        <f>Tabla14[[#This Row],[Precio]]-(Tabla14[[#This Row],[Precio]]*0.05)</f>
        <v>6467.4480000000003</v>
      </c>
      <c r="H1034" s="4">
        <f>Tabla14[[#This Row],[  -14% costo de juan]]+(Tabla14[[#This Row],[  -14% costo de juan]]*0.1)</f>
        <v>6440.2166400000006</v>
      </c>
      <c r="I1034" s="30">
        <f>Tabla14[[#This Row],[5% purpil]]+(Tabla14[[#This Row],[5% purpil]]*0.21)</f>
        <v>7825.6120800000008</v>
      </c>
      <c r="J1034" s="30">
        <f>Tabla14[[#This Row],[5% purpil]]+(Tabla14[[#This Row],[5% purpil]]*0.21)</f>
        <v>7825.6120800000008</v>
      </c>
      <c r="K1034" s="6">
        <f>Tabla14[[#This Row],[Precio NEGRO Publico c/juan]]-Tabla14[[#This Row],[Nuestro Costo juan ]]</f>
        <v>1385.3954400000002</v>
      </c>
      <c r="L1034" s="7">
        <f>Tabla14[[#This Row],[Ganancia]]/Tabla14[[#This Row],[Nuestro Costo juan ]]</f>
        <v>0.21511627906976746</v>
      </c>
      <c r="M1034" s="2">
        <f>Tabla14[[#This Row],[Precio NEGRO Publico c/juan]]+(Tabla14[[#This Row],[Precio NEGRO Publico c/juan]]*0.105)</f>
        <v>8647.3013484000003</v>
      </c>
    </row>
    <row r="1035" spans="1:13">
      <c r="A1035" s="1" t="s">
        <v>2092</v>
      </c>
      <c r="B1035" t="s">
        <v>2093</v>
      </c>
      <c r="C1035" t="s">
        <v>7</v>
      </c>
      <c r="D1035" t="s">
        <v>1335</v>
      </c>
      <c r="E1035" s="2">
        <v>6862.67</v>
      </c>
      <c r="F1035" s="2">
        <f>Tabla14[[#This Row],[Precio]]-(Tabla14[[#This Row],[Precio]]*0.14)</f>
        <v>5901.8962000000001</v>
      </c>
      <c r="G1035" s="2">
        <f>Tabla14[[#This Row],[Precio]]-(Tabla14[[#This Row],[Precio]]*0.05)</f>
        <v>6519.5365000000002</v>
      </c>
      <c r="H1035" s="4">
        <f>Tabla14[[#This Row],[  -14% costo de juan]]+(Tabla14[[#This Row],[  -14% costo de juan]]*0.1)</f>
        <v>6492.0858200000002</v>
      </c>
      <c r="I1035" s="30">
        <f>Tabla14[[#This Row],[5% purpil]]+(Tabla14[[#This Row],[5% purpil]]*0.21)</f>
        <v>7888.6391650000005</v>
      </c>
      <c r="J1035" s="30">
        <f>Tabla14[[#This Row],[5% purpil]]+(Tabla14[[#This Row],[5% purpil]]*0.21)</f>
        <v>7888.6391650000005</v>
      </c>
      <c r="K1035" s="6">
        <f>Tabla14[[#This Row],[Precio NEGRO Publico c/juan]]-Tabla14[[#This Row],[Nuestro Costo juan ]]</f>
        <v>1396.5533450000003</v>
      </c>
      <c r="L1035" s="7">
        <f>Tabla14[[#This Row],[Ganancia]]/Tabla14[[#This Row],[Nuestro Costo juan ]]</f>
        <v>0.21511627906976746</v>
      </c>
      <c r="M1035" s="2">
        <f>Tabla14[[#This Row],[Precio NEGRO Publico c/juan]]+(Tabla14[[#This Row],[Precio NEGRO Publico c/juan]]*0.105)</f>
        <v>8716.9462773249998</v>
      </c>
    </row>
    <row r="1036" spans="1:13">
      <c r="A1036" s="1" t="s">
        <v>2094</v>
      </c>
      <c r="B1036" t="s">
        <v>2095</v>
      </c>
      <c r="C1036" t="s">
        <v>7</v>
      </c>
      <c r="D1036" t="s">
        <v>1335</v>
      </c>
      <c r="E1036" s="2">
        <v>6916</v>
      </c>
      <c r="F1036" s="2">
        <f>Tabla14[[#This Row],[Precio]]-(Tabla14[[#This Row],[Precio]]*0.14)</f>
        <v>5947.76</v>
      </c>
      <c r="G1036" s="2">
        <f>Tabla14[[#This Row],[Precio]]-(Tabla14[[#This Row],[Precio]]*0.05)</f>
        <v>6570.2</v>
      </c>
      <c r="H1036" s="4">
        <f>Tabla14[[#This Row],[  -14% costo de juan]]+(Tabla14[[#This Row],[  -14% costo de juan]]*0.1)</f>
        <v>6542.5360000000001</v>
      </c>
      <c r="I1036" s="30">
        <f>Tabla14[[#This Row],[5% purpil]]+(Tabla14[[#This Row],[5% purpil]]*0.21)</f>
        <v>7949.942</v>
      </c>
      <c r="J1036" s="30">
        <f>Tabla14[[#This Row],[5% purpil]]+(Tabla14[[#This Row],[5% purpil]]*0.21)</f>
        <v>7949.942</v>
      </c>
      <c r="K1036" s="6">
        <f>Tabla14[[#This Row],[Precio NEGRO Publico c/juan]]-Tabla14[[#This Row],[Nuestro Costo juan ]]</f>
        <v>1407.4059999999999</v>
      </c>
      <c r="L1036" s="7">
        <f>Tabla14[[#This Row],[Ganancia]]/Tabla14[[#This Row],[Nuestro Costo juan ]]</f>
        <v>0.21511627906976744</v>
      </c>
      <c r="M1036" s="2">
        <f>Tabla14[[#This Row],[Precio NEGRO Publico c/juan]]+(Tabla14[[#This Row],[Precio NEGRO Publico c/juan]]*0.105)</f>
        <v>8784.6859100000001</v>
      </c>
    </row>
    <row r="1037" spans="1:13">
      <c r="A1037" s="1" t="s">
        <v>2096</v>
      </c>
      <c r="B1037" t="s">
        <v>2097</v>
      </c>
      <c r="C1037" t="s">
        <v>7</v>
      </c>
      <c r="D1037" t="s">
        <v>1335</v>
      </c>
      <c r="E1037" s="2">
        <v>7133.09</v>
      </c>
      <c r="F1037" s="2">
        <f>Tabla14[[#This Row],[Precio]]-(Tabla14[[#This Row],[Precio]]*0.14)</f>
        <v>6134.4574000000002</v>
      </c>
      <c r="G1037" s="2">
        <f>Tabla14[[#This Row],[Precio]]-(Tabla14[[#This Row],[Precio]]*0.05)</f>
        <v>6776.4355000000005</v>
      </c>
      <c r="H1037" s="4">
        <f>Tabla14[[#This Row],[  -14% costo de juan]]+(Tabla14[[#This Row],[  -14% costo de juan]]*0.1)</f>
        <v>6747.9031400000003</v>
      </c>
      <c r="I1037" s="30">
        <f>Tabla14[[#This Row],[5% purpil]]+(Tabla14[[#This Row],[5% purpil]]*0.21)</f>
        <v>8199.4869550000003</v>
      </c>
      <c r="J1037" s="30">
        <f>Tabla14[[#This Row],[5% purpil]]+(Tabla14[[#This Row],[5% purpil]]*0.21)</f>
        <v>8199.4869550000003</v>
      </c>
      <c r="K1037" s="6">
        <f>Tabla14[[#This Row],[Precio NEGRO Publico c/juan]]-Tabla14[[#This Row],[Nuestro Costo juan ]]</f>
        <v>1451.583815</v>
      </c>
      <c r="L1037" s="7">
        <f>Tabla14[[#This Row],[Ganancia]]/Tabla14[[#This Row],[Nuestro Costo juan ]]</f>
        <v>0.21511627906976744</v>
      </c>
      <c r="M1037" s="2">
        <f>Tabla14[[#This Row],[Precio NEGRO Publico c/juan]]+(Tabla14[[#This Row],[Precio NEGRO Publico c/juan]]*0.105)</f>
        <v>9060.4330852750008</v>
      </c>
    </row>
    <row r="1038" spans="1:13">
      <c r="A1038" s="1" t="s">
        <v>2098</v>
      </c>
      <c r="B1038" t="s">
        <v>2099</v>
      </c>
      <c r="C1038" t="s">
        <v>7</v>
      </c>
      <c r="D1038" t="s">
        <v>1335</v>
      </c>
      <c r="E1038" s="2">
        <v>7133.09</v>
      </c>
      <c r="F1038" s="2">
        <f>Tabla14[[#This Row],[Precio]]-(Tabla14[[#This Row],[Precio]]*0.14)</f>
        <v>6134.4574000000002</v>
      </c>
      <c r="G1038" s="2">
        <f>Tabla14[[#This Row],[Precio]]-(Tabla14[[#This Row],[Precio]]*0.05)</f>
        <v>6776.4355000000005</v>
      </c>
      <c r="H1038" s="4">
        <f>Tabla14[[#This Row],[  -14% costo de juan]]+(Tabla14[[#This Row],[  -14% costo de juan]]*0.1)</f>
        <v>6747.9031400000003</v>
      </c>
      <c r="I1038" s="30">
        <f>Tabla14[[#This Row],[5% purpil]]+(Tabla14[[#This Row],[5% purpil]]*0.21)</f>
        <v>8199.4869550000003</v>
      </c>
      <c r="J1038" s="30">
        <f>Tabla14[[#This Row],[5% purpil]]+(Tabla14[[#This Row],[5% purpil]]*0.21)</f>
        <v>8199.4869550000003</v>
      </c>
      <c r="K1038" s="6">
        <f>Tabla14[[#This Row],[Precio NEGRO Publico c/juan]]-Tabla14[[#This Row],[Nuestro Costo juan ]]</f>
        <v>1451.583815</v>
      </c>
      <c r="L1038" s="7">
        <f>Tabla14[[#This Row],[Ganancia]]/Tabla14[[#This Row],[Nuestro Costo juan ]]</f>
        <v>0.21511627906976744</v>
      </c>
      <c r="M1038" s="2">
        <f>Tabla14[[#This Row],[Precio NEGRO Publico c/juan]]+(Tabla14[[#This Row],[Precio NEGRO Publico c/juan]]*0.105)</f>
        <v>9060.4330852750008</v>
      </c>
    </row>
    <row r="1039" spans="1:13">
      <c r="A1039" s="1" t="s">
        <v>2100</v>
      </c>
      <c r="B1039" t="s">
        <v>2101</v>
      </c>
      <c r="C1039" t="s">
        <v>7</v>
      </c>
      <c r="D1039" t="s">
        <v>1335</v>
      </c>
      <c r="E1039" s="2">
        <v>7245.77</v>
      </c>
      <c r="F1039" s="2">
        <f>Tabla14[[#This Row],[Precio]]-(Tabla14[[#This Row],[Precio]]*0.14)</f>
        <v>6231.3622000000005</v>
      </c>
      <c r="G1039" s="2">
        <f>Tabla14[[#This Row],[Precio]]-(Tabla14[[#This Row],[Precio]]*0.05)</f>
        <v>6883.4815000000008</v>
      </c>
      <c r="H1039" s="4">
        <f>Tabla14[[#This Row],[  -14% costo de juan]]+(Tabla14[[#This Row],[  -14% costo de juan]]*0.1)</f>
        <v>6854.4984200000008</v>
      </c>
      <c r="I1039" s="30">
        <f>Tabla14[[#This Row],[5% purpil]]+(Tabla14[[#This Row],[5% purpil]]*0.21)</f>
        <v>8329.0126150000015</v>
      </c>
      <c r="J1039" s="30">
        <f>Tabla14[[#This Row],[5% purpil]]+(Tabla14[[#This Row],[5% purpil]]*0.21)</f>
        <v>8329.0126150000015</v>
      </c>
      <c r="K1039" s="6">
        <f>Tabla14[[#This Row],[Precio NEGRO Publico c/juan]]-Tabla14[[#This Row],[Nuestro Costo juan ]]</f>
        <v>1474.5141950000007</v>
      </c>
      <c r="L1039" s="7">
        <f>Tabla14[[#This Row],[Ganancia]]/Tabla14[[#This Row],[Nuestro Costo juan ]]</f>
        <v>0.21511627906976752</v>
      </c>
      <c r="M1039" s="2">
        <f>Tabla14[[#This Row],[Precio NEGRO Publico c/juan]]+(Tabla14[[#This Row],[Precio NEGRO Publico c/juan]]*0.105)</f>
        <v>9203.5589395750012</v>
      </c>
    </row>
    <row r="1040" spans="1:13">
      <c r="A1040" s="1" t="s">
        <v>2102</v>
      </c>
      <c r="B1040" t="s">
        <v>2103</v>
      </c>
      <c r="C1040" t="s">
        <v>7</v>
      </c>
      <c r="D1040" t="s">
        <v>1335</v>
      </c>
      <c r="E1040" s="2">
        <v>7462.1</v>
      </c>
      <c r="F1040" s="2">
        <f>Tabla14[[#This Row],[Precio]]-(Tabla14[[#This Row],[Precio]]*0.14)</f>
        <v>6417.4059999999999</v>
      </c>
      <c r="G1040" s="2">
        <f>Tabla14[[#This Row],[Precio]]-(Tabla14[[#This Row],[Precio]]*0.05)</f>
        <v>7088.9950000000008</v>
      </c>
      <c r="H1040" s="4">
        <f>Tabla14[[#This Row],[  -14% costo de juan]]+(Tabla14[[#This Row],[  -14% costo de juan]]*0.1)</f>
        <v>7059.1466</v>
      </c>
      <c r="I1040" s="30">
        <f>Tabla14[[#This Row],[5% purpil]]+(Tabla14[[#This Row],[5% purpil]]*0.21)</f>
        <v>8577.6839500000006</v>
      </c>
      <c r="J1040" s="30">
        <f>Tabla14[[#This Row],[5% purpil]]+(Tabla14[[#This Row],[5% purpil]]*0.21)</f>
        <v>8577.6839500000006</v>
      </c>
      <c r="K1040" s="6">
        <f>Tabla14[[#This Row],[Precio NEGRO Publico c/juan]]-Tabla14[[#This Row],[Nuestro Costo juan ]]</f>
        <v>1518.5373500000005</v>
      </c>
      <c r="L1040" s="7">
        <f>Tabla14[[#This Row],[Ganancia]]/Tabla14[[#This Row],[Nuestro Costo juan ]]</f>
        <v>0.21511627906976752</v>
      </c>
      <c r="M1040" s="2">
        <f>Tabla14[[#This Row],[Precio NEGRO Publico c/juan]]+(Tabla14[[#This Row],[Precio NEGRO Publico c/juan]]*0.105)</f>
        <v>9478.3407647500007</v>
      </c>
    </row>
    <row r="1041" spans="1:13">
      <c r="A1041" s="1" t="s">
        <v>2104</v>
      </c>
      <c r="B1041" t="s">
        <v>2105</v>
      </c>
      <c r="C1041" t="s">
        <v>7</v>
      </c>
      <c r="D1041" t="s">
        <v>1335</v>
      </c>
      <c r="E1041" s="2">
        <v>7622.1</v>
      </c>
      <c r="F1041" s="2">
        <f>Tabla14[[#This Row],[Precio]]-(Tabla14[[#This Row],[Precio]]*0.14)</f>
        <v>6555.0060000000003</v>
      </c>
      <c r="G1041" s="2">
        <f>Tabla14[[#This Row],[Precio]]-(Tabla14[[#This Row],[Precio]]*0.05)</f>
        <v>7240.9950000000008</v>
      </c>
      <c r="H1041" s="4">
        <f>Tabla14[[#This Row],[  -14% costo de juan]]+(Tabla14[[#This Row],[  -14% costo de juan]]*0.1)</f>
        <v>7210.5066000000006</v>
      </c>
      <c r="I1041" s="30">
        <f>Tabla14[[#This Row],[5% purpil]]+(Tabla14[[#This Row],[5% purpil]]*0.21)</f>
        <v>8761.6039500000006</v>
      </c>
      <c r="J1041" s="30">
        <f>Tabla14[[#This Row],[5% purpil]]+(Tabla14[[#This Row],[5% purpil]]*0.21)</f>
        <v>8761.6039500000006</v>
      </c>
      <c r="K1041" s="6">
        <f>Tabla14[[#This Row],[Precio NEGRO Publico c/juan]]-Tabla14[[#This Row],[Nuestro Costo juan ]]</f>
        <v>1551.09735</v>
      </c>
      <c r="L1041" s="7">
        <f>Tabla14[[#This Row],[Ganancia]]/Tabla14[[#This Row],[Nuestro Costo juan ]]</f>
        <v>0.21511627906976744</v>
      </c>
      <c r="M1041" s="2">
        <f>Tabla14[[#This Row],[Precio NEGRO Publico c/juan]]+(Tabla14[[#This Row],[Precio NEGRO Publico c/juan]]*0.105)</f>
        <v>9681.5723647499999</v>
      </c>
    </row>
    <row r="1042" spans="1:13">
      <c r="A1042" s="1" t="s">
        <v>2106</v>
      </c>
      <c r="B1042" t="s">
        <v>2107</v>
      </c>
      <c r="C1042" t="s">
        <v>7</v>
      </c>
      <c r="D1042" t="s">
        <v>1335</v>
      </c>
      <c r="E1042" s="2">
        <v>7845.2</v>
      </c>
      <c r="F1042" s="2">
        <f>Tabla14[[#This Row],[Precio]]-(Tabla14[[#This Row],[Precio]]*0.14)</f>
        <v>6746.8719999999994</v>
      </c>
      <c r="G1042" s="2">
        <f>Tabla14[[#This Row],[Precio]]-(Tabla14[[#This Row],[Precio]]*0.05)</f>
        <v>7452.94</v>
      </c>
      <c r="H1042" s="4">
        <f>Tabla14[[#This Row],[  -14% costo de juan]]+(Tabla14[[#This Row],[  -14% costo de juan]]*0.1)</f>
        <v>7421.5591999999997</v>
      </c>
      <c r="I1042" s="30">
        <f>Tabla14[[#This Row],[5% purpil]]+(Tabla14[[#This Row],[5% purpil]]*0.21)</f>
        <v>9018.0573999999997</v>
      </c>
      <c r="J1042" s="30">
        <f>Tabla14[[#This Row],[5% purpil]]+(Tabla14[[#This Row],[5% purpil]]*0.21)</f>
        <v>9018.0573999999997</v>
      </c>
      <c r="K1042" s="6">
        <f>Tabla14[[#This Row],[Precio NEGRO Publico c/juan]]-Tabla14[[#This Row],[Nuestro Costo juan ]]</f>
        <v>1596.4982</v>
      </c>
      <c r="L1042" s="7">
        <f>Tabla14[[#This Row],[Ganancia]]/Tabla14[[#This Row],[Nuestro Costo juan ]]</f>
        <v>0.21511627906976746</v>
      </c>
      <c r="M1042" s="2">
        <f>Tabla14[[#This Row],[Precio NEGRO Publico c/juan]]+(Tabla14[[#This Row],[Precio NEGRO Publico c/juan]]*0.105)</f>
        <v>9964.9534270000004</v>
      </c>
    </row>
    <row r="1043" spans="1:13">
      <c r="A1043" s="1" t="s">
        <v>2108</v>
      </c>
      <c r="B1043" t="s">
        <v>2109</v>
      </c>
      <c r="C1043" t="s">
        <v>7</v>
      </c>
      <c r="D1043" t="s">
        <v>1335</v>
      </c>
      <c r="E1043" s="2">
        <v>8010.46</v>
      </c>
      <c r="F1043" s="2">
        <f>Tabla14[[#This Row],[Precio]]-(Tabla14[[#This Row],[Precio]]*0.14)</f>
        <v>6888.9956000000002</v>
      </c>
      <c r="G1043" s="2">
        <f>Tabla14[[#This Row],[Precio]]-(Tabla14[[#This Row],[Precio]]*0.05)</f>
        <v>7609.9369999999999</v>
      </c>
      <c r="H1043" s="4">
        <f>Tabla14[[#This Row],[  -14% costo de juan]]+(Tabla14[[#This Row],[  -14% costo de juan]]*0.1)</f>
        <v>7577.89516</v>
      </c>
      <c r="I1043" s="30">
        <f>Tabla14[[#This Row],[5% purpil]]+(Tabla14[[#This Row],[5% purpil]]*0.21)</f>
        <v>9208.0237699999998</v>
      </c>
      <c r="J1043" s="30">
        <f>Tabla14[[#This Row],[5% purpil]]+(Tabla14[[#This Row],[5% purpil]]*0.21)</f>
        <v>9208.0237699999998</v>
      </c>
      <c r="K1043" s="6">
        <f>Tabla14[[#This Row],[Precio NEGRO Publico c/juan]]-Tabla14[[#This Row],[Nuestro Costo juan ]]</f>
        <v>1630.1286099999998</v>
      </c>
      <c r="L1043" s="7">
        <f>Tabla14[[#This Row],[Ganancia]]/Tabla14[[#This Row],[Nuestro Costo juan ]]</f>
        <v>0.21511627906976741</v>
      </c>
      <c r="M1043" s="2">
        <f>Tabla14[[#This Row],[Precio NEGRO Publico c/juan]]+(Tabla14[[#This Row],[Precio NEGRO Publico c/juan]]*0.105)</f>
        <v>10174.86626585</v>
      </c>
    </row>
    <row r="1044" spans="1:13">
      <c r="A1044" s="1" t="s">
        <v>2110</v>
      </c>
      <c r="B1044" t="s">
        <v>2111</v>
      </c>
      <c r="C1044" t="s">
        <v>7</v>
      </c>
      <c r="D1044" t="s">
        <v>1335</v>
      </c>
      <c r="E1044" s="2">
        <v>8495.7099999999991</v>
      </c>
      <c r="F1044" s="2">
        <f>Tabla14[[#This Row],[Precio]]-(Tabla14[[#This Row],[Precio]]*0.14)</f>
        <v>7306.3105999999989</v>
      </c>
      <c r="G1044" s="2">
        <f>Tabla14[[#This Row],[Precio]]-(Tabla14[[#This Row],[Precio]]*0.05)</f>
        <v>8070.9244999999992</v>
      </c>
      <c r="H1044" s="4">
        <f>Tabla14[[#This Row],[  -14% costo de juan]]+(Tabla14[[#This Row],[  -14% costo de juan]]*0.1)</f>
        <v>8036.9416599999986</v>
      </c>
      <c r="I1044" s="30">
        <f>Tabla14[[#This Row],[5% purpil]]+(Tabla14[[#This Row],[5% purpil]]*0.21)</f>
        <v>9765.8186449999994</v>
      </c>
      <c r="J1044" s="30">
        <f>Tabla14[[#This Row],[5% purpil]]+(Tabla14[[#This Row],[5% purpil]]*0.21)</f>
        <v>9765.8186449999994</v>
      </c>
      <c r="K1044" s="6">
        <f>Tabla14[[#This Row],[Precio NEGRO Publico c/juan]]-Tabla14[[#This Row],[Nuestro Costo juan ]]</f>
        <v>1728.8769850000008</v>
      </c>
      <c r="L1044" s="7">
        <f>Tabla14[[#This Row],[Ganancia]]/Tabla14[[#This Row],[Nuestro Costo juan ]]</f>
        <v>0.21511627906976757</v>
      </c>
      <c r="M1044" s="2">
        <f>Tabla14[[#This Row],[Precio NEGRO Publico c/juan]]+(Tabla14[[#This Row],[Precio NEGRO Publico c/juan]]*0.105)</f>
        <v>10791.229602724999</v>
      </c>
    </row>
    <row r="1045" spans="1:13">
      <c r="A1045" s="1" t="s">
        <v>2112</v>
      </c>
      <c r="B1045" t="s">
        <v>2113</v>
      </c>
      <c r="C1045" t="s">
        <v>7</v>
      </c>
      <c r="D1045" t="s">
        <v>1335</v>
      </c>
      <c r="E1045" s="2">
        <v>9913.92</v>
      </c>
      <c r="F1045" s="2">
        <f>Tabla14[[#This Row],[Precio]]-(Tabla14[[#This Row],[Precio]]*0.14)</f>
        <v>8525.9712</v>
      </c>
      <c r="G1045" s="2">
        <f>Tabla14[[#This Row],[Precio]]-(Tabla14[[#This Row],[Precio]]*0.05)</f>
        <v>9418.2240000000002</v>
      </c>
      <c r="H1045" s="4">
        <f>Tabla14[[#This Row],[  -14% costo de juan]]+(Tabla14[[#This Row],[  -14% costo de juan]]*0.1)</f>
        <v>9378.5683200000003</v>
      </c>
      <c r="I1045" s="30">
        <f>Tabla14[[#This Row],[5% purpil]]+(Tabla14[[#This Row],[5% purpil]]*0.21)</f>
        <v>11396.05104</v>
      </c>
      <c r="J1045" s="30">
        <f>Tabla14[[#This Row],[5% purpil]]+(Tabla14[[#This Row],[5% purpil]]*0.21)</f>
        <v>11396.05104</v>
      </c>
      <c r="K1045" s="6">
        <f>Tabla14[[#This Row],[Precio NEGRO Publico c/juan]]-Tabla14[[#This Row],[Nuestro Costo juan ]]</f>
        <v>2017.48272</v>
      </c>
      <c r="L1045" s="7">
        <f>Tabla14[[#This Row],[Ganancia]]/Tabla14[[#This Row],[Nuestro Costo juan ]]</f>
        <v>0.21511627906976744</v>
      </c>
      <c r="M1045" s="2">
        <f>Tabla14[[#This Row],[Precio NEGRO Publico c/juan]]+(Tabla14[[#This Row],[Precio NEGRO Publico c/juan]]*0.105)</f>
        <v>12592.636399200001</v>
      </c>
    </row>
    <row r="1046" spans="1:13">
      <c r="A1046" s="1" t="s">
        <v>2114</v>
      </c>
      <c r="B1046" t="s">
        <v>2115</v>
      </c>
      <c r="C1046" t="s">
        <v>7</v>
      </c>
      <c r="D1046" t="s">
        <v>1335</v>
      </c>
      <c r="E1046" s="2">
        <v>27163.74</v>
      </c>
      <c r="F1046" s="2">
        <f>Tabla14[[#This Row],[Precio]]-(Tabla14[[#This Row],[Precio]]*0.14)</f>
        <v>23360.8164</v>
      </c>
      <c r="G1046" s="2">
        <f>Tabla14[[#This Row],[Precio]]-(Tabla14[[#This Row],[Precio]]*0.05)</f>
        <v>25805.553</v>
      </c>
      <c r="H1046" s="4">
        <f>Tabla14[[#This Row],[  -14% costo de juan]]+(Tabla14[[#This Row],[  -14% costo de juan]]*0.1)</f>
        <v>25696.89804</v>
      </c>
      <c r="I1046" s="30">
        <f>Tabla14[[#This Row],[5% purpil]]+(Tabla14[[#This Row],[5% purpil]]*0.21)</f>
        <v>31224.719129999998</v>
      </c>
      <c r="J1046" s="30">
        <f>Tabla14[[#This Row],[5% purpil]]+(Tabla14[[#This Row],[5% purpil]]*0.21)</f>
        <v>31224.719129999998</v>
      </c>
      <c r="K1046" s="6">
        <f>Tabla14[[#This Row],[Precio NEGRO Publico c/juan]]-Tabla14[[#This Row],[Nuestro Costo juan ]]</f>
        <v>5527.8210899999976</v>
      </c>
      <c r="L1046" s="7">
        <f>Tabla14[[#This Row],[Ganancia]]/Tabla14[[#This Row],[Nuestro Costo juan ]]</f>
        <v>0.21511627906976735</v>
      </c>
      <c r="M1046" s="2">
        <f>Tabla14[[#This Row],[Precio NEGRO Publico c/juan]]+(Tabla14[[#This Row],[Precio NEGRO Publico c/juan]]*0.105)</f>
        <v>34503.314638650001</v>
      </c>
    </row>
    <row r="1047" spans="1:13">
      <c r="A1047" s="1" t="s">
        <v>2116</v>
      </c>
      <c r="B1047" t="s">
        <v>2117</v>
      </c>
      <c r="C1047" t="s">
        <v>7</v>
      </c>
      <c r="D1047" t="s">
        <v>1335</v>
      </c>
      <c r="E1047" s="2">
        <v>10965.55</v>
      </c>
      <c r="F1047" s="2">
        <f>Tabla14[[#This Row],[Precio]]-(Tabla14[[#This Row],[Precio]]*0.14)</f>
        <v>9430.3729999999996</v>
      </c>
      <c r="G1047" s="2">
        <f>Tabla14[[#This Row],[Precio]]-(Tabla14[[#This Row],[Precio]]*0.05)</f>
        <v>10417.272499999999</v>
      </c>
      <c r="H1047" s="4">
        <f>Tabla14[[#This Row],[  -14% costo de juan]]+(Tabla14[[#This Row],[  -14% costo de juan]]*0.1)</f>
        <v>10373.4103</v>
      </c>
      <c r="I1047" s="30">
        <f>Tabla14[[#This Row],[5% purpil]]+(Tabla14[[#This Row],[5% purpil]]*0.21)</f>
        <v>12604.899724999999</v>
      </c>
      <c r="J1047" s="30">
        <f>Tabla14[[#This Row],[5% purpil]]+(Tabla14[[#This Row],[5% purpil]]*0.21)</f>
        <v>12604.899724999999</v>
      </c>
      <c r="K1047" s="6">
        <f>Tabla14[[#This Row],[Precio NEGRO Publico c/juan]]-Tabla14[[#This Row],[Nuestro Costo juan ]]</f>
        <v>2231.4894249999998</v>
      </c>
      <c r="L1047" s="7">
        <f>Tabla14[[#This Row],[Ganancia]]/Tabla14[[#This Row],[Nuestro Costo juan ]]</f>
        <v>0.21511627906976744</v>
      </c>
      <c r="M1047" s="2">
        <f>Tabla14[[#This Row],[Precio NEGRO Publico c/juan]]+(Tabla14[[#This Row],[Precio NEGRO Publico c/juan]]*0.105)</f>
        <v>13928.414196124999</v>
      </c>
    </row>
    <row r="1048" spans="1:13">
      <c r="A1048" s="1" t="s">
        <v>2118</v>
      </c>
      <c r="B1048" t="s">
        <v>2119</v>
      </c>
      <c r="C1048" t="s">
        <v>7</v>
      </c>
      <c r="D1048" t="s">
        <v>1335</v>
      </c>
      <c r="E1048" s="2">
        <v>11149.59</v>
      </c>
      <c r="F1048" s="2">
        <f>Tabla14[[#This Row],[Precio]]-(Tabla14[[#This Row],[Precio]]*0.14)</f>
        <v>9588.6473999999998</v>
      </c>
      <c r="G1048" s="2">
        <f>Tabla14[[#This Row],[Precio]]-(Tabla14[[#This Row],[Precio]]*0.05)</f>
        <v>10592.110500000001</v>
      </c>
      <c r="H1048" s="4">
        <f>Tabla14[[#This Row],[  -14% costo de juan]]+(Tabla14[[#This Row],[  -14% costo de juan]]*0.1)</f>
        <v>10547.512139999999</v>
      </c>
      <c r="I1048" s="30">
        <f>Tabla14[[#This Row],[5% purpil]]+(Tabla14[[#This Row],[5% purpil]]*0.21)</f>
        <v>12816.453705</v>
      </c>
      <c r="J1048" s="30">
        <f>Tabla14[[#This Row],[5% purpil]]+(Tabla14[[#This Row],[5% purpil]]*0.21)</f>
        <v>12816.453705</v>
      </c>
      <c r="K1048" s="6">
        <f>Tabla14[[#This Row],[Precio NEGRO Publico c/juan]]-Tabla14[[#This Row],[Nuestro Costo juan ]]</f>
        <v>2268.941565000001</v>
      </c>
      <c r="L1048" s="7">
        <f>Tabla14[[#This Row],[Ganancia]]/Tabla14[[#This Row],[Nuestro Costo juan ]]</f>
        <v>0.21511627906976755</v>
      </c>
      <c r="M1048" s="2">
        <f>Tabla14[[#This Row],[Precio NEGRO Publico c/juan]]+(Tabla14[[#This Row],[Precio NEGRO Publico c/juan]]*0.105)</f>
        <v>14162.181344025001</v>
      </c>
    </row>
    <row r="1049" spans="1:13">
      <c r="A1049" s="1" t="s">
        <v>2120</v>
      </c>
      <c r="B1049" t="s">
        <v>2121</v>
      </c>
      <c r="C1049" t="s">
        <v>7</v>
      </c>
      <c r="D1049" t="s">
        <v>1335</v>
      </c>
      <c r="E1049" s="2">
        <v>12349.95</v>
      </c>
      <c r="F1049" s="2">
        <f>Tabla14[[#This Row],[Precio]]-(Tabla14[[#This Row],[Precio]]*0.14)</f>
        <v>10620.957</v>
      </c>
      <c r="G1049" s="2">
        <f>Tabla14[[#This Row],[Precio]]-(Tabla14[[#This Row],[Precio]]*0.05)</f>
        <v>11732.452500000001</v>
      </c>
      <c r="H1049" s="4">
        <f>Tabla14[[#This Row],[  -14% costo de juan]]+(Tabla14[[#This Row],[  -14% costo de juan]]*0.1)</f>
        <v>11683.0527</v>
      </c>
      <c r="I1049" s="30">
        <f>Tabla14[[#This Row],[5% purpil]]+(Tabla14[[#This Row],[5% purpil]]*0.21)</f>
        <v>14196.267525000001</v>
      </c>
      <c r="J1049" s="30">
        <f>Tabla14[[#This Row],[5% purpil]]+(Tabla14[[#This Row],[5% purpil]]*0.21)</f>
        <v>14196.267525000001</v>
      </c>
      <c r="K1049" s="6">
        <f>Tabla14[[#This Row],[Precio NEGRO Publico c/juan]]-Tabla14[[#This Row],[Nuestro Costo juan ]]</f>
        <v>2513.2148250000009</v>
      </c>
      <c r="L1049" s="7">
        <f>Tabla14[[#This Row],[Ganancia]]/Tabla14[[#This Row],[Nuestro Costo juan ]]</f>
        <v>0.21511627906976752</v>
      </c>
      <c r="M1049" s="2">
        <f>Tabla14[[#This Row],[Precio NEGRO Publico c/juan]]+(Tabla14[[#This Row],[Precio NEGRO Publico c/juan]]*0.105)</f>
        <v>15686.875615125002</v>
      </c>
    </row>
    <row r="1050" spans="1:13">
      <c r="A1050" s="1" t="s">
        <v>2122</v>
      </c>
      <c r="B1050" t="s">
        <v>2123</v>
      </c>
      <c r="C1050" t="s">
        <v>7</v>
      </c>
      <c r="D1050" t="s">
        <v>1335</v>
      </c>
      <c r="E1050" s="2">
        <v>18041.55</v>
      </c>
      <c r="F1050" s="2">
        <f>Tabla14[[#This Row],[Precio]]-(Tabla14[[#This Row],[Precio]]*0.14)</f>
        <v>15515.733</v>
      </c>
      <c r="G1050" s="2">
        <f>Tabla14[[#This Row],[Precio]]-(Tabla14[[#This Row],[Precio]]*0.05)</f>
        <v>17139.4725</v>
      </c>
      <c r="H1050" s="4">
        <f>Tabla14[[#This Row],[  -14% costo de juan]]+(Tabla14[[#This Row],[  -14% costo de juan]]*0.1)</f>
        <v>17067.3063</v>
      </c>
      <c r="I1050" s="30">
        <f>Tabla14[[#This Row],[5% purpil]]+(Tabla14[[#This Row],[5% purpil]]*0.21)</f>
        <v>20738.761725</v>
      </c>
      <c r="J1050" s="30">
        <f>Tabla14[[#This Row],[5% purpil]]+(Tabla14[[#This Row],[5% purpil]]*0.21)</f>
        <v>20738.761725</v>
      </c>
      <c r="K1050" s="6">
        <f>Tabla14[[#This Row],[Precio NEGRO Publico c/juan]]-Tabla14[[#This Row],[Nuestro Costo juan ]]</f>
        <v>3671.4554250000001</v>
      </c>
      <c r="L1050" s="7">
        <f>Tabla14[[#This Row],[Ganancia]]/Tabla14[[#This Row],[Nuestro Costo juan ]]</f>
        <v>0.21511627906976744</v>
      </c>
      <c r="M1050" s="2">
        <f>Tabla14[[#This Row],[Precio NEGRO Publico c/juan]]+(Tabla14[[#This Row],[Precio NEGRO Publico c/juan]]*0.105)</f>
        <v>22916.331706125002</v>
      </c>
    </row>
    <row r="1051" spans="1:13">
      <c r="A1051" s="1" t="s">
        <v>2124</v>
      </c>
      <c r="B1051" t="s">
        <v>2125</v>
      </c>
      <c r="C1051" t="s">
        <v>7</v>
      </c>
      <c r="D1051" t="s">
        <v>1335</v>
      </c>
      <c r="E1051" s="2">
        <v>1320.55</v>
      </c>
      <c r="F1051" s="2">
        <f>Tabla14[[#This Row],[Precio]]-(Tabla14[[#This Row],[Precio]]*0.14)</f>
        <v>1135.673</v>
      </c>
      <c r="G1051" s="2">
        <f>Tabla14[[#This Row],[Precio]]-(Tabla14[[#This Row],[Precio]]*0.05)</f>
        <v>1254.5225</v>
      </c>
      <c r="H1051" s="4">
        <f>Tabla14[[#This Row],[  -14% costo de juan]]+(Tabla14[[#This Row],[  -14% costo de juan]]*0.1)</f>
        <v>1249.2402999999999</v>
      </c>
      <c r="I1051" s="30">
        <f>Tabla14[[#This Row],[5% purpil]]+(Tabla14[[#This Row],[5% purpil]]*0.21)</f>
        <v>1517.972225</v>
      </c>
      <c r="J1051" s="30">
        <f>Tabla14[[#This Row],[5% purpil]]+(Tabla14[[#This Row],[5% purpil]]*0.21)</f>
        <v>1517.972225</v>
      </c>
      <c r="K1051" s="6">
        <f>Tabla14[[#This Row],[Precio NEGRO Publico c/juan]]-Tabla14[[#This Row],[Nuestro Costo juan ]]</f>
        <v>268.73192500000005</v>
      </c>
      <c r="L1051" s="7">
        <f>Tabla14[[#This Row],[Ganancia]]/Tabla14[[#This Row],[Nuestro Costo juan ]]</f>
        <v>0.21511627906976749</v>
      </c>
      <c r="M1051" s="2">
        <f>Tabla14[[#This Row],[Precio NEGRO Publico c/juan]]+(Tabla14[[#This Row],[Precio NEGRO Publico c/juan]]*0.105)</f>
        <v>1677.359308625</v>
      </c>
    </row>
    <row r="1052" spans="1:13">
      <c r="A1052" s="1" t="s">
        <v>2126</v>
      </c>
      <c r="B1052" t="s">
        <v>2127</v>
      </c>
      <c r="C1052" t="s">
        <v>7</v>
      </c>
      <c r="D1052" t="s">
        <v>1335</v>
      </c>
      <c r="E1052" s="2">
        <v>818.77</v>
      </c>
      <c r="F1052" s="2">
        <f>Tabla14[[#This Row],[Precio]]-(Tabla14[[#This Row],[Precio]]*0.14)</f>
        <v>704.1422</v>
      </c>
      <c r="G1052" s="2">
        <f>Tabla14[[#This Row],[Precio]]-(Tabla14[[#This Row],[Precio]]*0.05)</f>
        <v>777.83150000000001</v>
      </c>
      <c r="H1052" s="4">
        <f>Tabla14[[#This Row],[  -14% costo de juan]]+(Tabla14[[#This Row],[  -14% costo de juan]]*0.1)</f>
        <v>774.55642</v>
      </c>
      <c r="I1052" s="30">
        <f>Tabla14[[#This Row],[5% purpil]]+(Tabla14[[#This Row],[5% purpil]]*0.21)</f>
        <v>941.17611499999998</v>
      </c>
      <c r="J1052" s="30">
        <f>Tabla14[[#This Row],[5% purpil]]+(Tabla14[[#This Row],[5% purpil]]*0.21)</f>
        <v>941.17611499999998</v>
      </c>
      <c r="K1052" s="6">
        <f>Tabla14[[#This Row],[Precio NEGRO Publico c/juan]]-Tabla14[[#This Row],[Nuestro Costo juan ]]</f>
        <v>166.61969499999998</v>
      </c>
      <c r="L1052" s="7">
        <f>Tabla14[[#This Row],[Ganancia]]/Tabla14[[#This Row],[Nuestro Costo juan ]]</f>
        <v>0.21511627906976741</v>
      </c>
      <c r="M1052" s="2">
        <f>Tabla14[[#This Row],[Precio NEGRO Publico c/juan]]+(Tabla14[[#This Row],[Precio NEGRO Publico c/juan]]*0.105)</f>
        <v>1039.9996070749999</v>
      </c>
    </row>
    <row r="1053" spans="1:13">
      <c r="A1053" s="1" t="s">
        <v>2128</v>
      </c>
      <c r="B1053" t="s">
        <v>2129</v>
      </c>
      <c r="C1053" t="s">
        <v>7</v>
      </c>
      <c r="D1053" t="s">
        <v>1335</v>
      </c>
      <c r="E1053" s="2">
        <v>1286</v>
      </c>
      <c r="F1053" s="2">
        <f>Tabla14[[#This Row],[Precio]]-(Tabla14[[#This Row],[Precio]]*0.14)</f>
        <v>1105.96</v>
      </c>
      <c r="G1053" s="2">
        <f>Tabla14[[#This Row],[Precio]]-(Tabla14[[#This Row],[Precio]]*0.05)</f>
        <v>1221.7</v>
      </c>
      <c r="H1053" s="4">
        <f>Tabla14[[#This Row],[  -14% costo de juan]]+(Tabla14[[#This Row],[  -14% costo de juan]]*0.1)</f>
        <v>1216.556</v>
      </c>
      <c r="I1053" s="30">
        <f>Tabla14[[#This Row],[5% purpil]]+(Tabla14[[#This Row],[5% purpil]]*0.21)</f>
        <v>1478.2570000000001</v>
      </c>
      <c r="J1053" s="30">
        <f>Tabla14[[#This Row],[5% purpil]]+(Tabla14[[#This Row],[5% purpil]]*0.21)</f>
        <v>1478.2570000000001</v>
      </c>
      <c r="K1053" s="6">
        <f>Tabla14[[#This Row],[Precio NEGRO Publico c/juan]]-Tabla14[[#This Row],[Nuestro Costo juan ]]</f>
        <v>261.70100000000002</v>
      </c>
      <c r="L1053" s="7">
        <f>Tabla14[[#This Row],[Ganancia]]/Tabla14[[#This Row],[Nuestro Costo juan ]]</f>
        <v>0.21511627906976746</v>
      </c>
      <c r="M1053" s="2">
        <f>Tabla14[[#This Row],[Precio NEGRO Publico c/juan]]+(Tabla14[[#This Row],[Precio NEGRO Publico c/juan]]*0.105)</f>
        <v>1633.4739850000001</v>
      </c>
    </row>
    <row r="1054" spans="1:13">
      <c r="A1054" s="1" t="s">
        <v>2130</v>
      </c>
      <c r="B1054" t="s">
        <v>2131</v>
      </c>
      <c r="C1054" t="s">
        <v>7</v>
      </c>
      <c r="D1054" t="s">
        <v>1335</v>
      </c>
      <c r="E1054" s="2">
        <v>1598.49</v>
      </c>
      <c r="F1054" s="2">
        <f>Tabla14[[#This Row],[Precio]]-(Tabla14[[#This Row],[Precio]]*0.14)</f>
        <v>1374.7013999999999</v>
      </c>
      <c r="G1054" s="2">
        <f>Tabla14[[#This Row],[Precio]]-(Tabla14[[#This Row],[Precio]]*0.05)</f>
        <v>1518.5654999999999</v>
      </c>
      <c r="H1054" s="4">
        <f>Tabla14[[#This Row],[  -14% costo de juan]]+(Tabla14[[#This Row],[  -14% costo de juan]]*0.1)</f>
        <v>1512.1715399999998</v>
      </c>
      <c r="I1054" s="30">
        <f>Tabla14[[#This Row],[5% purpil]]+(Tabla14[[#This Row],[5% purpil]]*0.21)</f>
        <v>1837.4642549999999</v>
      </c>
      <c r="J1054" s="30">
        <f>Tabla14[[#This Row],[5% purpil]]+(Tabla14[[#This Row],[5% purpil]]*0.21)</f>
        <v>1837.4642549999999</v>
      </c>
      <c r="K1054" s="6">
        <f>Tabla14[[#This Row],[Precio NEGRO Publico c/juan]]-Tabla14[[#This Row],[Nuestro Costo juan ]]</f>
        <v>325.29271500000004</v>
      </c>
      <c r="L1054" s="7">
        <f>Tabla14[[#This Row],[Ganancia]]/Tabla14[[#This Row],[Nuestro Costo juan ]]</f>
        <v>0.21511627906976749</v>
      </c>
      <c r="M1054" s="2">
        <f>Tabla14[[#This Row],[Precio NEGRO Publico c/juan]]+(Tabla14[[#This Row],[Precio NEGRO Publico c/juan]]*0.105)</f>
        <v>2030.3980017749998</v>
      </c>
    </row>
    <row r="1055" spans="1:13">
      <c r="A1055" s="1" t="s">
        <v>2132</v>
      </c>
      <c r="B1055" t="s">
        <v>2133</v>
      </c>
      <c r="C1055" t="s">
        <v>7</v>
      </c>
      <c r="D1055" t="s">
        <v>1335</v>
      </c>
      <c r="E1055" s="2">
        <v>1977.07</v>
      </c>
      <c r="F1055" s="2">
        <f>Tabla14[[#This Row],[Precio]]-(Tabla14[[#This Row],[Precio]]*0.14)</f>
        <v>1700.2801999999999</v>
      </c>
      <c r="G1055" s="2">
        <f>Tabla14[[#This Row],[Precio]]-(Tabla14[[#This Row],[Precio]]*0.05)</f>
        <v>1878.2165</v>
      </c>
      <c r="H1055" s="4">
        <f>Tabla14[[#This Row],[  -14% costo de juan]]+(Tabla14[[#This Row],[  -14% costo de juan]]*0.1)</f>
        <v>1870.3082199999999</v>
      </c>
      <c r="I1055" s="30">
        <f>Tabla14[[#This Row],[5% purpil]]+(Tabla14[[#This Row],[5% purpil]]*0.21)</f>
        <v>2272.6419649999998</v>
      </c>
      <c r="J1055" s="30">
        <f>Tabla14[[#This Row],[5% purpil]]+(Tabla14[[#This Row],[5% purpil]]*0.21)</f>
        <v>2272.6419649999998</v>
      </c>
      <c r="K1055" s="6">
        <f>Tabla14[[#This Row],[Precio NEGRO Publico c/juan]]-Tabla14[[#This Row],[Nuestro Costo juan ]]</f>
        <v>402.33374499999991</v>
      </c>
      <c r="L1055" s="7">
        <f>Tabla14[[#This Row],[Ganancia]]/Tabla14[[#This Row],[Nuestro Costo juan ]]</f>
        <v>0.21511627906976741</v>
      </c>
      <c r="M1055" s="2">
        <f>Tabla14[[#This Row],[Precio NEGRO Publico c/juan]]+(Tabla14[[#This Row],[Precio NEGRO Publico c/juan]]*0.105)</f>
        <v>2511.2693713249996</v>
      </c>
    </row>
    <row r="1056" spans="1:13">
      <c r="A1056" s="1" t="s">
        <v>2134</v>
      </c>
      <c r="B1056" t="s">
        <v>2135</v>
      </c>
      <c r="C1056" t="s">
        <v>7</v>
      </c>
      <c r="D1056" t="s">
        <v>1335</v>
      </c>
      <c r="E1056" s="2">
        <v>3194.72</v>
      </c>
      <c r="F1056" s="2">
        <f>Tabla14[[#This Row],[Precio]]-(Tabla14[[#This Row],[Precio]]*0.14)</f>
        <v>2747.4591999999998</v>
      </c>
      <c r="G1056" s="2">
        <f>Tabla14[[#This Row],[Precio]]-(Tabla14[[#This Row],[Precio]]*0.05)</f>
        <v>3034.9839999999999</v>
      </c>
      <c r="H1056" s="4">
        <f>Tabla14[[#This Row],[  -14% costo de juan]]+(Tabla14[[#This Row],[  -14% costo de juan]]*0.1)</f>
        <v>3022.2051199999996</v>
      </c>
      <c r="I1056" s="30">
        <f>Tabla14[[#This Row],[5% purpil]]+(Tabla14[[#This Row],[5% purpil]]*0.21)</f>
        <v>3672.3306400000001</v>
      </c>
      <c r="J1056" s="30">
        <f>Tabla14[[#This Row],[5% purpil]]+(Tabla14[[#This Row],[5% purpil]]*0.21)</f>
        <v>3672.3306400000001</v>
      </c>
      <c r="K1056" s="6">
        <f>Tabla14[[#This Row],[Precio NEGRO Publico c/juan]]-Tabla14[[#This Row],[Nuestro Costo juan ]]</f>
        <v>650.12552000000051</v>
      </c>
      <c r="L1056" s="7">
        <f>Tabla14[[#This Row],[Ganancia]]/Tabla14[[#This Row],[Nuestro Costo juan ]]</f>
        <v>0.21511627906976763</v>
      </c>
      <c r="M1056" s="2">
        <f>Tabla14[[#This Row],[Precio NEGRO Publico c/juan]]+(Tabla14[[#This Row],[Precio NEGRO Publico c/juan]]*0.105)</f>
        <v>4057.9253572000002</v>
      </c>
    </row>
    <row r="1057" spans="1:13">
      <c r="A1057" s="1" t="s">
        <v>2136</v>
      </c>
      <c r="B1057" t="s">
        <v>2137</v>
      </c>
      <c r="C1057" t="s">
        <v>7</v>
      </c>
      <c r="D1057" t="s">
        <v>1335</v>
      </c>
      <c r="E1057" s="2">
        <v>7532.71</v>
      </c>
      <c r="F1057" s="2">
        <f>Tabla14[[#This Row],[Precio]]-(Tabla14[[#This Row],[Precio]]*0.14)</f>
        <v>6478.1306000000004</v>
      </c>
      <c r="G1057" s="2">
        <f>Tabla14[[#This Row],[Precio]]-(Tabla14[[#This Row],[Precio]]*0.05)</f>
        <v>7156.0744999999997</v>
      </c>
      <c r="H1057" s="4">
        <f>Tabla14[[#This Row],[  -14% costo de juan]]+(Tabla14[[#This Row],[  -14% costo de juan]]*0.1)</f>
        <v>7125.9436600000008</v>
      </c>
      <c r="I1057" s="30">
        <f>Tabla14[[#This Row],[5% purpil]]+(Tabla14[[#This Row],[5% purpil]]*0.21)</f>
        <v>8658.8501450000003</v>
      </c>
      <c r="J1057" s="30">
        <f>Tabla14[[#This Row],[5% purpil]]+(Tabla14[[#This Row],[5% purpil]]*0.21)</f>
        <v>8658.8501450000003</v>
      </c>
      <c r="K1057" s="6">
        <f>Tabla14[[#This Row],[Precio NEGRO Publico c/juan]]-Tabla14[[#This Row],[Nuestro Costo juan ]]</f>
        <v>1532.9064849999995</v>
      </c>
      <c r="L1057" s="7">
        <f>Tabla14[[#This Row],[Ganancia]]/Tabla14[[#This Row],[Nuestro Costo juan ]]</f>
        <v>0.21511627906976735</v>
      </c>
      <c r="M1057" s="2">
        <f>Tabla14[[#This Row],[Precio NEGRO Publico c/juan]]+(Tabla14[[#This Row],[Precio NEGRO Publico c/juan]]*0.105)</f>
        <v>9568.0294102250009</v>
      </c>
    </row>
    <row r="1058" spans="1:13">
      <c r="A1058" s="1" t="s">
        <v>2138</v>
      </c>
      <c r="B1058" t="s">
        <v>2139</v>
      </c>
      <c r="C1058" t="s">
        <v>7</v>
      </c>
      <c r="D1058" t="s">
        <v>1335</v>
      </c>
      <c r="E1058" s="2">
        <v>11835.4</v>
      </c>
      <c r="F1058" s="2">
        <f>Tabla14[[#This Row],[Precio]]-(Tabla14[[#This Row],[Precio]]*0.14)</f>
        <v>10178.444</v>
      </c>
      <c r="G1058" s="2">
        <f>Tabla14[[#This Row],[Precio]]-(Tabla14[[#This Row],[Precio]]*0.05)</f>
        <v>11243.63</v>
      </c>
      <c r="H1058" s="4">
        <f>Tabla14[[#This Row],[  -14% costo de juan]]+(Tabla14[[#This Row],[  -14% costo de juan]]*0.1)</f>
        <v>11196.288399999999</v>
      </c>
      <c r="I1058" s="30">
        <f>Tabla14[[#This Row],[5% purpil]]+(Tabla14[[#This Row],[5% purpil]]*0.21)</f>
        <v>13604.792299999999</v>
      </c>
      <c r="J1058" s="30">
        <f>Tabla14[[#This Row],[5% purpil]]+(Tabla14[[#This Row],[5% purpil]]*0.21)</f>
        <v>13604.792299999999</v>
      </c>
      <c r="K1058" s="6">
        <f>Tabla14[[#This Row],[Precio NEGRO Publico c/juan]]-Tabla14[[#This Row],[Nuestro Costo juan ]]</f>
        <v>2408.5038999999997</v>
      </c>
      <c r="L1058" s="7">
        <f>Tabla14[[#This Row],[Ganancia]]/Tabla14[[#This Row],[Nuestro Costo juan ]]</f>
        <v>0.21511627906976744</v>
      </c>
      <c r="M1058" s="2">
        <f>Tabla14[[#This Row],[Precio NEGRO Publico c/juan]]+(Tabla14[[#This Row],[Precio NEGRO Publico c/juan]]*0.105)</f>
        <v>15033.295491499999</v>
      </c>
    </row>
    <row r="1059" spans="1:13">
      <c r="A1059" s="1" t="s">
        <v>2140</v>
      </c>
      <c r="B1059" t="s">
        <v>2141</v>
      </c>
      <c r="C1059" t="s">
        <v>7</v>
      </c>
      <c r="D1059" t="s">
        <v>1335</v>
      </c>
      <c r="E1059" s="2">
        <v>10731.94</v>
      </c>
      <c r="F1059" s="2">
        <f>Tabla14[[#This Row],[Precio]]-(Tabla14[[#This Row],[Precio]]*0.14)</f>
        <v>9229.4683999999997</v>
      </c>
      <c r="G1059" s="2">
        <f>Tabla14[[#This Row],[Precio]]-(Tabla14[[#This Row],[Precio]]*0.05)</f>
        <v>10195.343000000001</v>
      </c>
      <c r="H1059" s="4">
        <f>Tabla14[[#This Row],[  -14% costo de juan]]+(Tabla14[[#This Row],[  -14% costo de juan]]*0.1)</f>
        <v>10152.41524</v>
      </c>
      <c r="I1059" s="30">
        <f>Tabla14[[#This Row],[5% purpil]]+(Tabla14[[#This Row],[5% purpil]]*0.21)</f>
        <v>12336.365030000001</v>
      </c>
      <c r="J1059" s="30">
        <f>Tabla14[[#This Row],[5% purpil]]+(Tabla14[[#This Row],[5% purpil]]*0.21)</f>
        <v>12336.365030000001</v>
      </c>
      <c r="K1059" s="6">
        <f>Tabla14[[#This Row],[Precio NEGRO Publico c/juan]]-Tabla14[[#This Row],[Nuestro Costo juan ]]</f>
        <v>2183.9497900000006</v>
      </c>
      <c r="L1059" s="7">
        <f>Tabla14[[#This Row],[Ganancia]]/Tabla14[[#This Row],[Nuestro Costo juan ]]</f>
        <v>0.21511627906976749</v>
      </c>
      <c r="M1059" s="2">
        <f>Tabla14[[#This Row],[Precio NEGRO Publico c/juan]]+(Tabla14[[#This Row],[Precio NEGRO Publico c/juan]]*0.105)</f>
        <v>13631.683358150001</v>
      </c>
    </row>
    <row r="1060" spans="1:13">
      <c r="A1060" s="1" t="s">
        <v>2142</v>
      </c>
      <c r="B1060" t="s">
        <v>2143</v>
      </c>
      <c r="C1060" t="s">
        <v>7</v>
      </c>
      <c r="D1060" t="s">
        <v>1335</v>
      </c>
      <c r="E1060" s="2">
        <v>22498.98</v>
      </c>
      <c r="F1060" s="2">
        <f>Tabla14[[#This Row],[Precio]]-(Tabla14[[#This Row],[Precio]]*0.14)</f>
        <v>19349.122799999997</v>
      </c>
      <c r="G1060" s="2">
        <f>Tabla14[[#This Row],[Precio]]-(Tabla14[[#This Row],[Precio]]*0.05)</f>
        <v>21374.030999999999</v>
      </c>
      <c r="H1060" s="4">
        <f>Tabla14[[#This Row],[  -14% costo de juan]]+(Tabla14[[#This Row],[  -14% costo de juan]]*0.1)</f>
        <v>21284.035079999998</v>
      </c>
      <c r="I1060" s="30">
        <f>Tabla14[[#This Row],[5% purpil]]+(Tabla14[[#This Row],[5% purpil]]*0.21)</f>
        <v>25862.577509999999</v>
      </c>
      <c r="J1060" s="30">
        <f>Tabla14[[#This Row],[5% purpil]]+(Tabla14[[#This Row],[5% purpil]]*0.21)</f>
        <v>25862.577509999999</v>
      </c>
      <c r="K1060" s="6">
        <f>Tabla14[[#This Row],[Precio NEGRO Publico c/juan]]-Tabla14[[#This Row],[Nuestro Costo juan ]]</f>
        <v>4578.5424300000013</v>
      </c>
      <c r="L1060" s="7">
        <f>Tabla14[[#This Row],[Ganancia]]/Tabla14[[#This Row],[Nuestro Costo juan ]]</f>
        <v>0.21511627906976752</v>
      </c>
      <c r="M1060" s="2">
        <f>Tabla14[[#This Row],[Precio NEGRO Publico c/juan]]+(Tabla14[[#This Row],[Precio NEGRO Publico c/juan]]*0.105)</f>
        <v>28578.148148549997</v>
      </c>
    </row>
    <row r="1061" spans="1:13">
      <c r="A1061" s="1" t="s">
        <v>2144</v>
      </c>
      <c r="B1061" t="s">
        <v>2145</v>
      </c>
      <c r="C1061" t="s">
        <v>7</v>
      </c>
      <c r="D1061" t="s">
        <v>1335</v>
      </c>
      <c r="E1061" s="2">
        <v>2532.19</v>
      </c>
      <c r="F1061" s="2">
        <f>Tabla14[[#This Row],[Precio]]-(Tabla14[[#This Row],[Precio]]*0.14)</f>
        <v>2177.6833999999999</v>
      </c>
      <c r="G1061" s="2">
        <f>Tabla14[[#This Row],[Precio]]-(Tabla14[[#This Row],[Precio]]*0.05)</f>
        <v>2405.5805</v>
      </c>
      <c r="H1061" s="4">
        <f>Tabla14[[#This Row],[  -14% costo de juan]]+(Tabla14[[#This Row],[  -14% costo de juan]]*0.1)</f>
        <v>2395.45174</v>
      </c>
      <c r="I1061" s="30">
        <f>Tabla14[[#This Row],[5% purpil]]+(Tabla14[[#This Row],[5% purpil]]*0.21)</f>
        <v>2910.7524050000002</v>
      </c>
      <c r="J1061" s="30">
        <f>Tabla14[[#This Row],[5% purpil]]+(Tabla14[[#This Row],[5% purpil]]*0.21)</f>
        <v>2910.7524050000002</v>
      </c>
      <c r="K1061" s="6">
        <f>Tabla14[[#This Row],[Precio NEGRO Publico c/juan]]-Tabla14[[#This Row],[Nuestro Costo juan ]]</f>
        <v>515.30066500000021</v>
      </c>
      <c r="L1061" s="7">
        <f>Tabla14[[#This Row],[Ganancia]]/Tabla14[[#This Row],[Nuestro Costo juan ]]</f>
        <v>0.21511627906976752</v>
      </c>
      <c r="M1061" s="2">
        <f>Tabla14[[#This Row],[Precio NEGRO Publico c/juan]]+(Tabla14[[#This Row],[Precio NEGRO Publico c/juan]]*0.105)</f>
        <v>3216.3814075250002</v>
      </c>
    </row>
    <row r="1062" spans="1:13">
      <c r="A1062" s="1" t="s">
        <v>2146</v>
      </c>
      <c r="B1062" t="s">
        <v>2147</v>
      </c>
      <c r="C1062" t="s">
        <v>7</v>
      </c>
      <c r="D1062" t="s">
        <v>1335</v>
      </c>
      <c r="E1062" s="2">
        <v>2755.28</v>
      </c>
      <c r="F1062" s="2">
        <f>Tabla14[[#This Row],[Precio]]-(Tabla14[[#This Row],[Precio]]*0.14)</f>
        <v>2369.5408000000002</v>
      </c>
      <c r="G1062" s="2">
        <f>Tabla14[[#This Row],[Precio]]-(Tabla14[[#This Row],[Precio]]*0.05)</f>
        <v>2617.5160000000001</v>
      </c>
      <c r="H1062" s="4">
        <f>Tabla14[[#This Row],[  -14% costo de juan]]+(Tabla14[[#This Row],[  -14% costo de juan]]*0.1)</f>
        <v>2606.4948800000002</v>
      </c>
      <c r="I1062" s="30">
        <f>Tabla14[[#This Row],[5% purpil]]+(Tabla14[[#This Row],[5% purpil]]*0.21)</f>
        <v>3167.19436</v>
      </c>
      <c r="J1062" s="30">
        <f>Tabla14[[#This Row],[5% purpil]]+(Tabla14[[#This Row],[5% purpil]]*0.21)</f>
        <v>3167.19436</v>
      </c>
      <c r="K1062" s="6">
        <f>Tabla14[[#This Row],[Precio NEGRO Publico c/juan]]-Tabla14[[#This Row],[Nuestro Costo juan ]]</f>
        <v>560.69947999999977</v>
      </c>
      <c r="L1062" s="7">
        <f>Tabla14[[#This Row],[Ganancia]]/Tabla14[[#This Row],[Nuestro Costo juan ]]</f>
        <v>0.21511627906976732</v>
      </c>
      <c r="M1062" s="2">
        <f>Tabla14[[#This Row],[Precio NEGRO Publico c/juan]]+(Tabla14[[#This Row],[Precio NEGRO Publico c/juan]]*0.105)</f>
        <v>3499.7497678</v>
      </c>
    </row>
    <row r="1063" spans="1:13">
      <c r="A1063" s="1" t="s">
        <v>2148</v>
      </c>
      <c r="B1063" t="s">
        <v>2149</v>
      </c>
      <c r="C1063" t="s">
        <v>7</v>
      </c>
      <c r="D1063" t="s">
        <v>1335</v>
      </c>
      <c r="E1063" s="2">
        <v>1931.25</v>
      </c>
      <c r="F1063" s="2">
        <f>Tabla14[[#This Row],[Precio]]-(Tabla14[[#This Row],[Precio]]*0.14)</f>
        <v>1660.875</v>
      </c>
      <c r="G1063" s="2">
        <f>Tabla14[[#This Row],[Precio]]-(Tabla14[[#This Row],[Precio]]*0.05)</f>
        <v>1834.6875</v>
      </c>
      <c r="H1063" s="4">
        <f>Tabla14[[#This Row],[  -14% costo de juan]]+(Tabla14[[#This Row],[  -14% costo de juan]]*0.1)</f>
        <v>1826.9625000000001</v>
      </c>
      <c r="I1063" s="30">
        <f>Tabla14[[#This Row],[5% purpil]]+(Tabla14[[#This Row],[5% purpil]]*0.21)</f>
        <v>2219.9718750000002</v>
      </c>
      <c r="J1063" s="30">
        <f>Tabla14[[#This Row],[5% purpil]]+(Tabla14[[#This Row],[5% purpil]]*0.21)</f>
        <v>2219.9718750000002</v>
      </c>
      <c r="K1063" s="6">
        <f>Tabla14[[#This Row],[Precio NEGRO Publico c/juan]]-Tabla14[[#This Row],[Nuestro Costo juan ]]</f>
        <v>393.00937500000009</v>
      </c>
      <c r="L1063" s="7">
        <f>Tabla14[[#This Row],[Ganancia]]/Tabla14[[#This Row],[Nuestro Costo juan ]]</f>
        <v>0.21511627906976749</v>
      </c>
      <c r="M1063" s="2">
        <f>Tabla14[[#This Row],[Precio NEGRO Publico c/juan]]+(Tabla14[[#This Row],[Precio NEGRO Publico c/juan]]*0.105)</f>
        <v>2453.0689218750003</v>
      </c>
    </row>
    <row r="1064" spans="1:13">
      <c r="A1064" s="1" t="s">
        <v>2150</v>
      </c>
      <c r="B1064" t="s">
        <v>2151</v>
      </c>
      <c r="C1064" t="s">
        <v>7</v>
      </c>
      <c r="D1064" t="s">
        <v>1335</v>
      </c>
      <c r="E1064" s="2">
        <v>2019.14</v>
      </c>
      <c r="F1064" s="2">
        <f>Tabla14[[#This Row],[Precio]]-(Tabla14[[#This Row],[Precio]]*0.14)</f>
        <v>1736.4603999999999</v>
      </c>
      <c r="G1064" s="2">
        <f>Tabla14[[#This Row],[Precio]]-(Tabla14[[#This Row],[Precio]]*0.05)</f>
        <v>1918.183</v>
      </c>
      <c r="H1064" s="4">
        <f>Tabla14[[#This Row],[  -14% costo de juan]]+(Tabla14[[#This Row],[  -14% costo de juan]]*0.1)</f>
        <v>1910.10644</v>
      </c>
      <c r="I1064" s="30">
        <f>Tabla14[[#This Row],[5% purpil]]+(Tabla14[[#This Row],[5% purpil]]*0.21)</f>
        <v>2321.0014299999998</v>
      </c>
      <c r="J1064" s="30">
        <f>Tabla14[[#This Row],[5% purpil]]+(Tabla14[[#This Row],[5% purpil]]*0.21)</f>
        <v>2321.0014299999998</v>
      </c>
      <c r="K1064" s="6">
        <f>Tabla14[[#This Row],[Precio NEGRO Publico c/juan]]-Tabla14[[#This Row],[Nuestro Costo juan ]]</f>
        <v>410.89498999999978</v>
      </c>
      <c r="L1064" s="7">
        <f>Tabla14[[#This Row],[Ganancia]]/Tabla14[[#This Row],[Nuestro Costo juan ]]</f>
        <v>0.21511627906976732</v>
      </c>
      <c r="M1064" s="2">
        <f>Tabla14[[#This Row],[Precio NEGRO Publico c/juan]]+(Tabla14[[#This Row],[Precio NEGRO Publico c/juan]]*0.105)</f>
        <v>2564.7065801499998</v>
      </c>
    </row>
    <row r="1065" spans="1:13">
      <c r="A1065" s="1" t="s">
        <v>2152</v>
      </c>
      <c r="B1065" t="s">
        <v>2151</v>
      </c>
      <c r="C1065" t="s">
        <v>7</v>
      </c>
      <c r="D1065" t="s">
        <v>1335</v>
      </c>
      <c r="E1065" s="2">
        <v>2019.14</v>
      </c>
      <c r="F1065" s="2">
        <f>Tabla14[[#This Row],[Precio]]-(Tabla14[[#This Row],[Precio]]*0.14)</f>
        <v>1736.4603999999999</v>
      </c>
      <c r="G1065" s="2">
        <f>Tabla14[[#This Row],[Precio]]-(Tabla14[[#This Row],[Precio]]*0.05)</f>
        <v>1918.183</v>
      </c>
      <c r="H1065" s="4">
        <f>Tabla14[[#This Row],[  -14% costo de juan]]+(Tabla14[[#This Row],[  -14% costo de juan]]*0.1)</f>
        <v>1910.10644</v>
      </c>
      <c r="I1065" s="30">
        <f>Tabla14[[#This Row],[5% purpil]]+(Tabla14[[#This Row],[5% purpil]]*0.21)</f>
        <v>2321.0014299999998</v>
      </c>
      <c r="J1065" s="30">
        <f>Tabla14[[#This Row],[5% purpil]]+(Tabla14[[#This Row],[5% purpil]]*0.21)</f>
        <v>2321.0014299999998</v>
      </c>
      <c r="K1065" s="6">
        <f>Tabla14[[#This Row],[Precio NEGRO Publico c/juan]]-Tabla14[[#This Row],[Nuestro Costo juan ]]</f>
        <v>410.89498999999978</v>
      </c>
      <c r="L1065" s="7">
        <f>Tabla14[[#This Row],[Ganancia]]/Tabla14[[#This Row],[Nuestro Costo juan ]]</f>
        <v>0.21511627906976732</v>
      </c>
      <c r="M1065" s="2">
        <f>Tabla14[[#This Row],[Precio NEGRO Publico c/juan]]+(Tabla14[[#This Row],[Precio NEGRO Publico c/juan]]*0.105)</f>
        <v>2564.7065801499998</v>
      </c>
    </row>
    <row r="1066" spans="1:13">
      <c r="A1066" s="1" t="s">
        <v>2153</v>
      </c>
      <c r="B1066" t="s">
        <v>2154</v>
      </c>
      <c r="C1066" t="s">
        <v>7</v>
      </c>
      <c r="D1066" t="s">
        <v>1335</v>
      </c>
      <c r="E1066" s="2">
        <v>3695</v>
      </c>
      <c r="F1066" s="2">
        <f>Tabla14[[#This Row],[Precio]]-(Tabla14[[#This Row],[Precio]]*0.14)</f>
        <v>3177.7</v>
      </c>
      <c r="G1066" s="2">
        <f>Tabla14[[#This Row],[Precio]]-(Tabla14[[#This Row],[Precio]]*0.05)</f>
        <v>3510.25</v>
      </c>
      <c r="H1066" s="4">
        <f>Tabla14[[#This Row],[  -14% costo de juan]]+(Tabla14[[#This Row],[  -14% costo de juan]]*0.1)</f>
        <v>3495.47</v>
      </c>
      <c r="I1066" s="30">
        <f>Tabla14[[#This Row],[5% purpil]]+(Tabla14[[#This Row],[5% purpil]]*0.21)</f>
        <v>4247.4025000000001</v>
      </c>
      <c r="J1066" s="30">
        <f>Tabla14[[#This Row],[5% purpil]]+(Tabla14[[#This Row],[5% purpil]]*0.21)</f>
        <v>4247.4025000000001</v>
      </c>
      <c r="K1066" s="6">
        <f>Tabla14[[#This Row],[Precio NEGRO Publico c/juan]]-Tabla14[[#This Row],[Nuestro Costo juan ]]</f>
        <v>751.93250000000035</v>
      </c>
      <c r="L1066" s="7">
        <f>Tabla14[[#This Row],[Ganancia]]/Tabla14[[#This Row],[Nuestro Costo juan ]]</f>
        <v>0.21511627906976755</v>
      </c>
      <c r="M1066" s="2">
        <f>Tabla14[[#This Row],[Precio NEGRO Publico c/juan]]+(Tabla14[[#This Row],[Precio NEGRO Publico c/juan]]*0.105)</f>
        <v>4693.3797624999997</v>
      </c>
    </row>
    <row r="1067" spans="1:13">
      <c r="A1067" s="1" t="s">
        <v>2155</v>
      </c>
      <c r="B1067" t="s">
        <v>2156</v>
      </c>
      <c r="C1067" t="s">
        <v>7</v>
      </c>
      <c r="D1067" t="s">
        <v>1335</v>
      </c>
      <c r="E1067" s="2">
        <v>10641.8</v>
      </c>
      <c r="F1067" s="2">
        <f>Tabla14[[#This Row],[Precio]]-(Tabla14[[#This Row],[Precio]]*0.14)</f>
        <v>9151.9479999999985</v>
      </c>
      <c r="G1067" s="2">
        <f>Tabla14[[#This Row],[Precio]]-(Tabla14[[#This Row],[Precio]]*0.05)</f>
        <v>10109.709999999999</v>
      </c>
      <c r="H1067" s="4">
        <f>Tabla14[[#This Row],[  -14% costo de juan]]+(Tabla14[[#This Row],[  -14% costo de juan]]*0.1)</f>
        <v>10067.142799999998</v>
      </c>
      <c r="I1067" s="30">
        <f>Tabla14[[#This Row],[5% purpil]]+(Tabla14[[#This Row],[5% purpil]]*0.21)</f>
        <v>12232.749099999999</v>
      </c>
      <c r="J1067" s="30">
        <f>Tabla14[[#This Row],[5% purpil]]+(Tabla14[[#This Row],[5% purpil]]*0.21)</f>
        <v>12232.749099999999</v>
      </c>
      <c r="K1067" s="6">
        <f>Tabla14[[#This Row],[Precio NEGRO Publico c/juan]]-Tabla14[[#This Row],[Nuestro Costo juan ]]</f>
        <v>2165.6063000000013</v>
      </c>
      <c r="L1067" s="7">
        <f>Tabla14[[#This Row],[Ganancia]]/Tabla14[[#This Row],[Nuestro Costo juan ]]</f>
        <v>0.21511627906976763</v>
      </c>
      <c r="M1067" s="2">
        <f>Tabla14[[#This Row],[Precio NEGRO Publico c/juan]]+(Tabla14[[#This Row],[Precio NEGRO Publico c/juan]]*0.105)</f>
        <v>13517.187755499999</v>
      </c>
    </row>
    <row r="1068" spans="1:13">
      <c r="A1068" s="1" t="s">
        <v>2157</v>
      </c>
      <c r="B1068" t="s">
        <v>2158</v>
      </c>
      <c r="C1068" t="s">
        <v>7</v>
      </c>
      <c r="D1068" t="s">
        <v>1335</v>
      </c>
      <c r="E1068" s="2">
        <v>9111.67</v>
      </c>
      <c r="F1068" s="2">
        <f>Tabla14[[#This Row],[Precio]]-(Tabla14[[#This Row],[Precio]]*0.14)</f>
        <v>7836.0362000000005</v>
      </c>
      <c r="G1068" s="2">
        <f>Tabla14[[#This Row],[Precio]]-(Tabla14[[#This Row],[Precio]]*0.05)</f>
        <v>8656.0864999999994</v>
      </c>
      <c r="H1068" s="4">
        <f>Tabla14[[#This Row],[  -14% costo de juan]]+(Tabla14[[#This Row],[  -14% costo de juan]]*0.1)</f>
        <v>8619.6398200000003</v>
      </c>
      <c r="I1068" s="30">
        <f>Tabla14[[#This Row],[5% purpil]]+(Tabla14[[#This Row],[5% purpil]]*0.21)</f>
        <v>10473.864664999999</v>
      </c>
      <c r="J1068" s="30">
        <f>Tabla14[[#This Row],[5% purpil]]+(Tabla14[[#This Row],[5% purpil]]*0.21)</f>
        <v>10473.864664999999</v>
      </c>
      <c r="K1068" s="6">
        <f>Tabla14[[#This Row],[Precio NEGRO Publico c/juan]]-Tabla14[[#This Row],[Nuestro Costo juan ]]</f>
        <v>1854.2248449999988</v>
      </c>
      <c r="L1068" s="7">
        <f>Tabla14[[#This Row],[Ganancia]]/Tabla14[[#This Row],[Nuestro Costo juan ]]</f>
        <v>0.2151162790697673</v>
      </c>
      <c r="M1068" s="2">
        <f>Tabla14[[#This Row],[Precio NEGRO Publico c/juan]]+(Tabla14[[#This Row],[Precio NEGRO Publico c/juan]]*0.105)</f>
        <v>11573.620454824999</v>
      </c>
    </row>
    <row r="1069" spans="1:13">
      <c r="A1069" s="1" t="s">
        <v>2159</v>
      </c>
      <c r="B1069" t="s">
        <v>2160</v>
      </c>
      <c r="C1069" t="s">
        <v>7</v>
      </c>
      <c r="D1069" t="s">
        <v>1335</v>
      </c>
      <c r="E1069" s="2">
        <v>16454.34</v>
      </c>
      <c r="F1069" s="2">
        <f>Tabla14[[#This Row],[Precio]]-(Tabla14[[#This Row],[Precio]]*0.14)</f>
        <v>14150.732400000001</v>
      </c>
      <c r="G1069" s="2">
        <f>Tabla14[[#This Row],[Precio]]-(Tabla14[[#This Row],[Precio]]*0.05)</f>
        <v>15631.623</v>
      </c>
      <c r="H1069" s="4">
        <f>Tabla14[[#This Row],[  -14% costo de juan]]+(Tabla14[[#This Row],[  -14% costo de juan]]*0.1)</f>
        <v>15565.80564</v>
      </c>
      <c r="I1069" s="30">
        <f>Tabla14[[#This Row],[5% purpil]]+(Tabla14[[#This Row],[5% purpil]]*0.21)</f>
        <v>18914.26383</v>
      </c>
      <c r="J1069" s="30">
        <f>Tabla14[[#This Row],[5% purpil]]+(Tabla14[[#This Row],[5% purpil]]*0.21)</f>
        <v>18914.26383</v>
      </c>
      <c r="K1069" s="6">
        <f>Tabla14[[#This Row],[Precio NEGRO Publico c/juan]]-Tabla14[[#This Row],[Nuestro Costo juan ]]</f>
        <v>3348.4581899999994</v>
      </c>
      <c r="L1069" s="7">
        <f>Tabla14[[#This Row],[Ganancia]]/Tabla14[[#This Row],[Nuestro Costo juan ]]</f>
        <v>0.21511627906976741</v>
      </c>
      <c r="M1069" s="2">
        <f>Tabla14[[#This Row],[Precio NEGRO Publico c/juan]]+(Tabla14[[#This Row],[Precio NEGRO Publico c/juan]]*0.105)</f>
        <v>20900.261532149998</v>
      </c>
    </row>
    <row r="1070" spans="1:13">
      <c r="A1070" s="1" t="s">
        <v>2161</v>
      </c>
      <c r="B1070" t="s">
        <v>2162</v>
      </c>
      <c r="C1070" t="s">
        <v>7</v>
      </c>
      <c r="D1070" t="s">
        <v>1335</v>
      </c>
      <c r="E1070" s="2">
        <v>13620.93</v>
      </c>
      <c r="F1070" s="2">
        <f>Tabla14[[#This Row],[Precio]]-(Tabla14[[#This Row],[Precio]]*0.14)</f>
        <v>11713.9998</v>
      </c>
      <c r="G1070" s="2">
        <f>Tabla14[[#This Row],[Precio]]-(Tabla14[[#This Row],[Precio]]*0.05)</f>
        <v>12939.8835</v>
      </c>
      <c r="H1070" s="4">
        <f>Tabla14[[#This Row],[  -14% costo de juan]]+(Tabla14[[#This Row],[  -14% costo de juan]]*0.1)</f>
        <v>12885.39978</v>
      </c>
      <c r="I1070" s="30">
        <f>Tabla14[[#This Row],[5% purpil]]+(Tabla14[[#This Row],[5% purpil]]*0.21)</f>
        <v>15657.259034999999</v>
      </c>
      <c r="J1070" s="30">
        <f>Tabla14[[#This Row],[5% purpil]]+(Tabla14[[#This Row],[5% purpil]]*0.21)</f>
        <v>15657.259034999999</v>
      </c>
      <c r="K1070" s="6">
        <f>Tabla14[[#This Row],[Precio NEGRO Publico c/juan]]-Tabla14[[#This Row],[Nuestro Costo juan ]]</f>
        <v>2771.8592549999994</v>
      </c>
      <c r="L1070" s="7">
        <f>Tabla14[[#This Row],[Ganancia]]/Tabla14[[#This Row],[Nuestro Costo juan ]]</f>
        <v>0.21511627906976741</v>
      </c>
      <c r="M1070" s="2">
        <f>Tabla14[[#This Row],[Precio NEGRO Publico c/juan]]+(Tabla14[[#This Row],[Precio NEGRO Publico c/juan]]*0.105)</f>
        <v>17301.271233674997</v>
      </c>
    </row>
    <row r="1071" spans="1:13">
      <c r="A1071" s="1" t="s">
        <v>2163</v>
      </c>
      <c r="B1071" t="s">
        <v>2164</v>
      </c>
      <c r="C1071" t="s">
        <v>7</v>
      </c>
      <c r="D1071" t="s">
        <v>1335</v>
      </c>
      <c r="E1071" s="2">
        <v>3856.5</v>
      </c>
      <c r="F1071" s="2">
        <f>Tabla14[[#This Row],[Precio]]-(Tabla14[[#This Row],[Precio]]*0.14)</f>
        <v>3316.59</v>
      </c>
      <c r="G1071" s="2">
        <f>Tabla14[[#This Row],[Precio]]-(Tabla14[[#This Row],[Precio]]*0.05)</f>
        <v>3663.6750000000002</v>
      </c>
      <c r="H1071" s="4">
        <f>Tabla14[[#This Row],[  -14% costo de juan]]+(Tabla14[[#This Row],[  -14% costo de juan]]*0.1)</f>
        <v>3648.2490000000003</v>
      </c>
      <c r="I1071" s="30">
        <f>Tabla14[[#This Row],[5% purpil]]+(Tabla14[[#This Row],[5% purpil]]*0.21)</f>
        <v>4433.0467500000004</v>
      </c>
      <c r="J1071" s="30">
        <f>Tabla14[[#This Row],[5% purpil]]+(Tabla14[[#This Row],[5% purpil]]*0.21)</f>
        <v>4433.0467500000004</v>
      </c>
      <c r="K1071" s="6">
        <f>Tabla14[[#This Row],[Precio NEGRO Publico c/juan]]-Tabla14[[#This Row],[Nuestro Costo juan ]]</f>
        <v>784.79775000000018</v>
      </c>
      <c r="L1071" s="7">
        <f>Tabla14[[#This Row],[Ganancia]]/Tabla14[[#This Row],[Nuestro Costo juan ]]</f>
        <v>0.21511627906976746</v>
      </c>
      <c r="M1071" s="2">
        <f>Tabla14[[#This Row],[Precio NEGRO Publico c/juan]]+(Tabla14[[#This Row],[Precio NEGRO Publico c/juan]]*0.105)</f>
        <v>4898.5166587500007</v>
      </c>
    </row>
    <row r="1072" spans="1:13">
      <c r="A1072" s="1" t="s">
        <v>2165</v>
      </c>
      <c r="B1072" t="s">
        <v>2166</v>
      </c>
      <c r="C1072" t="s">
        <v>7</v>
      </c>
      <c r="D1072" t="s">
        <v>1335</v>
      </c>
      <c r="E1072" s="2">
        <v>3955.65</v>
      </c>
      <c r="F1072" s="2">
        <f>Tabla14[[#This Row],[Precio]]-(Tabla14[[#This Row],[Precio]]*0.14)</f>
        <v>3401.8589999999999</v>
      </c>
      <c r="G1072" s="2">
        <f>Tabla14[[#This Row],[Precio]]-(Tabla14[[#This Row],[Precio]]*0.05)</f>
        <v>3757.8675000000003</v>
      </c>
      <c r="H1072" s="4">
        <f>Tabla14[[#This Row],[  -14% costo de juan]]+(Tabla14[[#This Row],[  -14% costo de juan]]*0.1)</f>
        <v>3742.0448999999999</v>
      </c>
      <c r="I1072" s="30">
        <f>Tabla14[[#This Row],[5% purpil]]+(Tabla14[[#This Row],[5% purpil]]*0.21)</f>
        <v>4547.0196750000005</v>
      </c>
      <c r="J1072" s="30">
        <f>Tabla14[[#This Row],[5% purpil]]+(Tabla14[[#This Row],[5% purpil]]*0.21)</f>
        <v>4547.0196750000005</v>
      </c>
      <c r="K1072" s="6">
        <f>Tabla14[[#This Row],[Precio NEGRO Publico c/juan]]-Tabla14[[#This Row],[Nuestro Costo juan ]]</f>
        <v>804.97477500000059</v>
      </c>
      <c r="L1072" s="7">
        <f>Tabla14[[#This Row],[Ganancia]]/Tabla14[[#This Row],[Nuestro Costo juan ]]</f>
        <v>0.2151162790697676</v>
      </c>
      <c r="M1072" s="2">
        <f>Tabla14[[#This Row],[Precio NEGRO Publico c/juan]]+(Tabla14[[#This Row],[Precio NEGRO Publico c/juan]]*0.105)</f>
        <v>5024.4567408750008</v>
      </c>
    </row>
    <row r="1073" spans="1:13">
      <c r="A1073" s="1" t="s">
        <v>2167</v>
      </c>
      <c r="B1073" t="s">
        <v>2168</v>
      </c>
      <c r="C1073" t="s">
        <v>7</v>
      </c>
      <c r="D1073" t="s">
        <v>1335</v>
      </c>
      <c r="E1073" s="2">
        <v>19881.91</v>
      </c>
      <c r="F1073" s="2">
        <f>Tabla14[[#This Row],[Precio]]-(Tabla14[[#This Row],[Precio]]*0.14)</f>
        <v>17098.442599999998</v>
      </c>
      <c r="G1073" s="2">
        <f>Tabla14[[#This Row],[Precio]]-(Tabla14[[#This Row],[Precio]]*0.05)</f>
        <v>18887.8145</v>
      </c>
      <c r="H1073" s="4">
        <f>Tabla14[[#This Row],[  -14% costo de juan]]+(Tabla14[[#This Row],[  -14% costo de juan]]*0.1)</f>
        <v>18808.28686</v>
      </c>
      <c r="I1073" s="30">
        <f>Tabla14[[#This Row],[5% purpil]]+(Tabla14[[#This Row],[5% purpil]]*0.21)</f>
        <v>22854.255545</v>
      </c>
      <c r="J1073" s="30">
        <f>Tabla14[[#This Row],[5% purpil]]+(Tabla14[[#This Row],[5% purpil]]*0.21)</f>
        <v>22854.255545</v>
      </c>
      <c r="K1073" s="6">
        <f>Tabla14[[#This Row],[Precio NEGRO Publico c/juan]]-Tabla14[[#This Row],[Nuestro Costo juan ]]</f>
        <v>4045.9686849999998</v>
      </c>
      <c r="L1073" s="7">
        <f>Tabla14[[#This Row],[Ganancia]]/Tabla14[[#This Row],[Nuestro Costo juan ]]</f>
        <v>0.21511627906976744</v>
      </c>
      <c r="M1073" s="2">
        <f>Tabla14[[#This Row],[Precio NEGRO Publico c/juan]]+(Tabla14[[#This Row],[Precio NEGRO Publico c/juan]]*0.105)</f>
        <v>25253.952377225</v>
      </c>
    </row>
    <row r="1074" spans="1:13">
      <c r="A1074" s="1" t="s">
        <v>2169</v>
      </c>
      <c r="B1074" t="s">
        <v>2170</v>
      </c>
      <c r="C1074" t="s">
        <v>7</v>
      </c>
      <c r="D1074" t="s">
        <v>1335</v>
      </c>
      <c r="E1074" s="2">
        <v>2418.7600000000002</v>
      </c>
      <c r="F1074" s="2">
        <f>Tabla14[[#This Row],[Precio]]-(Tabla14[[#This Row],[Precio]]*0.14)</f>
        <v>2080.1336000000001</v>
      </c>
      <c r="G1074" s="2">
        <f>Tabla14[[#This Row],[Precio]]-(Tabla14[[#This Row],[Precio]]*0.05)</f>
        <v>2297.8220000000001</v>
      </c>
      <c r="H1074" s="4">
        <f>Tabla14[[#This Row],[  -14% costo de juan]]+(Tabla14[[#This Row],[  -14% costo de juan]]*0.1)</f>
        <v>2288.14696</v>
      </c>
      <c r="I1074" s="30">
        <f>Tabla14[[#This Row],[5% purpil]]+(Tabla14[[#This Row],[5% purpil]]*0.21)</f>
        <v>2780.3646200000003</v>
      </c>
      <c r="J1074" s="30">
        <f>Tabla14[[#This Row],[5% purpil]]+(Tabla14[[#This Row],[5% purpil]]*0.21)</f>
        <v>2780.3646200000003</v>
      </c>
      <c r="K1074" s="6">
        <f>Tabla14[[#This Row],[Precio NEGRO Publico c/juan]]-Tabla14[[#This Row],[Nuestro Costo juan ]]</f>
        <v>492.21766000000025</v>
      </c>
      <c r="L1074" s="7">
        <f>Tabla14[[#This Row],[Ganancia]]/Tabla14[[#This Row],[Nuestro Costo juan ]]</f>
        <v>0.21511627906976755</v>
      </c>
      <c r="M1074" s="2">
        <f>Tabla14[[#This Row],[Precio NEGRO Publico c/juan]]+(Tabla14[[#This Row],[Precio NEGRO Publico c/juan]]*0.105)</f>
        <v>3072.3029051000003</v>
      </c>
    </row>
    <row r="1075" spans="1:13">
      <c r="A1075" s="1" t="s">
        <v>2171</v>
      </c>
      <c r="B1075" t="s">
        <v>2172</v>
      </c>
      <c r="C1075" t="s">
        <v>7</v>
      </c>
      <c r="D1075" t="s">
        <v>1335</v>
      </c>
      <c r="E1075" s="2">
        <v>1947.78</v>
      </c>
      <c r="F1075" s="2">
        <f>Tabla14[[#This Row],[Precio]]-(Tabla14[[#This Row],[Precio]]*0.14)</f>
        <v>1675.0907999999999</v>
      </c>
      <c r="G1075" s="2">
        <f>Tabla14[[#This Row],[Precio]]-(Tabla14[[#This Row],[Precio]]*0.05)</f>
        <v>1850.3910000000001</v>
      </c>
      <c r="H1075" s="4">
        <f>Tabla14[[#This Row],[  -14% costo de juan]]+(Tabla14[[#This Row],[  -14% costo de juan]]*0.1)</f>
        <v>1842.59988</v>
      </c>
      <c r="I1075" s="30">
        <f>Tabla14[[#This Row],[5% purpil]]+(Tabla14[[#This Row],[5% purpil]]*0.21)</f>
        <v>2238.9731099999999</v>
      </c>
      <c r="J1075" s="30">
        <f>Tabla14[[#This Row],[5% purpil]]+(Tabla14[[#This Row],[5% purpil]]*0.21)</f>
        <v>2238.9731099999999</v>
      </c>
      <c r="K1075" s="6">
        <f>Tabla14[[#This Row],[Precio NEGRO Publico c/juan]]-Tabla14[[#This Row],[Nuestro Costo juan ]]</f>
        <v>396.37322999999992</v>
      </c>
      <c r="L1075" s="7">
        <f>Tabla14[[#This Row],[Ganancia]]/Tabla14[[#This Row],[Nuestro Costo juan ]]</f>
        <v>0.21511627906976741</v>
      </c>
      <c r="M1075" s="2">
        <f>Tabla14[[#This Row],[Precio NEGRO Publico c/juan]]+(Tabla14[[#This Row],[Precio NEGRO Publico c/juan]]*0.105)</f>
        <v>2474.0652865499997</v>
      </c>
    </row>
    <row r="1076" spans="1:13">
      <c r="A1076" s="1" t="s">
        <v>2173</v>
      </c>
      <c r="B1076" t="s">
        <v>2174</v>
      </c>
      <c r="C1076" t="s">
        <v>7</v>
      </c>
      <c r="D1076" t="s">
        <v>1335</v>
      </c>
      <c r="E1076" s="2">
        <v>3748.33</v>
      </c>
      <c r="F1076" s="2">
        <f>Tabla14[[#This Row],[Precio]]-(Tabla14[[#This Row],[Precio]]*0.14)</f>
        <v>3223.5637999999999</v>
      </c>
      <c r="G1076" s="2">
        <f>Tabla14[[#This Row],[Precio]]-(Tabla14[[#This Row],[Precio]]*0.05)</f>
        <v>3560.9135000000001</v>
      </c>
      <c r="H1076" s="4">
        <f>Tabla14[[#This Row],[  -14% costo de juan]]+(Tabla14[[#This Row],[  -14% costo de juan]]*0.1)</f>
        <v>3545.9201800000001</v>
      </c>
      <c r="I1076" s="30">
        <f>Tabla14[[#This Row],[5% purpil]]+(Tabla14[[#This Row],[5% purpil]]*0.21)</f>
        <v>4308.7053350000006</v>
      </c>
      <c r="J1076" s="30">
        <f>Tabla14[[#This Row],[5% purpil]]+(Tabla14[[#This Row],[5% purpil]]*0.21)</f>
        <v>4308.7053350000006</v>
      </c>
      <c r="K1076" s="6">
        <f>Tabla14[[#This Row],[Precio NEGRO Publico c/juan]]-Tabla14[[#This Row],[Nuestro Costo juan ]]</f>
        <v>762.78515500000049</v>
      </c>
      <c r="L1076" s="7">
        <f>Tabla14[[#This Row],[Ganancia]]/Tabla14[[#This Row],[Nuestro Costo juan ]]</f>
        <v>0.21511627906976757</v>
      </c>
      <c r="M1076" s="2">
        <f>Tabla14[[#This Row],[Precio NEGRO Publico c/juan]]+(Tabla14[[#This Row],[Precio NEGRO Publico c/juan]]*0.105)</f>
        <v>4761.119395175001</v>
      </c>
    </row>
    <row r="1077" spans="1:13">
      <c r="A1077" s="1" t="s">
        <v>2175</v>
      </c>
      <c r="B1077" t="s">
        <v>2176</v>
      </c>
      <c r="C1077" t="s">
        <v>7</v>
      </c>
      <c r="D1077" t="s">
        <v>1335</v>
      </c>
      <c r="E1077" s="2">
        <v>2617.0700000000002</v>
      </c>
      <c r="F1077" s="2">
        <f>Tabla14[[#This Row],[Precio]]-(Tabla14[[#This Row],[Precio]]*0.14)</f>
        <v>2250.6802000000002</v>
      </c>
      <c r="G1077" s="2">
        <f>Tabla14[[#This Row],[Precio]]-(Tabla14[[#This Row],[Precio]]*0.05)</f>
        <v>2486.2165</v>
      </c>
      <c r="H1077" s="4">
        <f>Tabla14[[#This Row],[  -14% costo de juan]]+(Tabla14[[#This Row],[  -14% costo de juan]]*0.1)</f>
        <v>2475.7482200000004</v>
      </c>
      <c r="I1077" s="30">
        <f>Tabla14[[#This Row],[5% purpil]]+(Tabla14[[#This Row],[5% purpil]]*0.21)</f>
        <v>3008.3219650000001</v>
      </c>
      <c r="J1077" s="30">
        <f>Tabla14[[#This Row],[5% purpil]]+(Tabla14[[#This Row],[5% purpil]]*0.21)</f>
        <v>3008.3219650000001</v>
      </c>
      <c r="K1077" s="6">
        <f>Tabla14[[#This Row],[Precio NEGRO Publico c/juan]]-Tabla14[[#This Row],[Nuestro Costo juan ]]</f>
        <v>532.57374499999969</v>
      </c>
      <c r="L1077" s="7">
        <f>Tabla14[[#This Row],[Ganancia]]/Tabla14[[#This Row],[Nuestro Costo juan ]]</f>
        <v>0.21511627906976727</v>
      </c>
      <c r="M1077" s="2">
        <f>Tabla14[[#This Row],[Precio NEGRO Publico c/juan]]+(Tabla14[[#This Row],[Precio NEGRO Publico c/juan]]*0.105)</f>
        <v>3324.1957713249999</v>
      </c>
    </row>
    <row r="1078" spans="1:13">
      <c r="A1078" s="1" t="s">
        <v>2177</v>
      </c>
      <c r="B1078" t="s">
        <v>2178</v>
      </c>
      <c r="C1078" t="s">
        <v>7</v>
      </c>
      <c r="D1078" t="s">
        <v>1335</v>
      </c>
      <c r="E1078" s="2">
        <v>3541.76</v>
      </c>
      <c r="F1078" s="2">
        <f>Tabla14[[#This Row],[Precio]]-(Tabla14[[#This Row],[Precio]]*0.14)</f>
        <v>3045.9136000000003</v>
      </c>
      <c r="G1078" s="2">
        <f>Tabla14[[#This Row],[Precio]]-(Tabla14[[#This Row],[Precio]]*0.05)</f>
        <v>3364.672</v>
      </c>
      <c r="H1078" s="4">
        <f>Tabla14[[#This Row],[  -14% costo de juan]]+(Tabla14[[#This Row],[  -14% costo de juan]]*0.1)</f>
        <v>3350.5049600000002</v>
      </c>
      <c r="I1078" s="30">
        <f>Tabla14[[#This Row],[5% purpil]]+(Tabla14[[#This Row],[5% purpil]]*0.21)</f>
        <v>4071.2531199999999</v>
      </c>
      <c r="J1078" s="30">
        <f>Tabla14[[#This Row],[5% purpil]]+(Tabla14[[#This Row],[5% purpil]]*0.21)</f>
        <v>4071.2531199999999</v>
      </c>
      <c r="K1078" s="6">
        <f>Tabla14[[#This Row],[Precio NEGRO Publico c/juan]]-Tabla14[[#This Row],[Nuestro Costo juan ]]</f>
        <v>720.74815999999964</v>
      </c>
      <c r="L1078" s="7">
        <f>Tabla14[[#This Row],[Ganancia]]/Tabla14[[#This Row],[Nuestro Costo juan ]]</f>
        <v>0.21511627906976732</v>
      </c>
      <c r="M1078" s="2">
        <f>Tabla14[[#This Row],[Precio NEGRO Publico c/juan]]+(Tabla14[[#This Row],[Precio NEGRO Publico c/juan]]*0.105)</f>
        <v>4498.7346975999999</v>
      </c>
    </row>
    <row r="1079" spans="1:13">
      <c r="A1079" s="1" t="s">
        <v>2179</v>
      </c>
      <c r="B1079" t="s">
        <v>2180</v>
      </c>
      <c r="C1079" t="s">
        <v>7</v>
      </c>
      <c r="D1079" t="s">
        <v>1335</v>
      </c>
      <c r="E1079" s="2">
        <v>5855.35</v>
      </c>
      <c r="F1079" s="2">
        <f>Tabla14[[#This Row],[Precio]]-(Tabla14[[#This Row],[Precio]]*0.14)</f>
        <v>5035.6010000000006</v>
      </c>
      <c r="G1079" s="2">
        <f>Tabla14[[#This Row],[Precio]]-(Tabla14[[#This Row],[Precio]]*0.05)</f>
        <v>5562.5825000000004</v>
      </c>
      <c r="H1079" s="4">
        <f>Tabla14[[#This Row],[  -14% costo de juan]]+(Tabla14[[#This Row],[  -14% costo de juan]]*0.1)</f>
        <v>5539.1611000000003</v>
      </c>
      <c r="I1079" s="30">
        <f>Tabla14[[#This Row],[5% purpil]]+(Tabla14[[#This Row],[5% purpil]]*0.21)</f>
        <v>6730.7248250000002</v>
      </c>
      <c r="J1079" s="30">
        <f>Tabla14[[#This Row],[5% purpil]]+(Tabla14[[#This Row],[5% purpil]]*0.21)</f>
        <v>6730.7248250000002</v>
      </c>
      <c r="K1079" s="6">
        <f>Tabla14[[#This Row],[Precio NEGRO Publico c/juan]]-Tabla14[[#This Row],[Nuestro Costo juan ]]</f>
        <v>1191.563725</v>
      </c>
      <c r="L1079" s="7">
        <f>Tabla14[[#This Row],[Ganancia]]/Tabla14[[#This Row],[Nuestro Costo juan ]]</f>
        <v>0.21511627906976744</v>
      </c>
      <c r="M1079" s="2">
        <f>Tabla14[[#This Row],[Precio NEGRO Publico c/juan]]+(Tabla14[[#This Row],[Precio NEGRO Publico c/juan]]*0.105)</f>
        <v>7437.4509316250005</v>
      </c>
    </row>
    <row r="1080" spans="1:13">
      <c r="A1080" s="1" t="s">
        <v>2181</v>
      </c>
      <c r="B1080" t="s">
        <v>2182</v>
      </c>
      <c r="C1080" t="s">
        <v>7</v>
      </c>
      <c r="D1080" t="s">
        <v>1335</v>
      </c>
      <c r="E1080" s="2">
        <v>12002.91</v>
      </c>
      <c r="F1080" s="2">
        <f>Tabla14[[#This Row],[Precio]]-(Tabla14[[#This Row],[Precio]]*0.14)</f>
        <v>10322.5026</v>
      </c>
      <c r="G1080" s="2">
        <f>Tabla14[[#This Row],[Precio]]-(Tabla14[[#This Row],[Precio]]*0.05)</f>
        <v>11402.764499999999</v>
      </c>
      <c r="H1080" s="4">
        <f>Tabla14[[#This Row],[  -14% costo de juan]]+(Tabla14[[#This Row],[  -14% costo de juan]]*0.1)</f>
        <v>11354.752860000001</v>
      </c>
      <c r="I1080" s="30">
        <f>Tabla14[[#This Row],[5% purpil]]+(Tabla14[[#This Row],[5% purpil]]*0.21)</f>
        <v>13797.345044999998</v>
      </c>
      <c r="J1080" s="30">
        <f>Tabla14[[#This Row],[5% purpil]]+(Tabla14[[#This Row],[5% purpil]]*0.21)</f>
        <v>13797.345044999998</v>
      </c>
      <c r="K1080" s="6">
        <f>Tabla14[[#This Row],[Precio NEGRO Publico c/juan]]-Tabla14[[#This Row],[Nuestro Costo juan ]]</f>
        <v>2442.5921849999977</v>
      </c>
      <c r="L1080" s="7">
        <f>Tabla14[[#This Row],[Ganancia]]/Tabla14[[#This Row],[Nuestro Costo juan ]]</f>
        <v>0.21511627906976724</v>
      </c>
      <c r="M1080" s="2">
        <f>Tabla14[[#This Row],[Precio NEGRO Publico c/juan]]+(Tabla14[[#This Row],[Precio NEGRO Publico c/juan]]*0.105)</f>
        <v>15246.066274724999</v>
      </c>
    </row>
    <row r="1081" spans="1:13">
      <c r="A1081" s="1" t="s">
        <v>2183</v>
      </c>
      <c r="B1081" t="s">
        <v>2184</v>
      </c>
      <c r="C1081" t="s">
        <v>7</v>
      </c>
      <c r="D1081" t="s">
        <v>1335</v>
      </c>
      <c r="E1081" s="2">
        <v>13942.43</v>
      </c>
      <c r="F1081" s="2">
        <f>Tabla14[[#This Row],[Precio]]-(Tabla14[[#This Row],[Precio]]*0.14)</f>
        <v>11990.489799999999</v>
      </c>
      <c r="G1081" s="2">
        <f>Tabla14[[#This Row],[Precio]]-(Tabla14[[#This Row],[Precio]]*0.05)</f>
        <v>13245.308500000001</v>
      </c>
      <c r="H1081" s="4">
        <f>Tabla14[[#This Row],[  -14% costo de juan]]+(Tabla14[[#This Row],[  -14% costo de juan]]*0.1)</f>
        <v>13189.538779999999</v>
      </c>
      <c r="I1081" s="30">
        <f>Tabla14[[#This Row],[5% purpil]]+(Tabla14[[#This Row],[5% purpil]]*0.21)</f>
        <v>16026.823285000002</v>
      </c>
      <c r="J1081" s="30">
        <f>Tabla14[[#This Row],[5% purpil]]+(Tabla14[[#This Row],[5% purpil]]*0.21)</f>
        <v>16026.823285000002</v>
      </c>
      <c r="K1081" s="6">
        <f>Tabla14[[#This Row],[Precio NEGRO Publico c/juan]]-Tabla14[[#This Row],[Nuestro Costo juan ]]</f>
        <v>2837.2845050000033</v>
      </c>
      <c r="L1081" s="7">
        <f>Tabla14[[#This Row],[Ganancia]]/Tabla14[[#This Row],[Nuestro Costo juan ]]</f>
        <v>0.21511627906976771</v>
      </c>
      <c r="M1081" s="2">
        <f>Tabla14[[#This Row],[Precio NEGRO Publico c/juan]]+(Tabla14[[#This Row],[Precio NEGRO Publico c/juan]]*0.105)</f>
        <v>17709.639729925002</v>
      </c>
    </row>
    <row r="1082" spans="1:13">
      <c r="A1082" s="1" t="s">
        <v>2185</v>
      </c>
      <c r="B1082" t="s">
        <v>2186</v>
      </c>
      <c r="C1082" t="s">
        <v>7</v>
      </c>
      <c r="D1082" t="s">
        <v>1335</v>
      </c>
      <c r="E1082" s="2">
        <v>16478.37</v>
      </c>
      <c r="F1082" s="2">
        <f>Tabla14[[#This Row],[Precio]]-(Tabla14[[#This Row],[Precio]]*0.14)</f>
        <v>14171.3982</v>
      </c>
      <c r="G1082" s="2">
        <f>Tabla14[[#This Row],[Precio]]-(Tabla14[[#This Row],[Precio]]*0.05)</f>
        <v>15654.451499999999</v>
      </c>
      <c r="H1082" s="4">
        <f>Tabla14[[#This Row],[  -14% costo de juan]]+(Tabla14[[#This Row],[  -14% costo de juan]]*0.1)</f>
        <v>15588.53802</v>
      </c>
      <c r="I1082" s="30">
        <f>Tabla14[[#This Row],[5% purpil]]+(Tabla14[[#This Row],[5% purpil]]*0.21)</f>
        <v>18941.886315</v>
      </c>
      <c r="J1082" s="30">
        <f>Tabla14[[#This Row],[5% purpil]]+(Tabla14[[#This Row],[5% purpil]]*0.21)</f>
        <v>18941.886315</v>
      </c>
      <c r="K1082" s="6">
        <f>Tabla14[[#This Row],[Precio NEGRO Publico c/juan]]-Tabla14[[#This Row],[Nuestro Costo juan ]]</f>
        <v>3353.3482949999998</v>
      </c>
      <c r="L1082" s="7">
        <f>Tabla14[[#This Row],[Ganancia]]/Tabla14[[#This Row],[Nuestro Costo juan ]]</f>
        <v>0.21511627906976744</v>
      </c>
      <c r="M1082" s="2">
        <f>Tabla14[[#This Row],[Precio NEGRO Publico c/juan]]+(Tabla14[[#This Row],[Precio NEGRO Publico c/juan]]*0.105)</f>
        <v>20930.784378075001</v>
      </c>
    </row>
    <row r="1083" spans="1:13">
      <c r="A1083" s="1" t="s">
        <v>2187</v>
      </c>
      <c r="B1083" t="s">
        <v>2188</v>
      </c>
      <c r="C1083" t="s">
        <v>7</v>
      </c>
      <c r="D1083" t="s">
        <v>1335</v>
      </c>
      <c r="E1083" s="2">
        <v>20792.330000000002</v>
      </c>
      <c r="F1083" s="2">
        <f>Tabla14[[#This Row],[Precio]]-(Tabla14[[#This Row],[Precio]]*0.14)</f>
        <v>17881.4038</v>
      </c>
      <c r="G1083" s="2">
        <f>Tabla14[[#This Row],[Precio]]-(Tabla14[[#This Row],[Precio]]*0.05)</f>
        <v>19752.713500000002</v>
      </c>
      <c r="H1083" s="4">
        <f>Tabla14[[#This Row],[  -14% costo de juan]]+(Tabla14[[#This Row],[  -14% costo de juan]]*0.1)</f>
        <v>19669.544180000001</v>
      </c>
      <c r="I1083" s="30">
        <f>Tabla14[[#This Row],[5% purpil]]+(Tabla14[[#This Row],[5% purpil]]*0.21)</f>
        <v>23900.783335</v>
      </c>
      <c r="J1083" s="30">
        <f>Tabla14[[#This Row],[5% purpil]]+(Tabla14[[#This Row],[5% purpil]]*0.21)</f>
        <v>23900.783335</v>
      </c>
      <c r="K1083" s="6">
        <f>Tabla14[[#This Row],[Precio NEGRO Publico c/juan]]-Tabla14[[#This Row],[Nuestro Costo juan ]]</f>
        <v>4231.2391549999993</v>
      </c>
      <c r="L1083" s="7">
        <f>Tabla14[[#This Row],[Ganancia]]/Tabla14[[#This Row],[Nuestro Costo juan ]]</f>
        <v>0.21511627906976741</v>
      </c>
      <c r="M1083" s="2">
        <f>Tabla14[[#This Row],[Precio NEGRO Publico c/juan]]+(Tabla14[[#This Row],[Precio NEGRO Publico c/juan]]*0.105)</f>
        <v>26410.365585175001</v>
      </c>
    </row>
    <row r="1084" spans="1:13">
      <c r="A1084" s="1" t="s">
        <v>2189</v>
      </c>
      <c r="B1084" t="s">
        <v>2190</v>
      </c>
      <c r="C1084" t="s">
        <v>7</v>
      </c>
      <c r="D1084" t="s">
        <v>1335</v>
      </c>
      <c r="E1084" s="2">
        <v>18248.88</v>
      </c>
      <c r="F1084" s="2">
        <f>Tabla14[[#This Row],[Precio]]-(Tabla14[[#This Row],[Precio]]*0.14)</f>
        <v>15694.036800000002</v>
      </c>
      <c r="G1084" s="2">
        <f>Tabla14[[#This Row],[Precio]]-(Tabla14[[#This Row],[Precio]]*0.05)</f>
        <v>17336.436000000002</v>
      </c>
      <c r="H1084" s="4">
        <f>Tabla14[[#This Row],[  -14% costo de juan]]+(Tabla14[[#This Row],[  -14% costo de juan]]*0.1)</f>
        <v>17263.440480000001</v>
      </c>
      <c r="I1084" s="30">
        <f>Tabla14[[#This Row],[5% purpil]]+(Tabla14[[#This Row],[5% purpil]]*0.21)</f>
        <v>20977.08756</v>
      </c>
      <c r="J1084" s="30">
        <f>Tabla14[[#This Row],[5% purpil]]+(Tabla14[[#This Row],[5% purpil]]*0.21)</f>
        <v>20977.08756</v>
      </c>
      <c r="K1084" s="6">
        <f>Tabla14[[#This Row],[Precio NEGRO Publico c/juan]]-Tabla14[[#This Row],[Nuestro Costo juan ]]</f>
        <v>3713.6470799999988</v>
      </c>
      <c r="L1084" s="7">
        <f>Tabla14[[#This Row],[Ganancia]]/Tabla14[[#This Row],[Nuestro Costo juan ]]</f>
        <v>0.21511627906976735</v>
      </c>
      <c r="M1084" s="2">
        <f>Tabla14[[#This Row],[Precio NEGRO Publico c/juan]]+(Tabla14[[#This Row],[Precio NEGRO Publico c/juan]]*0.105)</f>
        <v>23179.6817538</v>
      </c>
    </row>
    <row r="1085" spans="1:13">
      <c r="A1085" s="1" t="s">
        <v>2191</v>
      </c>
      <c r="B1085" t="s">
        <v>2192</v>
      </c>
      <c r="C1085" t="s">
        <v>7</v>
      </c>
      <c r="D1085" t="s">
        <v>1335</v>
      </c>
      <c r="E1085" s="2">
        <v>31647.46</v>
      </c>
      <c r="F1085" s="2">
        <f>Tabla14[[#This Row],[Precio]]-(Tabla14[[#This Row],[Precio]]*0.14)</f>
        <v>27216.815599999998</v>
      </c>
      <c r="G1085" s="2">
        <f>Tabla14[[#This Row],[Precio]]-(Tabla14[[#This Row],[Precio]]*0.05)</f>
        <v>30065.087</v>
      </c>
      <c r="H1085" s="4">
        <f>Tabla14[[#This Row],[  -14% costo de juan]]+(Tabla14[[#This Row],[  -14% costo de juan]]*0.1)</f>
        <v>29938.497159999999</v>
      </c>
      <c r="I1085" s="30">
        <f>Tabla14[[#This Row],[5% purpil]]+(Tabla14[[#This Row],[5% purpil]]*0.21)</f>
        <v>36378.755270000001</v>
      </c>
      <c r="J1085" s="30">
        <f>Tabla14[[#This Row],[5% purpil]]+(Tabla14[[#This Row],[5% purpil]]*0.21)</f>
        <v>36378.755270000001</v>
      </c>
      <c r="K1085" s="6">
        <f>Tabla14[[#This Row],[Precio NEGRO Publico c/juan]]-Tabla14[[#This Row],[Nuestro Costo juan ]]</f>
        <v>6440.2581100000025</v>
      </c>
      <c r="L1085" s="7">
        <f>Tabla14[[#This Row],[Ganancia]]/Tabla14[[#This Row],[Nuestro Costo juan ]]</f>
        <v>0.21511627906976752</v>
      </c>
      <c r="M1085" s="2">
        <f>Tabla14[[#This Row],[Precio NEGRO Publico c/juan]]+(Tabla14[[#This Row],[Precio NEGRO Publico c/juan]]*0.105)</f>
        <v>40198.524573350005</v>
      </c>
    </row>
    <row r="1086" spans="1:13">
      <c r="A1086" s="1" t="s">
        <v>2193</v>
      </c>
      <c r="B1086" t="s">
        <v>2194</v>
      </c>
      <c r="C1086" t="s">
        <v>7</v>
      </c>
      <c r="D1086" t="s">
        <v>1335</v>
      </c>
      <c r="E1086" s="2">
        <v>37586.94</v>
      </c>
      <c r="F1086" s="2">
        <f>Tabla14[[#This Row],[Precio]]-(Tabla14[[#This Row],[Precio]]*0.14)</f>
        <v>32324.768400000001</v>
      </c>
      <c r="G1086" s="2">
        <f>Tabla14[[#This Row],[Precio]]-(Tabla14[[#This Row],[Precio]]*0.05)</f>
        <v>35707.593000000001</v>
      </c>
      <c r="H1086" s="4">
        <f>Tabla14[[#This Row],[  -14% costo de juan]]+(Tabla14[[#This Row],[  -14% costo de juan]]*0.1)</f>
        <v>35557.245240000004</v>
      </c>
      <c r="I1086" s="30">
        <f>Tabla14[[#This Row],[5% purpil]]+(Tabla14[[#This Row],[5% purpil]]*0.21)</f>
        <v>43206.187530000003</v>
      </c>
      <c r="J1086" s="30">
        <f>Tabla14[[#This Row],[5% purpil]]+(Tabla14[[#This Row],[5% purpil]]*0.21)</f>
        <v>43206.187530000003</v>
      </c>
      <c r="K1086" s="6">
        <f>Tabla14[[#This Row],[Precio NEGRO Publico c/juan]]-Tabla14[[#This Row],[Nuestro Costo juan ]]</f>
        <v>7648.942289999999</v>
      </c>
      <c r="L1086" s="7">
        <f>Tabla14[[#This Row],[Ganancia]]/Tabla14[[#This Row],[Nuestro Costo juan ]]</f>
        <v>0.21511627906976738</v>
      </c>
      <c r="M1086" s="2">
        <f>Tabla14[[#This Row],[Precio NEGRO Publico c/juan]]+(Tabla14[[#This Row],[Precio NEGRO Publico c/juan]]*0.105)</f>
        <v>47742.837220650006</v>
      </c>
    </row>
    <row r="1087" spans="1:13">
      <c r="A1087" s="1" t="s">
        <v>2195</v>
      </c>
      <c r="B1087" t="s">
        <v>2196</v>
      </c>
      <c r="C1087" t="s">
        <v>7</v>
      </c>
      <c r="D1087" t="s">
        <v>1335</v>
      </c>
      <c r="E1087" s="2">
        <v>6877.69</v>
      </c>
      <c r="F1087" s="2">
        <f>Tabla14[[#This Row],[Precio]]-(Tabla14[[#This Row],[Precio]]*0.14)</f>
        <v>5914.8133999999991</v>
      </c>
      <c r="G1087" s="2">
        <f>Tabla14[[#This Row],[Precio]]-(Tabla14[[#This Row],[Precio]]*0.05)</f>
        <v>6533.8054999999995</v>
      </c>
      <c r="H1087" s="4">
        <f>Tabla14[[#This Row],[  -14% costo de juan]]+(Tabla14[[#This Row],[  -14% costo de juan]]*0.1)</f>
        <v>6506.2947399999994</v>
      </c>
      <c r="I1087" s="30">
        <f>Tabla14[[#This Row],[5% purpil]]+(Tabla14[[#This Row],[5% purpil]]*0.21)</f>
        <v>7905.9046549999994</v>
      </c>
      <c r="J1087" s="30">
        <f>Tabla14[[#This Row],[5% purpil]]+(Tabla14[[#This Row],[5% purpil]]*0.21)</f>
        <v>7905.9046549999994</v>
      </c>
      <c r="K1087" s="6">
        <f>Tabla14[[#This Row],[Precio NEGRO Publico c/juan]]-Tabla14[[#This Row],[Nuestro Costo juan ]]</f>
        <v>1399.609915</v>
      </c>
      <c r="L1087" s="7">
        <f>Tabla14[[#This Row],[Ganancia]]/Tabla14[[#This Row],[Nuestro Costo juan ]]</f>
        <v>0.21511627906976746</v>
      </c>
      <c r="M1087" s="2">
        <f>Tabla14[[#This Row],[Precio NEGRO Publico c/juan]]+(Tabla14[[#This Row],[Precio NEGRO Publico c/juan]]*0.105)</f>
        <v>8736.0246437749993</v>
      </c>
    </row>
    <row r="1088" spans="1:13">
      <c r="A1088" s="1" t="s">
        <v>2197</v>
      </c>
      <c r="B1088" t="s">
        <v>2198</v>
      </c>
      <c r="C1088" t="s">
        <v>7</v>
      </c>
      <c r="D1088" t="s">
        <v>1335</v>
      </c>
      <c r="E1088" s="2">
        <v>7002.39</v>
      </c>
      <c r="F1088" s="2">
        <f>Tabla14[[#This Row],[Precio]]-(Tabla14[[#This Row],[Precio]]*0.14)</f>
        <v>6022.0554000000002</v>
      </c>
      <c r="G1088" s="2">
        <f>Tabla14[[#This Row],[Precio]]-(Tabla14[[#This Row],[Precio]]*0.05)</f>
        <v>6652.2705000000005</v>
      </c>
      <c r="H1088" s="4">
        <f>Tabla14[[#This Row],[  -14% costo de juan]]+(Tabla14[[#This Row],[  -14% costo de juan]]*0.1)</f>
        <v>6624.2609400000001</v>
      </c>
      <c r="I1088" s="30">
        <f>Tabla14[[#This Row],[5% purpil]]+(Tabla14[[#This Row],[5% purpil]]*0.21)</f>
        <v>8049.2473050000008</v>
      </c>
      <c r="J1088" s="30">
        <f>Tabla14[[#This Row],[5% purpil]]+(Tabla14[[#This Row],[5% purpil]]*0.21)</f>
        <v>8049.2473050000008</v>
      </c>
      <c r="K1088" s="6">
        <f>Tabla14[[#This Row],[Precio NEGRO Publico c/juan]]-Tabla14[[#This Row],[Nuestro Costo juan ]]</f>
        <v>1424.9863650000007</v>
      </c>
      <c r="L1088" s="7">
        <f>Tabla14[[#This Row],[Ganancia]]/Tabla14[[#This Row],[Nuestro Costo juan ]]</f>
        <v>0.21511627906976755</v>
      </c>
      <c r="M1088" s="2">
        <f>Tabla14[[#This Row],[Precio NEGRO Publico c/juan]]+(Tabla14[[#This Row],[Precio NEGRO Publico c/juan]]*0.105)</f>
        <v>8894.418272025001</v>
      </c>
    </row>
    <row r="1089" spans="1:13">
      <c r="A1089" s="1" t="s">
        <v>2199</v>
      </c>
      <c r="B1089" t="s">
        <v>2200</v>
      </c>
      <c r="C1089" t="s">
        <v>7</v>
      </c>
      <c r="D1089" t="s">
        <v>1335</v>
      </c>
      <c r="E1089" s="2">
        <v>11447.05</v>
      </c>
      <c r="F1089" s="2">
        <f>Tabla14[[#This Row],[Precio]]-(Tabla14[[#This Row],[Precio]]*0.14)</f>
        <v>9844.4629999999997</v>
      </c>
      <c r="G1089" s="2">
        <f>Tabla14[[#This Row],[Precio]]-(Tabla14[[#This Row],[Precio]]*0.05)</f>
        <v>10874.697499999998</v>
      </c>
      <c r="H1089" s="4">
        <f>Tabla14[[#This Row],[  -14% costo de juan]]+(Tabla14[[#This Row],[  -14% costo de juan]]*0.1)</f>
        <v>10828.909299999999</v>
      </c>
      <c r="I1089" s="30">
        <f>Tabla14[[#This Row],[5% purpil]]+(Tabla14[[#This Row],[5% purpil]]*0.21)</f>
        <v>13158.383974999997</v>
      </c>
      <c r="J1089" s="30">
        <f>Tabla14[[#This Row],[5% purpil]]+(Tabla14[[#This Row],[5% purpil]]*0.21)</f>
        <v>13158.383974999997</v>
      </c>
      <c r="K1089" s="6">
        <f>Tabla14[[#This Row],[Precio NEGRO Publico c/juan]]-Tabla14[[#This Row],[Nuestro Costo juan ]]</f>
        <v>2329.4746749999977</v>
      </c>
      <c r="L1089" s="7">
        <f>Tabla14[[#This Row],[Ganancia]]/Tabla14[[#This Row],[Nuestro Costo juan ]]</f>
        <v>0.21511627906976724</v>
      </c>
      <c r="M1089" s="2">
        <f>Tabla14[[#This Row],[Precio NEGRO Publico c/juan]]+(Tabla14[[#This Row],[Precio NEGRO Publico c/juan]]*0.105)</f>
        <v>14540.014292374997</v>
      </c>
    </row>
    <row r="1090" spans="1:13">
      <c r="A1090" s="1" t="s">
        <v>2201</v>
      </c>
      <c r="B1090" t="s">
        <v>2202</v>
      </c>
      <c r="C1090" t="s">
        <v>7</v>
      </c>
      <c r="D1090" t="s">
        <v>1335</v>
      </c>
      <c r="E1090" s="2">
        <v>5780.24</v>
      </c>
      <c r="F1090" s="2">
        <f>Tabla14[[#This Row],[Precio]]-(Tabla14[[#This Row],[Precio]]*0.14)</f>
        <v>4971.0064000000002</v>
      </c>
      <c r="G1090" s="2">
        <f>Tabla14[[#This Row],[Precio]]-(Tabla14[[#This Row],[Precio]]*0.05)</f>
        <v>5491.2280000000001</v>
      </c>
      <c r="H1090" s="4">
        <f>Tabla14[[#This Row],[  -14% costo de juan]]+(Tabla14[[#This Row],[  -14% costo de juan]]*0.1)</f>
        <v>5468.1070399999999</v>
      </c>
      <c r="I1090" s="30">
        <f>Tabla14[[#This Row],[5% purpil]]+(Tabla14[[#This Row],[5% purpil]]*0.21)</f>
        <v>6644.3858799999998</v>
      </c>
      <c r="J1090" s="30">
        <f>Tabla14[[#This Row],[5% purpil]]+(Tabla14[[#This Row],[5% purpil]]*0.21)</f>
        <v>6644.3858799999998</v>
      </c>
      <c r="K1090" s="6">
        <f>Tabla14[[#This Row],[Precio NEGRO Publico c/juan]]-Tabla14[[#This Row],[Nuestro Costo juan ]]</f>
        <v>1176.2788399999999</v>
      </c>
      <c r="L1090" s="7">
        <f>Tabla14[[#This Row],[Ganancia]]/Tabla14[[#This Row],[Nuestro Costo juan ]]</f>
        <v>0.21511627906976744</v>
      </c>
      <c r="M1090" s="2">
        <f>Tabla14[[#This Row],[Precio NEGRO Publico c/juan]]+(Tabla14[[#This Row],[Precio NEGRO Publico c/juan]]*0.105)</f>
        <v>7342.0463973999995</v>
      </c>
    </row>
    <row r="1091" spans="1:13">
      <c r="A1091" s="1" t="s">
        <v>2203</v>
      </c>
      <c r="B1091" t="s">
        <v>2204</v>
      </c>
      <c r="C1091" t="s">
        <v>7</v>
      </c>
      <c r="D1091" t="s">
        <v>1335</v>
      </c>
      <c r="E1091" s="2">
        <v>11991.65</v>
      </c>
      <c r="F1091" s="2">
        <f>Tabla14[[#This Row],[Precio]]-(Tabla14[[#This Row],[Precio]]*0.14)</f>
        <v>10312.819</v>
      </c>
      <c r="G1091" s="2">
        <f>Tabla14[[#This Row],[Precio]]-(Tabla14[[#This Row],[Precio]]*0.05)</f>
        <v>11392.067499999999</v>
      </c>
      <c r="H1091" s="4">
        <f>Tabla14[[#This Row],[  -14% costo de juan]]+(Tabla14[[#This Row],[  -14% costo de juan]]*0.1)</f>
        <v>11344.100899999999</v>
      </c>
      <c r="I1091" s="30">
        <f>Tabla14[[#This Row],[5% purpil]]+(Tabla14[[#This Row],[5% purpil]]*0.21)</f>
        <v>13784.401674999999</v>
      </c>
      <c r="J1091" s="30">
        <f>Tabla14[[#This Row],[5% purpil]]+(Tabla14[[#This Row],[5% purpil]]*0.21)</f>
        <v>13784.401674999999</v>
      </c>
      <c r="K1091" s="6">
        <f>Tabla14[[#This Row],[Precio NEGRO Publico c/juan]]-Tabla14[[#This Row],[Nuestro Costo juan ]]</f>
        <v>2440.3007749999997</v>
      </c>
      <c r="L1091" s="7">
        <f>Tabla14[[#This Row],[Ganancia]]/Tabla14[[#This Row],[Nuestro Costo juan ]]</f>
        <v>0.21511627906976744</v>
      </c>
      <c r="M1091" s="2">
        <f>Tabla14[[#This Row],[Precio NEGRO Publico c/juan]]+(Tabla14[[#This Row],[Precio NEGRO Publico c/juan]]*0.105)</f>
        <v>15231.763850874999</v>
      </c>
    </row>
    <row r="1092" spans="1:13">
      <c r="A1092" s="1" t="s">
        <v>2205</v>
      </c>
      <c r="B1092" t="s">
        <v>2206</v>
      </c>
      <c r="C1092" t="s">
        <v>7</v>
      </c>
      <c r="D1092" t="s">
        <v>1335</v>
      </c>
      <c r="E1092" s="2">
        <v>9318.24</v>
      </c>
      <c r="F1092" s="2">
        <f>Tabla14[[#This Row],[Precio]]-(Tabla14[[#This Row],[Precio]]*0.14)</f>
        <v>8013.6863999999996</v>
      </c>
      <c r="G1092" s="2">
        <f>Tabla14[[#This Row],[Precio]]-(Tabla14[[#This Row],[Precio]]*0.05)</f>
        <v>8852.3279999999995</v>
      </c>
      <c r="H1092" s="4">
        <f>Tabla14[[#This Row],[  -14% costo de juan]]+(Tabla14[[#This Row],[  -14% costo de juan]]*0.1)</f>
        <v>8815.0550399999993</v>
      </c>
      <c r="I1092" s="30">
        <f>Tabla14[[#This Row],[5% purpil]]+(Tabla14[[#This Row],[5% purpil]]*0.21)</f>
        <v>10711.316879999998</v>
      </c>
      <c r="J1092" s="30">
        <f>Tabla14[[#This Row],[5% purpil]]+(Tabla14[[#This Row],[5% purpil]]*0.21)</f>
        <v>10711.316879999998</v>
      </c>
      <c r="K1092" s="6">
        <f>Tabla14[[#This Row],[Precio NEGRO Publico c/juan]]-Tabla14[[#This Row],[Nuestro Costo juan ]]</f>
        <v>1896.2618399999992</v>
      </c>
      <c r="L1092" s="7">
        <f>Tabla14[[#This Row],[Ganancia]]/Tabla14[[#This Row],[Nuestro Costo juan ]]</f>
        <v>0.21511627906976738</v>
      </c>
      <c r="M1092" s="2">
        <f>Tabla14[[#This Row],[Precio NEGRO Publico c/juan]]+(Tabla14[[#This Row],[Precio NEGRO Publico c/juan]]*0.105)</f>
        <v>11836.005152399997</v>
      </c>
    </row>
    <row r="1093" spans="1:13">
      <c r="A1093" s="1" t="s">
        <v>2207</v>
      </c>
      <c r="B1093" t="s">
        <v>2208</v>
      </c>
      <c r="C1093" t="s">
        <v>7</v>
      </c>
      <c r="D1093" t="s">
        <v>1335</v>
      </c>
      <c r="E1093" s="2">
        <v>13365.53</v>
      </c>
      <c r="F1093" s="2">
        <f>Tabla14[[#This Row],[Precio]]-(Tabla14[[#This Row],[Precio]]*0.14)</f>
        <v>11494.355800000001</v>
      </c>
      <c r="G1093" s="2">
        <f>Tabla14[[#This Row],[Precio]]-(Tabla14[[#This Row],[Precio]]*0.05)</f>
        <v>12697.253500000001</v>
      </c>
      <c r="H1093" s="4">
        <f>Tabla14[[#This Row],[  -14% costo de juan]]+(Tabla14[[#This Row],[  -14% costo de juan]]*0.1)</f>
        <v>12643.791380000001</v>
      </c>
      <c r="I1093" s="30">
        <f>Tabla14[[#This Row],[5% purpil]]+(Tabla14[[#This Row],[5% purpil]]*0.21)</f>
        <v>15363.676735000001</v>
      </c>
      <c r="J1093" s="30">
        <f>Tabla14[[#This Row],[5% purpil]]+(Tabla14[[#This Row],[5% purpil]]*0.21)</f>
        <v>15363.676735000001</v>
      </c>
      <c r="K1093" s="6">
        <f>Tabla14[[#This Row],[Precio NEGRO Publico c/juan]]-Tabla14[[#This Row],[Nuestro Costo juan ]]</f>
        <v>2719.8853550000003</v>
      </c>
      <c r="L1093" s="7">
        <f>Tabla14[[#This Row],[Ganancia]]/Tabla14[[#This Row],[Nuestro Costo juan ]]</f>
        <v>0.21511627906976746</v>
      </c>
      <c r="M1093" s="2">
        <f>Tabla14[[#This Row],[Precio NEGRO Publico c/juan]]+(Tabla14[[#This Row],[Precio NEGRO Publico c/juan]]*0.105)</f>
        <v>16976.862792175001</v>
      </c>
    </row>
    <row r="1094" spans="1:13">
      <c r="A1094" s="1" t="s">
        <v>2209</v>
      </c>
      <c r="B1094" t="s">
        <v>2210</v>
      </c>
      <c r="C1094" t="s">
        <v>7</v>
      </c>
      <c r="D1094" t="s">
        <v>1335</v>
      </c>
      <c r="E1094" s="2">
        <v>23583.67</v>
      </c>
      <c r="F1094" s="2">
        <f>Tabla14[[#This Row],[Precio]]-(Tabla14[[#This Row],[Precio]]*0.14)</f>
        <v>20281.956199999997</v>
      </c>
      <c r="G1094" s="2">
        <f>Tabla14[[#This Row],[Precio]]-(Tabla14[[#This Row],[Precio]]*0.05)</f>
        <v>22404.486499999999</v>
      </c>
      <c r="H1094" s="4">
        <f>Tabla14[[#This Row],[  -14% costo de juan]]+(Tabla14[[#This Row],[  -14% costo de juan]]*0.1)</f>
        <v>22310.151819999995</v>
      </c>
      <c r="I1094" s="30">
        <f>Tabla14[[#This Row],[5% purpil]]+(Tabla14[[#This Row],[5% purpil]]*0.21)</f>
        <v>27109.428664999999</v>
      </c>
      <c r="J1094" s="30">
        <f>Tabla14[[#This Row],[5% purpil]]+(Tabla14[[#This Row],[5% purpil]]*0.21)</f>
        <v>27109.428664999999</v>
      </c>
      <c r="K1094" s="6">
        <f>Tabla14[[#This Row],[Precio NEGRO Publico c/juan]]-Tabla14[[#This Row],[Nuestro Costo juan ]]</f>
        <v>4799.276845000004</v>
      </c>
      <c r="L1094" s="7">
        <f>Tabla14[[#This Row],[Ganancia]]/Tabla14[[#This Row],[Nuestro Costo juan ]]</f>
        <v>0.21511627906976766</v>
      </c>
      <c r="M1094" s="2">
        <f>Tabla14[[#This Row],[Precio NEGRO Publico c/juan]]+(Tabla14[[#This Row],[Precio NEGRO Publico c/juan]]*0.105)</f>
        <v>29955.918674824999</v>
      </c>
    </row>
    <row r="1095" spans="1:13">
      <c r="A1095" s="1" t="s">
        <v>2211</v>
      </c>
      <c r="B1095" t="s">
        <v>2212</v>
      </c>
      <c r="C1095" t="s">
        <v>7</v>
      </c>
      <c r="D1095" t="s">
        <v>1335</v>
      </c>
      <c r="E1095" s="2">
        <v>30258.55</v>
      </c>
      <c r="F1095" s="2">
        <f>Tabla14[[#This Row],[Precio]]-(Tabla14[[#This Row],[Precio]]*0.14)</f>
        <v>26022.352999999999</v>
      </c>
      <c r="G1095" s="2">
        <f>Tabla14[[#This Row],[Precio]]-(Tabla14[[#This Row],[Precio]]*0.05)</f>
        <v>28745.622499999998</v>
      </c>
      <c r="H1095" s="4">
        <f>Tabla14[[#This Row],[  -14% costo de juan]]+(Tabla14[[#This Row],[  -14% costo de juan]]*0.1)</f>
        <v>28624.588299999999</v>
      </c>
      <c r="I1095" s="30">
        <f>Tabla14[[#This Row],[5% purpil]]+(Tabla14[[#This Row],[5% purpil]]*0.21)</f>
        <v>34782.203224999997</v>
      </c>
      <c r="J1095" s="30">
        <f>Tabla14[[#This Row],[5% purpil]]+(Tabla14[[#This Row],[5% purpil]]*0.21)</f>
        <v>34782.203224999997</v>
      </c>
      <c r="K1095" s="6">
        <f>Tabla14[[#This Row],[Precio NEGRO Publico c/juan]]-Tabla14[[#This Row],[Nuestro Costo juan ]]</f>
        <v>6157.614924999998</v>
      </c>
      <c r="L1095" s="7">
        <f>Tabla14[[#This Row],[Ganancia]]/Tabla14[[#This Row],[Nuestro Costo juan ]]</f>
        <v>0.21511627906976738</v>
      </c>
      <c r="M1095" s="2">
        <f>Tabla14[[#This Row],[Precio NEGRO Publico c/juan]]+(Tabla14[[#This Row],[Precio NEGRO Publico c/juan]]*0.105)</f>
        <v>38434.334563624994</v>
      </c>
    </row>
    <row r="1096" spans="1:13">
      <c r="A1096" s="1" t="s">
        <v>2213</v>
      </c>
      <c r="B1096" t="s">
        <v>2214</v>
      </c>
      <c r="C1096" t="s">
        <v>7</v>
      </c>
      <c r="D1096" t="s">
        <v>1335</v>
      </c>
      <c r="E1096" s="2">
        <v>34969.879999999997</v>
      </c>
      <c r="F1096" s="2">
        <f>Tabla14[[#This Row],[Precio]]-(Tabla14[[#This Row],[Precio]]*0.14)</f>
        <v>30074.096799999999</v>
      </c>
      <c r="G1096" s="2">
        <f>Tabla14[[#This Row],[Precio]]-(Tabla14[[#This Row],[Precio]]*0.05)</f>
        <v>33221.385999999999</v>
      </c>
      <c r="H1096" s="4">
        <f>Tabla14[[#This Row],[  -14% costo de juan]]+(Tabla14[[#This Row],[  -14% costo de juan]]*0.1)</f>
        <v>33081.506479999996</v>
      </c>
      <c r="I1096" s="30">
        <f>Tabla14[[#This Row],[5% purpil]]+(Tabla14[[#This Row],[5% purpil]]*0.21)</f>
        <v>40197.877059999999</v>
      </c>
      <c r="J1096" s="30">
        <f>Tabla14[[#This Row],[5% purpil]]+(Tabla14[[#This Row],[5% purpil]]*0.21)</f>
        <v>40197.877059999999</v>
      </c>
      <c r="K1096" s="6">
        <f>Tabla14[[#This Row],[Precio NEGRO Publico c/juan]]-Tabla14[[#This Row],[Nuestro Costo juan ]]</f>
        <v>7116.3705800000025</v>
      </c>
      <c r="L1096" s="7">
        <f>Tabla14[[#This Row],[Ganancia]]/Tabla14[[#This Row],[Nuestro Costo juan ]]</f>
        <v>0.21511627906976755</v>
      </c>
      <c r="M1096" s="2">
        <f>Tabla14[[#This Row],[Precio NEGRO Publico c/juan]]+(Tabla14[[#This Row],[Precio NEGRO Publico c/juan]]*0.105)</f>
        <v>44418.654151299997</v>
      </c>
    </row>
    <row r="1097" spans="1:13">
      <c r="A1097" s="1" t="s">
        <v>2215</v>
      </c>
      <c r="B1097" t="s">
        <v>2216</v>
      </c>
      <c r="C1097" t="s">
        <v>7</v>
      </c>
      <c r="D1097" t="s">
        <v>1335</v>
      </c>
      <c r="E1097" s="2">
        <v>56144.55</v>
      </c>
      <c r="F1097" s="2">
        <f>Tabla14[[#This Row],[Precio]]-(Tabla14[[#This Row],[Precio]]*0.14)</f>
        <v>48284.313000000002</v>
      </c>
      <c r="G1097" s="2">
        <f>Tabla14[[#This Row],[Precio]]-(Tabla14[[#This Row],[Precio]]*0.05)</f>
        <v>53337.322500000002</v>
      </c>
      <c r="H1097" s="4">
        <f>Tabla14[[#This Row],[  -14% costo de juan]]+(Tabla14[[#This Row],[  -14% costo de juan]]*0.1)</f>
        <v>53112.744300000006</v>
      </c>
      <c r="I1097" s="30">
        <f>Tabla14[[#This Row],[5% purpil]]+(Tabla14[[#This Row],[5% purpil]]*0.21)</f>
        <v>64538.160225</v>
      </c>
      <c r="J1097" s="30">
        <f>Tabla14[[#This Row],[5% purpil]]+(Tabla14[[#This Row],[5% purpil]]*0.21)</f>
        <v>64538.160225</v>
      </c>
      <c r="K1097" s="6">
        <f>Tabla14[[#This Row],[Precio NEGRO Publico c/juan]]-Tabla14[[#This Row],[Nuestro Costo juan ]]</f>
        <v>11425.415924999994</v>
      </c>
      <c r="L1097" s="7">
        <f>Tabla14[[#This Row],[Ganancia]]/Tabla14[[#This Row],[Nuestro Costo juan ]]</f>
        <v>0.2151162790697673</v>
      </c>
      <c r="M1097" s="2">
        <f>Tabla14[[#This Row],[Precio NEGRO Publico c/juan]]+(Tabla14[[#This Row],[Precio NEGRO Publico c/juan]]*0.105)</f>
        <v>71314.667048624993</v>
      </c>
    </row>
    <row r="1098" spans="1:13">
      <c r="A1098" s="1" t="s">
        <v>2217</v>
      </c>
      <c r="B1098" t="s">
        <v>2218</v>
      </c>
      <c r="C1098" t="s">
        <v>7</v>
      </c>
      <c r="D1098" t="s">
        <v>1335</v>
      </c>
      <c r="E1098" s="2">
        <v>23607.71</v>
      </c>
      <c r="F1098" s="2">
        <f>Tabla14[[#This Row],[Precio]]-(Tabla14[[#This Row],[Precio]]*0.14)</f>
        <v>20302.6306</v>
      </c>
      <c r="G1098" s="2">
        <f>Tabla14[[#This Row],[Precio]]-(Tabla14[[#This Row],[Precio]]*0.05)</f>
        <v>22427.324499999999</v>
      </c>
      <c r="H1098" s="4">
        <f>Tabla14[[#This Row],[  -14% costo de juan]]+(Tabla14[[#This Row],[  -14% costo de juan]]*0.1)</f>
        <v>22332.893660000002</v>
      </c>
      <c r="I1098" s="30">
        <f>Tabla14[[#This Row],[5% purpil]]+(Tabla14[[#This Row],[5% purpil]]*0.21)</f>
        <v>27137.062644999998</v>
      </c>
      <c r="J1098" s="30">
        <f>Tabla14[[#This Row],[5% purpil]]+(Tabla14[[#This Row],[5% purpil]]*0.21)</f>
        <v>27137.062644999998</v>
      </c>
      <c r="K1098" s="6">
        <f>Tabla14[[#This Row],[Precio NEGRO Publico c/juan]]-Tabla14[[#This Row],[Nuestro Costo juan ]]</f>
        <v>4804.1689849999966</v>
      </c>
      <c r="L1098" s="7">
        <f>Tabla14[[#This Row],[Ganancia]]/Tabla14[[#This Row],[Nuestro Costo juan ]]</f>
        <v>0.21511627906976727</v>
      </c>
      <c r="M1098" s="2">
        <f>Tabla14[[#This Row],[Precio NEGRO Publico c/juan]]+(Tabla14[[#This Row],[Precio NEGRO Publico c/juan]]*0.105)</f>
        <v>29986.454222724999</v>
      </c>
    </row>
    <row r="1099" spans="1:13">
      <c r="A1099" s="1" t="s">
        <v>2219</v>
      </c>
      <c r="B1099" t="s">
        <v>2220</v>
      </c>
      <c r="C1099" t="s">
        <v>7</v>
      </c>
      <c r="D1099" t="s">
        <v>1335</v>
      </c>
      <c r="E1099" s="2">
        <v>7087.27</v>
      </c>
      <c r="F1099" s="2">
        <f>Tabla14[[#This Row],[Precio]]-(Tabla14[[#This Row],[Precio]]*0.14)</f>
        <v>6095.0522000000001</v>
      </c>
      <c r="G1099" s="2">
        <f>Tabla14[[#This Row],[Precio]]-(Tabla14[[#This Row],[Precio]]*0.05)</f>
        <v>6732.9065000000001</v>
      </c>
      <c r="H1099" s="4">
        <f>Tabla14[[#This Row],[  -14% costo de juan]]+(Tabla14[[#This Row],[  -14% costo de juan]]*0.1)</f>
        <v>6704.5574200000001</v>
      </c>
      <c r="I1099" s="30">
        <f>Tabla14[[#This Row],[5% purpil]]+(Tabla14[[#This Row],[5% purpil]]*0.21)</f>
        <v>8146.8168649999998</v>
      </c>
      <c r="J1099" s="30">
        <f>Tabla14[[#This Row],[5% purpil]]+(Tabla14[[#This Row],[5% purpil]]*0.21)</f>
        <v>8146.8168649999998</v>
      </c>
      <c r="K1099" s="6">
        <f>Tabla14[[#This Row],[Precio NEGRO Publico c/juan]]-Tabla14[[#This Row],[Nuestro Costo juan ]]</f>
        <v>1442.2594449999997</v>
      </c>
      <c r="L1099" s="7">
        <f>Tabla14[[#This Row],[Ganancia]]/Tabla14[[#This Row],[Nuestro Costo juan ]]</f>
        <v>0.21511627906976738</v>
      </c>
      <c r="M1099" s="2">
        <f>Tabla14[[#This Row],[Precio NEGRO Publico c/juan]]+(Tabla14[[#This Row],[Precio NEGRO Publico c/juan]]*0.105)</f>
        <v>9002.2326358249993</v>
      </c>
    </row>
    <row r="1100" spans="1:13">
      <c r="A1100" s="1" t="s">
        <v>2221</v>
      </c>
      <c r="B1100" t="s">
        <v>2222</v>
      </c>
      <c r="C1100" t="s">
        <v>7</v>
      </c>
      <c r="D1100" t="s">
        <v>1335</v>
      </c>
      <c r="E1100" s="2">
        <v>7714.5</v>
      </c>
      <c r="F1100" s="2">
        <f>Tabla14[[#This Row],[Precio]]-(Tabla14[[#This Row],[Precio]]*0.14)</f>
        <v>6634.4699999999993</v>
      </c>
      <c r="G1100" s="2">
        <f>Tabla14[[#This Row],[Precio]]-(Tabla14[[#This Row],[Precio]]*0.05)</f>
        <v>7328.7749999999996</v>
      </c>
      <c r="H1100" s="4">
        <f>Tabla14[[#This Row],[  -14% costo de juan]]+(Tabla14[[#This Row],[  -14% costo de juan]]*0.1)</f>
        <v>7297.9169999999995</v>
      </c>
      <c r="I1100" s="30">
        <f>Tabla14[[#This Row],[5% purpil]]+(Tabla14[[#This Row],[5% purpil]]*0.21)</f>
        <v>8867.8177500000002</v>
      </c>
      <c r="J1100" s="30">
        <f>Tabla14[[#This Row],[5% purpil]]+(Tabla14[[#This Row],[5% purpil]]*0.21)</f>
        <v>8867.8177500000002</v>
      </c>
      <c r="K1100" s="6">
        <f>Tabla14[[#This Row],[Precio NEGRO Publico c/juan]]-Tabla14[[#This Row],[Nuestro Costo juan ]]</f>
        <v>1569.9007500000007</v>
      </c>
      <c r="L1100" s="7">
        <f>Tabla14[[#This Row],[Ganancia]]/Tabla14[[#This Row],[Nuestro Costo juan ]]</f>
        <v>0.21511627906976755</v>
      </c>
      <c r="M1100" s="2">
        <f>Tabla14[[#This Row],[Precio NEGRO Publico c/juan]]+(Tabla14[[#This Row],[Precio NEGRO Publico c/juan]]*0.105)</f>
        <v>9798.9386137500005</v>
      </c>
    </row>
    <row r="1101" spans="1:13">
      <c r="A1101" s="1" t="s">
        <v>2223</v>
      </c>
      <c r="B1101" t="s">
        <v>2224</v>
      </c>
      <c r="C1101" t="s">
        <v>7</v>
      </c>
      <c r="D1101" t="s">
        <v>1335</v>
      </c>
      <c r="E1101" s="2">
        <v>6995.63</v>
      </c>
      <c r="F1101" s="2">
        <f>Tabla14[[#This Row],[Precio]]-(Tabla14[[#This Row],[Precio]]*0.14)</f>
        <v>6016.2417999999998</v>
      </c>
      <c r="G1101" s="2">
        <f>Tabla14[[#This Row],[Precio]]-(Tabla14[[#This Row],[Precio]]*0.05)</f>
        <v>6645.8485000000001</v>
      </c>
      <c r="H1101" s="4">
        <f>Tabla14[[#This Row],[  -14% costo de juan]]+(Tabla14[[#This Row],[  -14% costo de juan]]*0.1)</f>
        <v>6617.8659799999996</v>
      </c>
      <c r="I1101" s="30">
        <f>Tabla14[[#This Row],[5% purpil]]+(Tabla14[[#This Row],[5% purpil]]*0.21)</f>
        <v>8041.4766849999996</v>
      </c>
      <c r="J1101" s="30">
        <f>Tabla14[[#This Row],[5% purpil]]+(Tabla14[[#This Row],[5% purpil]]*0.21)</f>
        <v>8041.4766849999996</v>
      </c>
      <c r="K1101" s="6">
        <f>Tabla14[[#This Row],[Precio NEGRO Publico c/juan]]-Tabla14[[#This Row],[Nuestro Costo juan ]]</f>
        <v>1423.6107050000001</v>
      </c>
      <c r="L1101" s="7">
        <f>Tabla14[[#This Row],[Ganancia]]/Tabla14[[#This Row],[Nuestro Costo juan ]]</f>
        <v>0.21511627906976746</v>
      </c>
      <c r="M1101" s="2">
        <f>Tabla14[[#This Row],[Precio NEGRO Publico c/juan]]+(Tabla14[[#This Row],[Precio NEGRO Publico c/juan]]*0.105)</f>
        <v>8885.8317369249999</v>
      </c>
    </row>
    <row r="1102" spans="1:13">
      <c r="A1102" s="1" t="s">
        <v>2225</v>
      </c>
      <c r="B1102" t="s">
        <v>2226</v>
      </c>
      <c r="C1102" t="s">
        <v>7</v>
      </c>
      <c r="D1102" t="s">
        <v>1335</v>
      </c>
      <c r="E1102" s="2">
        <v>8093.08</v>
      </c>
      <c r="F1102" s="2">
        <f>Tabla14[[#This Row],[Precio]]-(Tabla14[[#This Row],[Precio]]*0.14)</f>
        <v>6960.0487999999996</v>
      </c>
      <c r="G1102" s="2">
        <f>Tabla14[[#This Row],[Precio]]-(Tabla14[[#This Row],[Precio]]*0.05)</f>
        <v>7688.4259999999995</v>
      </c>
      <c r="H1102" s="4">
        <f>Tabla14[[#This Row],[  -14% costo de juan]]+(Tabla14[[#This Row],[  -14% costo de juan]]*0.1)</f>
        <v>7656.0536799999991</v>
      </c>
      <c r="I1102" s="30">
        <f>Tabla14[[#This Row],[5% purpil]]+(Tabla14[[#This Row],[5% purpil]]*0.21)</f>
        <v>9302.9954600000001</v>
      </c>
      <c r="J1102" s="30">
        <f>Tabla14[[#This Row],[5% purpil]]+(Tabla14[[#This Row],[5% purpil]]*0.21)</f>
        <v>9302.9954600000001</v>
      </c>
      <c r="K1102" s="6">
        <f>Tabla14[[#This Row],[Precio NEGRO Publico c/juan]]-Tabla14[[#This Row],[Nuestro Costo juan ]]</f>
        <v>1646.941780000001</v>
      </c>
      <c r="L1102" s="7">
        <f>Tabla14[[#This Row],[Ganancia]]/Tabla14[[#This Row],[Nuestro Costo juan ]]</f>
        <v>0.2151162790697676</v>
      </c>
      <c r="M1102" s="2">
        <f>Tabla14[[#This Row],[Precio NEGRO Publico c/juan]]+(Tabla14[[#This Row],[Precio NEGRO Publico c/juan]]*0.105)</f>
        <v>10279.8099833</v>
      </c>
    </row>
    <row r="1103" spans="1:13">
      <c r="A1103" s="1" t="s">
        <v>2227</v>
      </c>
      <c r="B1103" t="s">
        <v>2228</v>
      </c>
      <c r="C1103" t="s">
        <v>7</v>
      </c>
      <c r="D1103" t="s">
        <v>1335</v>
      </c>
      <c r="E1103" s="2">
        <v>8442.3799999999992</v>
      </c>
      <c r="F1103" s="2">
        <f>Tabla14[[#This Row],[Precio]]-(Tabla14[[#This Row],[Precio]]*0.14)</f>
        <v>7260.4467999999997</v>
      </c>
      <c r="G1103" s="2">
        <f>Tabla14[[#This Row],[Precio]]-(Tabla14[[#This Row],[Precio]]*0.05)</f>
        <v>8020.2609999999995</v>
      </c>
      <c r="H1103" s="4">
        <f>Tabla14[[#This Row],[  -14% costo de juan]]+(Tabla14[[#This Row],[  -14% costo de juan]]*0.1)</f>
        <v>7986.4914799999997</v>
      </c>
      <c r="I1103" s="30">
        <f>Tabla14[[#This Row],[5% purpil]]+(Tabla14[[#This Row],[5% purpil]]*0.21)</f>
        <v>9704.515809999999</v>
      </c>
      <c r="J1103" s="30">
        <f>Tabla14[[#This Row],[5% purpil]]+(Tabla14[[#This Row],[5% purpil]]*0.21)</f>
        <v>9704.515809999999</v>
      </c>
      <c r="K1103" s="6">
        <f>Tabla14[[#This Row],[Precio NEGRO Publico c/juan]]-Tabla14[[#This Row],[Nuestro Costo juan ]]</f>
        <v>1718.0243299999993</v>
      </c>
      <c r="L1103" s="7">
        <f>Tabla14[[#This Row],[Ganancia]]/Tabla14[[#This Row],[Nuestro Costo juan ]]</f>
        <v>0.21511627906976735</v>
      </c>
      <c r="M1103" s="2">
        <f>Tabla14[[#This Row],[Precio NEGRO Publico c/juan]]+(Tabla14[[#This Row],[Precio NEGRO Publico c/juan]]*0.105)</f>
        <v>10723.489970049999</v>
      </c>
    </row>
    <row r="1104" spans="1:13">
      <c r="A1104" s="1" t="s">
        <v>2229</v>
      </c>
      <c r="B1104" t="s">
        <v>2230</v>
      </c>
      <c r="C1104" t="s">
        <v>7</v>
      </c>
      <c r="D1104" t="s">
        <v>1335</v>
      </c>
      <c r="E1104" s="2">
        <v>10426.959999999999</v>
      </c>
      <c r="F1104" s="2">
        <f>Tabla14[[#This Row],[Precio]]-(Tabla14[[#This Row],[Precio]]*0.14)</f>
        <v>8967.1855999999989</v>
      </c>
      <c r="G1104" s="2">
        <f>Tabla14[[#This Row],[Precio]]-(Tabla14[[#This Row],[Precio]]*0.05)</f>
        <v>9905.6119999999992</v>
      </c>
      <c r="H1104" s="4">
        <f>Tabla14[[#This Row],[  -14% costo de juan]]+(Tabla14[[#This Row],[  -14% costo de juan]]*0.1)</f>
        <v>9863.9041599999982</v>
      </c>
      <c r="I1104" s="30">
        <f>Tabla14[[#This Row],[5% purpil]]+(Tabla14[[#This Row],[5% purpil]]*0.21)</f>
        <v>11985.790519999999</v>
      </c>
      <c r="J1104" s="30">
        <f>Tabla14[[#This Row],[5% purpil]]+(Tabla14[[#This Row],[5% purpil]]*0.21)</f>
        <v>11985.790519999999</v>
      </c>
      <c r="K1104" s="6">
        <f>Tabla14[[#This Row],[Precio NEGRO Publico c/juan]]-Tabla14[[#This Row],[Nuestro Costo juan ]]</f>
        <v>2121.8863600000004</v>
      </c>
      <c r="L1104" s="7">
        <f>Tabla14[[#This Row],[Ganancia]]/Tabla14[[#This Row],[Nuestro Costo juan ]]</f>
        <v>0.21511627906976752</v>
      </c>
      <c r="M1104" s="2">
        <f>Tabla14[[#This Row],[Precio NEGRO Publico c/juan]]+(Tabla14[[#This Row],[Precio NEGRO Publico c/juan]]*0.105)</f>
        <v>13244.298524599999</v>
      </c>
    </row>
    <row r="1105" spans="1:13">
      <c r="A1105" s="1" t="s">
        <v>2231</v>
      </c>
      <c r="B1105" t="s">
        <v>2232</v>
      </c>
      <c r="C1105" t="s">
        <v>7</v>
      </c>
      <c r="D1105" t="s">
        <v>1335</v>
      </c>
      <c r="E1105" s="2">
        <v>7073</v>
      </c>
      <c r="F1105" s="2">
        <f>Tabla14[[#This Row],[Precio]]-(Tabla14[[#This Row],[Precio]]*0.14)</f>
        <v>6082.78</v>
      </c>
      <c r="G1105" s="2">
        <f>Tabla14[[#This Row],[Precio]]-(Tabla14[[#This Row],[Precio]]*0.05)</f>
        <v>6719.35</v>
      </c>
      <c r="H1105" s="4">
        <f>Tabla14[[#This Row],[  -14% costo de juan]]+(Tabla14[[#This Row],[  -14% costo de juan]]*0.1)</f>
        <v>6691.058</v>
      </c>
      <c r="I1105" s="30">
        <f>Tabla14[[#This Row],[5% purpil]]+(Tabla14[[#This Row],[5% purpil]]*0.21)</f>
        <v>8130.4135000000006</v>
      </c>
      <c r="J1105" s="30">
        <f>Tabla14[[#This Row],[5% purpil]]+(Tabla14[[#This Row],[5% purpil]]*0.21)</f>
        <v>8130.4135000000006</v>
      </c>
      <c r="K1105" s="6">
        <f>Tabla14[[#This Row],[Precio NEGRO Publico c/juan]]-Tabla14[[#This Row],[Nuestro Costo juan ]]</f>
        <v>1439.3555000000006</v>
      </c>
      <c r="L1105" s="7">
        <f>Tabla14[[#This Row],[Ganancia]]/Tabla14[[#This Row],[Nuestro Costo juan ]]</f>
        <v>0.21511627906976752</v>
      </c>
      <c r="M1105" s="2">
        <f>Tabla14[[#This Row],[Precio NEGRO Publico c/juan]]+(Tabla14[[#This Row],[Precio NEGRO Publico c/juan]]*0.105)</f>
        <v>8984.1069175000011</v>
      </c>
    </row>
    <row r="1106" spans="1:13">
      <c r="A1106" s="1" t="s">
        <v>2233</v>
      </c>
      <c r="B1106" t="s">
        <v>2234</v>
      </c>
      <c r="C1106" t="s">
        <v>7</v>
      </c>
      <c r="D1106" t="s">
        <v>1335</v>
      </c>
      <c r="E1106" s="2">
        <v>7714.5</v>
      </c>
      <c r="F1106" s="2">
        <f>Tabla14[[#This Row],[Precio]]-(Tabla14[[#This Row],[Precio]]*0.14)</f>
        <v>6634.4699999999993</v>
      </c>
      <c r="G1106" s="2">
        <f>Tabla14[[#This Row],[Precio]]-(Tabla14[[#This Row],[Precio]]*0.05)</f>
        <v>7328.7749999999996</v>
      </c>
      <c r="H1106" s="4">
        <f>Tabla14[[#This Row],[  -14% costo de juan]]+(Tabla14[[#This Row],[  -14% costo de juan]]*0.1)</f>
        <v>7297.9169999999995</v>
      </c>
      <c r="I1106" s="30">
        <f>Tabla14[[#This Row],[5% purpil]]+(Tabla14[[#This Row],[5% purpil]]*0.21)</f>
        <v>8867.8177500000002</v>
      </c>
      <c r="J1106" s="30">
        <f>Tabla14[[#This Row],[5% purpil]]+(Tabla14[[#This Row],[5% purpil]]*0.21)</f>
        <v>8867.8177500000002</v>
      </c>
      <c r="K1106" s="6">
        <f>Tabla14[[#This Row],[Precio NEGRO Publico c/juan]]-Tabla14[[#This Row],[Nuestro Costo juan ]]</f>
        <v>1569.9007500000007</v>
      </c>
      <c r="L1106" s="7">
        <f>Tabla14[[#This Row],[Ganancia]]/Tabla14[[#This Row],[Nuestro Costo juan ]]</f>
        <v>0.21511627906976755</v>
      </c>
      <c r="M1106" s="2">
        <f>Tabla14[[#This Row],[Precio NEGRO Publico c/juan]]+(Tabla14[[#This Row],[Precio NEGRO Publico c/juan]]*0.105)</f>
        <v>9798.9386137500005</v>
      </c>
    </row>
    <row r="1107" spans="1:13">
      <c r="A1107" s="1" t="s">
        <v>2235</v>
      </c>
      <c r="B1107" t="s">
        <v>2236</v>
      </c>
      <c r="C1107" t="s">
        <v>7</v>
      </c>
      <c r="D1107" t="s">
        <v>1335</v>
      </c>
      <c r="E1107" s="2">
        <v>6995.63</v>
      </c>
      <c r="F1107" s="2">
        <f>Tabla14[[#This Row],[Precio]]-(Tabla14[[#This Row],[Precio]]*0.14)</f>
        <v>6016.2417999999998</v>
      </c>
      <c r="G1107" s="2">
        <f>Tabla14[[#This Row],[Precio]]-(Tabla14[[#This Row],[Precio]]*0.05)</f>
        <v>6645.8485000000001</v>
      </c>
      <c r="H1107" s="4">
        <f>Tabla14[[#This Row],[  -14% costo de juan]]+(Tabla14[[#This Row],[  -14% costo de juan]]*0.1)</f>
        <v>6617.8659799999996</v>
      </c>
      <c r="I1107" s="30">
        <f>Tabla14[[#This Row],[5% purpil]]+(Tabla14[[#This Row],[5% purpil]]*0.21)</f>
        <v>8041.4766849999996</v>
      </c>
      <c r="J1107" s="30">
        <f>Tabla14[[#This Row],[5% purpil]]+(Tabla14[[#This Row],[5% purpil]]*0.21)</f>
        <v>8041.4766849999996</v>
      </c>
      <c r="K1107" s="6">
        <f>Tabla14[[#This Row],[Precio NEGRO Publico c/juan]]-Tabla14[[#This Row],[Nuestro Costo juan ]]</f>
        <v>1423.6107050000001</v>
      </c>
      <c r="L1107" s="7">
        <f>Tabla14[[#This Row],[Ganancia]]/Tabla14[[#This Row],[Nuestro Costo juan ]]</f>
        <v>0.21511627906976746</v>
      </c>
      <c r="M1107" s="2">
        <f>Tabla14[[#This Row],[Precio NEGRO Publico c/juan]]+(Tabla14[[#This Row],[Precio NEGRO Publico c/juan]]*0.105)</f>
        <v>8885.8317369249999</v>
      </c>
    </row>
    <row r="1108" spans="1:13">
      <c r="A1108" s="1" t="s">
        <v>2237</v>
      </c>
      <c r="B1108" t="s">
        <v>2238</v>
      </c>
      <c r="C1108" t="s">
        <v>7</v>
      </c>
      <c r="D1108" t="s">
        <v>1335</v>
      </c>
      <c r="E1108" s="2">
        <v>8093.08</v>
      </c>
      <c r="F1108" s="2">
        <f>Tabla14[[#This Row],[Precio]]-(Tabla14[[#This Row],[Precio]]*0.14)</f>
        <v>6960.0487999999996</v>
      </c>
      <c r="G1108" s="2">
        <f>Tabla14[[#This Row],[Precio]]-(Tabla14[[#This Row],[Precio]]*0.05)</f>
        <v>7688.4259999999995</v>
      </c>
      <c r="H1108" s="4">
        <f>Tabla14[[#This Row],[  -14% costo de juan]]+(Tabla14[[#This Row],[  -14% costo de juan]]*0.1)</f>
        <v>7656.0536799999991</v>
      </c>
      <c r="I1108" s="30">
        <f>Tabla14[[#This Row],[5% purpil]]+(Tabla14[[#This Row],[5% purpil]]*0.21)</f>
        <v>9302.9954600000001</v>
      </c>
      <c r="J1108" s="30">
        <f>Tabla14[[#This Row],[5% purpil]]+(Tabla14[[#This Row],[5% purpil]]*0.21)</f>
        <v>9302.9954600000001</v>
      </c>
      <c r="K1108" s="6">
        <f>Tabla14[[#This Row],[Precio NEGRO Publico c/juan]]-Tabla14[[#This Row],[Nuestro Costo juan ]]</f>
        <v>1646.941780000001</v>
      </c>
      <c r="L1108" s="7">
        <f>Tabla14[[#This Row],[Ganancia]]/Tabla14[[#This Row],[Nuestro Costo juan ]]</f>
        <v>0.2151162790697676</v>
      </c>
      <c r="M1108" s="2">
        <f>Tabla14[[#This Row],[Precio NEGRO Publico c/juan]]+(Tabla14[[#This Row],[Precio NEGRO Publico c/juan]]*0.105)</f>
        <v>10279.8099833</v>
      </c>
    </row>
    <row r="1109" spans="1:13">
      <c r="A1109" s="1" t="s">
        <v>2239</v>
      </c>
      <c r="B1109" t="s">
        <v>2240</v>
      </c>
      <c r="C1109" t="s">
        <v>7</v>
      </c>
      <c r="D1109" t="s">
        <v>1335</v>
      </c>
      <c r="E1109" s="2">
        <v>8442.3799999999992</v>
      </c>
      <c r="F1109" s="2">
        <f>Tabla14[[#This Row],[Precio]]-(Tabla14[[#This Row],[Precio]]*0.14)</f>
        <v>7260.4467999999997</v>
      </c>
      <c r="G1109" s="2">
        <f>Tabla14[[#This Row],[Precio]]-(Tabla14[[#This Row],[Precio]]*0.05)</f>
        <v>8020.2609999999995</v>
      </c>
      <c r="H1109" s="4">
        <f>Tabla14[[#This Row],[  -14% costo de juan]]+(Tabla14[[#This Row],[  -14% costo de juan]]*0.1)</f>
        <v>7986.4914799999997</v>
      </c>
      <c r="I1109" s="30">
        <f>Tabla14[[#This Row],[5% purpil]]+(Tabla14[[#This Row],[5% purpil]]*0.21)</f>
        <v>9704.515809999999</v>
      </c>
      <c r="J1109" s="30">
        <f>Tabla14[[#This Row],[5% purpil]]+(Tabla14[[#This Row],[5% purpil]]*0.21)</f>
        <v>9704.515809999999</v>
      </c>
      <c r="K1109" s="6">
        <f>Tabla14[[#This Row],[Precio NEGRO Publico c/juan]]-Tabla14[[#This Row],[Nuestro Costo juan ]]</f>
        <v>1718.0243299999993</v>
      </c>
      <c r="L1109" s="7">
        <f>Tabla14[[#This Row],[Ganancia]]/Tabla14[[#This Row],[Nuestro Costo juan ]]</f>
        <v>0.21511627906976735</v>
      </c>
      <c r="M1109" s="2">
        <f>Tabla14[[#This Row],[Precio NEGRO Publico c/juan]]+(Tabla14[[#This Row],[Precio NEGRO Publico c/juan]]*0.105)</f>
        <v>10723.489970049999</v>
      </c>
    </row>
    <row r="1110" spans="1:13">
      <c r="A1110" s="1" t="s">
        <v>2241</v>
      </c>
      <c r="B1110" t="s">
        <v>2242</v>
      </c>
      <c r="C1110" t="s">
        <v>7</v>
      </c>
      <c r="D1110" t="s">
        <v>1335</v>
      </c>
      <c r="E1110" s="2">
        <v>10349.59</v>
      </c>
      <c r="F1110" s="2">
        <f>Tabla14[[#This Row],[Precio]]-(Tabla14[[#This Row],[Precio]]*0.14)</f>
        <v>8900.6473999999998</v>
      </c>
      <c r="G1110" s="2">
        <f>Tabla14[[#This Row],[Precio]]-(Tabla14[[#This Row],[Precio]]*0.05)</f>
        <v>9832.1105000000007</v>
      </c>
      <c r="H1110" s="4">
        <f>Tabla14[[#This Row],[  -14% costo de juan]]+(Tabla14[[#This Row],[  -14% costo de juan]]*0.1)</f>
        <v>9790.7121399999996</v>
      </c>
      <c r="I1110" s="30">
        <f>Tabla14[[#This Row],[5% purpil]]+(Tabla14[[#This Row],[5% purpil]]*0.21)</f>
        <v>11896.853705000001</v>
      </c>
      <c r="J1110" s="30">
        <f>Tabla14[[#This Row],[5% purpil]]+(Tabla14[[#This Row],[5% purpil]]*0.21)</f>
        <v>11896.853705000001</v>
      </c>
      <c r="K1110" s="6">
        <f>Tabla14[[#This Row],[Precio NEGRO Publico c/juan]]-Tabla14[[#This Row],[Nuestro Costo juan ]]</f>
        <v>2106.1415650000017</v>
      </c>
      <c r="L1110" s="7">
        <f>Tabla14[[#This Row],[Ganancia]]/Tabla14[[#This Row],[Nuestro Costo juan ]]</f>
        <v>0.21511627906976763</v>
      </c>
      <c r="M1110" s="2">
        <f>Tabla14[[#This Row],[Precio NEGRO Publico c/juan]]+(Tabla14[[#This Row],[Precio NEGRO Publico c/juan]]*0.105)</f>
        <v>13146.023344025001</v>
      </c>
    </row>
    <row r="1111" spans="1:13">
      <c r="A1111" s="1" t="s">
        <v>2243</v>
      </c>
      <c r="B1111" t="s">
        <v>2244</v>
      </c>
      <c r="C1111" t="s">
        <v>7</v>
      </c>
      <c r="D1111" t="s">
        <v>1335</v>
      </c>
      <c r="E1111" s="2">
        <v>7596.56</v>
      </c>
      <c r="F1111" s="2">
        <f>Tabla14[[#This Row],[Precio]]-(Tabla14[[#This Row],[Precio]]*0.14)</f>
        <v>6533.0416000000005</v>
      </c>
      <c r="G1111" s="2">
        <f>Tabla14[[#This Row],[Precio]]-(Tabla14[[#This Row],[Precio]]*0.05)</f>
        <v>7216.732</v>
      </c>
      <c r="H1111" s="4">
        <f>Tabla14[[#This Row],[  -14% costo de juan]]+(Tabla14[[#This Row],[  -14% costo de juan]]*0.1)</f>
        <v>7186.3457600000002</v>
      </c>
      <c r="I1111" s="30">
        <f>Tabla14[[#This Row],[5% purpil]]+(Tabla14[[#This Row],[5% purpil]]*0.21)</f>
        <v>8732.245719999999</v>
      </c>
      <c r="J1111" s="30">
        <f>Tabla14[[#This Row],[5% purpil]]+(Tabla14[[#This Row],[5% purpil]]*0.21)</f>
        <v>8732.245719999999</v>
      </c>
      <c r="K1111" s="6">
        <f>Tabla14[[#This Row],[Precio NEGRO Publico c/juan]]-Tabla14[[#This Row],[Nuestro Costo juan ]]</f>
        <v>1545.8999599999988</v>
      </c>
      <c r="L1111" s="7">
        <f>Tabla14[[#This Row],[Ganancia]]/Tabla14[[#This Row],[Nuestro Costo juan ]]</f>
        <v>0.21511627906976727</v>
      </c>
      <c r="M1111" s="2">
        <f>Tabla14[[#This Row],[Precio NEGRO Publico c/juan]]+(Tabla14[[#This Row],[Precio NEGRO Publico c/juan]]*0.105)</f>
        <v>9649.1315205999981</v>
      </c>
    </row>
    <row r="1112" spans="1:13">
      <c r="A1112" s="1" t="s">
        <v>2245</v>
      </c>
      <c r="B1112" t="s">
        <v>2246</v>
      </c>
      <c r="C1112" t="s">
        <v>7</v>
      </c>
      <c r="D1112" t="s">
        <v>1335</v>
      </c>
      <c r="E1112" s="2">
        <v>10426.959999999999</v>
      </c>
      <c r="F1112" s="2">
        <f>Tabla14[[#This Row],[Precio]]-(Tabla14[[#This Row],[Precio]]*0.14)</f>
        <v>8967.1855999999989</v>
      </c>
      <c r="G1112" s="2">
        <f>Tabla14[[#This Row],[Precio]]-(Tabla14[[#This Row],[Precio]]*0.05)</f>
        <v>9905.6119999999992</v>
      </c>
      <c r="H1112" s="4">
        <f>Tabla14[[#This Row],[  -14% costo de juan]]+(Tabla14[[#This Row],[  -14% costo de juan]]*0.1)</f>
        <v>9863.9041599999982</v>
      </c>
      <c r="I1112" s="30">
        <f>Tabla14[[#This Row],[5% purpil]]+(Tabla14[[#This Row],[5% purpil]]*0.21)</f>
        <v>11985.790519999999</v>
      </c>
      <c r="J1112" s="30">
        <f>Tabla14[[#This Row],[5% purpil]]+(Tabla14[[#This Row],[5% purpil]]*0.21)</f>
        <v>11985.790519999999</v>
      </c>
      <c r="K1112" s="6">
        <f>Tabla14[[#This Row],[Precio NEGRO Publico c/juan]]-Tabla14[[#This Row],[Nuestro Costo juan ]]</f>
        <v>2121.8863600000004</v>
      </c>
      <c r="L1112" s="7">
        <f>Tabla14[[#This Row],[Ganancia]]/Tabla14[[#This Row],[Nuestro Costo juan ]]</f>
        <v>0.21511627906976752</v>
      </c>
      <c r="M1112" s="2">
        <f>Tabla14[[#This Row],[Precio NEGRO Publico c/juan]]+(Tabla14[[#This Row],[Precio NEGRO Publico c/juan]]*0.105)</f>
        <v>13244.298524599999</v>
      </c>
    </row>
    <row r="1113" spans="1:13">
      <c r="A1113" s="1" t="s">
        <v>2247</v>
      </c>
      <c r="B1113" t="s">
        <v>2248</v>
      </c>
      <c r="C1113" t="s">
        <v>7</v>
      </c>
      <c r="D1113" t="s">
        <v>1335</v>
      </c>
      <c r="E1113" s="2">
        <v>14974.53</v>
      </c>
      <c r="F1113" s="2">
        <f>Tabla14[[#This Row],[Precio]]-(Tabla14[[#This Row],[Precio]]*0.14)</f>
        <v>12878.095800000001</v>
      </c>
      <c r="G1113" s="2">
        <f>Tabla14[[#This Row],[Precio]]-(Tabla14[[#This Row],[Precio]]*0.05)</f>
        <v>14225.8035</v>
      </c>
      <c r="H1113" s="4">
        <f>Tabla14[[#This Row],[  -14% costo de juan]]+(Tabla14[[#This Row],[  -14% costo de juan]]*0.1)</f>
        <v>14165.90538</v>
      </c>
      <c r="I1113" s="30">
        <f>Tabla14[[#This Row],[5% purpil]]+(Tabla14[[#This Row],[5% purpil]]*0.21)</f>
        <v>17213.222235000001</v>
      </c>
      <c r="J1113" s="30">
        <f>Tabla14[[#This Row],[5% purpil]]+(Tabla14[[#This Row],[5% purpil]]*0.21)</f>
        <v>17213.222235000001</v>
      </c>
      <c r="K1113" s="6">
        <f>Tabla14[[#This Row],[Precio NEGRO Publico c/juan]]-Tabla14[[#This Row],[Nuestro Costo juan ]]</f>
        <v>3047.3168550000009</v>
      </c>
      <c r="L1113" s="7">
        <f>Tabla14[[#This Row],[Ganancia]]/Tabla14[[#This Row],[Nuestro Costo juan ]]</f>
        <v>0.21511627906976752</v>
      </c>
      <c r="M1113" s="2">
        <f>Tabla14[[#This Row],[Precio NEGRO Publico c/juan]]+(Tabla14[[#This Row],[Precio NEGRO Publico c/juan]]*0.105)</f>
        <v>19020.610569675002</v>
      </c>
    </row>
    <row r="1114" spans="1:13">
      <c r="A1114" s="1" t="s">
        <v>2249</v>
      </c>
      <c r="B1114" t="s">
        <v>2250</v>
      </c>
      <c r="C1114" t="s">
        <v>7</v>
      </c>
      <c r="D1114" t="s">
        <v>1335</v>
      </c>
      <c r="E1114" s="2">
        <v>20413.740000000002</v>
      </c>
      <c r="F1114" s="2">
        <f>Tabla14[[#This Row],[Precio]]-(Tabla14[[#This Row],[Precio]]*0.14)</f>
        <v>17555.8164</v>
      </c>
      <c r="G1114" s="2">
        <f>Tabla14[[#This Row],[Precio]]-(Tabla14[[#This Row],[Precio]]*0.05)</f>
        <v>19393.053</v>
      </c>
      <c r="H1114" s="4">
        <f>Tabla14[[#This Row],[  -14% costo de juan]]+(Tabla14[[#This Row],[  -14% costo de juan]]*0.1)</f>
        <v>19311.39804</v>
      </c>
      <c r="I1114" s="30">
        <f>Tabla14[[#This Row],[5% purpil]]+(Tabla14[[#This Row],[5% purpil]]*0.21)</f>
        <v>23465.594129999998</v>
      </c>
      <c r="J1114" s="30">
        <f>Tabla14[[#This Row],[5% purpil]]+(Tabla14[[#This Row],[5% purpil]]*0.21)</f>
        <v>23465.594129999998</v>
      </c>
      <c r="K1114" s="6">
        <f>Tabla14[[#This Row],[Precio NEGRO Publico c/juan]]-Tabla14[[#This Row],[Nuestro Costo juan ]]</f>
        <v>4154.1960899999976</v>
      </c>
      <c r="L1114" s="7">
        <f>Tabla14[[#This Row],[Ganancia]]/Tabla14[[#This Row],[Nuestro Costo juan ]]</f>
        <v>0.21511627906976732</v>
      </c>
      <c r="M1114" s="2">
        <f>Tabla14[[#This Row],[Precio NEGRO Publico c/juan]]+(Tabla14[[#This Row],[Precio NEGRO Publico c/juan]]*0.105)</f>
        <v>25929.481513649996</v>
      </c>
    </row>
    <row r="1115" spans="1:13">
      <c r="A1115" s="1" t="s">
        <v>2251</v>
      </c>
      <c r="B1115" t="s">
        <v>2252</v>
      </c>
      <c r="C1115" t="s">
        <v>7</v>
      </c>
      <c r="D1115" t="s">
        <v>1335</v>
      </c>
      <c r="E1115" s="2">
        <v>39912.559999999998</v>
      </c>
      <c r="F1115" s="2">
        <f>Tabla14[[#This Row],[Precio]]-(Tabla14[[#This Row],[Precio]]*0.14)</f>
        <v>34324.801599999999</v>
      </c>
      <c r="G1115" s="2">
        <f>Tabla14[[#This Row],[Precio]]-(Tabla14[[#This Row],[Precio]]*0.05)</f>
        <v>37916.932000000001</v>
      </c>
      <c r="H1115" s="4">
        <f>Tabla14[[#This Row],[  -14% costo de juan]]+(Tabla14[[#This Row],[  -14% costo de juan]]*0.1)</f>
        <v>37757.281759999998</v>
      </c>
      <c r="I1115" s="30">
        <f>Tabla14[[#This Row],[5% purpil]]+(Tabla14[[#This Row],[5% purpil]]*0.21)</f>
        <v>45879.487720000005</v>
      </c>
      <c r="J1115" s="30">
        <f>Tabla14[[#This Row],[5% purpil]]+(Tabla14[[#This Row],[5% purpil]]*0.21)</f>
        <v>45879.487720000005</v>
      </c>
      <c r="K1115" s="6">
        <f>Tabla14[[#This Row],[Precio NEGRO Publico c/juan]]-Tabla14[[#This Row],[Nuestro Costo juan ]]</f>
        <v>8122.2059600000066</v>
      </c>
      <c r="L1115" s="7">
        <f>Tabla14[[#This Row],[Ganancia]]/Tabla14[[#This Row],[Nuestro Costo juan ]]</f>
        <v>0.21511627906976763</v>
      </c>
      <c r="M1115" s="2">
        <f>Tabla14[[#This Row],[Precio NEGRO Publico c/juan]]+(Tabla14[[#This Row],[Precio NEGRO Publico c/juan]]*0.105)</f>
        <v>50696.833930600005</v>
      </c>
    </row>
    <row r="1116" spans="1:13">
      <c r="A1116" s="1" t="s">
        <v>2253</v>
      </c>
      <c r="B1116" t="s">
        <v>2254</v>
      </c>
      <c r="C1116" t="s">
        <v>7</v>
      </c>
      <c r="D1116" t="s">
        <v>1335</v>
      </c>
      <c r="E1116" s="2">
        <v>67788.41</v>
      </c>
      <c r="F1116" s="2">
        <f>Tabla14[[#This Row],[Precio]]-(Tabla14[[#This Row],[Precio]]*0.14)</f>
        <v>58298.032600000006</v>
      </c>
      <c r="G1116" s="2">
        <f>Tabla14[[#This Row],[Precio]]-(Tabla14[[#This Row],[Precio]]*0.05)</f>
        <v>64398.989500000003</v>
      </c>
      <c r="H1116" s="4">
        <f>Tabla14[[#This Row],[  -14% costo de juan]]+(Tabla14[[#This Row],[  -14% costo de juan]]*0.1)</f>
        <v>64127.835860000007</v>
      </c>
      <c r="I1116" s="30">
        <f>Tabla14[[#This Row],[5% purpil]]+(Tabla14[[#This Row],[5% purpil]]*0.21)</f>
        <v>77922.777295000007</v>
      </c>
      <c r="J1116" s="30">
        <f>Tabla14[[#This Row],[5% purpil]]+(Tabla14[[#This Row],[5% purpil]]*0.21)</f>
        <v>77922.777295000007</v>
      </c>
      <c r="K1116" s="6">
        <f>Tabla14[[#This Row],[Precio NEGRO Publico c/juan]]-Tabla14[[#This Row],[Nuestro Costo juan ]]</f>
        <v>13794.941435000001</v>
      </c>
      <c r="L1116" s="7">
        <f>Tabla14[[#This Row],[Ganancia]]/Tabla14[[#This Row],[Nuestro Costo juan ]]</f>
        <v>0.21511627906976744</v>
      </c>
      <c r="M1116" s="2">
        <f>Tabla14[[#This Row],[Precio NEGRO Publico c/juan]]+(Tabla14[[#This Row],[Precio NEGRO Publico c/juan]]*0.105)</f>
        <v>86104.668910975015</v>
      </c>
    </row>
    <row r="1117" spans="1:13">
      <c r="A1117" s="1" t="s">
        <v>2255</v>
      </c>
      <c r="B1117" t="s">
        <v>2256</v>
      </c>
      <c r="C1117" t="s">
        <v>7</v>
      </c>
      <c r="D1117" t="s">
        <v>1335</v>
      </c>
      <c r="E1117" s="2">
        <v>9385.84</v>
      </c>
      <c r="F1117" s="2">
        <f>Tabla14[[#This Row],[Precio]]-(Tabla14[[#This Row],[Precio]]*0.14)</f>
        <v>8071.8224</v>
      </c>
      <c r="G1117" s="2">
        <f>Tabla14[[#This Row],[Precio]]-(Tabla14[[#This Row],[Precio]]*0.05)</f>
        <v>8916.5480000000007</v>
      </c>
      <c r="H1117" s="4">
        <f>Tabla14[[#This Row],[  -14% costo de juan]]+(Tabla14[[#This Row],[  -14% costo de juan]]*0.1)</f>
        <v>8879.0046399999992</v>
      </c>
      <c r="I1117" s="30">
        <f>Tabla14[[#This Row],[5% purpil]]+(Tabla14[[#This Row],[5% purpil]]*0.21)</f>
        <v>10789.023080000001</v>
      </c>
      <c r="J1117" s="30">
        <f>Tabla14[[#This Row],[5% purpil]]+(Tabla14[[#This Row],[5% purpil]]*0.21)</f>
        <v>10789.023080000001</v>
      </c>
      <c r="K1117" s="6">
        <f>Tabla14[[#This Row],[Precio NEGRO Publico c/juan]]-Tabla14[[#This Row],[Nuestro Costo juan ]]</f>
        <v>1910.0184400000016</v>
      </c>
      <c r="L1117" s="7">
        <f>Tabla14[[#This Row],[Ganancia]]/Tabla14[[#This Row],[Nuestro Costo juan ]]</f>
        <v>0.21511627906976766</v>
      </c>
      <c r="M1117" s="2">
        <f>Tabla14[[#This Row],[Precio NEGRO Publico c/juan]]+(Tabla14[[#This Row],[Precio NEGRO Publico c/juan]]*0.105)</f>
        <v>11921.870503400001</v>
      </c>
    </row>
    <row r="1118" spans="1:13">
      <c r="A1118" s="1" t="s">
        <v>2257</v>
      </c>
      <c r="B1118" t="s">
        <v>2258</v>
      </c>
      <c r="C1118" t="s">
        <v>7</v>
      </c>
      <c r="D1118" t="s">
        <v>1335</v>
      </c>
      <c r="E1118" s="2">
        <v>12714.27</v>
      </c>
      <c r="F1118" s="2">
        <f>Tabla14[[#This Row],[Precio]]-(Tabla14[[#This Row],[Precio]]*0.14)</f>
        <v>10934.272199999999</v>
      </c>
      <c r="G1118" s="2">
        <f>Tabla14[[#This Row],[Precio]]-(Tabla14[[#This Row],[Precio]]*0.05)</f>
        <v>12078.556500000001</v>
      </c>
      <c r="H1118" s="4">
        <f>Tabla14[[#This Row],[  -14% costo de juan]]+(Tabla14[[#This Row],[  -14% costo de juan]]*0.1)</f>
        <v>12027.699419999999</v>
      </c>
      <c r="I1118" s="30">
        <f>Tabla14[[#This Row],[5% purpil]]+(Tabla14[[#This Row],[5% purpil]]*0.21)</f>
        <v>14615.053365</v>
      </c>
      <c r="J1118" s="30">
        <f>Tabla14[[#This Row],[5% purpil]]+(Tabla14[[#This Row],[5% purpil]]*0.21)</f>
        <v>14615.053365</v>
      </c>
      <c r="K1118" s="6">
        <f>Tabla14[[#This Row],[Precio NEGRO Publico c/juan]]-Tabla14[[#This Row],[Nuestro Costo juan ]]</f>
        <v>2587.3539450000007</v>
      </c>
      <c r="L1118" s="7">
        <f>Tabla14[[#This Row],[Ganancia]]/Tabla14[[#This Row],[Nuestro Costo juan ]]</f>
        <v>0.21511627906976752</v>
      </c>
      <c r="M1118" s="2">
        <f>Tabla14[[#This Row],[Precio NEGRO Publico c/juan]]+(Tabla14[[#This Row],[Precio NEGRO Publico c/juan]]*0.105)</f>
        <v>16149.633968324999</v>
      </c>
    </row>
    <row r="1119" spans="1:13">
      <c r="A1119" s="1" t="s">
        <v>2259</v>
      </c>
      <c r="B1119" t="s">
        <v>2260</v>
      </c>
      <c r="C1119" t="s">
        <v>7</v>
      </c>
      <c r="D1119" t="s">
        <v>1335</v>
      </c>
      <c r="E1119" s="2">
        <v>17842.490000000002</v>
      </c>
      <c r="F1119" s="2">
        <f>Tabla14[[#This Row],[Precio]]-(Tabla14[[#This Row],[Precio]]*0.14)</f>
        <v>15344.541400000002</v>
      </c>
      <c r="G1119" s="2">
        <f>Tabla14[[#This Row],[Precio]]-(Tabla14[[#This Row],[Precio]]*0.05)</f>
        <v>16950.3655</v>
      </c>
      <c r="H1119" s="4">
        <f>Tabla14[[#This Row],[  -14% costo de juan]]+(Tabla14[[#This Row],[  -14% costo de juan]]*0.1)</f>
        <v>16878.995540000004</v>
      </c>
      <c r="I1119" s="30">
        <f>Tabla14[[#This Row],[5% purpil]]+(Tabla14[[#This Row],[5% purpil]]*0.21)</f>
        <v>20509.942255000002</v>
      </c>
      <c r="J1119" s="30">
        <f>Tabla14[[#This Row],[5% purpil]]+(Tabla14[[#This Row],[5% purpil]]*0.21)</f>
        <v>20509.942255000002</v>
      </c>
      <c r="K1119" s="6">
        <f>Tabla14[[#This Row],[Precio NEGRO Publico c/juan]]-Tabla14[[#This Row],[Nuestro Costo juan ]]</f>
        <v>3630.9467149999982</v>
      </c>
      <c r="L1119" s="7">
        <f>Tabla14[[#This Row],[Ganancia]]/Tabla14[[#This Row],[Nuestro Costo juan ]]</f>
        <v>0.2151162790697673</v>
      </c>
      <c r="M1119" s="2">
        <f>Tabla14[[#This Row],[Precio NEGRO Publico c/juan]]+(Tabla14[[#This Row],[Precio NEGRO Publico c/juan]]*0.105)</f>
        <v>22663.486191775002</v>
      </c>
    </row>
    <row r="1120" spans="1:13">
      <c r="A1120" s="1" t="s">
        <v>2261</v>
      </c>
      <c r="B1120" t="s">
        <v>2262</v>
      </c>
      <c r="C1120" t="s">
        <v>7</v>
      </c>
      <c r="D1120" t="s">
        <v>1335</v>
      </c>
      <c r="E1120" s="2">
        <v>23596.44</v>
      </c>
      <c r="F1120" s="2">
        <f>Tabla14[[#This Row],[Precio]]-(Tabla14[[#This Row],[Precio]]*0.14)</f>
        <v>20292.938399999999</v>
      </c>
      <c r="G1120" s="2">
        <f>Tabla14[[#This Row],[Precio]]-(Tabla14[[#This Row],[Precio]]*0.05)</f>
        <v>22416.617999999999</v>
      </c>
      <c r="H1120" s="4">
        <f>Tabla14[[#This Row],[  -14% costo de juan]]+(Tabla14[[#This Row],[  -14% costo de juan]]*0.1)</f>
        <v>22322.232239999998</v>
      </c>
      <c r="I1120" s="30">
        <f>Tabla14[[#This Row],[5% purpil]]+(Tabla14[[#This Row],[5% purpil]]*0.21)</f>
        <v>27124.107779999998</v>
      </c>
      <c r="J1120" s="30">
        <f>Tabla14[[#This Row],[5% purpil]]+(Tabla14[[#This Row],[5% purpil]]*0.21)</f>
        <v>27124.107779999998</v>
      </c>
      <c r="K1120" s="6">
        <f>Tabla14[[#This Row],[Precio NEGRO Publico c/juan]]-Tabla14[[#This Row],[Nuestro Costo juan ]]</f>
        <v>4801.8755400000009</v>
      </c>
      <c r="L1120" s="7">
        <f>Tabla14[[#This Row],[Ganancia]]/Tabla14[[#This Row],[Nuestro Costo juan ]]</f>
        <v>0.21511627906976752</v>
      </c>
      <c r="M1120" s="2">
        <f>Tabla14[[#This Row],[Precio NEGRO Publico c/juan]]+(Tabla14[[#This Row],[Precio NEGRO Publico c/juan]]*0.105)</f>
        <v>29972.139096899999</v>
      </c>
    </row>
    <row r="1121" spans="1:13">
      <c r="A1121" s="1" t="s">
        <v>2263</v>
      </c>
      <c r="B1121" t="s">
        <v>2264</v>
      </c>
      <c r="C1121" t="s">
        <v>7</v>
      </c>
      <c r="D1121" t="s">
        <v>1335</v>
      </c>
      <c r="E1121" s="2">
        <v>11712.21</v>
      </c>
      <c r="F1121" s="2">
        <f>Tabla14[[#This Row],[Precio]]-(Tabla14[[#This Row],[Precio]]*0.14)</f>
        <v>10072.500599999999</v>
      </c>
      <c r="G1121" s="2">
        <f>Tabla14[[#This Row],[Precio]]-(Tabla14[[#This Row],[Precio]]*0.05)</f>
        <v>11126.599499999998</v>
      </c>
      <c r="H1121" s="4">
        <f>Tabla14[[#This Row],[  -14% costo de juan]]+(Tabla14[[#This Row],[  -14% costo de juan]]*0.1)</f>
        <v>11079.75066</v>
      </c>
      <c r="I1121" s="30">
        <f>Tabla14[[#This Row],[5% purpil]]+(Tabla14[[#This Row],[5% purpil]]*0.21)</f>
        <v>13463.185394999999</v>
      </c>
      <c r="J1121" s="30">
        <f>Tabla14[[#This Row],[5% purpil]]+(Tabla14[[#This Row],[5% purpil]]*0.21)</f>
        <v>13463.185394999999</v>
      </c>
      <c r="K1121" s="6">
        <f>Tabla14[[#This Row],[Precio NEGRO Publico c/juan]]-Tabla14[[#This Row],[Nuestro Costo juan ]]</f>
        <v>2383.4347349999989</v>
      </c>
      <c r="L1121" s="7">
        <f>Tabla14[[#This Row],[Ganancia]]/Tabla14[[#This Row],[Nuestro Costo juan ]]</f>
        <v>0.21511627906976735</v>
      </c>
      <c r="M1121" s="2">
        <f>Tabla14[[#This Row],[Precio NEGRO Publico c/juan]]+(Tabla14[[#This Row],[Precio NEGRO Publico c/juan]]*0.105)</f>
        <v>14876.819861474998</v>
      </c>
    </row>
    <row r="1122" spans="1:13">
      <c r="A1122" s="1" t="s">
        <v>2265</v>
      </c>
      <c r="B1122" t="s">
        <v>2266</v>
      </c>
      <c r="C1122" t="s">
        <v>7</v>
      </c>
      <c r="D1122" t="s">
        <v>1335</v>
      </c>
      <c r="E1122" s="2">
        <v>15632.56</v>
      </c>
      <c r="F1122" s="2">
        <f>Tabla14[[#This Row],[Precio]]-(Tabla14[[#This Row],[Precio]]*0.14)</f>
        <v>13444.0016</v>
      </c>
      <c r="G1122" s="2">
        <f>Tabla14[[#This Row],[Precio]]-(Tabla14[[#This Row],[Precio]]*0.05)</f>
        <v>14850.931999999999</v>
      </c>
      <c r="H1122" s="4">
        <f>Tabla14[[#This Row],[  -14% costo de juan]]+(Tabla14[[#This Row],[  -14% costo de juan]]*0.1)</f>
        <v>14788.401760000001</v>
      </c>
      <c r="I1122" s="30">
        <f>Tabla14[[#This Row],[5% purpil]]+(Tabla14[[#This Row],[5% purpil]]*0.21)</f>
        <v>17969.627719999997</v>
      </c>
      <c r="J1122" s="30">
        <f>Tabla14[[#This Row],[5% purpil]]+(Tabla14[[#This Row],[5% purpil]]*0.21)</f>
        <v>17969.627719999997</v>
      </c>
      <c r="K1122" s="6">
        <f>Tabla14[[#This Row],[Precio NEGRO Publico c/juan]]-Tabla14[[#This Row],[Nuestro Costo juan ]]</f>
        <v>3181.2259599999961</v>
      </c>
      <c r="L1122" s="7">
        <f>Tabla14[[#This Row],[Ganancia]]/Tabla14[[#This Row],[Nuestro Costo juan ]]</f>
        <v>0.21511627906976716</v>
      </c>
      <c r="M1122" s="2">
        <f>Tabla14[[#This Row],[Precio NEGRO Publico c/juan]]+(Tabla14[[#This Row],[Precio NEGRO Publico c/juan]]*0.105)</f>
        <v>19856.438630599998</v>
      </c>
    </row>
    <row r="1123" spans="1:13">
      <c r="A1123" s="1" t="s">
        <v>2267</v>
      </c>
      <c r="B1123" t="s">
        <v>2268</v>
      </c>
      <c r="C1123" t="s">
        <v>7</v>
      </c>
      <c r="D1123" t="s">
        <v>1335</v>
      </c>
      <c r="E1123" s="2">
        <v>20919.28</v>
      </c>
      <c r="F1123" s="2">
        <f>Tabla14[[#This Row],[Precio]]-(Tabla14[[#This Row],[Precio]]*0.14)</f>
        <v>17990.5808</v>
      </c>
      <c r="G1123" s="2">
        <f>Tabla14[[#This Row],[Precio]]-(Tabla14[[#This Row],[Precio]]*0.05)</f>
        <v>19873.315999999999</v>
      </c>
      <c r="H1123" s="4">
        <f>Tabla14[[#This Row],[  -14% costo de juan]]+(Tabla14[[#This Row],[  -14% costo de juan]]*0.1)</f>
        <v>19789.638879999999</v>
      </c>
      <c r="I1123" s="30">
        <f>Tabla14[[#This Row],[5% purpil]]+(Tabla14[[#This Row],[5% purpil]]*0.21)</f>
        <v>24046.712359999998</v>
      </c>
      <c r="J1123" s="30">
        <f>Tabla14[[#This Row],[5% purpil]]+(Tabla14[[#This Row],[5% purpil]]*0.21)</f>
        <v>24046.712359999998</v>
      </c>
      <c r="K1123" s="6">
        <f>Tabla14[[#This Row],[Precio NEGRO Publico c/juan]]-Tabla14[[#This Row],[Nuestro Costo juan ]]</f>
        <v>4257.0734799999991</v>
      </c>
      <c r="L1123" s="7">
        <f>Tabla14[[#This Row],[Ganancia]]/Tabla14[[#This Row],[Nuestro Costo juan ]]</f>
        <v>0.21511627906976741</v>
      </c>
      <c r="M1123" s="2">
        <f>Tabla14[[#This Row],[Precio NEGRO Publico c/juan]]+(Tabla14[[#This Row],[Precio NEGRO Publico c/juan]]*0.105)</f>
        <v>26571.617157799999</v>
      </c>
    </row>
    <row r="1124" spans="1:13">
      <c r="A1124" s="1" t="s">
        <v>2269</v>
      </c>
      <c r="B1124" t="s">
        <v>2270</v>
      </c>
      <c r="C1124" t="s">
        <v>7</v>
      </c>
      <c r="D1124" t="s">
        <v>1335</v>
      </c>
      <c r="E1124" s="2">
        <v>28434.71</v>
      </c>
      <c r="F1124" s="2">
        <f>Tabla14[[#This Row],[Precio]]-(Tabla14[[#This Row],[Precio]]*0.14)</f>
        <v>24453.850599999998</v>
      </c>
      <c r="G1124" s="2">
        <f>Tabla14[[#This Row],[Precio]]-(Tabla14[[#This Row],[Precio]]*0.05)</f>
        <v>27012.9745</v>
      </c>
      <c r="H1124" s="4">
        <f>Tabla14[[#This Row],[  -14% costo de juan]]+(Tabla14[[#This Row],[  -14% costo de juan]]*0.1)</f>
        <v>26899.235659999998</v>
      </c>
      <c r="I1124" s="30">
        <f>Tabla14[[#This Row],[5% purpil]]+(Tabla14[[#This Row],[5% purpil]]*0.21)</f>
        <v>32685.699144999999</v>
      </c>
      <c r="J1124" s="30">
        <f>Tabla14[[#This Row],[5% purpil]]+(Tabla14[[#This Row],[5% purpil]]*0.21)</f>
        <v>32685.699144999999</v>
      </c>
      <c r="K1124" s="6">
        <f>Tabla14[[#This Row],[Precio NEGRO Publico c/juan]]-Tabla14[[#This Row],[Nuestro Costo juan ]]</f>
        <v>5786.4634850000002</v>
      </c>
      <c r="L1124" s="7">
        <f>Tabla14[[#This Row],[Ganancia]]/Tabla14[[#This Row],[Nuestro Costo juan ]]</f>
        <v>0.21511627906976746</v>
      </c>
      <c r="M1124" s="2">
        <f>Tabla14[[#This Row],[Precio NEGRO Publico c/juan]]+(Tabla14[[#This Row],[Precio NEGRO Publico c/juan]]*0.105)</f>
        <v>36117.697555225001</v>
      </c>
    </row>
    <row r="1125" spans="1:13">
      <c r="A1125" s="1" t="s">
        <v>2271</v>
      </c>
      <c r="B1125" t="s">
        <v>2272</v>
      </c>
      <c r="C1125" t="s">
        <v>7</v>
      </c>
      <c r="D1125" t="s">
        <v>1335</v>
      </c>
      <c r="E1125" s="2">
        <v>14665.05</v>
      </c>
      <c r="F1125" s="2">
        <f>Tabla14[[#This Row],[Precio]]-(Tabla14[[#This Row],[Precio]]*0.14)</f>
        <v>12611.942999999999</v>
      </c>
      <c r="G1125" s="2">
        <f>Tabla14[[#This Row],[Precio]]-(Tabla14[[#This Row],[Precio]]*0.05)</f>
        <v>13931.797499999999</v>
      </c>
      <c r="H1125" s="4">
        <f>Tabla14[[#This Row],[  -14% costo de juan]]+(Tabla14[[#This Row],[  -14% costo de juan]]*0.1)</f>
        <v>13873.137299999999</v>
      </c>
      <c r="I1125" s="30">
        <f>Tabla14[[#This Row],[5% purpil]]+(Tabla14[[#This Row],[5% purpil]]*0.21)</f>
        <v>16857.474974999997</v>
      </c>
      <c r="J1125" s="30">
        <f>Tabla14[[#This Row],[5% purpil]]+(Tabla14[[#This Row],[5% purpil]]*0.21)</f>
        <v>16857.474974999997</v>
      </c>
      <c r="K1125" s="6">
        <f>Tabla14[[#This Row],[Precio NEGRO Publico c/juan]]-Tabla14[[#This Row],[Nuestro Costo juan ]]</f>
        <v>2984.3376749999989</v>
      </c>
      <c r="L1125" s="7">
        <f>Tabla14[[#This Row],[Ganancia]]/Tabla14[[#This Row],[Nuestro Costo juan ]]</f>
        <v>0.21511627906976738</v>
      </c>
      <c r="M1125" s="2">
        <f>Tabla14[[#This Row],[Precio NEGRO Publico c/juan]]+(Tabla14[[#This Row],[Precio NEGRO Publico c/juan]]*0.105)</f>
        <v>18627.509847374997</v>
      </c>
    </row>
    <row r="1126" spans="1:13">
      <c r="A1126" s="1" t="s">
        <v>2273</v>
      </c>
      <c r="B1126" t="s">
        <v>2274</v>
      </c>
      <c r="C1126" t="s">
        <v>7</v>
      </c>
      <c r="D1126" t="s">
        <v>1335</v>
      </c>
      <c r="E1126" s="2">
        <v>22746.87</v>
      </c>
      <c r="F1126" s="2">
        <f>Tabla14[[#This Row],[Precio]]-(Tabla14[[#This Row],[Precio]]*0.14)</f>
        <v>19562.308199999999</v>
      </c>
      <c r="G1126" s="2">
        <f>Tabla14[[#This Row],[Precio]]-(Tabla14[[#This Row],[Precio]]*0.05)</f>
        <v>21609.5265</v>
      </c>
      <c r="H1126" s="4">
        <f>Tabla14[[#This Row],[  -14% costo de juan]]+(Tabla14[[#This Row],[  -14% costo de juan]]*0.1)</f>
        <v>21518.53902</v>
      </c>
      <c r="I1126" s="30">
        <f>Tabla14[[#This Row],[5% purpil]]+(Tabla14[[#This Row],[5% purpil]]*0.21)</f>
        <v>26147.527064999998</v>
      </c>
      <c r="J1126" s="30">
        <f>Tabla14[[#This Row],[5% purpil]]+(Tabla14[[#This Row],[5% purpil]]*0.21)</f>
        <v>26147.527064999998</v>
      </c>
      <c r="K1126" s="6">
        <f>Tabla14[[#This Row],[Precio NEGRO Publico c/juan]]-Tabla14[[#This Row],[Nuestro Costo juan ]]</f>
        <v>4628.9880449999982</v>
      </c>
      <c r="L1126" s="7">
        <f>Tabla14[[#This Row],[Ganancia]]/Tabla14[[#This Row],[Nuestro Costo juan ]]</f>
        <v>0.21511627906976735</v>
      </c>
      <c r="M1126" s="2">
        <f>Tabla14[[#This Row],[Precio NEGRO Publico c/juan]]+(Tabla14[[#This Row],[Precio NEGRO Publico c/juan]]*0.105)</f>
        <v>28893.017406824998</v>
      </c>
    </row>
    <row r="1127" spans="1:13">
      <c r="A1127" s="1" t="s">
        <v>2275</v>
      </c>
      <c r="B1127" t="s">
        <v>2276</v>
      </c>
      <c r="C1127" t="s">
        <v>7</v>
      </c>
      <c r="D1127" t="s">
        <v>1335</v>
      </c>
      <c r="E1127" s="2">
        <v>36098.879999999997</v>
      </c>
      <c r="F1127" s="2">
        <f>Tabla14[[#This Row],[Precio]]-(Tabla14[[#This Row],[Precio]]*0.14)</f>
        <v>31045.036799999998</v>
      </c>
      <c r="G1127" s="2">
        <f>Tabla14[[#This Row],[Precio]]-(Tabla14[[#This Row],[Precio]]*0.05)</f>
        <v>34293.935999999994</v>
      </c>
      <c r="H1127" s="4">
        <f>Tabla14[[#This Row],[  -14% costo de juan]]+(Tabla14[[#This Row],[  -14% costo de juan]]*0.1)</f>
        <v>34149.540479999996</v>
      </c>
      <c r="I1127" s="30">
        <f>Tabla14[[#This Row],[5% purpil]]+(Tabla14[[#This Row],[5% purpil]]*0.21)</f>
        <v>41495.66255999999</v>
      </c>
      <c r="J1127" s="30">
        <f>Tabla14[[#This Row],[5% purpil]]+(Tabla14[[#This Row],[5% purpil]]*0.21)</f>
        <v>41495.66255999999</v>
      </c>
      <c r="K1127" s="6">
        <f>Tabla14[[#This Row],[Precio NEGRO Publico c/juan]]-Tabla14[[#This Row],[Nuestro Costo juan ]]</f>
        <v>7346.1220799999937</v>
      </c>
      <c r="L1127" s="7">
        <f>Tabla14[[#This Row],[Ganancia]]/Tabla14[[#This Row],[Nuestro Costo juan ]]</f>
        <v>0.2151162790697673</v>
      </c>
      <c r="M1127" s="2">
        <f>Tabla14[[#This Row],[Precio NEGRO Publico c/juan]]+(Tabla14[[#This Row],[Precio NEGRO Publico c/juan]]*0.105)</f>
        <v>45852.707128799986</v>
      </c>
    </row>
    <row r="1128" spans="1:13">
      <c r="A1128" s="1" t="s">
        <v>2277</v>
      </c>
      <c r="B1128" t="s">
        <v>2278</v>
      </c>
      <c r="C1128" t="s">
        <v>7</v>
      </c>
      <c r="D1128" t="s">
        <v>1335</v>
      </c>
      <c r="E1128" s="2">
        <v>68277.42</v>
      </c>
      <c r="F1128" s="2">
        <f>Tabla14[[#This Row],[Precio]]-(Tabla14[[#This Row],[Precio]]*0.14)</f>
        <v>58718.581200000001</v>
      </c>
      <c r="G1128" s="2">
        <f>Tabla14[[#This Row],[Precio]]-(Tabla14[[#This Row],[Precio]]*0.05)</f>
        <v>64863.548999999999</v>
      </c>
      <c r="H1128" s="4">
        <f>Tabla14[[#This Row],[  -14% costo de juan]]+(Tabla14[[#This Row],[  -14% costo de juan]]*0.1)</f>
        <v>64590.439320000005</v>
      </c>
      <c r="I1128" s="30">
        <f>Tabla14[[#This Row],[5% purpil]]+(Tabla14[[#This Row],[5% purpil]]*0.21)</f>
        <v>78484.894289999997</v>
      </c>
      <c r="J1128" s="30">
        <f>Tabla14[[#This Row],[5% purpil]]+(Tabla14[[#This Row],[5% purpil]]*0.21)</f>
        <v>78484.894289999997</v>
      </c>
      <c r="K1128" s="6">
        <f>Tabla14[[#This Row],[Precio NEGRO Publico c/juan]]-Tabla14[[#This Row],[Nuestro Costo juan ]]</f>
        <v>13894.454969999992</v>
      </c>
      <c r="L1128" s="7">
        <f>Tabla14[[#This Row],[Ganancia]]/Tabla14[[#This Row],[Nuestro Costo juan ]]</f>
        <v>0.2151162790697673</v>
      </c>
      <c r="M1128" s="2">
        <f>Tabla14[[#This Row],[Precio NEGRO Publico c/juan]]+(Tabla14[[#This Row],[Precio NEGRO Publico c/juan]]*0.105)</f>
        <v>86725.80819045</v>
      </c>
    </row>
    <row r="1129" spans="1:13">
      <c r="A1129" s="1" t="s">
        <v>2279</v>
      </c>
      <c r="B1129" t="s">
        <v>2280</v>
      </c>
      <c r="C1129" t="s">
        <v>7</v>
      </c>
      <c r="D1129" t="s">
        <v>1335</v>
      </c>
      <c r="E1129" s="2">
        <v>7256.28</v>
      </c>
      <c r="F1129" s="2">
        <f>Tabla14[[#This Row],[Precio]]-(Tabla14[[#This Row],[Precio]]*0.14)</f>
        <v>6240.4007999999994</v>
      </c>
      <c r="G1129" s="2">
        <f>Tabla14[[#This Row],[Precio]]-(Tabla14[[#This Row],[Precio]]*0.05)</f>
        <v>6893.4659999999994</v>
      </c>
      <c r="H1129" s="4">
        <f>Tabla14[[#This Row],[  -14% costo de juan]]+(Tabla14[[#This Row],[  -14% costo de juan]]*0.1)</f>
        <v>6864.4408799999992</v>
      </c>
      <c r="I1129" s="30">
        <f>Tabla14[[#This Row],[5% purpil]]+(Tabla14[[#This Row],[5% purpil]]*0.21)</f>
        <v>8341.093859999999</v>
      </c>
      <c r="J1129" s="30">
        <f>Tabla14[[#This Row],[5% purpil]]+(Tabla14[[#This Row],[5% purpil]]*0.21)</f>
        <v>8341.093859999999</v>
      </c>
      <c r="K1129" s="6">
        <f>Tabla14[[#This Row],[Precio NEGRO Publico c/juan]]-Tabla14[[#This Row],[Nuestro Costo juan ]]</f>
        <v>1476.6529799999998</v>
      </c>
      <c r="L1129" s="7">
        <f>Tabla14[[#This Row],[Ganancia]]/Tabla14[[#This Row],[Nuestro Costo juan ]]</f>
        <v>0.21511627906976744</v>
      </c>
      <c r="M1129" s="2">
        <f>Tabla14[[#This Row],[Precio NEGRO Publico c/juan]]+(Tabla14[[#This Row],[Precio NEGRO Publico c/juan]]*0.105)</f>
        <v>9216.9087152999982</v>
      </c>
    </row>
    <row r="1130" spans="1:13">
      <c r="A1130" s="1" t="s">
        <v>2281</v>
      </c>
      <c r="B1130" t="s">
        <v>2282</v>
      </c>
      <c r="C1130" t="s">
        <v>7</v>
      </c>
      <c r="D1130" t="s">
        <v>1335</v>
      </c>
      <c r="E1130" s="2">
        <v>11715.97</v>
      </c>
      <c r="F1130" s="2">
        <f>Tabla14[[#This Row],[Precio]]-(Tabla14[[#This Row],[Precio]]*0.14)</f>
        <v>10075.734199999999</v>
      </c>
      <c r="G1130" s="2">
        <f>Tabla14[[#This Row],[Precio]]-(Tabla14[[#This Row],[Precio]]*0.05)</f>
        <v>11130.171499999999</v>
      </c>
      <c r="H1130" s="4">
        <f>Tabla14[[#This Row],[  -14% costo de juan]]+(Tabla14[[#This Row],[  -14% costo de juan]]*0.1)</f>
        <v>11083.30762</v>
      </c>
      <c r="I1130" s="30">
        <f>Tabla14[[#This Row],[5% purpil]]+(Tabla14[[#This Row],[5% purpil]]*0.21)</f>
        <v>13467.507514999998</v>
      </c>
      <c r="J1130" s="30">
        <f>Tabla14[[#This Row],[5% purpil]]+(Tabla14[[#This Row],[5% purpil]]*0.21)</f>
        <v>13467.507514999998</v>
      </c>
      <c r="K1130" s="6">
        <f>Tabla14[[#This Row],[Precio NEGRO Publico c/juan]]-Tabla14[[#This Row],[Nuestro Costo juan ]]</f>
        <v>2384.1998949999979</v>
      </c>
      <c r="L1130" s="7">
        <f>Tabla14[[#This Row],[Ganancia]]/Tabla14[[#This Row],[Nuestro Costo juan ]]</f>
        <v>0.21511627906976727</v>
      </c>
      <c r="M1130" s="2">
        <f>Tabla14[[#This Row],[Precio NEGRO Publico c/juan]]+(Tabla14[[#This Row],[Precio NEGRO Publico c/juan]]*0.105)</f>
        <v>14881.595804074997</v>
      </c>
    </row>
    <row r="1131" spans="1:13">
      <c r="A1131" s="1" t="s">
        <v>2283</v>
      </c>
      <c r="B1131" t="s">
        <v>2284</v>
      </c>
      <c r="C1131" t="s">
        <v>7</v>
      </c>
      <c r="D1131" t="s">
        <v>1335</v>
      </c>
      <c r="E1131" s="2">
        <v>9318.24</v>
      </c>
      <c r="F1131" s="2">
        <f>Tabla14[[#This Row],[Precio]]-(Tabla14[[#This Row],[Precio]]*0.14)</f>
        <v>8013.6863999999996</v>
      </c>
      <c r="G1131" s="2">
        <f>Tabla14[[#This Row],[Precio]]-(Tabla14[[#This Row],[Precio]]*0.05)</f>
        <v>8852.3279999999995</v>
      </c>
      <c r="H1131" s="4">
        <f>Tabla14[[#This Row],[  -14% costo de juan]]+(Tabla14[[#This Row],[  -14% costo de juan]]*0.1)</f>
        <v>8815.0550399999993</v>
      </c>
      <c r="I1131" s="30">
        <f>Tabla14[[#This Row],[5% purpil]]+(Tabla14[[#This Row],[5% purpil]]*0.21)</f>
        <v>10711.316879999998</v>
      </c>
      <c r="J1131" s="30">
        <f>Tabla14[[#This Row],[5% purpil]]+(Tabla14[[#This Row],[5% purpil]]*0.21)</f>
        <v>10711.316879999998</v>
      </c>
      <c r="K1131" s="6">
        <f>Tabla14[[#This Row],[Precio NEGRO Publico c/juan]]-Tabla14[[#This Row],[Nuestro Costo juan ]]</f>
        <v>1896.2618399999992</v>
      </c>
      <c r="L1131" s="7">
        <f>Tabla14[[#This Row],[Ganancia]]/Tabla14[[#This Row],[Nuestro Costo juan ]]</f>
        <v>0.21511627906976738</v>
      </c>
      <c r="M1131" s="2">
        <f>Tabla14[[#This Row],[Precio NEGRO Publico c/juan]]+(Tabla14[[#This Row],[Precio NEGRO Publico c/juan]]*0.105)</f>
        <v>11836.005152399997</v>
      </c>
    </row>
    <row r="1132" spans="1:13">
      <c r="A1132" s="1" t="s">
        <v>2285</v>
      </c>
      <c r="B1132" t="s">
        <v>2286</v>
      </c>
      <c r="C1132" t="s">
        <v>7</v>
      </c>
      <c r="D1132" t="s">
        <v>1335</v>
      </c>
      <c r="E1132" s="2">
        <v>19311.78</v>
      </c>
      <c r="F1132" s="2">
        <f>Tabla14[[#This Row],[Precio]]-(Tabla14[[#This Row],[Precio]]*0.14)</f>
        <v>16608.130799999999</v>
      </c>
      <c r="G1132" s="2">
        <f>Tabla14[[#This Row],[Precio]]-(Tabla14[[#This Row],[Precio]]*0.05)</f>
        <v>18346.190999999999</v>
      </c>
      <c r="H1132" s="4">
        <f>Tabla14[[#This Row],[  -14% costo de juan]]+(Tabla14[[#This Row],[  -14% costo de juan]]*0.1)</f>
        <v>18268.943879999999</v>
      </c>
      <c r="I1132" s="30">
        <f>Tabla14[[#This Row],[5% purpil]]+(Tabla14[[#This Row],[5% purpil]]*0.21)</f>
        <v>22198.891109999997</v>
      </c>
      <c r="J1132" s="30">
        <f>Tabla14[[#This Row],[5% purpil]]+(Tabla14[[#This Row],[5% purpil]]*0.21)</f>
        <v>22198.891109999997</v>
      </c>
      <c r="K1132" s="6">
        <f>Tabla14[[#This Row],[Precio NEGRO Publico c/juan]]-Tabla14[[#This Row],[Nuestro Costo juan ]]</f>
        <v>3929.9472299999979</v>
      </c>
      <c r="L1132" s="7">
        <f>Tabla14[[#This Row],[Ganancia]]/Tabla14[[#This Row],[Nuestro Costo juan ]]</f>
        <v>0.21511627906976735</v>
      </c>
      <c r="M1132" s="2">
        <f>Tabla14[[#This Row],[Precio NEGRO Publico c/juan]]+(Tabla14[[#This Row],[Precio NEGRO Publico c/juan]]*0.105)</f>
        <v>24529.774676549998</v>
      </c>
    </row>
    <row r="1133" spans="1:13">
      <c r="A1133" s="1" t="s">
        <v>2287</v>
      </c>
      <c r="B1133" t="s">
        <v>2288</v>
      </c>
      <c r="C1133" t="s">
        <v>7</v>
      </c>
      <c r="D1133" t="s">
        <v>1335</v>
      </c>
      <c r="E1133" s="2">
        <v>9073.36</v>
      </c>
      <c r="F1133" s="2">
        <f>Tabla14[[#This Row],[Precio]]-(Tabla14[[#This Row],[Precio]]*0.14)</f>
        <v>7803.0896000000002</v>
      </c>
      <c r="G1133" s="2">
        <f>Tabla14[[#This Row],[Precio]]-(Tabla14[[#This Row],[Precio]]*0.05)</f>
        <v>8619.6920000000009</v>
      </c>
      <c r="H1133" s="4">
        <f>Tabla14[[#This Row],[  -14% costo de juan]]+(Tabla14[[#This Row],[  -14% costo de juan]]*0.1)</f>
        <v>8583.3985599999996</v>
      </c>
      <c r="I1133" s="30">
        <f>Tabla14[[#This Row],[5% purpil]]+(Tabla14[[#This Row],[5% purpil]]*0.21)</f>
        <v>10429.82732</v>
      </c>
      <c r="J1133" s="30">
        <f>Tabla14[[#This Row],[5% purpil]]+(Tabla14[[#This Row],[5% purpil]]*0.21)</f>
        <v>10429.82732</v>
      </c>
      <c r="K1133" s="6">
        <f>Tabla14[[#This Row],[Precio NEGRO Publico c/juan]]-Tabla14[[#This Row],[Nuestro Costo juan ]]</f>
        <v>1846.4287600000007</v>
      </c>
      <c r="L1133" s="7">
        <f>Tabla14[[#This Row],[Ganancia]]/Tabla14[[#This Row],[Nuestro Costo juan ]]</f>
        <v>0.21511627906976752</v>
      </c>
      <c r="M1133" s="2">
        <f>Tabla14[[#This Row],[Precio NEGRO Publico c/juan]]+(Tabla14[[#This Row],[Precio NEGRO Publico c/juan]]*0.105)</f>
        <v>11524.9591886</v>
      </c>
    </row>
    <row r="1134" spans="1:13">
      <c r="A1134" s="1" t="s">
        <v>2289</v>
      </c>
      <c r="B1134" t="s">
        <v>2290</v>
      </c>
      <c r="C1134" t="s">
        <v>7</v>
      </c>
      <c r="D1134" t="s">
        <v>1335</v>
      </c>
      <c r="E1134" s="2">
        <v>12841.22</v>
      </c>
      <c r="F1134" s="2">
        <f>Tabla14[[#This Row],[Precio]]-(Tabla14[[#This Row],[Precio]]*0.14)</f>
        <v>11043.449199999999</v>
      </c>
      <c r="G1134" s="2">
        <f>Tabla14[[#This Row],[Precio]]-(Tabla14[[#This Row],[Precio]]*0.05)</f>
        <v>12199.159</v>
      </c>
      <c r="H1134" s="4">
        <f>Tabla14[[#This Row],[  -14% costo de juan]]+(Tabla14[[#This Row],[  -14% costo de juan]]*0.1)</f>
        <v>12147.794119999999</v>
      </c>
      <c r="I1134" s="30">
        <f>Tabla14[[#This Row],[5% purpil]]+(Tabla14[[#This Row],[5% purpil]]*0.21)</f>
        <v>14760.982389999999</v>
      </c>
      <c r="J1134" s="30">
        <f>Tabla14[[#This Row],[5% purpil]]+(Tabla14[[#This Row],[5% purpil]]*0.21)</f>
        <v>14760.982389999999</v>
      </c>
      <c r="K1134" s="6">
        <f>Tabla14[[#This Row],[Precio NEGRO Publico c/juan]]-Tabla14[[#This Row],[Nuestro Costo juan ]]</f>
        <v>2613.1882700000006</v>
      </c>
      <c r="L1134" s="7">
        <f>Tabla14[[#This Row],[Ganancia]]/Tabla14[[#This Row],[Nuestro Costo juan ]]</f>
        <v>0.21511627906976752</v>
      </c>
      <c r="M1134" s="2">
        <f>Tabla14[[#This Row],[Precio NEGRO Publico c/juan]]+(Tabla14[[#This Row],[Precio NEGRO Publico c/juan]]*0.105)</f>
        <v>16310.885540949999</v>
      </c>
    </row>
    <row r="1135" spans="1:13">
      <c r="A1135" s="1" t="s">
        <v>2291</v>
      </c>
      <c r="B1135" t="s">
        <v>2292</v>
      </c>
      <c r="C1135" t="s">
        <v>7</v>
      </c>
      <c r="D1135" t="s">
        <v>1335</v>
      </c>
      <c r="E1135" s="2">
        <v>16719.5</v>
      </c>
      <c r="F1135" s="2">
        <f>Tabla14[[#This Row],[Precio]]-(Tabla14[[#This Row],[Precio]]*0.14)</f>
        <v>14378.77</v>
      </c>
      <c r="G1135" s="2">
        <f>Tabla14[[#This Row],[Precio]]-(Tabla14[[#This Row],[Precio]]*0.05)</f>
        <v>15883.525</v>
      </c>
      <c r="H1135" s="4">
        <f>Tabla14[[#This Row],[  -14% costo de juan]]+(Tabla14[[#This Row],[  -14% costo de juan]]*0.1)</f>
        <v>15816.647000000001</v>
      </c>
      <c r="I1135" s="30">
        <f>Tabla14[[#This Row],[5% purpil]]+(Tabla14[[#This Row],[5% purpil]]*0.21)</f>
        <v>19219.06525</v>
      </c>
      <c r="J1135" s="30">
        <f>Tabla14[[#This Row],[5% purpil]]+(Tabla14[[#This Row],[5% purpil]]*0.21)</f>
        <v>19219.06525</v>
      </c>
      <c r="K1135" s="6">
        <f>Tabla14[[#This Row],[Precio NEGRO Publico c/juan]]-Tabla14[[#This Row],[Nuestro Costo juan ]]</f>
        <v>3402.4182499999988</v>
      </c>
      <c r="L1135" s="7">
        <f>Tabla14[[#This Row],[Ganancia]]/Tabla14[[#This Row],[Nuestro Costo juan ]]</f>
        <v>0.21511627906976735</v>
      </c>
      <c r="M1135" s="2">
        <f>Tabla14[[#This Row],[Precio NEGRO Publico c/juan]]+(Tabla14[[#This Row],[Precio NEGRO Publico c/juan]]*0.105)</f>
        <v>21237.067101249999</v>
      </c>
    </row>
    <row r="1136" spans="1:13">
      <c r="A1136" s="1" t="s">
        <v>2293</v>
      </c>
      <c r="B1136" t="s">
        <v>2294</v>
      </c>
      <c r="C1136" t="s">
        <v>7</v>
      </c>
      <c r="D1136" t="s">
        <v>1335</v>
      </c>
      <c r="E1136" s="2">
        <v>21267.07</v>
      </c>
      <c r="F1136" s="2">
        <f>Tabla14[[#This Row],[Precio]]-(Tabla14[[#This Row],[Precio]]*0.14)</f>
        <v>18289.680199999999</v>
      </c>
      <c r="G1136" s="2">
        <f>Tabla14[[#This Row],[Precio]]-(Tabla14[[#This Row],[Precio]]*0.05)</f>
        <v>20203.716499999999</v>
      </c>
      <c r="H1136" s="4">
        <f>Tabla14[[#This Row],[  -14% costo de juan]]+(Tabla14[[#This Row],[  -14% costo de juan]]*0.1)</f>
        <v>20118.648219999999</v>
      </c>
      <c r="I1136" s="30">
        <f>Tabla14[[#This Row],[5% purpil]]+(Tabla14[[#This Row],[5% purpil]]*0.21)</f>
        <v>24446.496964999998</v>
      </c>
      <c r="J1136" s="30">
        <f>Tabla14[[#This Row],[5% purpil]]+(Tabla14[[#This Row],[5% purpil]]*0.21)</f>
        <v>24446.496964999998</v>
      </c>
      <c r="K1136" s="6">
        <f>Tabla14[[#This Row],[Precio NEGRO Publico c/juan]]-Tabla14[[#This Row],[Nuestro Costo juan ]]</f>
        <v>4327.8487449999993</v>
      </c>
      <c r="L1136" s="7">
        <f>Tabla14[[#This Row],[Ganancia]]/Tabla14[[#This Row],[Nuestro Costo juan ]]</f>
        <v>0.21511627906976741</v>
      </c>
      <c r="M1136" s="2">
        <f>Tabla14[[#This Row],[Precio NEGRO Publico c/juan]]+(Tabla14[[#This Row],[Precio NEGRO Publico c/juan]]*0.105)</f>
        <v>27013.379146324998</v>
      </c>
    </row>
    <row r="1137" spans="1:13">
      <c r="A1137" s="1" t="s">
        <v>2295</v>
      </c>
      <c r="B1137" t="s">
        <v>2296</v>
      </c>
      <c r="C1137" t="s">
        <v>7</v>
      </c>
      <c r="D1137" t="s">
        <v>1335</v>
      </c>
      <c r="E1137" s="2">
        <v>30588.31</v>
      </c>
      <c r="F1137" s="2">
        <f>Tabla14[[#This Row],[Precio]]-(Tabla14[[#This Row],[Precio]]*0.14)</f>
        <v>26305.946600000003</v>
      </c>
      <c r="G1137" s="2">
        <f>Tabla14[[#This Row],[Precio]]-(Tabla14[[#This Row],[Precio]]*0.05)</f>
        <v>29058.894500000002</v>
      </c>
      <c r="H1137" s="4">
        <f>Tabla14[[#This Row],[  -14% costo de juan]]+(Tabla14[[#This Row],[  -14% costo de juan]]*0.1)</f>
        <v>28936.541260000005</v>
      </c>
      <c r="I1137" s="30">
        <f>Tabla14[[#This Row],[5% purpil]]+(Tabla14[[#This Row],[5% purpil]]*0.21)</f>
        <v>35161.262345000003</v>
      </c>
      <c r="J1137" s="30">
        <f>Tabla14[[#This Row],[5% purpil]]+(Tabla14[[#This Row],[5% purpil]]*0.21)</f>
        <v>35161.262345000003</v>
      </c>
      <c r="K1137" s="6">
        <f>Tabla14[[#This Row],[Precio NEGRO Publico c/juan]]-Tabla14[[#This Row],[Nuestro Costo juan ]]</f>
        <v>6224.7210849999974</v>
      </c>
      <c r="L1137" s="7">
        <f>Tabla14[[#This Row],[Ganancia]]/Tabla14[[#This Row],[Nuestro Costo juan ]]</f>
        <v>0.21511627906976732</v>
      </c>
      <c r="M1137" s="2">
        <f>Tabla14[[#This Row],[Precio NEGRO Publico c/juan]]+(Tabla14[[#This Row],[Precio NEGRO Publico c/juan]]*0.105)</f>
        <v>38853.194891225001</v>
      </c>
    </row>
    <row r="1138" spans="1:13">
      <c r="A1138" s="1" t="s">
        <v>2297</v>
      </c>
      <c r="B1138" t="s">
        <v>2298</v>
      </c>
      <c r="C1138" t="s">
        <v>7</v>
      </c>
      <c r="D1138" t="s">
        <v>1335</v>
      </c>
      <c r="E1138" s="2">
        <v>78883.91</v>
      </c>
      <c r="F1138" s="2">
        <f>Tabla14[[#This Row],[Precio]]-(Tabla14[[#This Row],[Precio]]*0.14)</f>
        <v>67840.162599999996</v>
      </c>
      <c r="G1138" s="2">
        <f>Tabla14[[#This Row],[Precio]]-(Tabla14[[#This Row],[Precio]]*0.05)</f>
        <v>74939.714500000002</v>
      </c>
      <c r="H1138" s="4">
        <f>Tabla14[[#This Row],[  -14% costo de juan]]+(Tabla14[[#This Row],[  -14% costo de juan]]*0.1)</f>
        <v>74624.17886</v>
      </c>
      <c r="I1138" s="30">
        <f>Tabla14[[#This Row],[5% purpil]]+(Tabla14[[#This Row],[5% purpil]]*0.21)</f>
        <v>90677.054545000006</v>
      </c>
      <c r="J1138" s="30">
        <f>Tabla14[[#This Row],[5% purpil]]+(Tabla14[[#This Row],[5% purpil]]*0.21)</f>
        <v>90677.054545000006</v>
      </c>
      <c r="K1138" s="6">
        <f>Tabla14[[#This Row],[Precio NEGRO Publico c/juan]]-Tabla14[[#This Row],[Nuestro Costo juan ]]</f>
        <v>16052.875685000006</v>
      </c>
      <c r="L1138" s="7">
        <f>Tabla14[[#This Row],[Ganancia]]/Tabla14[[#This Row],[Nuestro Costo juan ]]</f>
        <v>0.21511627906976752</v>
      </c>
      <c r="M1138" s="2">
        <f>Tabla14[[#This Row],[Precio NEGRO Publico c/juan]]+(Tabla14[[#This Row],[Precio NEGRO Publico c/juan]]*0.105)</f>
        <v>100198.14527222501</v>
      </c>
    </row>
    <row r="1139" spans="1:13">
      <c r="A1139" s="1" t="s">
        <v>2299</v>
      </c>
      <c r="B1139" t="s">
        <v>2300</v>
      </c>
      <c r="C1139" t="s">
        <v>7</v>
      </c>
      <c r="D1139" t="s">
        <v>1335</v>
      </c>
      <c r="E1139" s="2">
        <v>7079.76</v>
      </c>
      <c r="F1139" s="2">
        <f>Tabla14[[#This Row],[Precio]]-(Tabla14[[#This Row],[Precio]]*0.14)</f>
        <v>6088.5936000000002</v>
      </c>
      <c r="G1139" s="2">
        <f>Tabla14[[#This Row],[Precio]]-(Tabla14[[#This Row],[Precio]]*0.05)</f>
        <v>6725.7719999999999</v>
      </c>
      <c r="H1139" s="4">
        <f>Tabla14[[#This Row],[  -14% costo de juan]]+(Tabla14[[#This Row],[  -14% costo de juan]]*0.1)</f>
        <v>6697.4529600000005</v>
      </c>
      <c r="I1139" s="30">
        <f>Tabla14[[#This Row],[5% purpil]]+(Tabla14[[#This Row],[5% purpil]]*0.21)</f>
        <v>8138.1841199999999</v>
      </c>
      <c r="J1139" s="30">
        <f>Tabla14[[#This Row],[5% purpil]]+(Tabla14[[#This Row],[5% purpil]]*0.21)</f>
        <v>8138.1841199999999</v>
      </c>
      <c r="K1139" s="6">
        <f>Tabla14[[#This Row],[Precio NEGRO Publico c/juan]]-Tabla14[[#This Row],[Nuestro Costo juan ]]</f>
        <v>1440.7311599999994</v>
      </c>
      <c r="L1139" s="7">
        <f>Tabla14[[#This Row],[Ganancia]]/Tabla14[[#This Row],[Nuestro Costo juan ]]</f>
        <v>0.21511627906976732</v>
      </c>
      <c r="M1139" s="2">
        <f>Tabla14[[#This Row],[Precio NEGRO Publico c/juan]]+(Tabla14[[#This Row],[Precio NEGRO Publico c/juan]]*0.105)</f>
        <v>8992.6934526000005</v>
      </c>
    </row>
    <row r="1140" spans="1:13">
      <c r="A1140" s="1" t="s">
        <v>2301</v>
      </c>
      <c r="B1140" t="s">
        <v>2302</v>
      </c>
      <c r="C1140" t="s">
        <v>7</v>
      </c>
      <c r="D1140" t="s">
        <v>1335</v>
      </c>
      <c r="E1140" s="2">
        <v>7714.5</v>
      </c>
      <c r="F1140" s="2">
        <f>Tabla14[[#This Row],[Precio]]-(Tabla14[[#This Row],[Precio]]*0.14)</f>
        <v>6634.4699999999993</v>
      </c>
      <c r="G1140" s="2">
        <f>Tabla14[[#This Row],[Precio]]-(Tabla14[[#This Row],[Precio]]*0.05)</f>
        <v>7328.7749999999996</v>
      </c>
      <c r="H1140" s="4">
        <f>Tabla14[[#This Row],[  -14% costo de juan]]+(Tabla14[[#This Row],[  -14% costo de juan]]*0.1)</f>
        <v>7297.9169999999995</v>
      </c>
      <c r="I1140" s="30">
        <f>Tabla14[[#This Row],[5% purpil]]+(Tabla14[[#This Row],[5% purpil]]*0.21)</f>
        <v>8867.8177500000002</v>
      </c>
      <c r="J1140" s="30">
        <f>Tabla14[[#This Row],[5% purpil]]+(Tabla14[[#This Row],[5% purpil]]*0.21)</f>
        <v>8867.8177500000002</v>
      </c>
      <c r="K1140" s="6">
        <f>Tabla14[[#This Row],[Precio NEGRO Publico c/juan]]-Tabla14[[#This Row],[Nuestro Costo juan ]]</f>
        <v>1569.9007500000007</v>
      </c>
      <c r="L1140" s="7">
        <f>Tabla14[[#This Row],[Ganancia]]/Tabla14[[#This Row],[Nuestro Costo juan ]]</f>
        <v>0.21511627906976755</v>
      </c>
      <c r="M1140" s="2">
        <f>Tabla14[[#This Row],[Precio NEGRO Publico c/juan]]+(Tabla14[[#This Row],[Precio NEGRO Publico c/juan]]*0.105)</f>
        <v>9798.9386137500005</v>
      </c>
    </row>
    <row r="1141" spans="1:13">
      <c r="A1141" s="1" t="s">
        <v>2303</v>
      </c>
      <c r="B1141" t="s">
        <v>2304</v>
      </c>
      <c r="C1141" t="s">
        <v>7</v>
      </c>
      <c r="D1141" t="s">
        <v>1335</v>
      </c>
      <c r="E1141" s="2">
        <v>9821.52</v>
      </c>
      <c r="F1141" s="2">
        <f>Tabla14[[#This Row],[Precio]]-(Tabla14[[#This Row],[Precio]]*0.14)</f>
        <v>8446.5072</v>
      </c>
      <c r="G1141" s="2">
        <f>Tabla14[[#This Row],[Precio]]-(Tabla14[[#This Row],[Precio]]*0.05)</f>
        <v>9330.4439999999995</v>
      </c>
      <c r="H1141" s="4">
        <f>Tabla14[[#This Row],[  -14% costo de juan]]+(Tabla14[[#This Row],[  -14% costo de juan]]*0.1)</f>
        <v>9291.1579199999996</v>
      </c>
      <c r="I1141" s="30">
        <f>Tabla14[[#This Row],[5% purpil]]+(Tabla14[[#This Row],[5% purpil]]*0.21)</f>
        <v>11289.837239999999</v>
      </c>
      <c r="J1141" s="30">
        <f>Tabla14[[#This Row],[5% purpil]]+(Tabla14[[#This Row],[5% purpil]]*0.21)</f>
        <v>11289.837239999999</v>
      </c>
      <c r="K1141" s="6">
        <f>Tabla14[[#This Row],[Precio NEGRO Publico c/juan]]-Tabla14[[#This Row],[Nuestro Costo juan ]]</f>
        <v>1998.6793199999993</v>
      </c>
      <c r="L1141" s="7">
        <f>Tabla14[[#This Row],[Ganancia]]/Tabla14[[#This Row],[Nuestro Costo juan ]]</f>
        <v>0.21511627906976738</v>
      </c>
      <c r="M1141" s="2">
        <f>Tabla14[[#This Row],[Precio NEGRO Publico c/juan]]+(Tabla14[[#This Row],[Precio NEGRO Publico c/juan]]*0.105)</f>
        <v>12475.270150199998</v>
      </c>
    </row>
    <row r="1142" spans="1:13">
      <c r="A1142" s="1" t="s">
        <v>2305</v>
      </c>
      <c r="B1142" t="s">
        <v>2306</v>
      </c>
      <c r="C1142" t="s">
        <v>7</v>
      </c>
      <c r="D1142" t="s">
        <v>1335</v>
      </c>
      <c r="E1142" s="2">
        <v>48663.67</v>
      </c>
      <c r="F1142" s="2">
        <f>Tabla14[[#This Row],[Precio]]-(Tabla14[[#This Row],[Precio]]*0.14)</f>
        <v>41850.756199999996</v>
      </c>
      <c r="G1142" s="2">
        <f>Tabla14[[#This Row],[Precio]]-(Tabla14[[#This Row],[Precio]]*0.05)</f>
        <v>46230.486499999999</v>
      </c>
      <c r="H1142" s="4">
        <f>Tabla14[[#This Row],[  -14% costo de juan]]+(Tabla14[[#This Row],[  -14% costo de juan]]*0.1)</f>
        <v>46035.831819999992</v>
      </c>
      <c r="I1142" s="30">
        <f>Tabla14[[#This Row],[5% purpil]]+(Tabla14[[#This Row],[5% purpil]]*0.21)</f>
        <v>55938.888664999999</v>
      </c>
      <c r="J1142" s="30">
        <f>Tabla14[[#This Row],[5% purpil]]+(Tabla14[[#This Row],[5% purpil]]*0.21)</f>
        <v>55938.888664999999</v>
      </c>
      <c r="K1142" s="6">
        <f>Tabla14[[#This Row],[Precio NEGRO Publico c/juan]]-Tabla14[[#This Row],[Nuestro Costo juan ]]</f>
        <v>9903.0568450000064</v>
      </c>
      <c r="L1142" s="7">
        <f>Tabla14[[#This Row],[Ganancia]]/Tabla14[[#This Row],[Nuestro Costo juan ]]</f>
        <v>0.21511627906976763</v>
      </c>
      <c r="M1142" s="2">
        <f>Tabla14[[#This Row],[Precio NEGRO Publico c/juan]]+(Tabla14[[#This Row],[Precio NEGRO Publico c/juan]]*0.105)</f>
        <v>61812.471974824999</v>
      </c>
    </row>
    <row r="1143" spans="1:13">
      <c r="A1143" s="1" t="s">
        <v>2307</v>
      </c>
      <c r="B1143" t="s">
        <v>2308</v>
      </c>
      <c r="C1143" t="s">
        <v>7</v>
      </c>
      <c r="D1143" t="s">
        <v>1335</v>
      </c>
      <c r="E1143" s="2">
        <v>704.6</v>
      </c>
      <c r="F1143" s="2">
        <f>Tabla14[[#This Row],[Precio]]-(Tabla14[[#This Row],[Precio]]*0.14)</f>
        <v>605.95600000000002</v>
      </c>
      <c r="G1143" s="2">
        <f>Tabla14[[#This Row],[Precio]]-(Tabla14[[#This Row],[Precio]]*0.05)</f>
        <v>669.37</v>
      </c>
      <c r="H1143" s="4">
        <f>Tabla14[[#This Row],[  -14% costo de juan]]+(Tabla14[[#This Row],[  -14% costo de juan]]*0.1)</f>
        <v>666.55160000000001</v>
      </c>
      <c r="I1143" s="30">
        <f>Tabla14[[#This Row],[5% purpil]]+(Tabla14[[#This Row],[5% purpil]]*0.21)</f>
        <v>809.93769999999995</v>
      </c>
      <c r="J1143" s="30">
        <f>Tabla14[[#This Row],[5% purpil]]+(Tabla14[[#This Row],[5% purpil]]*0.21)</f>
        <v>809.93769999999995</v>
      </c>
      <c r="K1143" s="6">
        <f>Tabla14[[#This Row],[Precio NEGRO Publico c/juan]]-Tabla14[[#This Row],[Nuestro Costo juan ]]</f>
        <v>143.38609999999994</v>
      </c>
      <c r="L1143" s="7">
        <f>Tabla14[[#This Row],[Ganancia]]/Tabla14[[#This Row],[Nuestro Costo juan ]]</f>
        <v>0.21511627906976735</v>
      </c>
      <c r="M1143" s="2">
        <f>Tabla14[[#This Row],[Precio NEGRO Publico c/juan]]+(Tabla14[[#This Row],[Precio NEGRO Publico c/juan]]*0.105)</f>
        <v>894.98115849999999</v>
      </c>
    </row>
    <row r="1144" spans="1:13">
      <c r="A1144" s="1" t="s">
        <v>2309</v>
      </c>
      <c r="B1144" t="s">
        <v>2310</v>
      </c>
      <c r="C1144" t="s">
        <v>7</v>
      </c>
      <c r="D1144" t="s">
        <v>1335</v>
      </c>
      <c r="E1144" s="2">
        <v>705.35</v>
      </c>
      <c r="F1144" s="2">
        <f>Tabla14[[#This Row],[Precio]]-(Tabla14[[#This Row],[Precio]]*0.14)</f>
        <v>606.601</v>
      </c>
      <c r="G1144" s="2">
        <f>Tabla14[[#This Row],[Precio]]-(Tabla14[[#This Row],[Precio]]*0.05)</f>
        <v>670.08249999999998</v>
      </c>
      <c r="H1144" s="4">
        <f>Tabla14[[#This Row],[  -14% costo de juan]]+(Tabla14[[#This Row],[  -14% costo de juan]]*0.1)</f>
        <v>667.26109999999994</v>
      </c>
      <c r="I1144" s="30">
        <f>Tabla14[[#This Row],[5% purpil]]+(Tabla14[[#This Row],[5% purpil]]*0.21)</f>
        <v>810.79982499999994</v>
      </c>
      <c r="J1144" s="30">
        <f>Tabla14[[#This Row],[5% purpil]]+(Tabla14[[#This Row],[5% purpil]]*0.21)</f>
        <v>810.79982499999994</v>
      </c>
      <c r="K1144" s="6">
        <f>Tabla14[[#This Row],[Precio NEGRO Publico c/juan]]-Tabla14[[#This Row],[Nuestro Costo juan ]]</f>
        <v>143.538725</v>
      </c>
      <c r="L1144" s="7">
        <f>Tabla14[[#This Row],[Ganancia]]/Tabla14[[#This Row],[Nuestro Costo juan ]]</f>
        <v>0.21511627906976746</v>
      </c>
      <c r="M1144" s="2">
        <f>Tabla14[[#This Row],[Precio NEGRO Publico c/juan]]+(Tabla14[[#This Row],[Precio NEGRO Publico c/juan]]*0.105)</f>
        <v>895.93380662499999</v>
      </c>
    </row>
    <row r="1145" spans="1:13">
      <c r="A1145" s="1" t="s">
        <v>2311</v>
      </c>
      <c r="B1145" t="s">
        <v>2312</v>
      </c>
      <c r="C1145" t="s">
        <v>7</v>
      </c>
      <c r="D1145" t="s">
        <v>1335</v>
      </c>
      <c r="E1145" s="2">
        <v>706.1</v>
      </c>
      <c r="F1145" s="2">
        <f>Tabla14[[#This Row],[Precio]]-(Tabla14[[#This Row],[Precio]]*0.14)</f>
        <v>607.24599999999998</v>
      </c>
      <c r="G1145" s="2">
        <f>Tabla14[[#This Row],[Precio]]-(Tabla14[[#This Row],[Precio]]*0.05)</f>
        <v>670.79500000000007</v>
      </c>
      <c r="H1145" s="4">
        <f>Tabla14[[#This Row],[  -14% costo de juan]]+(Tabla14[[#This Row],[  -14% costo de juan]]*0.1)</f>
        <v>667.97059999999999</v>
      </c>
      <c r="I1145" s="30">
        <f>Tabla14[[#This Row],[5% purpil]]+(Tabla14[[#This Row],[5% purpil]]*0.21)</f>
        <v>811.66195000000005</v>
      </c>
      <c r="J1145" s="30">
        <f>Tabla14[[#This Row],[5% purpil]]+(Tabla14[[#This Row],[5% purpil]]*0.21)</f>
        <v>811.66195000000005</v>
      </c>
      <c r="K1145" s="6">
        <f>Tabla14[[#This Row],[Precio NEGRO Publico c/juan]]-Tabla14[[#This Row],[Nuestro Costo juan ]]</f>
        <v>143.69135000000006</v>
      </c>
      <c r="L1145" s="7">
        <f>Tabla14[[#This Row],[Ganancia]]/Tabla14[[#This Row],[Nuestro Costo juan ]]</f>
        <v>0.21511627906976752</v>
      </c>
      <c r="M1145" s="2">
        <f>Tabla14[[#This Row],[Precio NEGRO Publico c/juan]]+(Tabla14[[#This Row],[Precio NEGRO Publico c/juan]]*0.105)</f>
        <v>896.8864547500001</v>
      </c>
    </row>
    <row r="1146" spans="1:13">
      <c r="A1146" s="1" t="s">
        <v>2313</v>
      </c>
      <c r="B1146" t="s">
        <v>2314</v>
      </c>
      <c r="C1146" t="s">
        <v>7</v>
      </c>
      <c r="D1146" t="s">
        <v>1335</v>
      </c>
      <c r="E1146" s="2">
        <v>706.85</v>
      </c>
      <c r="F1146" s="2">
        <f>Tabla14[[#This Row],[Precio]]-(Tabla14[[#This Row],[Precio]]*0.14)</f>
        <v>607.89099999999996</v>
      </c>
      <c r="G1146" s="2">
        <f>Tabla14[[#This Row],[Precio]]-(Tabla14[[#This Row],[Precio]]*0.05)</f>
        <v>671.50750000000005</v>
      </c>
      <c r="H1146" s="4">
        <f>Tabla14[[#This Row],[  -14% costo de juan]]+(Tabla14[[#This Row],[  -14% costo de juan]]*0.1)</f>
        <v>668.68009999999992</v>
      </c>
      <c r="I1146" s="30">
        <f>Tabla14[[#This Row],[5% purpil]]+(Tabla14[[#This Row],[5% purpil]]*0.21)</f>
        <v>812.52407500000004</v>
      </c>
      <c r="J1146" s="30">
        <f>Tabla14[[#This Row],[5% purpil]]+(Tabla14[[#This Row],[5% purpil]]*0.21)</f>
        <v>812.52407500000004</v>
      </c>
      <c r="K1146" s="6">
        <f>Tabla14[[#This Row],[Precio NEGRO Publico c/juan]]-Tabla14[[#This Row],[Nuestro Costo juan ]]</f>
        <v>143.84397500000011</v>
      </c>
      <c r="L1146" s="7">
        <f>Tabla14[[#This Row],[Ganancia]]/Tabla14[[#This Row],[Nuestro Costo juan ]]</f>
        <v>0.21511627906976763</v>
      </c>
      <c r="M1146" s="2">
        <f>Tabla14[[#This Row],[Precio NEGRO Publico c/juan]]+(Tabla14[[#This Row],[Precio NEGRO Publico c/juan]]*0.105)</f>
        <v>897.83910287499998</v>
      </c>
    </row>
    <row r="1147" spans="1:13">
      <c r="A1147" s="1" t="s">
        <v>2315</v>
      </c>
      <c r="B1147" t="s">
        <v>2316</v>
      </c>
      <c r="C1147" t="s">
        <v>7</v>
      </c>
      <c r="D1147" t="s">
        <v>1335</v>
      </c>
      <c r="E1147" s="2">
        <v>707.6</v>
      </c>
      <c r="F1147" s="2">
        <f>Tabla14[[#This Row],[Precio]]-(Tabla14[[#This Row],[Precio]]*0.14)</f>
        <v>608.53600000000006</v>
      </c>
      <c r="G1147" s="2">
        <f>Tabla14[[#This Row],[Precio]]-(Tabla14[[#This Row],[Precio]]*0.05)</f>
        <v>672.22</v>
      </c>
      <c r="H1147" s="4">
        <f>Tabla14[[#This Row],[  -14% costo de juan]]+(Tabla14[[#This Row],[  -14% costo de juan]]*0.1)</f>
        <v>669.38960000000009</v>
      </c>
      <c r="I1147" s="30">
        <f>Tabla14[[#This Row],[5% purpil]]+(Tabla14[[#This Row],[5% purpil]]*0.21)</f>
        <v>813.38620000000003</v>
      </c>
      <c r="J1147" s="30">
        <f>Tabla14[[#This Row],[5% purpil]]+(Tabla14[[#This Row],[5% purpil]]*0.21)</f>
        <v>813.38620000000003</v>
      </c>
      <c r="K1147" s="6">
        <f>Tabla14[[#This Row],[Precio NEGRO Publico c/juan]]-Tabla14[[#This Row],[Nuestro Costo juan ]]</f>
        <v>143.99659999999994</v>
      </c>
      <c r="L1147" s="7">
        <f>Tabla14[[#This Row],[Ganancia]]/Tabla14[[#This Row],[Nuestro Costo juan ]]</f>
        <v>0.21511627906976732</v>
      </c>
      <c r="M1147" s="2">
        <f>Tabla14[[#This Row],[Precio NEGRO Publico c/juan]]+(Tabla14[[#This Row],[Precio NEGRO Publico c/juan]]*0.105)</f>
        <v>898.79175099999998</v>
      </c>
    </row>
    <row r="1148" spans="1:13">
      <c r="A1148" s="1" t="s">
        <v>2317</v>
      </c>
      <c r="B1148" t="s">
        <v>2318</v>
      </c>
      <c r="C1148" t="s">
        <v>7</v>
      </c>
      <c r="D1148" t="s">
        <v>1335</v>
      </c>
      <c r="E1148" s="2">
        <v>708.35</v>
      </c>
      <c r="F1148" s="2">
        <f>Tabla14[[#This Row],[Precio]]-(Tabla14[[#This Row],[Precio]]*0.14)</f>
        <v>609.18100000000004</v>
      </c>
      <c r="G1148" s="2">
        <f>Tabla14[[#This Row],[Precio]]-(Tabla14[[#This Row],[Precio]]*0.05)</f>
        <v>672.9325</v>
      </c>
      <c r="H1148" s="4">
        <f>Tabla14[[#This Row],[  -14% costo de juan]]+(Tabla14[[#This Row],[  -14% costo de juan]]*0.1)</f>
        <v>670.09910000000002</v>
      </c>
      <c r="I1148" s="30">
        <f>Tabla14[[#This Row],[5% purpil]]+(Tabla14[[#This Row],[5% purpil]]*0.21)</f>
        <v>814.24832500000002</v>
      </c>
      <c r="J1148" s="30">
        <f>Tabla14[[#This Row],[5% purpil]]+(Tabla14[[#This Row],[5% purpil]]*0.21)</f>
        <v>814.24832500000002</v>
      </c>
      <c r="K1148" s="6">
        <f>Tabla14[[#This Row],[Precio NEGRO Publico c/juan]]-Tabla14[[#This Row],[Nuestro Costo juan ]]</f>
        <v>144.149225</v>
      </c>
      <c r="L1148" s="7">
        <f>Tabla14[[#This Row],[Ganancia]]/Tabla14[[#This Row],[Nuestro Costo juan ]]</f>
        <v>0.21511627906976744</v>
      </c>
      <c r="M1148" s="2">
        <f>Tabla14[[#This Row],[Precio NEGRO Publico c/juan]]+(Tabla14[[#This Row],[Precio NEGRO Publico c/juan]]*0.105)</f>
        <v>899.74439912499997</v>
      </c>
    </row>
    <row r="1149" spans="1:13">
      <c r="A1149" s="1" t="s">
        <v>2319</v>
      </c>
      <c r="B1149" t="s">
        <v>2320</v>
      </c>
      <c r="C1149" t="s">
        <v>7</v>
      </c>
      <c r="D1149" t="s">
        <v>1335</v>
      </c>
      <c r="E1149" s="2">
        <v>709.1</v>
      </c>
      <c r="F1149" s="2">
        <f>Tabla14[[#This Row],[Precio]]-(Tabla14[[#This Row],[Precio]]*0.14)</f>
        <v>609.82600000000002</v>
      </c>
      <c r="G1149" s="2">
        <f>Tabla14[[#This Row],[Precio]]-(Tabla14[[#This Row],[Precio]]*0.05)</f>
        <v>673.64499999999998</v>
      </c>
      <c r="H1149" s="4">
        <f>Tabla14[[#This Row],[  -14% costo de juan]]+(Tabla14[[#This Row],[  -14% costo de juan]]*0.1)</f>
        <v>670.80860000000007</v>
      </c>
      <c r="I1149" s="30">
        <f>Tabla14[[#This Row],[5% purpil]]+(Tabla14[[#This Row],[5% purpil]]*0.21)</f>
        <v>815.11045000000001</v>
      </c>
      <c r="J1149" s="30">
        <f>Tabla14[[#This Row],[5% purpil]]+(Tabla14[[#This Row],[5% purpil]]*0.21)</f>
        <v>815.11045000000001</v>
      </c>
      <c r="K1149" s="6">
        <f>Tabla14[[#This Row],[Precio NEGRO Publico c/juan]]-Tabla14[[#This Row],[Nuestro Costo juan ]]</f>
        <v>144.30184999999994</v>
      </c>
      <c r="L1149" s="7">
        <f>Tabla14[[#This Row],[Ganancia]]/Tabla14[[#This Row],[Nuestro Costo juan ]]</f>
        <v>0.21511627906976732</v>
      </c>
      <c r="M1149" s="2">
        <f>Tabla14[[#This Row],[Precio NEGRO Publico c/juan]]+(Tabla14[[#This Row],[Precio NEGRO Publico c/juan]]*0.105)</f>
        <v>900.69704724999997</v>
      </c>
    </row>
    <row r="1150" spans="1:13">
      <c r="A1150" s="1" t="s">
        <v>2321</v>
      </c>
      <c r="B1150" t="s">
        <v>2322</v>
      </c>
      <c r="C1150" t="s">
        <v>7</v>
      </c>
      <c r="D1150" t="s">
        <v>1335</v>
      </c>
      <c r="E1150" s="2">
        <v>719.62</v>
      </c>
      <c r="F1150" s="2">
        <f>Tabla14[[#This Row],[Precio]]-(Tabla14[[#This Row],[Precio]]*0.14)</f>
        <v>618.8732</v>
      </c>
      <c r="G1150" s="2">
        <f>Tabla14[[#This Row],[Precio]]-(Tabla14[[#This Row],[Precio]]*0.05)</f>
        <v>683.63900000000001</v>
      </c>
      <c r="H1150" s="4">
        <f>Tabla14[[#This Row],[  -14% costo de juan]]+(Tabla14[[#This Row],[  -14% costo de juan]]*0.1)</f>
        <v>680.76052000000004</v>
      </c>
      <c r="I1150" s="30">
        <f>Tabla14[[#This Row],[5% purpil]]+(Tabla14[[#This Row],[5% purpil]]*0.21)</f>
        <v>827.20318999999995</v>
      </c>
      <c r="J1150" s="30">
        <f>Tabla14[[#This Row],[5% purpil]]+(Tabla14[[#This Row],[5% purpil]]*0.21)</f>
        <v>827.20318999999995</v>
      </c>
      <c r="K1150" s="6">
        <f>Tabla14[[#This Row],[Precio NEGRO Publico c/juan]]-Tabla14[[#This Row],[Nuestro Costo juan ]]</f>
        <v>146.44266999999991</v>
      </c>
      <c r="L1150" s="7">
        <f>Tabla14[[#This Row],[Ganancia]]/Tabla14[[#This Row],[Nuestro Costo juan ]]</f>
        <v>0.2151162790697673</v>
      </c>
      <c r="M1150" s="2">
        <f>Tabla14[[#This Row],[Precio NEGRO Publico c/juan]]+(Tabla14[[#This Row],[Precio NEGRO Publico c/juan]]*0.105)</f>
        <v>914.05952494999997</v>
      </c>
    </row>
    <row r="1151" spans="1:13">
      <c r="A1151" s="1" t="s">
        <v>2323</v>
      </c>
      <c r="B1151" t="s">
        <v>2324</v>
      </c>
      <c r="C1151" t="s">
        <v>7</v>
      </c>
      <c r="D1151" t="s">
        <v>1335</v>
      </c>
      <c r="E1151" s="2">
        <v>769.2</v>
      </c>
      <c r="F1151" s="2">
        <f>Tabla14[[#This Row],[Precio]]-(Tabla14[[#This Row],[Precio]]*0.14)</f>
        <v>661.51200000000006</v>
      </c>
      <c r="G1151" s="2">
        <f>Tabla14[[#This Row],[Precio]]-(Tabla14[[#This Row],[Precio]]*0.05)</f>
        <v>730.74</v>
      </c>
      <c r="H1151" s="4">
        <f>Tabla14[[#This Row],[  -14% costo de juan]]+(Tabla14[[#This Row],[  -14% costo de juan]]*0.1)</f>
        <v>727.66320000000007</v>
      </c>
      <c r="I1151" s="30">
        <f>Tabla14[[#This Row],[5% purpil]]+(Tabla14[[#This Row],[5% purpil]]*0.21)</f>
        <v>884.19540000000006</v>
      </c>
      <c r="J1151" s="30">
        <f>Tabla14[[#This Row],[5% purpil]]+(Tabla14[[#This Row],[5% purpil]]*0.21)</f>
        <v>884.19540000000006</v>
      </c>
      <c r="K1151" s="6">
        <f>Tabla14[[#This Row],[Precio NEGRO Publico c/juan]]-Tabla14[[#This Row],[Nuestro Costo juan ]]</f>
        <v>156.53219999999999</v>
      </c>
      <c r="L1151" s="7">
        <f>Tabla14[[#This Row],[Ganancia]]/Tabla14[[#This Row],[Nuestro Costo juan ]]</f>
        <v>0.21511627906976741</v>
      </c>
      <c r="M1151" s="2">
        <f>Tabla14[[#This Row],[Precio NEGRO Publico c/juan]]+(Tabla14[[#This Row],[Precio NEGRO Publico c/juan]]*0.105)</f>
        <v>977.03591700000004</v>
      </c>
    </row>
    <row r="1152" spans="1:13">
      <c r="A1152" s="1" t="s">
        <v>2325</v>
      </c>
      <c r="B1152" t="s">
        <v>2326</v>
      </c>
      <c r="C1152" t="s">
        <v>7</v>
      </c>
      <c r="D1152" t="s">
        <v>1335</v>
      </c>
      <c r="E1152" s="2">
        <v>822.53</v>
      </c>
      <c r="F1152" s="2">
        <f>Tabla14[[#This Row],[Precio]]-(Tabla14[[#This Row],[Precio]]*0.14)</f>
        <v>707.37580000000003</v>
      </c>
      <c r="G1152" s="2">
        <f>Tabla14[[#This Row],[Precio]]-(Tabla14[[#This Row],[Precio]]*0.05)</f>
        <v>781.40350000000001</v>
      </c>
      <c r="H1152" s="4">
        <f>Tabla14[[#This Row],[  -14% costo de juan]]+(Tabla14[[#This Row],[  -14% costo de juan]]*0.1)</f>
        <v>778.11338000000001</v>
      </c>
      <c r="I1152" s="30">
        <f>Tabla14[[#This Row],[5% purpil]]+(Tabla14[[#This Row],[5% purpil]]*0.21)</f>
        <v>945.49823500000002</v>
      </c>
      <c r="J1152" s="30">
        <f>Tabla14[[#This Row],[5% purpil]]+(Tabla14[[#This Row],[5% purpil]]*0.21)</f>
        <v>945.49823500000002</v>
      </c>
      <c r="K1152" s="6">
        <f>Tabla14[[#This Row],[Precio NEGRO Publico c/juan]]-Tabla14[[#This Row],[Nuestro Costo juan ]]</f>
        <v>167.38485500000002</v>
      </c>
      <c r="L1152" s="7">
        <f>Tabla14[[#This Row],[Ganancia]]/Tabla14[[#This Row],[Nuestro Costo juan ]]</f>
        <v>0.21511627906976746</v>
      </c>
      <c r="M1152" s="2">
        <f>Tabla14[[#This Row],[Precio NEGRO Publico c/juan]]+(Tabla14[[#This Row],[Precio NEGRO Publico c/juan]]*0.105)</f>
        <v>1044.7755496750001</v>
      </c>
    </row>
    <row r="1153" spans="1:13">
      <c r="A1153" s="1" t="s">
        <v>2327</v>
      </c>
      <c r="B1153" t="s">
        <v>2328</v>
      </c>
      <c r="C1153" t="s">
        <v>7</v>
      </c>
      <c r="D1153" t="s">
        <v>1335</v>
      </c>
      <c r="E1153" s="2">
        <v>846.57</v>
      </c>
      <c r="F1153" s="2">
        <f>Tabla14[[#This Row],[Precio]]-(Tabla14[[#This Row],[Precio]]*0.14)</f>
        <v>728.05020000000002</v>
      </c>
      <c r="G1153" s="2">
        <f>Tabla14[[#This Row],[Precio]]-(Tabla14[[#This Row],[Precio]]*0.05)</f>
        <v>804.24150000000009</v>
      </c>
      <c r="H1153" s="4">
        <f>Tabla14[[#This Row],[  -14% costo de juan]]+(Tabla14[[#This Row],[  -14% costo de juan]]*0.1)</f>
        <v>800.85522000000003</v>
      </c>
      <c r="I1153" s="30">
        <f>Tabla14[[#This Row],[5% purpil]]+(Tabla14[[#This Row],[5% purpil]]*0.21)</f>
        <v>973.13221500000009</v>
      </c>
      <c r="J1153" s="30">
        <f>Tabla14[[#This Row],[5% purpil]]+(Tabla14[[#This Row],[5% purpil]]*0.21)</f>
        <v>973.13221500000009</v>
      </c>
      <c r="K1153" s="6">
        <f>Tabla14[[#This Row],[Precio NEGRO Publico c/juan]]-Tabla14[[#This Row],[Nuestro Costo juan ]]</f>
        <v>172.27699500000006</v>
      </c>
      <c r="L1153" s="7">
        <f>Tabla14[[#This Row],[Ganancia]]/Tabla14[[#This Row],[Nuestro Costo juan ]]</f>
        <v>0.21511627906976749</v>
      </c>
      <c r="M1153" s="2">
        <f>Tabla14[[#This Row],[Precio NEGRO Publico c/juan]]+(Tabla14[[#This Row],[Precio NEGRO Publico c/juan]]*0.105)</f>
        <v>1075.3110975750001</v>
      </c>
    </row>
    <row r="1154" spans="1:13">
      <c r="A1154" s="1" t="s">
        <v>2329</v>
      </c>
      <c r="B1154" t="s">
        <v>2330</v>
      </c>
      <c r="C1154" t="s">
        <v>7</v>
      </c>
      <c r="D1154" t="s">
        <v>1335</v>
      </c>
      <c r="E1154" s="2">
        <v>883.37</v>
      </c>
      <c r="F1154" s="2">
        <f>Tabla14[[#This Row],[Precio]]-(Tabla14[[#This Row],[Precio]]*0.14)</f>
        <v>759.69820000000004</v>
      </c>
      <c r="G1154" s="2">
        <f>Tabla14[[#This Row],[Precio]]-(Tabla14[[#This Row],[Precio]]*0.05)</f>
        <v>839.20150000000001</v>
      </c>
      <c r="H1154" s="4">
        <f>Tabla14[[#This Row],[  -14% costo de juan]]+(Tabla14[[#This Row],[  -14% costo de juan]]*0.1)</f>
        <v>835.66802000000007</v>
      </c>
      <c r="I1154" s="30">
        <f>Tabla14[[#This Row],[5% purpil]]+(Tabla14[[#This Row],[5% purpil]]*0.21)</f>
        <v>1015.433815</v>
      </c>
      <c r="J1154" s="30">
        <f>Tabla14[[#This Row],[5% purpil]]+(Tabla14[[#This Row],[5% purpil]]*0.21)</f>
        <v>1015.433815</v>
      </c>
      <c r="K1154" s="6">
        <f>Tabla14[[#This Row],[Precio NEGRO Publico c/juan]]-Tabla14[[#This Row],[Nuestro Costo juan ]]</f>
        <v>179.76579499999991</v>
      </c>
      <c r="L1154" s="7">
        <f>Tabla14[[#This Row],[Ganancia]]/Tabla14[[#This Row],[Nuestro Costo juan ]]</f>
        <v>0.21511627906976732</v>
      </c>
      <c r="M1154" s="2">
        <f>Tabla14[[#This Row],[Precio NEGRO Publico c/juan]]+(Tabla14[[#This Row],[Precio NEGRO Publico c/juan]]*0.105)</f>
        <v>1122.054365575</v>
      </c>
    </row>
    <row r="1155" spans="1:13">
      <c r="A1155" s="1" t="s">
        <v>2331</v>
      </c>
      <c r="B1155" t="s">
        <v>2332</v>
      </c>
      <c r="C1155" t="s">
        <v>7</v>
      </c>
      <c r="D1155" t="s">
        <v>1335</v>
      </c>
      <c r="E1155" s="2">
        <v>704.6</v>
      </c>
      <c r="F1155" s="2">
        <f>Tabla14[[#This Row],[Precio]]-(Tabla14[[#This Row],[Precio]]*0.14)</f>
        <v>605.95600000000002</v>
      </c>
      <c r="G1155" s="2">
        <f>Tabla14[[#This Row],[Precio]]-(Tabla14[[#This Row],[Precio]]*0.05)</f>
        <v>669.37</v>
      </c>
      <c r="H1155" s="4">
        <f>Tabla14[[#This Row],[  -14% costo de juan]]+(Tabla14[[#This Row],[  -14% costo de juan]]*0.1)</f>
        <v>666.55160000000001</v>
      </c>
      <c r="I1155" s="30">
        <f>Tabla14[[#This Row],[5% purpil]]+(Tabla14[[#This Row],[5% purpil]]*0.21)</f>
        <v>809.93769999999995</v>
      </c>
      <c r="J1155" s="30">
        <f>Tabla14[[#This Row],[5% purpil]]+(Tabla14[[#This Row],[5% purpil]]*0.21)</f>
        <v>809.93769999999995</v>
      </c>
      <c r="K1155" s="6">
        <f>Tabla14[[#This Row],[Precio NEGRO Publico c/juan]]-Tabla14[[#This Row],[Nuestro Costo juan ]]</f>
        <v>143.38609999999994</v>
      </c>
      <c r="L1155" s="7">
        <f>Tabla14[[#This Row],[Ganancia]]/Tabla14[[#This Row],[Nuestro Costo juan ]]</f>
        <v>0.21511627906976735</v>
      </c>
      <c r="M1155" s="2">
        <f>Tabla14[[#This Row],[Precio NEGRO Publico c/juan]]+(Tabla14[[#This Row],[Precio NEGRO Publico c/juan]]*0.105)</f>
        <v>894.98115849999999</v>
      </c>
    </row>
    <row r="1156" spans="1:13">
      <c r="A1156" s="1" t="s">
        <v>2333</v>
      </c>
      <c r="B1156" t="s">
        <v>2334</v>
      </c>
      <c r="C1156" t="s">
        <v>7</v>
      </c>
      <c r="D1156" t="s">
        <v>1335</v>
      </c>
      <c r="E1156" s="2">
        <v>705.35</v>
      </c>
      <c r="F1156" s="2">
        <f>Tabla14[[#This Row],[Precio]]-(Tabla14[[#This Row],[Precio]]*0.14)</f>
        <v>606.601</v>
      </c>
      <c r="G1156" s="2">
        <f>Tabla14[[#This Row],[Precio]]-(Tabla14[[#This Row],[Precio]]*0.05)</f>
        <v>670.08249999999998</v>
      </c>
      <c r="H1156" s="4">
        <f>Tabla14[[#This Row],[  -14% costo de juan]]+(Tabla14[[#This Row],[  -14% costo de juan]]*0.1)</f>
        <v>667.26109999999994</v>
      </c>
      <c r="I1156" s="30">
        <f>Tabla14[[#This Row],[5% purpil]]+(Tabla14[[#This Row],[5% purpil]]*0.21)</f>
        <v>810.79982499999994</v>
      </c>
      <c r="J1156" s="30">
        <f>Tabla14[[#This Row],[5% purpil]]+(Tabla14[[#This Row],[5% purpil]]*0.21)</f>
        <v>810.79982499999994</v>
      </c>
      <c r="K1156" s="6">
        <f>Tabla14[[#This Row],[Precio NEGRO Publico c/juan]]-Tabla14[[#This Row],[Nuestro Costo juan ]]</f>
        <v>143.538725</v>
      </c>
      <c r="L1156" s="7">
        <f>Tabla14[[#This Row],[Ganancia]]/Tabla14[[#This Row],[Nuestro Costo juan ]]</f>
        <v>0.21511627906976746</v>
      </c>
      <c r="M1156" s="2">
        <f>Tabla14[[#This Row],[Precio NEGRO Publico c/juan]]+(Tabla14[[#This Row],[Precio NEGRO Publico c/juan]]*0.105)</f>
        <v>895.93380662499999</v>
      </c>
    </row>
    <row r="1157" spans="1:13">
      <c r="A1157" s="1" t="s">
        <v>2335</v>
      </c>
      <c r="B1157" t="s">
        <v>2336</v>
      </c>
      <c r="C1157" t="s">
        <v>7</v>
      </c>
      <c r="D1157" t="s">
        <v>1335</v>
      </c>
      <c r="E1157" s="2">
        <v>706.1</v>
      </c>
      <c r="F1157" s="2">
        <f>Tabla14[[#This Row],[Precio]]-(Tabla14[[#This Row],[Precio]]*0.14)</f>
        <v>607.24599999999998</v>
      </c>
      <c r="G1157" s="2">
        <f>Tabla14[[#This Row],[Precio]]-(Tabla14[[#This Row],[Precio]]*0.05)</f>
        <v>670.79500000000007</v>
      </c>
      <c r="H1157" s="4">
        <f>Tabla14[[#This Row],[  -14% costo de juan]]+(Tabla14[[#This Row],[  -14% costo de juan]]*0.1)</f>
        <v>667.97059999999999</v>
      </c>
      <c r="I1157" s="30">
        <f>Tabla14[[#This Row],[5% purpil]]+(Tabla14[[#This Row],[5% purpil]]*0.21)</f>
        <v>811.66195000000005</v>
      </c>
      <c r="J1157" s="30">
        <f>Tabla14[[#This Row],[5% purpil]]+(Tabla14[[#This Row],[5% purpil]]*0.21)</f>
        <v>811.66195000000005</v>
      </c>
      <c r="K1157" s="6">
        <f>Tabla14[[#This Row],[Precio NEGRO Publico c/juan]]-Tabla14[[#This Row],[Nuestro Costo juan ]]</f>
        <v>143.69135000000006</v>
      </c>
      <c r="L1157" s="7">
        <f>Tabla14[[#This Row],[Ganancia]]/Tabla14[[#This Row],[Nuestro Costo juan ]]</f>
        <v>0.21511627906976752</v>
      </c>
      <c r="M1157" s="2">
        <f>Tabla14[[#This Row],[Precio NEGRO Publico c/juan]]+(Tabla14[[#This Row],[Precio NEGRO Publico c/juan]]*0.105)</f>
        <v>896.8864547500001</v>
      </c>
    </row>
    <row r="1158" spans="1:13">
      <c r="A1158" s="1" t="s">
        <v>2337</v>
      </c>
      <c r="B1158" t="s">
        <v>2338</v>
      </c>
      <c r="C1158" t="s">
        <v>7</v>
      </c>
      <c r="D1158" t="s">
        <v>1335</v>
      </c>
      <c r="E1158" s="2">
        <v>706.85</v>
      </c>
      <c r="F1158" s="2">
        <f>Tabla14[[#This Row],[Precio]]-(Tabla14[[#This Row],[Precio]]*0.14)</f>
        <v>607.89099999999996</v>
      </c>
      <c r="G1158" s="2">
        <f>Tabla14[[#This Row],[Precio]]-(Tabla14[[#This Row],[Precio]]*0.05)</f>
        <v>671.50750000000005</v>
      </c>
      <c r="H1158" s="4">
        <f>Tabla14[[#This Row],[  -14% costo de juan]]+(Tabla14[[#This Row],[  -14% costo de juan]]*0.1)</f>
        <v>668.68009999999992</v>
      </c>
      <c r="I1158" s="30">
        <f>Tabla14[[#This Row],[5% purpil]]+(Tabla14[[#This Row],[5% purpil]]*0.21)</f>
        <v>812.52407500000004</v>
      </c>
      <c r="J1158" s="30">
        <f>Tabla14[[#This Row],[5% purpil]]+(Tabla14[[#This Row],[5% purpil]]*0.21)</f>
        <v>812.52407500000004</v>
      </c>
      <c r="K1158" s="6">
        <f>Tabla14[[#This Row],[Precio NEGRO Publico c/juan]]-Tabla14[[#This Row],[Nuestro Costo juan ]]</f>
        <v>143.84397500000011</v>
      </c>
      <c r="L1158" s="7">
        <f>Tabla14[[#This Row],[Ganancia]]/Tabla14[[#This Row],[Nuestro Costo juan ]]</f>
        <v>0.21511627906976763</v>
      </c>
      <c r="M1158" s="2">
        <f>Tabla14[[#This Row],[Precio NEGRO Publico c/juan]]+(Tabla14[[#This Row],[Precio NEGRO Publico c/juan]]*0.105)</f>
        <v>897.83910287499998</v>
      </c>
    </row>
    <row r="1159" spans="1:13">
      <c r="A1159" s="1" t="s">
        <v>2339</v>
      </c>
      <c r="B1159" t="s">
        <v>2340</v>
      </c>
      <c r="C1159" t="s">
        <v>7</v>
      </c>
      <c r="D1159" t="s">
        <v>1335</v>
      </c>
      <c r="E1159" s="2">
        <v>697.08</v>
      </c>
      <c r="F1159" s="2">
        <f>Tabla14[[#This Row],[Precio]]-(Tabla14[[#This Row],[Precio]]*0.14)</f>
        <v>599.48880000000008</v>
      </c>
      <c r="G1159" s="2">
        <f>Tabla14[[#This Row],[Precio]]-(Tabla14[[#This Row],[Precio]]*0.05)</f>
        <v>662.226</v>
      </c>
      <c r="H1159" s="4">
        <f>Tabla14[[#This Row],[  -14% costo de juan]]+(Tabla14[[#This Row],[  -14% costo de juan]]*0.1)</f>
        <v>659.43768000000011</v>
      </c>
      <c r="I1159" s="30">
        <f>Tabla14[[#This Row],[5% purpil]]+(Tabla14[[#This Row],[5% purpil]]*0.21)</f>
        <v>801.29345999999998</v>
      </c>
      <c r="J1159" s="30">
        <f>Tabla14[[#This Row],[5% purpil]]+(Tabla14[[#This Row],[5% purpil]]*0.21)</f>
        <v>801.29345999999998</v>
      </c>
      <c r="K1159" s="6">
        <f>Tabla14[[#This Row],[Precio NEGRO Publico c/juan]]-Tabla14[[#This Row],[Nuestro Costo juan ]]</f>
        <v>141.85577999999987</v>
      </c>
      <c r="L1159" s="7">
        <f>Tabla14[[#This Row],[Ganancia]]/Tabla14[[#This Row],[Nuestro Costo juan ]]</f>
        <v>0.21511627906976721</v>
      </c>
      <c r="M1159" s="2">
        <f>Tabla14[[#This Row],[Precio NEGRO Publico c/juan]]+(Tabla14[[#This Row],[Precio NEGRO Publico c/juan]]*0.105)</f>
        <v>885.42927329999998</v>
      </c>
    </row>
    <row r="1160" spans="1:13">
      <c r="A1160" s="1" t="s">
        <v>2341</v>
      </c>
      <c r="B1160" t="s">
        <v>2342</v>
      </c>
      <c r="C1160" t="s">
        <v>7</v>
      </c>
      <c r="D1160" t="s">
        <v>1335</v>
      </c>
      <c r="E1160" s="2">
        <v>697.08</v>
      </c>
      <c r="F1160" s="2">
        <f>Tabla14[[#This Row],[Precio]]-(Tabla14[[#This Row],[Precio]]*0.14)</f>
        <v>599.48880000000008</v>
      </c>
      <c r="G1160" s="2">
        <f>Tabla14[[#This Row],[Precio]]-(Tabla14[[#This Row],[Precio]]*0.05)</f>
        <v>662.226</v>
      </c>
      <c r="H1160" s="4">
        <f>Tabla14[[#This Row],[  -14% costo de juan]]+(Tabla14[[#This Row],[  -14% costo de juan]]*0.1)</f>
        <v>659.43768000000011</v>
      </c>
      <c r="I1160" s="30">
        <f>Tabla14[[#This Row],[5% purpil]]+(Tabla14[[#This Row],[5% purpil]]*0.21)</f>
        <v>801.29345999999998</v>
      </c>
      <c r="J1160" s="30">
        <f>Tabla14[[#This Row],[5% purpil]]+(Tabla14[[#This Row],[5% purpil]]*0.21)</f>
        <v>801.29345999999998</v>
      </c>
      <c r="K1160" s="6">
        <f>Tabla14[[#This Row],[Precio NEGRO Publico c/juan]]-Tabla14[[#This Row],[Nuestro Costo juan ]]</f>
        <v>141.85577999999987</v>
      </c>
      <c r="L1160" s="7">
        <f>Tabla14[[#This Row],[Ganancia]]/Tabla14[[#This Row],[Nuestro Costo juan ]]</f>
        <v>0.21511627906976721</v>
      </c>
      <c r="M1160" s="2">
        <f>Tabla14[[#This Row],[Precio NEGRO Publico c/juan]]+(Tabla14[[#This Row],[Precio NEGRO Publico c/juan]]*0.105)</f>
        <v>885.42927329999998</v>
      </c>
    </row>
    <row r="1161" spans="1:13">
      <c r="A1161" s="1" t="s">
        <v>2343</v>
      </c>
      <c r="B1161" t="s">
        <v>2344</v>
      </c>
      <c r="C1161" t="s">
        <v>7</v>
      </c>
      <c r="D1161" t="s">
        <v>1335</v>
      </c>
      <c r="E1161" s="2">
        <v>719.62</v>
      </c>
      <c r="F1161" s="2">
        <f>Tabla14[[#This Row],[Precio]]-(Tabla14[[#This Row],[Precio]]*0.14)</f>
        <v>618.8732</v>
      </c>
      <c r="G1161" s="2">
        <f>Tabla14[[#This Row],[Precio]]-(Tabla14[[#This Row],[Precio]]*0.05)</f>
        <v>683.63900000000001</v>
      </c>
      <c r="H1161" s="4">
        <f>Tabla14[[#This Row],[  -14% costo de juan]]+(Tabla14[[#This Row],[  -14% costo de juan]]*0.1)</f>
        <v>680.76052000000004</v>
      </c>
      <c r="I1161" s="30">
        <f>Tabla14[[#This Row],[5% purpil]]+(Tabla14[[#This Row],[5% purpil]]*0.21)</f>
        <v>827.20318999999995</v>
      </c>
      <c r="J1161" s="30">
        <f>Tabla14[[#This Row],[5% purpil]]+(Tabla14[[#This Row],[5% purpil]]*0.21)</f>
        <v>827.20318999999995</v>
      </c>
      <c r="K1161" s="6">
        <f>Tabla14[[#This Row],[Precio NEGRO Publico c/juan]]-Tabla14[[#This Row],[Nuestro Costo juan ]]</f>
        <v>146.44266999999991</v>
      </c>
      <c r="L1161" s="7">
        <f>Tabla14[[#This Row],[Ganancia]]/Tabla14[[#This Row],[Nuestro Costo juan ]]</f>
        <v>0.2151162790697673</v>
      </c>
      <c r="M1161" s="2">
        <f>Tabla14[[#This Row],[Precio NEGRO Publico c/juan]]+(Tabla14[[#This Row],[Precio NEGRO Publico c/juan]]*0.105)</f>
        <v>914.05952494999997</v>
      </c>
    </row>
    <row r="1162" spans="1:13">
      <c r="A1162" s="1" t="s">
        <v>2345</v>
      </c>
      <c r="B1162" t="s">
        <v>2346</v>
      </c>
      <c r="C1162" t="s">
        <v>7</v>
      </c>
      <c r="D1162" t="s">
        <v>1335</v>
      </c>
      <c r="E1162" s="2">
        <v>769.2</v>
      </c>
      <c r="F1162" s="2">
        <f>Tabla14[[#This Row],[Precio]]-(Tabla14[[#This Row],[Precio]]*0.14)</f>
        <v>661.51200000000006</v>
      </c>
      <c r="G1162" s="2">
        <f>Tabla14[[#This Row],[Precio]]-(Tabla14[[#This Row],[Precio]]*0.05)</f>
        <v>730.74</v>
      </c>
      <c r="H1162" s="4">
        <f>Tabla14[[#This Row],[  -14% costo de juan]]+(Tabla14[[#This Row],[  -14% costo de juan]]*0.1)</f>
        <v>727.66320000000007</v>
      </c>
      <c r="I1162" s="30">
        <f>Tabla14[[#This Row],[5% purpil]]+(Tabla14[[#This Row],[5% purpil]]*0.21)</f>
        <v>884.19540000000006</v>
      </c>
      <c r="J1162" s="30">
        <f>Tabla14[[#This Row],[5% purpil]]+(Tabla14[[#This Row],[5% purpil]]*0.21)</f>
        <v>884.19540000000006</v>
      </c>
      <c r="K1162" s="6">
        <f>Tabla14[[#This Row],[Precio NEGRO Publico c/juan]]-Tabla14[[#This Row],[Nuestro Costo juan ]]</f>
        <v>156.53219999999999</v>
      </c>
      <c r="L1162" s="7">
        <f>Tabla14[[#This Row],[Ganancia]]/Tabla14[[#This Row],[Nuestro Costo juan ]]</f>
        <v>0.21511627906976741</v>
      </c>
      <c r="M1162" s="2">
        <f>Tabla14[[#This Row],[Precio NEGRO Publico c/juan]]+(Tabla14[[#This Row],[Precio NEGRO Publico c/juan]]*0.105)</f>
        <v>977.03591700000004</v>
      </c>
    </row>
    <row r="1163" spans="1:13">
      <c r="A1163" s="1" t="s">
        <v>2347</v>
      </c>
      <c r="B1163" t="s">
        <v>2348</v>
      </c>
      <c r="C1163" t="s">
        <v>7</v>
      </c>
      <c r="D1163" t="s">
        <v>1335</v>
      </c>
      <c r="E1163" s="2">
        <v>822.53</v>
      </c>
      <c r="F1163" s="2">
        <f>Tabla14[[#This Row],[Precio]]-(Tabla14[[#This Row],[Precio]]*0.14)</f>
        <v>707.37580000000003</v>
      </c>
      <c r="G1163" s="2">
        <f>Tabla14[[#This Row],[Precio]]-(Tabla14[[#This Row],[Precio]]*0.05)</f>
        <v>781.40350000000001</v>
      </c>
      <c r="H1163" s="4">
        <f>Tabla14[[#This Row],[  -14% costo de juan]]+(Tabla14[[#This Row],[  -14% costo de juan]]*0.1)</f>
        <v>778.11338000000001</v>
      </c>
      <c r="I1163" s="30">
        <f>Tabla14[[#This Row],[5% purpil]]+(Tabla14[[#This Row],[5% purpil]]*0.21)</f>
        <v>945.49823500000002</v>
      </c>
      <c r="J1163" s="30">
        <f>Tabla14[[#This Row],[5% purpil]]+(Tabla14[[#This Row],[5% purpil]]*0.21)</f>
        <v>945.49823500000002</v>
      </c>
      <c r="K1163" s="6">
        <f>Tabla14[[#This Row],[Precio NEGRO Publico c/juan]]-Tabla14[[#This Row],[Nuestro Costo juan ]]</f>
        <v>167.38485500000002</v>
      </c>
      <c r="L1163" s="7">
        <f>Tabla14[[#This Row],[Ganancia]]/Tabla14[[#This Row],[Nuestro Costo juan ]]</f>
        <v>0.21511627906976746</v>
      </c>
      <c r="M1163" s="2">
        <f>Tabla14[[#This Row],[Precio NEGRO Publico c/juan]]+(Tabla14[[#This Row],[Precio NEGRO Publico c/juan]]*0.105)</f>
        <v>1044.7755496750001</v>
      </c>
    </row>
    <row r="1164" spans="1:13">
      <c r="A1164" s="1" t="s">
        <v>2349</v>
      </c>
      <c r="B1164" t="s">
        <v>2350</v>
      </c>
      <c r="C1164" t="s">
        <v>7</v>
      </c>
      <c r="D1164" t="s">
        <v>1335</v>
      </c>
      <c r="E1164" s="2">
        <v>883.37</v>
      </c>
      <c r="F1164" s="2">
        <f>Tabla14[[#This Row],[Precio]]-(Tabla14[[#This Row],[Precio]]*0.14)</f>
        <v>759.69820000000004</v>
      </c>
      <c r="G1164" s="2">
        <f>Tabla14[[#This Row],[Precio]]-(Tabla14[[#This Row],[Precio]]*0.05)</f>
        <v>839.20150000000001</v>
      </c>
      <c r="H1164" s="4">
        <f>Tabla14[[#This Row],[  -14% costo de juan]]+(Tabla14[[#This Row],[  -14% costo de juan]]*0.1)</f>
        <v>835.66802000000007</v>
      </c>
      <c r="I1164" s="30">
        <f>Tabla14[[#This Row],[5% purpil]]+(Tabla14[[#This Row],[5% purpil]]*0.21)</f>
        <v>1015.433815</v>
      </c>
      <c r="J1164" s="30">
        <f>Tabla14[[#This Row],[5% purpil]]+(Tabla14[[#This Row],[5% purpil]]*0.21)</f>
        <v>1015.433815</v>
      </c>
      <c r="K1164" s="6">
        <f>Tabla14[[#This Row],[Precio NEGRO Publico c/juan]]-Tabla14[[#This Row],[Nuestro Costo juan ]]</f>
        <v>179.76579499999991</v>
      </c>
      <c r="L1164" s="7">
        <f>Tabla14[[#This Row],[Ganancia]]/Tabla14[[#This Row],[Nuestro Costo juan ]]</f>
        <v>0.21511627906976732</v>
      </c>
      <c r="M1164" s="2">
        <f>Tabla14[[#This Row],[Precio NEGRO Publico c/juan]]+(Tabla14[[#This Row],[Precio NEGRO Publico c/juan]]*0.105)</f>
        <v>1122.054365575</v>
      </c>
    </row>
    <row r="1165" spans="1:13">
      <c r="A1165" s="1" t="s">
        <v>2351</v>
      </c>
      <c r="B1165" t="s">
        <v>2352</v>
      </c>
      <c r="C1165" t="s">
        <v>7</v>
      </c>
      <c r="D1165" t="s">
        <v>1335</v>
      </c>
      <c r="E1165" s="2">
        <v>1017.08</v>
      </c>
      <c r="F1165" s="2">
        <f>Tabla14[[#This Row],[Precio]]-(Tabla14[[#This Row],[Precio]]*0.14)</f>
        <v>874.68880000000001</v>
      </c>
      <c r="G1165" s="2">
        <f>Tabla14[[#This Row],[Precio]]-(Tabla14[[#This Row],[Precio]]*0.05)</f>
        <v>966.226</v>
      </c>
      <c r="H1165" s="4">
        <f>Tabla14[[#This Row],[  -14% costo de juan]]+(Tabla14[[#This Row],[  -14% costo de juan]]*0.1)</f>
        <v>962.15768000000003</v>
      </c>
      <c r="I1165" s="30">
        <f>Tabla14[[#This Row],[5% purpil]]+(Tabla14[[#This Row],[5% purpil]]*0.21)</f>
        <v>1169.13346</v>
      </c>
      <c r="J1165" s="30">
        <f>Tabla14[[#This Row],[5% purpil]]+(Tabla14[[#This Row],[5% purpil]]*0.21)</f>
        <v>1169.13346</v>
      </c>
      <c r="K1165" s="6">
        <f>Tabla14[[#This Row],[Precio NEGRO Publico c/juan]]-Tabla14[[#This Row],[Nuestro Costo juan ]]</f>
        <v>206.97577999999999</v>
      </c>
      <c r="L1165" s="7">
        <f>Tabla14[[#This Row],[Ganancia]]/Tabla14[[#This Row],[Nuestro Costo juan ]]</f>
        <v>0.21511627906976741</v>
      </c>
      <c r="M1165" s="2">
        <f>Tabla14[[#This Row],[Precio NEGRO Publico c/juan]]+(Tabla14[[#This Row],[Precio NEGRO Publico c/juan]]*0.105)</f>
        <v>1291.8924732999999</v>
      </c>
    </row>
    <row r="1166" spans="1:13">
      <c r="A1166" s="1" t="s">
        <v>2353</v>
      </c>
      <c r="B1166" t="s">
        <v>2354</v>
      </c>
      <c r="C1166" t="s">
        <v>7</v>
      </c>
      <c r="D1166" t="s">
        <v>1335</v>
      </c>
      <c r="E1166" s="2">
        <v>1017.08</v>
      </c>
      <c r="F1166" s="2">
        <f>Tabla14[[#This Row],[Precio]]-(Tabla14[[#This Row],[Precio]]*0.14)</f>
        <v>874.68880000000001</v>
      </c>
      <c r="G1166" s="2">
        <f>Tabla14[[#This Row],[Precio]]-(Tabla14[[#This Row],[Precio]]*0.05)</f>
        <v>966.226</v>
      </c>
      <c r="H1166" s="4">
        <f>Tabla14[[#This Row],[  -14% costo de juan]]+(Tabla14[[#This Row],[  -14% costo de juan]]*0.1)</f>
        <v>962.15768000000003</v>
      </c>
      <c r="I1166" s="30">
        <f>Tabla14[[#This Row],[5% purpil]]+(Tabla14[[#This Row],[5% purpil]]*0.21)</f>
        <v>1169.13346</v>
      </c>
      <c r="J1166" s="30">
        <f>Tabla14[[#This Row],[5% purpil]]+(Tabla14[[#This Row],[5% purpil]]*0.21)</f>
        <v>1169.13346</v>
      </c>
      <c r="K1166" s="6">
        <f>Tabla14[[#This Row],[Precio NEGRO Publico c/juan]]-Tabla14[[#This Row],[Nuestro Costo juan ]]</f>
        <v>206.97577999999999</v>
      </c>
      <c r="L1166" s="7">
        <f>Tabla14[[#This Row],[Ganancia]]/Tabla14[[#This Row],[Nuestro Costo juan ]]</f>
        <v>0.21511627906976741</v>
      </c>
      <c r="M1166" s="2">
        <f>Tabla14[[#This Row],[Precio NEGRO Publico c/juan]]+(Tabla14[[#This Row],[Precio NEGRO Publico c/juan]]*0.105)</f>
        <v>1291.8924732999999</v>
      </c>
    </row>
    <row r="1167" spans="1:13">
      <c r="A1167" s="1" t="s">
        <v>2355</v>
      </c>
      <c r="B1167" t="s">
        <v>2356</v>
      </c>
      <c r="C1167" t="s">
        <v>7</v>
      </c>
      <c r="D1167" t="s">
        <v>1335</v>
      </c>
      <c r="E1167" s="2">
        <v>987.79</v>
      </c>
      <c r="F1167" s="2">
        <f>Tabla14[[#This Row],[Precio]]-(Tabla14[[#This Row],[Precio]]*0.14)</f>
        <v>849.49939999999992</v>
      </c>
      <c r="G1167" s="2">
        <f>Tabla14[[#This Row],[Precio]]-(Tabla14[[#This Row],[Precio]]*0.05)</f>
        <v>938.40049999999997</v>
      </c>
      <c r="H1167" s="4">
        <f>Tabla14[[#This Row],[  -14% costo de juan]]+(Tabla14[[#This Row],[  -14% costo de juan]]*0.1)</f>
        <v>934.44933999999989</v>
      </c>
      <c r="I1167" s="30">
        <f>Tabla14[[#This Row],[5% purpil]]+(Tabla14[[#This Row],[5% purpil]]*0.21)</f>
        <v>1135.4646049999999</v>
      </c>
      <c r="J1167" s="30">
        <f>Tabla14[[#This Row],[5% purpil]]+(Tabla14[[#This Row],[5% purpil]]*0.21)</f>
        <v>1135.4646049999999</v>
      </c>
      <c r="K1167" s="6">
        <f>Tabla14[[#This Row],[Precio NEGRO Publico c/juan]]-Tabla14[[#This Row],[Nuestro Costo juan ]]</f>
        <v>201.015265</v>
      </c>
      <c r="L1167" s="7">
        <f>Tabla14[[#This Row],[Ganancia]]/Tabla14[[#This Row],[Nuestro Costo juan ]]</f>
        <v>0.21511627906976746</v>
      </c>
      <c r="M1167" s="2">
        <f>Tabla14[[#This Row],[Precio NEGRO Publico c/juan]]+(Tabla14[[#This Row],[Precio NEGRO Publico c/juan]]*0.105)</f>
        <v>1254.6883885249999</v>
      </c>
    </row>
    <row r="1168" spans="1:13">
      <c r="A1168" s="1" t="s">
        <v>2357</v>
      </c>
      <c r="B1168" t="s">
        <v>2358</v>
      </c>
      <c r="C1168" t="s">
        <v>7</v>
      </c>
      <c r="D1168" t="s">
        <v>1335</v>
      </c>
      <c r="E1168" s="2">
        <v>987.79</v>
      </c>
      <c r="F1168" s="2">
        <f>Tabla14[[#This Row],[Precio]]-(Tabla14[[#This Row],[Precio]]*0.14)</f>
        <v>849.49939999999992</v>
      </c>
      <c r="G1168" s="2">
        <f>Tabla14[[#This Row],[Precio]]-(Tabla14[[#This Row],[Precio]]*0.05)</f>
        <v>938.40049999999997</v>
      </c>
      <c r="H1168" s="4">
        <f>Tabla14[[#This Row],[  -14% costo de juan]]+(Tabla14[[#This Row],[  -14% costo de juan]]*0.1)</f>
        <v>934.44933999999989</v>
      </c>
      <c r="I1168" s="30">
        <f>Tabla14[[#This Row],[5% purpil]]+(Tabla14[[#This Row],[5% purpil]]*0.21)</f>
        <v>1135.4646049999999</v>
      </c>
      <c r="J1168" s="30">
        <f>Tabla14[[#This Row],[5% purpil]]+(Tabla14[[#This Row],[5% purpil]]*0.21)</f>
        <v>1135.4646049999999</v>
      </c>
      <c r="K1168" s="6">
        <f>Tabla14[[#This Row],[Precio NEGRO Publico c/juan]]-Tabla14[[#This Row],[Nuestro Costo juan ]]</f>
        <v>201.015265</v>
      </c>
      <c r="L1168" s="7">
        <f>Tabla14[[#This Row],[Ganancia]]/Tabla14[[#This Row],[Nuestro Costo juan ]]</f>
        <v>0.21511627906976746</v>
      </c>
      <c r="M1168" s="2">
        <f>Tabla14[[#This Row],[Precio NEGRO Publico c/juan]]+(Tabla14[[#This Row],[Precio NEGRO Publico c/juan]]*0.105)</f>
        <v>1254.6883885249999</v>
      </c>
    </row>
    <row r="1169" spans="1:13">
      <c r="A1169" s="1" t="s">
        <v>2359</v>
      </c>
      <c r="B1169" t="s">
        <v>2360</v>
      </c>
      <c r="C1169" t="s">
        <v>7</v>
      </c>
      <c r="D1169" t="s">
        <v>1335</v>
      </c>
      <c r="E1169" s="2">
        <v>987.79</v>
      </c>
      <c r="F1169" s="2">
        <f>Tabla14[[#This Row],[Precio]]-(Tabla14[[#This Row],[Precio]]*0.14)</f>
        <v>849.49939999999992</v>
      </c>
      <c r="G1169" s="2">
        <f>Tabla14[[#This Row],[Precio]]-(Tabla14[[#This Row],[Precio]]*0.05)</f>
        <v>938.40049999999997</v>
      </c>
      <c r="H1169" s="4">
        <f>Tabla14[[#This Row],[  -14% costo de juan]]+(Tabla14[[#This Row],[  -14% costo de juan]]*0.1)</f>
        <v>934.44933999999989</v>
      </c>
      <c r="I1169" s="30">
        <f>Tabla14[[#This Row],[5% purpil]]+(Tabla14[[#This Row],[5% purpil]]*0.21)</f>
        <v>1135.4646049999999</v>
      </c>
      <c r="J1169" s="30">
        <f>Tabla14[[#This Row],[5% purpil]]+(Tabla14[[#This Row],[5% purpil]]*0.21)</f>
        <v>1135.4646049999999</v>
      </c>
      <c r="K1169" s="6">
        <f>Tabla14[[#This Row],[Precio NEGRO Publico c/juan]]-Tabla14[[#This Row],[Nuestro Costo juan ]]</f>
        <v>201.015265</v>
      </c>
      <c r="L1169" s="7">
        <f>Tabla14[[#This Row],[Ganancia]]/Tabla14[[#This Row],[Nuestro Costo juan ]]</f>
        <v>0.21511627906976746</v>
      </c>
      <c r="M1169" s="2">
        <f>Tabla14[[#This Row],[Precio NEGRO Publico c/juan]]+(Tabla14[[#This Row],[Precio NEGRO Publico c/juan]]*0.105)</f>
        <v>1254.6883885249999</v>
      </c>
    </row>
    <row r="1170" spans="1:13">
      <c r="A1170" s="1" t="s">
        <v>2361</v>
      </c>
      <c r="B1170" t="s">
        <v>2362</v>
      </c>
      <c r="C1170" t="s">
        <v>7</v>
      </c>
      <c r="D1170" t="s">
        <v>1335</v>
      </c>
      <c r="E1170" s="2">
        <v>987.79</v>
      </c>
      <c r="F1170" s="2">
        <f>Tabla14[[#This Row],[Precio]]-(Tabla14[[#This Row],[Precio]]*0.14)</f>
        <v>849.49939999999992</v>
      </c>
      <c r="G1170" s="2">
        <f>Tabla14[[#This Row],[Precio]]-(Tabla14[[#This Row],[Precio]]*0.05)</f>
        <v>938.40049999999997</v>
      </c>
      <c r="H1170" s="4">
        <f>Tabla14[[#This Row],[  -14% costo de juan]]+(Tabla14[[#This Row],[  -14% costo de juan]]*0.1)</f>
        <v>934.44933999999989</v>
      </c>
      <c r="I1170" s="30">
        <f>Tabla14[[#This Row],[5% purpil]]+(Tabla14[[#This Row],[5% purpil]]*0.21)</f>
        <v>1135.4646049999999</v>
      </c>
      <c r="J1170" s="30">
        <f>Tabla14[[#This Row],[5% purpil]]+(Tabla14[[#This Row],[5% purpil]]*0.21)</f>
        <v>1135.4646049999999</v>
      </c>
      <c r="K1170" s="6">
        <f>Tabla14[[#This Row],[Precio NEGRO Publico c/juan]]-Tabla14[[#This Row],[Nuestro Costo juan ]]</f>
        <v>201.015265</v>
      </c>
      <c r="L1170" s="7">
        <f>Tabla14[[#This Row],[Ganancia]]/Tabla14[[#This Row],[Nuestro Costo juan ]]</f>
        <v>0.21511627906976746</v>
      </c>
      <c r="M1170" s="2">
        <f>Tabla14[[#This Row],[Precio NEGRO Publico c/juan]]+(Tabla14[[#This Row],[Precio NEGRO Publico c/juan]]*0.105)</f>
        <v>1254.6883885249999</v>
      </c>
    </row>
    <row r="1171" spans="1:13">
      <c r="A1171" s="1" t="s">
        <v>2363</v>
      </c>
      <c r="B1171" t="s">
        <v>2364</v>
      </c>
      <c r="C1171" t="s">
        <v>7</v>
      </c>
      <c r="D1171" t="s">
        <v>1335</v>
      </c>
      <c r="E1171" s="2">
        <v>987.79</v>
      </c>
      <c r="F1171" s="2">
        <f>Tabla14[[#This Row],[Precio]]-(Tabla14[[#This Row],[Precio]]*0.14)</f>
        <v>849.49939999999992</v>
      </c>
      <c r="G1171" s="2">
        <f>Tabla14[[#This Row],[Precio]]-(Tabla14[[#This Row],[Precio]]*0.05)</f>
        <v>938.40049999999997</v>
      </c>
      <c r="H1171" s="4">
        <f>Tabla14[[#This Row],[  -14% costo de juan]]+(Tabla14[[#This Row],[  -14% costo de juan]]*0.1)</f>
        <v>934.44933999999989</v>
      </c>
      <c r="I1171" s="30">
        <f>Tabla14[[#This Row],[5% purpil]]+(Tabla14[[#This Row],[5% purpil]]*0.21)</f>
        <v>1135.4646049999999</v>
      </c>
      <c r="J1171" s="30">
        <f>Tabla14[[#This Row],[5% purpil]]+(Tabla14[[#This Row],[5% purpil]]*0.21)</f>
        <v>1135.4646049999999</v>
      </c>
      <c r="K1171" s="6">
        <f>Tabla14[[#This Row],[Precio NEGRO Publico c/juan]]-Tabla14[[#This Row],[Nuestro Costo juan ]]</f>
        <v>201.015265</v>
      </c>
      <c r="L1171" s="7">
        <f>Tabla14[[#This Row],[Ganancia]]/Tabla14[[#This Row],[Nuestro Costo juan ]]</f>
        <v>0.21511627906976746</v>
      </c>
      <c r="M1171" s="2">
        <f>Tabla14[[#This Row],[Precio NEGRO Publico c/juan]]+(Tabla14[[#This Row],[Precio NEGRO Publico c/juan]]*0.105)</f>
        <v>1254.6883885249999</v>
      </c>
    </row>
    <row r="1172" spans="1:13">
      <c r="A1172" s="1" t="s">
        <v>2365</v>
      </c>
      <c r="B1172" t="s">
        <v>2366</v>
      </c>
      <c r="C1172" t="s">
        <v>7</v>
      </c>
      <c r="D1172" t="s">
        <v>1335</v>
      </c>
      <c r="E1172" s="2">
        <v>1101.96</v>
      </c>
      <c r="F1172" s="2">
        <f>Tabla14[[#This Row],[Precio]]-(Tabla14[[#This Row],[Precio]]*0.14)</f>
        <v>947.68560000000002</v>
      </c>
      <c r="G1172" s="2">
        <f>Tabla14[[#This Row],[Precio]]-(Tabla14[[#This Row],[Precio]]*0.05)</f>
        <v>1046.8620000000001</v>
      </c>
      <c r="H1172" s="4">
        <f>Tabla14[[#This Row],[  -14% costo de juan]]+(Tabla14[[#This Row],[  -14% costo de juan]]*0.1)</f>
        <v>1042.45416</v>
      </c>
      <c r="I1172" s="30">
        <f>Tabla14[[#This Row],[5% purpil]]+(Tabla14[[#This Row],[5% purpil]]*0.21)</f>
        <v>1266.7030200000002</v>
      </c>
      <c r="J1172" s="30">
        <f>Tabla14[[#This Row],[5% purpil]]+(Tabla14[[#This Row],[5% purpil]]*0.21)</f>
        <v>1266.7030200000002</v>
      </c>
      <c r="K1172" s="6">
        <f>Tabla14[[#This Row],[Precio NEGRO Publico c/juan]]-Tabla14[[#This Row],[Nuestro Costo juan ]]</f>
        <v>224.24886000000015</v>
      </c>
      <c r="L1172" s="7">
        <f>Tabla14[[#This Row],[Ganancia]]/Tabla14[[#This Row],[Nuestro Costo juan ]]</f>
        <v>0.21511627906976757</v>
      </c>
      <c r="M1172" s="2">
        <f>Tabla14[[#This Row],[Precio NEGRO Publico c/juan]]+(Tabla14[[#This Row],[Precio NEGRO Publico c/juan]]*0.105)</f>
        <v>1399.7068371000003</v>
      </c>
    </row>
    <row r="1173" spans="1:13">
      <c r="A1173" s="1" t="s">
        <v>2367</v>
      </c>
      <c r="B1173" t="s">
        <v>2368</v>
      </c>
      <c r="C1173" t="s">
        <v>7</v>
      </c>
      <c r="D1173" t="s">
        <v>1335</v>
      </c>
      <c r="E1173" s="2">
        <v>1216.1400000000001</v>
      </c>
      <c r="F1173" s="2">
        <f>Tabla14[[#This Row],[Precio]]-(Tabla14[[#This Row],[Precio]]*0.14)</f>
        <v>1045.8804</v>
      </c>
      <c r="G1173" s="2">
        <f>Tabla14[[#This Row],[Precio]]-(Tabla14[[#This Row],[Precio]]*0.05)</f>
        <v>1155.3330000000001</v>
      </c>
      <c r="H1173" s="4">
        <f>Tabla14[[#This Row],[  -14% costo de juan]]+(Tabla14[[#This Row],[  -14% costo de juan]]*0.1)</f>
        <v>1150.4684400000001</v>
      </c>
      <c r="I1173" s="30">
        <f>Tabla14[[#This Row],[5% purpil]]+(Tabla14[[#This Row],[5% purpil]]*0.21)</f>
        <v>1397.9529300000002</v>
      </c>
      <c r="J1173" s="30">
        <f>Tabla14[[#This Row],[5% purpil]]+(Tabla14[[#This Row],[5% purpil]]*0.21)</f>
        <v>1397.9529300000002</v>
      </c>
      <c r="K1173" s="6">
        <f>Tabla14[[#This Row],[Precio NEGRO Publico c/juan]]-Tabla14[[#This Row],[Nuestro Costo juan ]]</f>
        <v>247.48449000000005</v>
      </c>
      <c r="L1173" s="7">
        <f>Tabla14[[#This Row],[Ganancia]]/Tabla14[[#This Row],[Nuestro Costo juan ]]</f>
        <v>0.21511627906976746</v>
      </c>
      <c r="M1173" s="2">
        <f>Tabla14[[#This Row],[Precio NEGRO Publico c/juan]]+(Tabla14[[#This Row],[Precio NEGRO Publico c/juan]]*0.105)</f>
        <v>1544.7379876500002</v>
      </c>
    </row>
    <row r="1174" spans="1:13">
      <c r="A1174" s="1" t="s">
        <v>2369</v>
      </c>
      <c r="B1174" t="s">
        <v>2370</v>
      </c>
      <c r="C1174" t="s">
        <v>7</v>
      </c>
      <c r="D1174" t="s">
        <v>1335</v>
      </c>
      <c r="E1174" s="2">
        <v>1228.9100000000001</v>
      </c>
      <c r="F1174" s="2">
        <f>Tabla14[[#This Row],[Precio]]-(Tabla14[[#This Row],[Precio]]*0.14)</f>
        <v>1056.8625999999999</v>
      </c>
      <c r="G1174" s="2">
        <f>Tabla14[[#This Row],[Precio]]-(Tabla14[[#This Row],[Precio]]*0.05)</f>
        <v>1167.4645</v>
      </c>
      <c r="H1174" s="4">
        <f>Tabla14[[#This Row],[  -14% costo de juan]]+(Tabla14[[#This Row],[  -14% costo de juan]]*0.1)</f>
        <v>1162.5488599999999</v>
      </c>
      <c r="I1174" s="30">
        <f>Tabla14[[#This Row],[5% purpil]]+(Tabla14[[#This Row],[5% purpil]]*0.21)</f>
        <v>1412.6320450000001</v>
      </c>
      <c r="J1174" s="30">
        <f>Tabla14[[#This Row],[5% purpil]]+(Tabla14[[#This Row],[5% purpil]]*0.21)</f>
        <v>1412.6320450000001</v>
      </c>
      <c r="K1174" s="6">
        <f>Tabla14[[#This Row],[Precio NEGRO Publico c/juan]]-Tabla14[[#This Row],[Nuestro Costo juan ]]</f>
        <v>250.08318500000019</v>
      </c>
      <c r="L1174" s="7">
        <f>Tabla14[[#This Row],[Ganancia]]/Tabla14[[#This Row],[Nuestro Costo juan ]]</f>
        <v>0.21511627906976763</v>
      </c>
      <c r="M1174" s="2">
        <f>Tabla14[[#This Row],[Precio NEGRO Publico c/juan]]+(Tabla14[[#This Row],[Precio NEGRO Publico c/juan]]*0.105)</f>
        <v>1560.9584097250001</v>
      </c>
    </row>
    <row r="1175" spans="1:13">
      <c r="A1175" s="1" t="s">
        <v>2371</v>
      </c>
      <c r="B1175" t="s">
        <v>2372</v>
      </c>
      <c r="C1175" t="s">
        <v>7</v>
      </c>
      <c r="D1175" t="s">
        <v>1335</v>
      </c>
      <c r="E1175" s="2">
        <v>1307.78</v>
      </c>
      <c r="F1175" s="2">
        <f>Tabla14[[#This Row],[Precio]]-(Tabla14[[#This Row],[Precio]]*0.14)</f>
        <v>1124.6907999999999</v>
      </c>
      <c r="G1175" s="2">
        <f>Tabla14[[#This Row],[Precio]]-(Tabla14[[#This Row],[Precio]]*0.05)</f>
        <v>1242.3910000000001</v>
      </c>
      <c r="H1175" s="4">
        <f>Tabla14[[#This Row],[  -14% costo de juan]]+(Tabla14[[#This Row],[  -14% costo de juan]]*0.1)</f>
        <v>1237.1598799999999</v>
      </c>
      <c r="I1175" s="30">
        <f>Tabla14[[#This Row],[5% purpil]]+(Tabla14[[#This Row],[5% purpil]]*0.21)</f>
        <v>1503.2931100000001</v>
      </c>
      <c r="J1175" s="30">
        <f>Tabla14[[#This Row],[5% purpil]]+(Tabla14[[#This Row],[5% purpil]]*0.21)</f>
        <v>1503.2931100000001</v>
      </c>
      <c r="K1175" s="6">
        <f>Tabla14[[#This Row],[Precio NEGRO Publico c/juan]]-Tabla14[[#This Row],[Nuestro Costo juan ]]</f>
        <v>266.13323000000014</v>
      </c>
      <c r="L1175" s="7">
        <f>Tabla14[[#This Row],[Ganancia]]/Tabla14[[#This Row],[Nuestro Costo juan ]]</f>
        <v>0.21511627906976757</v>
      </c>
      <c r="M1175" s="2">
        <f>Tabla14[[#This Row],[Precio NEGRO Publico c/juan]]+(Tabla14[[#This Row],[Precio NEGRO Publico c/juan]]*0.105)</f>
        <v>1661.1388865500001</v>
      </c>
    </row>
    <row r="1176" spans="1:13">
      <c r="A1176" s="1" t="s">
        <v>2373</v>
      </c>
      <c r="B1176" t="s">
        <v>2374</v>
      </c>
      <c r="C1176" t="s">
        <v>7</v>
      </c>
      <c r="D1176" t="s">
        <v>1335</v>
      </c>
      <c r="E1176" s="2">
        <v>1449.75</v>
      </c>
      <c r="F1176" s="2">
        <f>Tabla14[[#This Row],[Precio]]-(Tabla14[[#This Row],[Precio]]*0.14)</f>
        <v>1246.7849999999999</v>
      </c>
      <c r="G1176" s="2">
        <f>Tabla14[[#This Row],[Precio]]-(Tabla14[[#This Row],[Precio]]*0.05)</f>
        <v>1377.2625</v>
      </c>
      <c r="H1176" s="4">
        <f>Tabla14[[#This Row],[  -14% costo de juan]]+(Tabla14[[#This Row],[  -14% costo de juan]]*0.1)</f>
        <v>1371.4634999999998</v>
      </c>
      <c r="I1176" s="30">
        <f>Tabla14[[#This Row],[5% purpil]]+(Tabla14[[#This Row],[5% purpil]]*0.21)</f>
        <v>1666.487625</v>
      </c>
      <c r="J1176" s="30">
        <f>Tabla14[[#This Row],[5% purpil]]+(Tabla14[[#This Row],[5% purpil]]*0.21)</f>
        <v>1666.487625</v>
      </c>
      <c r="K1176" s="6">
        <f>Tabla14[[#This Row],[Precio NEGRO Publico c/juan]]-Tabla14[[#This Row],[Nuestro Costo juan ]]</f>
        <v>295.02412500000014</v>
      </c>
      <c r="L1176" s="7">
        <f>Tabla14[[#This Row],[Ganancia]]/Tabla14[[#This Row],[Nuestro Costo juan ]]</f>
        <v>0.21511627906976757</v>
      </c>
      <c r="M1176" s="2">
        <f>Tabla14[[#This Row],[Precio NEGRO Publico c/juan]]+(Tabla14[[#This Row],[Precio NEGRO Publico c/juan]]*0.105)</f>
        <v>1841.4688256249999</v>
      </c>
    </row>
    <row r="1177" spans="1:13">
      <c r="A1177" s="1" t="s">
        <v>2375</v>
      </c>
      <c r="B1177" t="s">
        <v>2376</v>
      </c>
      <c r="C1177" t="s">
        <v>7</v>
      </c>
      <c r="D1177" t="s">
        <v>1335</v>
      </c>
      <c r="E1177" s="2">
        <v>20457.310000000001</v>
      </c>
      <c r="F1177" s="2">
        <f>Tabla14[[#This Row],[Precio]]-(Tabla14[[#This Row],[Precio]]*0.14)</f>
        <v>17593.286599999999</v>
      </c>
      <c r="G1177" s="2">
        <f>Tabla14[[#This Row],[Precio]]-(Tabla14[[#This Row],[Precio]]*0.05)</f>
        <v>19434.444500000001</v>
      </c>
      <c r="H1177" s="4">
        <f>Tabla14[[#This Row],[  -14% costo de juan]]+(Tabla14[[#This Row],[  -14% costo de juan]]*0.1)</f>
        <v>19352.615259999999</v>
      </c>
      <c r="I1177" s="30">
        <f>Tabla14[[#This Row],[5% purpil]]+(Tabla14[[#This Row],[5% purpil]]*0.21)</f>
        <v>23515.677845000002</v>
      </c>
      <c r="J1177" s="30">
        <f>Tabla14[[#This Row],[5% purpil]]+(Tabla14[[#This Row],[5% purpil]]*0.21)</f>
        <v>23515.677845000002</v>
      </c>
      <c r="K1177" s="6">
        <f>Tabla14[[#This Row],[Precio NEGRO Publico c/juan]]-Tabla14[[#This Row],[Nuestro Costo juan ]]</f>
        <v>4163.0625850000033</v>
      </c>
      <c r="L1177" s="7">
        <f>Tabla14[[#This Row],[Ganancia]]/Tabla14[[#This Row],[Nuestro Costo juan ]]</f>
        <v>0.21511627906976763</v>
      </c>
      <c r="M1177" s="2">
        <f>Tabla14[[#This Row],[Precio NEGRO Publico c/juan]]+(Tabla14[[#This Row],[Precio NEGRO Publico c/juan]]*0.105)</f>
        <v>25984.824018725001</v>
      </c>
    </row>
    <row r="1178" spans="1:13">
      <c r="A1178" s="1" t="s">
        <v>2377</v>
      </c>
      <c r="B1178" t="s">
        <v>2378</v>
      </c>
      <c r="C1178" t="s">
        <v>7</v>
      </c>
      <c r="D1178" t="s">
        <v>1335</v>
      </c>
      <c r="E1178" s="2">
        <v>20421.25</v>
      </c>
      <c r="F1178" s="2">
        <f>Tabla14[[#This Row],[Precio]]-(Tabla14[[#This Row],[Precio]]*0.14)</f>
        <v>17562.275000000001</v>
      </c>
      <c r="G1178" s="2">
        <f>Tabla14[[#This Row],[Precio]]-(Tabla14[[#This Row],[Precio]]*0.05)</f>
        <v>19400.1875</v>
      </c>
      <c r="H1178" s="4">
        <f>Tabla14[[#This Row],[  -14% costo de juan]]+(Tabla14[[#This Row],[  -14% costo de juan]]*0.1)</f>
        <v>19318.502500000002</v>
      </c>
      <c r="I1178" s="30">
        <f>Tabla14[[#This Row],[5% purpil]]+(Tabla14[[#This Row],[5% purpil]]*0.21)</f>
        <v>23474.226875</v>
      </c>
      <c r="J1178" s="30">
        <f>Tabla14[[#This Row],[5% purpil]]+(Tabla14[[#This Row],[5% purpil]]*0.21)</f>
        <v>23474.226875</v>
      </c>
      <c r="K1178" s="6">
        <f>Tabla14[[#This Row],[Precio NEGRO Publico c/juan]]-Tabla14[[#This Row],[Nuestro Costo juan ]]</f>
        <v>4155.724374999998</v>
      </c>
      <c r="L1178" s="7">
        <f>Tabla14[[#This Row],[Ganancia]]/Tabla14[[#This Row],[Nuestro Costo juan ]]</f>
        <v>0.2151162790697673</v>
      </c>
      <c r="M1178" s="2">
        <f>Tabla14[[#This Row],[Precio NEGRO Publico c/juan]]+(Tabla14[[#This Row],[Precio NEGRO Publico c/juan]]*0.105)</f>
        <v>25939.020696874999</v>
      </c>
    </row>
    <row r="1179" spans="1:13">
      <c r="A1179" s="1" t="s">
        <v>2379</v>
      </c>
      <c r="B1179" t="s">
        <v>2380</v>
      </c>
      <c r="C1179" t="s">
        <v>7</v>
      </c>
      <c r="D1179" t="s">
        <v>1335</v>
      </c>
      <c r="E1179" s="2">
        <v>27022.52</v>
      </c>
      <c r="F1179" s="2">
        <f>Tabla14[[#This Row],[Precio]]-(Tabla14[[#This Row],[Precio]]*0.14)</f>
        <v>23239.367200000001</v>
      </c>
      <c r="G1179" s="2">
        <f>Tabla14[[#This Row],[Precio]]-(Tabla14[[#This Row],[Precio]]*0.05)</f>
        <v>25671.394</v>
      </c>
      <c r="H1179" s="4">
        <f>Tabla14[[#This Row],[  -14% costo de juan]]+(Tabla14[[#This Row],[  -14% costo de juan]]*0.1)</f>
        <v>25563.303920000002</v>
      </c>
      <c r="I1179" s="30">
        <f>Tabla14[[#This Row],[5% purpil]]+(Tabla14[[#This Row],[5% purpil]]*0.21)</f>
        <v>31062.386740000002</v>
      </c>
      <c r="J1179" s="30">
        <f>Tabla14[[#This Row],[5% purpil]]+(Tabla14[[#This Row],[5% purpil]]*0.21)</f>
        <v>31062.386740000002</v>
      </c>
      <c r="K1179" s="6">
        <f>Tabla14[[#This Row],[Precio NEGRO Publico c/juan]]-Tabla14[[#This Row],[Nuestro Costo juan ]]</f>
        <v>5499.0828199999996</v>
      </c>
      <c r="L1179" s="7">
        <f>Tabla14[[#This Row],[Ganancia]]/Tabla14[[#This Row],[Nuestro Costo juan ]]</f>
        <v>0.21511627906976741</v>
      </c>
      <c r="M1179" s="2">
        <f>Tabla14[[#This Row],[Precio NEGRO Publico c/juan]]+(Tabla14[[#This Row],[Precio NEGRO Publico c/juan]]*0.105)</f>
        <v>34323.937347700004</v>
      </c>
    </row>
    <row r="1180" spans="1:13">
      <c r="A1180" s="1" t="s">
        <v>2381</v>
      </c>
      <c r="B1180" t="s">
        <v>2382</v>
      </c>
      <c r="C1180" t="s">
        <v>7</v>
      </c>
      <c r="D1180" t="s">
        <v>1335</v>
      </c>
      <c r="E1180" s="2">
        <v>1029.8499999999999</v>
      </c>
      <c r="F1180" s="2">
        <f>Tabla14[[#This Row],[Precio]]-(Tabla14[[#This Row],[Precio]]*0.14)</f>
        <v>885.67099999999994</v>
      </c>
      <c r="G1180" s="2">
        <f>Tabla14[[#This Row],[Precio]]-(Tabla14[[#This Row],[Precio]]*0.05)</f>
        <v>978.35749999999996</v>
      </c>
      <c r="H1180" s="4">
        <f>Tabla14[[#This Row],[  -14% costo de juan]]+(Tabla14[[#This Row],[  -14% costo de juan]]*0.1)</f>
        <v>974.23809999999992</v>
      </c>
      <c r="I1180" s="30">
        <f>Tabla14[[#This Row],[5% purpil]]+(Tabla14[[#This Row],[5% purpil]]*0.21)</f>
        <v>1183.8125749999999</v>
      </c>
      <c r="J1180" s="30">
        <f>Tabla14[[#This Row],[5% purpil]]+(Tabla14[[#This Row],[5% purpil]]*0.21)</f>
        <v>1183.8125749999999</v>
      </c>
      <c r="K1180" s="6">
        <f>Tabla14[[#This Row],[Precio NEGRO Publico c/juan]]-Tabla14[[#This Row],[Nuestro Costo juan ]]</f>
        <v>209.57447500000001</v>
      </c>
      <c r="L1180" s="7">
        <f>Tabla14[[#This Row],[Ganancia]]/Tabla14[[#This Row],[Nuestro Costo juan ]]</f>
        <v>0.21511627906976746</v>
      </c>
      <c r="M1180" s="2">
        <f>Tabla14[[#This Row],[Precio NEGRO Publico c/juan]]+(Tabla14[[#This Row],[Precio NEGRO Publico c/juan]]*0.105)</f>
        <v>1308.1128953749999</v>
      </c>
    </row>
    <row r="1181" spans="1:13">
      <c r="A1181" s="1" t="s">
        <v>2383</v>
      </c>
      <c r="B1181" t="s">
        <v>2384</v>
      </c>
      <c r="C1181" t="s">
        <v>7</v>
      </c>
      <c r="D1181" t="s">
        <v>1335</v>
      </c>
      <c r="E1181" s="2">
        <v>1029.8499999999999</v>
      </c>
      <c r="F1181" s="2">
        <f>Tabla14[[#This Row],[Precio]]-(Tabla14[[#This Row],[Precio]]*0.14)</f>
        <v>885.67099999999994</v>
      </c>
      <c r="G1181" s="2">
        <f>Tabla14[[#This Row],[Precio]]-(Tabla14[[#This Row],[Precio]]*0.05)</f>
        <v>978.35749999999996</v>
      </c>
      <c r="H1181" s="4">
        <f>Tabla14[[#This Row],[  -14% costo de juan]]+(Tabla14[[#This Row],[  -14% costo de juan]]*0.1)</f>
        <v>974.23809999999992</v>
      </c>
      <c r="I1181" s="30">
        <f>Tabla14[[#This Row],[5% purpil]]+(Tabla14[[#This Row],[5% purpil]]*0.21)</f>
        <v>1183.8125749999999</v>
      </c>
      <c r="J1181" s="30">
        <f>Tabla14[[#This Row],[5% purpil]]+(Tabla14[[#This Row],[5% purpil]]*0.21)</f>
        <v>1183.8125749999999</v>
      </c>
      <c r="K1181" s="6">
        <f>Tabla14[[#This Row],[Precio NEGRO Publico c/juan]]-Tabla14[[#This Row],[Nuestro Costo juan ]]</f>
        <v>209.57447500000001</v>
      </c>
      <c r="L1181" s="7">
        <f>Tabla14[[#This Row],[Ganancia]]/Tabla14[[#This Row],[Nuestro Costo juan ]]</f>
        <v>0.21511627906976746</v>
      </c>
      <c r="M1181" s="2">
        <f>Tabla14[[#This Row],[Precio NEGRO Publico c/juan]]+(Tabla14[[#This Row],[Precio NEGRO Publico c/juan]]*0.105)</f>
        <v>1308.1128953749999</v>
      </c>
    </row>
    <row r="1182" spans="1:13">
      <c r="A1182" s="1" t="s">
        <v>2385</v>
      </c>
      <c r="B1182" t="s">
        <v>2386</v>
      </c>
      <c r="C1182" t="s">
        <v>7</v>
      </c>
      <c r="D1182" t="s">
        <v>1335</v>
      </c>
      <c r="E1182" s="2">
        <v>1029.8499999999999</v>
      </c>
      <c r="F1182" s="2">
        <f>Tabla14[[#This Row],[Precio]]-(Tabla14[[#This Row],[Precio]]*0.14)</f>
        <v>885.67099999999994</v>
      </c>
      <c r="G1182" s="2">
        <f>Tabla14[[#This Row],[Precio]]-(Tabla14[[#This Row],[Precio]]*0.05)</f>
        <v>978.35749999999996</v>
      </c>
      <c r="H1182" s="4">
        <f>Tabla14[[#This Row],[  -14% costo de juan]]+(Tabla14[[#This Row],[  -14% costo de juan]]*0.1)</f>
        <v>974.23809999999992</v>
      </c>
      <c r="I1182" s="30">
        <f>Tabla14[[#This Row],[5% purpil]]+(Tabla14[[#This Row],[5% purpil]]*0.21)</f>
        <v>1183.8125749999999</v>
      </c>
      <c r="J1182" s="30">
        <f>Tabla14[[#This Row],[5% purpil]]+(Tabla14[[#This Row],[5% purpil]]*0.21)</f>
        <v>1183.8125749999999</v>
      </c>
      <c r="K1182" s="6">
        <f>Tabla14[[#This Row],[Precio NEGRO Publico c/juan]]-Tabla14[[#This Row],[Nuestro Costo juan ]]</f>
        <v>209.57447500000001</v>
      </c>
      <c r="L1182" s="7">
        <f>Tabla14[[#This Row],[Ganancia]]/Tabla14[[#This Row],[Nuestro Costo juan ]]</f>
        <v>0.21511627906976746</v>
      </c>
      <c r="M1182" s="2">
        <f>Tabla14[[#This Row],[Precio NEGRO Publico c/juan]]+(Tabla14[[#This Row],[Precio NEGRO Publico c/juan]]*0.105)</f>
        <v>1308.1128953749999</v>
      </c>
    </row>
    <row r="1183" spans="1:13">
      <c r="A1183" s="1" t="s">
        <v>2387</v>
      </c>
      <c r="B1183" t="s">
        <v>2388</v>
      </c>
      <c r="C1183" t="s">
        <v>7</v>
      </c>
      <c r="D1183" t="s">
        <v>1335</v>
      </c>
      <c r="E1183" s="2">
        <v>1029.8499999999999</v>
      </c>
      <c r="F1183" s="2">
        <f>Tabla14[[#This Row],[Precio]]-(Tabla14[[#This Row],[Precio]]*0.14)</f>
        <v>885.67099999999994</v>
      </c>
      <c r="G1183" s="2">
        <f>Tabla14[[#This Row],[Precio]]-(Tabla14[[#This Row],[Precio]]*0.05)</f>
        <v>978.35749999999996</v>
      </c>
      <c r="H1183" s="4">
        <f>Tabla14[[#This Row],[  -14% costo de juan]]+(Tabla14[[#This Row],[  -14% costo de juan]]*0.1)</f>
        <v>974.23809999999992</v>
      </c>
      <c r="I1183" s="30">
        <f>Tabla14[[#This Row],[5% purpil]]+(Tabla14[[#This Row],[5% purpil]]*0.21)</f>
        <v>1183.8125749999999</v>
      </c>
      <c r="J1183" s="30">
        <f>Tabla14[[#This Row],[5% purpil]]+(Tabla14[[#This Row],[5% purpil]]*0.21)</f>
        <v>1183.8125749999999</v>
      </c>
      <c r="K1183" s="6">
        <f>Tabla14[[#This Row],[Precio NEGRO Publico c/juan]]-Tabla14[[#This Row],[Nuestro Costo juan ]]</f>
        <v>209.57447500000001</v>
      </c>
      <c r="L1183" s="7">
        <f>Tabla14[[#This Row],[Ganancia]]/Tabla14[[#This Row],[Nuestro Costo juan ]]</f>
        <v>0.21511627906976746</v>
      </c>
      <c r="M1183" s="2">
        <f>Tabla14[[#This Row],[Precio NEGRO Publico c/juan]]+(Tabla14[[#This Row],[Precio NEGRO Publico c/juan]]*0.105)</f>
        <v>1308.1128953749999</v>
      </c>
    </row>
    <row r="1184" spans="1:13">
      <c r="A1184" s="1" t="s">
        <v>2389</v>
      </c>
      <c r="B1184" t="s">
        <v>2390</v>
      </c>
      <c r="C1184" t="s">
        <v>7</v>
      </c>
      <c r="D1184" t="s">
        <v>1335</v>
      </c>
      <c r="E1184" s="2">
        <v>1029.8499999999999</v>
      </c>
      <c r="F1184" s="2">
        <f>Tabla14[[#This Row],[Precio]]-(Tabla14[[#This Row],[Precio]]*0.14)</f>
        <v>885.67099999999994</v>
      </c>
      <c r="G1184" s="2">
        <f>Tabla14[[#This Row],[Precio]]-(Tabla14[[#This Row],[Precio]]*0.05)</f>
        <v>978.35749999999996</v>
      </c>
      <c r="H1184" s="4">
        <f>Tabla14[[#This Row],[  -14% costo de juan]]+(Tabla14[[#This Row],[  -14% costo de juan]]*0.1)</f>
        <v>974.23809999999992</v>
      </c>
      <c r="I1184" s="30">
        <f>Tabla14[[#This Row],[5% purpil]]+(Tabla14[[#This Row],[5% purpil]]*0.21)</f>
        <v>1183.8125749999999</v>
      </c>
      <c r="J1184" s="30">
        <f>Tabla14[[#This Row],[5% purpil]]+(Tabla14[[#This Row],[5% purpil]]*0.21)</f>
        <v>1183.8125749999999</v>
      </c>
      <c r="K1184" s="6">
        <f>Tabla14[[#This Row],[Precio NEGRO Publico c/juan]]-Tabla14[[#This Row],[Nuestro Costo juan ]]</f>
        <v>209.57447500000001</v>
      </c>
      <c r="L1184" s="7">
        <f>Tabla14[[#This Row],[Ganancia]]/Tabla14[[#This Row],[Nuestro Costo juan ]]</f>
        <v>0.21511627906976746</v>
      </c>
      <c r="M1184" s="2">
        <f>Tabla14[[#This Row],[Precio NEGRO Publico c/juan]]+(Tabla14[[#This Row],[Precio NEGRO Publico c/juan]]*0.105)</f>
        <v>1308.1128953749999</v>
      </c>
    </row>
    <row r="1185" spans="1:13">
      <c r="A1185" s="1" t="s">
        <v>2391</v>
      </c>
      <c r="B1185" t="s">
        <v>2392</v>
      </c>
      <c r="C1185" t="s">
        <v>7</v>
      </c>
      <c r="D1185" t="s">
        <v>1335</v>
      </c>
      <c r="E1185" s="2">
        <v>1029.8499999999999</v>
      </c>
      <c r="F1185" s="2">
        <f>Tabla14[[#This Row],[Precio]]-(Tabla14[[#This Row],[Precio]]*0.14)</f>
        <v>885.67099999999994</v>
      </c>
      <c r="G1185" s="2">
        <f>Tabla14[[#This Row],[Precio]]-(Tabla14[[#This Row],[Precio]]*0.05)</f>
        <v>978.35749999999996</v>
      </c>
      <c r="H1185" s="4">
        <f>Tabla14[[#This Row],[  -14% costo de juan]]+(Tabla14[[#This Row],[  -14% costo de juan]]*0.1)</f>
        <v>974.23809999999992</v>
      </c>
      <c r="I1185" s="30">
        <f>Tabla14[[#This Row],[5% purpil]]+(Tabla14[[#This Row],[5% purpil]]*0.21)</f>
        <v>1183.8125749999999</v>
      </c>
      <c r="J1185" s="30">
        <f>Tabla14[[#This Row],[5% purpil]]+(Tabla14[[#This Row],[5% purpil]]*0.21)</f>
        <v>1183.8125749999999</v>
      </c>
      <c r="K1185" s="6">
        <f>Tabla14[[#This Row],[Precio NEGRO Publico c/juan]]-Tabla14[[#This Row],[Nuestro Costo juan ]]</f>
        <v>209.57447500000001</v>
      </c>
      <c r="L1185" s="7">
        <f>Tabla14[[#This Row],[Ganancia]]/Tabla14[[#This Row],[Nuestro Costo juan ]]</f>
        <v>0.21511627906976746</v>
      </c>
      <c r="M1185" s="2">
        <f>Tabla14[[#This Row],[Precio NEGRO Publico c/juan]]+(Tabla14[[#This Row],[Precio NEGRO Publico c/juan]]*0.105)</f>
        <v>1308.1128953749999</v>
      </c>
    </row>
    <row r="1186" spans="1:13">
      <c r="A1186" s="1" t="s">
        <v>2393</v>
      </c>
      <c r="B1186" t="s">
        <v>2394</v>
      </c>
      <c r="C1186" t="s">
        <v>7</v>
      </c>
      <c r="D1186" t="s">
        <v>1335</v>
      </c>
      <c r="E1186" s="2">
        <v>1029.8499999999999</v>
      </c>
      <c r="F1186" s="2">
        <f>Tabla14[[#This Row],[Precio]]-(Tabla14[[#This Row],[Precio]]*0.14)</f>
        <v>885.67099999999994</v>
      </c>
      <c r="G1186" s="2">
        <f>Tabla14[[#This Row],[Precio]]-(Tabla14[[#This Row],[Precio]]*0.05)</f>
        <v>978.35749999999996</v>
      </c>
      <c r="H1186" s="4">
        <f>Tabla14[[#This Row],[  -14% costo de juan]]+(Tabla14[[#This Row],[  -14% costo de juan]]*0.1)</f>
        <v>974.23809999999992</v>
      </c>
      <c r="I1186" s="30">
        <f>Tabla14[[#This Row],[5% purpil]]+(Tabla14[[#This Row],[5% purpil]]*0.21)</f>
        <v>1183.8125749999999</v>
      </c>
      <c r="J1186" s="30">
        <f>Tabla14[[#This Row],[5% purpil]]+(Tabla14[[#This Row],[5% purpil]]*0.21)</f>
        <v>1183.8125749999999</v>
      </c>
      <c r="K1186" s="6">
        <f>Tabla14[[#This Row],[Precio NEGRO Publico c/juan]]-Tabla14[[#This Row],[Nuestro Costo juan ]]</f>
        <v>209.57447500000001</v>
      </c>
      <c r="L1186" s="7">
        <f>Tabla14[[#This Row],[Ganancia]]/Tabla14[[#This Row],[Nuestro Costo juan ]]</f>
        <v>0.21511627906976746</v>
      </c>
      <c r="M1186" s="2">
        <f>Tabla14[[#This Row],[Precio NEGRO Publico c/juan]]+(Tabla14[[#This Row],[Precio NEGRO Publico c/juan]]*0.105)</f>
        <v>1308.1128953749999</v>
      </c>
    </row>
    <row r="1187" spans="1:13">
      <c r="A1187" s="1" t="s">
        <v>2395</v>
      </c>
      <c r="B1187" t="s">
        <v>2396</v>
      </c>
      <c r="C1187" t="s">
        <v>7</v>
      </c>
      <c r="D1187" t="s">
        <v>1335</v>
      </c>
      <c r="E1187" s="2">
        <v>1029.8499999999999</v>
      </c>
      <c r="F1187" s="2">
        <f>Tabla14[[#This Row],[Precio]]-(Tabla14[[#This Row],[Precio]]*0.14)</f>
        <v>885.67099999999994</v>
      </c>
      <c r="G1187" s="2">
        <f>Tabla14[[#This Row],[Precio]]-(Tabla14[[#This Row],[Precio]]*0.05)</f>
        <v>978.35749999999996</v>
      </c>
      <c r="H1187" s="4">
        <f>Tabla14[[#This Row],[  -14% costo de juan]]+(Tabla14[[#This Row],[  -14% costo de juan]]*0.1)</f>
        <v>974.23809999999992</v>
      </c>
      <c r="I1187" s="30">
        <f>Tabla14[[#This Row],[5% purpil]]+(Tabla14[[#This Row],[5% purpil]]*0.21)</f>
        <v>1183.8125749999999</v>
      </c>
      <c r="J1187" s="30">
        <f>Tabla14[[#This Row],[5% purpil]]+(Tabla14[[#This Row],[5% purpil]]*0.21)</f>
        <v>1183.8125749999999</v>
      </c>
      <c r="K1187" s="6">
        <f>Tabla14[[#This Row],[Precio NEGRO Publico c/juan]]-Tabla14[[#This Row],[Nuestro Costo juan ]]</f>
        <v>209.57447500000001</v>
      </c>
      <c r="L1187" s="7">
        <f>Tabla14[[#This Row],[Ganancia]]/Tabla14[[#This Row],[Nuestro Costo juan ]]</f>
        <v>0.21511627906976746</v>
      </c>
      <c r="M1187" s="2">
        <f>Tabla14[[#This Row],[Precio NEGRO Publico c/juan]]+(Tabla14[[#This Row],[Precio NEGRO Publico c/juan]]*0.105)</f>
        <v>1308.1128953749999</v>
      </c>
    </row>
    <row r="1188" spans="1:13">
      <c r="A1188" s="1" t="s">
        <v>2397</v>
      </c>
      <c r="B1188" t="s">
        <v>2398</v>
      </c>
      <c r="C1188" t="s">
        <v>7</v>
      </c>
      <c r="D1188" t="s">
        <v>1335</v>
      </c>
      <c r="E1188" s="2">
        <v>1126</v>
      </c>
      <c r="F1188" s="2">
        <f>Tabla14[[#This Row],[Precio]]-(Tabla14[[#This Row],[Precio]]*0.14)</f>
        <v>968.36</v>
      </c>
      <c r="G1188" s="2">
        <f>Tabla14[[#This Row],[Precio]]-(Tabla14[[#This Row],[Precio]]*0.05)</f>
        <v>1069.7</v>
      </c>
      <c r="H1188" s="4">
        <f>Tabla14[[#This Row],[  -14% costo de juan]]+(Tabla14[[#This Row],[  -14% costo de juan]]*0.1)</f>
        <v>1065.1959999999999</v>
      </c>
      <c r="I1188" s="30">
        <f>Tabla14[[#This Row],[5% purpil]]+(Tabla14[[#This Row],[5% purpil]]*0.21)</f>
        <v>1294.337</v>
      </c>
      <c r="J1188" s="30">
        <f>Tabla14[[#This Row],[5% purpil]]+(Tabla14[[#This Row],[5% purpil]]*0.21)</f>
        <v>1294.337</v>
      </c>
      <c r="K1188" s="6">
        <f>Tabla14[[#This Row],[Precio NEGRO Publico c/juan]]-Tabla14[[#This Row],[Nuestro Costo juan ]]</f>
        <v>229.14100000000008</v>
      </c>
      <c r="L1188" s="7">
        <f>Tabla14[[#This Row],[Ganancia]]/Tabla14[[#This Row],[Nuestro Costo juan ]]</f>
        <v>0.21511627906976752</v>
      </c>
      <c r="M1188" s="2">
        <f>Tabla14[[#This Row],[Precio NEGRO Publico c/juan]]+(Tabla14[[#This Row],[Precio NEGRO Publico c/juan]]*0.105)</f>
        <v>1430.242385</v>
      </c>
    </row>
    <row r="1189" spans="1:13">
      <c r="A1189" s="1" t="s">
        <v>2399</v>
      </c>
      <c r="B1189" t="s">
        <v>2400</v>
      </c>
      <c r="C1189" t="s">
        <v>7</v>
      </c>
      <c r="D1189" t="s">
        <v>1335</v>
      </c>
      <c r="E1189" s="2">
        <v>1270.98</v>
      </c>
      <c r="F1189" s="2">
        <f>Tabla14[[#This Row],[Precio]]-(Tabla14[[#This Row],[Precio]]*0.14)</f>
        <v>1093.0427999999999</v>
      </c>
      <c r="G1189" s="2">
        <f>Tabla14[[#This Row],[Precio]]-(Tabla14[[#This Row],[Precio]]*0.05)</f>
        <v>1207.431</v>
      </c>
      <c r="H1189" s="4">
        <f>Tabla14[[#This Row],[  -14% costo de juan]]+(Tabla14[[#This Row],[  -14% costo de juan]]*0.1)</f>
        <v>1202.34708</v>
      </c>
      <c r="I1189" s="30">
        <f>Tabla14[[#This Row],[5% purpil]]+(Tabla14[[#This Row],[5% purpil]]*0.21)</f>
        <v>1460.9915100000001</v>
      </c>
      <c r="J1189" s="30">
        <f>Tabla14[[#This Row],[5% purpil]]+(Tabla14[[#This Row],[5% purpil]]*0.21)</f>
        <v>1460.9915100000001</v>
      </c>
      <c r="K1189" s="6">
        <f>Tabla14[[#This Row],[Precio NEGRO Publico c/juan]]-Tabla14[[#This Row],[Nuestro Costo juan ]]</f>
        <v>258.64443000000006</v>
      </c>
      <c r="L1189" s="7">
        <f>Tabla14[[#This Row],[Ganancia]]/Tabla14[[#This Row],[Nuestro Costo juan ]]</f>
        <v>0.21511627906976749</v>
      </c>
      <c r="M1189" s="2">
        <f>Tabla14[[#This Row],[Precio NEGRO Publico c/juan]]+(Tabla14[[#This Row],[Precio NEGRO Publico c/juan]]*0.105)</f>
        <v>1614.3956185500001</v>
      </c>
    </row>
    <row r="1190" spans="1:13">
      <c r="A1190" s="1" t="s">
        <v>2401</v>
      </c>
      <c r="B1190" t="s">
        <v>2402</v>
      </c>
      <c r="C1190" t="s">
        <v>7</v>
      </c>
      <c r="D1190" t="s">
        <v>1335</v>
      </c>
      <c r="E1190" s="2">
        <v>1324.31</v>
      </c>
      <c r="F1190" s="2">
        <f>Tabla14[[#This Row],[Precio]]-(Tabla14[[#This Row],[Precio]]*0.14)</f>
        <v>1138.9066</v>
      </c>
      <c r="G1190" s="2">
        <f>Tabla14[[#This Row],[Precio]]-(Tabla14[[#This Row],[Precio]]*0.05)</f>
        <v>1258.0944999999999</v>
      </c>
      <c r="H1190" s="4">
        <f>Tabla14[[#This Row],[  -14% costo de juan]]+(Tabla14[[#This Row],[  -14% costo de juan]]*0.1)</f>
        <v>1252.7972600000001</v>
      </c>
      <c r="I1190" s="30">
        <f>Tabla14[[#This Row],[5% purpil]]+(Tabla14[[#This Row],[5% purpil]]*0.21)</f>
        <v>1522.2943449999998</v>
      </c>
      <c r="J1190" s="30">
        <f>Tabla14[[#This Row],[5% purpil]]+(Tabla14[[#This Row],[5% purpil]]*0.21)</f>
        <v>1522.2943449999998</v>
      </c>
      <c r="K1190" s="6">
        <f>Tabla14[[#This Row],[Precio NEGRO Publico c/juan]]-Tabla14[[#This Row],[Nuestro Costo juan ]]</f>
        <v>269.49708499999974</v>
      </c>
      <c r="L1190" s="7">
        <f>Tabla14[[#This Row],[Ganancia]]/Tabla14[[#This Row],[Nuestro Costo juan ]]</f>
        <v>0.21511627906976724</v>
      </c>
      <c r="M1190" s="2">
        <f>Tabla14[[#This Row],[Precio NEGRO Publico c/juan]]+(Tabla14[[#This Row],[Precio NEGRO Publico c/juan]]*0.105)</f>
        <v>1682.1352512249998</v>
      </c>
    </row>
    <row r="1191" spans="1:13">
      <c r="A1191" s="1" t="s">
        <v>2403</v>
      </c>
      <c r="B1191" t="s">
        <v>2404</v>
      </c>
      <c r="C1191" t="s">
        <v>7</v>
      </c>
      <c r="D1191" t="s">
        <v>1335</v>
      </c>
      <c r="E1191" s="2">
        <v>1456.51</v>
      </c>
      <c r="F1191" s="2">
        <f>Tabla14[[#This Row],[Precio]]-(Tabla14[[#This Row],[Precio]]*0.14)</f>
        <v>1252.5986</v>
      </c>
      <c r="G1191" s="2">
        <f>Tabla14[[#This Row],[Precio]]-(Tabla14[[#This Row],[Precio]]*0.05)</f>
        <v>1383.6845000000001</v>
      </c>
      <c r="H1191" s="4">
        <f>Tabla14[[#This Row],[  -14% costo de juan]]+(Tabla14[[#This Row],[  -14% costo de juan]]*0.1)</f>
        <v>1377.8584599999999</v>
      </c>
      <c r="I1191" s="30">
        <f>Tabla14[[#This Row],[5% purpil]]+(Tabla14[[#This Row],[5% purpil]]*0.21)</f>
        <v>1674.258245</v>
      </c>
      <c r="J1191" s="30">
        <f>Tabla14[[#This Row],[5% purpil]]+(Tabla14[[#This Row],[5% purpil]]*0.21)</f>
        <v>1674.258245</v>
      </c>
      <c r="K1191" s="6">
        <f>Tabla14[[#This Row],[Precio NEGRO Publico c/juan]]-Tabla14[[#This Row],[Nuestro Costo juan ]]</f>
        <v>296.39978500000007</v>
      </c>
      <c r="L1191" s="7">
        <f>Tabla14[[#This Row],[Ganancia]]/Tabla14[[#This Row],[Nuestro Costo juan ]]</f>
        <v>0.21511627906976749</v>
      </c>
      <c r="M1191" s="2">
        <f>Tabla14[[#This Row],[Precio NEGRO Publico c/juan]]+(Tabla14[[#This Row],[Precio NEGRO Publico c/juan]]*0.105)</f>
        <v>1850.0553607249999</v>
      </c>
    </row>
    <row r="1192" spans="1:13">
      <c r="A1192" s="1" t="s">
        <v>2405</v>
      </c>
      <c r="B1192" t="s">
        <v>2406</v>
      </c>
      <c r="C1192" t="s">
        <v>7</v>
      </c>
      <c r="D1192" t="s">
        <v>1335</v>
      </c>
      <c r="E1192" s="2">
        <v>1660.83</v>
      </c>
      <c r="F1192" s="2">
        <f>Tabla14[[#This Row],[Precio]]-(Tabla14[[#This Row],[Precio]]*0.14)</f>
        <v>1428.3137999999999</v>
      </c>
      <c r="G1192" s="2">
        <f>Tabla14[[#This Row],[Precio]]-(Tabla14[[#This Row],[Precio]]*0.05)</f>
        <v>1577.7884999999999</v>
      </c>
      <c r="H1192" s="4">
        <f>Tabla14[[#This Row],[  -14% costo de juan]]+(Tabla14[[#This Row],[  -14% costo de juan]]*0.1)</f>
        <v>1571.14518</v>
      </c>
      <c r="I1192" s="30">
        <f>Tabla14[[#This Row],[5% purpil]]+(Tabla14[[#This Row],[5% purpil]]*0.21)</f>
        <v>1909.1240849999999</v>
      </c>
      <c r="J1192" s="30">
        <f>Tabla14[[#This Row],[5% purpil]]+(Tabla14[[#This Row],[5% purpil]]*0.21)</f>
        <v>1909.1240849999999</v>
      </c>
      <c r="K1192" s="6">
        <f>Tabla14[[#This Row],[Precio NEGRO Publico c/juan]]-Tabla14[[#This Row],[Nuestro Costo juan ]]</f>
        <v>337.97890499999994</v>
      </c>
      <c r="L1192" s="7">
        <f>Tabla14[[#This Row],[Ganancia]]/Tabla14[[#This Row],[Nuestro Costo juan ]]</f>
        <v>0.21511627906976741</v>
      </c>
      <c r="M1192" s="2">
        <f>Tabla14[[#This Row],[Precio NEGRO Publico c/juan]]+(Tabla14[[#This Row],[Precio NEGRO Publico c/juan]]*0.105)</f>
        <v>2109.5821139249997</v>
      </c>
    </row>
    <row r="1193" spans="1:13">
      <c r="A1193" s="1" t="s">
        <v>2407</v>
      </c>
      <c r="B1193" t="s">
        <v>2408</v>
      </c>
      <c r="C1193" t="s">
        <v>7</v>
      </c>
      <c r="D1193" t="s">
        <v>1335</v>
      </c>
      <c r="E1193" s="2">
        <v>1710.41</v>
      </c>
      <c r="F1193" s="2">
        <f>Tabla14[[#This Row],[Precio]]-(Tabla14[[#This Row],[Precio]]*0.14)</f>
        <v>1470.9526000000001</v>
      </c>
      <c r="G1193" s="2">
        <f>Tabla14[[#This Row],[Precio]]-(Tabla14[[#This Row],[Precio]]*0.05)</f>
        <v>1624.8895</v>
      </c>
      <c r="H1193" s="4">
        <f>Tabla14[[#This Row],[  -14% costo de juan]]+(Tabla14[[#This Row],[  -14% costo de juan]]*0.1)</f>
        <v>1618.0478600000001</v>
      </c>
      <c r="I1193" s="30">
        <f>Tabla14[[#This Row],[5% purpil]]+(Tabla14[[#This Row],[5% purpil]]*0.21)</f>
        <v>1966.116295</v>
      </c>
      <c r="J1193" s="30">
        <f>Tabla14[[#This Row],[5% purpil]]+(Tabla14[[#This Row],[5% purpil]]*0.21)</f>
        <v>1966.116295</v>
      </c>
      <c r="K1193" s="6">
        <f>Tabla14[[#This Row],[Precio NEGRO Publico c/juan]]-Tabla14[[#This Row],[Nuestro Costo juan ]]</f>
        <v>348.06843499999991</v>
      </c>
      <c r="L1193" s="7">
        <f>Tabla14[[#This Row],[Ganancia]]/Tabla14[[#This Row],[Nuestro Costo juan ]]</f>
        <v>0.21511627906976738</v>
      </c>
      <c r="M1193" s="2">
        <f>Tabla14[[#This Row],[Precio NEGRO Publico c/juan]]+(Tabla14[[#This Row],[Precio NEGRO Publico c/juan]]*0.105)</f>
        <v>2172.5585059750001</v>
      </c>
    </row>
    <row r="1194" spans="1:13">
      <c r="A1194" s="1" t="s">
        <v>2409</v>
      </c>
      <c r="B1194" t="s">
        <v>2410</v>
      </c>
      <c r="C1194" t="s">
        <v>7</v>
      </c>
      <c r="D1194" t="s">
        <v>1335</v>
      </c>
      <c r="E1194" s="2">
        <v>1890.69</v>
      </c>
      <c r="F1194" s="2">
        <f>Tabla14[[#This Row],[Precio]]-(Tabla14[[#This Row],[Precio]]*0.14)</f>
        <v>1625.9934000000001</v>
      </c>
      <c r="G1194" s="2">
        <f>Tabla14[[#This Row],[Precio]]-(Tabla14[[#This Row],[Precio]]*0.05)</f>
        <v>1796.1555000000001</v>
      </c>
      <c r="H1194" s="4">
        <f>Tabla14[[#This Row],[  -14% costo de juan]]+(Tabla14[[#This Row],[  -14% costo de juan]]*0.1)</f>
        <v>1788.59274</v>
      </c>
      <c r="I1194" s="30">
        <f>Tabla14[[#This Row],[5% purpil]]+(Tabla14[[#This Row],[5% purpil]]*0.21)</f>
        <v>2173.3481550000001</v>
      </c>
      <c r="J1194" s="30">
        <f>Tabla14[[#This Row],[5% purpil]]+(Tabla14[[#This Row],[5% purpil]]*0.21)</f>
        <v>2173.3481550000001</v>
      </c>
      <c r="K1194" s="6">
        <f>Tabla14[[#This Row],[Precio NEGRO Publico c/juan]]-Tabla14[[#This Row],[Nuestro Costo juan ]]</f>
        <v>384.75541500000008</v>
      </c>
      <c r="L1194" s="7">
        <f>Tabla14[[#This Row],[Ganancia]]/Tabla14[[#This Row],[Nuestro Costo juan ]]</f>
        <v>0.21511627906976749</v>
      </c>
      <c r="M1194" s="2">
        <f>Tabla14[[#This Row],[Precio NEGRO Publico c/juan]]+(Tabla14[[#This Row],[Precio NEGRO Publico c/juan]]*0.105)</f>
        <v>2401.5497112749999</v>
      </c>
    </row>
    <row r="1195" spans="1:13">
      <c r="A1195" s="1" t="s">
        <v>2411</v>
      </c>
      <c r="B1195" t="s">
        <v>2412</v>
      </c>
      <c r="C1195" t="s">
        <v>7</v>
      </c>
      <c r="D1195" t="s">
        <v>1335</v>
      </c>
      <c r="E1195" s="2">
        <v>1962.8</v>
      </c>
      <c r="F1195" s="2">
        <f>Tabla14[[#This Row],[Precio]]-(Tabla14[[#This Row],[Precio]]*0.14)</f>
        <v>1688.0079999999998</v>
      </c>
      <c r="G1195" s="2">
        <f>Tabla14[[#This Row],[Precio]]-(Tabla14[[#This Row],[Precio]]*0.05)</f>
        <v>1864.6599999999999</v>
      </c>
      <c r="H1195" s="4">
        <f>Tabla14[[#This Row],[  -14% costo de juan]]+(Tabla14[[#This Row],[  -14% costo de juan]]*0.1)</f>
        <v>1856.8087999999998</v>
      </c>
      <c r="I1195" s="30">
        <f>Tabla14[[#This Row],[5% purpil]]+(Tabla14[[#This Row],[5% purpil]]*0.21)</f>
        <v>2256.2385999999997</v>
      </c>
      <c r="J1195" s="30">
        <f>Tabla14[[#This Row],[5% purpil]]+(Tabla14[[#This Row],[5% purpil]]*0.21)</f>
        <v>2256.2385999999997</v>
      </c>
      <c r="K1195" s="6">
        <f>Tabla14[[#This Row],[Precio NEGRO Publico c/juan]]-Tabla14[[#This Row],[Nuestro Costo juan ]]</f>
        <v>399.42979999999989</v>
      </c>
      <c r="L1195" s="7">
        <f>Tabla14[[#This Row],[Ganancia]]/Tabla14[[#This Row],[Nuestro Costo juan ]]</f>
        <v>0.21511627906976741</v>
      </c>
      <c r="M1195" s="2">
        <f>Tabla14[[#This Row],[Precio NEGRO Publico c/juan]]+(Tabla14[[#This Row],[Precio NEGRO Publico c/juan]]*0.105)</f>
        <v>2493.1436529999996</v>
      </c>
    </row>
    <row r="1196" spans="1:13">
      <c r="A1196" s="1" t="s">
        <v>2413</v>
      </c>
      <c r="B1196" t="s">
        <v>2414</v>
      </c>
      <c r="C1196" t="s">
        <v>7</v>
      </c>
      <c r="D1196" t="s">
        <v>1335</v>
      </c>
      <c r="E1196" s="2">
        <v>2100.27</v>
      </c>
      <c r="F1196" s="2">
        <f>Tabla14[[#This Row],[Precio]]-(Tabla14[[#This Row],[Precio]]*0.14)</f>
        <v>1806.2321999999999</v>
      </c>
      <c r="G1196" s="2">
        <f>Tabla14[[#This Row],[Precio]]-(Tabla14[[#This Row],[Precio]]*0.05)</f>
        <v>1995.2565</v>
      </c>
      <c r="H1196" s="4">
        <f>Tabla14[[#This Row],[  -14% costo de juan]]+(Tabla14[[#This Row],[  -14% costo de juan]]*0.1)</f>
        <v>1986.8554199999999</v>
      </c>
      <c r="I1196" s="30">
        <f>Tabla14[[#This Row],[5% purpil]]+(Tabla14[[#This Row],[5% purpil]]*0.21)</f>
        <v>2414.2603650000001</v>
      </c>
      <c r="J1196" s="30">
        <f>Tabla14[[#This Row],[5% purpil]]+(Tabla14[[#This Row],[5% purpil]]*0.21)</f>
        <v>2414.2603650000001</v>
      </c>
      <c r="K1196" s="6">
        <f>Tabla14[[#This Row],[Precio NEGRO Publico c/juan]]-Tabla14[[#This Row],[Nuestro Costo juan ]]</f>
        <v>427.40494500000023</v>
      </c>
      <c r="L1196" s="7">
        <f>Tabla14[[#This Row],[Ganancia]]/Tabla14[[#This Row],[Nuestro Costo juan ]]</f>
        <v>0.21511627906976757</v>
      </c>
      <c r="M1196" s="2">
        <f>Tabla14[[#This Row],[Precio NEGRO Publico c/juan]]+(Tabla14[[#This Row],[Precio NEGRO Publico c/juan]]*0.105)</f>
        <v>2667.757703325</v>
      </c>
    </row>
    <row r="1197" spans="1:13">
      <c r="A1197" s="1" t="s">
        <v>2415</v>
      </c>
      <c r="B1197" t="s">
        <v>2416</v>
      </c>
      <c r="C1197" t="s">
        <v>7</v>
      </c>
      <c r="D1197" t="s">
        <v>1335</v>
      </c>
      <c r="E1197" s="2">
        <v>2260.2600000000002</v>
      </c>
      <c r="F1197" s="2">
        <f>Tabla14[[#This Row],[Precio]]-(Tabla14[[#This Row],[Precio]]*0.14)</f>
        <v>1943.8236000000002</v>
      </c>
      <c r="G1197" s="2">
        <f>Tabla14[[#This Row],[Precio]]-(Tabla14[[#This Row],[Precio]]*0.05)</f>
        <v>2147.2470000000003</v>
      </c>
      <c r="H1197" s="4">
        <f>Tabla14[[#This Row],[  -14% costo de juan]]+(Tabla14[[#This Row],[  -14% costo de juan]]*0.1)</f>
        <v>2138.2059600000002</v>
      </c>
      <c r="I1197" s="30">
        <f>Tabla14[[#This Row],[5% purpil]]+(Tabla14[[#This Row],[5% purpil]]*0.21)</f>
        <v>2598.1688700000004</v>
      </c>
      <c r="J1197" s="30">
        <f>Tabla14[[#This Row],[5% purpil]]+(Tabla14[[#This Row],[5% purpil]]*0.21)</f>
        <v>2598.1688700000004</v>
      </c>
      <c r="K1197" s="6">
        <f>Tabla14[[#This Row],[Precio NEGRO Publico c/juan]]-Tabla14[[#This Row],[Nuestro Costo juan ]]</f>
        <v>459.96291000000019</v>
      </c>
      <c r="L1197" s="7">
        <f>Tabla14[[#This Row],[Ganancia]]/Tabla14[[#This Row],[Nuestro Costo juan ]]</f>
        <v>0.21511627906976752</v>
      </c>
      <c r="M1197" s="2">
        <f>Tabla14[[#This Row],[Precio NEGRO Publico c/juan]]+(Tabla14[[#This Row],[Precio NEGRO Publico c/juan]]*0.105)</f>
        <v>2870.9766013500002</v>
      </c>
    </row>
    <row r="1198" spans="1:13">
      <c r="A1198" s="1" t="s">
        <v>2417</v>
      </c>
      <c r="B1198" t="s">
        <v>2418</v>
      </c>
      <c r="C1198" t="s">
        <v>7</v>
      </c>
      <c r="D1198" t="s">
        <v>1335</v>
      </c>
      <c r="E1198" s="2">
        <v>2298.5700000000002</v>
      </c>
      <c r="F1198" s="2">
        <f>Tabla14[[#This Row],[Precio]]-(Tabla14[[#This Row],[Precio]]*0.14)</f>
        <v>1976.7702000000002</v>
      </c>
      <c r="G1198" s="2">
        <f>Tabla14[[#This Row],[Precio]]-(Tabla14[[#This Row],[Precio]]*0.05)</f>
        <v>2183.6415000000002</v>
      </c>
      <c r="H1198" s="4">
        <f>Tabla14[[#This Row],[  -14% costo de juan]]+(Tabla14[[#This Row],[  -14% costo de juan]]*0.1)</f>
        <v>2174.44722</v>
      </c>
      <c r="I1198" s="30">
        <f>Tabla14[[#This Row],[5% purpil]]+(Tabla14[[#This Row],[5% purpil]]*0.21)</f>
        <v>2642.2062150000002</v>
      </c>
      <c r="J1198" s="30">
        <f>Tabla14[[#This Row],[5% purpil]]+(Tabla14[[#This Row],[5% purpil]]*0.21)</f>
        <v>2642.2062150000002</v>
      </c>
      <c r="K1198" s="6">
        <f>Tabla14[[#This Row],[Precio NEGRO Publico c/juan]]-Tabla14[[#This Row],[Nuestro Costo juan ]]</f>
        <v>467.75899500000014</v>
      </c>
      <c r="L1198" s="7">
        <f>Tabla14[[#This Row],[Ganancia]]/Tabla14[[#This Row],[Nuestro Costo juan ]]</f>
        <v>0.21511627906976752</v>
      </c>
      <c r="M1198" s="2">
        <f>Tabla14[[#This Row],[Precio NEGRO Publico c/juan]]+(Tabla14[[#This Row],[Precio NEGRO Publico c/juan]]*0.105)</f>
        <v>2919.6378675750002</v>
      </c>
    </row>
    <row r="1199" spans="1:13">
      <c r="A1199" s="1" t="s">
        <v>2419</v>
      </c>
      <c r="B1199" t="s">
        <v>2420</v>
      </c>
      <c r="C1199" t="s">
        <v>7</v>
      </c>
      <c r="D1199" t="s">
        <v>1335</v>
      </c>
      <c r="E1199" s="2">
        <v>1029.8499999999999</v>
      </c>
      <c r="F1199" s="2">
        <f>Tabla14[[#This Row],[Precio]]-(Tabla14[[#This Row],[Precio]]*0.14)</f>
        <v>885.67099999999994</v>
      </c>
      <c r="G1199" s="2">
        <f>Tabla14[[#This Row],[Precio]]-(Tabla14[[#This Row],[Precio]]*0.05)</f>
        <v>978.35749999999996</v>
      </c>
      <c r="H1199" s="4">
        <f>Tabla14[[#This Row],[  -14% costo de juan]]+(Tabla14[[#This Row],[  -14% costo de juan]]*0.1)</f>
        <v>974.23809999999992</v>
      </c>
      <c r="I1199" s="30">
        <f>Tabla14[[#This Row],[5% purpil]]+(Tabla14[[#This Row],[5% purpil]]*0.21)</f>
        <v>1183.8125749999999</v>
      </c>
      <c r="J1199" s="30">
        <f>Tabla14[[#This Row],[5% purpil]]+(Tabla14[[#This Row],[5% purpil]]*0.21)</f>
        <v>1183.8125749999999</v>
      </c>
      <c r="K1199" s="6">
        <f>Tabla14[[#This Row],[Precio NEGRO Publico c/juan]]-Tabla14[[#This Row],[Nuestro Costo juan ]]</f>
        <v>209.57447500000001</v>
      </c>
      <c r="L1199" s="7">
        <f>Tabla14[[#This Row],[Ganancia]]/Tabla14[[#This Row],[Nuestro Costo juan ]]</f>
        <v>0.21511627906976746</v>
      </c>
      <c r="M1199" s="2">
        <f>Tabla14[[#This Row],[Precio NEGRO Publico c/juan]]+(Tabla14[[#This Row],[Precio NEGRO Publico c/juan]]*0.105)</f>
        <v>1308.1128953749999</v>
      </c>
    </row>
    <row r="1200" spans="1:13">
      <c r="A1200" s="1" t="s">
        <v>2421</v>
      </c>
      <c r="B1200" t="s">
        <v>2422</v>
      </c>
      <c r="C1200" t="s">
        <v>7</v>
      </c>
      <c r="D1200" t="s">
        <v>1335</v>
      </c>
      <c r="E1200" s="2">
        <v>1029.8499999999999</v>
      </c>
      <c r="F1200" s="2">
        <f>Tabla14[[#This Row],[Precio]]-(Tabla14[[#This Row],[Precio]]*0.14)</f>
        <v>885.67099999999994</v>
      </c>
      <c r="G1200" s="2">
        <f>Tabla14[[#This Row],[Precio]]-(Tabla14[[#This Row],[Precio]]*0.05)</f>
        <v>978.35749999999996</v>
      </c>
      <c r="H1200" s="4">
        <f>Tabla14[[#This Row],[  -14% costo de juan]]+(Tabla14[[#This Row],[  -14% costo de juan]]*0.1)</f>
        <v>974.23809999999992</v>
      </c>
      <c r="I1200" s="30">
        <f>Tabla14[[#This Row],[5% purpil]]+(Tabla14[[#This Row],[5% purpil]]*0.21)</f>
        <v>1183.8125749999999</v>
      </c>
      <c r="J1200" s="30">
        <f>Tabla14[[#This Row],[5% purpil]]+(Tabla14[[#This Row],[5% purpil]]*0.21)</f>
        <v>1183.8125749999999</v>
      </c>
      <c r="K1200" s="6">
        <f>Tabla14[[#This Row],[Precio NEGRO Publico c/juan]]-Tabla14[[#This Row],[Nuestro Costo juan ]]</f>
        <v>209.57447500000001</v>
      </c>
      <c r="L1200" s="7">
        <f>Tabla14[[#This Row],[Ganancia]]/Tabla14[[#This Row],[Nuestro Costo juan ]]</f>
        <v>0.21511627906976746</v>
      </c>
      <c r="M1200" s="2">
        <f>Tabla14[[#This Row],[Precio NEGRO Publico c/juan]]+(Tabla14[[#This Row],[Precio NEGRO Publico c/juan]]*0.105)</f>
        <v>1308.1128953749999</v>
      </c>
    </row>
    <row r="1201" spans="1:13">
      <c r="A1201" s="1" t="s">
        <v>2423</v>
      </c>
      <c r="B1201" t="s">
        <v>2424</v>
      </c>
      <c r="C1201" t="s">
        <v>7</v>
      </c>
      <c r="D1201" t="s">
        <v>1335</v>
      </c>
      <c r="E1201" s="2">
        <v>1029.8499999999999</v>
      </c>
      <c r="F1201" s="2">
        <f>Tabla14[[#This Row],[Precio]]-(Tabla14[[#This Row],[Precio]]*0.14)</f>
        <v>885.67099999999994</v>
      </c>
      <c r="G1201" s="2">
        <f>Tabla14[[#This Row],[Precio]]-(Tabla14[[#This Row],[Precio]]*0.05)</f>
        <v>978.35749999999996</v>
      </c>
      <c r="H1201" s="4">
        <f>Tabla14[[#This Row],[  -14% costo de juan]]+(Tabla14[[#This Row],[  -14% costo de juan]]*0.1)</f>
        <v>974.23809999999992</v>
      </c>
      <c r="I1201" s="30">
        <f>Tabla14[[#This Row],[5% purpil]]+(Tabla14[[#This Row],[5% purpil]]*0.21)</f>
        <v>1183.8125749999999</v>
      </c>
      <c r="J1201" s="30">
        <f>Tabla14[[#This Row],[5% purpil]]+(Tabla14[[#This Row],[5% purpil]]*0.21)</f>
        <v>1183.8125749999999</v>
      </c>
      <c r="K1201" s="6">
        <f>Tabla14[[#This Row],[Precio NEGRO Publico c/juan]]-Tabla14[[#This Row],[Nuestro Costo juan ]]</f>
        <v>209.57447500000001</v>
      </c>
      <c r="L1201" s="7">
        <f>Tabla14[[#This Row],[Ganancia]]/Tabla14[[#This Row],[Nuestro Costo juan ]]</f>
        <v>0.21511627906976746</v>
      </c>
      <c r="M1201" s="2">
        <f>Tabla14[[#This Row],[Precio NEGRO Publico c/juan]]+(Tabla14[[#This Row],[Precio NEGRO Publico c/juan]]*0.105)</f>
        <v>1308.1128953749999</v>
      </c>
    </row>
    <row r="1202" spans="1:13">
      <c r="A1202" s="1" t="s">
        <v>2425</v>
      </c>
      <c r="B1202" t="s">
        <v>2426</v>
      </c>
      <c r="C1202" t="s">
        <v>7</v>
      </c>
      <c r="D1202" t="s">
        <v>1335</v>
      </c>
      <c r="E1202" s="2">
        <v>1029.8499999999999</v>
      </c>
      <c r="F1202" s="2">
        <f>Tabla14[[#This Row],[Precio]]-(Tabla14[[#This Row],[Precio]]*0.14)</f>
        <v>885.67099999999994</v>
      </c>
      <c r="G1202" s="2">
        <f>Tabla14[[#This Row],[Precio]]-(Tabla14[[#This Row],[Precio]]*0.05)</f>
        <v>978.35749999999996</v>
      </c>
      <c r="H1202" s="4">
        <f>Tabla14[[#This Row],[  -14% costo de juan]]+(Tabla14[[#This Row],[  -14% costo de juan]]*0.1)</f>
        <v>974.23809999999992</v>
      </c>
      <c r="I1202" s="30">
        <f>Tabla14[[#This Row],[5% purpil]]+(Tabla14[[#This Row],[5% purpil]]*0.21)</f>
        <v>1183.8125749999999</v>
      </c>
      <c r="J1202" s="30">
        <f>Tabla14[[#This Row],[5% purpil]]+(Tabla14[[#This Row],[5% purpil]]*0.21)</f>
        <v>1183.8125749999999</v>
      </c>
      <c r="K1202" s="6">
        <f>Tabla14[[#This Row],[Precio NEGRO Publico c/juan]]-Tabla14[[#This Row],[Nuestro Costo juan ]]</f>
        <v>209.57447500000001</v>
      </c>
      <c r="L1202" s="7">
        <f>Tabla14[[#This Row],[Ganancia]]/Tabla14[[#This Row],[Nuestro Costo juan ]]</f>
        <v>0.21511627906976746</v>
      </c>
      <c r="M1202" s="2">
        <f>Tabla14[[#This Row],[Precio NEGRO Publico c/juan]]+(Tabla14[[#This Row],[Precio NEGRO Publico c/juan]]*0.105)</f>
        <v>1308.1128953749999</v>
      </c>
    </row>
    <row r="1203" spans="1:13">
      <c r="A1203" s="1" t="s">
        <v>2427</v>
      </c>
      <c r="B1203" t="s">
        <v>2428</v>
      </c>
      <c r="C1203" t="s">
        <v>7</v>
      </c>
      <c r="D1203" t="s">
        <v>1335</v>
      </c>
      <c r="E1203" s="2">
        <v>1029.8499999999999</v>
      </c>
      <c r="F1203" s="2">
        <f>Tabla14[[#This Row],[Precio]]-(Tabla14[[#This Row],[Precio]]*0.14)</f>
        <v>885.67099999999994</v>
      </c>
      <c r="G1203" s="2">
        <f>Tabla14[[#This Row],[Precio]]-(Tabla14[[#This Row],[Precio]]*0.05)</f>
        <v>978.35749999999996</v>
      </c>
      <c r="H1203" s="4">
        <f>Tabla14[[#This Row],[  -14% costo de juan]]+(Tabla14[[#This Row],[  -14% costo de juan]]*0.1)</f>
        <v>974.23809999999992</v>
      </c>
      <c r="I1203" s="30">
        <f>Tabla14[[#This Row],[5% purpil]]+(Tabla14[[#This Row],[5% purpil]]*0.21)</f>
        <v>1183.8125749999999</v>
      </c>
      <c r="J1203" s="30">
        <f>Tabla14[[#This Row],[5% purpil]]+(Tabla14[[#This Row],[5% purpil]]*0.21)</f>
        <v>1183.8125749999999</v>
      </c>
      <c r="K1203" s="6">
        <f>Tabla14[[#This Row],[Precio NEGRO Publico c/juan]]-Tabla14[[#This Row],[Nuestro Costo juan ]]</f>
        <v>209.57447500000001</v>
      </c>
      <c r="L1203" s="7">
        <f>Tabla14[[#This Row],[Ganancia]]/Tabla14[[#This Row],[Nuestro Costo juan ]]</f>
        <v>0.21511627906976746</v>
      </c>
      <c r="M1203" s="2">
        <f>Tabla14[[#This Row],[Precio NEGRO Publico c/juan]]+(Tabla14[[#This Row],[Precio NEGRO Publico c/juan]]*0.105)</f>
        <v>1308.1128953749999</v>
      </c>
    </row>
    <row r="1204" spans="1:13">
      <c r="A1204" s="1" t="s">
        <v>2429</v>
      </c>
      <c r="B1204" t="s">
        <v>2430</v>
      </c>
      <c r="C1204" t="s">
        <v>7</v>
      </c>
      <c r="D1204" t="s">
        <v>1335</v>
      </c>
      <c r="E1204" s="2">
        <v>1126</v>
      </c>
      <c r="F1204" s="2">
        <f>Tabla14[[#This Row],[Precio]]-(Tabla14[[#This Row],[Precio]]*0.14)</f>
        <v>968.36</v>
      </c>
      <c r="G1204" s="2">
        <f>Tabla14[[#This Row],[Precio]]-(Tabla14[[#This Row],[Precio]]*0.05)</f>
        <v>1069.7</v>
      </c>
      <c r="H1204" s="4">
        <f>Tabla14[[#This Row],[  -14% costo de juan]]+(Tabla14[[#This Row],[  -14% costo de juan]]*0.1)</f>
        <v>1065.1959999999999</v>
      </c>
      <c r="I1204" s="30">
        <f>Tabla14[[#This Row],[5% purpil]]+(Tabla14[[#This Row],[5% purpil]]*0.21)</f>
        <v>1294.337</v>
      </c>
      <c r="J1204" s="30">
        <f>Tabla14[[#This Row],[5% purpil]]+(Tabla14[[#This Row],[5% purpil]]*0.21)</f>
        <v>1294.337</v>
      </c>
      <c r="K1204" s="6">
        <f>Tabla14[[#This Row],[Precio NEGRO Publico c/juan]]-Tabla14[[#This Row],[Nuestro Costo juan ]]</f>
        <v>229.14100000000008</v>
      </c>
      <c r="L1204" s="7">
        <f>Tabla14[[#This Row],[Ganancia]]/Tabla14[[#This Row],[Nuestro Costo juan ]]</f>
        <v>0.21511627906976752</v>
      </c>
      <c r="M1204" s="2">
        <f>Tabla14[[#This Row],[Precio NEGRO Publico c/juan]]+(Tabla14[[#This Row],[Precio NEGRO Publico c/juan]]*0.105)</f>
        <v>1430.242385</v>
      </c>
    </row>
    <row r="1205" spans="1:13">
      <c r="A1205" s="1" t="s">
        <v>2431</v>
      </c>
      <c r="B1205" t="s">
        <v>2432</v>
      </c>
      <c r="C1205" t="s">
        <v>7</v>
      </c>
      <c r="D1205" t="s">
        <v>1335</v>
      </c>
      <c r="E1205" s="2">
        <v>1296.52</v>
      </c>
      <c r="F1205" s="2">
        <f>Tabla14[[#This Row],[Precio]]-(Tabla14[[#This Row],[Precio]]*0.14)</f>
        <v>1115.0072</v>
      </c>
      <c r="G1205" s="2">
        <f>Tabla14[[#This Row],[Precio]]-(Tabla14[[#This Row],[Precio]]*0.05)</f>
        <v>1231.694</v>
      </c>
      <c r="H1205" s="4">
        <f>Tabla14[[#This Row],[  -14% costo de juan]]+(Tabla14[[#This Row],[  -14% costo de juan]]*0.1)</f>
        <v>1226.50792</v>
      </c>
      <c r="I1205" s="30">
        <f>Tabla14[[#This Row],[5% purpil]]+(Tabla14[[#This Row],[5% purpil]]*0.21)</f>
        <v>1490.3497399999999</v>
      </c>
      <c r="J1205" s="30">
        <f>Tabla14[[#This Row],[5% purpil]]+(Tabla14[[#This Row],[5% purpil]]*0.21)</f>
        <v>1490.3497399999999</v>
      </c>
      <c r="K1205" s="6">
        <f>Tabla14[[#This Row],[Precio NEGRO Publico c/juan]]-Tabla14[[#This Row],[Nuestro Costo juan ]]</f>
        <v>263.84181999999987</v>
      </c>
      <c r="L1205" s="7">
        <f>Tabla14[[#This Row],[Ganancia]]/Tabla14[[#This Row],[Nuestro Costo juan ]]</f>
        <v>0.21511627906976732</v>
      </c>
      <c r="M1205" s="2">
        <f>Tabla14[[#This Row],[Precio NEGRO Publico c/juan]]+(Tabla14[[#This Row],[Precio NEGRO Publico c/juan]]*0.105)</f>
        <v>1646.8364626999999</v>
      </c>
    </row>
    <row r="1206" spans="1:13">
      <c r="A1206" s="1" t="s">
        <v>2433</v>
      </c>
      <c r="B1206" t="s">
        <v>2434</v>
      </c>
      <c r="C1206" t="s">
        <v>7</v>
      </c>
      <c r="D1206" t="s">
        <v>1335</v>
      </c>
      <c r="E1206" s="2">
        <v>1456.51</v>
      </c>
      <c r="F1206" s="2">
        <f>Tabla14[[#This Row],[Precio]]-(Tabla14[[#This Row],[Precio]]*0.14)</f>
        <v>1252.5986</v>
      </c>
      <c r="G1206" s="2">
        <f>Tabla14[[#This Row],[Precio]]-(Tabla14[[#This Row],[Precio]]*0.05)</f>
        <v>1383.6845000000001</v>
      </c>
      <c r="H1206" s="4">
        <f>Tabla14[[#This Row],[  -14% costo de juan]]+(Tabla14[[#This Row],[  -14% costo de juan]]*0.1)</f>
        <v>1377.8584599999999</v>
      </c>
      <c r="I1206" s="30">
        <f>Tabla14[[#This Row],[5% purpil]]+(Tabla14[[#This Row],[5% purpil]]*0.21)</f>
        <v>1674.258245</v>
      </c>
      <c r="J1206" s="30">
        <f>Tabla14[[#This Row],[5% purpil]]+(Tabla14[[#This Row],[5% purpil]]*0.21)</f>
        <v>1674.258245</v>
      </c>
      <c r="K1206" s="6">
        <f>Tabla14[[#This Row],[Precio NEGRO Publico c/juan]]-Tabla14[[#This Row],[Nuestro Costo juan ]]</f>
        <v>296.39978500000007</v>
      </c>
      <c r="L1206" s="7">
        <f>Tabla14[[#This Row],[Ganancia]]/Tabla14[[#This Row],[Nuestro Costo juan ]]</f>
        <v>0.21511627906976749</v>
      </c>
      <c r="M1206" s="2">
        <f>Tabla14[[#This Row],[Precio NEGRO Publico c/juan]]+(Tabla14[[#This Row],[Precio NEGRO Publico c/juan]]*0.105)</f>
        <v>1850.0553607249999</v>
      </c>
    </row>
    <row r="1207" spans="1:13">
      <c r="A1207" s="1" t="s">
        <v>2435</v>
      </c>
      <c r="B1207" t="s">
        <v>2436</v>
      </c>
      <c r="C1207" t="s">
        <v>7</v>
      </c>
      <c r="D1207" t="s">
        <v>1335</v>
      </c>
      <c r="E1207" s="2">
        <v>1710.41</v>
      </c>
      <c r="F1207" s="2">
        <f>Tabla14[[#This Row],[Precio]]-(Tabla14[[#This Row],[Precio]]*0.14)</f>
        <v>1470.9526000000001</v>
      </c>
      <c r="G1207" s="2">
        <f>Tabla14[[#This Row],[Precio]]-(Tabla14[[#This Row],[Precio]]*0.05)</f>
        <v>1624.8895</v>
      </c>
      <c r="H1207" s="4">
        <f>Tabla14[[#This Row],[  -14% costo de juan]]+(Tabla14[[#This Row],[  -14% costo de juan]]*0.1)</f>
        <v>1618.0478600000001</v>
      </c>
      <c r="I1207" s="30">
        <f>Tabla14[[#This Row],[5% purpil]]+(Tabla14[[#This Row],[5% purpil]]*0.21)</f>
        <v>1966.116295</v>
      </c>
      <c r="J1207" s="30">
        <f>Tabla14[[#This Row],[5% purpil]]+(Tabla14[[#This Row],[5% purpil]]*0.21)</f>
        <v>1966.116295</v>
      </c>
      <c r="K1207" s="6">
        <f>Tabla14[[#This Row],[Precio NEGRO Publico c/juan]]-Tabla14[[#This Row],[Nuestro Costo juan ]]</f>
        <v>348.06843499999991</v>
      </c>
      <c r="L1207" s="7">
        <f>Tabla14[[#This Row],[Ganancia]]/Tabla14[[#This Row],[Nuestro Costo juan ]]</f>
        <v>0.21511627906976738</v>
      </c>
      <c r="M1207" s="2">
        <f>Tabla14[[#This Row],[Precio NEGRO Publico c/juan]]+(Tabla14[[#This Row],[Precio NEGRO Publico c/juan]]*0.105)</f>
        <v>2172.5585059750001</v>
      </c>
    </row>
    <row r="1208" spans="1:13">
      <c r="A1208" s="1" t="s">
        <v>2437</v>
      </c>
      <c r="B1208" t="s">
        <v>2438</v>
      </c>
      <c r="C1208" t="s">
        <v>7</v>
      </c>
      <c r="D1208" t="s">
        <v>1335</v>
      </c>
      <c r="E1208" s="2">
        <v>1885.43</v>
      </c>
      <c r="F1208" s="2">
        <f>Tabla14[[#This Row],[Precio]]-(Tabla14[[#This Row],[Precio]]*0.14)</f>
        <v>1621.4698000000001</v>
      </c>
      <c r="G1208" s="2">
        <f>Tabla14[[#This Row],[Precio]]-(Tabla14[[#This Row],[Precio]]*0.05)</f>
        <v>1791.1585</v>
      </c>
      <c r="H1208" s="4">
        <f>Tabla14[[#This Row],[  -14% costo de juan]]+(Tabla14[[#This Row],[  -14% costo de juan]]*0.1)</f>
        <v>1783.6167800000001</v>
      </c>
      <c r="I1208" s="30">
        <f>Tabla14[[#This Row],[5% purpil]]+(Tabla14[[#This Row],[5% purpil]]*0.21)</f>
        <v>2167.3017850000001</v>
      </c>
      <c r="J1208" s="30">
        <f>Tabla14[[#This Row],[5% purpil]]+(Tabla14[[#This Row],[5% purpil]]*0.21)</f>
        <v>2167.3017850000001</v>
      </c>
      <c r="K1208" s="6">
        <f>Tabla14[[#This Row],[Precio NEGRO Publico c/juan]]-Tabla14[[#This Row],[Nuestro Costo juan ]]</f>
        <v>383.68500500000005</v>
      </c>
      <c r="L1208" s="7">
        <f>Tabla14[[#This Row],[Ganancia]]/Tabla14[[#This Row],[Nuestro Costo juan ]]</f>
        <v>0.21511627906976746</v>
      </c>
      <c r="M1208" s="2">
        <f>Tabla14[[#This Row],[Precio NEGRO Publico c/juan]]+(Tabla14[[#This Row],[Precio NEGRO Publico c/juan]]*0.105)</f>
        <v>2394.8684724250002</v>
      </c>
    </row>
    <row r="1209" spans="1:13">
      <c r="A1209" s="1" t="s">
        <v>2439</v>
      </c>
      <c r="B1209" t="s">
        <v>2440</v>
      </c>
      <c r="C1209" t="s">
        <v>7</v>
      </c>
      <c r="D1209" t="s">
        <v>1335</v>
      </c>
      <c r="E1209" s="2">
        <v>1962.8</v>
      </c>
      <c r="F1209" s="2">
        <f>Tabla14[[#This Row],[Precio]]-(Tabla14[[#This Row],[Precio]]*0.14)</f>
        <v>1688.0079999999998</v>
      </c>
      <c r="G1209" s="2">
        <f>Tabla14[[#This Row],[Precio]]-(Tabla14[[#This Row],[Precio]]*0.05)</f>
        <v>1864.6599999999999</v>
      </c>
      <c r="H1209" s="4">
        <f>Tabla14[[#This Row],[  -14% costo de juan]]+(Tabla14[[#This Row],[  -14% costo de juan]]*0.1)</f>
        <v>1856.8087999999998</v>
      </c>
      <c r="I1209" s="30">
        <f>Tabla14[[#This Row],[5% purpil]]+(Tabla14[[#This Row],[5% purpil]]*0.21)</f>
        <v>2256.2385999999997</v>
      </c>
      <c r="J1209" s="30">
        <f>Tabla14[[#This Row],[5% purpil]]+(Tabla14[[#This Row],[5% purpil]]*0.21)</f>
        <v>2256.2385999999997</v>
      </c>
      <c r="K1209" s="6">
        <f>Tabla14[[#This Row],[Precio NEGRO Publico c/juan]]-Tabla14[[#This Row],[Nuestro Costo juan ]]</f>
        <v>399.42979999999989</v>
      </c>
      <c r="L1209" s="7">
        <f>Tabla14[[#This Row],[Ganancia]]/Tabla14[[#This Row],[Nuestro Costo juan ]]</f>
        <v>0.21511627906976741</v>
      </c>
      <c r="M1209" s="2">
        <f>Tabla14[[#This Row],[Precio NEGRO Publico c/juan]]+(Tabla14[[#This Row],[Precio NEGRO Publico c/juan]]*0.105)</f>
        <v>2493.1436529999996</v>
      </c>
    </row>
    <row r="1210" spans="1:13">
      <c r="A1210" s="1" t="s">
        <v>2441</v>
      </c>
      <c r="B1210" t="s">
        <v>2442</v>
      </c>
      <c r="C1210" t="s">
        <v>7</v>
      </c>
      <c r="D1210" t="s">
        <v>1335</v>
      </c>
      <c r="E1210" s="2">
        <v>2100.27</v>
      </c>
      <c r="F1210" s="2">
        <f>Tabla14[[#This Row],[Precio]]-(Tabla14[[#This Row],[Precio]]*0.14)</f>
        <v>1806.2321999999999</v>
      </c>
      <c r="G1210" s="2">
        <f>Tabla14[[#This Row],[Precio]]-(Tabla14[[#This Row],[Precio]]*0.05)</f>
        <v>1995.2565</v>
      </c>
      <c r="H1210" s="4">
        <f>Tabla14[[#This Row],[  -14% costo de juan]]+(Tabla14[[#This Row],[  -14% costo de juan]]*0.1)</f>
        <v>1986.8554199999999</v>
      </c>
      <c r="I1210" s="30">
        <f>Tabla14[[#This Row],[5% purpil]]+(Tabla14[[#This Row],[5% purpil]]*0.21)</f>
        <v>2414.2603650000001</v>
      </c>
      <c r="J1210" s="30">
        <f>Tabla14[[#This Row],[5% purpil]]+(Tabla14[[#This Row],[5% purpil]]*0.21)</f>
        <v>2414.2603650000001</v>
      </c>
      <c r="K1210" s="6">
        <f>Tabla14[[#This Row],[Precio NEGRO Publico c/juan]]-Tabla14[[#This Row],[Nuestro Costo juan ]]</f>
        <v>427.40494500000023</v>
      </c>
      <c r="L1210" s="7">
        <f>Tabla14[[#This Row],[Ganancia]]/Tabla14[[#This Row],[Nuestro Costo juan ]]</f>
        <v>0.21511627906976757</v>
      </c>
      <c r="M1210" s="2">
        <f>Tabla14[[#This Row],[Precio NEGRO Publico c/juan]]+(Tabla14[[#This Row],[Precio NEGRO Publico c/juan]]*0.105)</f>
        <v>2667.757703325</v>
      </c>
    </row>
    <row r="1211" spans="1:13">
      <c r="A1211" s="1" t="s">
        <v>2443</v>
      </c>
      <c r="B1211" t="s">
        <v>2444</v>
      </c>
      <c r="C1211" t="s">
        <v>7</v>
      </c>
      <c r="D1211" t="s">
        <v>1335</v>
      </c>
      <c r="E1211" s="2">
        <v>16850.2</v>
      </c>
      <c r="F1211" s="2">
        <f>Tabla14[[#This Row],[Precio]]-(Tabla14[[#This Row],[Precio]]*0.14)</f>
        <v>14491.172</v>
      </c>
      <c r="G1211" s="2">
        <f>Tabla14[[#This Row],[Precio]]-(Tabla14[[#This Row],[Precio]]*0.05)</f>
        <v>16007.69</v>
      </c>
      <c r="H1211" s="4">
        <f>Tabla14[[#This Row],[  -14% costo de juan]]+(Tabla14[[#This Row],[  -14% costo de juan]]*0.1)</f>
        <v>15940.289200000001</v>
      </c>
      <c r="I1211" s="30">
        <f>Tabla14[[#This Row],[5% purpil]]+(Tabla14[[#This Row],[5% purpil]]*0.21)</f>
        <v>19369.304899999999</v>
      </c>
      <c r="J1211" s="30">
        <f>Tabla14[[#This Row],[5% purpil]]+(Tabla14[[#This Row],[5% purpil]]*0.21)</f>
        <v>19369.304899999999</v>
      </c>
      <c r="K1211" s="6">
        <f>Tabla14[[#This Row],[Precio NEGRO Publico c/juan]]-Tabla14[[#This Row],[Nuestro Costo juan ]]</f>
        <v>3429.0156999999981</v>
      </c>
      <c r="L1211" s="7">
        <f>Tabla14[[#This Row],[Ganancia]]/Tabla14[[#This Row],[Nuestro Costo juan ]]</f>
        <v>0.2151162790697673</v>
      </c>
      <c r="M1211" s="2">
        <f>Tabla14[[#This Row],[Precio NEGRO Publico c/juan]]+(Tabla14[[#This Row],[Precio NEGRO Publico c/juan]]*0.105)</f>
        <v>21403.081914499999</v>
      </c>
    </row>
    <row r="1212" spans="1:13">
      <c r="A1212" s="1" t="s">
        <v>2445</v>
      </c>
      <c r="B1212" t="s">
        <v>2446</v>
      </c>
      <c r="C1212" t="s">
        <v>7</v>
      </c>
      <c r="D1212" t="s">
        <v>1335</v>
      </c>
      <c r="E1212" s="2">
        <v>16850.2</v>
      </c>
      <c r="F1212" s="2">
        <f>Tabla14[[#This Row],[Precio]]-(Tabla14[[#This Row],[Precio]]*0.14)</f>
        <v>14491.172</v>
      </c>
      <c r="G1212" s="2">
        <f>Tabla14[[#This Row],[Precio]]-(Tabla14[[#This Row],[Precio]]*0.05)</f>
        <v>16007.69</v>
      </c>
      <c r="H1212" s="4">
        <f>Tabla14[[#This Row],[  -14% costo de juan]]+(Tabla14[[#This Row],[  -14% costo de juan]]*0.1)</f>
        <v>15940.289200000001</v>
      </c>
      <c r="I1212" s="30">
        <f>Tabla14[[#This Row],[5% purpil]]+(Tabla14[[#This Row],[5% purpil]]*0.21)</f>
        <v>19369.304899999999</v>
      </c>
      <c r="J1212" s="30">
        <f>Tabla14[[#This Row],[5% purpil]]+(Tabla14[[#This Row],[5% purpil]]*0.21)</f>
        <v>19369.304899999999</v>
      </c>
      <c r="K1212" s="6">
        <f>Tabla14[[#This Row],[Precio NEGRO Publico c/juan]]-Tabla14[[#This Row],[Nuestro Costo juan ]]</f>
        <v>3429.0156999999981</v>
      </c>
      <c r="L1212" s="7">
        <f>Tabla14[[#This Row],[Ganancia]]/Tabla14[[#This Row],[Nuestro Costo juan ]]</f>
        <v>0.2151162790697673</v>
      </c>
      <c r="M1212" s="2">
        <f>Tabla14[[#This Row],[Precio NEGRO Publico c/juan]]+(Tabla14[[#This Row],[Precio NEGRO Publico c/juan]]*0.105)</f>
        <v>21403.081914499999</v>
      </c>
    </row>
    <row r="1213" spans="1:13">
      <c r="A1213" s="1" t="s">
        <v>2447</v>
      </c>
      <c r="B1213" t="s">
        <v>2448</v>
      </c>
      <c r="C1213" t="s">
        <v>7</v>
      </c>
      <c r="D1213" t="s">
        <v>1335</v>
      </c>
      <c r="E1213" s="2">
        <v>28611.24</v>
      </c>
      <c r="F1213" s="2">
        <f>Tabla14[[#This Row],[Precio]]-(Tabla14[[#This Row],[Precio]]*0.14)</f>
        <v>24605.666400000002</v>
      </c>
      <c r="G1213" s="2">
        <f>Tabla14[[#This Row],[Precio]]-(Tabla14[[#This Row],[Precio]]*0.05)</f>
        <v>27180.678</v>
      </c>
      <c r="H1213" s="4">
        <f>Tabla14[[#This Row],[  -14% costo de juan]]+(Tabla14[[#This Row],[  -14% costo de juan]]*0.1)</f>
        <v>27066.233040000003</v>
      </c>
      <c r="I1213" s="30">
        <f>Tabla14[[#This Row],[5% purpil]]+(Tabla14[[#This Row],[5% purpil]]*0.21)</f>
        <v>32888.62038</v>
      </c>
      <c r="J1213" s="30">
        <f>Tabla14[[#This Row],[5% purpil]]+(Tabla14[[#This Row],[5% purpil]]*0.21)</f>
        <v>32888.62038</v>
      </c>
      <c r="K1213" s="6">
        <f>Tabla14[[#This Row],[Precio NEGRO Publico c/juan]]-Tabla14[[#This Row],[Nuestro Costo juan ]]</f>
        <v>5822.3873399999975</v>
      </c>
      <c r="L1213" s="7">
        <f>Tabla14[[#This Row],[Ganancia]]/Tabla14[[#This Row],[Nuestro Costo juan ]]</f>
        <v>0.21511627906976732</v>
      </c>
      <c r="M1213" s="2">
        <f>Tabla14[[#This Row],[Precio NEGRO Publico c/juan]]+(Tabla14[[#This Row],[Precio NEGRO Publico c/juan]]*0.105)</f>
        <v>36341.925519900004</v>
      </c>
    </row>
    <row r="1214" spans="1:13">
      <c r="A1214" s="1" t="s">
        <v>2449</v>
      </c>
      <c r="B1214" t="s">
        <v>2450</v>
      </c>
      <c r="C1214" t="s">
        <v>7</v>
      </c>
      <c r="D1214" t="s">
        <v>1335</v>
      </c>
      <c r="E1214" s="2">
        <v>28611.24</v>
      </c>
      <c r="F1214" s="2">
        <f>Tabla14[[#This Row],[Precio]]-(Tabla14[[#This Row],[Precio]]*0.14)</f>
        <v>24605.666400000002</v>
      </c>
      <c r="G1214" s="2">
        <f>Tabla14[[#This Row],[Precio]]-(Tabla14[[#This Row],[Precio]]*0.05)</f>
        <v>27180.678</v>
      </c>
      <c r="H1214" s="4">
        <f>Tabla14[[#This Row],[  -14% costo de juan]]+(Tabla14[[#This Row],[  -14% costo de juan]]*0.1)</f>
        <v>27066.233040000003</v>
      </c>
      <c r="I1214" s="30">
        <f>Tabla14[[#This Row],[5% purpil]]+(Tabla14[[#This Row],[5% purpil]]*0.21)</f>
        <v>32888.62038</v>
      </c>
      <c r="J1214" s="30">
        <f>Tabla14[[#This Row],[5% purpil]]+(Tabla14[[#This Row],[5% purpil]]*0.21)</f>
        <v>32888.62038</v>
      </c>
      <c r="K1214" s="6">
        <f>Tabla14[[#This Row],[Precio NEGRO Publico c/juan]]-Tabla14[[#This Row],[Nuestro Costo juan ]]</f>
        <v>5822.3873399999975</v>
      </c>
      <c r="L1214" s="7">
        <f>Tabla14[[#This Row],[Ganancia]]/Tabla14[[#This Row],[Nuestro Costo juan ]]</f>
        <v>0.21511627906976732</v>
      </c>
      <c r="M1214" s="2">
        <f>Tabla14[[#This Row],[Precio NEGRO Publico c/juan]]+(Tabla14[[#This Row],[Precio NEGRO Publico c/juan]]*0.105)</f>
        <v>36341.925519900004</v>
      </c>
    </row>
    <row r="1215" spans="1:13">
      <c r="A1215" s="1" t="s">
        <v>2451</v>
      </c>
      <c r="B1215" t="s">
        <v>2380</v>
      </c>
      <c r="C1215" t="s">
        <v>7</v>
      </c>
      <c r="D1215" t="s">
        <v>1335</v>
      </c>
      <c r="E1215" s="2">
        <v>42349.35</v>
      </c>
      <c r="F1215" s="2">
        <f>Tabla14[[#This Row],[Precio]]-(Tabla14[[#This Row],[Precio]]*0.14)</f>
        <v>36420.440999999999</v>
      </c>
      <c r="G1215" s="2">
        <f>Tabla14[[#This Row],[Precio]]-(Tabla14[[#This Row],[Precio]]*0.05)</f>
        <v>40231.8825</v>
      </c>
      <c r="H1215" s="4">
        <f>Tabla14[[#This Row],[  -14% costo de juan]]+(Tabla14[[#This Row],[  -14% costo de juan]]*0.1)</f>
        <v>40062.485099999998</v>
      </c>
      <c r="I1215" s="30">
        <f>Tabla14[[#This Row],[5% purpil]]+(Tabla14[[#This Row],[5% purpil]]*0.21)</f>
        <v>48680.577825</v>
      </c>
      <c r="J1215" s="30">
        <f>Tabla14[[#This Row],[5% purpil]]+(Tabla14[[#This Row],[5% purpil]]*0.21)</f>
        <v>48680.577825</v>
      </c>
      <c r="K1215" s="6">
        <f>Tabla14[[#This Row],[Precio NEGRO Publico c/juan]]-Tabla14[[#This Row],[Nuestro Costo juan ]]</f>
        <v>8618.0927250000022</v>
      </c>
      <c r="L1215" s="7">
        <f>Tabla14[[#This Row],[Ganancia]]/Tabla14[[#This Row],[Nuestro Costo juan ]]</f>
        <v>0.21511627906976752</v>
      </c>
      <c r="M1215" s="2">
        <f>Tabla14[[#This Row],[Precio NEGRO Publico c/juan]]+(Tabla14[[#This Row],[Precio NEGRO Publico c/juan]]*0.105)</f>
        <v>53792.038496624999</v>
      </c>
    </row>
    <row r="1216" spans="1:13">
      <c r="A1216" s="1" t="s">
        <v>2452</v>
      </c>
      <c r="B1216" t="s">
        <v>2453</v>
      </c>
      <c r="C1216" t="s">
        <v>7</v>
      </c>
      <c r="D1216" t="s">
        <v>1335</v>
      </c>
      <c r="E1216" s="2">
        <v>1508.35</v>
      </c>
      <c r="F1216" s="2">
        <f>Tabla14[[#This Row],[Precio]]-(Tabla14[[#This Row],[Precio]]*0.14)</f>
        <v>1297.1809999999998</v>
      </c>
      <c r="G1216" s="2">
        <f>Tabla14[[#This Row],[Precio]]-(Tabla14[[#This Row],[Precio]]*0.05)</f>
        <v>1432.9324999999999</v>
      </c>
      <c r="H1216" s="4">
        <f>Tabla14[[#This Row],[  -14% costo de juan]]+(Tabla14[[#This Row],[  -14% costo de juan]]*0.1)</f>
        <v>1426.8990999999999</v>
      </c>
      <c r="I1216" s="30">
        <f>Tabla14[[#This Row],[5% purpil]]+(Tabla14[[#This Row],[5% purpil]]*0.21)</f>
        <v>1733.8483249999999</v>
      </c>
      <c r="J1216" s="30">
        <f>Tabla14[[#This Row],[5% purpil]]+(Tabla14[[#This Row],[5% purpil]]*0.21)</f>
        <v>1733.8483249999999</v>
      </c>
      <c r="K1216" s="6">
        <f>Tabla14[[#This Row],[Precio NEGRO Publico c/juan]]-Tabla14[[#This Row],[Nuestro Costo juan ]]</f>
        <v>306.94922500000007</v>
      </c>
      <c r="L1216" s="7">
        <f>Tabla14[[#This Row],[Ganancia]]/Tabla14[[#This Row],[Nuestro Costo juan ]]</f>
        <v>0.21511627906976752</v>
      </c>
      <c r="M1216" s="2">
        <f>Tabla14[[#This Row],[Precio NEGRO Publico c/juan]]+(Tabla14[[#This Row],[Precio NEGRO Publico c/juan]]*0.105)</f>
        <v>1915.9023991249999</v>
      </c>
    </row>
    <row r="1217" spans="1:13">
      <c r="A1217" s="1" t="s">
        <v>2454</v>
      </c>
      <c r="B1217" t="s">
        <v>2455</v>
      </c>
      <c r="C1217" t="s">
        <v>7</v>
      </c>
      <c r="D1217" t="s">
        <v>1335</v>
      </c>
      <c r="E1217" s="2">
        <v>1508.35</v>
      </c>
      <c r="F1217" s="2">
        <f>Tabla14[[#This Row],[Precio]]-(Tabla14[[#This Row],[Precio]]*0.14)</f>
        <v>1297.1809999999998</v>
      </c>
      <c r="G1217" s="2">
        <f>Tabla14[[#This Row],[Precio]]-(Tabla14[[#This Row],[Precio]]*0.05)</f>
        <v>1432.9324999999999</v>
      </c>
      <c r="H1217" s="4">
        <f>Tabla14[[#This Row],[  -14% costo de juan]]+(Tabla14[[#This Row],[  -14% costo de juan]]*0.1)</f>
        <v>1426.8990999999999</v>
      </c>
      <c r="I1217" s="30">
        <f>Tabla14[[#This Row],[5% purpil]]+(Tabla14[[#This Row],[5% purpil]]*0.21)</f>
        <v>1733.8483249999999</v>
      </c>
      <c r="J1217" s="30">
        <f>Tabla14[[#This Row],[5% purpil]]+(Tabla14[[#This Row],[5% purpil]]*0.21)</f>
        <v>1733.8483249999999</v>
      </c>
      <c r="K1217" s="6">
        <f>Tabla14[[#This Row],[Precio NEGRO Publico c/juan]]-Tabla14[[#This Row],[Nuestro Costo juan ]]</f>
        <v>306.94922500000007</v>
      </c>
      <c r="L1217" s="7">
        <f>Tabla14[[#This Row],[Ganancia]]/Tabla14[[#This Row],[Nuestro Costo juan ]]</f>
        <v>0.21511627906976752</v>
      </c>
      <c r="M1217" s="2">
        <f>Tabla14[[#This Row],[Precio NEGRO Publico c/juan]]+(Tabla14[[#This Row],[Precio NEGRO Publico c/juan]]*0.105)</f>
        <v>1915.9023991249999</v>
      </c>
    </row>
    <row r="1218" spans="1:13">
      <c r="A1218" s="1" t="s">
        <v>2456</v>
      </c>
      <c r="B1218" t="s">
        <v>2457</v>
      </c>
      <c r="C1218" t="s">
        <v>7</v>
      </c>
      <c r="D1218" t="s">
        <v>1335</v>
      </c>
      <c r="E1218" s="2">
        <v>1508.35</v>
      </c>
      <c r="F1218" s="2">
        <f>Tabla14[[#This Row],[Precio]]-(Tabla14[[#This Row],[Precio]]*0.14)</f>
        <v>1297.1809999999998</v>
      </c>
      <c r="G1218" s="2">
        <f>Tabla14[[#This Row],[Precio]]-(Tabla14[[#This Row],[Precio]]*0.05)</f>
        <v>1432.9324999999999</v>
      </c>
      <c r="H1218" s="4">
        <f>Tabla14[[#This Row],[  -14% costo de juan]]+(Tabla14[[#This Row],[  -14% costo de juan]]*0.1)</f>
        <v>1426.8990999999999</v>
      </c>
      <c r="I1218" s="30">
        <f>Tabla14[[#This Row],[5% purpil]]+(Tabla14[[#This Row],[5% purpil]]*0.21)</f>
        <v>1733.8483249999999</v>
      </c>
      <c r="J1218" s="30">
        <f>Tabla14[[#This Row],[5% purpil]]+(Tabla14[[#This Row],[5% purpil]]*0.21)</f>
        <v>1733.8483249999999</v>
      </c>
      <c r="K1218" s="6">
        <f>Tabla14[[#This Row],[Precio NEGRO Publico c/juan]]-Tabla14[[#This Row],[Nuestro Costo juan ]]</f>
        <v>306.94922500000007</v>
      </c>
      <c r="L1218" s="7">
        <f>Tabla14[[#This Row],[Ganancia]]/Tabla14[[#This Row],[Nuestro Costo juan ]]</f>
        <v>0.21511627906976752</v>
      </c>
      <c r="M1218" s="2">
        <f>Tabla14[[#This Row],[Precio NEGRO Publico c/juan]]+(Tabla14[[#This Row],[Precio NEGRO Publico c/juan]]*0.105)</f>
        <v>1915.9023991249999</v>
      </c>
    </row>
    <row r="1219" spans="1:13">
      <c r="A1219" s="1" t="s">
        <v>2458</v>
      </c>
      <c r="B1219" t="s">
        <v>2459</v>
      </c>
      <c r="C1219" t="s">
        <v>7</v>
      </c>
      <c r="D1219" t="s">
        <v>1335</v>
      </c>
      <c r="E1219" s="2">
        <v>1508.35</v>
      </c>
      <c r="F1219" s="2">
        <f>Tabla14[[#This Row],[Precio]]-(Tabla14[[#This Row],[Precio]]*0.14)</f>
        <v>1297.1809999999998</v>
      </c>
      <c r="G1219" s="2">
        <f>Tabla14[[#This Row],[Precio]]-(Tabla14[[#This Row],[Precio]]*0.05)</f>
        <v>1432.9324999999999</v>
      </c>
      <c r="H1219" s="4">
        <f>Tabla14[[#This Row],[  -14% costo de juan]]+(Tabla14[[#This Row],[  -14% costo de juan]]*0.1)</f>
        <v>1426.8990999999999</v>
      </c>
      <c r="I1219" s="30">
        <f>Tabla14[[#This Row],[5% purpil]]+(Tabla14[[#This Row],[5% purpil]]*0.21)</f>
        <v>1733.8483249999999</v>
      </c>
      <c r="J1219" s="30">
        <f>Tabla14[[#This Row],[5% purpil]]+(Tabla14[[#This Row],[5% purpil]]*0.21)</f>
        <v>1733.8483249999999</v>
      </c>
      <c r="K1219" s="6">
        <f>Tabla14[[#This Row],[Precio NEGRO Publico c/juan]]-Tabla14[[#This Row],[Nuestro Costo juan ]]</f>
        <v>306.94922500000007</v>
      </c>
      <c r="L1219" s="7">
        <f>Tabla14[[#This Row],[Ganancia]]/Tabla14[[#This Row],[Nuestro Costo juan ]]</f>
        <v>0.21511627906976752</v>
      </c>
      <c r="M1219" s="2">
        <f>Tabla14[[#This Row],[Precio NEGRO Publico c/juan]]+(Tabla14[[#This Row],[Precio NEGRO Publico c/juan]]*0.105)</f>
        <v>1915.9023991249999</v>
      </c>
    </row>
    <row r="1220" spans="1:13">
      <c r="A1220" s="1" t="s">
        <v>2460</v>
      </c>
      <c r="B1220" t="s">
        <v>2461</v>
      </c>
      <c r="C1220" t="s">
        <v>7</v>
      </c>
      <c r="D1220" t="s">
        <v>1335</v>
      </c>
      <c r="E1220" s="2">
        <v>1508.35</v>
      </c>
      <c r="F1220" s="2">
        <f>Tabla14[[#This Row],[Precio]]-(Tabla14[[#This Row],[Precio]]*0.14)</f>
        <v>1297.1809999999998</v>
      </c>
      <c r="G1220" s="2">
        <f>Tabla14[[#This Row],[Precio]]-(Tabla14[[#This Row],[Precio]]*0.05)</f>
        <v>1432.9324999999999</v>
      </c>
      <c r="H1220" s="4">
        <f>Tabla14[[#This Row],[  -14% costo de juan]]+(Tabla14[[#This Row],[  -14% costo de juan]]*0.1)</f>
        <v>1426.8990999999999</v>
      </c>
      <c r="I1220" s="30">
        <f>Tabla14[[#This Row],[5% purpil]]+(Tabla14[[#This Row],[5% purpil]]*0.21)</f>
        <v>1733.8483249999999</v>
      </c>
      <c r="J1220" s="30">
        <f>Tabla14[[#This Row],[5% purpil]]+(Tabla14[[#This Row],[5% purpil]]*0.21)</f>
        <v>1733.8483249999999</v>
      </c>
      <c r="K1220" s="6">
        <f>Tabla14[[#This Row],[Precio NEGRO Publico c/juan]]-Tabla14[[#This Row],[Nuestro Costo juan ]]</f>
        <v>306.94922500000007</v>
      </c>
      <c r="L1220" s="7">
        <f>Tabla14[[#This Row],[Ganancia]]/Tabla14[[#This Row],[Nuestro Costo juan ]]</f>
        <v>0.21511627906976752</v>
      </c>
      <c r="M1220" s="2">
        <f>Tabla14[[#This Row],[Precio NEGRO Publico c/juan]]+(Tabla14[[#This Row],[Precio NEGRO Publico c/juan]]*0.105)</f>
        <v>1915.9023991249999</v>
      </c>
    </row>
    <row r="1221" spans="1:13">
      <c r="A1221" s="1" t="s">
        <v>2462</v>
      </c>
      <c r="B1221" t="s">
        <v>2463</v>
      </c>
      <c r="C1221" t="s">
        <v>7</v>
      </c>
      <c r="D1221" t="s">
        <v>1335</v>
      </c>
      <c r="E1221" s="2">
        <v>1508.35</v>
      </c>
      <c r="F1221" s="2">
        <f>Tabla14[[#This Row],[Precio]]-(Tabla14[[#This Row],[Precio]]*0.14)</f>
        <v>1297.1809999999998</v>
      </c>
      <c r="G1221" s="2">
        <f>Tabla14[[#This Row],[Precio]]-(Tabla14[[#This Row],[Precio]]*0.05)</f>
        <v>1432.9324999999999</v>
      </c>
      <c r="H1221" s="4">
        <f>Tabla14[[#This Row],[  -14% costo de juan]]+(Tabla14[[#This Row],[  -14% costo de juan]]*0.1)</f>
        <v>1426.8990999999999</v>
      </c>
      <c r="I1221" s="30">
        <f>Tabla14[[#This Row],[5% purpil]]+(Tabla14[[#This Row],[5% purpil]]*0.21)</f>
        <v>1733.8483249999999</v>
      </c>
      <c r="J1221" s="30">
        <f>Tabla14[[#This Row],[5% purpil]]+(Tabla14[[#This Row],[5% purpil]]*0.21)</f>
        <v>1733.8483249999999</v>
      </c>
      <c r="K1221" s="6">
        <f>Tabla14[[#This Row],[Precio NEGRO Publico c/juan]]-Tabla14[[#This Row],[Nuestro Costo juan ]]</f>
        <v>306.94922500000007</v>
      </c>
      <c r="L1221" s="7">
        <f>Tabla14[[#This Row],[Ganancia]]/Tabla14[[#This Row],[Nuestro Costo juan ]]</f>
        <v>0.21511627906976752</v>
      </c>
      <c r="M1221" s="2">
        <f>Tabla14[[#This Row],[Precio NEGRO Publico c/juan]]+(Tabla14[[#This Row],[Precio NEGRO Publico c/juan]]*0.105)</f>
        <v>1915.9023991249999</v>
      </c>
    </row>
    <row r="1222" spans="1:13">
      <c r="A1222" s="1" t="s">
        <v>2464</v>
      </c>
      <c r="B1222" t="s">
        <v>2465</v>
      </c>
      <c r="C1222" t="s">
        <v>7</v>
      </c>
      <c r="D1222" t="s">
        <v>1335</v>
      </c>
      <c r="E1222" s="2">
        <v>1508.35</v>
      </c>
      <c r="F1222" s="2">
        <f>Tabla14[[#This Row],[Precio]]-(Tabla14[[#This Row],[Precio]]*0.14)</f>
        <v>1297.1809999999998</v>
      </c>
      <c r="G1222" s="2">
        <f>Tabla14[[#This Row],[Precio]]-(Tabla14[[#This Row],[Precio]]*0.05)</f>
        <v>1432.9324999999999</v>
      </c>
      <c r="H1222" s="4">
        <f>Tabla14[[#This Row],[  -14% costo de juan]]+(Tabla14[[#This Row],[  -14% costo de juan]]*0.1)</f>
        <v>1426.8990999999999</v>
      </c>
      <c r="I1222" s="30">
        <f>Tabla14[[#This Row],[5% purpil]]+(Tabla14[[#This Row],[5% purpil]]*0.21)</f>
        <v>1733.8483249999999</v>
      </c>
      <c r="J1222" s="30">
        <f>Tabla14[[#This Row],[5% purpil]]+(Tabla14[[#This Row],[5% purpil]]*0.21)</f>
        <v>1733.8483249999999</v>
      </c>
      <c r="K1222" s="6">
        <f>Tabla14[[#This Row],[Precio NEGRO Publico c/juan]]-Tabla14[[#This Row],[Nuestro Costo juan ]]</f>
        <v>306.94922500000007</v>
      </c>
      <c r="L1222" s="7">
        <f>Tabla14[[#This Row],[Ganancia]]/Tabla14[[#This Row],[Nuestro Costo juan ]]</f>
        <v>0.21511627906976752</v>
      </c>
      <c r="M1222" s="2">
        <f>Tabla14[[#This Row],[Precio NEGRO Publico c/juan]]+(Tabla14[[#This Row],[Precio NEGRO Publico c/juan]]*0.105)</f>
        <v>1915.9023991249999</v>
      </c>
    </row>
    <row r="1223" spans="1:13">
      <c r="A1223" s="1" t="s">
        <v>2466</v>
      </c>
      <c r="B1223" t="s">
        <v>2467</v>
      </c>
      <c r="C1223" t="s">
        <v>7</v>
      </c>
      <c r="D1223" t="s">
        <v>1335</v>
      </c>
      <c r="E1223" s="2">
        <v>1508.35</v>
      </c>
      <c r="F1223" s="2">
        <f>Tabla14[[#This Row],[Precio]]-(Tabla14[[#This Row],[Precio]]*0.14)</f>
        <v>1297.1809999999998</v>
      </c>
      <c r="G1223" s="2">
        <f>Tabla14[[#This Row],[Precio]]-(Tabla14[[#This Row],[Precio]]*0.05)</f>
        <v>1432.9324999999999</v>
      </c>
      <c r="H1223" s="4">
        <f>Tabla14[[#This Row],[  -14% costo de juan]]+(Tabla14[[#This Row],[  -14% costo de juan]]*0.1)</f>
        <v>1426.8990999999999</v>
      </c>
      <c r="I1223" s="30">
        <f>Tabla14[[#This Row],[5% purpil]]+(Tabla14[[#This Row],[5% purpil]]*0.21)</f>
        <v>1733.8483249999999</v>
      </c>
      <c r="J1223" s="30">
        <f>Tabla14[[#This Row],[5% purpil]]+(Tabla14[[#This Row],[5% purpil]]*0.21)</f>
        <v>1733.8483249999999</v>
      </c>
      <c r="K1223" s="6">
        <f>Tabla14[[#This Row],[Precio NEGRO Publico c/juan]]-Tabla14[[#This Row],[Nuestro Costo juan ]]</f>
        <v>306.94922500000007</v>
      </c>
      <c r="L1223" s="7">
        <f>Tabla14[[#This Row],[Ganancia]]/Tabla14[[#This Row],[Nuestro Costo juan ]]</f>
        <v>0.21511627906976752</v>
      </c>
      <c r="M1223" s="2">
        <f>Tabla14[[#This Row],[Precio NEGRO Publico c/juan]]+(Tabla14[[#This Row],[Precio NEGRO Publico c/juan]]*0.105)</f>
        <v>1915.9023991249999</v>
      </c>
    </row>
    <row r="1224" spans="1:13">
      <c r="A1224" s="1" t="s">
        <v>2468</v>
      </c>
      <c r="B1224" t="s">
        <v>2469</v>
      </c>
      <c r="C1224" t="s">
        <v>7</v>
      </c>
      <c r="D1224" t="s">
        <v>1335</v>
      </c>
      <c r="E1224" s="2">
        <v>1508.35</v>
      </c>
      <c r="F1224" s="2">
        <f>Tabla14[[#This Row],[Precio]]-(Tabla14[[#This Row],[Precio]]*0.14)</f>
        <v>1297.1809999999998</v>
      </c>
      <c r="G1224" s="2">
        <f>Tabla14[[#This Row],[Precio]]-(Tabla14[[#This Row],[Precio]]*0.05)</f>
        <v>1432.9324999999999</v>
      </c>
      <c r="H1224" s="4">
        <f>Tabla14[[#This Row],[  -14% costo de juan]]+(Tabla14[[#This Row],[  -14% costo de juan]]*0.1)</f>
        <v>1426.8990999999999</v>
      </c>
      <c r="I1224" s="30">
        <f>Tabla14[[#This Row],[5% purpil]]+(Tabla14[[#This Row],[5% purpil]]*0.21)</f>
        <v>1733.8483249999999</v>
      </c>
      <c r="J1224" s="30">
        <f>Tabla14[[#This Row],[5% purpil]]+(Tabla14[[#This Row],[5% purpil]]*0.21)</f>
        <v>1733.8483249999999</v>
      </c>
      <c r="K1224" s="6">
        <f>Tabla14[[#This Row],[Precio NEGRO Publico c/juan]]-Tabla14[[#This Row],[Nuestro Costo juan ]]</f>
        <v>306.94922500000007</v>
      </c>
      <c r="L1224" s="7">
        <f>Tabla14[[#This Row],[Ganancia]]/Tabla14[[#This Row],[Nuestro Costo juan ]]</f>
        <v>0.21511627906976752</v>
      </c>
      <c r="M1224" s="2">
        <f>Tabla14[[#This Row],[Precio NEGRO Publico c/juan]]+(Tabla14[[#This Row],[Precio NEGRO Publico c/juan]]*0.105)</f>
        <v>1915.9023991249999</v>
      </c>
    </row>
    <row r="1225" spans="1:13">
      <c r="A1225" s="1" t="s">
        <v>2470</v>
      </c>
      <c r="B1225" t="s">
        <v>2471</v>
      </c>
      <c r="C1225" t="s">
        <v>7</v>
      </c>
      <c r="D1225" t="s">
        <v>1335</v>
      </c>
      <c r="E1225" s="2">
        <v>1598.49</v>
      </c>
      <c r="F1225" s="2">
        <f>Tabla14[[#This Row],[Precio]]-(Tabla14[[#This Row],[Precio]]*0.14)</f>
        <v>1374.7013999999999</v>
      </c>
      <c r="G1225" s="2">
        <f>Tabla14[[#This Row],[Precio]]-(Tabla14[[#This Row],[Precio]]*0.05)</f>
        <v>1518.5654999999999</v>
      </c>
      <c r="H1225" s="4">
        <f>Tabla14[[#This Row],[  -14% costo de juan]]+(Tabla14[[#This Row],[  -14% costo de juan]]*0.1)</f>
        <v>1512.1715399999998</v>
      </c>
      <c r="I1225" s="30">
        <f>Tabla14[[#This Row],[5% purpil]]+(Tabla14[[#This Row],[5% purpil]]*0.21)</f>
        <v>1837.4642549999999</v>
      </c>
      <c r="J1225" s="30">
        <f>Tabla14[[#This Row],[5% purpil]]+(Tabla14[[#This Row],[5% purpil]]*0.21)</f>
        <v>1837.4642549999999</v>
      </c>
      <c r="K1225" s="6">
        <f>Tabla14[[#This Row],[Precio NEGRO Publico c/juan]]-Tabla14[[#This Row],[Nuestro Costo juan ]]</f>
        <v>325.29271500000004</v>
      </c>
      <c r="L1225" s="7">
        <f>Tabla14[[#This Row],[Ganancia]]/Tabla14[[#This Row],[Nuestro Costo juan ]]</f>
        <v>0.21511627906976749</v>
      </c>
      <c r="M1225" s="2">
        <f>Tabla14[[#This Row],[Precio NEGRO Publico c/juan]]+(Tabla14[[#This Row],[Precio NEGRO Publico c/juan]]*0.105)</f>
        <v>2030.3980017749998</v>
      </c>
    </row>
    <row r="1226" spans="1:13">
      <c r="A1226" s="1" t="s">
        <v>2472</v>
      </c>
      <c r="B1226" t="s">
        <v>2473</v>
      </c>
      <c r="C1226" t="s">
        <v>7</v>
      </c>
      <c r="D1226" t="s">
        <v>1335</v>
      </c>
      <c r="E1226" s="2">
        <v>1820.83</v>
      </c>
      <c r="F1226" s="2">
        <f>Tabla14[[#This Row],[Precio]]-(Tabla14[[#This Row],[Precio]]*0.14)</f>
        <v>1565.9137999999998</v>
      </c>
      <c r="G1226" s="2">
        <f>Tabla14[[#This Row],[Precio]]-(Tabla14[[#This Row],[Precio]]*0.05)</f>
        <v>1729.7884999999999</v>
      </c>
      <c r="H1226" s="4">
        <f>Tabla14[[#This Row],[  -14% costo de juan]]+(Tabla14[[#This Row],[  -14% costo de juan]]*0.1)</f>
        <v>1722.5051799999999</v>
      </c>
      <c r="I1226" s="30">
        <f>Tabla14[[#This Row],[5% purpil]]+(Tabla14[[#This Row],[5% purpil]]*0.21)</f>
        <v>2093.044085</v>
      </c>
      <c r="J1226" s="30">
        <f>Tabla14[[#This Row],[5% purpil]]+(Tabla14[[#This Row],[5% purpil]]*0.21)</f>
        <v>2093.044085</v>
      </c>
      <c r="K1226" s="6">
        <f>Tabla14[[#This Row],[Precio NEGRO Publico c/juan]]-Tabla14[[#This Row],[Nuestro Costo juan ]]</f>
        <v>370.53890500000011</v>
      </c>
      <c r="L1226" s="7">
        <f>Tabla14[[#This Row],[Ganancia]]/Tabla14[[#This Row],[Nuestro Costo juan ]]</f>
        <v>0.21511627906976752</v>
      </c>
      <c r="M1226" s="2">
        <f>Tabla14[[#This Row],[Precio NEGRO Publico c/juan]]+(Tabla14[[#This Row],[Precio NEGRO Publico c/juan]]*0.105)</f>
        <v>2312.8137139249998</v>
      </c>
    </row>
    <row r="1227" spans="1:13">
      <c r="A1227" s="1" t="s">
        <v>2474</v>
      </c>
      <c r="B1227" t="s">
        <v>2475</v>
      </c>
      <c r="C1227" t="s">
        <v>7</v>
      </c>
      <c r="D1227" t="s">
        <v>1335</v>
      </c>
      <c r="E1227" s="2">
        <v>1866.65</v>
      </c>
      <c r="F1227" s="2">
        <f>Tabla14[[#This Row],[Precio]]-(Tabla14[[#This Row],[Precio]]*0.14)</f>
        <v>1605.319</v>
      </c>
      <c r="G1227" s="2">
        <f>Tabla14[[#This Row],[Precio]]-(Tabla14[[#This Row],[Precio]]*0.05)</f>
        <v>1773.3175000000001</v>
      </c>
      <c r="H1227" s="4">
        <f>Tabla14[[#This Row],[  -14% costo de juan]]+(Tabla14[[#This Row],[  -14% costo de juan]]*0.1)</f>
        <v>1765.8508999999999</v>
      </c>
      <c r="I1227" s="30">
        <f>Tabla14[[#This Row],[5% purpil]]+(Tabla14[[#This Row],[5% purpil]]*0.21)</f>
        <v>2145.7141750000001</v>
      </c>
      <c r="J1227" s="30">
        <f>Tabla14[[#This Row],[5% purpil]]+(Tabla14[[#This Row],[5% purpil]]*0.21)</f>
        <v>2145.7141750000001</v>
      </c>
      <c r="K1227" s="6">
        <f>Tabla14[[#This Row],[Precio NEGRO Publico c/juan]]-Tabla14[[#This Row],[Nuestro Costo juan ]]</f>
        <v>379.86327500000016</v>
      </c>
      <c r="L1227" s="7">
        <f>Tabla14[[#This Row],[Ganancia]]/Tabla14[[#This Row],[Nuestro Costo juan ]]</f>
        <v>0.21511627906976755</v>
      </c>
      <c r="M1227" s="2">
        <f>Tabla14[[#This Row],[Precio NEGRO Publico c/juan]]+(Tabla14[[#This Row],[Precio NEGRO Publico c/juan]]*0.105)</f>
        <v>2371.014163375</v>
      </c>
    </row>
    <row r="1228" spans="1:13">
      <c r="A1228" s="1" t="s">
        <v>2476</v>
      </c>
      <c r="B1228" t="s">
        <v>2477</v>
      </c>
      <c r="C1228" t="s">
        <v>7</v>
      </c>
      <c r="D1228" t="s">
        <v>1335</v>
      </c>
      <c r="E1228" s="2">
        <v>1923.74</v>
      </c>
      <c r="F1228" s="2">
        <f>Tabla14[[#This Row],[Precio]]-(Tabla14[[#This Row],[Precio]]*0.14)</f>
        <v>1654.4164000000001</v>
      </c>
      <c r="G1228" s="2">
        <f>Tabla14[[#This Row],[Precio]]-(Tabla14[[#This Row],[Precio]]*0.05)</f>
        <v>1827.5529999999999</v>
      </c>
      <c r="H1228" s="4">
        <f>Tabla14[[#This Row],[  -14% costo de juan]]+(Tabla14[[#This Row],[  -14% costo de juan]]*0.1)</f>
        <v>1819.8580400000001</v>
      </c>
      <c r="I1228" s="30">
        <f>Tabla14[[#This Row],[5% purpil]]+(Tabla14[[#This Row],[5% purpil]]*0.21)</f>
        <v>2211.3391299999998</v>
      </c>
      <c r="J1228" s="30">
        <f>Tabla14[[#This Row],[5% purpil]]+(Tabla14[[#This Row],[5% purpil]]*0.21)</f>
        <v>2211.3391299999998</v>
      </c>
      <c r="K1228" s="6">
        <f>Tabla14[[#This Row],[Precio NEGRO Publico c/juan]]-Tabla14[[#This Row],[Nuestro Costo juan ]]</f>
        <v>391.48108999999977</v>
      </c>
      <c r="L1228" s="7">
        <f>Tabla14[[#This Row],[Ganancia]]/Tabla14[[#This Row],[Nuestro Costo juan ]]</f>
        <v>0.2151162790697673</v>
      </c>
      <c r="M1228" s="2">
        <f>Tabla14[[#This Row],[Precio NEGRO Publico c/juan]]+(Tabla14[[#This Row],[Precio NEGRO Publico c/juan]]*0.105)</f>
        <v>2443.5297386499997</v>
      </c>
    </row>
    <row r="1229" spans="1:13">
      <c r="A1229" s="1" t="s">
        <v>2478</v>
      </c>
      <c r="B1229" t="s">
        <v>2479</v>
      </c>
      <c r="C1229" t="s">
        <v>7</v>
      </c>
      <c r="D1229" t="s">
        <v>1335</v>
      </c>
      <c r="E1229" s="2">
        <v>1980.83</v>
      </c>
      <c r="F1229" s="2">
        <f>Tabla14[[#This Row],[Precio]]-(Tabla14[[#This Row],[Precio]]*0.14)</f>
        <v>1703.5137999999999</v>
      </c>
      <c r="G1229" s="2">
        <f>Tabla14[[#This Row],[Precio]]-(Tabla14[[#This Row],[Precio]]*0.05)</f>
        <v>1881.7884999999999</v>
      </c>
      <c r="H1229" s="4">
        <f>Tabla14[[#This Row],[  -14% costo de juan]]+(Tabla14[[#This Row],[  -14% costo de juan]]*0.1)</f>
        <v>1873.86518</v>
      </c>
      <c r="I1229" s="30">
        <f>Tabla14[[#This Row],[5% purpil]]+(Tabla14[[#This Row],[5% purpil]]*0.21)</f>
        <v>2276.9640849999996</v>
      </c>
      <c r="J1229" s="30">
        <f>Tabla14[[#This Row],[5% purpil]]+(Tabla14[[#This Row],[5% purpil]]*0.21)</f>
        <v>2276.9640849999996</v>
      </c>
      <c r="K1229" s="6">
        <f>Tabla14[[#This Row],[Precio NEGRO Publico c/juan]]-Tabla14[[#This Row],[Nuestro Costo juan ]]</f>
        <v>403.0989049999996</v>
      </c>
      <c r="L1229" s="7">
        <f>Tabla14[[#This Row],[Ganancia]]/Tabla14[[#This Row],[Nuestro Costo juan ]]</f>
        <v>0.21511627906976724</v>
      </c>
      <c r="M1229" s="2">
        <f>Tabla14[[#This Row],[Precio NEGRO Publico c/juan]]+(Tabla14[[#This Row],[Precio NEGRO Publico c/juan]]*0.105)</f>
        <v>2516.0453139249994</v>
      </c>
    </row>
    <row r="1230" spans="1:13">
      <c r="A1230" s="1" t="s">
        <v>2480</v>
      </c>
      <c r="B1230" t="s">
        <v>2481</v>
      </c>
      <c r="C1230" t="s">
        <v>7</v>
      </c>
      <c r="D1230" t="s">
        <v>1335</v>
      </c>
      <c r="E1230" s="2">
        <v>2218.1999999999998</v>
      </c>
      <c r="F1230" s="2">
        <f>Tabla14[[#This Row],[Precio]]-(Tabla14[[#This Row],[Precio]]*0.14)</f>
        <v>1907.6519999999998</v>
      </c>
      <c r="G1230" s="2">
        <f>Tabla14[[#This Row],[Precio]]-(Tabla14[[#This Row],[Precio]]*0.05)</f>
        <v>2107.29</v>
      </c>
      <c r="H1230" s="4">
        <f>Tabla14[[#This Row],[  -14% costo de juan]]+(Tabla14[[#This Row],[  -14% costo de juan]]*0.1)</f>
        <v>2098.4171999999999</v>
      </c>
      <c r="I1230" s="30">
        <f>Tabla14[[#This Row],[5% purpil]]+(Tabla14[[#This Row],[5% purpil]]*0.21)</f>
        <v>2549.8208999999997</v>
      </c>
      <c r="J1230" s="30">
        <f>Tabla14[[#This Row],[5% purpil]]+(Tabla14[[#This Row],[5% purpil]]*0.21)</f>
        <v>2549.8208999999997</v>
      </c>
      <c r="K1230" s="6">
        <f>Tabla14[[#This Row],[Precio NEGRO Publico c/juan]]-Tabla14[[#This Row],[Nuestro Costo juan ]]</f>
        <v>451.40369999999984</v>
      </c>
      <c r="L1230" s="7">
        <f>Tabla14[[#This Row],[Ganancia]]/Tabla14[[#This Row],[Nuestro Costo juan ]]</f>
        <v>0.21511627906976738</v>
      </c>
      <c r="M1230" s="2">
        <f>Tabla14[[#This Row],[Precio NEGRO Publico c/juan]]+(Tabla14[[#This Row],[Precio NEGRO Publico c/juan]]*0.105)</f>
        <v>2817.5520944999998</v>
      </c>
    </row>
    <row r="1231" spans="1:13">
      <c r="A1231" s="1" t="s">
        <v>2482</v>
      </c>
      <c r="B1231" t="s">
        <v>2483</v>
      </c>
      <c r="C1231" t="s">
        <v>7</v>
      </c>
      <c r="D1231" t="s">
        <v>1335</v>
      </c>
      <c r="E1231" s="2">
        <v>2567.4899999999998</v>
      </c>
      <c r="F1231" s="2">
        <f>Tabla14[[#This Row],[Precio]]-(Tabla14[[#This Row],[Precio]]*0.14)</f>
        <v>2208.0413999999996</v>
      </c>
      <c r="G1231" s="2">
        <f>Tabla14[[#This Row],[Precio]]-(Tabla14[[#This Row],[Precio]]*0.05)</f>
        <v>2439.1154999999999</v>
      </c>
      <c r="H1231" s="4">
        <f>Tabla14[[#This Row],[  -14% costo de juan]]+(Tabla14[[#This Row],[  -14% costo de juan]]*0.1)</f>
        <v>2428.8455399999993</v>
      </c>
      <c r="I1231" s="30">
        <f>Tabla14[[#This Row],[5% purpil]]+(Tabla14[[#This Row],[5% purpil]]*0.21)</f>
        <v>2951.3297549999997</v>
      </c>
      <c r="J1231" s="30">
        <f>Tabla14[[#This Row],[5% purpil]]+(Tabla14[[#This Row],[5% purpil]]*0.21)</f>
        <v>2951.3297549999997</v>
      </c>
      <c r="K1231" s="6">
        <f>Tabla14[[#This Row],[Precio NEGRO Publico c/juan]]-Tabla14[[#This Row],[Nuestro Costo juan ]]</f>
        <v>522.4842150000004</v>
      </c>
      <c r="L1231" s="7">
        <f>Tabla14[[#This Row],[Ganancia]]/Tabla14[[#This Row],[Nuestro Costo juan ]]</f>
        <v>0.21511627906976766</v>
      </c>
      <c r="M1231" s="2">
        <f>Tabla14[[#This Row],[Precio NEGRO Publico c/juan]]+(Tabla14[[#This Row],[Precio NEGRO Publico c/juan]]*0.105)</f>
        <v>3261.2193792749995</v>
      </c>
    </row>
    <row r="1232" spans="1:13">
      <c r="A1232" s="1" t="s">
        <v>2484</v>
      </c>
      <c r="B1232" t="s">
        <v>2485</v>
      </c>
      <c r="C1232" t="s">
        <v>7</v>
      </c>
      <c r="D1232" t="s">
        <v>1335</v>
      </c>
      <c r="E1232" s="2">
        <v>2850.68</v>
      </c>
      <c r="F1232" s="2">
        <f>Tabla14[[#This Row],[Precio]]-(Tabla14[[#This Row],[Precio]]*0.14)</f>
        <v>2451.5847999999996</v>
      </c>
      <c r="G1232" s="2">
        <f>Tabla14[[#This Row],[Precio]]-(Tabla14[[#This Row],[Precio]]*0.05)</f>
        <v>2708.1459999999997</v>
      </c>
      <c r="H1232" s="4">
        <f>Tabla14[[#This Row],[  -14% costo de juan]]+(Tabla14[[#This Row],[  -14% costo de juan]]*0.1)</f>
        <v>2696.7432799999997</v>
      </c>
      <c r="I1232" s="30">
        <f>Tabla14[[#This Row],[5% purpil]]+(Tabla14[[#This Row],[5% purpil]]*0.21)</f>
        <v>3276.8566599999995</v>
      </c>
      <c r="J1232" s="30">
        <f>Tabla14[[#This Row],[5% purpil]]+(Tabla14[[#This Row],[5% purpil]]*0.21)</f>
        <v>3276.8566599999995</v>
      </c>
      <c r="K1232" s="6">
        <f>Tabla14[[#This Row],[Precio NEGRO Publico c/juan]]-Tabla14[[#This Row],[Nuestro Costo juan ]]</f>
        <v>580.11337999999978</v>
      </c>
      <c r="L1232" s="7">
        <f>Tabla14[[#This Row],[Ganancia]]/Tabla14[[#This Row],[Nuestro Costo juan ]]</f>
        <v>0.21511627906976738</v>
      </c>
      <c r="M1232" s="2">
        <f>Tabla14[[#This Row],[Precio NEGRO Publico c/juan]]+(Tabla14[[#This Row],[Precio NEGRO Publico c/juan]]*0.105)</f>
        <v>3620.9266092999992</v>
      </c>
    </row>
    <row r="1233" spans="1:13">
      <c r="A1233" s="1" t="s">
        <v>2486</v>
      </c>
      <c r="B1233" t="s">
        <v>2487</v>
      </c>
      <c r="C1233" t="s">
        <v>7</v>
      </c>
      <c r="D1233" t="s">
        <v>1335</v>
      </c>
      <c r="E1233" s="2">
        <v>3006.93</v>
      </c>
      <c r="F1233" s="2">
        <f>Tabla14[[#This Row],[Precio]]-(Tabla14[[#This Row],[Precio]]*0.14)</f>
        <v>2585.9597999999996</v>
      </c>
      <c r="G1233" s="2">
        <f>Tabla14[[#This Row],[Precio]]-(Tabla14[[#This Row],[Precio]]*0.05)</f>
        <v>2856.5834999999997</v>
      </c>
      <c r="H1233" s="4">
        <f>Tabla14[[#This Row],[  -14% costo de juan]]+(Tabla14[[#This Row],[  -14% costo de juan]]*0.1)</f>
        <v>2844.5557799999997</v>
      </c>
      <c r="I1233" s="30">
        <f>Tabla14[[#This Row],[5% purpil]]+(Tabla14[[#This Row],[5% purpil]]*0.21)</f>
        <v>3456.4660349999995</v>
      </c>
      <c r="J1233" s="30">
        <f>Tabla14[[#This Row],[5% purpil]]+(Tabla14[[#This Row],[5% purpil]]*0.21)</f>
        <v>3456.4660349999995</v>
      </c>
      <c r="K1233" s="6">
        <f>Tabla14[[#This Row],[Precio NEGRO Publico c/juan]]-Tabla14[[#This Row],[Nuestro Costo juan ]]</f>
        <v>611.91025499999978</v>
      </c>
      <c r="L1233" s="7">
        <f>Tabla14[[#This Row],[Ganancia]]/Tabla14[[#This Row],[Nuestro Costo juan ]]</f>
        <v>0.21511627906976738</v>
      </c>
      <c r="M1233" s="2">
        <f>Tabla14[[#This Row],[Precio NEGRO Publico c/juan]]+(Tabla14[[#This Row],[Precio NEGRO Publico c/juan]]*0.105)</f>
        <v>3819.3949686749993</v>
      </c>
    </row>
    <row r="1234" spans="1:13">
      <c r="A1234" s="1" t="s">
        <v>2488</v>
      </c>
      <c r="B1234" t="s">
        <v>2489</v>
      </c>
      <c r="C1234" t="s">
        <v>7</v>
      </c>
      <c r="D1234" t="s">
        <v>1335</v>
      </c>
      <c r="E1234" s="2">
        <v>3220.26</v>
      </c>
      <c r="F1234" s="2">
        <f>Tabla14[[#This Row],[Precio]]-(Tabla14[[#This Row],[Precio]]*0.14)</f>
        <v>2769.4236000000001</v>
      </c>
      <c r="G1234" s="2">
        <f>Tabla14[[#This Row],[Precio]]-(Tabla14[[#This Row],[Precio]]*0.05)</f>
        <v>3059.2470000000003</v>
      </c>
      <c r="H1234" s="4">
        <f>Tabla14[[#This Row],[  -14% costo de juan]]+(Tabla14[[#This Row],[  -14% costo de juan]]*0.1)</f>
        <v>3046.3659600000001</v>
      </c>
      <c r="I1234" s="30">
        <f>Tabla14[[#This Row],[5% purpil]]+(Tabla14[[#This Row],[5% purpil]]*0.21)</f>
        <v>3701.6888700000004</v>
      </c>
      <c r="J1234" s="30">
        <f>Tabla14[[#This Row],[5% purpil]]+(Tabla14[[#This Row],[5% purpil]]*0.21)</f>
        <v>3701.6888700000004</v>
      </c>
      <c r="K1234" s="6">
        <f>Tabla14[[#This Row],[Precio NEGRO Publico c/juan]]-Tabla14[[#This Row],[Nuestro Costo juan ]]</f>
        <v>655.32291000000032</v>
      </c>
      <c r="L1234" s="7">
        <f>Tabla14[[#This Row],[Ganancia]]/Tabla14[[#This Row],[Nuestro Costo juan ]]</f>
        <v>0.21511627906976755</v>
      </c>
      <c r="M1234" s="2">
        <f>Tabla14[[#This Row],[Precio NEGRO Publico c/juan]]+(Tabla14[[#This Row],[Precio NEGRO Publico c/juan]]*0.105)</f>
        <v>4090.3662013500007</v>
      </c>
    </row>
    <row r="1235" spans="1:13">
      <c r="A1235" s="1" t="s">
        <v>2490</v>
      </c>
      <c r="B1235" t="s">
        <v>2491</v>
      </c>
      <c r="C1235" t="s">
        <v>7</v>
      </c>
      <c r="D1235" t="s">
        <v>1335</v>
      </c>
      <c r="E1235" s="2">
        <v>3527.48</v>
      </c>
      <c r="F1235" s="2">
        <f>Tabla14[[#This Row],[Precio]]-(Tabla14[[#This Row],[Precio]]*0.14)</f>
        <v>3033.6327999999999</v>
      </c>
      <c r="G1235" s="2">
        <f>Tabla14[[#This Row],[Precio]]-(Tabla14[[#This Row],[Precio]]*0.05)</f>
        <v>3351.1059999999998</v>
      </c>
      <c r="H1235" s="4">
        <f>Tabla14[[#This Row],[  -14% costo de juan]]+(Tabla14[[#This Row],[  -14% costo de juan]]*0.1)</f>
        <v>3336.9960799999999</v>
      </c>
      <c r="I1235" s="30">
        <f>Tabla14[[#This Row],[5% purpil]]+(Tabla14[[#This Row],[5% purpil]]*0.21)</f>
        <v>4054.8382599999995</v>
      </c>
      <c r="J1235" s="30">
        <f>Tabla14[[#This Row],[5% purpil]]+(Tabla14[[#This Row],[5% purpil]]*0.21)</f>
        <v>4054.8382599999995</v>
      </c>
      <c r="K1235" s="6">
        <f>Tabla14[[#This Row],[Precio NEGRO Publico c/juan]]-Tabla14[[#This Row],[Nuestro Costo juan ]]</f>
        <v>717.84217999999964</v>
      </c>
      <c r="L1235" s="7">
        <f>Tabla14[[#This Row],[Ganancia]]/Tabla14[[#This Row],[Nuestro Costo juan ]]</f>
        <v>0.21511627906976735</v>
      </c>
      <c r="M1235" s="2">
        <f>Tabla14[[#This Row],[Precio NEGRO Publico c/juan]]+(Tabla14[[#This Row],[Precio NEGRO Publico c/juan]]*0.105)</f>
        <v>4480.5962772999992</v>
      </c>
    </row>
    <row r="1236" spans="1:13">
      <c r="A1236" s="1" t="s">
        <v>2492</v>
      </c>
      <c r="B1236" t="s">
        <v>2493</v>
      </c>
      <c r="C1236" t="s">
        <v>7</v>
      </c>
      <c r="D1236" t="s">
        <v>1335</v>
      </c>
      <c r="E1236" s="2">
        <v>4261.38</v>
      </c>
      <c r="F1236" s="2">
        <f>Tabla14[[#This Row],[Precio]]-(Tabla14[[#This Row],[Precio]]*0.14)</f>
        <v>3664.7867999999999</v>
      </c>
      <c r="G1236" s="2">
        <f>Tabla14[[#This Row],[Precio]]-(Tabla14[[#This Row],[Precio]]*0.05)</f>
        <v>4048.3110000000001</v>
      </c>
      <c r="H1236" s="4">
        <f>Tabla14[[#This Row],[  -14% costo de juan]]+(Tabla14[[#This Row],[  -14% costo de juan]]*0.1)</f>
        <v>4031.26548</v>
      </c>
      <c r="I1236" s="30">
        <f>Tabla14[[#This Row],[5% purpil]]+(Tabla14[[#This Row],[5% purpil]]*0.21)</f>
        <v>4898.4563100000005</v>
      </c>
      <c r="J1236" s="30">
        <f>Tabla14[[#This Row],[5% purpil]]+(Tabla14[[#This Row],[5% purpil]]*0.21)</f>
        <v>4898.4563100000005</v>
      </c>
      <c r="K1236" s="6">
        <f>Tabla14[[#This Row],[Precio NEGRO Publico c/juan]]-Tabla14[[#This Row],[Nuestro Costo juan ]]</f>
        <v>867.19083000000046</v>
      </c>
      <c r="L1236" s="7">
        <f>Tabla14[[#This Row],[Ganancia]]/Tabla14[[#This Row],[Nuestro Costo juan ]]</f>
        <v>0.21511627906976755</v>
      </c>
      <c r="M1236" s="2">
        <f>Tabla14[[#This Row],[Precio NEGRO Publico c/juan]]+(Tabla14[[#This Row],[Precio NEGRO Publico c/juan]]*0.105)</f>
        <v>5412.794222550001</v>
      </c>
    </row>
    <row r="1237" spans="1:13">
      <c r="A1237" s="1" t="s">
        <v>2494</v>
      </c>
      <c r="B1237" t="s">
        <v>2495</v>
      </c>
      <c r="C1237" t="s">
        <v>7</v>
      </c>
      <c r="D1237" t="s">
        <v>1335</v>
      </c>
      <c r="E1237" s="2">
        <v>4624.9399999999996</v>
      </c>
      <c r="F1237" s="2">
        <f>Tabla14[[#This Row],[Precio]]-(Tabla14[[#This Row],[Precio]]*0.14)</f>
        <v>3977.4483999999993</v>
      </c>
      <c r="G1237" s="2">
        <f>Tabla14[[#This Row],[Precio]]-(Tabla14[[#This Row],[Precio]]*0.05)</f>
        <v>4393.6929999999993</v>
      </c>
      <c r="H1237" s="4">
        <f>Tabla14[[#This Row],[  -14% costo de juan]]+(Tabla14[[#This Row],[  -14% costo de juan]]*0.1)</f>
        <v>4375.1932399999996</v>
      </c>
      <c r="I1237" s="30">
        <f>Tabla14[[#This Row],[5% purpil]]+(Tabla14[[#This Row],[5% purpil]]*0.21)</f>
        <v>5316.3685299999988</v>
      </c>
      <c r="J1237" s="30">
        <f>Tabla14[[#This Row],[5% purpil]]+(Tabla14[[#This Row],[5% purpil]]*0.21)</f>
        <v>5316.3685299999988</v>
      </c>
      <c r="K1237" s="6">
        <f>Tabla14[[#This Row],[Precio NEGRO Publico c/juan]]-Tabla14[[#This Row],[Nuestro Costo juan ]]</f>
        <v>941.17528999999922</v>
      </c>
      <c r="L1237" s="7">
        <f>Tabla14[[#This Row],[Ganancia]]/Tabla14[[#This Row],[Nuestro Costo juan ]]</f>
        <v>0.2151162790697673</v>
      </c>
      <c r="M1237" s="2">
        <f>Tabla14[[#This Row],[Precio NEGRO Publico c/juan]]+(Tabla14[[#This Row],[Precio NEGRO Publico c/juan]]*0.105)</f>
        <v>5874.5872256499988</v>
      </c>
    </row>
    <row r="1238" spans="1:13">
      <c r="A1238" s="1" t="s">
        <v>2496</v>
      </c>
      <c r="B1238" t="s">
        <v>2497</v>
      </c>
      <c r="C1238" t="s">
        <v>7</v>
      </c>
      <c r="D1238" t="s">
        <v>1335</v>
      </c>
      <c r="E1238" s="2">
        <v>4834.5200000000004</v>
      </c>
      <c r="F1238" s="2">
        <f>Tabla14[[#This Row],[Precio]]-(Tabla14[[#This Row],[Precio]]*0.14)</f>
        <v>4157.6872000000003</v>
      </c>
      <c r="G1238" s="2">
        <f>Tabla14[[#This Row],[Precio]]-(Tabla14[[#This Row],[Precio]]*0.05)</f>
        <v>4592.7940000000008</v>
      </c>
      <c r="H1238" s="4">
        <f>Tabla14[[#This Row],[  -14% costo de juan]]+(Tabla14[[#This Row],[  -14% costo de juan]]*0.1)</f>
        <v>4573.4559200000003</v>
      </c>
      <c r="I1238" s="30">
        <f>Tabla14[[#This Row],[5% purpil]]+(Tabla14[[#This Row],[5% purpil]]*0.21)</f>
        <v>5557.2807400000011</v>
      </c>
      <c r="J1238" s="30">
        <f>Tabla14[[#This Row],[5% purpil]]+(Tabla14[[#This Row],[5% purpil]]*0.21)</f>
        <v>5557.2807400000011</v>
      </c>
      <c r="K1238" s="6">
        <f>Tabla14[[#This Row],[Precio NEGRO Publico c/juan]]-Tabla14[[#This Row],[Nuestro Costo juan ]]</f>
        <v>983.82482000000073</v>
      </c>
      <c r="L1238" s="7">
        <f>Tabla14[[#This Row],[Ganancia]]/Tabla14[[#This Row],[Nuestro Costo juan ]]</f>
        <v>0.21511627906976757</v>
      </c>
      <c r="M1238" s="2">
        <f>Tabla14[[#This Row],[Precio NEGRO Publico c/juan]]+(Tabla14[[#This Row],[Precio NEGRO Publico c/juan]]*0.105)</f>
        <v>6140.7952177000006</v>
      </c>
    </row>
    <row r="1239" spans="1:13">
      <c r="A1239" s="1" t="s">
        <v>2498</v>
      </c>
      <c r="B1239" t="s">
        <v>2499</v>
      </c>
      <c r="C1239" t="s">
        <v>7</v>
      </c>
      <c r="D1239" t="s">
        <v>1335</v>
      </c>
      <c r="E1239" s="2">
        <v>5281.46</v>
      </c>
      <c r="F1239" s="2">
        <f>Tabla14[[#This Row],[Precio]]-(Tabla14[[#This Row],[Precio]]*0.14)</f>
        <v>4542.0555999999997</v>
      </c>
      <c r="G1239" s="2">
        <f>Tabla14[[#This Row],[Precio]]-(Tabla14[[#This Row],[Precio]]*0.05)</f>
        <v>5017.3869999999997</v>
      </c>
      <c r="H1239" s="4">
        <f>Tabla14[[#This Row],[  -14% costo de juan]]+(Tabla14[[#This Row],[  -14% costo de juan]]*0.1)</f>
        <v>4996.26116</v>
      </c>
      <c r="I1239" s="30">
        <f>Tabla14[[#This Row],[5% purpil]]+(Tabla14[[#This Row],[5% purpil]]*0.21)</f>
        <v>6071.0382699999991</v>
      </c>
      <c r="J1239" s="30">
        <f>Tabla14[[#This Row],[5% purpil]]+(Tabla14[[#This Row],[5% purpil]]*0.21)</f>
        <v>6071.0382699999991</v>
      </c>
      <c r="K1239" s="6">
        <f>Tabla14[[#This Row],[Precio NEGRO Publico c/juan]]-Tabla14[[#This Row],[Nuestro Costo juan ]]</f>
        <v>1074.7771099999991</v>
      </c>
      <c r="L1239" s="7">
        <f>Tabla14[[#This Row],[Ganancia]]/Tabla14[[#This Row],[Nuestro Costo juan ]]</f>
        <v>0.21511627906976727</v>
      </c>
      <c r="M1239" s="2">
        <f>Tabla14[[#This Row],[Precio NEGRO Publico c/juan]]+(Tabla14[[#This Row],[Precio NEGRO Publico c/juan]]*0.105)</f>
        <v>6708.4972883499986</v>
      </c>
    </row>
    <row r="1240" spans="1:13">
      <c r="A1240" s="1" t="s">
        <v>2500</v>
      </c>
      <c r="B1240" t="s">
        <v>2501</v>
      </c>
      <c r="C1240" t="s">
        <v>7</v>
      </c>
      <c r="D1240" t="s">
        <v>1335</v>
      </c>
      <c r="E1240" s="2">
        <v>1508.35</v>
      </c>
      <c r="F1240" s="2">
        <f>Tabla14[[#This Row],[Precio]]-(Tabla14[[#This Row],[Precio]]*0.14)</f>
        <v>1297.1809999999998</v>
      </c>
      <c r="G1240" s="2">
        <f>Tabla14[[#This Row],[Precio]]-(Tabla14[[#This Row],[Precio]]*0.05)</f>
        <v>1432.9324999999999</v>
      </c>
      <c r="H1240" s="4">
        <f>Tabla14[[#This Row],[  -14% costo de juan]]+(Tabla14[[#This Row],[  -14% costo de juan]]*0.1)</f>
        <v>1426.8990999999999</v>
      </c>
      <c r="I1240" s="30">
        <f>Tabla14[[#This Row],[5% purpil]]+(Tabla14[[#This Row],[5% purpil]]*0.21)</f>
        <v>1733.8483249999999</v>
      </c>
      <c r="J1240" s="30">
        <f>Tabla14[[#This Row],[5% purpil]]+(Tabla14[[#This Row],[5% purpil]]*0.21)</f>
        <v>1733.8483249999999</v>
      </c>
      <c r="K1240" s="6">
        <f>Tabla14[[#This Row],[Precio NEGRO Publico c/juan]]-Tabla14[[#This Row],[Nuestro Costo juan ]]</f>
        <v>306.94922500000007</v>
      </c>
      <c r="L1240" s="7">
        <f>Tabla14[[#This Row],[Ganancia]]/Tabla14[[#This Row],[Nuestro Costo juan ]]</f>
        <v>0.21511627906976752</v>
      </c>
      <c r="M1240" s="2">
        <f>Tabla14[[#This Row],[Precio NEGRO Publico c/juan]]+(Tabla14[[#This Row],[Precio NEGRO Publico c/juan]]*0.105)</f>
        <v>1915.9023991249999</v>
      </c>
    </row>
    <row r="1241" spans="1:13">
      <c r="A1241" s="1" t="s">
        <v>2502</v>
      </c>
      <c r="B1241" t="s">
        <v>2503</v>
      </c>
      <c r="C1241" t="s">
        <v>7</v>
      </c>
      <c r="D1241" t="s">
        <v>1335</v>
      </c>
      <c r="E1241" s="2">
        <v>1508.35</v>
      </c>
      <c r="F1241" s="2">
        <f>Tabla14[[#This Row],[Precio]]-(Tabla14[[#This Row],[Precio]]*0.14)</f>
        <v>1297.1809999999998</v>
      </c>
      <c r="G1241" s="2">
        <f>Tabla14[[#This Row],[Precio]]-(Tabla14[[#This Row],[Precio]]*0.05)</f>
        <v>1432.9324999999999</v>
      </c>
      <c r="H1241" s="4">
        <f>Tabla14[[#This Row],[  -14% costo de juan]]+(Tabla14[[#This Row],[  -14% costo de juan]]*0.1)</f>
        <v>1426.8990999999999</v>
      </c>
      <c r="I1241" s="30">
        <f>Tabla14[[#This Row],[5% purpil]]+(Tabla14[[#This Row],[5% purpil]]*0.21)</f>
        <v>1733.8483249999999</v>
      </c>
      <c r="J1241" s="30">
        <f>Tabla14[[#This Row],[5% purpil]]+(Tabla14[[#This Row],[5% purpil]]*0.21)</f>
        <v>1733.8483249999999</v>
      </c>
      <c r="K1241" s="6">
        <f>Tabla14[[#This Row],[Precio NEGRO Publico c/juan]]-Tabla14[[#This Row],[Nuestro Costo juan ]]</f>
        <v>306.94922500000007</v>
      </c>
      <c r="L1241" s="7">
        <f>Tabla14[[#This Row],[Ganancia]]/Tabla14[[#This Row],[Nuestro Costo juan ]]</f>
        <v>0.21511627906976752</v>
      </c>
      <c r="M1241" s="2">
        <f>Tabla14[[#This Row],[Precio NEGRO Publico c/juan]]+(Tabla14[[#This Row],[Precio NEGRO Publico c/juan]]*0.105)</f>
        <v>1915.9023991249999</v>
      </c>
    </row>
    <row r="1242" spans="1:13">
      <c r="A1242" s="1" t="s">
        <v>2504</v>
      </c>
      <c r="B1242" t="s">
        <v>2505</v>
      </c>
      <c r="C1242" t="s">
        <v>7</v>
      </c>
      <c r="D1242" t="s">
        <v>1335</v>
      </c>
      <c r="E1242" s="2">
        <v>1508.35</v>
      </c>
      <c r="F1242" s="2">
        <f>Tabla14[[#This Row],[Precio]]-(Tabla14[[#This Row],[Precio]]*0.14)</f>
        <v>1297.1809999999998</v>
      </c>
      <c r="G1242" s="2">
        <f>Tabla14[[#This Row],[Precio]]-(Tabla14[[#This Row],[Precio]]*0.05)</f>
        <v>1432.9324999999999</v>
      </c>
      <c r="H1242" s="4">
        <f>Tabla14[[#This Row],[  -14% costo de juan]]+(Tabla14[[#This Row],[  -14% costo de juan]]*0.1)</f>
        <v>1426.8990999999999</v>
      </c>
      <c r="I1242" s="30">
        <f>Tabla14[[#This Row],[5% purpil]]+(Tabla14[[#This Row],[5% purpil]]*0.21)</f>
        <v>1733.8483249999999</v>
      </c>
      <c r="J1242" s="30">
        <f>Tabla14[[#This Row],[5% purpil]]+(Tabla14[[#This Row],[5% purpil]]*0.21)</f>
        <v>1733.8483249999999</v>
      </c>
      <c r="K1242" s="6">
        <f>Tabla14[[#This Row],[Precio NEGRO Publico c/juan]]-Tabla14[[#This Row],[Nuestro Costo juan ]]</f>
        <v>306.94922500000007</v>
      </c>
      <c r="L1242" s="7">
        <f>Tabla14[[#This Row],[Ganancia]]/Tabla14[[#This Row],[Nuestro Costo juan ]]</f>
        <v>0.21511627906976752</v>
      </c>
      <c r="M1242" s="2">
        <f>Tabla14[[#This Row],[Precio NEGRO Publico c/juan]]+(Tabla14[[#This Row],[Precio NEGRO Publico c/juan]]*0.105)</f>
        <v>1915.9023991249999</v>
      </c>
    </row>
    <row r="1243" spans="1:13">
      <c r="A1243" s="1" t="s">
        <v>2506</v>
      </c>
      <c r="B1243" t="s">
        <v>2507</v>
      </c>
      <c r="C1243" t="s">
        <v>7</v>
      </c>
      <c r="D1243" t="s">
        <v>1335</v>
      </c>
      <c r="E1243" s="2">
        <v>1508.35</v>
      </c>
      <c r="F1243" s="2">
        <f>Tabla14[[#This Row],[Precio]]-(Tabla14[[#This Row],[Precio]]*0.14)</f>
        <v>1297.1809999999998</v>
      </c>
      <c r="G1243" s="2">
        <f>Tabla14[[#This Row],[Precio]]-(Tabla14[[#This Row],[Precio]]*0.05)</f>
        <v>1432.9324999999999</v>
      </c>
      <c r="H1243" s="4">
        <f>Tabla14[[#This Row],[  -14% costo de juan]]+(Tabla14[[#This Row],[  -14% costo de juan]]*0.1)</f>
        <v>1426.8990999999999</v>
      </c>
      <c r="I1243" s="30">
        <f>Tabla14[[#This Row],[5% purpil]]+(Tabla14[[#This Row],[5% purpil]]*0.21)</f>
        <v>1733.8483249999999</v>
      </c>
      <c r="J1243" s="30">
        <f>Tabla14[[#This Row],[5% purpil]]+(Tabla14[[#This Row],[5% purpil]]*0.21)</f>
        <v>1733.8483249999999</v>
      </c>
      <c r="K1243" s="6">
        <f>Tabla14[[#This Row],[Precio NEGRO Publico c/juan]]-Tabla14[[#This Row],[Nuestro Costo juan ]]</f>
        <v>306.94922500000007</v>
      </c>
      <c r="L1243" s="7">
        <f>Tabla14[[#This Row],[Ganancia]]/Tabla14[[#This Row],[Nuestro Costo juan ]]</f>
        <v>0.21511627906976752</v>
      </c>
      <c r="M1243" s="2">
        <f>Tabla14[[#This Row],[Precio NEGRO Publico c/juan]]+(Tabla14[[#This Row],[Precio NEGRO Publico c/juan]]*0.105)</f>
        <v>1915.9023991249999</v>
      </c>
    </row>
    <row r="1244" spans="1:13">
      <c r="A1244" s="1" t="s">
        <v>2508</v>
      </c>
      <c r="B1244" t="s">
        <v>2509</v>
      </c>
      <c r="C1244" t="s">
        <v>7</v>
      </c>
      <c r="D1244" t="s">
        <v>1335</v>
      </c>
      <c r="E1244" s="2">
        <v>1508.35</v>
      </c>
      <c r="F1244" s="2">
        <f>Tabla14[[#This Row],[Precio]]-(Tabla14[[#This Row],[Precio]]*0.14)</f>
        <v>1297.1809999999998</v>
      </c>
      <c r="G1244" s="2">
        <f>Tabla14[[#This Row],[Precio]]-(Tabla14[[#This Row],[Precio]]*0.05)</f>
        <v>1432.9324999999999</v>
      </c>
      <c r="H1244" s="4">
        <f>Tabla14[[#This Row],[  -14% costo de juan]]+(Tabla14[[#This Row],[  -14% costo de juan]]*0.1)</f>
        <v>1426.8990999999999</v>
      </c>
      <c r="I1244" s="30">
        <f>Tabla14[[#This Row],[5% purpil]]+(Tabla14[[#This Row],[5% purpil]]*0.21)</f>
        <v>1733.8483249999999</v>
      </c>
      <c r="J1244" s="30">
        <f>Tabla14[[#This Row],[5% purpil]]+(Tabla14[[#This Row],[5% purpil]]*0.21)</f>
        <v>1733.8483249999999</v>
      </c>
      <c r="K1244" s="6">
        <f>Tabla14[[#This Row],[Precio NEGRO Publico c/juan]]-Tabla14[[#This Row],[Nuestro Costo juan ]]</f>
        <v>306.94922500000007</v>
      </c>
      <c r="L1244" s="7">
        <f>Tabla14[[#This Row],[Ganancia]]/Tabla14[[#This Row],[Nuestro Costo juan ]]</f>
        <v>0.21511627906976752</v>
      </c>
      <c r="M1244" s="2">
        <f>Tabla14[[#This Row],[Precio NEGRO Publico c/juan]]+(Tabla14[[#This Row],[Precio NEGRO Publico c/juan]]*0.105)</f>
        <v>1915.9023991249999</v>
      </c>
    </row>
    <row r="1245" spans="1:13">
      <c r="A1245" s="1" t="s">
        <v>2510</v>
      </c>
      <c r="B1245" t="s">
        <v>2511</v>
      </c>
      <c r="C1245" t="s">
        <v>7</v>
      </c>
      <c r="D1245" t="s">
        <v>1335</v>
      </c>
      <c r="E1245" s="2">
        <v>1508.35</v>
      </c>
      <c r="F1245" s="2">
        <f>Tabla14[[#This Row],[Precio]]-(Tabla14[[#This Row],[Precio]]*0.14)</f>
        <v>1297.1809999999998</v>
      </c>
      <c r="G1245" s="2">
        <f>Tabla14[[#This Row],[Precio]]-(Tabla14[[#This Row],[Precio]]*0.05)</f>
        <v>1432.9324999999999</v>
      </c>
      <c r="H1245" s="4">
        <f>Tabla14[[#This Row],[  -14% costo de juan]]+(Tabla14[[#This Row],[  -14% costo de juan]]*0.1)</f>
        <v>1426.8990999999999</v>
      </c>
      <c r="I1245" s="30">
        <f>Tabla14[[#This Row],[5% purpil]]+(Tabla14[[#This Row],[5% purpil]]*0.21)</f>
        <v>1733.8483249999999</v>
      </c>
      <c r="J1245" s="30">
        <f>Tabla14[[#This Row],[5% purpil]]+(Tabla14[[#This Row],[5% purpil]]*0.21)</f>
        <v>1733.8483249999999</v>
      </c>
      <c r="K1245" s="6">
        <f>Tabla14[[#This Row],[Precio NEGRO Publico c/juan]]-Tabla14[[#This Row],[Nuestro Costo juan ]]</f>
        <v>306.94922500000007</v>
      </c>
      <c r="L1245" s="7">
        <f>Tabla14[[#This Row],[Ganancia]]/Tabla14[[#This Row],[Nuestro Costo juan ]]</f>
        <v>0.21511627906976752</v>
      </c>
      <c r="M1245" s="2">
        <f>Tabla14[[#This Row],[Precio NEGRO Publico c/juan]]+(Tabla14[[#This Row],[Precio NEGRO Publico c/juan]]*0.105)</f>
        <v>1915.9023991249999</v>
      </c>
    </row>
    <row r="1246" spans="1:13">
      <c r="A1246" s="1" t="s">
        <v>2512</v>
      </c>
      <c r="B1246" t="s">
        <v>2513</v>
      </c>
      <c r="C1246" t="s">
        <v>7</v>
      </c>
      <c r="D1246" t="s">
        <v>1335</v>
      </c>
      <c r="E1246" s="2">
        <v>1622.52</v>
      </c>
      <c r="F1246" s="2">
        <f>Tabla14[[#This Row],[Precio]]-(Tabla14[[#This Row],[Precio]]*0.14)</f>
        <v>1395.3671999999999</v>
      </c>
      <c r="G1246" s="2">
        <f>Tabla14[[#This Row],[Precio]]-(Tabla14[[#This Row],[Precio]]*0.05)</f>
        <v>1541.394</v>
      </c>
      <c r="H1246" s="4">
        <f>Tabla14[[#This Row],[  -14% costo de juan]]+(Tabla14[[#This Row],[  -14% costo de juan]]*0.1)</f>
        <v>1534.90392</v>
      </c>
      <c r="I1246" s="30">
        <f>Tabla14[[#This Row],[5% purpil]]+(Tabla14[[#This Row],[5% purpil]]*0.21)</f>
        <v>1865.08674</v>
      </c>
      <c r="J1246" s="30">
        <f>Tabla14[[#This Row],[5% purpil]]+(Tabla14[[#This Row],[5% purpil]]*0.21)</f>
        <v>1865.08674</v>
      </c>
      <c r="K1246" s="6">
        <f>Tabla14[[#This Row],[Precio NEGRO Publico c/juan]]-Tabla14[[#This Row],[Nuestro Costo juan ]]</f>
        <v>330.18281999999999</v>
      </c>
      <c r="L1246" s="7">
        <f>Tabla14[[#This Row],[Ganancia]]/Tabla14[[#This Row],[Nuestro Costo juan ]]</f>
        <v>0.21511627906976744</v>
      </c>
      <c r="M1246" s="2">
        <f>Tabla14[[#This Row],[Precio NEGRO Publico c/juan]]+(Tabla14[[#This Row],[Precio NEGRO Publico c/juan]]*0.105)</f>
        <v>2060.9208476999997</v>
      </c>
    </row>
    <row r="1247" spans="1:13">
      <c r="A1247" s="1" t="s">
        <v>2514</v>
      </c>
      <c r="B1247" t="s">
        <v>2515</v>
      </c>
      <c r="C1247" t="s">
        <v>7</v>
      </c>
      <c r="D1247" t="s">
        <v>1335</v>
      </c>
      <c r="E1247" s="2">
        <v>1862.9</v>
      </c>
      <c r="F1247" s="2">
        <f>Tabla14[[#This Row],[Precio]]-(Tabla14[[#This Row],[Precio]]*0.14)</f>
        <v>1602.0940000000001</v>
      </c>
      <c r="G1247" s="2">
        <f>Tabla14[[#This Row],[Precio]]-(Tabla14[[#This Row],[Precio]]*0.05)</f>
        <v>1769.7550000000001</v>
      </c>
      <c r="H1247" s="4">
        <f>Tabla14[[#This Row],[  -14% costo de juan]]+(Tabla14[[#This Row],[  -14% costo de juan]]*0.1)</f>
        <v>1762.3034</v>
      </c>
      <c r="I1247" s="30">
        <f>Tabla14[[#This Row],[5% purpil]]+(Tabla14[[#This Row],[5% purpil]]*0.21)</f>
        <v>2141.40355</v>
      </c>
      <c r="J1247" s="30">
        <f>Tabla14[[#This Row],[5% purpil]]+(Tabla14[[#This Row],[5% purpil]]*0.21)</f>
        <v>2141.40355</v>
      </c>
      <c r="K1247" s="6">
        <f>Tabla14[[#This Row],[Precio NEGRO Publico c/juan]]-Tabla14[[#This Row],[Nuestro Costo juan ]]</f>
        <v>379.10014999999999</v>
      </c>
      <c r="L1247" s="7">
        <f>Tabla14[[#This Row],[Ganancia]]/Tabla14[[#This Row],[Nuestro Costo juan ]]</f>
        <v>0.21511627906976744</v>
      </c>
      <c r="M1247" s="2">
        <f>Tabla14[[#This Row],[Precio NEGRO Publico c/juan]]+(Tabla14[[#This Row],[Precio NEGRO Publico c/juan]]*0.105)</f>
        <v>2366.25092275</v>
      </c>
    </row>
    <row r="1248" spans="1:13">
      <c r="A1248" s="1" t="s">
        <v>2516</v>
      </c>
      <c r="B1248" t="s">
        <v>2517</v>
      </c>
      <c r="C1248" t="s">
        <v>7</v>
      </c>
      <c r="D1248" t="s">
        <v>1335</v>
      </c>
      <c r="E1248" s="2">
        <v>1980.83</v>
      </c>
      <c r="F1248" s="2">
        <f>Tabla14[[#This Row],[Precio]]-(Tabla14[[#This Row],[Precio]]*0.14)</f>
        <v>1703.5137999999999</v>
      </c>
      <c r="G1248" s="2">
        <f>Tabla14[[#This Row],[Precio]]-(Tabla14[[#This Row],[Precio]]*0.05)</f>
        <v>1881.7884999999999</v>
      </c>
      <c r="H1248" s="4">
        <f>Tabla14[[#This Row],[  -14% costo de juan]]+(Tabla14[[#This Row],[  -14% costo de juan]]*0.1)</f>
        <v>1873.86518</v>
      </c>
      <c r="I1248" s="30">
        <f>Tabla14[[#This Row],[5% purpil]]+(Tabla14[[#This Row],[5% purpil]]*0.21)</f>
        <v>2276.9640849999996</v>
      </c>
      <c r="J1248" s="30">
        <f>Tabla14[[#This Row],[5% purpil]]+(Tabla14[[#This Row],[5% purpil]]*0.21)</f>
        <v>2276.9640849999996</v>
      </c>
      <c r="K1248" s="6">
        <f>Tabla14[[#This Row],[Precio NEGRO Publico c/juan]]-Tabla14[[#This Row],[Nuestro Costo juan ]]</f>
        <v>403.0989049999996</v>
      </c>
      <c r="L1248" s="7">
        <f>Tabla14[[#This Row],[Ganancia]]/Tabla14[[#This Row],[Nuestro Costo juan ]]</f>
        <v>0.21511627906976724</v>
      </c>
      <c r="M1248" s="2">
        <f>Tabla14[[#This Row],[Precio NEGRO Publico c/juan]]+(Tabla14[[#This Row],[Precio NEGRO Publico c/juan]]*0.105)</f>
        <v>2516.0453139249994</v>
      </c>
    </row>
    <row r="1249" spans="1:13">
      <c r="A1249" s="1" t="s">
        <v>2518</v>
      </c>
      <c r="B1249" t="s">
        <v>2519</v>
      </c>
      <c r="C1249" t="s">
        <v>7</v>
      </c>
      <c r="D1249" t="s">
        <v>1335</v>
      </c>
      <c r="E1249" s="2">
        <v>2218.1999999999998</v>
      </c>
      <c r="F1249" s="2">
        <f>Tabla14[[#This Row],[Precio]]-(Tabla14[[#This Row],[Precio]]*0.14)</f>
        <v>1907.6519999999998</v>
      </c>
      <c r="G1249" s="2">
        <f>Tabla14[[#This Row],[Precio]]-(Tabla14[[#This Row],[Precio]]*0.05)</f>
        <v>2107.29</v>
      </c>
      <c r="H1249" s="4">
        <f>Tabla14[[#This Row],[  -14% costo de juan]]+(Tabla14[[#This Row],[  -14% costo de juan]]*0.1)</f>
        <v>2098.4171999999999</v>
      </c>
      <c r="I1249" s="30">
        <f>Tabla14[[#This Row],[5% purpil]]+(Tabla14[[#This Row],[5% purpil]]*0.21)</f>
        <v>2549.8208999999997</v>
      </c>
      <c r="J1249" s="30">
        <f>Tabla14[[#This Row],[5% purpil]]+(Tabla14[[#This Row],[5% purpil]]*0.21)</f>
        <v>2549.8208999999997</v>
      </c>
      <c r="K1249" s="6">
        <f>Tabla14[[#This Row],[Precio NEGRO Publico c/juan]]-Tabla14[[#This Row],[Nuestro Costo juan ]]</f>
        <v>451.40369999999984</v>
      </c>
      <c r="L1249" s="7">
        <f>Tabla14[[#This Row],[Ganancia]]/Tabla14[[#This Row],[Nuestro Costo juan ]]</f>
        <v>0.21511627906976738</v>
      </c>
      <c r="M1249" s="2">
        <f>Tabla14[[#This Row],[Precio NEGRO Publico c/juan]]+(Tabla14[[#This Row],[Precio NEGRO Publico c/juan]]*0.105)</f>
        <v>2817.5520944999998</v>
      </c>
    </row>
    <row r="1250" spans="1:13">
      <c r="A1250" s="1" t="s">
        <v>2520</v>
      </c>
      <c r="B1250" t="s">
        <v>2521</v>
      </c>
      <c r="C1250" t="s">
        <v>7</v>
      </c>
      <c r="D1250" t="s">
        <v>1335</v>
      </c>
      <c r="E1250" s="2">
        <v>2850.68</v>
      </c>
      <c r="F1250" s="2">
        <f>Tabla14[[#This Row],[Precio]]-(Tabla14[[#This Row],[Precio]]*0.14)</f>
        <v>2451.5847999999996</v>
      </c>
      <c r="G1250" s="2">
        <f>Tabla14[[#This Row],[Precio]]-(Tabla14[[#This Row],[Precio]]*0.05)</f>
        <v>2708.1459999999997</v>
      </c>
      <c r="H1250" s="4">
        <f>Tabla14[[#This Row],[  -14% costo de juan]]+(Tabla14[[#This Row],[  -14% costo de juan]]*0.1)</f>
        <v>2696.7432799999997</v>
      </c>
      <c r="I1250" s="30">
        <f>Tabla14[[#This Row],[5% purpil]]+(Tabla14[[#This Row],[5% purpil]]*0.21)</f>
        <v>3276.8566599999995</v>
      </c>
      <c r="J1250" s="30">
        <f>Tabla14[[#This Row],[5% purpil]]+(Tabla14[[#This Row],[5% purpil]]*0.21)</f>
        <v>3276.8566599999995</v>
      </c>
      <c r="K1250" s="6">
        <f>Tabla14[[#This Row],[Precio NEGRO Publico c/juan]]-Tabla14[[#This Row],[Nuestro Costo juan ]]</f>
        <v>580.11337999999978</v>
      </c>
      <c r="L1250" s="7">
        <f>Tabla14[[#This Row],[Ganancia]]/Tabla14[[#This Row],[Nuestro Costo juan ]]</f>
        <v>0.21511627906976738</v>
      </c>
      <c r="M1250" s="2">
        <f>Tabla14[[#This Row],[Precio NEGRO Publico c/juan]]+(Tabla14[[#This Row],[Precio NEGRO Publico c/juan]]*0.105)</f>
        <v>3620.9266092999992</v>
      </c>
    </row>
    <row r="1251" spans="1:13">
      <c r="A1251" s="1" t="s">
        <v>2522</v>
      </c>
      <c r="B1251" t="s">
        <v>2523</v>
      </c>
      <c r="C1251" t="s">
        <v>7</v>
      </c>
      <c r="D1251" t="s">
        <v>1335</v>
      </c>
      <c r="E1251" s="2">
        <v>3006.93</v>
      </c>
      <c r="F1251" s="2">
        <f>Tabla14[[#This Row],[Precio]]-(Tabla14[[#This Row],[Precio]]*0.14)</f>
        <v>2585.9597999999996</v>
      </c>
      <c r="G1251" s="2">
        <f>Tabla14[[#This Row],[Precio]]-(Tabla14[[#This Row],[Precio]]*0.05)</f>
        <v>2856.5834999999997</v>
      </c>
      <c r="H1251" s="4">
        <f>Tabla14[[#This Row],[  -14% costo de juan]]+(Tabla14[[#This Row],[  -14% costo de juan]]*0.1)</f>
        <v>2844.5557799999997</v>
      </c>
      <c r="I1251" s="30">
        <f>Tabla14[[#This Row],[5% purpil]]+(Tabla14[[#This Row],[5% purpil]]*0.21)</f>
        <v>3456.4660349999995</v>
      </c>
      <c r="J1251" s="30">
        <f>Tabla14[[#This Row],[5% purpil]]+(Tabla14[[#This Row],[5% purpil]]*0.21)</f>
        <v>3456.4660349999995</v>
      </c>
      <c r="K1251" s="6">
        <f>Tabla14[[#This Row],[Precio NEGRO Publico c/juan]]-Tabla14[[#This Row],[Nuestro Costo juan ]]</f>
        <v>611.91025499999978</v>
      </c>
      <c r="L1251" s="7">
        <f>Tabla14[[#This Row],[Ganancia]]/Tabla14[[#This Row],[Nuestro Costo juan ]]</f>
        <v>0.21511627906976738</v>
      </c>
      <c r="M1251" s="2">
        <f>Tabla14[[#This Row],[Precio NEGRO Publico c/juan]]+(Tabla14[[#This Row],[Precio NEGRO Publico c/juan]]*0.105)</f>
        <v>3819.3949686749993</v>
      </c>
    </row>
    <row r="1252" spans="1:13">
      <c r="A1252" s="1" t="s">
        <v>2524</v>
      </c>
      <c r="B1252" t="s">
        <v>2525</v>
      </c>
      <c r="C1252" t="s">
        <v>7</v>
      </c>
      <c r="D1252" t="s">
        <v>1335</v>
      </c>
      <c r="E1252" s="2">
        <v>3527.48</v>
      </c>
      <c r="F1252" s="2">
        <f>Tabla14[[#This Row],[Precio]]-(Tabla14[[#This Row],[Precio]]*0.14)</f>
        <v>3033.6327999999999</v>
      </c>
      <c r="G1252" s="2">
        <f>Tabla14[[#This Row],[Precio]]-(Tabla14[[#This Row],[Precio]]*0.05)</f>
        <v>3351.1059999999998</v>
      </c>
      <c r="H1252" s="4">
        <f>Tabla14[[#This Row],[  -14% costo de juan]]+(Tabla14[[#This Row],[  -14% costo de juan]]*0.1)</f>
        <v>3336.9960799999999</v>
      </c>
      <c r="I1252" s="30">
        <f>Tabla14[[#This Row],[5% purpil]]+(Tabla14[[#This Row],[5% purpil]]*0.21)</f>
        <v>4054.8382599999995</v>
      </c>
      <c r="J1252" s="30">
        <f>Tabla14[[#This Row],[5% purpil]]+(Tabla14[[#This Row],[5% purpil]]*0.21)</f>
        <v>4054.8382599999995</v>
      </c>
      <c r="K1252" s="6">
        <f>Tabla14[[#This Row],[Precio NEGRO Publico c/juan]]-Tabla14[[#This Row],[Nuestro Costo juan ]]</f>
        <v>717.84217999999964</v>
      </c>
      <c r="L1252" s="7">
        <f>Tabla14[[#This Row],[Ganancia]]/Tabla14[[#This Row],[Nuestro Costo juan ]]</f>
        <v>0.21511627906976735</v>
      </c>
      <c r="M1252" s="2">
        <f>Tabla14[[#This Row],[Precio NEGRO Publico c/juan]]+(Tabla14[[#This Row],[Precio NEGRO Publico c/juan]]*0.105)</f>
        <v>4480.5962772999992</v>
      </c>
    </row>
    <row r="1253" spans="1:13">
      <c r="A1253" s="1" t="s">
        <v>2526</v>
      </c>
      <c r="B1253" t="s">
        <v>2527</v>
      </c>
      <c r="C1253" t="s">
        <v>7</v>
      </c>
      <c r="D1253" t="s">
        <v>1335</v>
      </c>
      <c r="E1253" s="2">
        <v>4816.49</v>
      </c>
      <c r="F1253" s="2">
        <f>Tabla14[[#This Row],[Precio]]-(Tabla14[[#This Row],[Precio]]*0.14)</f>
        <v>4142.1813999999995</v>
      </c>
      <c r="G1253" s="2">
        <f>Tabla14[[#This Row],[Precio]]-(Tabla14[[#This Row],[Precio]]*0.05)</f>
        <v>4575.6655000000001</v>
      </c>
      <c r="H1253" s="4">
        <f>Tabla14[[#This Row],[  -14% costo de juan]]+(Tabla14[[#This Row],[  -14% costo de juan]]*0.1)</f>
        <v>4556.3995399999994</v>
      </c>
      <c r="I1253" s="30">
        <f>Tabla14[[#This Row],[5% purpil]]+(Tabla14[[#This Row],[5% purpil]]*0.21)</f>
        <v>5536.5552550000002</v>
      </c>
      <c r="J1253" s="30">
        <f>Tabla14[[#This Row],[5% purpil]]+(Tabla14[[#This Row],[5% purpil]]*0.21)</f>
        <v>5536.5552550000002</v>
      </c>
      <c r="K1253" s="6">
        <f>Tabla14[[#This Row],[Precio NEGRO Publico c/juan]]-Tabla14[[#This Row],[Nuestro Costo juan ]]</f>
        <v>980.15571500000078</v>
      </c>
      <c r="L1253" s="7">
        <f>Tabla14[[#This Row],[Ganancia]]/Tabla14[[#This Row],[Nuestro Costo juan ]]</f>
        <v>0.21511627906976763</v>
      </c>
      <c r="M1253" s="2">
        <f>Tabla14[[#This Row],[Precio NEGRO Publico c/juan]]+(Tabla14[[#This Row],[Precio NEGRO Publico c/juan]]*0.105)</f>
        <v>6117.8935567750004</v>
      </c>
    </row>
    <row r="1254" spans="1:13">
      <c r="A1254" s="1" t="s">
        <v>2528</v>
      </c>
      <c r="B1254" t="s">
        <v>2529</v>
      </c>
      <c r="C1254" t="s">
        <v>7</v>
      </c>
      <c r="D1254" t="s">
        <v>1335</v>
      </c>
      <c r="E1254" s="2">
        <v>4834.5200000000004</v>
      </c>
      <c r="F1254" s="2">
        <f>Tabla14[[#This Row],[Precio]]-(Tabla14[[#This Row],[Precio]]*0.14)</f>
        <v>4157.6872000000003</v>
      </c>
      <c r="G1254" s="2">
        <f>Tabla14[[#This Row],[Precio]]-(Tabla14[[#This Row],[Precio]]*0.05)</f>
        <v>4592.7940000000008</v>
      </c>
      <c r="H1254" s="4">
        <f>Tabla14[[#This Row],[  -14% costo de juan]]+(Tabla14[[#This Row],[  -14% costo de juan]]*0.1)</f>
        <v>4573.4559200000003</v>
      </c>
      <c r="I1254" s="30">
        <f>Tabla14[[#This Row],[5% purpil]]+(Tabla14[[#This Row],[5% purpil]]*0.21)</f>
        <v>5557.2807400000011</v>
      </c>
      <c r="J1254" s="30">
        <f>Tabla14[[#This Row],[5% purpil]]+(Tabla14[[#This Row],[5% purpil]]*0.21)</f>
        <v>5557.2807400000011</v>
      </c>
      <c r="K1254" s="6">
        <f>Tabla14[[#This Row],[Precio NEGRO Publico c/juan]]-Tabla14[[#This Row],[Nuestro Costo juan ]]</f>
        <v>983.82482000000073</v>
      </c>
      <c r="L1254" s="7">
        <f>Tabla14[[#This Row],[Ganancia]]/Tabla14[[#This Row],[Nuestro Costo juan ]]</f>
        <v>0.21511627906976757</v>
      </c>
      <c r="M1254" s="2">
        <f>Tabla14[[#This Row],[Precio NEGRO Publico c/juan]]+(Tabla14[[#This Row],[Precio NEGRO Publico c/juan]]*0.105)</f>
        <v>6140.7952177000006</v>
      </c>
    </row>
    <row r="1255" spans="1:13">
      <c r="A1255" s="1" t="s">
        <v>2530</v>
      </c>
      <c r="B1255" t="s">
        <v>2531</v>
      </c>
      <c r="C1255" t="s">
        <v>7</v>
      </c>
      <c r="D1255" t="s">
        <v>1335</v>
      </c>
      <c r="E1255" s="2">
        <v>5281.46</v>
      </c>
      <c r="F1255" s="2">
        <f>Tabla14[[#This Row],[Precio]]-(Tabla14[[#This Row],[Precio]]*0.14)</f>
        <v>4542.0555999999997</v>
      </c>
      <c r="G1255" s="2">
        <f>Tabla14[[#This Row],[Precio]]-(Tabla14[[#This Row],[Precio]]*0.05)</f>
        <v>5017.3869999999997</v>
      </c>
      <c r="H1255" s="4">
        <f>Tabla14[[#This Row],[  -14% costo de juan]]+(Tabla14[[#This Row],[  -14% costo de juan]]*0.1)</f>
        <v>4996.26116</v>
      </c>
      <c r="I1255" s="30">
        <f>Tabla14[[#This Row],[5% purpil]]+(Tabla14[[#This Row],[5% purpil]]*0.21)</f>
        <v>6071.0382699999991</v>
      </c>
      <c r="J1255" s="30">
        <f>Tabla14[[#This Row],[5% purpil]]+(Tabla14[[#This Row],[5% purpil]]*0.21)</f>
        <v>6071.0382699999991</v>
      </c>
      <c r="K1255" s="6">
        <f>Tabla14[[#This Row],[Precio NEGRO Publico c/juan]]-Tabla14[[#This Row],[Nuestro Costo juan ]]</f>
        <v>1074.7771099999991</v>
      </c>
      <c r="L1255" s="7">
        <f>Tabla14[[#This Row],[Ganancia]]/Tabla14[[#This Row],[Nuestro Costo juan ]]</f>
        <v>0.21511627906976727</v>
      </c>
      <c r="M1255" s="2">
        <f>Tabla14[[#This Row],[Precio NEGRO Publico c/juan]]+(Tabla14[[#This Row],[Precio NEGRO Publico c/juan]]*0.105)</f>
        <v>6708.4972883499986</v>
      </c>
    </row>
    <row r="1256" spans="1:13">
      <c r="A1256" s="1" t="s">
        <v>2532</v>
      </c>
      <c r="B1256" t="s">
        <v>2533</v>
      </c>
      <c r="C1256" t="s">
        <v>7</v>
      </c>
      <c r="D1256" t="s">
        <v>1335</v>
      </c>
      <c r="E1256" s="2">
        <v>1508.35</v>
      </c>
      <c r="F1256" s="2">
        <f>Tabla14[[#This Row],[Precio]]-(Tabla14[[#This Row],[Precio]]*0.14)</f>
        <v>1297.1809999999998</v>
      </c>
      <c r="G1256" s="2">
        <f>Tabla14[[#This Row],[Precio]]-(Tabla14[[#This Row],[Precio]]*0.05)</f>
        <v>1432.9324999999999</v>
      </c>
      <c r="H1256" s="4">
        <f>Tabla14[[#This Row],[  -14% costo de juan]]+(Tabla14[[#This Row],[  -14% costo de juan]]*0.1)</f>
        <v>1426.8990999999999</v>
      </c>
      <c r="I1256" s="30">
        <f>Tabla14[[#This Row],[5% purpil]]+(Tabla14[[#This Row],[5% purpil]]*0.21)</f>
        <v>1733.8483249999999</v>
      </c>
      <c r="J1256" s="30">
        <f>Tabla14[[#This Row],[5% purpil]]+(Tabla14[[#This Row],[5% purpil]]*0.21)</f>
        <v>1733.8483249999999</v>
      </c>
      <c r="K1256" s="6">
        <f>Tabla14[[#This Row],[Precio NEGRO Publico c/juan]]-Tabla14[[#This Row],[Nuestro Costo juan ]]</f>
        <v>306.94922500000007</v>
      </c>
      <c r="L1256" s="7">
        <f>Tabla14[[#This Row],[Ganancia]]/Tabla14[[#This Row],[Nuestro Costo juan ]]</f>
        <v>0.21511627906976752</v>
      </c>
      <c r="M1256" s="2">
        <f>Tabla14[[#This Row],[Precio NEGRO Publico c/juan]]+(Tabla14[[#This Row],[Precio NEGRO Publico c/juan]]*0.105)</f>
        <v>1915.9023991249999</v>
      </c>
    </row>
    <row r="1257" spans="1:13">
      <c r="A1257" s="1" t="s">
        <v>2534</v>
      </c>
      <c r="B1257" t="s">
        <v>2535</v>
      </c>
      <c r="C1257" t="s">
        <v>7</v>
      </c>
      <c r="D1257" t="s">
        <v>1335</v>
      </c>
      <c r="E1257" s="2">
        <v>1508.35</v>
      </c>
      <c r="F1257" s="2">
        <f>Tabla14[[#This Row],[Precio]]-(Tabla14[[#This Row],[Precio]]*0.14)</f>
        <v>1297.1809999999998</v>
      </c>
      <c r="G1257" s="2">
        <f>Tabla14[[#This Row],[Precio]]-(Tabla14[[#This Row],[Precio]]*0.05)</f>
        <v>1432.9324999999999</v>
      </c>
      <c r="H1257" s="4">
        <f>Tabla14[[#This Row],[  -14% costo de juan]]+(Tabla14[[#This Row],[  -14% costo de juan]]*0.1)</f>
        <v>1426.8990999999999</v>
      </c>
      <c r="I1257" s="30">
        <f>Tabla14[[#This Row],[5% purpil]]+(Tabla14[[#This Row],[5% purpil]]*0.21)</f>
        <v>1733.8483249999999</v>
      </c>
      <c r="J1257" s="30">
        <f>Tabla14[[#This Row],[5% purpil]]+(Tabla14[[#This Row],[5% purpil]]*0.21)</f>
        <v>1733.8483249999999</v>
      </c>
      <c r="K1257" s="6">
        <f>Tabla14[[#This Row],[Precio NEGRO Publico c/juan]]-Tabla14[[#This Row],[Nuestro Costo juan ]]</f>
        <v>306.94922500000007</v>
      </c>
      <c r="L1257" s="7">
        <f>Tabla14[[#This Row],[Ganancia]]/Tabla14[[#This Row],[Nuestro Costo juan ]]</f>
        <v>0.21511627906976752</v>
      </c>
      <c r="M1257" s="2">
        <f>Tabla14[[#This Row],[Precio NEGRO Publico c/juan]]+(Tabla14[[#This Row],[Precio NEGRO Publico c/juan]]*0.105)</f>
        <v>1915.9023991249999</v>
      </c>
    </row>
    <row r="1258" spans="1:13">
      <c r="A1258" s="1" t="s">
        <v>2536</v>
      </c>
      <c r="B1258" t="s">
        <v>2537</v>
      </c>
      <c r="C1258" t="s">
        <v>7</v>
      </c>
      <c r="D1258" t="s">
        <v>1335</v>
      </c>
      <c r="E1258" s="2">
        <v>1508.35</v>
      </c>
      <c r="F1258" s="2">
        <f>Tabla14[[#This Row],[Precio]]-(Tabla14[[#This Row],[Precio]]*0.14)</f>
        <v>1297.1809999999998</v>
      </c>
      <c r="G1258" s="2">
        <f>Tabla14[[#This Row],[Precio]]-(Tabla14[[#This Row],[Precio]]*0.05)</f>
        <v>1432.9324999999999</v>
      </c>
      <c r="H1258" s="4">
        <f>Tabla14[[#This Row],[  -14% costo de juan]]+(Tabla14[[#This Row],[  -14% costo de juan]]*0.1)</f>
        <v>1426.8990999999999</v>
      </c>
      <c r="I1258" s="30">
        <f>Tabla14[[#This Row],[5% purpil]]+(Tabla14[[#This Row],[5% purpil]]*0.21)</f>
        <v>1733.8483249999999</v>
      </c>
      <c r="J1258" s="30">
        <f>Tabla14[[#This Row],[5% purpil]]+(Tabla14[[#This Row],[5% purpil]]*0.21)</f>
        <v>1733.8483249999999</v>
      </c>
      <c r="K1258" s="6">
        <f>Tabla14[[#This Row],[Precio NEGRO Publico c/juan]]-Tabla14[[#This Row],[Nuestro Costo juan ]]</f>
        <v>306.94922500000007</v>
      </c>
      <c r="L1258" s="7">
        <f>Tabla14[[#This Row],[Ganancia]]/Tabla14[[#This Row],[Nuestro Costo juan ]]</f>
        <v>0.21511627906976752</v>
      </c>
      <c r="M1258" s="2">
        <f>Tabla14[[#This Row],[Precio NEGRO Publico c/juan]]+(Tabla14[[#This Row],[Precio NEGRO Publico c/juan]]*0.105)</f>
        <v>1915.9023991249999</v>
      </c>
    </row>
    <row r="1259" spans="1:13">
      <c r="A1259" s="1" t="s">
        <v>2538</v>
      </c>
      <c r="B1259" t="s">
        <v>2539</v>
      </c>
      <c r="C1259" t="s">
        <v>7</v>
      </c>
      <c r="D1259" t="s">
        <v>1335</v>
      </c>
      <c r="E1259" s="2">
        <v>1508.35</v>
      </c>
      <c r="F1259" s="2">
        <f>Tabla14[[#This Row],[Precio]]-(Tabla14[[#This Row],[Precio]]*0.14)</f>
        <v>1297.1809999999998</v>
      </c>
      <c r="G1259" s="2">
        <f>Tabla14[[#This Row],[Precio]]-(Tabla14[[#This Row],[Precio]]*0.05)</f>
        <v>1432.9324999999999</v>
      </c>
      <c r="H1259" s="4">
        <f>Tabla14[[#This Row],[  -14% costo de juan]]+(Tabla14[[#This Row],[  -14% costo de juan]]*0.1)</f>
        <v>1426.8990999999999</v>
      </c>
      <c r="I1259" s="30">
        <f>Tabla14[[#This Row],[5% purpil]]+(Tabla14[[#This Row],[5% purpil]]*0.21)</f>
        <v>1733.8483249999999</v>
      </c>
      <c r="J1259" s="30">
        <f>Tabla14[[#This Row],[5% purpil]]+(Tabla14[[#This Row],[5% purpil]]*0.21)</f>
        <v>1733.8483249999999</v>
      </c>
      <c r="K1259" s="6">
        <f>Tabla14[[#This Row],[Precio NEGRO Publico c/juan]]-Tabla14[[#This Row],[Nuestro Costo juan ]]</f>
        <v>306.94922500000007</v>
      </c>
      <c r="L1259" s="7">
        <f>Tabla14[[#This Row],[Ganancia]]/Tabla14[[#This Row],[Nuestro Costo juan ]]</f>
        <v>0.21511627906976752</v>
      </c>
      <c r="M1259" s="2">
        <f>Tabla14[[#This Row],[Precio NEGRO Publico c/juan]]+(Tabla14[[#This Row],[Precio NEGRO Publico c/juan]]*0.105)</f>
        <v>1915.9023991249999</v>
      </c>
    </row>
    <row r="1260" spans="1:13">
      <c r="A1260" s="1" t="s">
        <v>2540</v>
      </c>
      <c r="B1260" t="s">
        <v>2541</v>
      </c>
      <c r="C1260" t="s">
        <v>7</v>
      </c>
      <c r="D1260" t="s">
        <v>1335</v>
      </c>
      <c r="E1260" s="2">
        <v>1508.35</v>
      </c>
      <c r="F1260" s="2">
        <f>Tabla14[[#This Row],[Precio]]-(Tabla14[[#This Row],[Precio]]*0.14)</f>
        <v>1297.1809999999998</v>
      </c>
      <c r="G1260" s="2">
        <f>Tabla14[[#This Row],[Precio]]-(Tabla14[[#This Row],[Precio]]*0.05)</f>
        <v>1432.9324999999999</v>
      </c>
      <c r="H1260" s="4">
        <f>Tabla14[[#This Row],[  -14% costo de juan]]+(Tabla14[[#This Row],[  -14% costo de juan]]*0.1)</f>
        <v>1426.8990999999999</v>
      </c>
      <c r="I1260" s="30">
        <f>Tabla14[[#This Row],[5% purpil]]+(Tabla14[[#This Row],[5% purpil]]*0.21)</f>
        <v>1733.8483249999999</v>
      </c>
      <c r="J1260" s="30">
        <f>Tabla14[[#This Row],[5% purpil]]+(Tabla14[[#This Row],[5% purpil]]*0.21)</f>
        <v>1733.8483249999999</v>
      </c>
      <c r="K1260" s="6">
        <f>Tabla14[[#This Row],[Precio NEGRO Publico c/juan]]-Tabla14[[#This Row],[Nuestro Costo juan ]]</f>
        <v>306.94922500000007</v>
      </c>
      <c r="L1260" s="7">
        <f>Tabla14[[#This Row],[Ganancia]]/Tabla14[[#This Row],[Nuestro Costo juan ]]</f>
        <v>0.21511627906976752</v>
      </c>
      <c r="M1260" s="2">
        <f>Tabla14[[#This Row],[Precio NEGRO Publico c/juan]]+(Tabla14[[#This Row],[Precio NEGRO Publico c/juan]]*0.105)</f>
        <v>1915.9023991249999</v>
      </c>
    </row>
    <row r="1261" spans="1:13">
      <c r="A1261" s="1" t="s">
        <v>2542</v>
      </c>
      <c r="B1261" t="s">
        <v>2543</v>
      </c>
      <c r="C1261" t="s">
        <v>7</v>
      </c>
      <c r="D1261" t="s">
        <v>1335</v>
      </c>
      <c r="E1261" s="2">
        <v>1508.35</v>
      </c>
      <c r="F1261" s="2">
        <f>Tabla14[[#This Row],[Precio]]-(Tabla14[[#This Row],[Precio]]*0.14)</f>
        <v>1297.1809999999998</v>
      </c>
      <c r="G1261" s="2">
        <f>Tabla14[[#This Row],[Precio]]-(Tabla14[[#This Row],[Precio]]*0.05)</f>
        <v>1432.9324999999999</v>
      </c>
      <c r="H1261" s="4">
        <f>Tabla14[[#This Row],[  -14% costo de juan]]+(Tabla14[[#This Row],[  -14% costo de juan]]*0.1)</f>
        <v>1426.8990999999999</v>
      </c>
      <c r="I1261" s="30">
        <f>Tabla14[[#This Row],[5% purpil]]+(Tabla14[[#This Row],[5% purpil]]*0.21)</f>
        <v>1733.8483249999999</v>
      </c>
      <c r="J1261" s="30">
        <f>Tabla14[[#This Row],[5% purpil]]+(Tabla14[[#This Row],[5% purpil]]*0.21)</f>
        <v>1733.8483249999999</v>
      </c>
      <c r="K1261" s="6">
        <f>Tabla14[[#This Row],[Precio NEGRO Publico c/juan]]-Tabla14[[#This Row],[Nuestro Costo juan ]]</f>
        <v>306.94922500000007</v>
      </c>
      <c r="L1261" s="7">
        <f>Tabla14[[#This Row],[Ganancia]]/Tabla14[[#This Row],[Nuestro Costo juan ]]</f>
        <v>0.21511627906976752</v>
      </c>
      <c r="M1261" s="2">
        <f>Tabla14[[#This Row],[Precio NEGRO Publico c/juan]]+(Tabla14[[#This Row],[Precio NEGRO Publico c/juan]]*0.105)</f>
        <v>1915.9023991249999</v>
      </c>
    </row>
    <row r="1262" spans="1:13">
      <c r="A1262" s="1" t="s">
        <v>2544</v>
      </c>
      <c r="B1262" t="s">
        <v>2545</v>
      </c>
      <c r="C1262" t="s">
        <v>7</v>
      </c>
      <c r="D1262" t="s">
        <v>1335</v>
      </c>
      <c r="E1262" s="2">
        <v>1508.35</v>
      </c>
      <c r="F1262" s="2">
        <f>Tabla14[[#This Row],[Precio]]-(Tabla14[[#This Row],[Precio]]*0.14)</f>
        <v>1297.1809999999998</v>
      </c>
      <c r="G1262" s="2">
        <f>Tabla14[[#This Row],[Precio]]-(Tabla14[[#This Row],[Precio]]*0.05)</f>
        <v>1432.9324999999999</v>
      </c>
      <c r="H1262" s="4">
        <f>Tabla14[[#This Row],[  -14% costo de juan]]+(Tabla14[[#This Row],[  -14% costo de juan]]*0.1)</f>
        <v>1426.8990999999999</v>
      </c>
      <c r="I1262" s="30">
        <f>Tabla14[[#This Row],[5% purpil]]+(Tabla14[[#This Row],[5% purpil]]*0.21)</f>
        <v>1733.8483249999999</v>
      </c>
      <c r="J1262" s="30">
        <f>Tabla14[[#This Row],[5% purpil]]+(Tabla14[[#This Row],[5% purpil]]*0.21)</f>
        <v>1733.8483249999999</v>
      </c>
      <c r="K1262" s="6">
        <f>Tabla14[[#This Row],[Precio NEGRO Publico c/juan]]-Tabla14[[#This Row],[Nuestro Costo juan ]]</f>
        <v>306.94922500000007</v>
      </c>
      <c r="L1262" s="7">
        <f>Tabla14[[#This Row],[Ganancia]]/Tabla14[[#This Row],[Nuestro Costo juan ]]</f>
        <v>0.21511627906976752</v>
      </c>
      <c r="M1262" s="2">
        <f>Tabla14[[#This Row],[Precio NEGRO Publico c/juan]]+(Tabla14[[#This Row],[Precio NEGRO Publico c/juan]]*0.105)</f>
        <v>1915.9023991249999</v>
      </c>
    </row>
    <row r="1263" spans="1:13">
      <c r="A1263" s="1" t="s">
        <v>2546</v>
      </c>
      <c r="B1263" t="s">
        <v>2547</v>
      </c>
      <c r="C1263" t="s">
        <v>7</v>
      </c>
      <c r="D1263" t="s">
        <v>1335</v>
      </c>
      <c r="E1263" s="2">
        <v>1508.35</v>
      </c>
      <c r="F1263" s="2">
        <f>Tabla14[[#This Row],[Precio]]-(Tabla14[[#This Row],[Precio]]*0.14)</f>
        <v>1297.1809999999998</v>
      </c>
      <c r="G1263" s="2">
        <f>Tabla14[[#This Row],[Precio]]-(Tabla14[[#This Row],[Precio]]*0.05)</f>
        <v>1432.9324999999999</v>
      </c>
      <c r="H1263" s="4">
        <f>Tabla14[[#This Row],[  -14% costo de juan]]+(Tabla14[[#This Row],[  -14% costo de juan]]*0.1)</f>
        <v>1426.8990999999999</v>
      </c>
      <c r="I1263" s="30">
        <f>Tabla14[[#This Row],[5% purpil]]+(Tabla14[[#This Row],[5% purpil]]*0.21)</f>
        <v>1733.8483249999999</v>
      </c>
      <c r="J1263" s="30">
        <f>Tabla14[[#This Row],[5% purpil]]+(Tabla14[[#This Row],[5% purpil]]*0.21)</f>
        <v>1733.8483249999999</v>
      </c>
      <c r="K1263" s="6">
        <f>Tabla14[[#This Row],[Precio NEGRO Publico c/juan]]-Tabla14[[#This Row],[Nuestro Costo juan ]]</f>
        <v>306.94922500000007</v>
      </c>
      <c r="L1263" s="7">
        <f>Tabla14[[#This Row],[Ganancia]]/Tabla14[[#This Row],[Nuestro Costo juan ]]</f>
        <v>0.21511627906976752</v>
      </c>
      <c r="M1263" s="2">
        <f>Tabla14[[#This Row],[Precio NEGRO Publico c/juan]]+(Tabla14[[#This Row],[Precio NEGRO Publico c/juan]]*0.105)</f>
        <v>1915.9023991249999</v>
      </c>
    </row>
    <row r="1264" spans="1:13">
      <c r="A1264" s="1" t="s">
        <v>2548</v>
      </c>
      <c r="B1264" t="s">
        <v>2549</v>
      </c>
      <c r="C1264" t="s">
        <v>7</v>
      </c>
      <c r="D1264" t="s">
        <v>1335</v>
      </c>
      <c r="E1264" s="2">
        <v>1508.35</v>
      </c>
      <c r="F1264" s="2">
        <f>Tabla14[[#This Row],[Precio]]-(Tabla14[[#This Row],[Precio]]*0.14)</f>
        <v>1297.1809999999998</v>
      </c>
      <c r="G1264" s="2">
        <f>Tabla14[[#This Row],[Precio]]-(Tabla14[[#This Row],[Precio]]*0.05)</f>
        <v>1432.9324999999999</v>
      </c>
      <c r="H1264" s="4">
        <f>Tabla14[[#This Row],[  -14% costo de juan]]+(Tabla14[[#This Row],[  -14% costo de juan]]*0.1)</f>
        <v>1426.8990999999999</v>
      </c>
      <c r="I1264" s="30">
        <f>Tabla14[[#This Row],[5% purpil]]+(Tabla14[[#This Row],[5% purpil]]*0.21)</f>
        <v>1733.8483249999999</v>
      </c>
      <c r="J1264" s="30">
        <f>Tabla14[[#This Row],[5% purpil]]+(Tabla14[[#This Row],[5% purpil]]*0.21)</f>
        <v>1733.8483249999999</v>
      </c>
      <c r="K1264" s="6">
        <f>Tabla14[[#This Row],[Precio NEGRO Publico c/juan]]-Tabla14[[#This Row],[Nuestro Costo juan ]]</f>
        <v>306.94922500000007</v>
      </c>
      <c r="L1264" s="7">
        <f>Tabla14[[#This Row],[Ganancia]]/Tabla14[[#This Row],[Nuestro Costo juan ]]</f>
        <v>0.21511627906976752</v>
      </c>
      <c r="M1264" s="2">
        <f>Tabla14[[#This Row],[Precio NEGRO Publico c/juan]]+(Tabla14[[#This Row],[Precio NEGRO Publico c/juan]]*0.105)</f>
        <v>1915.9023991249999</v>
      </c>
    </row>
    <row r="1265" spans="1:13">
      <c r="A1265" s="1" t="s">
        <v>2550</v>
      </c>
      <c r="B1265" t="s">
        <v>2551</v>
      </c>
      <c r="C1265" t="s">
        <v>7</v>
      </c>
      <c r="D1265" t="s">
        <v>1335</v>
      </c>
      <c r="E1265" s="2">
        <v>1622.52</v>
      </c>
      <c r="F1265" s="2">
        <f>Tabla14[[#This Row],[Precio]]-(Tabla14[[#This Row],[Precio]]*0.14)</f>
        <v>1395.3671999999999</v>
      </c>
      <c r="G1265" s="2">
        <f>Tabla14[[#This Row],[Precio]]-(Tabla14[[#This Row],[Precio]]*0.05)</f>
        <v>1541.394</v>
      </c>
      <c r="H1265" s="4">
        <f>Tabla14[[#This Row],[  -14% costo de juan]]+(Tabla14[[#This Row],[  -14% costo de juan]]*0.1)</f>
        <v>1534.90392</v>
      </c>
      <c r="I1265" s="30">
        <f>Tabla14[[#This Row],[5% purpil]]+(Tabla14[[#This Row],[5% purpil]]*0.21)</f>
        <v>1865.08674</v>
      </c>
      <c r="J1265" s="30">
        <f>Tabla14[[#This Row],[5% purpil]]+(Tabla14[[#This Row],[5% purpil]]*0.21)</f>
        <v>1865.08674</v>
      </c>
      <c r="K1265" s="6">
        <f>Tabla14[[#This Row],[Precio NEGRO Publico c/juan]]-Tabla14[[#This Row],[Nuestro Costo juan ]]</f>
        <v>330.18281999999999</v>
      </c>
      <c r="L1265" s="7">
        <f>Tabla14[[#This Row],[Ganancia]]/Tabla14[[#This Row],[Nuestro Costo juan ]]</f>
        <v>0.21511627906976744</v>
      </c>
      <c r="M1265" s="2">
        <f>Tabla14[[#This Row],[Precio NEGRO Publico c/juan]]+(Tabla14[[#This Row],[Precio NEGRO Publico c/juan]]*0.105)</f>
        <v>2060.9208476999997</v>
      </c>
    </row>
    <row r="1266" spans="1:13">
      <c r="A1266" s="1" t="s">
        <v>2552</v>
      </c>
      <c r="B1266" t="s">
        <v>2553</v>
      </c>
      <c r="C1266" t="s">
        <v>7</v>
      </c>
      <c r="D1266" t="s">
        <v>1335</v>
      </c>
      <c r="E1266" s="2">
        <v>1820.83</v>
      </c>
      <c r="F1266" s="2">
        <f>Tabla14[[#This Row],[Precio]]-(Tabla14[[#This Row],[Precio]]*0.14)</f>
        <v>1565.9137999999998</v>
      </c>
      <c r="G1266" s="2">
        <f>Tabla14[[#This Row],[Precio]]-(Tabla14[[#This Row],[Precio]]*0.05)</f>
        <v>1729.7884999999999</v>
      </c>
      <c r="H1266" s="4">
        <f>Tabla14[[#This Row],[  -14% costo de juan]]+(Tabla14[[#This Row],[  -14% costo de juan]]*0.1)</f>
        <v>1722.5051799999999</v>
      </c>
      <c r="I1266" s="30">
        <f>Tabla14[[#This Row],[5% purpil]]+(Tabla14[[#This Row],[5% purpil]]*0.21)</f>
        <v>2093.044085</v>
      </c>
      <c r="J1266" s="30">
        <f>Tabla14[[#This Row],[5% purpil]]+(Tabla14[[#This Row],[5% purpil]]*0.21)</f>
        <v>2093.044085</v>
      </c>
      <c r="K1266" s="6">
        <f>Tabla14[[#This Row],[Precio NEGRO Publico c/juan]]-Tabla14[[#This Row],[Nuestro Costo juan ]]</f>
        <v>370.53890500000011</v>
      </c>
      <c r="L1266" s="7">
        <f>Tabla14[[#This Row],[Ganancia]]/Tabla14[[#This Row],[Nuestro Costo juan ]]</f>
        <v>0.21511627906976752</v>
      </c>
      <c r="M1266" s="2">
        <f>Tabla14[[#This Row],[Precio NEGRO Publico c/juan]]+(Tabla14[[#This Row],[Precio NEGRO Publico c/juan]]*0.105)</f>
        <v>2312.8137139249998</v>
      </c>
    </row>
    <row r="1267" spans="1:13">
      <c r="A1267" s="1" t="s">
        <v>2554</v>
      </c>
      <c r="B1267" t="s">
        <v>2555</v>
      </c>
      <c r="C1267" t="s">
        <v>7</v>
      </c>
      <c r="D1267" t="s">
        <v>1335</v>
      </c>
      <c r="E1267" s="2">
        <v>1862.9</v>
      </c>
      <c r="F1267" s="2">
        <f>Tabla14[[#This Row],[Precio]]-(Tabla14[[#This Row],[Precio]]*0.14)</f>
        <v>1602.0940000000001</v>
      </c>
      <c r="G1267" s="2">
        <f>Tabla14[[#This Row],[Precio]]-(Tabla14[[#This Row],[Precio]]*0.05)</f>
        <v>1769.7550000000001</v>
      </c>
      <c r="H1267" s="4">
        <f>Tabla14[[#This Row],[  -14% costo de juan]]+(Tabla14[[#This Row],[  -14% costo de juan]]*0.1)</f>
        <v>1762.3034</v>
      </c>
      <c r="I1267" s="30">
        <f>Tabla14[[#This Row],[5% purpil]]+(Tabla14[[#This Row],[5% purpil]]*0.21)</f>
        <v>2141.40355</v>
      </c>
      <c r="J1267" s="30">
        <f>Tabla14[[#This Row],[5% purpil]]+(Tabla14[[#This Row],[5% purpil]]*0.21)</f>
        <v>2141.40355</v>
      </c>
      <c r="K1267" s="6">
        <f>Tabla14[[#This Row],[Precio NEGRO Publico c/juan]]-Tabla14[[#This Row],[Nuestro Costo juan ]]</f>
        <v>379.10014999999999</v>
      </c>
      <c r="L1267" s="7">
        <f>Tabla14[[#This Row],[Ganancia]]/Tabla14[[#This Row],[Nuestro Costo juan ]]</f>
        <v>0.21511627906976744</v>
      </c>
      <c r="M1267" s="2">
        <f>Tabla14[[#This Row],[Precio NEGRO Publico c/juan]]+(Tabla14[[#This Row],[Precio NEGRO Publico c/juan]]*0.105)</f>
        <v>2366.25092275</v>
      </c>
    </row>
    <row r="1268" spans="1:13">
      <c r="A1268" s="1" t="s">
        <v>2556</v>
      </c>
      <c r="B1268" t="s">
        <v>2557</v>
      </c>
      <c r="C1268" t="s">
        <v>7</v>
      </c>
      <c r="D1268" t="s">
        <v>1335</v>
      </c>
      <c r="E1268" s="2">
        <v>1923.74</v>
      </c>
      <c r="F1268" s="2">
        <f>Tabla14[[#This Row],[Precio]]-(Tabla14[[#This Row],[Precio]]*0.14)</f>
        <v>1654.4164000000001</v>
      </c>
      <c r="G1268" s="2">
        <f>Tabla14[[#This Row],[Precio]]-(Tabla14[[#This Row],[Precio]]*0.05)</f>
        <v>1827.5529999999999</v>
      </c>
      <c r="H1268" s="4">
        <f>Tabla14[[#This Row],[  -14% costo de juan]]+(Tabla14[[#This Row],[  -14% costo de juan]]*0.1)</f>
        <v>1819.8580400000001</v>
      </c>
      <c r="I1268" s="30">
        <f>Tabla14[[#This Row],[5% purpil]]+(Tabla14[[#This Row],[5% purpil]]*0.21)</f>
        <v>2211.3391299999998</v>
      </c>
      <c r="J1268" s="30">
        <f>Tabla14[[#This Row],[5% purpil]]+(Tabla14[[#This Row],[5% purpil]]*0.21)</f>
        <v>2211.3391299999998</v>
      </c>
      <c r="K1268" s="6">
        <f>Tabla14[[#This Row],[Precio NEGRO Publico c/juan]]-Tabla14[[#This Row],[Nuestro Costo juan ]]</f>
        <v>391.48108999999977</v>
      </c>
      <c r="L1268" s="7">
        <f>Tabla14[[#This Row],[Ganancia]]/Tabla14[[#This Row],[Nuestro Costo juan ]]</f>
        <v>0.2151162790697673</v>
      </c>
      <c r="M1268" s="2">
        <f>Tabla14[[#This Row],[Precio NEGRO Publico c/juan]]+(Tabla14[[#This Row],[Precio NEGRO Publico c/juan]]*0.105)</f>
        <v>2443.5297386499997</v>
      </c>
    </row>
    <row r="1269" spans="1:13">
      <c r="A1269" s="1" t="s">
        <v>2558</v>
      </c>
      <c r="B1269" t="s">
        <v>2559</v>
      </c>
      <c r="C1269" t="s">
        <v>7</v>
      </c>
      <c r="D1269" t="s">
        <v>1335</v>
      </c>
      <c r="E1269" s="2">
        <v>1980.83</v>
      </c>
      <c r="F1269" s="2">
        <f>Tabla14[[#This Row],[Precio]]-(Tabla14[[#This Row],[Precio]]*0.14)</f>
        <v>1703.5137999999999</v>
      </c>
      <c r="G1269" s="2">
        <f>Tabla14[[#This Row],[Precio]]-(Tabla14[[#This Row],[Precio]]*0.05)</f>
        <v>1881.7884999999999</v>
      </c>
      <c r="H1269" s="4">
        <f>Tabla14[[#This Row],[  -14% costo de juan]]+(Tabla14[[#This Row],[  -14% costo de juan]]*0.1)</f>
        <v>1873.86518</v>
      </c>
      <c r="I1269" s="30">
        <f>Tabla14[[#This Row],[5% purpil]]+(Tabla14[[#This Row],[5% purpil]]*0.21)</f>
        <v>2276.9640849999996</v>
      </c>
      <c r="J1269" s="30">
        <f>Tabla14[[#This Row],[5% purpil]]+(Tabla14[[#This Row],[5% purpil]]*0.21)</f>
        <v>2276.9640849999996</v>
      </c>
      <c r="K1269" s="6">
        <f>Tabla14[[#This Row],[Precio NEGRO Publico c/juan]]-Tabla14[[#This Row],[Nuestro Costo juan ]]</f>
        <v>403.0989049999996</v>
      </c>
      <c r="L1269" s="7">
        <f>Tabla14[[#This Row],[Ganancia]]/Tabla14[[#This Row],[Nuestro Costo juan ]]</f>
        <v>0.21511627906976724</v>
      </c>
      <c r="M1269" s="2">
        <f>Tabla14[[#This Row],[Precio NEGRO Publico c/juan]]+(Tabla14[[#This Row],[Precio NEGRO Publico c/juan]]*0.105)</f>
        <v>2516.0453139249994</v>
      </c>
    </row>
    <row r="1270" spans="1:13">
      <c r="A1270" s="1" t="s">
        <v>2560</v>
      </c>
      <c r="B1270" t="s">
        <v>2561</v>
      </c>
      <c r="C1270" t="s">
        <v>7</v>
      </c>
      <c r="D1270" t="s">
        <v>1335</v>
      </c>
      <c r="E1270" s="2">
        <v>2218.1999999999998</v>
      </c>
      <c r="F1270" s="2">
        <f>Tabla14[[#This Row],[Precio]]-(Tabla14[[#This Row],[Precio]]*0.14)</f>
        <v>1907.6519999999998</v>
      </c>
      <c r="G1270" s="2">
        <f>Tabla14[[#This Row],[Precio]]-(Tabla14[[#This Row],[Precio]]*0.05)</f>
        <v>2107.29</v>
      </c>
      <c r="H1270" s="4">
        <f>Tabla14[[#This Row],[  -14% costo de juan]]+(Tabla14[[#This Row],[  -14% costo de juan]]*0.1)</f>
        <v>2098.4171999999999</v>
      </c>
      <c r="I1270" s="30">
        <f>Tabla14[[#This Row],[5% purpil]]+(Tabla14[[#This Row],[5% purpil]]*0.21)</f>
        <v>2549.8208999999997</v>
      </c>
      <c r="J1270" s="30">
        <f>Tabla14[[#This Row],[5% purpil]]+(Tabla14[[#This Row],[5% purpil]]*0.21)</f>
        <v>2549.8208999999997</v>
      </c>
      <c r="K1270" s="6">
        <f>Tabla14[[#This Row],[Precio NEGRO Publico c/juan]]-Tabla14[[#This Row],[Nuestro Costo juan ]]</f>
        <v>451.40369999999984</v>
      </c>
      <c r="L1270" s="7">
        <f>Tabla14[[#This Row],[Ganancia]]/Tabla14[[#This Row],[Nuestro Costo juan ]]</f>
        <v>0.21511627906976738</v>
      </c>
      <c r="M1270" s="2">
        <f>Tabla14[[#This Row],[Precio NEGRO Publico c/juan]]+(Tabla14[[#This Row],[Precio NEGRO Publico c/juan]]*0.105)</f>
        <v>2817.5520944999998</v>
      </c>
    </row>
    <row r="1271" spans="1:13">
      <c r="A1271" s="1" t="s">
        <v>2562</v>
      </c>
      <c r="B1271" t="s">
        <v>2563</v>
      </c>
      <c r="C1271" t="s">
        <v>7</v>
      </c>
      <c r="D1271" t="s">
        <v>1335</v>
      </c>
      <c r="E1271" s="2">
        <v>2567.4899999999998</v>
      </c>
      <c r="F1271" s="2">
        <f>Tabla14[[#This Row],[Precio]]-(Tabla14[[#This Row],[Precio]]*0.14)</f>
        <v>2208.0413999999996</v>
      </c>
      <c r="G1271" s="2">
        <f>Tabla14[[#This Row],[Precio]]-(Tabla14[[#This Row],[Precio]]*0.05)</f>
        <v>2439.1154999999999</v>
      </c>
      <c r="H1271" s="4">
        <f>Tabla14[[#This Row],[  -14% costo de juan]]+(Tabla14[[#This Row],[  -14% costo de juan]]*0.1)</f>
        <v>2428.8455399999993</v>
      </c>
      <c r="I1271" s="30">
        <f>Tabla14[[#This Row],[5% purpil]]+(Tabla14[[#This Row],[5% purpil]]*0.21)</f>
        <v>2951.3297549999997</v>
      </c>
      <c r="J1271" s="30">
        <f>Tabla14[[#This Row],[5% purpil]]+(Tabla14[[#This Row],[5% purpil]]*0.21)</f>
        <v>2951.3297549999997</v>
      </c>
      <c r="K1271" s="6">
        <f>Tabla14[[#This Row],[Precio NEGRO Publico c/juan]]-Tabla14[[#This Row],[Nuestro Costo juan ]]</f>
        <v>522.4842150000004</v>
      </c>
      <c r="L1271" s="7">
        <f>Tabla14[[#This Row],[Ganancia]]/Tabla14[[#This Row],[Nuestro Costo juan ]]</f>
        <v>0.21511627906976766</v>
      </c>
      <c r="M1271" s="2">
        <f>Tabla14[[#This Row],[Precio NEGRO Publico c/juan]]+(Tabla14[[#This Row],[Precio NEGRO Publico c/juan]]*0.105)</f>
        <v>3261.2193792749995</v>
      </c>
    </row>
    <row r="1272" spans="1:13">
      <c r="A1272" s="1" t="s">
        <v>2564</v>
      </c>
      <c r="B1272" t="s">
        <v>2565</v>
      </c>
      <c r="C1272" t="s">
        <v>7</v>
      </c>
      <c r="D1272" t="s">
        <v>1335</v>
      </c>
      <c r="E1272" s="2">
        <v>2850.68</v>
      </c>
      <c r="F1272" s="2">
        <f>Tabla14[[#This Row],[Precio]]-(Tabla14[[#This Row],[Precio]]*0.14)</f>
        <v>2451.5847999999996</v>
      </c>
      <c r="G1272" s="2">
        <f>Tabla14[[#This Row],[Precio]]-(Tabla14[[#This Row],[Precio]]*0.05)</f>
        <v>2708.1459999999997</v>
      </c>
      <c r="H1272" s="4">
        <f>Tabla14[[#This Row],[  -14% costo de juan]]+(Tabla14[[#This Row],[  -14% costo de juan]]*0.1)</f>
        <v>2696.7432799999997</v>
      </c>
      <c r="I1272" s="30">
        <f>Tabla14[[#This Row],[5% purpil]]+(Tabla14[[#This Row],[5% purpil]]*0.21)</f>
        <v>3276.8566599999995</v>
      </c>
      <c r="J1272" s="30">
        <f>Tabla14[[#This Row],[5% purpil]]+(Tabla14[[#This Row],[5% purpil]]*0.21)</f>
        <v>3276.8566599999995</v>
      </c>
      <c r="K1272" s="6">
        <f>Tabla14[[#This Row],[Precio NEGRO Publico c/juan]]-Tabla14[[#This Row],[Nuestro Costo juan ]]</f>
        <v>580.11337999999978</v>
      </c>
      <c r="L1272" s="7">
        <f>Tabla14[[#This Row],[Ganancia]]/Tabla14[[#This Row],[Nuestro Costo juan ]]</f>
        <v>0.21511627906976738</v>
      </c>
      <c r="M1272" s="2">
        <f>Tabla14[[#This Row],[Precio NEGRO Publico c/juan]]+(Tabla14[[#This Row],[Precio NEGRO Publico c/juan]]*0.105)</f>
        <v>3620.9266092999992</v>
      </c>
    </row>
    <row r="1273" spans="1:13">
      <c r="A1273" s="1" t="s">
        <v>2566</v>
      </c>
      <c r="B1273" t="s">
        <v>2567</v>
      </c>
      <c r="C1273" t="s">
        <v>7</v>
      </c>
      <c r="D1273" t="s">
        <v>1335</v>
      </c>
      <c r="E1273" s="2">
        <v>3006.93</v>
      </c>
      <c r="F1273" s="2">
        <f>Tabla14[[#This Row],[Precio]]-(Tabla14[[#This Row],[Precio]]*0.14)</f>
        <v>2585.9597999999996</v>
      </c>
      <c r="G1273" s="2">
        <f>Tabla14[[#This Row],[Precio]]-(Tabla14[[#This Row],[Precio]]*0.05)</f>
        <v>2856.5834999999997</v>
      </c>
      <c r="H1273" s="4">
        <f>Tabla14[[#This Row],[  -14% costo de juan]]+(Tabla14[[#This Row],[  -14% costo de juan]]*0.1)</f>
        <v>2844.5557799999997</v>
      </c>
      <c r="I1273" s="30">
        <f>Tabla14[[#This Row],[5% purpil]]+(Tabla14[[#This Row],[5% purpil]]*0.21)</f>
        <v>3456.4660349999995</v>
      </c>
      <c r="J1273" s="30">
        <f>Tabla14[[#This Row],[5% purpil]]+(Tabla14[[#This Row],[5% purpil]]*0.21)</f>
        <v>3456.4660349999995</v>
      </c>
      <c r="K1273" s="6">
        <f>Tabla14[[#This Row],[Precio NEGRO Publico c/juan]]-Tabla14[[#This Row],[Nuestro Costo juan ]]</f>
        <v>611.91025499999978</v>
      </c>
      <c r="L1273" s="7">
        <f>Tabla14[[#This Row],[Ganancia]]/Tabla14[[#This Row],[Nuestro Costo juan ]]</f>
        <v>0.21511627906976738</v>
      </c>
      <c r="M1273" s="2">
        <f>Tabla14[[#This Row],[Precio NEGRO Publico c/juan]]+(Tabla14[[#This Row],[Precio NEGRO Publico c/juan]]*0.105)</f>
        <v>3819.3949686749993</v>
      </c>
    </row>
    <row r="1274" spans="1:13">
      <c r="A1274" s="1" t="s">
        <v>2568</v>
      </c>
      <c r="B1274" t="s">
        <v>2569</v>
      </c>
      <c r="C1274" t="s">
        <v>7</v>
      </c>
      <c r="D1274" t="s">
        <v>1335</v>
      </c>
      <c r="E1274" s="2">
        <v>3220.26</v>
      </c>
      <c r="F1274" s="2">
        <f>Tabla14[[#This Row],[Precio]]-(Tabla14[[#This Row],[Precio]]*0.14)</f>
        <v>2769.4236000000001</v>
      </c>
      <c r="G1274" s="2">
        <f>Tabla14[[#This Row],[Precio]]-(Tabla14[[#This Row],[Precio]]*0.05)</f>
        <v>3059.2470000000003</v>
      </c>
      <c r="H1274" s="4">
        <f>Tabla14[[#This Row],[  -14% costo de juan]]+(Tabla14[[#This Row],[  -14% costo de juan]]*0.1)</f>
        <v>3046.3659600000001</v>
      </c>
      <c r="I1274" s="30">
        <f>Tabla14[[#This Row],[5% purpil]]+(Tabla14[[#This Row],[5% purpil]]*0.21)</f>
        <v>3701.6888700000004</v>
      </c>
      <c r="J1274" s="30">
        <f>Tabla14[[#This Row],[5% purpil]]+(Tabla14[[#This Row],[5% purpil]]*0.21)</f>
        <v>3701.6888700000004</v>
      </c>
      <c r="K1274" s="6">
        <f>Tabla14[[#This Row],[Precio NEGRO Publico c/juan]]-Tabla14[[#This Row],[Nuestro Costo juan ]]</f>
        <v>655.32291000000032</v>
      </c>
      <c r="L1274" s="7">
        <f>Tabla14[[#This Row],[Ganancia]]/Tabla14[[#This Row],[Nuestro Costo juan ]]</f>
        <v>0.21511627906976755</v>
      </c>
      <c r="M1274" s="2">
        <f>Tabla14[[#This Row],[Precio NEGRO Publico c/juan]]+(Tabla14[[#This Row],[Precio NEGRO Publico c/juan]]*0.105)</f>
        <v>4090.3662013500007</v>
      </c>
    </row>
    <row r="1275" spans="1:13">
      <c r="A1275" s="1" t="s">
        <v>2570</v>
      </c>
      <c r="B1275" t="s">
        <v>2571</v>
      </c>
      <c r="C1275" t="s">
        <v>7</v>
      </c>
      <c r="D1275" t="s">
        <v>1335</v>
      </c>
      <c r="E1275" s="2">
        <v>3527.48</v>
      </c>
      <c r="F1275" s="2">
        <f>Tabla14[[#This Row],[Precio]]-(Tabla14[[#This Row],[Precio]]*0.14)</f>
        <v>3033.6327999999999</v>
      </c>
      <c r="G1275" s="2">
        <f>Tabla14[[#This Row],[Precio]]-(Tabla14[[#This Row],[Precio]]*0.05)</f>
        <v>3351.1059999999998</v>
      </c>
      <c r="H1275" s="4">
        <f>Tabla14[[#This Row],[  -14% costo de juan]]+(Tabla14[[#This Row],[  -14% costo de juan]]*0.1)</f>
        <v>3336.9960799999999</v>
      </c>
      <c r="I1275" s="30">
        <f>Tabla14[[#This Row],[5% purpil]]+(Tabla14[[#This Row],[5% purpil]]*0.21)</f>
        <v>4054.8382599999995</v>
      </c>
      <c r="J1275" s="30">
        <f>Tabla14[[#This Row],[5% purpil]]+(Tabla14[[#This Row],[5% purpil]]*0.21)</f>
        <v>4054.8382599999995</v>
      </c>
      <c r="K1275" s="6">
        <f>Tabla14[[#This Row],[Precio NEGRO Publico c/juan]]-Tabla14[[#This Row],[Nuestro Costo juan ]]</f>
        <v>717.84217999999964</v>
      </c>
      <c r="L1275" s="7">
        <f>Tabla14[[#This Row],[Ganancia]]/Tabla14[[#This Row],[Nuestro Costo juan ]]</f>
        <v>0.21511627906976735</v>
      </c>
      <c r="M1275" s="2">
        <f>Tabla14[[#This Row],[Precio NEGRO Publico c/juan]]+(Tabla14[[#This Row],[Precio NEGRO Publico c/juan]]*0.105)</f>
        <v>4480.5962772999992</v>
      </c>
    </row>
    <row r="1276" spans="1:13">
      <c r="A1276" s="1" t="s">
        <v>2572</v>
      </c>
      <c r="B1276" t="s">
        <v>2573</v>
      </c>
      <c r="C1276" t="s">
        <v>7</v>
      </c>
      <c r="D1276" t="s">
        <v>1335</v>
      </c>
      <c r="E1276" s="2">
        <v>4261.38</v>
      </c>
      <c r="F1276" s="2">
        <f>Tabla14[[#This Row],[Precio]]-(Tabla14[[#This Row],[Precio]]*0.14)</f>
        <v>3664.7867999999999</v>
      </c>
      <c r="G1276" s="2">
        <f>Tabla14[[#This Row],[Precio]]-(Tabla14[[#This Row],[Precio]]*0.05)</f>
        <v>4048.3110000000001</v>
      </c>
      <c r="H1276" s="4">
        <f>Tabla14[[#This Row],[  -14% costo de juan]]+(Tabla14[[#This Row],[  -14% costo de juan]]*0.1)</f>
        <v>4031.26548</v>
      </c>
      <c r="I1276" s="30">
        <f>Tabla14[[#This Row],[5% purpil]]+(Tabla14[[#This Row],[5% purpil]]*0.21)</f>
        <v>4898.4563100000005</v>
      </c>
      <c r="J1276" s="30">
        <f>Tabla14[[#This Row],[5% purpil]]+(Tabla14[[#This Row],[5% purpil]]*0.21)</f>
        <v>4898.4563100000005</v>
      </c>
      <c r="K1276" s="6">
        <f>Tabla14[[#This Row],[Precio NEGRO Publico c/juan]]-Tabla14[[#This Row],[Nuestro Costo juan ]]</f>
        <v>867.19083000000046</v>
      </c>
      <c r="L1276" s="7">
        <f>Tabla14[[#This Row],[Ganancia]]/Tabla14[[#This Row],[Nuestro Costo juan ]]</f>
        <v>0.21511627906976755</v>
      </c>
      <c r="M1276" s="2">
        <f>Tabla14[[#This Row],[Precio NEGRO Publico c/juan]]+(Tabla14[[#This Row],[Precio NEGRO Publico c/juan]]*0.105)</f>
        <v>5412.794222550001</v>
      </c>
    </row>
    <row r="1277" spans="1:13">
      <c r="A1277" s="1" t="s">
        <v>2574</v>
      </c>
      <c r="B1277" t="s">
        <v>2575</v>
      </c>
      <c r="C1277" t="s">
        <v>7</v>
      </c>
      <c r="D1277" t="s">
        <v>1335</v>
      </c>
      <c r="E1277" s="2">
        <v>4624.9399999999996</v>
      </c>
      <c r="F1277" s="2">
        <f>Tabla14[[#This Row],[Precio]]-(Tabla14[[#This Row],[Precio]]*0.14)</f>
        <v>3977.4483999999993</v>
      </c>
      <c r="G1277" s="2">
        <f>Tabla14[[#This Row],[Precio]]-(Tabla14[[#This Row],[Precio]]*0.05)</f>
        <v>4393.6929999999993</v>
      </c>
      <c r="H1277" s="4">
        <f>Tabla14[[#This Row],[  -14% costo de juan]]+(Tabla14[[#This Row],[  -14% costo de juan]]*0.1)</f>
        <v>4375.1932399999996</v>
      </c>
      <c r="I1277" s="30">
        <f>Tabla14[[#This Row],[5% purpil]]+(Tabla14[[#This Row],[5% purpil]]*0.21)</f>
        <v>5316.3685299999988</v>
      </c>
      <c r="J1277" s="30">
        <f>Tabla14[[#This Row],[5% purpil]]+(Tabla14[[#This Row],[5% purpil]]*0.21)</f>
        <v>5316.3685299999988</v>
      </c>
      <c r="K1277" s="6">
        <f>Tabla14[[#This Row],[Precio NEGRO Publico c/juan]]-Tabla14[[#This Row],[Nuestro Costo juan ]]</f>
        <v>941.17528999999922</v>
      </c>
      <c r="L1277" s="7">
        <f>Tabla14[[#This Row],[Ganancia]]/Tabla14[[#This Row],[Nuestro Costo juan ]]</f>
        <v>0.2151162790697673</v>
      </c>
      <c r="M1277" s="2">
        <f>Tabla14[[#This Row],[Precio NEGRO Publico c/juan]]+(Tabla14[[#This Row],[Precio NEGRO Publico c/juan]]*0.105)</f>
        <v>5874.5872256499988</v>
      </c>
    </row>
    <row r="1278" spans="1:13">
      <c r="A1278" s="1" t="s">
        <v>2576</v>
      </c>
      <c r="B1278" t="s">
        <v>2577</v>
      </c>
      <c r="C1278" t="s">
        <v>7</v>
      </c>
      <c r="D1278" t="s">
        <v>1335</v>
      </c>
      <c r="E1278" s="2">
        <v>4834.5200000000004</v>
      </c>
      <c r="F1278" s="2">
        <f>Tabla14[[#This Row],[Precio]]-(Tabla14[[#This Row],[Precio]]*0.14)</f>
        <v>4157.6872000000003</v>
      </c>
      <c r="G1278" s="2">
        <f>Tabla14[[#This Row],[Precio]]-(Tabla14[[#This Row],[Precio]]*0.05)</f>
        <v>4592.7940000000008</v>
      </c>
      <c r="H1278" s="4">
        <f>Tabla14[[#This Row],[  -14% costo de juan]]+(Tabla14[[#This Row],[  -14% costo de juan]]*0.1)</f>
        <v>4573.4559200000003</v>
      </c>
      <c r="I1278" s="30">
        <f>Tabla14[[#This Row],[5% purpil]]+(Tabla14[[#This Row],[5% purpil]]*0.21)</f>
        <v>5557.2807400000011</v>
      </c>
      <c r="J1278" s="30">
        <f>Tabla14[[#This Row],[5% purpil]]+(Tabla14[[#This Row],[5% purpil]]*0.21)</f>
        <v>5557.2807400000011</v>
      </c>
      <c r="K1278" s="6">
        <f>Tabla14[[#This Row],[Precio NEGRO Publico c/juan]]-Tabla14[[#This Row],[Nuestro Costo juan ]]</f>
        <v>983.82482000000073</v>
      </c>
      <c r="L1278" s="7">
        <f>Tabla14[[#This Row],[Ganancia]]/Tabla14[[#This Row],[Nuestro Costo juan ]]</f>
        <v>0.21511627906976757</v>
      </c>
      <c r="M1278" s="2">
        <f>Tabla14[[#This Row],[Precio NEGRO Publico c/juan]]+(Tabla14[[#This Row],[Precio NEGRO Publico c/juan]]*0.105)</f>
        <v>6140.7952177000006</v>
      </c>
    </row>
    <row r="1279" spans="1:13">
      <c r="A1279" s="1" t="s">
        <v>2578</v>
      </c>
      <c r="B1279" t="s">
        <v>2579</v>
      </c>
      <c r="C1279" t="s">
        <v>7</v>
      </c>
      <c r="D1279" t="s">
        <v>1335</v>
      </c>
      <c r="E1279" s="2">
        <v>5281.46</v>
      </c>
      <c r="F1279" s="2">
        <f>Tabla14[[#This Row],[Precio]]-(Tabla14[[#This Row],[Precio]]*0.14)</f>
        <v>4542.0555999999997</v>
      </c>
      <c r="G1279" s="2">
        <f>Tabla14[[#This Row],[Precio]]-(Tabla14[[#This Row],[Precio]]*0.05)</f>
        <v>5017.3869999999997</v>
      </c>
      <c r="H1279" s="4">
        <f>Tabla14[[#This Row],[  -14% costo de juan]]+(Tabla14[[#This Row],[  -14% costo de juan]]*0.1)</f>
        <v>4996.26116</v>
      </c>
      <c r="I1279" s="30">
        <f>Tabla14[[#This Row],[5% purpil]]+(Tabla14[[#This Row],[5% purpil]]*0.21)</f>
        <v>6071.0382699999991</v>
      </c>
      <c r="J1279" s="30">
        <f>Tabla14[[#This Row],[5% purpil]]+(Tabla14[[#This Row],[5% purpil]]*0.21)</f>
        <v>6071.0382699999991</v>
      </c>
      <c r="K1279" s="6">
        <f>Tabla14[[#This Row],[Precio NEGRO Publico c/juan]]-Tabla14[[#This Row],[Nuestro Costo juan ]]</f>
        <v>1074.7771099999991</v>
      </c>
      <c r="L1279" s="7">
        <f>Tabla14[[#This Row],[Ganancia]]/Tabla14[[#This Row],[Nuestro Costo juan ]]</f>
        <v>0.21511627906976727</v>
      </c>
      <c r="M1279" s="2">
        <f>Tabla14[[#This Row],[Precio NEGRO Publico c/juan]]+(Tabla14[[#This Row],[Precio NEGRO Publico c/juan]]*0.105)</f>
        <v>6708.4972883499986</v>
      </c>
    </row>
    <row r="1280" spans="1:13">
      <c r="A1280" s="1" t="s">
        <v>2580</v>
      </c>
      <c r="B1280" t="s">
        <v>2581</v>
      </c>
      <c r="C1280" t="s">
        <v>7</v>
      </c>
      <c r="D1280" t="s">
        <v>1335</v>
      </c>
      <c r="E1280" s="2">
        <v>1508.35</v>
      </c>
      <c r="F1280" s="2">
        <f>Tabla14[[#This Row],[Precio]]-(Tabla14[[#This Row],[Precio]]*0.14)</f>
        <v>1297.1809999999998</v>
      </c>
      <c r="G1280" s="2">
        <f>Tabla14[[#This Row],[Precio]]-(Tabla14[[#This Row],[Precio]]*0.05)</f>
        <v>1432.9324999999999</v>
      </c>
      <c r="H1280" s="4">
        <f>Tabla14[[#This Row],[  -14% costo de juan]]+(Tabla14[[#This Row],[  -14% costo de juan]]*0.1)</f>
        <v>1426.8990999999999</v>
      </c>
      <c r="I1280" s="30">
        <f>Tabla14[[#This Row],[5% purpil]]+(Tabla14[[#This Row],[5% purpil]]*0.21)</f>
        <v>1733.8483249999999</v>
      </c>
      <c r="J1280" s="30">
        <f>Tabla14[[#This Row],[5% purpil]]+(Tabla14[[#This Row],[5% purpil]]*0.21)</f>
        <v>1733.8483249999999</v>
      </c>
      <c r="K1280" s="6">
        <f>Tabla14[[#This Row],[Precio NEGRO Publico c/juan]]-Tabla14[[#This Row],[Nuestro Costo juan ]]</f>
        <v>306.94922500000007</v>
      </c>
      <c r="L1280" s="7">
        <f>Tabla14[[#This Row],[Ganancia]]/Tabla14[[#This Row],[Nuestro Costo juan ]]</f>
        <v>0.21511627906976752</v>
      </c>
      <c r="M1280" s="2">
        <f>Tabla14[[#This Row],[Precio NEGRO Publico c/juan]]+(Tabla14[[#This Row],[Precio NEGRO Publico c/juan]]*0.105)</f>
        <v>1915.9023991249999</v>
      </c>
    </row>
    <row r="1281" spans="1:13">
      <c r="A1281" s="1" t="s">
        <v>2582</v>
      </c>
      <c r="B1281" t="s">
        <v>2583</v>
      </c>
      <c r="C1281" t="s">
        <v>7</v>
      </c>
      <c r="D1281" t="s">
        <v>1335</v>
      </c>
      <c r="E1281" s="2">
        <v>1508.35</v>
      </c>
      <c r="F1281" s="2">
        <f>Tabla14[[#This Row],[Precio]]-(Tabla14[[#This Row],[Precio]]*0.14)</f>
        <v>1297.1809999999998</v>
      </c>
      <c r="G1281" s="2">
        <f>Tabla14[[#This Row],[Precio]]-(Tabla14[[#This Row],[Precio]]*0.05)</f>
        <v>1432.9324999999999</v>
      </c>
      <c r="H1281" s="4">
        <f>Tabla14[[#This Row],[  -14% costo de juan]]+(Tabla14[[#This Row],[  -14% costo de juan]]*0.1)</f>
        <v>1426.8990999999999</v>
      </c>
      <c r="I1281" s="30">
        <f>Tabla14[[#This Row],[5% purpil]]+(Tabla14[[#This Row],[5% purpil]]*0.21)</f>
        <v>1733.8483249999999</v>
      </c>
      <c r="J1281" s="30">
        <f>Tabla14[[#This Row],[5% purpil]]+(Tabla14[[#This Row],[5% purpil]]*0.21)</f>
        <v>1733.8483249999999</v>
      </c>
      <c r="K1281" s="6">
        <f>Tabla14[[#This Row],[Precio NEGRO Publico c/juan]]-Tabla14[[#This Row],[Nuestro Costo juan ]]</f>
        <v>306.94922500000007</v>
      </c>
      <c r="L1281" s="7">
        <f>Tabla14[[#This Row],[Ganancia]]/Tabla14[[#This Row],[Nuestro Costo juan ]]</f>
        <v>0.21511627906976752</v>
      </c>
      <c r="M1281" s="2">
        <f>Tabla14[[#This Row],[Precio NEGRO Publico c/juan]]+(Tabla14[[#This Row],[Precio NEGRO Publico c/juan]]*0.105)</f>
        <v>1915.9023991249999</v>
      </c>
    </row>
    <row r="1282" spans="1:13">
      <c r="A1282" s="1" t="s">
        <v>2584</v>
      </c>
      <c r="B1282" t="s">
        <v>2585</v>
      </c>
      <c r="C1282" t="s">
        <v>7</v>
      </c>
      <c r="D1282" t="s">
        <v>1335</v>
      </c>
      <c r="E1282" s="2">
        <v>1508.35</v>
      </c>
      <c r="F1282" s="2">
        <f>Tabla14[[#This Row],[Precio]]-(Tabla14[[#This Row],[Precio]]*0.14)</f>
        <v>1297.1809999999998</v>
      </c>
      <c r="G1282" s="2">
        <f>Tabla14[[#This Row],[Precio]]-(Tabla14[[#This Row],[Precio]]*0.05)</f>
        <v>1432.9324999999999</v>
      </c>
      <c r="H1282" s="4">
        <f>Tabla14[[#This Row],[  -14% costo de juan]]+(Tabla14[[#This Row],[  -14% costo de juan]]*0.1)</f>
        <v>1426.8990999999999</v>
      </c>
      <c r="I1282" s="30">
        <f>Tabla14[[#This Row],[5% purpil]]+(Tabla14[[#This Row],[5% purpil]]*0.21)</f>
        <v>1733.8483249999999</v>
      </c>
      <c r="J1282" s="30">
        <f>Tabla14[[#This Row],[5% purpil]]+(Tabla14[[#This Row],[5% purpil]]*0.21)</f>
        <v>1733.8483249999999</v>
      </c>
      <c r="K1282" s="6">
        <f>Tabla14[[#This Row],[Precio NEGRO Publico c/juan]]-Tabla14[[#This Row],[Nuestro Costo juan ]]</f>
        <v>306.94922500000007</v>
      </c>
      <c r="L1282" s="7">
        <f>Tabla14[[#This Row],[Ganancia]]/Tabla14[[#This Row],[Nuestro Costo juan ]]</f>
        <v>0.21511627906976752</v>
      </c>
      <c r="M1282" s="2">
        <f>Tabla14[[#This Row],[Precio NEGRO Publico c/juan]]+(Tabla14[[#This Row],[Precio NEGRO Publico c/juan]]*0.105)</f>
        <v>1915.9023991249999</v>
      </c>
    </row>
    <row r="1283" spans="1:13">
      <c r="A1283" s="1" t="s">
        <v>2586</v>
      </c>
      <c r="B1283" t="s">
        <v>2587</v>
      </c>
      <c r="C1283" t="s">
        <v>7</v>
      </c>
      <c r="D1283" t="s">
        <v>1335</v>
      </c>
      <c r="E1283" s="2">
        <v>1508.35</v>
      </c>
      <c r="F1283" s="2">
        <f>Tabla14[[#This Row],[Precio]]-(Tabla14[[#This Row],[Precio]]*0.14)</f>
        <v>1297.1809999999998</v>
      </c>
      <c r="G1283" s="2">
        <f>Tabla14[[#This Row],[Precio]]-(Tabla14[[#This Row],[Precio]]*0.05)</f>
        <v>1432.9324999999999</v>
      </c>
      <c r="H1283" s="4">
        <f>Tabla14[[#This Row],[  -14% costo de juan]]+(Tabla14[[#This Row],[  -14% costo de juan]]*0.1)</f>
        <v>1426.8990999999999</v>
      </c>
      <c r="I1283" s="30">
        <f>Tabla14[[#This Row],[5% purpil]]+(Tabla14[[#This Row],[5% purpil]]*0.21)</f>
        <v>1733.8483249999999</v>
      </c>
      <c r="J1283" s="30">
        <f>Tabla14[[#This Row],[5% purpil]]+(Tabla14[[#This Row],[5% purpil]]*0.21)</f>
        <v>1733.8483249999999</v>
      </c>
      <c r="K1283" s="6">
        <f>Tabla14[[#This Row],[Precio NEGRO Publico c/juan]]-Tabla14[[#This Row],[Nuestro Costo juan ]]</f>
        <v>306.94922500000007</v>
      </c>
      <c r="L1283" s="7">
        <f>Tabla14[[#This Row],[Ganancia]]/Tabla14[[#This Row],[Nuestro Costo juan ]]</f>
        <v>0.21511627906976752</v>
      </c>
      <c r="M1283" s="2">
        <f>Tabla14[[#This Row],[Precio NEGRO Publico c/juan]]+(Tabla14[[#This Row],[Precio NEGRO Publico c/juan]]*0.105)</f>
        <v>1915.9023991249999</v>
      </c>
    </row>
    <row r="1284" spans="1:13">
      <c r="A1284" s="1" t="s">
        <v>2588</v>
      </c>
      <c r="B1284" t="s">
        <v>2589</v>
      </c>
      <c r="C1284" t="s">
        <v>7</v>
      </c>
      <c r="D1284" t="s">
        <v>1335</v>
      </c>
      <c r="E1284" s="2">
        <v>1508.35</v>
      </c>
      <c r="F1284" s="2">
        <f>Tabla14[[#This Row],[Precio]]-(Tabla14[[#This Row],[Precio]]*0.14)</f>
        <v>1297.1809999999998</v>
      </c>
      <c r="G1284" s="2">
        <f>Tabla14[[#This Row],[Precio]]-(Tabla14[[#This Row],[Precio]]*0.05)</f>
        <v>1432.9324999999999</v>
      </c>
      <c r="H1284" s="4">
        <f>Tabla14[[#This Row],[  -14% costo de juan]]+(Tabla14[[#This Row],[  -14% costo de juan]]*0.1)</f>
        <v>1426.8990999999999</v>
      </c>
      <c r="I1284" s="30">
        <f>Tabla14[[#This Row],[5% purpil]]+(Tabla14[[#This Row],[5% purpil]]*0.21)</f>
        <v>1733.8483249999999</v>
      </c>
      <c r="J1284" s="30">
        <f>Tabla14[[#This Row],[5% purpil]]+(Tabla14[[#This Row],[5% purpil]]*0.21)</f>
        <v>1733.8483249999999</v>
      </c>
      <c r="K1284" s="6">
        <f>Tabla14[[#This Row],[Precio NEGRO Publico c/juan]]-Tabla14[[#This Row],[Nuestro Costo juan ]]</f>
        <v>306.94922500000007</v>
      </c>
      <c r="L1284" s="7">
        <f>Tabla14[[#This Row],[Ganancia]]/Tabla14[[#This Row],[Nuestro Costo juan ]]</f>
        <v>0.21511627906976752</v>
      </c>
      <c r="M1284" s="2">
        <f>Tabla14[[#This Row],[Precio NEGRO Publico c/juan]]+(Tabla14[[#This Row],[Precio NEGRO Publico c/juan]]*0.105)</f>
        <v>1915.9023991249999</v>
      </c>
    </row>
    <row r="1285" spans="1:13">
      <c r="A1285" s="1" t="s">
        <v>2590</v>
      </c>
      <c r="B1285" t="s">
        <v>2591</v>
      </c>
      <c r="C1285" t="s">
        <v>7</v>
      </c>
      <c r="D1285" t="s">
        <v>1335</v>
      </c>
      <c r="E1285" s="2">
        <v>1508.35</v>
      </c>
      <c r="F1285" s="2">
        <f>Tabla14[[#This Row],[Precio]]-(Tabla14[[#This Row],[Precio]]*0.14)</f>
        <v>1297.1809999999998</v>
      </c>
      <c r="G1285" s="2">
        <f>Tabla14[[#This Row],[Precio]]-(Tabla14[[#This Row],[Precio]]*0.05)</f>
        <v>1432.9324999999999</v>
      </c>
      <c r="H1285" s="4">
        <f>Tabla14[[#This Row],[  -14% costo de juan]]+(Tabla14[[#This Row],[  -14% costo de juan]]*0.1)</f>
        <v>1426.8990999999999</v>
      </c>
      <c r="I1285" s="30">
        <f>Tabla14[[#This Row],[5% purpil]]+(Tabla14[[#This Row],[5% purpil]]*0.21)</f>
        <v>1733.8483249999999</v>
      </c>
      <c r="J1285" s="30">
        <f>Tabla14[[#This Row],[5% purpil]]+(Tabla14[[#This Row],[5% purpil]]*0.21)</f>
        <v>1733.8483249999999</v>
      </c>
      <c r="K1285" s="6">
        <f>Tabla14[[#This Row],[Precio NEGRO Publico c/juan]]-Tabla14[[#This Row],[Nuestro Costo juan ]]</f>
        <v>306.94922500000007</v>
      </c>
      <c r="L1285" s="7">
        <f>Tabla14[[#This Row],[Ganancia]]/Tabla14[[#This Row],[Nuestro Costo juan ]]</f>
        <v>0.21511627906976752</v>
      </c>
      <c r="M1285" s="2">
        <f>Tabla14[[#This Row],[Precio NEGRO Publico c/juan]]+(Tabla14[[#This Row],[Precio NEGRO Publico c/juan]]*0.105)</f>
        <v>1915.9023991249999</v>
      </c>
    </row>
    <row r="1286" spans="1:13">
      <c r="A1286" s="1" t="s">
        <v>2592</v>
      </c>
      <c r="B1286" t="s">
        <v>2593</v>
      </c>
      <c r="C1286" t="s">
        <v>7</v>
      </c>
      <c r="D1286" t="s">
        <v>1335</v>
      </c>
      <c r="E1286" s="2">
        <v>1622.52</v>
      </c>
      <c r="F1286" s="2">
        <f>Tabla14[[#This Row],[Precio]]-(Tabla14[[#This Row],[Precio]]*0.14)</f>
        <v>1395.3671999999999</v>
      </c>
      <c r="G1286" s="2">
        <f>Tabla14[[#This Row],[Precio]]-(Tabla14[[#This Row],[Precio]]*0.05)</f>
        <v>1541.394</v>
      </c>
      <c r="H1286" s="4">
        <f>Tabla14[[#This Row],[  -14% costo de juan]]+(Tabla14[[#This Row],[  -14% costo de juan]]*0.1)</f>
        <v>1534.90392</v>
      </c>
      <c r="I1286" s="30">
        <f>Tabla14[[#This Row],[5% purpil]]+(Tabla14[[#This Row],[5% purpil]]*0.21)</f>
        <v>1865.08674</v>
      </c>
      <c r="J1286" s="30">
        <f>Tabla14[[#This Row],[5% purpil]]+(Tabla14[[#This Row],[5% purpil]]*0.21)</f>
        <v>1865.08674</v>
      </c>
      <c r="K1286" s="6">
        <f>Tabla14[[#This Row],[Precio NEGRO Publico c/juan]]-Tabla14[[#This Row],[Nuestro Costo juan ]]</f>
        <v>330.18281999999999</v>
      </c>
      <c r="L1286" s="7">
        <f>Tabla14[[#This Row],[Ganancia]]/Tabla14[[#This Row],[Nuestro Costo juan ]]</f>
        <v>0.21511627906976744</v>
      </c>
      <c r="M1286" s="2">
        <f>Tabla14[[#This Row],[Precio NEGRO Publico c/juan]]+(Tabla14[[#This Row],[Precio NEGRO Publico c/juan]]*0.105)</f>
        <v>2060.9208476999997</v>
      </c>
    </row>
    <row r="1287" spans="1:13">
      <c r="A1287" s="1" t="s">
        <v>2594</v>
      </c>
      <c r="B1287" t="s">
        <v>2595</v>
      </c>
      <c r="C1287" t="s">
        <v>7</v>
      </c>
      <c r="D1287" t="s">
        <v>1335</v>
      </c>
      <c r="E1287" s="2">
        <v>1862.9</v>
      </c>
      <c r="F1287" s="2">
        <f>Tabla14[[#This Row],[Precio]]-(Tabla14[[#This Row],[Precio]]*0.14)</f>
        <v>1602.0940000000001</v>
      </c>
      <c r="G1287" s="2">
        <f>Tabla14[[#This Row],[Precio]]-(Tabla14[[#This Row],[Precio]]*0.05)</f>
        <v>1769.7550000000001</v>
      </c>
      <c r="H1287" s="4">
        <f>Tabla14[[#This Row],[  -14% costo de juan]]+(Tabla14[[#This Row],[  -14% costo de juan]]*0.1)</f>
        <v>1762.3034</v>
      </c>
      <c r="I1287" s="30">
        <f>Tabla14[[#This Row],[5% purpil]]+(Tabla14[[#This Row],[5% purpil]]*0.21)</f>
        <v>2141.40355</v>
      </c>
      <c r="J1287" s="30">
        <f>Tabla14[[#This Row],[5% purpil]]+(Tabla14[[#This Row],[5% purpil]]*0.21)</f>
        <v>2141.40355</v>
      </c>
      <c r="K1287" s="6">
        <f>Tabla14[[#This Row],[Precio NEGRO Publico c/juan]]-Tabla14[[#This Row],[Nuestro Costo juan ]]</f>
        <v>379.10014999999999</v>
      </c>
      <c r="L1287" s="7">
        <f>Tabla14[[#This Row],[Ganancia]]/Tabla14[[#This Row],[Nuestro Costo juan ]]</f>
        <v>0.21511627906976744</v>
      </c>
      <c r="M1287" s="2">
        <f>Tabla14[[#This Row],[Precio NEGRO Publico c/juan]]+(Tabla14[[#This Row],[Precio NEGRO Publico c/juan]]*0.105)</f>
        <v>2366.25092275</v>
      </c>
    </row>
    <row r="1288" spans="1:13">
      <c r="A1288" s="1" t="s">
        <v>2596</v>
      </c>
      <c r="B1288" t="s">
        <v>2597</v>
      </c>
      <c r="C1288" t="s">
        <v>7</v>
      </c>
      <c r="D1288" t="s">
        <v>1335</v>
      </c>
      <c r="E1288" s="2">
        <v>1980.83</v>
      </c>
      <c r="F1288" s="2">
        <f>Tabla14[[#This Row],[Precio]]-(Tabla14[[#This Row],[Precio]]*0.14)</f>
        <v>1703.5137999999999</v>
      </c>
      <c r="G1288" s="2">
        <f>Tabla14[[#This Row],[Precio]]-(Tabla14[[#This Row],[Precio]]*0.05)</f>
        <v>1881.7884999999999</v>
      </c>
      <c r="H1288" s="4">
        <f>Tabla14[[#This Row],[  -14% costo de juan]]+(Tabla14[[#This Row],[  -14% costo de juan]]*0.1)</f>
        <v>1873.86518</v>
      </c>
      <c r="I1288" s="30">
        <f>Tabla14[[#This Row],[5% purpil]]+(Tabla14[[#This Row],[5% purpil]]*0.21)</f>
        <v>2276.9640849999996</v>
      </c>
      <c r="J1288" s="30">
        <f>Tabla14[[#This Row],[5% purpil]]+(Tabla14[[#This Row],[5% purpil]]*0.21)</f>
        <v>2276.9640849999996</v>
      </c>
      <c r="K1288" s="6">
        <f>Tabla14[[#This Row],[Precio NEGRO Publico c/juan]]-Tabla14[[#This Row],[Nuestro Costo juan ]]</f>
        <v>403.0989049999996</v>
      </c>
      <c r="L1288" s="7">
        <f>Tabla14[[#This Row],[Ganancia]]/Tabla14[[#This Row],[Nuestro Costo juan ]]</f>
        <v>0.21511627906976724</v>
      </c>
      <c r="M1288" s="2">
        <f>Tabla14[[#This Row],[Precio NEGRO Publico c/juan]]+(Tabla14[[#This Row],[Precio NEGRO Publico c/juan]]*0.105)</f>
        <v>2516.0453139249994</v>
      </c>
    </row>
    <row r="1289" spans="1:13">
      <c r="A1289" s="1" t="s">
        <v>2598</v>
      </c>
      <c r="B1289" t="s">
        <v>2599</v>
      </c>
      <c r="C1289" t="s">
        <v>7</v>
      </c>
      <c r="D1289" t="s">
        <v>1335</v>
      </c>
      <c r="E1289" s="2">
        <v>2218.1999999999998</v>
      </c>
      <c r="F1289" s="2">
        <f>Tabla14[[#This Row],[Precio]]-(Tabla14[[#This Row],[Precio]]*0.14)</f>
        <v>1907.6519999999998</v>
      </c>
      <c r="G1289" s="2">
        <f>Tabla14[[#This Row],[Precio]]-(Tabla14[[#This Row],[Precio]]*0.05)</f>
        <v>2107.29</v>
      </c>
      <c r="H1289" s="4">
        <f>Tabla14[[#This Row],[  -14% costo de juan]]+(Tabla14[[#This Row],[  -14% costo de juan]]*0.1)</f>
        <v>2098.4171999999999</v>
      </c>
      <c r="I1289" s="30">
        <f>Tabla14[[#This Row],[5% purpil]]+(Tabla14[[#This Row],[5% purpil]]*0.21)</f>
        <v>2549.8208999999997</v>
      </c>
      <c r="J1289" s="30">
        <f>Tabla14[[#This Row],[5% purpil]]+(Tabla14[[#This Row],[5% purpil]]*0.21)</f>
        <v>2549.8208999999997</v>
      </c>
      <c r="K1289" s="6">
        <f>Tabla14[[#This Row],[Precio NEGRO Publico c/juan]]-Tabla14[[#This Row],[Nuestro Costo juan ]]</f>
        <v>451.40369999999984</v>
      </c>
      <c r="L1289" s="7">
        <f>Tabla14[[#This Row],[Ganancia]]/Tabla14[[#This Row],[Nuestro Costo juan ]]</f>
        <v>0.21511627906976738</v>
      </c>
      <c r="M1289" s="2">
        <f>Tabla14[[#This Row],[Precio NEGRO Publico c/juan]]+(Tabla14[[#This Row],[Precio NEGRO Publico c/juan]]*0.105)</f>
        <v>2817.5520944999998</v>
      </c>
    </row>
    <row r="1290" spans="1:13">
      <c r="A1290" s="1" t="s">
        <v>2600</v>
      </c>
      <c r="B1290" t="s">
        <v>2601</v>
      </c>
      <c r="C1290" t="s">
        <v>7</v>
      </c>
      <c r="D1290" t="s">
        <v>1335</v>
      </c>
      <c r="E1290" s="2">
        <v>2850.68</v>
      </c>
      <c r="F1290" s="2">
        <f>Tabla14[[#This Row],[Precio]]-(Tabla14[[#This Row],[Precio]]*0.14)</f>
        <v>2451.5847999999996</v>
      </c>
      <c r="G1290" s="2">
        <f>Tabla14[[#This Row],[Precio]]-(Tabla14[[#This Row],[Precio]]*0.05)</f>
        <v>2708.1459999999997</v>
      </c>
      <c r="H1290" s="4">
        <f>Tabla14[[#This Row],[  -14% costo de juan]]+(Tabla14[[#This Row],[  -14% costo de juan]]*0.1)</f>
        <v>2696.7432799999997</v>
      </c>
      <c r="I1290" s="30">
        <f>Tabla14[[#This Row],[5% purpil]]+(Tabla14[[#This Row],[5% purpil]]*0.21)</f>
        <v>3276.8566599999995</v>
      </c>
      <c r="J1290" s="30">
        <f>Tabla14[[#This Row],[5% purpil]]+(Tabla14[[#This Row],[5% purpil]]*0.21)</f>
        <v>3276.8566599999995</v>
      </c>
      <c r="K1290" s="6">
        <f>Tabla14[[#This Row],[Precio NEGRO Publico c/juan]]-Tabla14[[#This Row],[Nuestro Costo juan ]]</f>
        <v>580.11337999999978</v>
      </c>
      <c r="L1290" s="7">
        <f>Tabla14[[#This Row],[Ganancia]]/Tabla14[[#This Row],[Nuestro Costo juan ]]</f>
        <v>0.21511627906976738</v>
      </c>
      <c r="M1290" s="2">
        <f>Tabla14[[#This Row],[Precio NEGRO Publico c/juan]]+(Tabla14[[#This Row],[Precio NEGRO Publico c/juan]]*0.105)</f>
        <v>3620.9266092999992</v>
      </c>
    </row>
    <row r="1291" spans="1:13">
      <c r="A1291" s="1" t="s">
        <v>2602</v>
      </c>
      <c r="B1291" t="s">
        <v>2603</v>
      </c>
      <c r="C1291" t="s">
        <v>7</v>
      </c>
      <c r="D1291" t="s">
        <v>1335</v>
      </c>
      <c r="E1291" s="2">
        <v>3006.93</v>
      </c>
      <c r="F1291" s="2">
        <f>Tabla14[[#This Row],[Precio]]-(Tabla14[[#This Row],[Precio]]*0.14)</f>
        <v>2585.9597999999996</v>
      </c>
      <c r="G1291" s="2">
        <f>Tabla14[[#This Row],[Precio]]-(Tabla14[[#This Row],[Precio]]*0.05)</f>
        <v>2856.5834999999997</v>
      </c>
      <c r="H1291" s="4">
        <f>Tabla14[[#This Row],[  -14% costo de juan]]+(Tabla14[[#This Row],[  -14% costo de juan]]*0.1)</f>
        <v>2844.5557799999997</v>
      </c>
      <c r="I1291" s="30">
        <f>Tabla14[[#This Row],[5% purpil]]+(Tabla14[[#This Row],[5% purpil]]*0.21)</f>
        <v>3456.4660349999995</v>
      </c>
      <c r="J1291" s="30">
        <f>Tabla14[[#This Row],[5% purpil]]+(Tabla14[[#This Row],[5% purpil]]*0.21)</f>
        <v>3456.4660349999995</v>
      </c>
      <c r="K1291" s="6">
        <f>Tabla14[[#This Row],[Precio NEGRO Publico c/juan]]-Tabla14[[#This Row],[Nuestro Costo juan ]]</f>
        <v>611.91025499999978</v>
      </c>
      <c r="L1291" s="7">
        <f>Tabla14[[#This Row],[Ganancia]]/Tabla14[[#This Row],[Nuestro Costo juan ]]</f>
        <v>0.21511627906976738</v>
      </c>
      <c r="M1291" s="2">
        <f>Tabla14[[#This Row],[Precio NEGRO Publico c/juan]]+(Tabla14[[#This Row],[Precio NEGRO Publico c/juan]]*0.105)</f>
        <v>3819.3949686749993</v>
      </c>
    </row>
    <row r="1292" spans="1:13">
      <c r="A1292" s="1" t="s">
        <v>2604</v>
      </c>
      <c r="B1292" t="s">
        <v>2605</v>
      </c>
      <c r="C1292" t="s">
        <v>7</v>
      </c>
      <c r="D1292" t="s">
        <v>1335</v>
      </c>
      <c r="E1292" s="2">
        <v>3527.48</v>
      </c>
      <c r="F1292" s="2">
        <f>Tabla14[[#This Row],[Precio]]-(Tabla14[[#This Row],[Precio]]*0.14)</f>
        <v>3033.6327999999999</v>
      </c>
      <c r="G1292" s="2">
        <f>Tabla14[[#This Row],[Precio]]-(Tabla14[[#This Row],[Precio]]*0.05)</f>
        <v>3351.1059999999998</v>
      </c>
      <c r="H1292" s="4">
        <f>Tabla14[[#This Row],[  -14% costo de juan]]+(Tabla14[[#This Row],[  -14% costo de juan]]*0.1)</f>
        <v>3336.9960799999999</v>
      </c>
      <c r="I1292" s="30">
        <f>Tabla14[[#This Row],[5% purpil]]+(Tabla14[[#This Row],[5% purpil]]*0.21)</f>
        <v>4054.8382599999995</v>
      </c>
      <c r="J1292" s="30">
        <f>Tabla14[[#This Row],[5% purpil]]+(Tabla14[[#This Row],[5% purpil]]*0.21)</f>
        <v>4054.8382599999995</v>
      </c>
      <c r="K1292" s="6">
        <f>Tabla14[[#This Row],[Precio NEGRO Publico c/juan]]-Tabla14[[#This Row],[Nuestro Costo juan ]]</f>
        <v>717.84217999999964</v>
      </c>
      <c r="L1292" s="7">
        <f>Tabla14[[#This Row],[Ganancia]]/Tabla14[[#This Row],[Nuestro Costo juan ]]</f>
        <v>0.21511627906976735</v>
      </c>
      <c r="M1292" s="2">
        <f>Tabla14[[#This Row],[Precio NEGRO Publico c/juan]]+(Tabla14[[#This Row],[Precio NEGRO Publico c/juan]]*0.105)</f>
        <v>4480.5962772999992</v>
      </c>
    </row>
    <row r="1293" spans="1:13">
      <c r="A1293" s="1" t="s">
        <v>2606</v>
      </c>
      <c r="B1293" t="s">
        <v>2607</v>
      </c>
      <c r="C1293" t="s">
        <v>7</v>
      </c>
      <c r="D1293" t="s">
        <v>1335</v>
      </c>
      <c r="E1293" s="2">
        <v>4816.49</v>
      </c>
      <c r="F1293" s="2">
        <f>Tabla14[[#This Row],[Precio]]-(Tabla14[[#This Row],[Precio]]*0.14)</f>
        <v>4142.1813999999995</v>
      </c>
      <c r="G1293" s="2">
        <f>Tabla14[[#This Row],[Precio]]-(Tabla14[[#This Row],[Precio]]*0.05)</f>
        <v>4575.6655000000001</v>
      </c>
      <c r="H1293" s="4">
        <f>Tabla14[[#This Row],[  -14% costo de juan]]+(Tabla14[[#This Row],[  -14% costo de juan]]*0.1)</f>
        <v>4556.3995399999994</v>
      </c>
      <c r="I1293" s="30">
        <f>Tabla14[[#This Row],[5% purpil]]+(Tabla14[[#This Row],[5% purpil]]*0.21)</f>
        <v>5536.5552550000002</v>
      </c>
      <c r="J1293" s="30">
        <f>Tabla14[[#This Row],[5% purpil]]+(Tabla14[[#This Row],[5% purpil]]*0.21)</f>
        <v>5536.5552550000002</v>
      </c>
      <c r="K1293" s="6">
        <f>Tabla14[[#This Row],[Precio NEGRO Publico c/juan]]-Tabla14[[#This Row],[Nuestro Costo juan ]]</f>
        <v>980.15571500000078</v>
      </c>
      <c r="L1293" s="7">
        <f>Tabla14[[#This Row],[Ganancia]]/Tabla14[[#This Row],[Nuestro Costo juan ]]</f>
        <v>0.21511627906976763</v>
      </c>
      <c r="M1293" s="2">
        <f>Tabla14[[#This Row],[Precio NEGRO Publico c/juan]]+(Tabla14[[#This Row],[Precio NEGRO Publico c/juan]]*0.105)</f>
        <v>6117.8935567750004</v>
      </c>
    </row>
    <row r="1294" spans="1:13">
      <c r="A1294" s="1" t="s">
        <v>2608</v>
      </c>
      <c r="B1294" t="s">
        <v>2609</v>
      </c>
      <c r="C1294" t="s">
        <v>7</v>
      </c>
      <c r="D1294" t="s">
        <v>1335</v>
      </c>
      <c r="E1294" s="2">
        <v>4834.5200000000004</v>
      </c>
      <c r="F1294" s="2">
        <f>Tabla14[[#This Row],[Precio]]-(Tabla14[[#This Row],[Precio]]*0.14)</f>
        <v>4157.6872000000003</v>
      </c>
      <c r="G1294" s="2">
        <f>Tabla14[[#This Row],[Precio]]-(Tabla14[[#This Row],[Precio]]*0.05)</f>
        <v>4592.7940000000008</v>
      </c>
      <c r="H1294" s="4">
        <f>Tabla14[[#This Row],[  -14% costo de juan]]+(Tabla14[[#This Row],[  -14% costo de juan]]*0.1)</f>
        <v>4573.4559200000003</v>
      </c>
      <c r="I1294" s="30">
        <f>Tabla14[[#This Row],[5% purpil]]+(Tabla14[[#This Row],[5% purpil]]*0.21)</f>
        <v>5557.2807400000011</v>
      </c>
      <c r="J1294" s="30">
        <f>Tabla14[[#This Row],[5% purpil]]+(Tabla14[[#This Row],[5% purpil]]*0.21)</f>
        <v>5557.2807400000011</v>
      </c>
      <c r="K1294" s="6">
        <f>Tabla14[[#This Row],[Precio NEGRO Publico c/juan]]-Tabla14[[#This Row],[Nuestro Costo juan ]]</f>
        <v>983.82482000000073</v>
      </c>
      <c r="L1294" s="7">
        <f>Tabla14[[#This Row],[Ganancia]]/Tabla14[[#This Row],[Nuestro Costo juan ]]</f>
        <v>0.21511627906976757</v>
      </c>
      <c r="M1294" s="2">
        <f>Tabla14[[#This Row],[Precio NEGRO Publico c/juan]]+(Tabla14[[#This Row],[Precio NEGRO Publico c/juan]]*0.105)</f>
        <v>6140.7952177000006</v>
      </c>
    </row>
    <row r="1295" spans="1:13">
      <c r="A1295" s="1" t="s">
        <v>2610</v>
      </c>
      <c r="B1295" t="s">
        <v>2611</v>
      </c>
      <c r="C1295" t="s">
        <v>7</v>
      </c>
      <c r="D1295" t="s">
        <v>1335</v>
      </c>
      <c r="E1295" s="2">
        <v>5281.46</v>
      </c>
      <c r="F1295" s="2">
        <f>Tabla14[[#This Row],[Precio]]-(Tabla14[[#This Row],[Precio]]*0.14)</f>
        <v>4542.0555999999997</v>
      </c>
      <c r="G1295" s="2">
        <f>Tabla14[[#This Row],[Precio]]-(Tabla14[[#This Row],[Precio]]*0.05)</f>
        <v>5017.3869999999997</v>
      </c>
      <c r="H1295" s="4">
        <f>Tabla14[[#This Row],[  -14% costo de juan]]+(Tabla14[[#This Row],[  -14% costo de juan]]*0.1)</f>
        <v>4996.26116</v>
      </c>
      <c r="I1295" s="30">
        <f>Tabla14[[#This Row],[5% purpil]]+(Tabla14[[#This Row],[5% purpil]]*0.21)</f>
        <v>6071.0382699999991</v>
      </c>
      <c r="J1295" s="30">
        <f>Tabla14[[#This Row],[5% purpil]]+(Tabla14[[#This Row],[5% purpil]]*0.21)</f>
        <v>6071.0382699999991</v>
      </c>
      <c r="K1295" s="6">
        <f>Tabla14[[#This Row],[Precio NEGRO Publico c/juan]]-Tabla14[[#This Row],[Nuestro Costo juan ]]</f>
        <v>1074.7771099999991</v>
      </c>
      <c r="L1295" s="7">
        <f>Tabla14[[#This Row],[Ganancia]]/Tabla14[[#This Row],[Nuestro Costo juan ]]</f>
        <v>0.21511627906976727</v>
      </c>
      <c r="M1295" s="2">
        <f>Tabla14[[#This Row],[Precio NEGRO Publico c/juan]]+(Tabla14[[#This Row],[Precio NEGRO Publico c/juan]]*0.105)</f>
        <v>6708.4972883499986</v>
      </c>
    </row>
    <row r="1296" spans="1:13">
      <c r="A1296" s="1" t="s">
        <v>2612</v>
      </c>
      <c r="B1296" t="s">
        <v>2613</v>
      </c>
      <c r="C1296" t="s">
        <v>7</v>
      </c>
      <c r="D1296" t="s">
        <v>1335</v>
      </c>
      <c r="E1296" s="2">
        <v>2780.82</v>
      </c>
      <c r="F1296" s="2">
        <f>Tabla14[[#This Row],[Precio]]-(Tabla14[[#This Row],[Precio]]*0.14)</f>
        <v>2391.5052000000001</v>
      </c>
      <c r="G1296" s="2">
        <f>Tabla14[[#This Row],[Precio]]-(Tabla14[[#This Row],[Precio]]*0.05)</f>
        <v>2641.779</v>
      </c>
      <c r="H1296" s="4">
        <f>Tabla14[[#This Row],[  -14% costo de juan]]+(Tabla14[[#This Row],[  -14% costo de juan]]*0.1)</f>
        <v>2630.6557200000002</v>
      </c>
      <c r="I1296" s="30">
        <f>Tabla14[[#This Row],[5% purpil]]+(Tabla14[[#This Row],[5% purpil]]*0.21)</f>
        <v>3196.5525900000002</v>
      </c>
      <c r="J1296" s="30">
        <f>Tabla14[[#This Row],[5% purpil]]+(Tabla14[[#This Row],[5% purpil]]*0.21)</f>
        <v>3196.5525900000002</v>
      </c>
      <c r="K1296" s="6">
        <f>Tabla14[[#This Row],[Precio NEGRO Publico c/juan]]-Tabla14[[#This Row],[Nuestro Costo juan ]]</f>
        <v>565.89687000000004</v>
      </c>
      <c r="L1296" s="7">
        <f>Tabla14[[#This Row],[Ganancia]]/Tabla14[[#This Row],[Nuestro Costo juan ]]</f>
        <v>0.21511627906976744</v>
      </c>
      <c r="M1296" s="2">
        <f>Tabla14[[#This Row],[Precio NEGRO Publico c/juan]]+(Tabla14[[#This Row],[Precio NEGRO Publico c/juan]]*0.105)</f>
        <v>3532.1906119500004</v>
      </c>
    </row>
    <row r="1297" spans="1:13">
      <c r="A1297" s="1" t="s">
        <v>2614</v>
      </c>
      <c r="B1297" t="s">
        <v>2615</v>
      </c>
      <c r="C1297" t="s">
        <v>7</v>
      </c>
      <c r="D1297" t="s">
        <v>1335</v>
      </c>
      <c r="E1297" s="2">
        <v>2780.82</v>
      </c>
      <c r="F1297" s="2">
        <f>Tabla14[[#This Row],[Precio]]-(Tabla14[[#This Row],[Precio]]*0.14)</f>
        <v>2391.5052000000001</v>
      </c>
      <c r="G1297" s="2">
        <f>Tabla14[[#This Row],[Precio]]-(Tabla14[[#This Row],[Precio]]*0.05)</f>
        <v>2641.779</v>
      </c>
      <c r="H1297" s="4">
        <f>Tabla14[[#This Row],[  -14% costo de juan]]+(Tabla14[[#This Row],[  -14% costo de juan]]*0.1)</f>
        <v>2630.6557200000002</v>
      </c>
      <c r="I1297" s="30">
        <f>Tabla14[[#This Row],[5% purpil]]+(Tabla14[[#This Row],[5% purpil]]*0.21)</f>
        <v>3196.5525900000002</v>
      </c>
      <c r="J1297" s="30">
        <f>Tabla14[[#This Row],[5% purpil]]+(Tabla14[[#This Row],[5% purpil]]*0.21)</f>
        <v>3196.5525900000002</v>
      </c>
      <c r="K1297" s="6">
        <f>Tabla14[[#This Row],[Precio NEGRO Publico c/juan]]-Tabla14[[#This Row],[Nuestro Costo juan ]]</f>
        <v>565.89687000000004</v>
      </c>
      <c r="L1297" s="7">
        <f>Tabla14[[#This Row],[Ganancia]]/Tabla14[[#This Row],[Nuestro Costo juan ]]</f>
        <v>0.21511627906976744</v>
      </c>
      <c r="M1297" s="2">
        <f>Tabla14[[#This Row],[Precio NEGRO Publico c/juan]]+(Tabla14[[#This Row],[Precio NEGRO Publico c/juan]]*0.105)</f>
        <v>3532.1906119500004</v>
      </c>
    </row>
    <row r="1298" spans="1:13">
      <c r="A1298" s="1" t="s">
        <v>2616</v>
      </c>
      <c r="B1298" t="s">
        <v>2617</v>
      </c>
      <c r="C1298" t="s">
        <v>7</v>
      </c>
      <c r="D1298" t="s">
        <v>1335</v>
      </c>
      <c r="E1298" s="2">
        <v>2780.82</v>
      </c>
      <c r="F1298" s="2">
        <f>Tabla14[[#This Row],[Precio]]-(Tabla14[[#This Row],[Precio]]*0.14)</f>
        <v>2391.5052000000001</v>
      </c>
      <c r="G1298" s="2">
        <f>Tabla14[[#This Row],[Precio]]-(Tabla14[[#This Row],[Precio]]*0.05)</f>
        <v>2641.779</v>
      </c>
      <c r="H1298" s="4">
        <f>Tabla14[[#This Row],[  -14% costo de juan]]+(Tabla14[[#This Row],[  -14% costo de juan]]*0.1)</f>
        <v>2630.6557200000002</v>
      </c>
      <c r="I1298" s="30">
        <f>Tabla14[[#This Row],[5% purpil]]+(Tabla14[[#This Row],[5% purpil]]*0.21)</f>
        <v>3196.5525900000002</v>
      </c>
      <c r="J1298" s="30">
        <f>Tabla14[[#This Row],[5% purpil]]+(Tabla14[[#This Row],[5% purpil]]*0.21)</f>
        <v>3196.5525900000002</v>
      </c>
      <c r="K1298" s="6">
        <f>Tabla14[[#This Row],[Precio NEGRO Publico c/juan]]-Tabla14[[#This Row],[Nuestro Costo juan ]]</f>
        <v>565.89687000000004</v>
      </c>
      <c r="L1298" s="7">
        <f>Tabla14[[#This Row],[Ganancia]]/Tabla14[[#This Row],[Nuestro Costo juan ]]</f>
        <v>0.21511627906976744</v>
      </c>
      <c r="M1298" s="2">
        <f>Tabla14[[#This Row],[Precio NEGRO Publico c/juan]]+(Tabla14[[#This Row],[Precio NEGRO Publico c/juan]]*0.105)</f>
        <v>3532.1906119500004</v>
      </c>
    </row>
    <row r="1299" spans="1:13">
      <c r="A1299" s="1" t="s">
        <v>2618</v>
      </c>
      <c r="B1299" t="s">
        <v>2619</v>
      </c>
      <c r="C1299" t="s">
        <v>7</v>
      </c>
      <c r="D1299" t="s">
        <v>1335</v>
      </c>
      <c r="E1299" s="2">
        <v>2780.82</v>
      </c>
      <c r="F1299" s="2">
        <f>Tabla14[[#This Row],[Precio]]-(Tabla14[[#This Row],[Precio]]*0.14)</f>
        <v>2391.5052000000001</v>
      </c>
      <c r="G1299" s="2">
        <f>Tabla14[[#This Row],[Precio]]-(Tabla14[[#This Row],[Precio]]*0.05)</f>
        <v>2641.779</v>
      </c>
      <c r="H1299" s="4">
        <f>Tabla14[[#This Row],[  -14% costo de juan]]+(Tabla14[[#This Row],[  -14% costo de juan]]*0.1)</f>
        <v>2630.6557200000002</v>
      </c>
      <c r="I1299" s="30">
        <f>Tabla14[[#This Row],[5% purpil]]+(Tabla14[[#This Row],[5% purpil]]*0.21)</f>
        <v>3196.5525900000002</v>
      </c>
      <c r="J1299" s="30">
        <f>Tabla14[[#This Row],[5% purpil]]+(Tabla14[[#This Row],[5% purpil]]*0.21)</f>
        <v>3196.5525900000002</v>
      </c>
      <c r="K1299" s="6">
        <f>Tabla14[[#This Row],[Precio NEGRO Publico c/juan]]-Tabla14[[#This Row],[Nuestro Costo juan ]]</f>
        <v>565.89687000000004</v>
      </c>
      <c r="L1299" s="7">
        <f>Tabla14[[#This Row],[Ganancia]]/Tabla14[[#This Row],[Nuestro Costo juan ]]</f>
        <v>0.21511627906976744</v>
      </c>
      <c r="M1299" s="2">
        <f>Tabla14[[#This Row],[Precio NEGRO Publico c/juan]]+(Tabla14[[#This Row],[Precio NEGRO Publico c/juan]]*0.105)</f>
        <v>3532.1906119500004</v>
      </c>
    </row>
    <row r="1300" spans="1:13">
      <c r="A1300" s="1" t="s">
        <v>2620</v>
      </c>
      <c r="B1300" t="s">
        <v>2621</v>
      </c>
      <c r="C1300" t="s">
        <v>7</v>
      </c>
      <c r="D1300" t="s">
        <v>1335</v>
      </c>
      <c r="E1300" s="2">
        <v>2780.82</v>
      </c>
      <c r="F1300" s="2">
        <f>Tabla14[[#This Row],[Precio]]-(Tabla14[[#This Row],[Precio]]*0.14)</f>
        <v>2391.5052000000001</v>
      </c>
      <c r="G1300" s="2">
        <f>Tabla14[[#This Row],[Precio]]-(Tabla14[[#This Row],[Precio]]*0.05)</f>
        <v>2641.779</v>
      </c>
      <c r="H1300" s="4">
        <f>Tabla14[[#This Row],[  -14% costo de juan]]+(Tabla14[[#This Row],[  -14% costo de juan]]*0.1)</f>
        <v>2630.6557200000002</v>
      </c>
      <c r="I1300" s="30">
        <f>Tabla14[[#This Row],[5% purpil]]+(Tabla14[[#This Row],[5% purpil]]*0.21)</f>
        <v>3196.5525900000002</v>
      </c>
      <c r="J1300" s="30">
        <f>Tabla14[[#This Row],[5% purpil]]+(Tabla14[[#This Row],[5% purpil]]*0.21)</f>
        <v>3196.5525900000002</v>
      </c>
      <c r="K1300" s="6">
        <f>Tabla14[[#This Row],[Precio NEGRO Publico c/juan]]-Tabla14[[#This Row],[Nuestro Costo juan ]]</f>
        <v>565.89687000000004</v>
      </c>
      <c r="L1300" s="7">
        <f>Tabla14[[#This Row],[Ganancia]]/Tabla14[[#This Row],[Nuestro Costo juan ]]</f>
        <v>0.21511627906976744</v>
      </c>
      <c r="M1300" s="2">
        <f>Tabla14[[#This Row],[Precio NEGRO Publico c/juan]]+(Tabla14[[#This Row],[Precio NEGRO Publico c/juan]]*0.105)</f>
        <v>3532.1906119500004</v>
      </c>
    </row>
    <row r="1301" spans="1:13">
      <c r="A1301" s="1" t="s">
        <v>2622</v>
      </c>
      <c r="B1301" t="s">
        <v>2623</v>
      </c>
      <c r="C1301" t="s">
        <v>7</v>
      </c>
      <c r="D1301" t="s">
        <v>1335</v>
      </c>
      <c r="E1301" s="2">
        <v>2780.82</v>
      </c>
      <c r="F1301" s="2">
        <f>Tabla14[[#This Row],[Precio]]-(Tabla14[[#This Row],[Precio]]*0.14)</f>
        <v>2391.5052000000001</v>
      </c>
      <c r="G1301" s="2">
        <f>Tabla14[[#This Row],[Precio]]-(Tabla14[[#This Row],[Precio]]*0.05)</f>
        <v>2641.779</v>
      </c>
      <c r="H1301" s="4">
        <f>Tabla14[[#This Row],[  -14% costo de juan]]+(Tabla14[[#This Row],[  -14% costo de juan]]*0.1)</f>
        <v>2630.6557200000002</v>
      </c>
      <c r="I1301" s="30">
        <f>Tabla14[[#This Row],[5% purpil]]+(Tabla14[[#This Row],[5% purpil]]*0.21)</f>
        <v>3196.5525900000002</v>
      </c>
      <c r="J1301" s="30">
        <f>Tabla14[[#This Row],[5% purpil]]+(Tabla14[[#This Row],[5% purpil]]*0.21)</f>
        <v>3196.5525900000002</v>
      </c>
      <c r="K1301" s="6">
        <f>Tabla14[[#This Row],[Precio NEGRO Publico c/juan]]-Tabla14[[#This Row],[Nuestro Costo juan ]]</f>
        <v>565.89687000000004</v>
      </c>
      <c r="L1301" s="7">
        <f>Tabla14[[#This Row],[Ganancia]]/Tabla14[[#This Row],[Nuestro Costo juan ]]</f>
        <v>0.21511627906976744</v>
      </c>
      <c r="M1301" s="2">
        <f>Tabla14[[#This Row],[Precio NEGRO Publico c/juan]]+(Tabla14[[#This Row],[Precio NEGRO Publico c/juan]]*0.105)</f>
        <v>3532.1906119500004</v>
      </c>
    </row>
    <row r="1302" spans="1:13">
      <c r="A1302" s="1" t="s">
        <v>2624</v>
      </c>
      <c r="B1302" t="s">
        <v>2625</v>
      </c>
      <c r="C1302" t="s">
        <v>7</v>
      </c>
      <c r="D1302" t="s">
        <v>1335</v>
      </c>
      <c r="E1302" s="2">
        <v>2780.82</v>
      </c>
      <c r="F1302" s="2">
        <f>Tabla14[[#This Row],[Precio]]-(Tabla14[[#This Row],[Precio]]*0.14)</f>
        <v>2391.5052000000001</v>
      </c>
      <c r="G1302" s="2">
        <f>Tabla14[[#This Row],[Precio]]-(Tabla14[[#This Row],[Precio]]*0.05)</f>
        <v>2641.779</v>
      </c>
      <c r="H1302" s="4">
        <f>Tabla14[[#This Row],[  -14% costo de juan]]+(Tabla14[[#This Row],[  -14% costo de juan]]*0.1)</f>
        <v>2630.6557200000002</v>
      </c>
      <c r="I1302" s="30">
        <f>Tabla14[[#This Row],[5% purpil]]+(Tabla14[[#This Row],[5% purpil]]*0.21)</f>
        <v>3196.5525900000002</v>
      </c>
      <c r="J1302" s="30">
        <f>Tabla14[[#This Row],[5% purpil]]+(Tabla14[[#This Row],[5% purpil]]*0.21)</f>
        <v>3196.5525900000002</v>
      </c>
      <c r="K1302" s="6">
        <f>Tabla14[[#This Row],[Precio NEGRO Publico c/juan]]-Tabla14[[#This Row],[Nuestro Costo juan ]]</f>
        <v>565.89687000000004</v>
      </c>
      <c r="L1302" s="7">
        <f>Tabla14[[#This Row],[Ganancia]]/Tabla14[[#This Row],[Nuestro Costo juan ]]</f>
        <v>0.21511627906976744</v>
      </c>
      <c r="M1302" s="2">
        <f>Tabla14[[#This Row],[Precio NEGRO Publico c/juan]]+(Tabla14[[#This Row],[Precio NEGRO Publico c/juan]]*0.105)</f>
        <v>3532.1906119500004</v>
      </c>
    </row>
    <row r="1303" spans="1:13">
      <c r="A1303" s="1" t="s">
        <v>2626</v>
      </c>
      <c r="B1303" t="s">
        <v>2627</v>
      </c>
      <c r="C1303" t="s">
        <v>7</v>
      </c>
      <c r="D1303" t="s">
        <v>1335</v>
      </c>
      <c r="E1303" s="2">
        <v>2780.82</v>
      </c>
      <c r="F1303" s="2">
        <f>Tabla14[[#This Row],[Precio]]-(Tabla14[[#This Row],[Precio]]*0.14)</f>
        <v>2391.5052000000001</v>
      </c>
      <c r="G1303" s="2">
        <f>Tabla14[[#This Row],[Precio]]-(Tabla14[[#This Row],[Precio]]*0.05)</f>
        <v>2641.779</v>
      </c>
      <c r="H1303" s="4">
        <f>Tabla14[[#This Row],[  -14% costo de juan]]+(Tabla14[[#This Row],[  -14% costo de juan]]*0.1)</f>
        <v>2630.6557200000002</v>
      </c>
      <c r="I1303" s="30">
        <f>Tabla14[[#This Row],[5% purpil]]+(Tabla14[[#This Row],[5% purpil]]*0.21)</f>
        <v>3196.5525900000002</v>
      </c>
      <c r="J1303" s="30">
        <f>Tabla14[[#This Row],[5% purpil]]+(Tabla14[[#This Row],[5% purpil]]*0.21)</f>
        <v>3196.5525900000002</v>
      </c>
      <c r="K1303" s="6">
        <f>Tabla14[[#This Row],[Precio NEGRO Publico c/juan]]-Tabla14[[#This Row],[Nuestro Costo juan ]]</f>
        <v>565.89687000000004</v>
      </c>
      <c r="L1303" s="7">
        <f>Tabla14[[#This Row],[Ganancia]]/Tabla14[[#This Row],[Nuestro Costo juan ]]</f>
        <v>0.21511627906976744</v>
      </c>
      <c r="M1303" s="2">
        <f>Tabla14[[#This Row],[Precio NEGRO Publico c/juan]]+(Tabla14[[#This Row],[Precio NEGRO Publico c/juan]]*0.105)</f>
        <v>3532.1906119500004</v>
      </c>
    </row>
    <row r="1304" spans="1:13">
      <c r="A1304" s="1" t="s">
        <v>2628</v>
      </c>
      <c r="B1304" t="s">
        <v>2629</v>
      </c>
      <c r="C1304" t="s">
        <v>7</v>
      </c>
      <c r="D1304" t="s">
        <v>1335</v>
      </c>
      <c r="E1304" s="2">
        <v>3124.86</v>
      </c>
      <c r="F1304" s="2">
        <f>Tabla14[[#This Row],[Precio]]-(Tabla14[[#This Row],[Precio]]*0.14)</f>
        <v>2687.3796000000002</v>
      </c>
      <c r="G1304" s="2">
        <f>Tabla14[[#This Row],[Precio]]-(Tabla14[[#This Row],[Precio]]*0.05)</f>
        <v>2968.6170000000002</v>
      </c>
      <c r="H1304" s="4">
        <f>Tabla14[[#This Row],[  -14% costo de juan]]+(Tabla14[[#This Row],[  -14% costo de juan]]*0.1)</f>
        <v>2956.1175600000001</v>
      </c>
      <c r="I1304" s="30">
        <f>Tabla14[[#This Row],[5% purpil]]+(Tabla14[[#This Row],[5% purpil]]*0.21)</f>
        <v>3592.02657</v>
      </c>
      <c r="J1304" s="30">
        <f>Tabla14[[#This Row],[5% purpil]]+(Tabla14[[#This Row],[5% purpil]]*0.21)</f>
        <v>3592.02657</v>
      </c>
      <c r="K1304" s="6">
        <f>Tabla14[[#This Row],[Precio NEGRO Publico c/juan]]-Tabla14[[#This Row],[Nuestro Costo juan ]]</f>
        <v>635.90900999999985</v>
      </c>
      <c r="L1304" s="7">
        <f>Tabla14[[#This Row],[Ganancia]]/Tabla14[[#This Row],[Nuestro Costo juan ]]</f>
        <v>0.21511627906976738</v>
      </c>
      <c r="M1304" s="2">
        <f>Tabla14[[#This Row],[Precio NEGRO Publico c/juan]]+(Tabla14[[#This Row],[Precio NEGRO Publico c/juan]]*0.105)</f>
        <v>3969.1893598500001</v>
      </c>
    </row>
    <row r="1305" spans="1:13">
      <c r="A1305" s="1" t="s">
        <v>2630</v>
      </c>
      <c r="B1305" t="s">
        <v>2631</v>
      </c>
      <c r="C1305" t="s">
        <v>7</v>
      </c>
      <c r="D1305" t="s">
        <v>1335</v>
      </c>
      <c r="E1305" s="2">
        <v>3378</v>
      </c>
      <c r="F1305" s="2">
        <f>Tabla14[[#This Row],[Precio]]-(Tabla14[[#This Row],[Precio]]*0.14)</f>
        <v>2905.08</v>
      </c>
      <c r="G1305" s="2">
        <f>Tabla14[[#This Row],[Precio]]-(Tabla14[[#This Row],[Precio]]*0.05)</f>
        <v>3209.1</v>
      </c>
      <c r="H1305" s="4">
        <f>Tabla14[[#This Row],[  -14% costo de juan]]+(Tabla14[[#This Row],[  -14% costo de juan]]*0.1)</f>
        <v>3195.5879999999997</v>
      </c>
      <c r="I1305" s="30">
        <f>Tabla14[[#This Row],[5% purpil]]+(Tabla14[[#This Row],[5% purpil]]*0.21)</f>
        <v>3883.011</v>
      </c>
      <c r="J1305" s="30">
        <f>Tabla14[[#This Row],[5% purpil]]+(Tabla14[[#This Row],[5% purpil]]*0.21)</f>
        <v>3883.011</v>
      </c>
      <c r="K1305" s="6">
        <f>Tabla14[[#This Row],[Precio NEGRO Publico c/juan]]-Tabla14[[#This Row],[Nuestro Costo juan ]]</f>
        <v>687.42300000000023</v>
      </c>
      <c r="L1305" s="7">
        <f>Tabla14[[#This Row],[Ganancia]]/Tabla14[[#This Row],[Nuestro Costo juan ]]</f>
        <v>0.21511627906976752</v>
      </c>
      <c r="M1305" s="2">
        <f>Tabla14[[#This Row],[Precio NEGRO Publico c/juan]]+(Tabla14[[#This Row],[Precio NEGRO Publico c/juan]]*0.105)</f>
        <v>4290.7271549999996</v>
      </c>
    </row>
    <row r="1306" spans="1:13">
      <c r="A1306" s="1" t="s">
        <v>2632</v>
      </c>
      <c r="B1306" t="s">
        <v>2633</v>
      </c>
      <c r="C1306" t="s">
        <v>7</v>
      </c>
      <c r="D1306" t="s">
        <v>1335</v>
      </c>
      <c r="E1306" s="2">
        <v>3553.02</v>
      </c>
      <c r="F1306" s="2">
        <f>Tabla14[[#This Row],[Precio]]-(Tabla14[[#This Row],[Precio]]*0.14)</f>
        <v>3055.5972000000002</v>
      </c>
      <c r="G1306" s="2">
        <f>Tabla14[[#This Row],[Precio]]-(Tabla14[[#This Row],[Precio]]*0.05)</f>
        <v>3375.3690000000001</v>
      </c>
      <c r="H1306" s="4">
        <f>Tabla14[[#This Row],[  -14% costo de juan]]+(Tabla14[[#This Row],[  -14% costo de juan]]*0.1)</f>
        <v>3361.1569200000004</v>
      </c>
      <c r="I1306" s="30">
        <f>Tabla14[[#This Row],[5% purpil]]+(Tabla14[[#This Row],[5% purpil]]*0.21)</f>
        <v>4084.1964900000003</v>
      </c>
      <c r="J1306" s="30">
        <f>Tabla14[[#This Row],[5% purpil]]+(Tabla14[[#This Row],[5% purpil]]*0.21)</f>
        <v>4084.1964900000003</v>
      </c>
      <c r="K1306" s="6">
        <f>Tabla14[[#This Row],[Precio NEGRO Publico c/juan]]-Tabla14[[#This Row],[Nuestro Costo juan ]]</f>
        <v>723.03956999999991</v>
      </c>
      <c r="L1306" s="7">
        <f>Tabla14[[#This Row],[Ganancia]]/Tabla14[[#This Row],[Nuestro Costo juan ]]</f>
        <v>0.21511627906976738</v>
      </c>
      <c r="M1306" s="2">
        <f>Tabla14[[#This Row],[Precio NEGRO Publico c/juan]]+(Tabla14[[#This Row],[Precio NEGRO Publico c/juan]]*0.105)</f>
        <v>4513.0371214500001</v>
      </c>
    </row>
    <row r="1307" spans="1:13">
      <c r="A1307" s="1" t="s">
        <v>2634</v>
      </c>
      <c r="B1307" t="s">
        <v>2635</v>
      </c>
      <c r="C1307" t="s">
        <v>7</v>
      </c>
      <c r="D1307" t="s">
        <v>1335</v>
      </c>
      <c r="E1307" s="2">
        <v>3664.95</v>
      </c>
      <c r="F1307" s="2">
        <f>Tabla14[[#This Row],[Precio]]-(Tabla14[[#This Row],[Precio]]*0.14)</f>
        <v>3151.857</v>
      </c>
      <c r="G1307" s="2">
        <f>Tabla14[[#This Row],[Precio]]-(Tabla14[[#This Row],[Precio]]*0.05)</f>
        <v>3481.7024999999999</v>
      </c>
      <c r="H1307" s="4">
        <f>Tabla14[[#This Row],[  -14% costo de juan]]+(Tabla14[[#This Row],[  -14% costo de juan]]*0.1)</f>
        <v>3467.0427</v>
      </c>
      <c r="I1307" s="30">
        <f>Tabla14[[#This Row],[5% purpil]]+(Tabla14[[#This Row],[5% purpil]]*0.21)</f>
        <v>4212.860025</v>
      </c>
      <c r="J1307" s="30">
        <f>Tabla14[[#This Row],[5% purpil]]+(Tabla14[[#This Row],[5% purpil]]*0.21)</f>
        <v>4212.860025</v>
      </c>
      <c r="K1307" s="6">
        <f>Tabla14[[#This Row],[Precio NEGRO Publico c/juan]]-Tabla14[[#This Row],[Nuestro Costo juan ]]</f>
        <v>745.81732499999998</v>
      </c>
      <c r="L1307" s="7">
        <f>Tabla14[[#This Row],[Ganancia]]/Tabla14[[#This Row],[Nuestro Costo juan ]]</f>
        <v>0.21511627906976744</v>
      </c>
      <c r="M1307" s="2">
        <f>Tabla14[[#This Row],[Precio NEGRO Publico c/juan]]+(Tabla14[[#This Row],[Precio NEGRO Publico c/juan]]*0.105)</f>
        <v>4655.210327625</v>
      </c>
    </row>
    <row r="1308" spans="1:13">
      <c r="A1308" s="1" t="s">
        <v>2636</v>
      </c>
      <c r="B1308" t="s">
        <v>2637</v>
      </c>
      <c r="C1308" t="s">
        <v>7</v>
      </c>
      <c r="D1308" t="s">
        <v>1335</v>
      </c>
      <c r="E1308" s="2">
        <v>3814.43</v>
      </c>
      <c r="F1308" s="2">
        <f>Tabla14[[#This Row],[Precio]]-(Tabla14[[#This Row],[Precio]]*0.14)</f>
        <v>3280.4097999999999</v>
      </c>
      <c r="G1308" s="2">
        <f>Tabla14[[#This Row],[Precio]]-(Tabla14[[#This Row],[Precio]]*0.05)</f>
        <v>3623.7084999999997</v>
      </c>
      <c r="H1308" s="4">
        <f>Tabla14[[#This Row],[  -14% costo de juan]]+(Tabla14[[#This Row],[  -14% costo de juan]]*0.1)</f>
        <v>3608.4507800000001</v>
      </c>
      <c r="I1308" s="30">
        <f>Tabla14[[#This Row],[5% purpil]]+(Tabla14[[#This Row],[5% purpil]]*0.21)</f>
        <v>4384.687285</v>
      </c>
      <c r="J1308" s="30">
        <f>Tabla14[[#This Row],[5% purpil]]+(Tabla14[[#This Row],[5% purpil]]*0.21)</f>
        <v>4384.687285</v>
      </c>
      <c r="K1308" s="6">
        <f>Tabla14[[#This Row],[Precio NEGRO Publico c/juan]]-Tabla14[[#This Row],[Nuestro Costo juan ]]</f>
        <v>776.23650499999985</v>
      </c>
      <c r="L1308" s="7">
        <f>Tabla14[[#This Row],[Ganancia]]/Tabla14[[#This Row],[Nuestro Costo juan ]]</f>
        <v>0.21511627906976738</v>
      </c>
      <c r="M1308" s="2">
        <f>Tabla14[[#This Row],[Precio NEGRO Publico c/juan]]+(Tabla14[[#This Row],[Precio NEGRO Publico c/juan]]*0.105)</f>
        <v>4845.0794499249996</v>
      </c>
    </row>
    <row r="1309" spans="1:13">
      <c r="A1309" s="1" t="s">
        <v>2638</v>
      </c>
      <c r="B1309" t="s">
        <v>2639</v>
      </c>
      <c r="C1309" t="s">
        <v>7</v>
      </c>
      <c r="D1309" t="s">
        <v>1335</v>
      </c>
      <c r="E1309" s="2">
        <v>4161.47</v>
      </c>
      <c r="F1309" s="2">
        <f>Tabla14[[#This Row],[Precio]]-(Tabla14[[#This Row],[Precio]]*0.14)</f>
        <v>3578.8642</v>
      </c>
      <c r="G1309" s="2">
        <f>Tabla14[[#This Row],[Precio]]-(Tabla14[[#This Row],[Precio]]*0.05)</f>
        <v>3953.3965000000003</v>
      </c>
      <c r="H1309" s="4">
        <f>Tabla14[[#This Row],[  -14% costo de juan]]+(Tabla14[[#This Row],[  -14% costo de juan]]*0.1)</f>
        <v>3936.7506199999998</v>
      </c>
      <c r="I1309" s="30">
        <f>Tabla14[[#This Row],[5% purpil]]+(Tabla14[[#This Row],[5% purpil]]*0.21)</f>
        <v>4783.6097650000002</v>
      </c>
      <c r="J1309" s="30">
        <f>Tabla14[[#This Row],[5% purpil]]+(Tabla14[[#This Row],[5% purpil]]*0.21)</f>
        <v>4783.6097650000002</v>
      </c>
      <c r="K1309" s="6">
        <f>Tabla14[[#This Row],[Precio NEGRO Publico c/juan]]-Tabla14[[#This Row],[Nuestro Costo juan ]]</f>
        <v>846.85914500000035</v>
      </c>
      <c r="L1309" s="7">
        <f>Tabla14[[#This Row],[Ganancia]]/Tabla14[[#This Row],[Nuestro Costo juan ]]</f>
        <v>0.21511627906976755</v>
      </c>
      <c r="M1309" s="2">
        <f>Tabla14[[#This Row],[Precio NEGRO Publico c/juan]]+(Tabla14[[#This Row],[Precio NEGRO Publico c/juan]]*0.105)</f>
        <v>5285.8887903249997</v>
      </c>
    </row>
    <row r="1310" spans="1:13">
      <c r="A1310" s="1" t="s">
        <v>2640</v>
      </c>
      <c r="B1310" t="s">
        <v>2641</v>
      </c>
      <c r="C1310" t="s">
        <v>7</v>
      </c>
      <c r="D1310" t="s">
        <v>1335</v>
      </c>
      <c r="E1310" s="2">
        <v>4189.26</v>
      </c>
      <c r="F1310" s="2">
        <f>Tabla14[[#This Row],[Precio]]-(Tabla14[[#This Row],[Precio]]*0.14)</f>
        <v>3602.7636000000002</v>
      </c>
      <c r="G1310" s="2">
        <f>Tabla14[[#This Row],[Precio]]-(Tabla14[[#This Row],[Precio]]*0.05)</f>
        <v>3979.797</v>
      </c>
      <c r="H1310" s="4">
        <f>Tabla14[[#This Row],[  -14% costo de juan]]+(Tabla14[[#This Row],[  -14% costo de juan]]*0.1)</f>
        <v>3963.0399600000001</v>
      </c>
      <c r="I1310" s="30">
        <f>Tabla14[[#This Row],[5% purpil]]+(Tabla14[[#This Row],[5% purpil]]*0.21)</f>
        <v>4815.5543699999998</v>
      </c>
      <c r="J1310" s="30">
        <f>Tabla14[[#This Row],[5% purpil]]+(Tabla14[[#This Row],[5% purpil]]*0.21)</f>
        <v>4815.5543699999998</v>
      </c>
      <c r="K1310" s="6">
        <f>Tabla14[[#This Row],[Precio NEGRO Publico c/juan]]-Tabla14[[#This Row],[Nuestro Costo juan ]]</f>
        <v>852.51440999999977</v>
      </c>
      <c r="L1310" s="7">
        <f>Tabla14[[#This Row],[Ganancia]]/Tabla14[[#This Row],[Nuestro Costo juan ]]</f>
        <v>0.21511627906976738</v>
      </c>
      <c r="M1310" s="2">
        <f>Tabla14[[#This Row],[Precio NEGRO Publico c/juan]]+(Tabla14[[#This Row],[Precio NEGRO Publico c/juan]]*0.105)</f>
        <v>5321.1875788500001</v>
      </c>
    </row>
    <row r="1311" spans="1:13">
      <c r="A1311" s="1" t="s">
        <v>2642</v>
      </c>
      <c r="B1311" t="s">
        <v>2643</v>
      </c>
      <c r="C1311" t="s">
        <v>7</v>
      </c>
      <c r="D1311" t="s">
        <v>1335</v>
      </c>
      <c r="E1311" s="2">
        <v>7332.15</v>
      </c>
      <c r="F1311" s="2">
        <f>Tabla14[[#This Row],[Precio]]-(Tabla14[[#This Row],[Precio]]*0.14)</f>
        <v>6305.6489999999994</v>
      </c>
      <c r="G1311" s="2">
        <f>Tabla14[[#This Row],[Precio]]-(Tabla14[[#This Row],[Precio]]*0.05)</f>
        <v>6965.5424999999996</v>
      </c>
      <c r="H1311" s="4">
        <f>Tabla14[[#This Row],[  -14% costo de juan]]+(Tabla14[[#This Row],[  -14% costo de juan]]*0.1)</f>
        <v>6936.2138999999997</v>
      </c>
      <c r="I1311" s="30">
        <f>Tabla14[[#This Row],[5% purpil]]+(Tabla14[[#This Row],[5% purpil]]*0.21)</f>
        <v>8428.3064249999989</v>
      </c>
      <c r="J1311" s="30">
        <f>Tabla14[[#This Row],[5% purpil]]+(Tabla14[[#This Row],[5% purpil]]*0.21)</f>
        <v>8428.3064249999989</v>
      </c>
      <c r="K1311" s="6">
        <f>Tabla14[[#This Row],[Precio NEGRO Publico c/juan]]-Tabla14[[#This Row],[Nuestro Costo juan ]]</f>
        <v>1492.0925249999991</v>
      </c>
      <c r="L1311" s="7">
        <f>Tabla14[[#This Row],[Ganancia]]/Tabla14[[#This Row],[Nuestro Costo juan ]]</f>
        <v>0.21511627906976732</v>
      </c>
      <c r="M1311" s="2">
        <f>Tabla14[[#This Row],[Precio NEGRO Publico c/juan]]+(Tabla14[[#This Row],[Precio NEGRO Publico c/juan]]*0.105)</f>
        <v>9313.2785996249986</v>
      </c>
    </row>
    <row r="1312" spans="1:13">
      <c r="A1312" s="1" t="s">
        <v>2644</v>
      </c>
      <c r="B1312" t="s">
        <v>2645</v>
      </c>
      <c r="C1312" t="s">
        <v>7</v>
      </c>
      <c r="D1312" t="s">
        <v>1335</v>
      </c>
      <c r="E1312" s="2">
        <v>8227.5400000000009</v>
      </c>
      <c r="F1312" s="2">
        <f>Tabla14[[#This Row],[Precio]]-(Tabla14[[#This Row],[Precio]]*0.14)</f>
        <v>7075.6844000000001</v>
      </c>
      <c r="G1312" s="2">
        <f>Tabla14[[#This Row],[Precio]]-(Tabla14[[#This Row],[Precio]]*0.05)</f>
        <v>7816.1630000000005</v>
      </c>
      <c r="H1312" s="4">
        <f>Tabla14[[#This Row],[  -14% costo de juan]]+(Tabla14[[#This Row],[  -14% costo de juan]]*0.1)</f>
        <v>7783.2528400000001</v>
      </c>
      <c r="I1312" s="30">
        <f>Tabla14[[#This Row],[5% purpil]]+(Tabla14[[#This Row],[5% purpil]]*0.21)</f>
        <v>9457.5572300000003</v>
      </c>
      <c r="J1312" s="30">
        <f>Tabla14[[#This Row],[5% purpil]]+(Tabla14[[#This Row],[5% purpil]]*0.21)</f>
        <v>9457.5572300000003</v>
      </c>
      <c r="K1312" s="6">
        <f>Tabla14[[#This Row],[Precio NEGRO Publico c/juan]]-Tabla14[[#This Row],[Nuestro Costo juan ]]</f>
        <v>1674.3043900000002</v>
      </c>
      <c r="L1312" s="7">
        <f>Tabla14[[#This Row],[Ganancia]]/Tabla14[[#This Row],[Nuestro Costo juan ]]</f>
        <v>0.21511627906976746</v>
      </c>
      <c r="M1312" s="2">
        <f>Tabla14[[#This Row],[Precio NEGRO Publico c/juan]]+(Tabla14[[#This Row],[Precio NEGRO Publico c/juan]]*0.105)</f>
        <v>10450.600739150001</v>
      </c>
    </row>
    <row r="1313" spans="1:13">
      <c r="A1313" s="1" t="s">
        <v>2646</v>
      </c>
      <c r="B1313" t="s">
        <v>2647</v>
      </c>
      <c r="C1313" t="s">
        <v>7</v>
      </c>
      <c r="D1313" t="s">
        <v>1335</v>
      </c>
      <c r="E1313" s="2">
        <v>8843.5</v>
      </c>
      <c r="F1313" s="2">
        <f>Tabla14[[#This Row],[Precio]]-(Tabla14[[#This Row],[Precio]]*0.14)</f>
        <v>7605.41</v>
      </c>
      <c r="G1313" s="2">
        <f>Tabla14[[#This Row],[Precio]]-(Tabla14[[#This Row],[Precio]]*0.05)</f>
        <v>8401.3250000000007</v>
      </c>
      <c r="H1313" s="4">
        <f>Tabla14[[#This Row],[  -14% costo de juan]]+(Tabla14[[#This Row],[  -14% costo de juan]]*0.1)</f>
        <v>8365.9509999999991</v>
      </c>
      <c r="I1313" s="30">
        <f>Tabla14[[#This Row],[5% purpil]]+(Tabla14[[#This Row],[5% purpil]]*0.21)</f>
        <v>10165.60325</v>
      </c>
      <c r="J1313" s="30">
        <f>Tabla14[[#This Row],[5% purpil]]+(Tabla14[[#This Row],[5% purpil]]*0.21)</f>
        <v>10165.60325</v>
      </c>
      <c r="K1313" s="6">
        <f>Tabla14[[#This Row],[Precio NEGRO Publico c/juan]]-Tabla14[[#This Row],[Nuestro Costo juan ]]</f>
        <v>1799.652250000001</v>
      </c>
      <c r="L1313" s="7">
        <f>Tabla14[[#This Row],[Ganancia]]/Tabla14[[#This Row],[Nuestro Costo juan ]]</f>
        <v>0.21511627906976757</v>
      </c>
      <c r="M1313" s="2">
        <f>Tabla14[[#This Row],[Precio NEGRO Publico c/juan]]+(Tabla14[[#This Row],[Precio NEGRO Publico c/juan]]*0.105)</f>
        <v>11232.99159125</v>
      </c>
    </row>
    <row r="1314" spans="1:13">
      <c r="A1314" s="1" t="s">
        <v>2648</v>
      </c>
      <c r="B1314" t="s">
        <v>2649</v>
      </c>
      <c r="C1314" t="s">
        <v>7</v>
      </c>
      <c r="D1314" t="s">
        <v>1335</v>
      </c>
      <c r="E1314" s="2">
        <v>18205.310000000001</v>
      </c>
      <c r="F1314" s="2">
        <f>Tabla14[[#This Row],[Precio]]-(Tabla14[[#This Row],[Precio]]*0.14)</f>
        <v>15656.566600000002</v>
      </c>
      <c r="G1314" s="2">
        <f>Tabla14[[#This Row],[Precio]]-(Tabla14[[#This Row],[Precio]]*0.05)</f>
        <v>17295.0445</v>
      </c>
      <c r="H1314" s="4">
        <f>Tabla14[[#This Row],[  -14% costo de juan]]+(Tabla14[[#This Row],[  -14% costo de juan]]*0.1)</f>
        <v>17222.223260000002</v>
      </c>
      <c r="I1314" s="30">
        <f>Tabla14[[#This Row],[5% purpil]]+(Tabla14[[#This Row],[5% purpil]]*0.21)</f>
        <v>20927.003844999999</v>
      </c>
      <c r="J1314" s="30">
        <f>Tabla14[[#This Row],[5% purpil]]+(Tabla14[[#This Row],[5% purpil]]*0.21)</f>
        <v>20927.003844999999</v>
      </c>
      <c r="K1314" s="6">
        <f>Tabla14[[#This Row],[Precio NEGRO Publico c/juan]]-Tabla14[[#This Row],[Nuestro Costo juan ]]</f>
        <v>3704.7805849999968</v>
      </c>
      <c r="L1314" s="7">
        <f>Tabla14[[#This Row],[Ganancia]]/Tabla14[[#This Row],[Nuestro Costo juan ]]</f>
        <v>0.21511627906976721</v>
      </c>
      <c r="M1314" s="2">
        <f>Tabla14[[#This Row],[Precio NEGRO Publico c/juan]]+(Tabla14[[#This Row],[Precio NEGRO Publico c/juan]]*0.105)</f>
        <v>23124.339248724998</v>
      </c>
    </row>
    <row r="1315" spans="1:13">
      <c r="A1315" s="1" t="s">
        <v>2650</v>
      </c>
      <c r="B1315" t="s">
        <v>2651</v>
      </c>
      <c r="C1315" t="s">
        <v>7</v>
      </c>
      <c r="D1315" t="s">
        <v>1335</v>
      </c>
      <c r="E1315" s="2">
        <v>18205.310000000001</v>
      </c>
      <c r="F1315" s="2">
        <f>Tabla14[[#This Row],[Precio]]-(Tabla14[[#This Row],[Precio]]*0.14)</f>
        <v>15656.566600000002</v>
      </c>
      <c r="G1315" s="2">
        <f>Tabla14[[#This Row],[Precio]]-(Tabla14[[#This Row],[Precio]]*0.05)</f>
        <v>17295.0445</v>
      </c>
      <c r="H1315" s="4">
        <f>Tabla14[[#This Row],[  -14% costo de juan]]+(Tabla14[[#This Row],[  -14% costo de juan]]*0.1)</f>
        <v>17222.223260000002</v>
      </c>
      <c r="I1315" s="30">
        <f>Tabla14[[#This Row],[5% purpil]]+(Tabla14[[#This Row],[5% purpil]]*0.21)</f>
        <v>20927.003844999999</v>
      </c>
      <c r="J1315" s="30">
        <f>Tabla14[[#This Row],[5% purpil]]+(Tabla14[[#This Row],[5% purpil]]*0.21)</f>
        <v>20927.003844999999</v>
      </c>
      <c r="K1315" s="6">
        <f>Tabla14[[#This Row],[Precio NEGRO Publico c/juan]]-Tabla14[[#This Row],[Nuestro Costo juan ]]</f>
        <v>3704.7805849999968</v>
      </c>
      <c r="L1315" s="7">
        <f>Tabla14[[#This Row],[Ganancia]]/Tabla14[[#This Row],[Nuestro Costo juan ]]</f>
        <v>0.21511627906976721</v>
      </c>
      <c r="M1315" s="2">
        <f>Tabla14[[#This Row],[Precio NEGRO Publico c/juan]]+(Tabla14[[#This Row],[Precio NEGRO Publico c/juan]]*0.105)</f>
        <v>23124.339248724998</v>
      </c>
    </row>
    <row r="1316" spans="1:13">
      <c r="A1316" s="1" t="s">
        <v>2652</v>
      </c>
      <c r="B1316" t="s">
        <v>2376</v>
      </c>
      <c r="C1316" t="s">
        <v>7</v>
      </c>
      <c r="D1316" t="s">
        <v>1335</v>
      </c>
      <c r="E1316" s="2">
        <v>36650.99</v>
      </c>
      <c r="F1316" s="2">
        <f>Tabla14[[#This Row],[Precio]]-(Tabla14[[#This Row],[Precio]]*0.14)</f>
        <v>31519.8514</v>
      </c>
      <c r="G1316" s="2">
        <f>Tabla14[[#This Row],[Precio]]-(Tabla14[[#This Row],[Precio]]*0.05)</f>
        <v>34818.440499999997</v>
      </c>
      <c r="H1316" s="4">
        <f>Tabla14[[#This Row],[  -14% costo de juan]]+(Tabla14[[#This Row],[  -14% costo de juan]]*0.1)</f>
        <v>34671.836539999997</v>
      </c>
      <c r="I1316" s="30">
        <f>Tabla14[[#This Row],[5% purpil]]+(Tabla14[[#This Row],[5% purpil]]*0.21)</f>
        <v>42130.313004999996</v>
      </c>
      <c r="J1316" s="30">
        <f>Tabla14[[#This Row],[5% purpil]]+(Tabla14[[#This Row],[5% purpil]]*0.21)</f>
        <v>42130.313004999996</v>
      </c>
      <c r="K1316" s="6">
        <f>Tabla14[[#This Row],[Precio NEGRO Publico c/juan]]-Tabla14[[#This Row],[Nuestro Costo juan ]]</f>
        <v>7458.4764649999997</v>
      </c>
      <c r="L1316" s="7">
        <f>Tabla14[[#This Row],[Ganancia]]/Tabla14[[#This Row],[Nuestro Costo juan ]]</f>
        <v>0.21511627906976746</v>
      </c>
      <c r="M1316" s="2">
        <f>Tabla14[[#This Row],[Precio NEGRO Publico c/juan]]+(Tabla14[[#This Row],[Precio NEGRO Publico c/juan]]*0.105)</f>
        <v>46553.995870524996</v>
      </c>
    </row>
    <row r="1317" spans="1:13">
      <c r="A1317" s="1" t="s">
        <v>2653</v>
      </c>
      <c r="B1317" t="s">
        <v>2378</v>
      </c>
      <c r="C1317" t="s">
        <v>7</v>
      </c>
      <c r="D1317" t="s">
        <v>1335</v>
      </c>
      <c r="E1317" s="2">
        <v>36661.51</v>
      </c>
      <c r="F1317" s="2">
        <f>Tabla14[[#This Row],[Precio]]-(Tabla14[[#This Row],[Precio]]*0.14)</f>
        <v>31528.8986</v>
      </c>
      <c r="G1317" s="2">
        <f>Tabla14[[#This Row],[Precio]]-(Tabla14[[#This Row],[Precio]]*0.05)</f>
        <v>34828.434500000003</v>
      </c>
      <c r="H1317" s="4">
        <f>Tabla14[[#This Row],[  -14% costo de juan]]+(Tabla14[[#This Row],[  -14% costo de juan]]*0.1)</f>
        <v>34681.788460000003</v>
      </c>
      <c r="I1317" s="30">
        <f>Tabla14[[#This Row],[5% purpil]]+(Tabla14[[#This Row],[5% purpil]]*0.21)</f>
        <v>42142.405745000004</v>
      </c>
      <c r="J1317" s="30">
        <f>Tabla14[[#This Row],[5% purpil]]+(Tabla14[[#This Row],[5% purpil]]*0.21)</f>
        <v>42142.405745000004</v>
      </c>
      <c r="K1317" s="6">
        <f>Tabla14[[#This Row],[Precio NEGRO Publico c/juan]]-Tabla14[[#This Row],[Nuestro Costo juan ]]</f>
        <v>7460.6172850000003</v>
      </c>
      <c r="L1317" s="7">
        <f>Tabla14[[#This Row],[Ganancia]]/Tabla14[[#This Row],[Nuestro Costo juan ]]</f>
        <v>0.21511627906976744</v>
      </c>
      <c r="M1317" s="2">
        <f>Tabla14[[#This Row],[Precio NEGRO Publico c/juan]]+(Tabla14[[#This Row],[Precio NEGRO Publico c/juan]]*0.105)</f>
        <v>46567.358348225003</v>
      </c>
    </row>
    <row r="1318" spans="1:13">
      <c r="A1318" s="1" t="s">
        <v>2654</v>
      </c>
      <c r="B1318" t="s">
        <v>2380</v>
      </c>
      <c r="C1318" t="s">
        <v>7</v>
      </c>
      <c r="D1318" t="s">
        <v>1335</v>
      </c>
      <c r="E1318" s="2">
        <v>54469.45</v>
      </c>
      <c r="F1318" s="2">
        <f>Tabla14[[#This Row],[Precio]]-(Tabla14[[#This Row],[Precio]]*0.14)</f>
        <v>46843.726999999999</v>
      </c>
      <c r="G1318" s="2">
        <f>Tabla14[[#This Row],[Precio]]-(Tabla14[[#This Row],[Precio]]*0.05)</f>
        <v>51745.977499999994</v>
      </c>
      <c r="H1318" s="4">
        <f>Tabla14[[#This Row],[  -14% costo de juan]]+(Tabla14[[#This Row],[  -14% costo de juan]]*0.1)</f>
        <v>51528.099699999999</v>
      </c>
      <c r="I1318" s="30">
        <f>Tabla14[[#This Row],[5% purpil]]+(Tabla14[[#This Row],[5% purpil]]*0.21)</f>
        <v>62612.632774999991</v>
      </c>
      <c r="J1318" s="30">
        <f>Tabla14[[#This Row],[5% purpil]]+(Tabla14[[#This Row],[5% purpil]]*0.21)</f>
        <v>62612.632774999991</v>
      </c>
      <c r="K1318" s="6">
        <f>Tabla14[[#This Row],[Precio NEGRO Publico c/juan]]-Tabla14[[#This Row],[Nuestro Costo juan ]]</f>
        <v>11084.533074999992</v>
      </c>
      <c r="L1318" s="7">
        <f>Tabla14[[#This Row],[Ganancia]]/Tabla14[[#This Row],[Nuestro Costo juan ]]</f>
        <v>0.2151162790697673</v>
      </c>
      <c r="M1318" s="2">
        <f>Tabla14[[#This Row],[Precio NEGRO Publico c/juan]]+(Tabla14[[#This Row],[Precio NEGRO Publico c/juan]]*0.105)</f>
        <v>69186.959216374991</v>
      </c>
    </row>
    <row r="1319" spans="1:13">
      <c r="A1319" s="1" t="s">
        <v>2655</v>
      </c>
      <c r="B1319" t="s">
        <v>2656</v>
      </c>
      <c r="C1319" t="s">
        <v>7</v>
      </c>
      <c r="D1319" t="s">
        <v>1335</v>
      </c>
      <c r="E1319" s="2">
        <v>5423.43</v>
      </c>
      <c r="F1319" s="2">
        <f>Tabla14[[#This Row],[Precio]]-(Tabla14[[#This Row],[Precio]]*0.14)</f>
        <v>4664.1498000000001</v>
      </c>
      <c r="G1319" s="2">
        <f>Tabla14[[#This Row],[Precio]]-(Tabla14[[#This Row],[Precio]]*0.05)</f>
        <v>5152.2584999999999</v>
      </c>
      <c r="H1319" s="4">
        <f>Tabla14[[#This Row],[  -14% costo de juan]]+(Tabla14[[#This Row],[  -14% costo de juan]]*0.1)</f>
        <v>5130.5647800000006</v>
      </c>
      <c r="I1319" s="30">
        <f>Tabla14[[#This Row],[5% purpil]]+(Tabla14[[#This Row],[5% purpil]]*0.21)</f>
        <v>6234.2327850000001</v>
      </c>
      <c r="J1319" s="30">
        <f>Tabla14[[#This Row],[5% purpil]]+(Tabla14[[#This Row],[5% purpil]]*0.21)</f>
        <v>6234.2327850000001</v>
      </c>
      <c r="K1319" s="6">
        <f>Tabla14[[#This Row],[Precio NEGRO Publico c/juan]]-Tabla14[[#This Row],[Nuestro Costo juan ]]</f>
        <v>1103.6680049999995</v>
      </c>
      <c r="L1319" s="7">
        <f>Tabla14[[#This Row],[Ganancia]]/Tabla14[[#This Row],[Nuestro Costo juan ]]</f>
        <v>0.21511627906976732</v>
      </c>
      <c r="M1319" s="2">
        <f>Tabla14[[#This Row],[Precio NEGRO Publico c/juan]]+(Tabla14[[#This Row],[Precio NEGRO Publico c/juan]]*0.105)</f>
        <v>6888.8272274250003</v>
      </c>
    </row>
    <row r="1320" spans="1:13">
      <c r="A1320" s="1" t="s">
        <v>2657</v>
      </c>
      <c r="B1320" t="s">
        <v>2658</v>
      </c>
      <c r="C1320" t="s">
        <v>7</v>
      </c>
      <c r="D1320" t="s">
        <v>1335</v>
      </c>
      <c r="E1320" s="2">
        <v>5423.43</v>
      </c>
      <c r="F1320" s="2">
        <f>Tabla14[[#This Row],[Precio]]-(Tabla14[[#This Row],[Precio]]*0.14)</f>
        <v>4664.1498000000001</v>
      </c>
      <c r="G1320" s="2">
        <f>Tabla14[[#This Row],[Precio]]-(Tabla14[[#This Row],[Precio]]*0.05)</f>
        <v>5152.2584999999999</v>
      </c>
      <c r="H1320" s="4">
        <f>Tabla14[[#This Row],[  -14% costo de juan]]+(Tabla14[[#This Row],[  -14% costo de juan]]*0.1)</f>
        <v>5130.5647800000006</v>
      </c>
      <c r="I1320" s="30">
        <f>Tabla14[[#This Row],[5% purpil]]+(Tabla14[[#This Row],[5% purpil]]*0.21)</f>
        <v>6234.2327850000001</v>
      </c>
      <c r="J1320" s="30">
        <f>Tabla14[[#This Row],[5% purpil]]+(Tabla14[[#This Row],[5% purpil]]*0.21)</f>
        <v>6234.2327850000001</v>
      </c>
      <c r="K1320" s="6">
        <f>Tabla14[[#This Row],[Precio NEGRO Publico c/juan]]-Tabla14[[#This Row],[Nuestro Costo juan ]]</f>
        <v>1103.6680049999995</v>
      </c>
      <c r="L1320" s="7">
        <f>Tabla14[[#This Row],[Ganancia]]/Tabla14[[#This Row],[Nuestro Costo juan ]]</f>
        <v>0.21511627906976732</v>
      </c>
      <c r="M1320" s="2">
        <f>Tabla14[[#This Row],[Precio NEGRO Publico c/juan]]+(Tabla14[[#This Row],[Precio NEGRO Publico c/juan]]*0.105)</f>
        <v>6888.8272274250003</v>
      </c>
    </row>
    <row r="1321" spans="1:13">
      <c r="A1321" s="1" t="s">
        <v>2659</v>
      </c>
      <c r="B1321" t="s">
        <v>2660</v>
      </c>
      <c r="C1321" t="s">
        <v>7</v>
      </c>
      <c r="D1321" t="s">
        <v>1335</v>
      </c>
      <c r="E1321" s="2">
        <v>5432.45</v>
      </c>
      <c r="F1321" s="2">
        <f>Tabla14[[#This Row],[Precio]]-(Tabla14[[#This Row],[Precio]]*0.14)</f>
        <v>4671.9070000000002</v>
      </c>
      <c r="G1321" s="2">
        <f>Tabla14[[#This Row],[Precio]]-(Tabla14[[#This Row],[Precio]]*0.05)</f>
        <v>5160.8274999999994</v>
      </c>
      <c r="H1321" s="4">
        <f>Tabla14[[#This Row],[  -14% costo de juan]]+(Tabla14[[#This Row],[  -14% costo de juan]]*0.1)</f>
        <v>5139.0977000000003</v>
      </c>
      <c r="I1321" s="30">
        <f>Tabla14[[#This Row],[5% purpil]]+(Tabla14[[#This Row],[5% purpil]]*0.21)</f>
        <v>6244.6012749999991</v>
      </c>
      <c r="J1321" s="30">
        <f>Tabla14[[#This Row],[5% purpil]]+(Tabla14[[#This Row],[5% purpil]]*0.21)</f>
        <v>6244.6012749999991</v>
      </c>
      <c r="K1321" s="6">
        <f>Tabla14[[#This Row],[Precio NEGRO Publico c/juan]]-Tabla14[[#This Row],[Nuestro Costo juan ]]</f>
        <v>1105.5035749999988</v>
      </c>
      <c r="L1321" s="7">
        <f>Tabla14[[#This Row],[Ganancia]]/Tabla14[[#This Row],[Nuestro Costo juan ]]</f>
        <v>0.21511627906976721</v>
      </c>
      <c r="M1321" s="2">
        <f>Tabla14[[#This Row],[Precio NEGRO Publico c/juan]]+(Tabla14[[#This Row],[Precio NEGRO Publico c/juan]]*0.105)</f>
        <v>6900.2844088749989</v>
      </c>
    </row>
    <row r="1322" spans="1:13">
      <c r="A1322" s="1" t="s">
        <v>2661</v>
      </c>
      <c r="B1322" t="s">
        <v>2662</v>
      </c>
      <c r="C1322" t="s">
        <v>7</v>
      </c>
      <c r="D1322" t="s">
        <v>1335</v>
      </c>
      <c r="E1322" s="2">
        <v>5439.96</v>
      </c>
      <c r="F1322" s="2">
        <f>Tabla14[[#This Row],[Precio]]-(Tabla14[[#This Row],[Precio]]*0.14)</f>
        <v>4678.3656000000001</v>
      </c>
      <c r="G1322" s="2">
        <f>Tabla14[[#This Row],[Precio]]-(Tabla14[[#This Row],[Precio]]*0.05)</f>
        <v>5167.9620000000004</v>
      </c>
      <c r="H1322" s="4">
        <f>Tabla14[[#This Row],[  -14% costo de juan]]+(Tabla14[[#This Row],[  -14% costo de juan]]*0.1)</f>
        <v>5146.2021599999998</v>
      </c>
      <c r="I1322" s="30">
        <f>Tabla14[[#This Row],[5% purpil]]+(Tabla14[[#This Row],[5% purpil]]*0.21)</f>
        <v>6253.2340200000008</v>
      </c>
      <c r="J1322" s="30">
        <f>Tabla14[[#This Row],[5% purpil]]+(Tabla14[[#This Row],[5% purpil]]*0.21)</f>
        <v>6253.2340200000008</v>
      </c>
      <c r="K1322" s="6">
        <f>Tabla14[[#This Row],[Precio NEGRO Publico c/juan]]-Tabla14[[#This Row],[Nuestro Costo juan ]]</f>
        <v>1107.031860000001</v>
      </c>
      <c r="L1322" s="7">
        <f>Tabla14[[#This Row],[Ganancia]]/Tabla14[[#This Row],[Nuestro Costo juan ]]</f>
        <v>0.21511627906976763</v>
      </c>
      <c r="M1322" s="2">
        <f>Tabla14[[#This Row],[Precio NEGRO Publico c/juan]]+(Tabla14[[#This Row],[Precio NEGRO Publico c/juan]]*0.105)</f>
        <v>6909.8235921000005</v>
      </c>
    </row>
    <row r="1323" spans="1:13">
      <c r="A1323" s="1" t="s">
        <v>2663</v>
      </c>
      <c r="B1323" t="s">
        <v>2664</v>
      </c>
      <c r="C1323" t="s">
        <v>7</v>
      </c>
      <c r="D1323" t="s">
        <v>1335</v>
      </c>
      <c r="E1323" s="2">
        <v>5897.42</v>
      </c>
      <c r="F1323" s="2">
        <f>Tabla14[[#This Row],[Precio]]-(Tabla14[[#This Row],[Precio]]*0.14)</f>
        <v>5071.7812000000004</v>
      </c>
      <c r="G1323" s="2">
        <f>Tabla14[[#This Row],[Precio]]-(Tabla14[[#This Row],[Precio]]*0.05)</f>
        <v>5602.549</v>
      </c>
      <c r="H1323" s="4">
        <f>Tabla14[[#This Row],[  -14% costo de juan]]+(Tabla14[[#This Row],[  -14% costo de juan]]*0.1)</f>
        <v>5578.9593199999999</v>
      </c>
      <c r="I1323" s="30">
        <f>Tabla14[[#This Row],[5% purpil]]+(Tabla14[[#This Row],[5% purpil]]*0.21)</f>
        <v>6779.0842899999998</v>
      </c>
      <c r="J1323" s="30">
        <f>Tabla14[[#This Row],[5% purpil]]+(Tabla14[[#This Row],[5% purpil]]*0.21)</f>
        <v>6779.0842899999998</v>
      </c>
      <c r="K1323" s="6">
        <f>Tabla14[[#This Row],[Precio NEGRO Publico c/juan]]-Tabla14[[#This Row],[Nuestro Costo juan ]]</f>
        <v>1200.1249699999998</v>
      </c>
      <c r="L1323" s="7">
        <f>Tabla14[[#This Row],[Ganancia]]/Tabla14[[#This Row],[Nuestro Costo juan ]]</f>
        <v>0.21511627906976741</v>
      </c>
      <c r="M1323" s="2">
        <f>Tabla14[[#This Row],[Precio NEGRO Publico c/juan]]+(Tabla14[[#This Row],[Precio NEGRO Publico c/juan]]*0.105)</f>
        <v>7490.8881404499998</v>
      </c>
    </row>
    <row r="1324" spans="1:13">
      <c r="A1324" s="1" t="s">
        <v>2665</v>
      </c>
      <c r="B1324" t="s">
        <v>2666</v>
      </c>
      <c r="C1324" t="s">
        <v>7</v>
      </c>
      <c r="D1324" t="s">
        <v>1335</v>
      </c>
      <c r="E1324" s="2">
        <v>5910.19</v>
      </c>
      <c r="F1324" s="2">
        <f>Tabla14[[#This Row],[Precio]]-(Tabla14[[#This Row],[Precio]]*0.14)</f>
        <v>5082.7633999999998</v>
      </c>
      <c r="G1324" s="2">
        <f>Tabla14[[#This Row],[Precio]]-(Tabla14[[#This Row],[Precio]]*0.05)</f>
        <v>5614.6804999999995</v>
      </c>
      <c r="H1324" s="4">
        <f>Tabla14[[#This Row],[  -14% costo de juan]]+(Tabla14[[#This Row],[  -14% costo de juan]]*0.1)</f>
        <v>5591.0397400000002</v>
      </c>
      <c r="I1324" s="30">
        <f>Tabla14[[#This Row],[5% purpil]]+(Tabla14[[#This Row],[5% purpil]]*0.21)</f>
        <v>6793.7634049999997</v>
      </c>
      <c r="J1324" s="30">
        <f>Tabla14[[#This Row],[5% purpil]]+(Tabla14[[#This Row],[5% purpil]]*0.21)</f>
        <v>6793.7634049999997</v>
      </c>
      <c r="K1324" s="6">
        <f>Tabla14[[#This Row],[Precio NEGRO Publico c/juan]]-Tabla14[[#This Row],[Nuestro Costo juan ]]</f>
        <v>1202.7236649999995</v>
      </c>
      <c r="L1324" s="7">
        <f>Tabla14[[#This Row],[Ganancia]]/Tabla14[[#This Row],[Nuestro Costo juan ]]</f>
        <v>0.21511627906976735</v>
      </c>
      <c r="M1324" s="2">
        <f>Tabla14[[#This Row],[Precio NEGRO Publico c/juan]]+(Tabla14[[#This Row],[Precio NEGRO Publico c/juan]]*0.105)</f>
        <v>7507.1085625249998</v>
      </c>
    </row>
    <row r="1325" spans="1:13">
      <c r="A1325" s="1" t="s">
        <v>2667</v>
      </c>
      <c r="B1325" t="s">
        <v>2668</v>
      </c>
      <c r="C1325" t="s">
        <v>7</v>
      </c>
      <c r="D1325" t="s">
        <v>1335</v>
      </c>
      <c r="E1325" s="2">
        <v>7585.29</v>
      </c>
      <c r="F1325" s="2">
        <f>Tabla14[[#This Row],[Precio]]-(Tabla14[[#This Row],[Precio]]*0.14)</f>
        <v>6523.3494000000001</v>
      </c>
      <c r="G1325" s="2">
        <f>Tabla14[[#This Row],[Precio]]-(Tabla14[[#This Row],[Precio]]*0.05)</f>
        <v>7206.0254999999997</v>
      </c>
      <c r="H1325" s="4">
        <f>Tabla14[[#This Row],[  -14% costo de juan]]+(Tabla14[[#This Row],[  -14% costo de juan]]*0.1)</f>
        <v>7175.6843399999998</v>
      </c>
      <c r="I1325" s="30">
        <f>Tabla14[[#This Row],[5% purpil]]+(Tabla14[[#This Row],[5% purpil]]*0.21)</f>
        <v>8719.2908549999993</v>
      </c>
      <c r="J1325" s="30">
        <f>Tabla14[[#This Row],[5% purpil]]+(Tabla14[[#This Row],[5% purpil]]*0.21)</f>
        <v>8719.2908549999993</v>
      </c>
      <c r="K1325" s="6">
        <f>Tabla14[[#This Row],[Precio NEGRO Publico c/juan]]-Tabla14[[#This Row],[Nuestro Costo juan ]]</f>
        <v>1543.6065149999995</v>
      </c>
      <c r="L1325" s="7">
        <f>Tabla14[[#This Row],[Ganancia]]/Tabla14[[#This Row],[Nuestro Costo juan ]]</f>
        <v>0.21511627906976738</v>
      </c>
      <c r="M1325" s="2">
        <f>Tabla14[[#This Row],[Precio NEGRO Publico c/juan]]+(Tabla14[[#This Row],[Precio NEGRO Publico c/juan]]*0.105)</f>
        <v>9634.8163947749999</v>
      </c>
    </row>
    <row r="1326" spans="1:13">
      <c r="A1326" s="1" t="s">
        <v>2669</v>
      </c>
      <c r="B1326" t="s">
        <v>2670</v>
      </c>
      <c r="C1326" t="s">
        <v>7</v>
      </c>
      <c r="D1326" t="s">
        <v>1335</v>
      </c>
      <c r="E1326" s="2">
        <v>7615.34</v>
      </c>
      <c r="F1326" s="2">
        <f>Tabla14[[#This Row],[Precio]]-(Tabla14[[#This Row],[Precio]]*0.14)</f>
        <v>6549.1923999999999</v>
      </c>
      <c r="G1326" s="2">
        <f>Tabla14[[#This Row],[Precio]]-(Tabla14[[#This Row],[Precio]]*0.05)</f>
        <v>7234.5730000000003</v>
      </c>
      <c r="H1326" s="4">
        <f>Tabla14[[#This Row],[  -14% costo de juan]]+(Tabla14[[#This Row],[  -14% costo de juan]]*0.1)</f>
        <v>7204.1116400000001</v>
      </c>
      <c r="I1326" s="30">
        <f>Tabla14[[#This Row],[5% purpil]]+(Tabla14[[#This Row],[5% purpil]]*0.21)</f>
        <v>8753.8333300000013</v>
      </c>
      <c r="J1326" s="30">
        <f>Tabla14[[#This Row],[5% purpil]]+(Tabla14[[#This Row],[5% purpil]]*0.21)</f>
        <v>8753.8333300000013</v>
      </c>
      <c r="K1326" s="6">
        <f>Tabla14[[#This Row],[Precio NEGRO Publico c/juan]]-Tabla14[[#This Row],[Nuestro Costo juan ]]</f>
        <v>1549.7216900000012</v>
      </c>
      <c r="L1326" s="7">
        <f>Tabla14[[#This Row],[Ganancia]]/Tabla14[[#This Row],[Nuestro Costo juan ]]</f>
        <v>0.2151162790697676</v>
      </c>
      <c r="M1326" s="2">
        <f>Tabla14[[#This Row],[Precio NEGRO Publico c/juan]]+(Tabla14[[#This Row],[Precio NEGRO Publico c/juan]]*0.105)</f>
        <v>9672.9858296500006</v>
      </c>
    </row>
    <row r="1327" spans="1:13">
      <c r="A1327" s="1" t="s">
        <v>2671</v>
      </c>
      <c r="B1327" t="s">
        <v>2672</v>
      </c>
      <c r="C1327" t="s">
        <v>7</v>
      </c>
      <c r="D1327" t="s">
        <v>1335</v>
      </c>
      <c r="E1327" s="2">
        <v>9152.23</v>
      </c>
      <c r="F1327" s="2">
        <f>Tabla14[[#This Row],[Precio]]-(Tabla14[[#This Row],[Precio]]*0.14)</f>
        <v>7870.9177999999993</v>
      </c>
      <c r="G1327" s="2">
        <f>Tabla14[[#This Row],[Precio]]-(Tabla14[[#This Row],[Precio]]*0.05)</f>
        <v>8694.6185000000005</v>
      </c>
      <c r="H1327" s="4">
        <f>Tabla14[[#This Row],[  -14% costo de juan]]+(Tabla14[[#This Row],[  -14% costo de juan]]*0.1)</f>
        <v>8658.0095799999999</v>
      </c>
      <c r="I1327" s="30">
        <f>Tabla14[[#This Row],[5% purpil]]+(Tabla14[[#This Row],[5% purpil]]*0.21)</f>
        <v>10520.488385000001</v>
      </c>
      <c r="J1327" s="30">
        <f>Tabla14[[#This Row],[5% purpil]]+(Tabla14[[#This Row],[5% purpil]]*0.21)</f>
        <v>10520.488385000001</v>
      </c>
      <c r="K1327" s="6">
        <f>Tabla14[[#This Row],[Precio NEGRO Publico c/juan]]-Tabla14[[#This Row],[Nuestro Costo juan ]]</f>
        <v>1862.4788050000006</v>
      </c>
      <c r="L1327" s="7">
        <f>Tabla14[[#This Row],[Ganancia]]/Tabla14[[#This Row],[Nuestro Costo juan ]]</f>
        <v>0.21511627906976752</v>
      </c>
      <c r="M1327" s="2">
        <f>Tabla14[[#This Row],[Precio NEGRO Publico c/juan]]+(Tabla14[[#This Row],[Precio NEGRO Publico c/juan]]*0.105)</f>
        <v>11625.139665425</v>
      </c>
    </row>
    <row r="1328" spans="1:13">
      <c r="A1328" s="1" t="s">
        <v>2673</v>
      </c>
      <c r="B1328" t="s">
        <v>2674</v>
      </c>
      <c r="C1328" t="s">
        <v>7</v>
      </c>
      <c r="D1328" t="s">
        <v>1335</v>
      </c>
      <c r="E1328" s="2">
        <v>9340.02</v>
      </c>
      <c r="F1328" s="2">
        <f>Tabla14[[#This Row],[Precio]]-(Tabla14[[#This Row],[Precio]]*0.14)</f>
        <v>8032.4171999999999</v>
      </c>
      <c r="G1328" s="2">
        <f>Tabla14[[#This Row],[Precio]]-(Tabla14[[#This Row],[Precio]]*0.05)</f>
        <v>8873.0190000000002</v>
      </c>
      <c r="H1328" s="4">
        <f>Tabla14[[#This Row],[  -14% costo de juan]]+(Tabla14[[#This Row],[  -14% costo de juan]]*0.1)</f>
        <v>8835.6589199999999</v>
      </c>
      <c r="I1328" s="30">
        <f>Tabla14[[#This Row],[5% purpil]]+(Tabla14[[#This Row],[5% purpil]]*0.21)</f>
        <v>10736.352989999999</v>
      </c>
      <c r="J1328" s="30">
        <f>Tabla14[[#This Row],[5% purpil]]+(Tabla14[[#This Row],[5% purpil]]*0.21)</f>
        <v>10736.352989999999</v>
      </c>
      <c r="K1328" s="6">
        <f>Tabla14[[#This Row],[Precio NEGRO Publico c/juan]]-Tabla14[[#This Row],[Nuestro Costo juan ]]</f>
        <v>1900.6940699999996</v>
      </c>
      <c r="L1328" s="7">
        <f>Tabla14[[#This Row],[Ganancia]]/Tabla14[[#This Row],[Nuestro Costo juan ]]</f>
        <v>0.21511627906976741</v>
      </c>
      <c r="M1328" s="2">
        <f>Tabla14[[#This Row],[Precio NEGRO Publico c/juan]]+(Tabla14[[#This Row],[Precio NEGRO Publico c/juan]]*0.105)</f>
        <v>11863.67005395</v>
      </c>
    </row>
    <row r="1329" spans="1:13">
      <c r="A1329" s="1" t="s">
        <v>2675</v>
      </c>
      <c r="B1329" t="s">
        <v>2676</v>
      </c>
      <c r="C1329" t="s">
        <v>7</v>
      </c>
      <c r="D1329" t="s">
        <v>1335</v>
      </c>
      <c r="E1329" s="2">
        <v>10005.56</v>
      </c>
      <c r="F1329" s="2">
        <f>Tabla14[[#This Row],[Precio]]-(Tabla14[[#This Row],[Precio]]*0.14)</f>
        <v>8604.7815999999984</v>
      </c>
      <c r="G1329" s="2">
        <f>Tabla14[[#This Row],[Precio]]-(Tabla14[[#This Row],[Precio]]*0.05)</f>
        <v>9505.2819999999992</v>
      </c>
      <c r="H1329" s="4">
        <f>Tabla14[[#This Row],[  -14% costo de juan]]+(Tabla14[[#This Row],[  -14% costo de juan]]*0.1)</f>
        <v>9465.259759999999</v>
      </c>
      <c r="I1329" s="30">
        <f>Tabla14[[#This Row],[5% purpil]]+(Tabla14[[#This Row],[5% purpil]]*0.21)</f>
        <v>11501.39122</v>
      </c>
      <c r="J1329" s="30">
        <f>Tabla14[[#This Row],[5% purpil]]+(Tabla14[[#This Row],[5% purpil]]*0.21)</f>
        <v>11501.39122</v>
      </c>
      <c r="K1329" s="6">
        <f>Tabla14[[#This Row],[Precio NEGRO Publico c/juan]]-Tabla14[[#This Row],[Nuestro Costo juan ]]</f>
        <v>2036.1314600000005</v>
      </c>
      <c r="L1329" s="7">
        <f>Tabla14[[#This Row],[Ganancia]]/Tabla14[[#This Row],[Nuestro Costo juan ]]</f>
        <v>0.21511627906976752</v>
      </c>
      <c r="M1329" s="2">
        <f>Tabla14[[#This Row],[Precio NEGRO Publico c/juan]]+(Tabla14[[#This Row],[Precio NEGRO Publico c/juan]]*0.105)</f>
        <v>12709.0372981</v>
      </c>
    </row>
    <row r="1330" spans="1:13">
      <c r="A1330" s="1" t="s">
        <v>2677</v>
      </c>
      <c r="B1330" t="s">
        <v>2678</v>
      </c>
      <c r="C1330" t="s">
        <v>7</v>
      </c>
      <c r="D1330" t="s">
        <v>1335</v>
      </c>
      <c r="E1330" s="2">
        <v>10100.959999999999</v>
      </c>
      <c r="F1330" s="2">
        <f>Tabla14[[#This Row],[Precio]]-(Tabla14[[#This Row],[Precio]]*0.14)</f>
        <v>8686.8256000000001</v>
      </c>
      <c r="G1330" s="2">
        <f>Tabla14[[#This Row],[Precio]]-(Tabla14[[#This Row],[Precio]]*0.05)</f>
        <v>9595.9119999999984</v>
      </c>
      <c r="H1330" s="4">
        <f>Tabla14[[#This Row],[  -14% costo de juan]]+(Tabla14[[#This Row],[  -14% costo de juan]]*0.1)</f>
        <v>9555.5081599999994</v>
      </c>
      <c r="I1330" s="30">
        <f>Tabla14[[#This Row],[5% purpil]]+(Tabla14[[#This Row],[5% purpil]]*0.21)</f>
        <v>11611.053519999998</v>
      </c>
      <c r="J1330" s="30">
        <f>Tabla14[[#This Row],[5% purpil]]+(Tabla14[[#This Row],[5% purpil]]*0.21)</f>
        <v>11611.053519999998</v>
      </c>
      <c r="K1330" s="6">
        <f>Tabla14[[#This Row],[Precio NEGRO Publico c/juan]]-Tabla14[[#This Row],[Nuestro Costo juan ]]</f>
        <v>2055.5453599999983</v>
      </c>
      <c r="L1330" s="7">
        <f>Tabla14[[#This Row],[Ganancia]]/Tabla14[[#This Row],[Nuestro Costo juan ]]</f>
        <v>0.21511627906976727</v>
      </c>
      <c r="M1330" s="2">
        <f>Tabla14[[#This Row],[Precio NEGRO Publico c/juan]]+(Tabla14[[#This Row],[Precio NEGRO Publico c/juan]]*0.105)</f>
        <v>12830.214139599997</v>
      </c>
    </row>
    <row r="1331" spans="1:13">
      <c r="A1331" s="1" t="s">
        <v>2679</v>
      </c>
      <c r="B1331" t="s">
        <v>2680</v>
      </c>
      <c r="C1331" t="s">
        <v>7</v>
      </c>
      <c r="D1331" t="s">
        <v>1335</v>
      </c>
      <c r="E1331" s="2">
        <v>10094.200000000001</v>
      </c>
      <c r="F1331" s="2">
        <f>Tabla14[[#This Row],[Precio]]-(Tabla14[[#This Row],[Precio]]*0.14)</f>
        <v>8681.0120000000006</v>
      </c>
      <c r="G1331" s="2">
        <f>Tabla14[[#This Row],[Precio]]-(Tabla14[[#This Row],[Precio]]*0.05)</f>
        <v>9589.4900000000016</v>
      </c>
      <c r="H1331" s="4">
        <f>Tabla14[[#This Row],[  -14% costo de juan]]+(Tabla14[[#This Row],[  -14% costo de juan]]*0.1)</f>
        <v>9549.1131999999998</v>
      </c>
      <c r="I1331" s="30">
        <f>Tabla14[[#This Row],[5% purpil]]+(Tabla14[[#This Row],[5% purpil]]*0.21)</f>
        <v>11603.282900000002</v>
      </c>
      <c r="J1331" s="30">
        <f>Tabla14[[#This Row],[5% purpil]]+(Tabla14[[#This Row],[5% purpil]]*0.21)</f>
        <v>11603.282900000002</v>
      </c>
      <c r="K1331" s="6">
        <f>Tabla14[[#This Row],[Precio NEGRO Publico c/juan]]-Tabla14[[#This Row],[Nuestro Costo juan ]]</f>
        <v>2054.1697000000022</v>
      </c>
      <c r="L1331" s="7">
        <f>Tabla14[[#This Row],[Ganancia]]/Tabla14[[#This Row],[Nuestro Costo juan ]]</f>
        <v>0.21511627906976769</v>
      </c>
      <c r="M1331" s="2">
        <f>Tabla14[[#This Row],[Precio NEGRO Publico c/juan]]+(Tabla14[[#This Row],[Precio NEGRO Publico c/juan]]*0.105)</f>
        <v>12821.627604500001</v>
      </c>
    </row>
    <row r="1332" spans="1:13">
      <c r="A1332" s="1" t="s">
        <v>2681</v>
      </c>
      <c r="B1332" t="s">
        <v>2682</v>
      </c>
      <c r="C1332" t="s">
        <v>7</v>
      </c>
      <c r="D1332" t="s">
        <v>1335</v>
      </c>
      <c r="E1332" s="2">
        <v>12357.46</v>
      </c>
      <c r="F1332" s="2">
        <f>Tabla14[[#This Row],[Precio]]-(Tabla14[[#This Row],[Precio]]*0.14)</f>
        <v>10627.415599999998</v>
      </c>
      <c r="G1332" s="2">
        <f>Tabla14[[#This Row],[Precio]]-(Tabla14[[#This Row],[Precio]]*0.05)</f>
        <v>11739.587</v>
      </c>
      <c r="H1332" s="4">
        <f>Tabla14[[#This Row],[  -14% costo de juan]]+(Tabla14[[#This Row],[  -14% costo de juan]]*0.1)</f>
        <v>11690.157159999999</v>
      </c>
      <c r="I1332" s="30">
        <f>Tabla14[[#This Row],[5% purpil]]+(Tabla14[[#This Row],[5% purpil]]*0.21)</f>
        <v>14204.900269999998</v>
      </c>
      <c r="J1332" s="30">
        <f>Tabla14[[#This Row],[5% purpil]]+(Tabla14[[#This Row],[5% purpil]]*0.21)</f>
        <v>14204.900269999998</v>
      </c>
      <c r="K1332" s="6">
        <f>Tabla14[[#This Row],[Precio NEGRO Publico c/juan]]-Tabla14[[#This Row],[Nuestro Costo juan ]]</f>
        <v>2514.7431099999994</v>
      </c>
      <c r="L1332" s="7">
        <f>Tabla14[[#This Row],[Ganancia]]/Tabla14[[#This Row],[Nuestro Costo juan ]]</f>
        <v>0.21511627906976741</v>
      </c>
      <c r="M1332" s="2">
        <f>Tabla14[[#This Row],[Precio NEGRO Publico c/juan]]+(Tabla14[[#This Row],[Precio NEGRO Publico c/juan]]*0.105)</f>
        <v>15696.414798349999</v>
      </c>
    </row>
    <row r="1333" spans="1:13">
      <c r="A1333" s="1" t="s">
        <v>2683</v>
      </c>
      <c r="B1333" t="s">
        <v>2684</v>
      </c>
      <c r="C1333" t="s">
        <v>7</v>
      </c>
      <c r="D1333" t="s">
        <v>1335</v>
      </c>
      <c r="E1333" s="2">
        <v>12381.5</v>
      </c>
      <c r="F1333" s="2">
        <f>Tabla14[[#This Row],[Precio]]-(Tabla14[[#This Row],[Precio]]*0.14)</f>
        <v>10648.09</v>
      </c>
      <c r="G1333" s="2">
        <f>Tabla14[[#This Row],[Precio]]-(Tabla14[[#This Row],[Precio]]*0.05)</f>
        <v>11762.424999999999</v>
      </c>
      <c r="H1333" s="4">
        <f>Tabla14[[#This Row],[  -14% costo de juan]]+(Tabla14[[#This Row],[  -14% costo de juan]]*0.1)</f>
        <v>11712.898999999999</v>
      </c>
      <c r="I1333" s="30">
        <f>Tabla14[[#This Row],[5% purpil]]+(Tabla14[[#This Row],[5% purpil]]*0.21)</f>
        <v>14232.534249999999</v>
      </c>
      <c r="J1333" s="30">
        <f>Tabla14[[#This Row],[5% purpil]]+(Tabla14[[#This Row],[5% purpil]]*0.21)</f>
        <v>14232.534249999999</v>
      </c>
      <c r="K1333" s="6">
        <f>Tabla14[[#This Row],[Precio NEGRO Publico c/juan]]-Tabla14[[#This Row],[Nuestro Costo juan ]]</f>
        <v>2519.6352499999994</v>
      </c>
      <c r="L1333" s="7">
        <f>Tabla14[[#This Row],[Ganancia]]/Tabla14[[#This Row],[Nuestro Costo juan ]]</f>
        <v>0.21511627906976741</v>
      </c>
      <c r="M1333" s="2">
        <f>Tabla14[[#This Row],[Precio NEGRO Publico c/juan]]+(Tabla14[[#This Row],[Precio NEGRO Publico c/juan]]*0.105)</f>
        <v>15726.950346249998</v>
      </c>
    </row>
    <row r="1334" spans="1:13">
      <c r="A1334" s="1" t="s">
        <v>2685</v>
      </c>
      <c r="B1334" t="s">
        <v>2686</v>
      </c>
      <c r="C1334" t="s">
        <v>7</v>
      </c>
      <c r="D1334" t="s">
        <v>1335</v>
      </c>
      <c r="E1334" s="2">
        <v>13337.74</v>
      </c>
      <c r="F1334" s="2">
        <f>Tabla14[[#This Row],[Precio]]-(Tabla14[[#This Row],[Precio]]*0.14)</f>
        <v>11470.456399999999</v>
      </c>
      <c r="G1334" s="2">
        <f>Tabla14[[#This Row],[Precio]]-(Tabla14[[#This Row],[Precio]]*0.05)</f>
        <v>12670.852999999999</v>
      </c>
      <c r="H1334" s="4">
        <f>Tabla14[[#This Row],[  -14% costo de juan]]+(Tabla14[[#This Row],[  -14% costo de juan]]*0.1)</f>
        <v>12617.502039999999</v>
      </c>
      <c r="I1334" s="30">
        <f>Tabla14[[#This Row],[5% purpil]]+(Tabla14[[#This Row],[5% purpil]]*0.21)</f>
        <v>15331.732129999999</v>
      </c>
      <c r="J1334" s="30">
        <f>Tabla14[[#This Row],[5% purpil]]+(Tabla14[[#This Row],[5% purpil]]*0.21)</f>
        <v>15331.732129999999</v>
      </c>
      <c r="K1334" s="6">
        <f>Tabla14[[#This Row],[Precio NEGRO Publico c/juan]]-Tabla14[[#This Row],[Nuestro Costo juan ]]</f>
        <v>2714.2300899999991</v>
      </c>
      <c r="L1334" s="7">
        <f>Tabla14[[#This Row],[Ganancia]]/Tabla14[[#This Row],[Nuestro Costo juan ]]</f>
        <v>0.21511627906976738</v>
      </c>
      <c r="M1334" s="2">
        <f>Tabla14[[#This Row],[Precio NEGRO Publico c/juan]]+(Tabla14[[#This Row],[Precio NEGRO Publico c/juan]]*0.105)</f>
        <v>16941.564003649997</v>
      </c>
    </row>
    <row r="1335" spans="1:13">
      <c r="A1335" s="1" t="s">
        <v>2687</v>
      </c>
      <c r="B1335" t="s">
        <v>2688</v>
      </c>
      <c r="C1335" t="s">
        <v>7</v>
      </c>
      <c r="D1335" t="s">
        <v>1335</v>
      </c>
      <c r="E1335" s="2">
        <v>15016.6</v>
      </c>
      <c r="F1335" s="2">
        <f>Tabla14[[#This Row],[Precio]]-(Tabla14[[#This Row],[Precio]]*0.14)</f>
        <v>12914.276</v>
      </c>
      <c r="G1335" s="2">
        <f>Tabla14[[#This Row],[Precio]]-(Tabla14[[#This Row],[Precio]]*0.05)</f>
        <v>14265.77</v>
      </c>
      <c r="H1335" s="4">
        <f>Tabla14[[#This Row],[  -14% costo de juan]]+(Tabla14[[#This Row],[  -14% costo de juan]]*0.1)</f>
        <v>14205.703600000001</v>
      </c>
      <c r="I1335" s="30">
        <f>Tabla14[[#This Row],[5% purpil]]+(Tabla14[[#This Row],[5% purpil]]*0.21)</f>
        <v>17261.581700000002</v>
      </c>
      <c r="J1335" s="30">
        <f>Tabla14[[#This Row],[5% purpil]]+(Tabla14[[#This Row],[5% purpil]]*0.21)</f>
        <v>17261.581700000002</v>
      </c>
      <c r="K1335" s="6">
        <f>Tabla14[[#This Row],[Precio NEGRO Publico c/juan]]-Tabla14[[#This Row],[Nuestro Costo juan ]]</f>
        <v>3055.8781000000017</v>
      </c>
      <c r="L1335" s="7">
        <f>Tabla14[[#This Row],[Ganancia]]/Tabla14[[#This Row],[Nuestro Costo juan ]]</f>
        <v>0.21511627906976755</v>
      </c>
      <c r="M1335" s="2">
        <f>Tabla14[[#This Row],[Precio NEGRO Publico c/juan]]+(Tabla14[[#This Row],[Precio NEGRO Publico c/juan]]*0.105)</f>
        <v>19074.047778500004</v>
      </c>
    </row>
    <row r="1336" spans="1:13">
      <c r="A1336" s="1" t="s">
        <v>2689</v>
      </c>
      <c r="B1336" t="s">
        <v>2690</v>
      </c>
      <c r="C1336" t="s">
        <v>7</v>
      </c>
      <c r="D1336" t="s">
        <v>1335</v>
      </c>
      <c r="E1336" s="2">
        <v>17193.48</v>
      </c>
      <c r="F1336" s="2">
        <f>Tabla14[[#This Row],[Precio]]-(Tabla14[[#This Row],[Precio]]*0.14)</f>
        <v>14786.3928</v>
      </c>
      <c r="G1336" s="2">
        <f>Tabla14[[#This Row],[Precio]]-(Tabla14[[#This Row],[Precio]]*0.05)</f>
        <v>16333.806</v>
      </c>
      <c r="H1336" s="4">
        <f>Tabla14[[#This Row],[  -14% costo de juan]]+(Tabla14[[#This Row],[  -14% costo de juan]]*0.1)</f>
        <v>16265.032079999999</v>
      </c>
      <c r="I1336" s="30">
        <f>Tabla14[[#This Row],[5% purpil]]+(Tabla14[[#This Row],[5% purpil]]*0.21)</f>
        <v>19763.90526</v>
      </c>
      <c r="J1336" s="30">
        <f>Tabla14[[#This Row],[5% purpil]]+(Tabla14[[#This Row],[5% purpil]]*0.21)</f>
        <v>19763.90526</v>
      </c>
      <c r="K1336" s="6">
        <f>Tabla14[[#This Row],[Precio NEGRO Publico c/juan]]-Tabla14[[#This Row],[Nuestro Costo juan ]]</f>
        <v>3498.8731800000005</v>
      </c>
      <c r="L1336" s="7">
        <f>Tabla14[[#This Row],[Ganancia]]/Tabla14[[#This Row],[Nuestro Costo juan ]]</f>
        <v>0.21511627906976749</v>
      </c>
      <c r="M1336" s="2">
        <f>Tabla14[[#This Row],[Precio NEGRO Publico c/juan]]+(Tabla14[[#This Row],[Precio NEGRO Publico c/juan]]*0.105)</f>
        <v>21839.1153123</v>
      </c>
    </row>
    <row r="1337" spans="1:13">
      <c r="A1337" s="1" t="s">
        <v>2691</v>
      </c>
      <c r="B1337" t="s">
        <v>2692</v>
      </c>
      <c r="C1337" t="s">
        <v>7</v>
      </c>
      <c r="D1337" t="s">
        <v>1335</v>
      </c>
      <c r="E1337" s="2">
        <v>19588.21</v>
      </c>
      <c r="F1337" s="2">
        <f>Tabla14[[#This Row],[Precio]]-(Tabla14[[#This Row],[Precio]]*0.14)</f>
        <v>16845.8606</v>
      </c>
      <c r="G1337" s="2">
        <f>Tabla14[[#This Row],[Precio]]-(Tabla14[[#This Row],[Precio]]*0.05)</f>
        <v>18608.799500000001</v>
      </c>
      <c r="H1337" s="4">
        <f>Tabla14[[#This Row],[  -14% costo de juan]]+(Tabla14[[#This Row],[  -14% costo de juan]]*0.1)</f>
        <v>18530.446660000001</v>
      </c>
      <c r="I1337" s="30">
        <f>Tabla14[[#This Row],[5% purpil]]+(Tabla14[[#This Row],[5% purpil]]*0.21)</f>
        <v>22516.647395</v>
      </c>
      <c r="J1337" s="30">
        <f>Tabla14[[#This Row],[5% purpil]]+(Tabla14[[#This Row],[5% purpil]]*0.21)</f>
        <v>22516.647395</v>
      </c>
      <c r="K1337" s="6">
        <f>Tabla14[[#This Row],[Precio NEGRO Publico c/juan]]-Tabla14[[#This Row],[Nuestro Costo juan ]]</f>
        <v>3986.2007349999985</v>
      </c>
      <c r="L1337" s="7">
        <f>Tabla14[[#This Row],[Ganancia]]/Tabla14[[#This Row],[Nuestro Costo juan ]]</f>
        <v>0.21511627906976735</v>
      </c>
      <c r="M1337" s="2">
        <f>Tabla14[[#This Row],[Precio NEGRO Publico c/juan]]+(Tabla14[[#This Row],[Precio NEGRO Publico c/juan]]*0.105)</f>
        <v>24880.895371474999</v>
      </c>
    </row>
    <row r="1338" spans="1:13">
      <c r="A1338" s="1" t="s">
        <v>2693</v>
      </c>
      <c r="B1338" t="s">
        <v>2694</v>
      </c>
      <c r="C1338" t="s">
        <v>7</v>
      </c>
      <c r="D1338" t="s">
        <v>1335</v>
      </c>
      <c r="E1338" s="2">
        <v>19598.72</v>
      </c>
      <c r="F1338" s="2">
        <f>Tabla14[[#This Row],[Precio]]-(Tabla14[[#This Row],[Precio]]*0.14)</f>
        <v>16854.8992</v>
      </c>
      <c r="G1338" s="2">
        <f>Tabla14[[#This Row],[Precio]]-(Tabla14[[#This Row],[Precio]]*0.05)</f>
        <v>18618.784</v>
      </c>
      <c r="H1338" s="4">
        <f>Tabla14[[#This Row],[  -14% costo de juan]]+(Tabla14[[#This Row],[  -14% costo de juan]]*0.1)</f>
        <v>18540.38912</v>
      </c>
      <c r="I1338" s="30">
        <f>Tabla14[[#This Row],[5% purpil]]+(Tabla14[[#This Row],[5% purpil]]*0.21)</f>
        <v>22528.728640000001</v>
      </c>
      <c r="J1338" s="30">
        <f>Tabla14[[#This Row],[5% purpil]]+(Tabla14[[#This Row],[5% purpil]]*0.21)</f>
        <v>22528.728640000001</v>
      </c>
      <c r="K1338" s="6">
        <f>Tabla14[[#This Row],[Precio NEGRO Publico c/juan]]-Tabla14[[#This Row],[Nuestro Costo juan ]]</f>
        <v>3988.3395200000014</v>
      </c>
      <c r="L1338" s="7">
        <f>Tabla14[[#This Row],[Ganancia]]/Tabla14[[#This Row],[Nuestro Costo juan ]]</f>
        <v>0.21511627906976752</v>
      </c>
      <c r="M1338" s="2">
        <f>Tabla14[[#This Row],[Precio NEGRO Publico c/juan]]+(Tabla14[[#This Row],[Precio NEGRO Publico c/juan]]*0.105)</f>
        <v>24894.245147200003</v>
      </c>
    </row>
    <row r="1339" spans="1:13">
      <c r="A1339" s="1" t="s">
        <v>2695</v>
      </c>
      <c r="B1339" t="s">
        <v>2696</v>
      </c>
      <c r="C1339" t="s">
        <v>7</v>
      </c>
      <c r="D1339" t="s">
        <v>1335</v>
      </c>
      <c r="E1339" s="2">
        <v>21744.81</v>
      </c>
      <c r="F1339" s="2">
        <f>Tabla14[[#This Row],[Precio]]-(Tabla14[[#This Row],[Precio]]*0.14)</f>
        <v>18700.536599999999</v>
      </c>
      <c r="G1339" s="2">
        <f>Tabla14[[#This Row],[Precio]]-(Tabla14[[#This Row],[Precio]]*0.05)</f>
        <v>20657.569500000001</v>
      </c>
      <c r="H1339" s="4">
        <f>Tabla14[[#This Row],[  -14% costo de juan]]+(Tabla14[[#This Row],[  -14% costo de juan]]*0.1)</f>
        <v>20570.590260000001</v>
      </c>
      <c r="I1339" s="30">
        <f>Tabla14[[#This Row],[5% purpil]]+(Tabla14[[#This Row],[5% purpil]]*0.21)</f>
        <v>24995.659095000003</v>
      </c>
      <c r="J1339" s="30">
        <f>Tabla14[[#This Row],[5% purpil]]+(Tabla14[[#This Row],[5% purpil]]*0.21)</f>
        <v>24995.659095000003</v>
      </c>
      <c r="K1339" s="6">
        <f>Tabla14[[#This Row],[Precio NEGRO Publico c/juan]]-Tabla14[[#This Row],[Nuestro Costo juan ]]</f>
        <v>4425.0688350000019</v>
      </c>
      <c r="L1339" s="7">
        <f>Tabla14[[#This Row],[Ganancia]]/Tabla14[[#This Row],[Nuestro Costo juan ]]</f>
        <v>0.21511627906976752</v>
      </c>
      <c r="M1339" s="2">
        <f>Tabla14[[#This Row],[Precio NEGRO Publico c/juan]]+(Tabla14[[#This Row],[Precio NEGRO Publico c/juan]]*0.105)</f>
        <v>27620.203299975004</v>
      </c>
    </row>
    <row r="1340" spans="1:13">
      <c r="A1340" s="1" t="s">
        <v>2697</v>
      </c>
      <c r="B1340" t="s">
        <v>2698</v>
      </c>
      <c r="C1340" t="s">
        <v>7</v>
      </c>
      <c r="D1340" t="s">
        <v>1335</v>
      </c>
      <c r="E1340" s="2">
        <v>22594.38</v>
      </c>
      <c r="F1340" s="2">
        <f>Tabla14[[#This Row],[Precio]]-(Tabla14[[#This Row],[Precio]]*0.14)</f>
        <v>19431.166799999999</v>
      </c>
      <c r="G1340" s="2">
        <f>Tabla14[[#This Row],[Precio]]-(Tabla14[[#This Row],[Precio]]*0.05)</f>
        <v>21464.661</v>
      </c>
      <c r="H1340" s="4">
        <f>Tabla14[[#This Row],[  -14% costo de juan]]+(Tabla14[[#This Row],[  -14% costo de juan]]*0.1)</f>
        <v>21374.283479999998</v>
      </c>
      <c r="I1340" s="30">
        <f>Tabla14[[#This Row],[5% purpil]]+(Tabla14[[#This Row],[5% purpil]]*0.21)</f>
        <v>25972.239809999999</v>
      </c>
      <c r="J1340" s="30">
        <f>Tabla14[[#This Row],[5% purpil]]+(Tabla14[[#This Row],[5% purpil]]*0.21)</f>
        <v>25972.239809999999</v>
      </c>
      <c r="K1340" s="6">
        <f>Tabla14[[#This Row],[Precio NEGRO Publico c/juan]]-Tabla14[[#This Row],[Nuestro Costo juan ]]</f>
        <v>4597.9563300000009</v>
      </c>
      <c r="L1340" s="7">
        <f>Tabla14[[#This Row],[Ganancia]]/Tabla14[[#This Row],[Nuestro Costo juan ]]</f>
        <v>0.21511627906976749</v>
      </c>
      <c r="M1340" s="2">
        <f>Tabla14[[#This Row],[Precio NEGRO Publico c/juan]]+(Tabla14[[#This Row],[Precio NEGRO Publico c/juan]]*0.105)</f>
        <v>28699.324990049998</v>
      </c>
    </row>
    <row r="1341" spans="1:13">
      <c r="A1341" s="1" t="s">
        <v>2699</v>
      </c>
      <c r="B1341" t="s">
        <v>2700</v>
      </c>
      <c r="C1341" t="s">
        <v>7</v>
      </c>
      <c r="D1341" t="s">
        <v>1335</v>
      </c>
      <c r="E1341" s="2">
        <v>5415.92</v>
      </c>
      <c r="F1341" s="2">
        <f>Tabla14[[#This Row],[Precio]]-(Tabla14[[#This Row],[Precio]]*0.14)</f>
        <v>4657.6912000000002</v>
      </c>
      <c r="G1341" s="2">
        <f>Tabla14[[#This Row],[Precio]]-(Tabla14[[#This Row],[Precio]]*0.05)</f>
        <v>5145.1239999999998</v>
      </c>
      <c r="H1341" s="4">
        <f>Tabla14[[#This Row],[  -14% costo de juan]]+(Tabla14[[#This Row],[  -14% costo de juan]]*0.1)</f>
        <v>5123.4603200000001</v>
      </c>
      <c r="I1341" s="30">
        <f>Tabla14[[#This Row],[5% purpil]]+(Tabla14[[#This Row],[5% purpil]]*0.21)</f>
        <v>6225.6000399999994</v>
      </c>
      <c r="J1341" s="30">
        <f>Tabla14[[#This Row],[5% purpil]]+(Tabla14[[#This Row],[5% purpil]]*0.21)</f>
        <v>6225.6000399999994</v>
      </c>
      <c r="K1341" s="6">
        <f>Tabla14[[#This Row],[Precio NEGRO Publico c/juan]]-Tabla14[[#This Row],[Nuestro Costo juan ]]</f>
        <v>1102.1397199999992</v>
      </c>
      <c r="L1341" s="7">
        <f>Tabla14[[#This Row],[Ganancia]]/Tabla14[[#This Row],[Nuestro Costo juan ]]</f>
        <v>0.2151162790697673</v>
      </c>
      <c r="M1341" s="2">
        <f>Tabla14[[#This Row],[Precio NEGRO Publico c/juan]]+(Tabla14[[#This Row],[Precio NEGRO Publico c/juan]]*0.105)</f>
        <v>6879.2880441999996</v>
      </c>
    </row>
    <row r="1342" spans="1:13">
      <c r="A1342" s="1" t="s">
        <v>2701</v>
      </c>
      <c r="B1342" t="s">
        <v>2702</v>
      </c>
      <c r="C1342" t="s">
        <v>7</v>
      </c>
      <c r="D1342" t="s">
        <v>1335</v>
      </c>
      <c r="E1342" s="2">
        <v>5415.92</v>
      </c>
      <c r="F1342" s="2">
        <f>Tabla14[[#This Row],[Precio]]-(Tabla14[[#This Row],[Precio]]*0.14)</f>
        <v>4657.6912000000002</v>
      </c>
      <c r="G1342" s="2">
        <f>Tabla14[[#This Row],[Precio]]-(Tabla14[[#This Row],[Precio]]*0.05)</f>
        <v>5145.1239999999998</v>
      </c>
      <c r="H1342" s="4">
        <f>Tabla14[[#This Row],[  -14% costo de juan]]+(Tabla14[[#This Row],[  -14% costo de juan]]*0.1)</f>
        <v>5123.4603200000001</v>
      </c>
      <c r="I1342" s="30">
        <f>Tabla14[[#This Row],[5% purpil]]+(Tabla14[[#This Row],[5% purpil]]*0.21)</f>
        <v>6225.6000399999994</v>
      </c>
      <c r="J1342" s="30">
        <f>Tabla14[[#This Row],[5% purpil]]+(Tabla14[[#This Row],[5% purpil]]*0.21)</f>
        <v>6225.6000399999994</v>
      </c>
      <c r="K1342" s="6">
        <f>Tabla14[[#This Row],[Precio NEGRO Publico c/juan]]-Tabla14[[#This Row],[Nuestro Costo juan ]]</f>
        <v>1102.1397199999992</v>
      </c>
      <c r="L1342" s="7">
        <f>Tabla14[[#This Row],[Ganancia]]/Tabla14[[#This Row],[Nuestro Costo juan ]]</f>
        <v>0.2151162790697673</v>
      </c>
      <c r="M1342" s="2">
        <f>Tabla14[[#This Row],[Precio NEGRO Publico c/juan]]+(Tabla14[[#This Row],[Precio NEGRO Publico c/juan]]*0.105)</f>
        <v>6879.2880441999996</v>
      </c>
    </row>
    <row r="1343" spans="1:13">
      <c r="A1343" s="1" t="s">
        <v>2703</v>
      </c>
      <c r="B1343" t="s">
        <v>2704</v>
      </c>
      <c r="C1343" t="s">
        <v>7</v>
      </c>
      <c r="D1343" t="s">
        <v>1335</v>
      </c>
      <c r="E1343" s="2">
        <v>5415.92</v>
      </c>
      <c r="F1343" s="2">
        <f>Tabla14[[#This Row],[Precio]]-(Tabla14[[#This Row],[Precio]]*0.14)</f>
        <v>4657.6912000000002</v>
      </c>
      <c r="G1343" s="2">
        <f>Tabla14[[#This Row],[Precio]]-(Tabla14[[#This Row],[Precio]]*0.05)</f>
        <v>5145.1239999999998</v>
      </c>
      <c r="H1343" s="4">
        <f>Tabla14[[#This Row],[  -14% costo de juan]]+(Tabla14[[#This Row],[  -14% costo de juan]]*0.1)</f>
        <v>5123.4603200000001</v>
      </c>
      <c r="I1343" s="30">
        <f>Tabla14[[#This Row],[5% purpil]]+(Tabla14[[#This Row],[5% purpil]]*0.21)</f>
        <v>6225.6000399999994</v>
      </c>
      <c r="J1343" s="30">
        <f>Tabla14[[#This Row],[5% purpil]]+(Tabla14[[#This Row],[5% purpil]]*0.21)</f>
        <v>6225.6000399999994</v>
      </c>
      <c r="K1343" s="6">
        <f>Tabla14[[#This Row],[Precio NEGRO Publico c/juan]]-Tabla14[[#This Row],[Nuestro Costo juan ]]</f>
        <v>1102.1397199999992</v>
      </c>
      <c r="L1343" s="7">
        <f>Tabla14[[#This Row],[Ganancia]]/Tabla14[[#This Row],[Nuestro Costo juan ]]</f>
        <v>0.2151162790697673</v>
      </c>
      <c r="M1343" s="2">
        <f>Tabla14[[#This Row],[Precio NEGRO Publico c/juan]]+(Tabla14[[#This Row],[Precio NEGRO Publico c/juan]]*0.105)</f>
        <v>6879.2880441999996</v>
      </c>
    </row>
    <row r="1344" spans="1:13">
      <c r="A1344" s="1" t="s">
        <v>2705</v>
      </c>
      <c r="B1344" t="s">
        <v>2706</v>
      </c>
      <c r="C1344" t="s">
        <v>7</v>
      </c>
      <c r="D1344" t="s">
        <v>1335</v>
      </c>
      <c r="E1344" s="2">
        <v>5415.92</v>
      </c>
      <c r="F1344" s="2">
        <f>Tabla14[[#This Row],[Precio]]-(Tabla14[[#This Row],[Precio]]*0.14)</f>
        <v>4657.6912000000002</v>
      </c>
      <c r="G1344" s="2">
        <f>Tabla14[[#This Row],[Precio]]-(Tabla14[[#This Row],[Precio]]*0.05)</f>
        <v>5145.1239999999998</v>
      </c>
      <c r="H1344" s="4">
        <f>Tabla14[[#This Row],[  -14% costo de juan]]+(Tabla14[[#This Row],[  -14% costo de juan]]*0.1)</f>
        <v>5123.4603200000001</v>
      </c>
      <c r="I1344" s="30">
        <f>Tabla14[[#This Row],[5% purpil]]+(Tabla14[[#This Row],[5% purpil]]*0.21)</f>
        <v>6225.6000399999994</v>
      </c>
      <c r="J1344" s="30">
        <f>Tabla14[[#This Row],[5% purpil]]+(Tabla14[[#This Row],[5% purpil]]*0.21)</f>
        <v>6225.6000399999994</v>
      </c>
      <c r="K1344" s="6">
        <f>Tabla14[[#This Row],[Precio NEGRO Publico c/juan]]-Tabla14[[#This Row],[Nuestro Costo juan ]]</f>
        <v>1102.1397199999992</v>
      </c>
      <c r="L1344" s="7">
        <f>Tabla14[[#This Row],[Ganancia]]/Tabla14[[#This Row],[Nuestro Costo juan ]]</f>
        <v>0.2151162790697673</v>
      </c>
      <c r="M1344" s="2">
        <f>Tabla14[[#This Row],[Precio NEGRO Publico c/juan]]+(Tabla14[[#This Row],[Precio NEGRO Publico c/juan]]*0.105)</f>
        <v>6879.2880441999996</v>
      </c>
    </row>
    <row r="1345" spans="1:13">
      <c r="A1345" s="1" t="s">
        <v>2707</v>
      </c>
      <c r="B1345" t="s">
        <v>2708</v>
      </c>
      <c r="C1345" t="s">
        <v>7</v>
      </c>
      <c r="D1345" t="s">
        <v>1335</v>
      </c>
      <c r="E1345" s="2">
        <v>5419.68</v>
      </c>
      <c r="F1345" s="2">
        <f>Tabla14[[#This Row],[Precio]]-(Tabla14[[#This Row],[Precio]]*0.14)</f>
        <v>4660.9248000000007</v>
      </c>
      <c r="G1345" s="2">
        <f>Tabla14[[#This Row],[Precio]]-(Tabla14[[#This Row],[Precio]]*0.05)</f>
        <v>5148.6959999999999</v>
      </c>
      <c r="H1345" s="4">
        <f>Tabla14[[#This Row],[  -14% costo de juan]]+(Tabla14[[#This Row],[  -14% costo de juan]]*0.1)</f>
        <v>5127.0172800000009</v>
      </c>
      <c r="I1345" s="30">
        <f>Tabla14[[#This Row],[5% purpil]]+(Tabla14[[#This Row],[5% purpil]]*0.21)</f>
        <v>6229.9221600000001</v>
      </c>
      <c r="J1345" s="30">
        <f>Tabla14[[#This Row],[5% purpil]]+(Tabla14[[#This Row],[5% purpil]]*0.21)</f>
        <v>6229.9221600000001</v>
      </c>
      <c r="K1345" s="6">
        <f>Tabla14[[#This Row],[Precio NEGRO Publico c/juan]]-Tabla14[[#This Row],[Nuestro Costo juan ]]</f>
        <v>1102.9048799999991</v>
      </c>
      <c r="L1345" s="7">
        <f>Tabla14[[#This Row],[Ganancia]]/Tabla14[[#This Row],[Nuestro Costo juan ]]</f>
        <v>0.21511627906976724</v>
      </c>
      <c r="M1345" s="2">
        <f>Tabla14[[#This Row],[Precio NEGRO Publico c/juan]]+(Tabla14[[#This Row],[Precio NEGRO Publico c/juan]]*0.105)</f>
        <v>6884.0639867999998</v>
      </c>
    </row>
    <row r="1346" spans="1:13">
      <c r="A1346" s="1" t="s">
        <v>2709</v>
      </c>
      <c r="B1346" t="s">
        <v>2710</v>
      </c>
      <c r="C1346" t="s">
        <v>7</v>
      </c>
      <c r="D1346" t="s">
        <v>1335</v>
      </c>
      <c r="E1346" s="2">
        <v>6013.1</v>
      </c>
      <c r="F1346" s="2">
        <f>Tabla14[[#This Row],[Precio]]-(Tabla14[[#This Row],[Precio]]*0.14)</f>
        <v>5171.2660000000005</v>
      </c>
      <c r="G1346" s="2">
        <f>Tabla14[[#This Row],[Precio]]-(Tabla14[[#This Row],[Precio]]*0.05)</f>
        <v>5712.4450000000006</v>
      </c>
      <c r="H1346" s="4">
        <f>Tabla14[[#This Row],[  -14% costo de juan]]+(Tabla14[[#This Row],[  -14% costo de juan]]*0.1)</f>
        <v>5688.392600000001</v>
      </c>
      <c r="I1346" s="30">
        <f>Tabla14[[#This Row],[5% purpil]]+(Tabla14[[#This Row],[5% purpil]]*0.21)</f>
        <v>6912.0584500000004</v>
      </c>
      <c r="J1346" s="30">
        <f>Tabla14[[#This Row],[5% purpil]]+(Tabla14[[#This Row],[5% purpil]]*0.21)</f>
        <v>6912.0584500000004</v>
      </c>
      <c r="K1346" s="6">
        <f>Tabla14[[#This Row],[Precio NEGRO Publico c/juan]]-Tabla14[[#This Row],[Nuestro Costo juan ]]</f>
        <v>1223.6658499999994</v>
      </c>
      <c r="L1346" s="7">
        <f>Tabla14[[#This Row],[Ganancia]]/Tabla14[[#This Row],[Nuestro Costo juan ]]</f>
        <v>0.2151162790697673</v>
      </c>
      <c r="M1346" s="2">
        <f>Tabla14[[#This Row],[Precio NEGRO Publico c/juan]]+(Tabla14[[#This Row],[Precio NEGRO Publico c/juan]]*0.105)</f>
        <v>7637.8245872500001</v>
      </c>
    </row>
    <row r="1347" spans="1:13">
      <c r="A1347" s="1" t="s">
        <v>2711</v>
      </c>
      <c r="B1347" t="s">
        <v>2712</v>
      </c>
      <c r="C1347" t="s">
        <v>7</v>
      </c>
      <c r="D1347" t="s">
        <v>1335</v>
      </c>
      <c r="E1347" s="2">
        <v>6046.9</v>
      </c>
      <c r="F1347" s="2">
        <f>Tabla14[[#This Row],[Precio]]-(Tabla14[[#This Row],[Precio]]*0.14)</f>
        <v>5200.3339999999998</v>
      </c>
      <c r="G1347" s="2">
        <f>Tabla14[[#This Row],[Precio]]-(Tabla14[[#This Row],[Precio]]*0.05)</f>
        <v>5744.5549999999994</v>
      </c>
      <c r="H1347" s="4">
        <f>Tabla14[[#This Row],[  -14% costo de juan]]+(Tabla14[[#This Row],[  -14% costo de juan]]*0.1)</f>
        <v>5720.3674000000001</v>
      </c>
      <c r="I1347" s="30">
        <f>Tabla14[[#This Row],[5% purpil]]+(Tabla14[[#This Row],[5% purpil]]*0.21)</f>
        <v>6950.9115499999989</v>
      </c>
      <c r="J1347" s="30">
        <f>Tabla14[[#This Row],[5% purpil]]+(Tabla14[[#This Row],[5% purpil]]*0.21)</f>
        <v>6950.9115499999989</v>
      </c>
      <c r="K1347" s="6">
        <f>Tabla14[[#This Row],[Precio NEGRO Publico c/juan]]-Tabla14[[#This Row],[Nuestro Costo juan ]]</f>
        <v>1230.5441499999988</v>
      </c>
      <c r="L1347" s="7">
        <f>Tabla14[[#This Row],[Ganancia]]/Tabla14[[#This Row],[Nuestro Costo juan ]]</f>
        <v>0.21511627906976724</v>
      </c>
      <c r="M1347" s="2">
        <f>Tabla14[[#This Row],[Precio NEGRO Publico c/juan]]+(Tabla14[[#This Row],[Precio NEGRO Publico c/juan]]*0.105)</f>
        <v>7680.7572627499985</v>
      </c>
    </row>
    <row r="1348" spans="1:13">
      <c r="A1348" s="1" t="s">
        <v>2713</v>
      </c>
      <c r="B1348" t="s">
        <v>2714</v>
      </c>
      <c r="C1348" t="s">
        <v>7</v>
      </c>
      <c r="D1348" t="s">
        <v>1335</v>
      </c>
      <c r="E1348" s="2">
        <v>7714.5</v>
      </c>
      <c r="F1348" s="2">
        <f>Tabla14[[#This Row],[Precio]]-(Tabla14[[#This Row],[Precio]]*0.14)</f>
        <v>6634.4699999999993</v>
      </c>
      <c r="G1348" s="2">
        <f>Tabla14[[#This Row],[Precio]]-(Tabla14[[#This Row],[Precio]]*0.05)</f>
        <v>7328.7749999999996</v>
      </c>
      <c r="H1348" s="4">
        <f>Tabla14[[#This Row],[  -14% costo de juan]]+(Tabla14[[#This Row],[  -14% costo de juan]]*0.1)</f>
        <v>7297.9169999999995</v>
      </c>
      <c r="I1348" s="30">
        <f>Tabla14[[#This Row],[5% purpil]]+(Tabla14[[#This Row],[5% purpil]]*0.21)</f>
        <v>8867.8177500000002</v>
      </c>
      <c r="J1348" s="30">
        <f>Tabla14[[#This Row],[5% purpil]]+(Tabla14[[#This Row],[5% purpil]]*0.21)</f>
        <v>8867.8177500000002</v>
      </c>
      <c r="K1348" s="6">
        <f>Tabla14[[#This Row],[Precio NEGRO Publico c/juan]]-Tabla14[[#This Row],[Nuestro Costo juan ]]</f>
        <v>1569.9007500000007</v>
      </c>
      <c r="L1348" s="7">
        <f>Tabla14[[#This Row],[Ganancia]]/Tabla14[[#This Row],[Nuestro Costo juan ]]</f>
        <v>0.21511627906976755</v>
      </c>
      <c r="M1348" s="2">
        <f>Tabla14[[#This Row],[Precio NEGRO Publico c/juan]]+(Tabla14[[#This Row],[Precio NEGRO Publico c/juan]]*0.105)</f>
        <v>9798.9386137500005</v>
      </c>
    </row>
    <row r="1349" spans="1:13">
      <c r="A1349" s="1" t="s">
        <v>2715</v>
      </c>
      <c r="B1349" t="s">
        <v>2716</v>
      </c>
      <c r="C1349" t="s">
        <v>7</v>
      </c>
      <c r="D1349" t="s">
        <v>1335</v>
      </c>
      <c r="E1349" s="2">
        <v>7749.05</v>
      </c>
      <c r="F1349" s="2">
        <f>Tabla14[[#This Row],[Precio]]-(Tabla14[[#This Row],[Precio]]*0.14)</f>
        <v>6664.183</v>
      </c>
      <c r="G1349" s="2">
        <f>Tabla14[[#This Row],[Precio]]-(Tabla14[[#This Row],[Precio]]*0.05)</f>
        <v>7361.5974999999999</v>
      </c>
      <c r="H1349" s="4">
        <f>Tabla14[[#This Row],[  -14% costo de juan]]+(Tabla14[[#This Row],[  -14% costo de juan]]*0.1)</f>
        <v>7330.6013000000003</v>
      </c>
      <c r="I1349" s="30">
        <f>Tabla14[[#This Row],[5% purpil]]+(Tabla14[[#This Row],[5% purpil]]*0.21)</f>
        <v>8907.5329750000001</v>
      </c>
      <c r="J1349" s="30">
        <f>Tabla14[[#This Row],[5% purpil]]+(Tabla14[[#This Row],[5% purpil]]*0.21)</f>
        <v>8907.5329750000001</v>
      </c>
      <c r="K1349" s="6">
        <f>Tabla14[[#This Row],[Precio NEGRO Publico c/juan]]-Tabla14[[#This Row],[Nuestro Costo juan ]]</f>
        <v>1576.9316749999998</v>
      </c>
      <c r="L1349" s="7">
        <f>Tabla14[[#This Row],[Ganancia]]/Tabla14[[#This Row],[Nuestro Costo juan ]]</f>
        <v>0.21511627906976741</v>
      </c>
      <c r="M1349" s="2">
        <f>Tabla14[[#This Row],[Precio NEGRO Publico c/juan]]+(Tabla14[[#This Row],[Precio NEGRO Publico c/juan]]*0.105)</f>
        <v>9842.8239373750002</v>
      </c>
    </row>
    <row r="1350" spans="1:13">
      <c r="A1350" s="1" t="s">
        <v>2717</v>
      </c>
      <c r="B1350" t="s">
        <v>2718</v>
      </c>
      <c r="C1350" t="s">
        <v>7</v>
      </c>
      <c r="D1350" t="s">
        <v>1335</v>
      </c>
      <c r="E1350" s="2">
        <v>9088.3799999999992</v>
      </c>
      <c r="F1350" s="2">
        <f>Tabla14[[#This Row],[Precio]]-(Tabla14[[#This Row],[Precio]]*0.14)</f>
        <v>7816.0067999999992</v>
      </c>
      <c r="G1350" s="2">
        <f>Tabla14[[#This Row],[Precio]]-(Tabla14[[#This Row],[Precio]]*0.05)</f>
        <v>8633.9609999999993</v>
      </c>
      <c r="H1350" s="4">
        <f>Tabla14[[#This Row],[  -14% costo de juan]]+(Tabla14[[#This Row],[  -14% costo de juan]]*0.1)</f>
        <v>8597.6074799999988</v>
      </c>
      <c r="I1350" s="30">
        <f>Tabla14[[#This Row],[5% purpil]]+(Tabla14[[#This Row],[5% purpil]]*0.21)</f>
        <v>10447.092809999998</v>
      </c>
      <c r="J1350" s="30">
        <f>Tabla14[[#This Row],[5% purpil]]+(Tabla14[[#This Row],[5% purpil]]*0.21)</f>
        <v>10447.092809999998</v>
      </c>
      <c r="K1350" s="6">
        <f>Tabla14[[#This Row],[Precio NEGRO Publico c/juan]]-Tabla14[[#This Row],[Nuestro Costo juan ]]</f>
        <v>1849.4853299999995</v>
      </c>
      <c r="L1350" s="7">
        <f>Tabla14[[#This Row],[Ganancia]]/Tabla14[[#This Row],[Nuestro Costo juan ]]</f>
        <v>0.21511627906976741</v>
      </c>
      <c r="M1350" s="2">
        <f>Tabla14[[#This Row],[Precio NEGRO Publico c/juan]]+(Tabla14[[#This Row],[Precio NEGRO Publico c/juan]]*0.105)</f>
        <v>11544.037555049998</v>
      </c>
    </row>
    <row r="1351" spans="1:13">
      <c r="A1351" s="1" t="s">
        <v>2719</v>
      </c>
      <c r="B1351" t="s">
        <v>2720</v>
      </c>
      <c r="C1351" t="s">
        <v>7</v>
      </c>
      <c r="D1351" t="s">
        <v>1335</v>
      </c>
      <c r="E1351" s="2">
        <v>9566.1200000000008</v>
      </c>
      <c r="F1351" s="2">
        <f>Tabla14[[#This Row],[Precio]]-(Tabla14[[#This Row],[Precio]]*0.14)</f>
        <v>8226.8631999999998</v>
      </c>
      <c r="G1351" s="2">
        <f>Tabla14[[#This Row],[Precio]]-(Tabla14[[#This Row],[Precio]]*0.05)</f>
        <v>9087.8140000000003</v>
      </c>
      <c r="H1351" s="4">
        <f>Tabla14[[#This Row],[  -14% costo de juan]]+(Tabla14[[#This Row],[  -14% costo de juan]]*0.1)</f>
        <v>9049.5495200000005</v>
      </c>
      <c r="I1351" s="30">
        <f>Tabla14[[#This Row],[5% purpil]]+(Tabla14[[#This Row],[5% purpil]]*0.21)</f>
        <v>10996.254940000001</v>
      </c>
      <c r="J1351" s="30">
        <f>Tabla14[[#This Row],[5% purpil]]+(Tabla14[[#This Row],[5% purpil]]*0.21)</f>
        <v>10996.254940000001</v>
      </c>
      <c r="K1351" s="6">
        <f>Tabla14[[#This Row],[Precio NEGRO Publico c/juan]]-Tabla14[[#This Row],[Nuestro Costo juan ]]</f>
        <v>1946.7054200000002</v>
      </c>
      <c r="L1351" s="7">
        <f>Tabla14[[#This Row],[Ganancia]]/Tabla14[[#This Row],[Nuestro Costo juan ]]</f>
        <v>0.21511627906976746</v>
      </c>
      <c r="M1351" s="2">
        <f>Tabla14[[#This Row],[Precio NEGRO Publico c/juan]]+(Tabla14[[#This Row],[Precio NEGRO Publico c/juan]]*0.105)</f>
        <v>12150.8617087</v>
      </c>
    </row>
    <row r="1352" spans="1:13">
      <c r="A1352" s="1" t="s">
        <v>2721</v>
      </c>
      <c r="B1352" t="s">
        <v>2722</v>
      </c>
      <c r="C1352" t="s">
        <v>7</v>
      </c>
      <c r="D1352" t="s">
        <v>1335</v>
      </c>
      <c r="E1352" s="2">
        <v>10164.049999999999</v>
      </c>
      <c r="F1352" s="2">
        <f>Tabla14[[#This Row],[Precio]]-(Tabla14[[#This Row],[Precio]]*0.14)</f>
        <v>8741.0829999999987</v>
      </c>
      <c r="G1352" s="2">
        <f>Tabla14[[#This Row],[Precio]]-(Tabla14[[#This Row],[Precio]]*0.05)</f>
        <v>9655.8474999999999</v>
      </c>
      <c r="H1352" s="4">
        <f>Tabla14[[#This Row],[  -14% costo de juan]]+(Tabla14[[#This Row],[  -14% costo de juan]]*0.1)</f>
        <v>9615.1912999999986</v>
      </c>
      <c r="I1352" s="30">
        <f>Tabla14[[#This Row],[5% purpil]]+(Tabla14[[#This Row],[5% purpil]]*0.21)</f>
        <v>11683.575475</v>
      </c>
      <c r="J1352" s="30">
        <f>Tabla14[[#This Row],[5% purpil]]+(Tabla14[[#This Row],[5% purpil]]*0.21)</f>
        <v>11683.575475</v>
      </c>
      <c r="K1352" s="6">
        <f>Tabla14[[#This Row],[Precio NEGRO Publico c/juan]]-Tabla14[[#This Row],[Nuestro Costo juan ]]</f>
        <v>2068.3841750000011</v>
      </c>
      <c r="L1352" s="7">
        <f>Tabla14[[#This Row],[Ganancia]]/Tabla14[[#This Row],[Nuestro Costo juan ]]</f>
        <v>0.21511627906976757</v>
      </c>
      <c r="M1352" s="2">
        <f>Tabla14[[#This Row],[Precio NEGRO Publico c/juan]]+(Tabla14[[#This Row],[Precio NEGRO Publico c/juan]]*0.105)</f>
        <v>12910.350899875</v>
      </c>
    </row>
    <row r="1353" spans="1:13">
      <c r="A1353" s="1" t="s">
        <v>2723</v>
      </c>
      <c r="B1353" t="s">
        <v>2724</v>
      </c>
      <c r="C1353" t="s">
        <v>7</v>
      </c>
      <c r="D1353" t="s">
        <v>1335</v>
      </c>
      <c r="E1353" s="2">
        <v>10209.879999999999</v>
      </c>
      <c r="F1353" s="2">
        <f>Tabla14[[#This Row],[Precio]]-(Tabla14[[#This Row],[Precio]]*0.14)</f>
        <v>8780.496799999999</v>
      </c>
      <c r="G1353" s="2">
        <f>Tabla14[[#This Row],[Precio]]-(Tabla14[[#This Row],[Precio]]*0.05)</f>
        <v>9699.3859999999986</v>
      </c>
      <c r="H1353" s="4">
        <f>Tabla14[[#This Row],[  -14% costo de juan]]+(Tabla14[[#This Row],[  -14% costo de juan]]*0.1)</f>
        <v>9658.5464799999991</v>
      </c>
      <c r="I1353" s="30">
        <f>Tabla14[[#This Row],[5% purpil]]+(Tabla14[[#This Row],[5% purpil]]*0.21)</f>
        <v>11736.257059999998</v>
      </c>
      <c r="J1353" s="30">
        <f>Tabla14[[#This Row],[5% purpil]]+(Tabla14[[#This Row],[5% purpil]]*0.21)</f>
        <v>11736.257059999998</v>
      </c>
      <c r="K1353" s="6">
        <f>Tabla14[[#This Row],[Precio NEGRO Publico c/juan]]-Tabla14[[#This Row],[Nuestro Costo juan ]]</f>
        <v>2077.710579999999</v>
      </c>
      <c r="L1353" s="7">
        <f>Tabla14[[#This Row],[Ganancia]]/Tabla14[[#This Row],[Nuestro Costo juan ]]</f>
        <v>0.21511627906976735</v>
      </c>
      <c r="M1353" s="2">
        <f>Tabla14[[#This Row],[Precio NEGRO Publico c/juan]]+(Tabla14[[#This Row],[Precio NEGRO Publico c/juan]]*0.105)</f>
        <v>12968.564051299998</v>
      </c>
    </row>
    <row r="1354" spans="1:13">
      <c r="A1354" s="1" t="s">
        <v>2725</v>
      </c>
      <c r="B1354" t="s">
        <v>2726</v>
      </c>
      <c r="C1354" t="s">
        <v>7</v>
      </c>
      <c r="D1354" t="s">
        <v>1335</v>
      </c>
      <c r="E1354" s="2">
        <v>12817.18</v>
      </c>
      <c r="F1354" s="2">
        <f>Tabla14[[#This Row],[Precio]]-(Tabla14[[#This Row],[Precio]]*0.14)</f>
        <v>11022.774799999999</v>
      </c>
      <c r="G1354" s="2">
        <f>Tabla14[[#This Row],[Precio]]-(Tabla14[[#This Row],[Precio]]*0.05)</f>
        <v>12176.321</v>
      </c>
      <c r="H1354" s="4">
        <f>Tabla14[[#This Row],[  -14% costo de juan]]+(Tabla14[[#This Row],[  -14% costo de juan]]*0.1)</f>
        <v>12125.05228</v>
      </c>
      <c r="I1354" s="30">
        <f>Tabla14[[#This Row],[5% purpil]]+(Tabla14[[#This Row],[5% purpil]]*0.21)</f>
        <v>14733.348409999999</v>
      </c>
      <c r="J1354" s="30">
        <f>Tabla14[[#This Row],[5% purpil]]+(Tabla14[[#This Row],[5% purpil]]*0.21)</f>
        <v>14733.348409999999</v>
      </c>
      <c r="K1354" s="6">
        <f>Tabla14[[#This Row],[Precio NEGRO Publico c/juan]]-Tabla14[[#This Row],[Nuestro Costo juan ]]</f>
        <v>2608.2961299999988</v>
      </c>
      <c r="L1354" s="7">
        <f>Tabla14[[#This Row],[Ganancia]]/Tabla14[[#This Row],[Nuestro Costo juan ]]</f>
        <v>0.21511627906976735</v>
      </c>
      <c r="M1354" s="2">
        <f>Tabla14[[#This Row],[Precio NEGRO Publico c/juan]]+(Tabla14[[#This Row],[Precio NEGRO Publico c/juan]]*0.105)</f>
        <v>16280.349993049998</v>
      </c>
    </row>
    <row r="1355" spans="1:13">
      <c r="A1355" s="1" t="s">
        <v>2727</v>
      </c>
      <c r="B1355" t="s">
        <v>2728</v>
      </c>
      <c r="C1355" t="s">
        <v>7</v>
      </c>
      <c r="D1355" t="s">
        <v>1335</v>
      </c>
      <c r="E1355" s="2">
        <v>14290.22</v>
      </c>
      <c r="F1355" s="2">
        <f>Tabla14[[#This Row],[Precio]]-(Tabla14[[#This Row],[Precio]]*0.14)</f>
        <v>12289.589199999999</v>
      </c>
      <c r="G1355" s="2">
        <f>Tabla14[[#This Row],[Precio]]-(Tabla14[[#This Row],[Precio]]*0.05)</f>
        <v>13575.708999999999</v>
      </c>
      <c r="H1355" s="4">
        <f>Tabla14[[#This Row],[  -14% costo de juan]]+(Tabla14[[#This Row],[  -14% costo de juan]]*0.1)</f>
        <v>13518.548119999999</v>
      </c>
      <c r="I1355" s="30">
        <f>Tabla14[[#This Row],[5% purpil]]+(Tabla14[[#This Row],[5% purpil]]*0.21)</f>
        <v>16426.607889999999</v>
      </c>
      <c r="J1355" s="30">
        <f>Tabla14[[#This Row],[5% purpil]]+(Tabla14[[#This Row],[5% purpil]]*0.21)</f>
        <v>16426.607889999999</v>
      </c>
      <c r="K1355" s="6">
        <f>Tabla14[[#This Row],[Precio NEGRO Publico c/juan]]-Tabla14[[#This Row],[Nuestro Costo juan ]]</f>
        <v>2908.0597699999998</v>
      </c>
      <c r="L1355" s="7">
        <f>Tabla14[[#This Row],[Ganancia]]/Tabla14[[#This Row],[Nuestro Costo juan ]]</f>
        <v>0.21511627906976744</v>
      </c>
      <c r="M1355" s="2">
        <f>Tabla14[[#This Row],[Precio NEGRO Publico c/juan]]+(Tabla14[[#This Row],[Precio NEGRO Publico c/juan]]*0.105)</f>
        <v>18151.401718450001</v>
      </c>
    </row>
    <row r="1356" spans="1:13">
      <c r="A1356" s="1" t="s">
        <v>2729</v>
      </c>
      <c r="B1356" t="s">
        <v>2720</v>
      </c>
      <c r="C1356" t="s">
        <v>7</v>
      </c>
      <c r="D1356" t="s">
        <v>1335</v>
      </c>
      <c r="E1356" s="2">
        <v>14312</v>
      </c>
      <c r="F1356" s="2">
        <f>Tabla14[[#This Row],[Precio]]-(Tabla14[[#This Row],[Precio]]*0.14)</f>
        <v>12308.32</v>
      </c>
      <c r="G1356" s="2">
        <f>Tabla14[[#This Row],[Precio]]-(Tabla14[[#This Row],[Precio]]*0.05)</f>
        <v>13596.4</v>
      </c>
      <c r="H1356" s="4">
        <f>Tabla14[[#This Row],[  -14% costo de juan]]+(Tabla14[[#This Row],[  -14% costo de juan]]*0.1)</f>
        <v>13539.152</v>
      </c>
      <c r="I1356" s="30">
        <f>Tabla14[[#This Row],[5% purpil]]+(Tabla14[[#This Row],[5% purpil]]*0.21)</f>
        <v>16451.644</v>
      </c>
      <c r="J1356" s="30">
        <f>Tabla14[[#This Row],[5% purpil]]+(Tabla14[[#This Row],[5% purpil]]*0.21)</f>
        <v>16451.644</v>
      </c>
      <c r="K1356" s="6">
        <f>Tabla14[[#This Row],[Precio NEGRO Publico c/juan]]-Tabla14[[#This Row],[Nuestro Costo juan ]]</f>
        <v>2912.4920000000002</v>
      </c>
      <c r="L1356" s="7">
        <f>Tabla14[[#This Row],[Ganancia]]/Tabla14[[#This Row],[Nuestro Costo juan ]]</f>
        <v>0.21511627906976746</v>
      </c>
      <c r="M1356" s="2">
        <f>Tabla14[[#This Row],[Precio NEGRO Publico c/juan]]+(Tabla14[[#This Row],[Precio NEGRO Publico c/juan]]*0.105)</f>
        <v>18179.066620000001</v>
      </c>
    </row>
    <row r="1357" spans="1:13">
      <c r="A1357" s="1" t="s">
        <v>2730</v>
      </c>
      <c r="B1357" t="s">
        <v>2731</v>
      </c>
      <c r="C1357" t="s">
        <v>7</v>
      </c>
      <c r="D1357" t="s">
        <v>1335</v>
      </c>
      <c r="E1357" s="2">
        <v>15189.37</v>
      </c>
      <c r="F1357" s="2">
        <f>Tabla14[[#This Row],[Precio]]-(Tabla14[[#This Row],[Precio]]*0.14)</f>
        <v>13062.858200000001</v>
      </c>
      <c r="G1357" s="2">
        <f>Tabla14[[#This Row],[Precio]]-(Tabla14[[#This Row],[Precio]]*0.05)</f>
        <v>14429.9015</v>
      </c>
      <c r="H1357" s="4">
        <f>Tabla14[[#This Row],[  -14% costo de juan]]+(Tabla14[[#This Row],[  -14% costo de juan]]*0.1)</f>
        <v>14369.14402</v>
      </c>
      <c r="I1357" s="30">
        <f>Tabla14[[#This Row],[5% purpil]]+(Tabla14[[#This Row],[5% purpil]]*0.21)</f>
        <v>17460.180815</v>
      </c>
      <c r="J1357" s="30">
        <f>Tabla14[[#This Row],[5% purpil]]+(Tabla14[[#This Row],[5% purpil]]*0.21)</f>
        <v>17460.180815</v>
      </c>
      <c r="K1357" s="6">
        <f>Tabla14[[#This Row],[Precio NEGRO Publico c/juan]]-Tabla14[[#This Row],[Nuestro Costo juan ]]</f>
        <v>3091.036795</v>
      </c>
      <c r="L1357" s="7">
        <f>Tabla14[[#This Row],[Ganancia]]/Tabla14[[#This Row],[Nuestro Costo juan ]]</f>
        <v>0.21511627906976744</v>
      </c>
      <c r="M1357" s="2">
        <f>Tabla14[[#This Row],[Precio NEGRO Publico c/juan]]+(Tabla14[[#This Row],[Precio NEGRO Publico c/juan]]*0.105)</f>
        <v>19293.499800574999</v>
      </c>
    </row>
    <row r="1358" spans="1:13">
      <c r="A1358" s="1" t="s">
        <v>2732</v>
      </c>
      <c r="B1358" t="s">
        <v>2733</v>
      </c>
      <c r="C1358" t="s">
        <v>7</v>
      </c>
      <c r="D1358" t="s">
        <v>1335</v>
      </c>
      <c r="E1358" s="2">
        <v>15207.4</v>
      </c>
      <c r="F1358" s="2">
        <f>Tabla14[[#This Row],[Precio]]-(Tabla14[[#This Row],[Precio]]*0.14)</f>
        <v>13078.364</v>
      </c>
      <c r="G1358" s="2">
        <f>Tabla14[[#This Row],[Precio]]-(Tabla14[[#This Row],[Precio]]*0.05)</f>
        <v>14447.029999999999</v>
      </c>
      <c r="H1358" s="4">
        <f>Tabla14[[#This Row],[  -14% costo de juan]]+(Tabla14[[#This Row],[  -14% costo de juan]]*0.1)</f>
        <v>14386.2004</v>
      </c>
      <c r="I1358" s="30">
        <f>Tabla14[[#This Row],[5% purpil]]+(Tabla14[[#This Row],[5% purpil]]*0.21)</f>
        <v>17480.906299999999</v>
      </c>
      <c r="J1358" s="30">
        <f>Tabla14[[#This Row],[5% purpil]]+(Tabla14[[#This Row],[5% purpil]]*0.21)</f>
        <v>17480.906299999999</v>
      </c>
      <c r="K1358" s="6">
        <f>Tabla14[[#This Row],[Precio NEGRO Publico c/juan]]-Tabla14[[#This Row],[Nuestro Costo juan ]]</f>
        <v>3094.705899999999</v>
      </c>
      <c r="L1358" s="7">
        <f>Tabla14[[#This Row],[Ganancia]]/Tabla14[[#This Row],[Nuestro Costo juan ]]</f>
        <v>0.21511627906976738</v>
      </c>
      <c r="M1358" s="2">
        <f>Tabla14[[#This Row],[Precio NEGRO Publico c/juan]]+(Tabla14[[#This Row],[Precio NEGRO Publico c/juan]]*0.105)</f>
        <v>19316.401461499998</v>
      </c>
    </row>
    <row r="1359" spans="1:13">
      <c r="A1359" s="1" t="s">
        <v>2734</v>
      </c>
      <c r="B1359" t="s">
        <v>2735</v>
      </c>
      <c r="C1359" t="s">
        <v>7</v>
      </c>
      <c r="D1359" t="s">
        <v>1335</v>
      </c>
      <c r="E1359" s="2">
        <v>17119.87</v>
      </c>
      <c r="F1359" s="2">
        <f>Tabla14[[#This Row],[Precio]]-(Tabla14[[#This Row],[Precio]]*0.14)</f>
        <v>14723.088199999998</v>
      </c>
      <c r="G1359" s="2">
        <f>Tabla14[[#This Row],[Precio]]-(Tabla14[[#This Row],[Precio]]*0.05)</f>
        <v>16263.876499999998</v>
      </c>
      <c r="H1359" s="4">
        <f>Tabla14[[#This Row],[  -14% costo de juan]]+(Tabla14[[#This Row],[  -14% costo de juan]]*0.1)</f>
        <v>16195.397019999999</v>
      </c>
      <c r="I1359" s="30">
        <f>Tabla14[[#This Row],[5% purpil]]+(Tabla14[[#This Row],[5% purpil]]*0.21)</f>
        <v>19679.290564999999</v>
      </c>
      <c r="J1359" s="30">
        <f>Tabla14[[#This Row],[5% purpil]]+(Tabla14[[#This Row],[5% purpil]]*0.21)</f>
        <v>19679.290564999999</v>
      </c>
      <c r="K1359" s="6">
        <f>Tabla14[[#This Row],[Precio NEGRO Publico c/juan]]-Tabla14[[#This Row],[Nuestro Costo juan ]]</f>
        <v>3483.8935450000008</v>
      </c>
      <c r="L1359" s="7">
        <f>Tabla14[[#This Row],[Ganancia]]/Tabla14[[#This Row],[Nuestro Costo juan ]]</f>
        <v>0.21511627906976752</v>
      </c>
      <c r="M1359" s="2">
        <f>Tabla14[[#This Row],[Precio NEGRO Publico c/juan]]+(Tabla14[[#This Row],[Precio NEGRO Publico c/juan]]*0.105)</f>
        <v>21745.616074325</v>
      </c>
    </row>
    <row r="1360" spans="1:13">
      <c r="A1360" s="1" t="s">
        <v>2736</v>
      </c>
      <c r="B1360" t="s">
        <v>2737</v>
      </c>
      <c r="C1360" t="s">
        <v>7</v>
      </c>
      <c r="D1360" t="s">
        <v>1335</v>
      </c>
      <c r="E1360" s="2">
        <v>22298.42</v>
      </c>
      <c r="F1360" s="2">
        <f>Tabla14[[#This Row],[Precio]]-(Tabla14[[#This Row],[Precio]]*0.14)</f>
        <v>19176.641199999998</v>
      </c>
      <c r="G1360" s="2">
        <f>Tabla14[[#This Row],[Precio]]-(Tabla14[[#This Row],[Precio]]*0.05)</f>
        <v>21183.499</v>
      </c>
      <c r="H1360" s="4">
        <f>Tabla14[[#This Row],[  -14% costo de juan]]+(Tabla14[[#This Row],[  -14% costo de juan]]*0.1)</f>
        <v>21094.305319999999</v>
      </c>
      <c r="I1360" s="30">
        <f>Tabla14[[#This Row],[5% purpil]]+(Tabla14[[#This Row],[5% purpil]]*0.21)</f>
        <v>25632.033790000001</v>
      </c>
      <c r="J1360" s="30">
        <f>Tabla14[[#This Row],[5% purpil]]+(Tabla14[[#This Row],[5% purpil]]*0.21)</f>
        <v>25632.033790000001</v>
      </c>
      <c r="K1360" s="6">
        <f>Tabla14[[#This Row],[Precio NEGRO Publico c/juan]]-Tabla14[[#This Row],[Nuestro Costo juan ]]</f>
        <v>4537.7284700000018</v>
      </c>
      <c r="L1360" s="7">
        <f>Tabla14[[#This Row],[Ganancia]]/Tabla14[[#This Row],[Nuestro Costo juan ]]</f>
        <v>0.21511627906976755</v>
      </c>
      <c r="M1360" s="2">
        <f>Tabla14[[#This Row],[Precio NEGRO Publico c/juan]]+(Tabla14[[#This Row],[Precio NEGRO Publico c/juan]]*0.105)</f>
        <v>28323.397337950002</v>
      </c>
    </row>
    <row r="1361" spans="1:13">
      <c r="A1361" s="1" t="s">
        <v>2738</v>
      </c>
      <c r="B1361" t="s">
        <v>2739</v>
      </c>
      <c r="C1361" t="s">
        <v>7</v>
      </c>
      <c r="D1361" t="s">
        <v>1335</v>
      </c>
      <c r="E1361" s="2">
        <v>22594.38</v>
      </c>
      <c r="F1361" s="2">
        <f>Tabla14[[#This Row],[Precio]]-(Tabla14[[#This Row],[Precio]]*0.14)</f>
        <v>19431.166799999999</v>
      </c>
      <c r="G1361" s="2">
        <f>Tabla14[[#This Row],[Precio]]-(Tabla14[[#This Row],[Precio]]*0.05)</f>
        <v>21464.661</v>
      </c>
      <c r="H1361" s="4">
        <f>Tabla14[[#This Row],[  -14% costo de juan]]+(Tabla14[[#This Row],[  -14% costo de juan]]*0.1)</f>
        <v>21374.283479999998</v>
      </c>
      <c r="I1361" s="30">
        <f>Tabla14[[#This Row],[5% purpil]]+(Tabla14[[#This Row],[5% purpil]]*0.21)</f>
        <v>25972.239809999999</v>
      </c>
      <c r="J1361" s="30">
        <f>Tabla14[[#This Row],[5% purpil]]+(Tabla14[[#This Row],[5% purpil]]*0.21)</f>
        <v>25972.239809999999</v>
      </c>
      <c r="K1361" s="6">
        <f>Tabla14[[#This Row],[Precio NEGRO Publico c/juan]]-Tabla14[[#This Row],[Nuestro Costo juan ]]</f>
        <v>4597.9563300000009</v>
      </c>
      <c r="L1361" s="7">
        <f>Tabla14[[#This Row],[Ganancia]]/Tabla14[[#This Row],[Nuestro Costo juan ]]</f>
        <v>0.21511627906976749</v>
      </c>
      <c r="M1361" s="2">
        <f>Tabla14[[#This Row],[Precio NEGRO Publico c/juan]]+(Tabla14[[#This Row],[Precio NEGRO Publico c/juan]]*0.105)</f>
        <v>28699.324990049998</v>
      </c>
    </row>
    <row r="1362" spans="1:13">
      <c r="A1362" s="1" t="s">
        <v>2740</v>
      </c>
      <c r="B1362" t="s">
        <v>2741</v>
      </c>
      <c r="C1362" t="s">
        <v>7</v>
      </c>
      <c r="D1362" t="s">
        <v>1335</v>
      </c>
      <c r="E1362" s="2">
        <v>26716.79</v>
      </c>
      <c r="F1362" s="2">
        <f>Tabla14[[#This Row],[Precio]]-(Tabla14[[#This Row],[Precio]]*0.14)</f>
        <v>22976.439399999999</v>
      </c>
      <c r="G1362" s="2">
        <f>Tabla14[[#This Row],[Precio]]-(Tabla14[[#This Row],[Precio]]*0.05)</f>
        <v>25380.950499999999</v>
      </c>
      <c r="H1362" s="4">
        <f>Tabla14[[#This Row],[  -14% costo de juan]]+(Tabla14[[#This Row],[  -14% costo de juan]]*0.1)</f>
        <v>25274.083339999997</v>
      </c>
      <c r="I1362" s="30">
        <f>Tabla14[[#This Row],[5% purpil]]+(Tabla14[[#This Row],[5% purpil]]*0.21)</f>
        <v>30710.950105</v>
      </c>
      <c r="J1362" s="30">
        <f>Tabla14[[#This Row],[5% purpil]]+(Tabla14[[#This Row],[5% purpil]]*0.21)</f>
        <v>30710.950105</v>
      </c>
      <c r="K1362" s="6">
        <f>Tabla14[[#This Row],[Precio NEGRO Publico c/juan]]-Tabla14[[#This Row],[Nuestro Costo juan ]]</f>
        <v>5436.8667650000025</v>
      </c>
      <c r="L1362" s="7">
        <f>Tabla14[[#This Row],[Ganancia]]/Tabla14[[#This Row],[Nuestro Costo juan ]]</f>
        <v>0.21511627906976757</v>
      </c>
      <c r="M1362" s="2">
        <f>Tabla14[[#This Row],[Precio NEGRO Publico c/juan]]+(Tabla14[[#This Row],[Precio NEGRO Publico c/juan]]*0.105)</f>
        <v>33935.599866024997</v>
      </c>
    </row>
    <row r="1363" spans="1:13">
      <c r="A1363" s="1" t="s">
        <v>2742</v>
      </c>
      <c r="B1363" t="s">
        <v>2743</v>
      </c>
      <c r="C1363" t="s">
        <v>7</v>
      </c>
      <c r="D1363" t="s">
        <v>1335</v>
      </c>
      <c r="E1363" s="2">
        <v>47928.27</v>
      </c>
      <c r="F1363" s="2">
        <f>Tabla14[[#This Row],[Precio]]-(Tabla14[[#This Row],[Precio]]*0.14)</f>
        <v>41218.3122</v>
      </c>
      <c r="G1363" s="2">
        <f>Tabla14[[#This Row],[Precio]]-(Tabla14[[#This Row],[Precio]]*0.05)</f>
        <v>45531.856499999994</v>
      </c>
      <c r="H1363" s="4">
        <f>Tabla14[[#This Row],[  -14% costo de juan]]+(Tabla14[[#This Row],[  -14% costo de juan]]*0.1)</f>
        <v>45340.14342</v>
      </c>
      <c r="I1363" s="30">
        <f>Tabla14[[#This Row],[5% purpil]]+(Tabla14[[#This Row],[5% purpil]]*0.21)</f>
        <v>55093.546364999995</v>
      </c>
      <c r="J1363" s="30">
        <f>Tabla14[[#This Row],[5% purpil]]+(Tabla14[[#This Row],[5% purpil]]*0.21)</f>
        <v>55093.546364999995</v>
      </c>
      <c r="K1363" s="6">
        <f>Tabla14[[#This Row],[Precio NEGRO Publico c/juan]]-Tabla14[[#This Row],[Nuestro Costo juan ]]</f>
        <v>9753.4029449999944</v>
      </c>
      <c r="L1363" s="7">
        <f>Tabla14[[#This Row],[Ganancia]]/Tabla14[[#This Row],[Nuestro Costo juan ]]</f>
        <v>0.21511627906976732</v>
      </c>
      <c r="M1363" s="2">
        <f>Tabla14[[#This Row],[Precio NEGRO Publico c/juan]]+(Tabla14[[#This Row],[Precio NEGRO Publico c/juan]]*0.105)</f>
        <v>60878.368733324991</v>
      </c>
    </row>
    <row r="1364" spans="1:13">
      <c r="A1364" s="1" t="s">
        <v>2744</v>
      </c>
      <c r="B1364" t="s">
        <v>2745</v>
      </c>
      <c r="C1364" t="s">
        <v>7</v>
      </c>
      <c r="D1364" t="s">
        <v>1335</v>
      </c>
      <c r="E1364" s="2">
        <v>956.24</v>
      </c>
      <c r="F1364" s="2">
        <f>Tabla14[[#This Row],[Precio]]-(Tabla14[[#This Row],[Precio]]*0.14)</f>
        <v>822.3664</v>
      </c>
      <c r="G1364" s="2">
        <f>Tabla14[[#This Row],[Precio]]-(Tabla14[[#This Row],[Precio]]*0.05)</f>
        <v>908.428</v>
      </c>
      <c r="H1364" s="4">
        <f>Tabla14[[#This Row],[  -14% costo de juan]]+(Tabla14[[#This Row],[  -14% costo de juan]]*0.1)</f>
        <v>904.60303999999996</v>
      </c>
      <c r="I1364" s="30">
        <f>Tabla14[[#This Row],[5% purpil]]+(Tabla14[[#This Row],[5% purpil]]*0.21)</f>
        <v>1099.1978799999999</v>
      </c>
      <c r="J1364" s="30">
        <f>Tabla14[[#This Row],[5% purpil]]+(Tabla14[[#This Row],[5% purpil]]*0.21)</f>
        <v>1099.1978799999999</v>
      </c>
      <c r="K1364" s="6">
        <f>Tabla14[[#This Row],[Precio NEGRO Publico c/juan]]-Tabla14[[#This Row],[Nuestro Costo juan ]]</f>
        <v>194.59483999999998</v>
      </c>
      <c r="L1364" s="7">
        <f>Tabla14[[#This Row],[Ganancia]]/Tabla14[[#This Row],[Nuestro Costo juan ]]</f>
        <v>0.21511627906976744</v>
      </c>
      <c r="M1364" s="2">
        <f>Tabla14[[#This Row],[Precio NEGRO Publico c/juan]]+(Tabla14[[#This Row],[Precio NEGRO Publico c/juan]]*0.105)</f>
        <v>1214.6136574</v>
      </c>
    </row>
    <row r="1365" spans="1:13">
      <c r="A1365" s="1" t="s">
        <v>2746</v>
      </c>
      <c r="B1365" t="s">
        <v>2747</v>
      </c>
      <c r="C1365" t="s">
        <v>7</v>
      </c>
      <c r="D1365" t="s">
        <v>1335</v>
      </c>
      <c r="E1365" s="2">
        <v>956.24</v>
      </c>
      <c r="F1365" s="2">
        <f>Tabla14[[#This Row],[Precio]]-(Tabla14[[#This Row],[Precio]]*0.14)</f>
        <v>822.3664</v>
      </c>
      <c r="G1365" s="2">
        <f>Tabla14[[#This Row],[Precio]]-(Tabla14[[#This Row],[Precio]]*0.05)</f>
        <v>908.428</v>
      </c>
      <c r="H1365" s="4">
        <f>Tabla14[[#This Row],[  -14% costo de juan]]+(Tabla14[[#This Row],[  -14% costo de juan]]*0.1)</f>
        <v>904.60303999999996</v>
      </c>
      <c r="I1365" s="30">
        <f>Tabla14[[#This Row],[5% purpil]]+(Tabla14[[#This Row],[5% purpil]]*0.21)</f>
        <v>1099.1978799999999</v>
      </c>
      <c r="J1365" s="30">
        <f>Tabla14[[#This Row],[5% purpil]]+(Tabla14[[#This Row],[5% purpil]]*0.21)</f>
        <v>1099.1978799999999</v>
      </c>
      <c r="K1365" s="6">
        <f>Tabla14[[#This Row],[Precio NEGRO Publico c/juan]]-Tabla14[[#This Row],[Nuestro Costo juan ]]</f>
        <v>194.59483999999998</v>
      </c>
      <c r="L1365" s="7">
        <f>Tabla14[[#This Row],[Ganancia]]/Tabla14[[#This Row],[Nuestro Costo juan ]]</f>
        <v>0.21511627906976744</v>
      </c>
      <c r="M1365" s="2">
        <f>Tabla14[[#This Row],[Precio NEGRO Publico c/juan]]+(Tabla14[[#This Row],[Precio NEGRO Publico c/juan]]*0.105)</f>
        <v>1214.6136574</v>
      </c>
    </row>
    <row r="1366" spans="1:13">
      <c r="A1366" s="1" t="s">
        <v>2748</v>
      </c>
      <c r="B1366" t="s">
        <v>2749</v>
      </c>
      <c r="C1366" t="s">
        <v>7</v>
      </c>
      <c r="D1366" t="s">
        <v>1335</v>
      </c>
      <c r="E1366" s="2">
        <v>934.45</v>
      </c>
      <c r="F1366" s="2">
        <f>Tabla14[[#This Row],[Precio]]-(Tabla14[[#This Row],[Precio]]*0.14)</f>
        <v>803.62700000000007</v>
      </c>
      <c r="G1366" s="2">
        <f>Tabla14[[#This Row],[Precio]]-(Tabla14[[#This Row],[Precio]]*0.05)</f>
        <v>887.72750000000008</v>
      </c>
      <c r="H1366" s="4">
        <f>Tabla14[[#This Row],[  -14% costo de juan]]+(Tabla14[[#This Row],[  -14% costo de juan]]*0.1)</f>
        <v>883.98970000000008</v>
      </c>
      <c r="I1366" s="30">
        <f>Tabla14[[#This Row],[5% purpil]]+(Tabla14[[#This Row],[5% purpil]]*0.21)</f>
        <v>1074.150275</v>
      </c>
      <c r="J1366" s="30">
        <f>Tabla14[[#This Row],[5% purpil]]+(Tabla14[[#This Row],[5% purpil]]*0.21)</f>
        <v>1074.150275</v>
      </c>
      <c r="K1366" s="6">
        <f>Tabla14[[#This Row],[Precio NEGRO Publico c/juan]]-Tabla14[[#This Row],[Nuestro Costo juan ]]</f>
        <v>190.16057499999988</v>
      </c>
      <c r="L1366" s="7">
        <f>Tabla14[[#This Row],[Ganancia]]/Tabla14[[#This Row],[Nuestro Costo juan ]]</f>
        <v>0.2151162790697673</v>
      </c>
      <c r="M1366" s="2">
        <f>Tabla14[[#This Row],[Precio NEGRO Publico c/juan]]+(Tabla14[[#This Row],[Precio NEGRO Publico c/juan]]*0.105)</f>
        <v>1186.936053875</v>
      </c>
    </row>
    <row r="1367" spans="1:13">
      <c r="A1367" s="1" t="s">
        <v>2750</v>
      </c>
      <c r="B1367" t="s">
        <v>2751</v>
      </c>
      <c r="C1367" t="s">
        <v>7</v>
      </c>
      <c r="D1367" t="s">
        <v>1335</v>
      </c>
      <c r="E1367" s="2">
        <v>934.45</v>
      </c>
      <c r="F1367" s="2">
        <f>Tabla14[[#This Row],[Precio]]-(Tabla14[[#This Row],[Precio]]*0.14)</f>
        <v>803.62700000000007</v>
      </c>
      <c r="G1367" s="2">
        <f>Tabla14[[#This Row],[Precio]]-(Tabla14[[#This Row],[Precio]]*0.05)</f>
        <v>887.72750000000008</v>
      </c>
      <c r="H1367" s="4">
        <f>Tabla14[[#This Row],[  -14% costo de juan]]+(Tabla14[[#This Row],[  -14% costo de juan]]*0.1)</f>
        <v>883.98970000000008</v>
      </c>
      <c r="I1367" s="30">
        <f>Tabla14[[#This Row],[5% purpil]]+(Tabla14[[#This Row],[5% purpil]]*0.21)</f>
        <v>1074.150275</v>
      </c>
      <c r="J1367" s="30">
        <f>Tabla14[[#This Row],[5% purpil]]+(Tabla14[[#This Row],[5% purpil]]*0.21)</f>
        <v>1074.150275</v>
      </c>
      <c r="K1367" s="6">
        <f>Tabla14[[#This Row],[Precio NEGRO Publico c/juan]]-Tabla14[[#This Row],[Nuestro Costo juan ]]</f>
        <v>190.16057499999988</v>
      </c>
      <c r="L1367" s="7">
        <f>Tabla14[[#This Row],[Ganancia]]/Tabla14[[#This Row],[Nuestro Costo juan ]]</f>
        <v>0.2151162790697673</v>
      </c>
      <c r="M1367" s="2">
        <f>Tabla14[[#This Row],[Precio NEGRO Publico c/juan]]+(Tabla14[[#This Row],[Precio NEGRO Publico c/juan]]*0.105)</f>
        <v>1186.936053875</v>
      </c>
    </row>
    <row r="1368" spans="1:13">
      <c r="A1368" s="1" t="s">
        <v>2752</v>
      </c>
      <c r="B1368" t="s">
        <v>2753</v>
      </c>
      <c r="C1368" t="s">
        <v>7</v>
      </c>
      <c r="D1368" t="s">
        <v>1335</v>
      </c>
      <c r="E1368" s="2">
        <v>934.45</v>
      </c>
      <c r="F1368" s="2">
        <f>Tabla14[[#This Row],[Precio]]-(Tabla14[[#This Row],[Precio]]*0.14)</f>
        <v>803.62700000000007</v>
      </c>
      <c r="G1368" s="2">
        <f>Tabla14[[#This Row],[Precio]]-(Tabla14[[#This Row],[Precio]]*0.05)</f>
        <v>887.72750000000008</v>
      </c>
      <c r="H1368" s="4">
        <f>Tabla14[[#This Row],[  -14% costo de juan]]+(Tabla14[[#This Row],[  -14% costo de juan]]*0.1)</f>
        <v>883.98970000000008</v>
      </c>
      <c r="I1368" s="30">
        <f>Tabla14[[#This Row],[5% purpil]]+(Tabla14[[#This Row],[5% purpil]]*0.21)</f>
        <v>1074.150275</v>
      </c>
      <c r="J1368" s="30">
        <f>Tabla14[[#This Row],[5% purpil]]+(Tabla14[[#This Row],[5% purpil]]*0.21)</f>
        <v>1074.150275</v>
      </c>
      <c r="K1368" s="6">
        <f>Tabla14[[#This Row],[Precio NEGRO Publico c/juan]]-Tabla14[[#This Row],[Nuestro Costo juan ]]</f>
        <v>190.16057499999988</v>
      </c>
      <c r="L1368" s="7">
        <f>Tabla14[[#This Row],[Ganancia]]/Tabla14[[#This Row],[Nuestro Costo juan ]]</f>
        <v>0.2151162790697673</v>
      </c>
      <c r="M1368" s="2">
        <f>Tabla14[[#This Row],[Precio NEGRO Publico c/juan]]+(Tabla14[[#This Row],[Precio NEGRO Publico c/juan]]*0.105)</f>
        <v>1186.936053875</v>
      </c>
    </row>
    <row r="1369" spans="1:13">
      <c r="A1369" s="1" t="s">
        <v>2754</v>
      </c>
      <c r="B1369" t="s">
        <v>2755</v>
      </c>
      <c r="C1369" t="s">
        <v>7</v>
      </c>
      <c r="D1369" t="s">
        <v>1335</v>
      </c>
      <c r="E1369" s="2">
        <v>2581.7600000000002</v>
      </c>
      <c r="F1369" s="2">
        <f>Tabla14[[#This Row],[Precio]]-(Tabla14[[#This Row],[Precio]]*0.14)</f>
        <v>2220.3136000000004</v>
      </c>
      <c r="G1369" s="2">
        <f>Tabla14[[#This Row],[Precio]]-(Tabla14[[#This Row],[Precio]]*0.05)</f>
        <v>2452.672</v>
      </c>
      <c r="H1369" s="4">
        <f>Tabla14[[#This Row],[  -14% costo de juan]]+(Tabla14[[#This Row],[  -14% costo de juan]]*0.1)</f>
        <v>2442.3449600000004</v>
      </c>
      <c r="I1369" s="30">
        <f>Tabla14[[#This Row],[5% purpil]]+(Tabla14[[#This Row],[5% purpil]]*0.21)</f>
        <v>2967.7331199999999</v>
      </c>
      <c r="J1369" s="30">
        <f>Tabla14[[#This Row],[5% purpil]]+(Tabla14[[#This Row],[5% purpil]]*0.21)</f>
        <v>2967.7331199999999</v>
      </c>
      <c r="K1369" s="6">
        <f>Tabla14[[#This Row],[Precio NEGRO Publico c/juan]]-Tabla14[[#This Row],[Nuestro Costo juan ]]</f>
        <v>525.38815999999952</v>
      </c>
      <c r="L1369" s="7">
        <f>Tabla14[[#This Row],[Ganancia]]/Tabla14[[#This Row],[Nuestro Costo juan ]]</f>
        <v>0.21511627906976721</v>
      </c>
      <c r="M1369" s="2">
        <f>Tabla14[[#This Row],[Precio NEGRO Publico c/juan]]+(Tabla14[[#This Row],[Precio NEGRO Publico c/juan]]*0.105)</f>
        <v>3279.3450975999999</v>
      </c>
    </row>
    <row r="1370" spans="1:13">
      <c r="A1370" s="1" t="s">
        <v>2756</v>
      </c>
      <c r="B1370" t="s">
        <v>2757</v>
      </c>
      <c r="C1370" t="s">
        <v>7</v>
      </c>
      <c r="D1370" t="s">
        <v>1335</v>
      </c>
      <c r="E1370" s="2">
        <v>3324.67</v>
      </c>
      <c r="F1370" s="2">
        <f>Tabla14[[#This Row],[Precio]]-(Tabla14[[#This Row],[Precio]]*0.14)</f>
        <v>2859.2161999999998</v>
      </c>
      <c r="G1370" s="2">
        <f>Tabla14[[#This Row],[Precio]]-(Tabla14[[#This Row],[Precio]]*0.05)</f>
        <v>3158.4365000000003</v>
      </c>
      <c r="H1370" s="4">
        <f>Tabla14[[#This Row],[  -14% costo de juan]]+(Tabla14[[#This Row],[  -14% costo de juan]]*0.1)</f>
        <v>3145.1378199999999</v>
      </c>
      <c r="I1370" s="30">
        <f>Tabla14[[#This Row],[5% purpil]]+(Tabla14[[#This Row],[5% purpil]]*0.21)</f>
        <v>3821.708165</v>
      </c>
      <c r="J1370" s="30">
        <f>Tabla14[[#This Row],[5% purpil]]+(Tabla14[[#This Row],[5% purpil]]*0.21)</f>
        <v>3821.708165</v>
      </c>
      <c r="K1370" s="6">
        <f>Tabla14[[#This Row],[Precio NEGRO Publico c/juan]]-Tabla14[[#This Row],[Nuestro Costo juan ]]</f>
        <v>676.57034500000009</v>
      </c>
      <c r="L1370" s="7">
        <f>Tabla14[[#This Row],[Ganancia]]/Tabla14[[#This Row],[Nuestro Costo juan ]]</f>
        <v>0.21511627906976746</v>
      </c>
      <c r="M1370" s="2">
        <f>Tabla14[[#This Row],[Precio NEGRO Publico c/juan]]+(Tabla14[[#This Row],[Precio NEGRO Publico c/juan]]*0.105)</f>
        <v>4222.9875223250001</v>
      </c>
    </row>
    <row r="1371" spans="1:13">
      <c r="A1371" s="1" t="s">
        <v>2758</v>
      </c>
      <c r="B1371" t="s">
        <v>2759</v>
      </c>
      <c r="C1371" t="s">
        <v>7</v>
      </c>
      <c r="D1371" t="s">
        <v>1335</v>
      </c>
      <c r="E1371" s="2">
        <v>2291.81</v>
      </c>
      <c r="F1371" s="2">
        <f>Tabla14[[#This Row],[Precio]]-(Tabla14[[#This Row],[Precio]]*0.14)</f>
        <v>1970.9566</v>
      </c>
      <c r="G1371" s="2">
        <f>Tabla14[[#This Row],[Precio]]-(Tabla14[[#This Row],[Precio]]*0.05)</f>
        <v>2177.2195000000002</v>
      </c>
      <c r="H1371" s="4">
        <f>Tabla14[[#This Row],[  -14% costo de juan]]+(Tabla14[[#This Row],[  -14% costo de juan]]*0.1)</f>
        <v>2168.0522599999999</v>
      </c>
      <c r="I1371" s="30">
        <f>Tabla14[[#This Row],[5% purpil]]+(Tabla14[[#This Row],[5% purpil]]*0.21)</f>
        <v>2634.4355949999999</v>
      </c>
      <c r="J1371" s="30">
        <f>Tabla14[[#This Row],[5% purpil]]+(Tabla14[[#This Row],[5% purpil]]*0.21)</f>
        <v>2634.4355949999999</v>
      </c>
      <c r="K1371" s="6">
        <f>Tabla14[[#This Row],[Precio NEGRO Publico c/juan]]-Tabla14[[#This Row],[Nuestro Costo juan ]]</f>
        <v>466.38333499999999</v>
      </c>
      <c r="L1371" s="7">
        <f>Tabla14[[#This Row],[Ganancia]]/Tabla14[[#This Row],[Nuestro Costo juan ]]</f>
        <v>0.21511627906976744</v>
      </c>
      <c r="M1371" s="2">
        <f>Tabla14[[#This Row],[Precio NEGRO Publico c/juan]]+(Tabla14[[#This Row],[Precio NEGRO Publico c/juan]]*0.105)</f>
        <v>2911.051332475</v>
      </c>
    </row>
    <row r="1372" spans="1:13">
      <c r="A1372" s="1" t="s">
        <v>2760</v>
      </c>
      <c r="B1372" t="s">
        <v>2761</v>
      </c>
      <c r="C1372" t="s">
        <v>7</v>
      </c>
      <c r="D1372" t="s">
        <v>1335</v>
      </c>
      <c r="E1372" s="2">
        <v>2291.81</v>
      </c>
      <c r="F1372" s="2">
        <f>Tabla14[[#This Row],[Precio]]-(Tabla14[[#This Row],[Precio]]*0.14)</f>
        <v>1970.9566</v>
      </c>
      <c r="G1372" s="2">
        <f>Tabla14[[#This Row],[Precio]]-(Tabla14[[#This Row],[Precio]]*0.05)</f>
        <v>2177.2195000000002</v>
      </c>
      <c r="H1372" s="4">
        <f>Tabla14[[#This Row],[  -14% costo de juan]]+(Tabla14[[#This Row],[  -14% costo de juan]]*0.1)</f>
        <v>2168.0522599999999</v>
      </c>
      <c r="I1372" s="30">
        <f>Tabla14[[#This Row],[5% purpil]]+(Tabla14[[#This Row],[5% purpil]]*0.21)</f>
        <v>2634.4355949999999</v>
      </c>
      <c r="J1372" s="30">
        <f>Tabla14[[#This Row],[5% purpil]]+(Tabla14[[#This Row],[5% purpil]]*0.21)</f>
        <v>2634.4355949999999</v>
      </c>
      <c r="K1372" s="6">
        <f>Tabla14[[#This Row],[Precio NEGRO Publico c/juan]]-Tabla14[[#This Row],[Nuestro Costo juan ]]</f>
        <v>466.38333499999999</v>
      </c>
      <c r="L1372" s="7">
        <f>Tabla14[[#This Row],[Ganancia]]/Tabla14[[#This Row],[Nuestro Costo juan ]]</f>
        <v>0.21511627906976744</v>
      </c>
      <c r="M1372" s="2">
        <f>Tabla14[[#This Row],[Precio NEGRO Publico c/juan]]+(Tabla14[[#This Row],[Precio NEGRO Publico c/juan]]*0.105)</f>
        <v>2911.051332475</v>
      </c>
    </row>
    <row r="1373" spans="1:13">
      <c r="A1373" s="1" t="s">
        <v>2762</v>
      </c>
      <c r="B1373" t="s">
        <v>2763</v>
      </c>
      <c r="C1373" t="s">
        <v>7</v>
      </c>
      <c r="D1373" t="s">
        <v>1335</v>
      </c>
      <c r="E1373" s="2">
        <v>2942.33</v>
      </c>
      <c r="F1373" s="2">
        <f>Tabla14[[#This Row],[Precio]]-(Tabla14[[#This Row],[Precio]]*0.14)</f>
        <v>2530.4038</v>
      </c>
      <c r="G1373" s="2">
        <f>Tabla14[[#This Row],[Precio]]-(Tabla14[[#This Row],[Precio]]*0.05)</f>
        <v>2795.2134999999998</v>
      </c>
      <c r="H1373" s="4">
        <f>Tabla14[[#This Row],[  -14% costo de juan]]+(Tabla14[[#This Row],[  -14% costo de juan]]*0.1)</f>
        <v>2783.44418</v>
      </c>
      <c r="I1373" s="30">
        <f>Tabla14[[#This Row],[5% purpil]]+(Tabla14[[#This Row],[5% purpil]]*0.21)</f>
        <v>3382.2083349999998</v>
      </c>
      <c r="J1373" s="30">
        <f>Tabla14[[#This Row],[5% purpil]]+(Tabla14[[#This Row],[5% purpil]]*0.21)</f>
        <v>3382.2083349999998</v>
      </c>
      <c r="K1373" s="6">
        <f>Tabla14[[#This Row],[Precio NEGRO Publico c/juan]]-Tabla14[[#This Row],[Nuestro Costo juan ]]</f>
        <v>598.76415499999985</v>
      </c>
      <c r="L1373" s="7">
        <f>Tabla14[[#This Row],[Ganancia]]/Tabla14[[#This Row],[Nuestro Costo juan ]]</f>
        <v>0.21511627906976738</v>
      </c>
      <c r="M1373" s="2">
        <f>Tabla14[[#This Row],[Precio NEGRO Publico c/juan]]+(Tabla14[[#This Row],[Precio NEGRO Publico c/juan]]*0.105)</f>
        <v>3737.3402101749998</v>
      </c>
    </row>
    <row r="1374" spans="1:13">
      <c r="A1374" s="1" t="s">
        <v>2764</v>
      </c>
      <c r="B1374" t="s">
        <v>2765</v>
      </c>
      <c r="C1374" t="s">
        <v>7</v>
      </c>
      <c r="D1374" t="s">
        <v>1335</v>
      </c>
      <c r="E1374" s="2">
        <v>3190.96</v>
      </c>
      <c r="F1374" s="2">
        <f>Tabla14[[#This Row],[Precio]]-(Tabla14[[#This Row],[Precio]]*0.14)</f>
        <v>2744.2255999999998</v>
      </c>
      <c r="G1374" s="2">
        <f>Tabla14[[#This Row],[Precio]]-(Tabla14[[#This Row],[Precio]]*0.05)</f>
        <v>3031.4120000000003</v>
      </c>
      <c r="H1374" s="4">
        <f>Tabla14[[#This Row],[  -14% costo de juan]]+(Tabla14[[#This Row],[  -14% costo de juan]]*0.1)</f>
        <v>3018.6481599999997</v>
      </c>
      <c r="I1374" s="30">
        <f>Tabla14[[#This Row],[5% purpil]]+(Tabla14[[#This Row],[5% purpil]]*0.21)</f>
        <v>3668.0085200000003</v>
      </c>
      <c r="J1374" s="30">
        <f>Tabla14[[#This Row],[5% purpil]]+(Tabla14[[#This Row],[5% purpil]]*0.21)</f>
        <v>3668.0085200000003</v>
      </c>
      <c r="K1374" s="6">
        <f>Tabla14[[#This Row],[Precio NEGRO Publico c/juan]]-Tabla14[[#This Row],[Nuestro Costo juan ]]</f>
        <v>649.36036000000058</v>
      </c>
      <c r="L1374" s="7">
        <f>Tabla14[[#This Row],[Ganancia]]/Tabla14[[#This Row],[Nuestro Costo juan ]]</f>
        <v>0.21511627906976766</v>
      </c>
      <c r="M1374" s="2">
        <f>Tabla14[[#This Row],[Precio NEGRO Publico c/juan]]+(Tabla14[[#This Row],[Precio NEGRO Publico c/juan]]*0.105)</f>
        <v>4053.1494146000005</v>
      </c>
    </row>
    <row r="1375" spans="1:13">
      <c r="A1375" s="1" t="s">
        <v>2766</v>
      </c>
      <c r="B1375" t="s">
        <v>2767</v>
      </c>
      <c r="C1375" t="s">
        <v>7</v>
      </c>
      <c r="D1375" t="s">
        <v>1335</v>
      </c>
      <c r="E1375" s="2">
        <v>3584.57</v>
      </c>
      <c r="F1375" s="2">
        <f>Tabla14[[#This Row],[Precio]]-(Tabla14[[#This Row],[Precio]]*0.14)</f>
        <v>3082.7302</v>
      </c>
      <c r="G1375" s="2">
        <f>Tabla14[[#This Row],[Precio]]-(Tabla14[[#This Row],[Precio]]*0.05)</f>
        <v>3405.3415</v>
      </c>
      <c r="H1375" s="4">
        <f>Tabla14[[#This Row],[  -14% costo de juan]]+(Tabla14[[#This Row],[  -14% costo de juan]]*0.1)</f>
        <v>3391.0032200000001</v>
      </c>
      <c r="I1375" s="30">
        <f>Tabla14[[#This Row],[5% purpil]]+(Tabla14[[#This Row],[5% purpil]]*0.21)</f>
        <v>4120.4632149999998</v>
      </c>
      <c r="J1375" s="30">
        <f>Tabla14[[#This Row],[5% purpil]]+(Tabla14[[#This Row],[5% purpil]]*0.21)</f>
        <v>4120.4632149999998</v>
      </c>
      <c r="K1375" s="6">
        <f>Tabla14[[#This Row],[Precio NEGRO Publico c/juan]]-Tabla14[[#This Row],[Nuestro Costo juan ]]</f>
        <v>729.45999499999971</v>
      </c>
      <c r="L1375" s="7">
        <f>Tabla14[[#This Row],[Ganancia]]/Tabla14[[#This Row],[Nuestro Costo juan ]]</f>
        <v>0.21511627906976735</v>
      </c>
      <c r="M1375" s="2">
        <f>Tabla14[[#This Row],[Precio NEGRO Publico c/juan]]+(Tabla14[[#This Row],[Precio NEGRO Publico c/juan]]*0.105)</f>
        <v>4553.1118525749998</v>
      </c>
    </row>
    <row r="1376" spans="1:13">
      <c r="A1376" s="1" t="s">
        <v>2768</v>
      </c>
      <c r="B1376" t="s">
        <v>2769</v>
      </c>
      <c r="C1376" t="s">
        <v>7</v>
      </c>
      <c r="D1376" t="s">
        <v>1335</v>
      </c>
      <c r="E1376" s="2">
        <v>3580.82</v>
      </c>
      <c r="F1376" s="2">
        <f>Tabla14[[#This Row],[Precio]]-(Tabla14[[#This Row],[Precio]]*0.14)</f>
        <v>3079.5052000000001</v>
      </c>
      <c r="G1376" s="2">
        <f>Tabla14[[#This Row],[Precio]]-(Tabla14[[#This Row],[Precio]]*0.05)</f>
        <v>3401.779</v>
      </c>
      <c r="H1376" s="4">
        <f>Tabla14[[#This Row],[  -14% costo de juan]]+(Tabla14[[#This Row],[  -14% costo de juan]]*0.1)</f>
        <v>3387.4557199999999</v>
      </c>
      <c r="I1376" s="30">
        <f>Tabla14[[#This Row],[5% purpil]]+(Tabla14[[#This Row],[5% purpil]]*0.21)</f>
        <v>4116.1525899999997</v>
      </c>
      <c r="J1376" s="30">
        <f>Tabla14[[#This Row],[5% purpil]]+(Tabla14[[#This Row],[5% purpil]]*0.21)</f>
        <v>4116.1525899999997</v>
      </c>
      <c r="K1376" s="6">
        <f>Tabla14[[#This Row],[Precio NEGRO Publico c/juan]]-Tabla14[[#This Row],[Nuestro Costo juan ]]</f>
        <v>728.69686999999976</v>
      </c>
      <c r="L1376" s="7">
        <f>Tabla14[[#This Row],[Ganancia]]/Tabla14[[#This Row],[Nuestro Costo juan ]]</f>
        <v>0.21511627906976738</v>
      </c>
      <c r="M1376" s="2">
        <f>Tabla14[[#This Row],[Precio NEGRO Publico c/juan]]+(Tabla14[[#This Row],[Precio NEGRO Publico c/juan]]*0.105)</f>
        <v>4548.3486119499994</v>
      </c>
    </row>
    <row r="1377" spans="1:13">
      <c r="A1377" s="1" t="s">
        <v>2770</v>
      </c>
      <c r="B1377" t="s">
        <v>2771</v>
      </c>
      <c r="C1377" t="s">
        <v>7</v>
      </c>
      <c r="D1377" t="s">
        <v>1335</v>
      </c>
      <c r="E1377" s="2">
        <v>3611.62</v>
      </c>
      <c r="F1377" s="2">
        <f>Tabla14[[#This Row],[Precio]]-(Tabla14[[#This Row],[Precio]]*0.14)</f>
        <v>3105.9931999999999</v>
      </c>
      <c r="G1377" s="2">
        <f>Tabla14[[#This Row],[Precio]]-(Tabla14[[#This Row],[Precio]]*0.05)</f>
        <v>3431.0389999999998</v>
      </c>
      <c r="H1377" s="4">
        <f>Tabla14[[#This Row],[  -14% costo de juan]]+(Tabla14[[#This Row],[  -14% costo de juan]]*0.1)</f>
        <v>3416.5925200000001</v>
      </c>
      <c r="I1377" s="30">
        <f>Tabla14[[#This Row],[5% purpil]]+(Tabla14[[#This Row],[5% purpil]]*0.21)</f>
        <v>4151.5571899999995</v>
      </c>
      <c r="J1377" s="30">
        <f>Tabla14[[#This Row],[5% purpil]]+(Tabla14[[#This Row],[5% purpil]]*0.21)</f>
        <v>4151.5571899999995</v>
      </c>
      <c r="K1377" s="6">
        <f>Tabla14[[#This Row],[Precio NEGRO Publico c/juan]]-Tabla14[[#This Row],[Nuestro Costo juan ]]</f>
        <v>734.96466999999939</v>
      </c>
      <c r="L1377" s="7">
        <f>Tabla14[[#This Row],[Ganancia]]/Tabla14[[#This Row],[Nuestro Costo juan ]]</f>
        <v>0.21511627906976724</v>
      </c>
      <c r="M1377" s="2">
        <f>Tabla14[[#This Row],[Precio NEGRO Publico c/juan]]+(Tabla14[[#This Row],[Precio NEGRO Publico c/juan]]*0.105)</f>
        <v>4587.4706949499996</v>
      </c>
    </row>
    <row r="1378" spans="1:13">
      <c r="A1378" s="1" t="s">
        <v>2772</v>
      </c>
      <c r="B1378" t="s">
        <v>2773</v>
      </c>
      <c r="C1378" t="s">
        <v>7</v>
      </c>
      <c r="D1378" t="s">
        <v>1335</v>
      </c>
      <c r="E1378" s="2">
        <v>2291.81</v>
      </c>
      <c r="F1378" s="2">
        <f>Tabla14[[#This Row],[Precio]]-(Tabla14[[#This Row],[Precio]]*0.14)</f>
        <v>1970.9566</v>
      </c>
      <c r="G1378" s="2">
        <f>Tabla14[[#This Row],[Precio]]-(Tabla14[[#This Row],[Precio]]*0.05)</f>
        <v>2177.2195000000002</v>
      </c>
      <c r="H1378" s="4">
        <f>Tabla14[[#This Row],[  -14% costo de juan]]+(Tabla14[[#This Row],[  -14% costo de juan]]*0.1)</f>
        <v>2168.0522599999999</v>
      </c>
      <c r="I1378" s="30">
        <f>Tabla14[[#This Row],[5% purpil]]+(Tabla14[[#This Row],[5% purpil]]*0.21)</f>
        <v>2634.4355949999999</v>
      </c>
      <c r="J1378" s="30">
        <f>Tabla14[[#This Row],[5% purpil]]+(Tabla14[[#This Row],[5% purpil]]*0.21)</f>
        <v>2634.4355949999999</v>
      </c>
      <c r="K1378" s="6">
        <f>Tabla14[[#This Row],[Precio NEGRO Publico c/juan]]-Tabla14[[#This Row],[Nuestro Costo juan ]]</f>
        <v>466.38333499999999</v>
      </c>
      <c r="L1378" s="7">
        <f>Tabla14[[#This Row],[Ganancia]]/Tabla14[[#This Row],[Nuestro Costo juan ]]</f>
        <v>0.21511627906976744</v>
      </c>
      <c r="M1378" s="2">
        <f>Tabla14[[#This Row],[Precio NEGRO Publico c/juan]]+(Tabla14[[#This Row],[Precio NEGRO Publico c/juan]]*0.105)</f>
        <v>2911.051332475</v>
      </c>
    </row>
    <row r="1379" spans="1:13">
      <c r="A1379" s="1" t="s">
        <v>2774</v>
      </c>
      <c r="B1379" t="s">
        <v>2775</v>
      </c>
      <c r="C1379" t="s">
        <v>7</v>
      </c>
      <c r="D1379" t="s">
        <v>1335</v>
      </c>
      <c r="E1379" s="2">
        <v>2291.81</v>
      </c>
      <c r="F1379" s="2">
        <f>Tabla14[[#This Row],[Precio]]-(Tabla14[[#This Row],[Precio]]*0.14)</f>
        <v>1970.9566</v>
      </c>
      <c r="G1379" s="2">
        <f>Tabla14[[#This Row],[Precio]]-(Tabla14[[#This Row],[Precio]]*0.05)</f>
        <v>2177.2195000000002</v>
      </c>
      <c r="H1379" s="4">
        <f>Tabla14[[#This Row],[  -14% costo de juan]]+(Tabla14[[#This Row],[  -14% costo de juan]]*0.1)</f>
        <v>2168.0522599999999</v>
      </c>
      <c r="I1379" s="30">
        <f>Tabla14[[#This Row],[5% purpil]]+(Tabla14[[#This Row],[5% purpil]]*0.21)</f>
        <v>2634.4355949999999</v>
      </c>
      <c r="J1379" s="30">
        <f>Tabla14[[#This Row],[5% purpil]]+(Tabla14[[#This Row],[5% purpil]]*0.21)</f>
        <v>2634.4355949999999</v>
      </c>
      <c r="K1379" s="6">
        <f>Tabla14[[#This Row],[Precio NEGRO Publico c/juan]]-Tabla14[[#This Row],[Nuestro Costo juan ]]</f>
        <v>466.38333499999999</v>
      </c>
      <c r="L1379" s="7">
        <f>Tabla14[[#This Row],[Ganancia]]/Tabla14[[#This Row],[Nuestro Costo juan ]]</f>
        <v>0.21511627906976744</v>
      </c>
      <c r="M1379" s="2">
        <f>Tabla14[[#This Row],[Precio NEGRO Publico c/juan]]+(Tabla14[[#This Row],[Precio NEGRO Publico c/juan]]*0.105)</f>
        <v>2911.051332475</v>
      </c>
    </row>
    <row r="1380" spans="1:13">
      <c r="A1380" s="1" t="s">
        <v>2776</v>
      </c>
      <c r="B1380" t="s">
        <v>2777</v>
      </c>
      <c r="C1380" t="s">
        <v>7</v>
      </c>
      <c r="D1380" t="s">
        <v>1335</v>
      </c>
      <c r="E1380" s="2">
        <v>2505.15</v>
      </c>
      <c r="F1380" s="2">
        <f>Tabla14[[#This Row],[Precio]]-(Tabla14[[#This Row],[Precio]]*0.14)</f>
        <v>2154.4290000000001</v>
      </c>
      <c r="G1380" s="2">
        <f>Tabla14[[#This Row],[Precio]]-(Tabla14[[#This Row],[Precio]]*0.05)</f>
        <v>2379.8924999999999</v>
      </c>
      <c r="H1380" s="4">
        <f>Tabla14[[#This Row],[  -14% costo de juan]]+(Tabla14[[#This Row],[  -14% costo de juan]]*0.1)</f>
        <v>2369.8719000000001</v>
      </c>
      <c r="I1380" s="30">
        <f>Tabla14[[#This Row],[5% purpil]]+(Tabla14[[#This Row],[5% purpil]]*0.21)</f>
        <v>2879.6699250000001</v>
      </c>
      <c r="J1380" s="30">
        <f>Tabla14[[#This Row],[5% purpil]]+(Tabla14[[#This Row],[5% purpil]]*0.21)</f>
        <v>2879.6699250000001</v>
      </c>
      <c r="K1380" s="6">
        <f>Tabla14[[#This Row],[Precio NEGRO Publico c/juan]]-Tabla14[[#This Row],[Nuestro Costo juan ]]</f>
        <v>509.79802500000005</v>
      </c>
      <c r="L1380" s="7">
        <f>Tabla14[[#This Row],[Ganancia]]/Tabla14[[#This Row],[Nuestro Costo juan ]]</f>
        <v>0.21511627906976746</v>
      </c>
      <c r="M1380" s="2">
        <f>Tabla14[[#This Row],[Precio NEGRO Publico c/juan]]+(Tabla14[[#This Row],[Precio NEGRO Publico c/juan]]*0.105)</f>
        <v>3182.0352671250002</v>
      </c>
    </row>
    <row r="1381" spans="1:13">
      <c r="A1381" s="1" t="s">
        <v>2778</v>
      </c>
      <c r="B1381" t="s">
        <v>2779</v>
      </c>
      <c r="C1381" t="s">
        <v>7</v>
      </c>
      <c r="D1381" t="s">
        <v>1335</v>
      </c>
      <c r="E1381" s="2">
        <v>2563.7399999999998</v>
      </c>
      <c r="F1381" s="2">
        <f>Tabla14[[#This Row],[Precio]]-(Tabla14[[#This Row],[Precio]]*0.14)</f>
        <v>2204.8163999999997</v>
      </c>
      <c r="G1381" s="2">
        <f>Tabla14[[#This Row],[Precio]]-(Tabla14[[#This Row],[Precio]]*0.05)</f>
        <v>2435.5529999999999</v>
      </c>
      <c r="H1381" s="4">
        <f>Tabla14[[#This Row],[  -14% costo de juan]]+(Tabla14[[#This Row],[  -14% costo de juan]]*0.1)</f>
        <v>2425.2980399999997</v>
      </c>
      <c r="I1381" s="30">
        <f>Tabla14[[#This Row],[5% purpil]]+(Tabla14[[#This Row],[5% purpil]]*0.21)</f>
        <v>2947.0191299999997</v>
      </c>
      <c r="J1381" s="30">
        <f>Tabla14[[#This Row],[5% purpil]]+(Tabla14[[#This Row],[5% purpil]]*0.21)</f>
        <v>2947.0191299999997</v>
      </c>
      <c r="K1381" s="6">
        <f>Tabla14[[#This Row],[Precio NEGRO Publico c/juan]]-Tabla14[[#This Row],[Nuestro Costo juan ]]</f>
        <v>521.72109</v>
      </c>
      <c r="L1381" s="7">
        <f>Tabla14[[#This Row],[Ganancia]]/Tabla14[[#This Row],[Nuestro Costo juan ]]</f>
        <v>0.21511627906976746</v>
      </c>
      <c r="M1381" s="2">
        <f>Tabla14[[#This Row],[Precio NEGRO Publico c/juan]]+(Tabla14[[#This Row],[Precio NEGRO Publico c/juan]]*0.105)</f>
        <v>3256.4561386499995</v>
      </c>
    </row>
    <row r="1382" spans="1:13">
      <c r="A1382" s="1" t="s">
        <v>2780</v>
      </c>
      <c r="B1382" t="s">
        <v>2781</v>
      </c>
      <c r="C1382" t="s">
        <v>7</v>
      </c>
      <c r="D1382" t="s">
        <v>1335</v>
      </c>
      <c r="E1382" s="2">
        <v>2826.65</v>
      </c>
      <c r="F1382" s="2">
        <f>Tabla14[[#This Row],[Precio]]-(Tabla14[[#This Row],[Precio]]*0.14)</f>
        <v>2430.9189999999999</v>
      </c>
      <c r="G1382" s="2">
        <f>Tabla14[[#This Row],[Precio]]-(Tabla14[[#This Row],[Precio]]*0.05)</f>
        <v>2685.3175000000001</v>
      </c>
      <c r="H1382" s="4">
        <f>Tabla14[[#This Row],[  -14% costo de juan]]+(Tabla14[[#This Row],[  -14% costo de juan]]*0.1)</f>
        <v>2674.0108999999998</v>
      </c>
      <c r="I1382" s="30">
        <f>Tabla14[[#This Row],[5% purpil]]+(Tabla14[[#This Row],[5% purpil]]*0.21)</f>
        <v>3249.2341750000001</v>
      </c>
      <c r="J1382" s="30">
        <f>Tabla14[[#This Row],[5% purpil]]+(Tabla14[[#This Row],[5% purpil]]*0.21)</f>
        <v>3249.2341750000001</v>
      </c>
      <c r="K1382" s="6">
        <f>Tabla14[[#This Row],[Precio NEGRO Publico c/juan]]-Tabla14[[#This Row],[Nuestro Costo juan ]]</f>
        <v>575.22327500000029</v>
      </c>
      <c r="L1382" s="7">
        <f>Tabla14[[#This Row],[Ganancia]]/Tabla14[[#This Row],[Nuestro Costo juan ]]</f>
        <v>0.21511627906976757</v>
      </c>
      <c r="M1382" s="2">
        <f>Tabla14[[#This Row],[Precio NEGRO Publico c/juan]]+(Tabla14[[#This Row],[Precio NEGRO Publico c/juan]]*0.105)</f>
        <v>3590.4037633749999</v>
      </c>
    </row>
    <row r="1383" spans="1:13">
      <c r="A1383" s="1" t="s">
        <v>2782</v>
      </c>
      <c r="B1383" t="s">
        <v>2783</v>
      </c>
      <c r="C1383" t="s">
        <v>7</v>
      </c>
      <c r="D1383" t="s">
        <v>1335</v>
      </c>
      <c r="E1383" s="2">
        <v>3041.48</v>
      </c>
      <c r="F1383" s="2">
        <f>Tabla14[[#This Row],[Precio]]-(Tabla14[[#This Row],[Precio]]*0.14)</f>
        <v>2615.6727999999998</v>
      </c>
      <c r="G1383" s="2">
        <f>Tabla14[[#This Row],[Precio]]-(Tabla14[[#This Row],[Precio]]*0.05)</f>
        <v>2889.4059999999999</v>
      </c>
      <c r="H1383" s="4">
        <f>Tabla14[[#This Row],[  -14% costo de juan]]+(Tabla14[[#This Row],[  -14% costo de juan]]*0.1)</f>
        <v>2877.2400799999996</v>
      </c>
      <c r="I1383" s="30">
        <f>Tabla14[[#This Row],[5% purpil]]+(Tabla14[[#This Row],[5% purpil]]*0.21)</f>
        <v>3496.1812599999998</v>
      </c>
      <c r="J1383" s="30">
        <f>Tabla14[[#This Row],[5% purpil]]+(Tabla14[[#This Row],[5% purpil]]*0.21)</f>
        <v>3496.1812599999998</v>
      </c>
      <c r="K1383" s="6">
        <f>Tabla14[[#This Row],[Precio NEGRO Publico c/juan]]-Tabla14[[#This Row],[Nuestro Costo juan ]]</f>
        <v>618.94118000000026</v>
      </c>
      <c r="L1383" s="7">
        <f>Tabla14[[#This Row],[Ganancia]]/Tabla14[[#This Row],[Nuestro Costo juan ]]</f>
        <v>0.21511627906976757</v>
      </c>
      <c r="M1383" s="2">
        <f>Tabla14[[#This Row],[Precio NEGRO Publico c/juan]]+(Tabla14[[#This Row],[Precio NEGRO Publico c/juan]]*0.105)</f>
        <v>3863.2802922999999</v>
      </c>
    </row>
    <row r="1384" spans="1:13">
      <c r="A1384" s="1" t="s">
        <v>2784</v>
      </c>
      <c r="B1384" t="s">
        <v>2785</v>
      </c>
      <c r="C1384" t="s">
        <v>7</v>
      </c>
      <c r="D1384" t="s">
        <v>1335</v>
      </c>
      <c r="E1384" s="2">
        <v>2181.39</v>
      </c>
      <c r="F1384" s="2">
        <f>Tabla14[[#This Row],[Precio]]-(Tabla14[[#This Row],[Precio]]*0.14)</f>
        <v>1875.9953999999998</v>
      </c>
      <c r="G1384" s="2">
        <f>Tabla14[[#This Row],[Precio]]-(Tabla14[[#This Row],[Precio]]*0.05)</f>
        <v>2072.3204999999998</v>
      </c>
      <c r="H1384" s="4">
        <f>Tabla14[[#This Row],[  -14% costo de juan]]+(Tabla14[[#This Row],[  -14% costo de juan]]*0.1)</f>
        <v>2063.59494</v>
      </c>
      <c r="I1384" s="30">
        <f>Tabla14[[#This Row],[5% purpil]]+(Tabla14[[#This Row],[5% purpil]]*0.21)</f>
        <v>2507.5078049999997</v>
      </c>
      <c r="J1384" s="30">
        <f>Tabla14[[#This Row],[5% purpil]]+(Tabla14[[#This Row],[5% purpil]]*0.21)</f>
        <v>2507.5078049999997</v>
      </c>
      <c r="K1384" s="6">
        <f>Tabla14[[#This Row],[Precio NEGRO Publico c/juan]]-Tabla14[[#This Row],[Nuestro Costo juan ]]</f>
        <v>443.91286499999978</v>
      </c>
      <c r="L1384" s="7">
        <f>Tabla14[[#This Row],[Ganancia]]/Tabla14[[#This Row],[Nuestro Costo juan ]]</f>
        <v>0.21511627906976735</v>
      </c>
      <c r="M1384" s="2">
        <f>Tabla14[[#This Row],[Precio NEGRO Publico c/juan]]+(Tabla14[[#This Row],[Precio NEGRO Publico c/juan]]*0.105)</f>
        <v>2770.7961245249999</v>
      </c>
    </row>
    <row r="1385" spans="1:13">
      <c r="A1385" s="1" t="s">
        <v>2786</v>
      </c>
      <c r="B1385" t="s">
        <v>2787</v>
      </c>
      <c r="C1385" t="s">
        <v>7</v>
      </c>
      <c r="D1385" t="s">
        <v>1335</v>
      </c>
      <c r="E1385" s="2">
        <v>2181.39</v>
      </c>
      <c r="F1385" s="2">
        <f>Tabla14[[#This Row],[Precio]]-(Tabla14[[#This Row],[Precio]]*0.14)</f>
        <v>1875.9953999999998</v>
      </c>
      <c r="G1385" s="2">
        <f>Tabla14[[#This Row],[Precio]]-(Tabla14[[#This Row],[Precio]]*0.05)</f>
        <v>2072.3204999999998</v>
      </c>
      <c r="H1385" s="4">
        <f>Tabla14[[#This Row],[  -14% costo de juan]]+(Tabla14[[#This Row],[  -14% costo de juan]]*0.1)</f>
        <v>2063.59494</v>
      </c>
      <c r="I1385" s="30">
        <f>Tabla14[[#This Row],[5% purpil]]+(Tabla14[[#This Row],[5% purpil]]*0.21)</f>
        <v>2507.5078049999997</v>
      </c>
      <c r="J1385" s="30">
        <f>Tabla14[[#This Row],[5% purpil]]+(Tabla14[[#This Row],[5% purpil]]*0.21)</f>
        <v>2507.5078049999997</v>
      </c>
      <c r="K1385" s="6">
        <f>Tabla14[[#This Row],[Precio NEGRO Publico c/juan]]-Tabla14[[#This Row],[Nuestro Costo juan ]]</f>
        <v>443.91286499999978</v>
      </c>
      <c r="L1385" s="7">
        <f>Tabla14[[#This Row],[Ganancia]]/Tabla14[[#This Row],[Nuestro Costo juan ]]</f>
        <v>0.21511627906976735</v>
      </c>
      <c r="M1385" s="2">
        <f>Tabla14[[#This Row],[Precio NEGRO Publico c/juan]]+(Tabla14[[#This Row],[Precio NEGRO Publico c/juan]]*0.105)</f>
        <v>2770.7961245249999</v>
      </c>
    </row>
    <row r="1386" spans="1:13">
      <c r="A1386" s="1" t="s">
        <v>2788</v>
      </c>
      <c r="B1386" t="s">
        <v>2789</v>
      </c>
      <c r="C1386" t="s">
        <v>7</v>
      </c>
      <c r="D1386" t="s">
        <v>1335</v>
      </c>
      <c r="E1386" s="2">
        <v>2181.39</v>
      </c>
      <c r="F1386" s="2">
        <f>Tabla14[[#This Row],[Precio]]-(Tabla14[[#This Row],[Precio]]*0.14)</f>
        <v>1875.9953999999998</v>
      </c>
      <c r="G1386" s="2">
        <f>Tabla14[[#This Row],[Precio]]-(Tabla14[[#This Row],[Precio]]*0.05)</f>
        <v>2072.3204999999998</v>
      </c>
      <c r="H1386" s="4">
        <f>Tabla14[[#This Row],[  -14% costo de juan]]+(Tabla14[[#This Row],[  -14% costo de juan]]*0.1)</f>
        <v>2063.59494</v>
      </c>
      <c r="I1386" s="30">
        <f>Tabla14[[#This Row],[5% purpil]]+(Tabla14[[#This Row],[5% purpil]]*0.21)</f>
        <v>2507.5078049999997</v>
      </c>
      <c r="J1386" s="30">
        <f>Tabla14[[#This Row],[5% purpil]]+(Tabla14[[#This Row],[5% purpil]]*0.21)</f>
        <v>2507.5078049999997</v>
      </c>
      <c r="K1386" s="6">
        <f>Tabla14[[#This Row],[Precio NEGRO Publico c/juan]]-Tabla14[[#This Row],[Nuestro Costo juan ]]</f>
        <v>443.91286499999978</v>
      </c>
      <c r="L1386" s="7">
        <f>Tabla14[[#This Row],[Ganancia]]/Tabla14[[#This Row],[Nuestro Costo juan ]]</f>
        <v>0.21511627906976735</v>
      </c>
      <c r="M1386" s="2">
        <f>Tabla14[[#This Row],[Precio NEGRO Publico c/juan]]+(Tabla14[[#This Row],[Precio NEGRO Publico c/juan]]*0.105)</f>
        <v>2770.7961245249999</v>
      </c>
    </row>
    <row r="1387" spans="1:13">
      <c r="A1387" s="1" t="s">
        <v>2790</v>
      </c>
      <c r="B1387" t="s">
        <v>2791</v>
      </c>
      <c r="C1387" t="s">
        <v>7</v>
      </c>
      <c r="D1387" t="s">
        <v>1335</v>
      </c>
      <c r="E1387" s="2">
        <v>2181.39</v>
      </c>
      <c r="F1387" s="2">
        <f>Tabla14[[#This Row],[Precio]]-(Tabla14[[#This Row],[Precio]]*0.14)</f>
        <v>1875.9953999999998</v>
      </c>
      <c r="G1387" s="2">
        <f>Tabla14[[#This Row],[Precio]]-(Tabla14[[#This Row],[Precio]]*0.05)</f>
        <v>2072.3204999999998</v>
      </c>
      <c r="H1387" s="4">
        <f>Tabla14[[#This Row],[  -14% costo de juan]]+(Tabla14[[#This Row],[  -14% costo de juan]]*0.1)</f>
        <v>2063.59494</v>
      </c>
      <c r="I1387" s="30">
        <f>Tabla14[[#This Row],[5% purpil]]+(Tabla14[[#This Row],[5% purpil]]*0.21)</f>
        <v>2507.5078049999997</v>
      </c>
      <c r="J1387" s="30">
        <f>Tabla14[[#This Row],[5% purpil]]+(Tabla14[[#This Row],[5% purpil]]*0.21)</f>
        <v>2507.5078049999997</v>
      </c>
      <c r="K1387" s="6">
        <f>Tabla14[[#This Row],[Precio NEGRO Publico c/juan]]-Tabla14[[#This Row],[Nuestro Costo juan ]]</f>
        <v>443.91286499999978</v>
      </c>
      <c r="L1387" s="7">
        <f>Tabla14[[#This Row],[Ganancia]]/Tabla14[[#This Row],[Nuestro Costo juan ]]</f>
        <v>0.21511627906976735</v>
      </c>
      <c r="M1387" s="2">
        <f>Tabla14[[#This Row],[Precio NEGRO Publico c/juan]]+(Tabla14[[#This Row],[Precio NEGRO Publico c/juan]]*0.105)</f>
        <v>2770.7961245249999</v>
      </c>
    </row>
    <row r="1388" spans="1:13">
      <c r="A1388" s="1" t="s">
        <v>2792</v>
      </c>
      <c r="B1388" t="s">
        <v>2793</v>
      </c>
      <c r="C1388" t="s">
        <v>7</v>
      </c>
      <c r="D1388" t="s">
        <v>1335</v>
      </c>
      <c r="E1388" s="2">
        <v>2181.39</v>
      </c>
      <c r="F1388" s="2">
        <f>Tabla14[[#This Row],[Precio]]-(Tabla14[[#This Row],[Precio]]*0.14)</f>
        <v>1875.9953999999998</v>
      </c>
      <c r="G1388" s="2">
        <f>Tabla14[[#This Row],[Precio]]-(Tabla14[[#This Row],[Precio]]*0.05)</f>
        <v>2072.3204999999998</v>
      </c>
      <c r="H1388" s="4">
        <f>Tabla14[[#This Row],[  -14% costo de juan]]+(Tabla14[[#This Row],[  -14% costo de juan]]*0.1)</f>
        <v>2063.59494</v>
      </c>
      <c r="I1388" s="30">
        <f>Tabla14[[#This Row],[5% purpil]]+(Tabla14[[#This Row],[5% purpil]]*0.21)</f>
        <v>2507.5078049999997</v>
      </c>
      <c r="J1388" s="30">
        <f>Tabla14[[#This Row],[5% purpil]]+(Tabla14[[#This Row],[5% purpil]]*0.21)</f>
        <v>2507.5078049999997</v>
      </c>
      <c r="K1388" s="6">
        <f>Tabla14[[#This Row],[Precio NEGRO Publico c/juan]]-Tabla14[[#This Row],[Nuestro Costo juan ]]</f>
        <v>443.91286499999978</v>
      </c>
      <c r="L1388" s="7">
        <f>Tabla14[[#This Row],[Ganancia]]/Tabla14[[#This Row],[Nuestro Costo juan ]]</f>
        <v>0.21511627906976735</v>
      </c>
      <c r="M1388" s="2">
        <f>Tabla14[[#This Row],[Precio NEGRO Publico c/juan]]+(Tabla14[[#This Row],[Precio NEGRO Publico c/juan]]*0.105)</f>
        <v>2770.7961245249999</v>
      </c>
    </row>
    <row r="1389" spans="1:13">
      <c r="A1389" s="1" t="s">
        <v>2794</v>
      </c>
      <c r="B1389" t="s">
        <v>2795</v>
      </c>
      <c r="C1389" t="s">
        <v>7</v>
      </c>
      <c r="D1389" t="s">
        <v>1335</v>
      </c>
      <c r="E1389" s="2">
        <v>2181.39</v>
      </c>
      <c r="F1389" s="2">
        <f>Tabla14[[#This Row],[Precio]]-(Tabla14[[#This Row],[Precio]]*0.14)</f>
        <v>1875.9953999999998</v>
      </c>
      <c r="G1389" s="2">
        <f>Tabla14[[#This Row],[Precio]]-(Tabla14[[#This Row],[Precio]]*0.05)</f>
        <v>2072.3204999999998</v>
      </c>
      <c r="H1389" s="4">
        <f>Tabla14[[#This Row],[  -14% costo de juan]]+(Tabla14[[#This Row],[  -14% costo de juan]]*0.1)</f>
        <v>2063.59494</v>
      </c>
      <c r="I1389" s="30">
        <f>Tabla14[[#This Row],[5% purpil]]+(Tabla14[[#This Row],[5% purpil]]*0.21)</f>
        <v>2507.5078049999997</v>
      </c>
      <c r="J1389" s="30">
        <f>Tabla14[[#This Row],[5% purpil]]+(Tabla14[[#This Row],[5% purpil]]*0.21)</f>
        <v>2507.5078049999997</v>
      </c>
      <c r="K1389" s="6">
        <f>Tabla14[[#This Row],[Precio NEGRO Publico c/juan]]-Tabla14[[#This Row],[Nuestro Costo juan ]]</f>
        <v>443.91286499999978</v>
      </c>
      <c r="L1389" s="7">
        <f>Tabla14[[#This Row],[Ganancia]]/Tabla14[[#This Row],[Nuestro Costo juan ]]</f>
        <v>0.21511627906976735</v>
      </c>
      <c r="M1389" s="2">
        <f>Tabla14[[#This Row],[Precio NEGRO Publico c/juan]]+(Tabla14[[#This Row],[Precio NEGRO Publico c/juan]]*0.105)</f>
        <v>2770.7961245249999</v>
      </c>
    </row>
    <row r="1390" spans="1:13">
      <c r="A1390" s="1" t="s">
        <v>2796</v>
      </c>
      <c r="B1390" t="s">
        <v>2797</v>
      </c>
      <c r="C1390" t="s">
        <v>7</v>
      </c>
      <c r="D1390" t="s">
        <v>1335</v>
      </c>
      <c r="E1390" s="2">
        <v>2181.39</v>
      </c>
      <c r="F1390" s="2">
        <f>Tabla14[[#This Row],[Precio]]-(Tabla14[[#This Row],[Precio]]*0.14)</f>
        <v>1875.9953999999998</v>
      </c>
      <c r="G1390" s="2">
        <f>Tabla14[[#This Row],[Precio]]-(Tabla14[[#This Row],[Precio]]*0.05)</f>
        <v>2072.3204999999998</v>
      </c>
      <c r="H1390" s="4">
        <f>Tabla14[[#This Row],[  -14% costo de juan]]+(Tabla14[[#This Row],[  -14% costo de juan]]*0.1)</f>
        <v>2063.59494</v>
      </c>
      <c r="I1390" s="30">
        <f>Tabla14[[#This Row],[5% purpil]]+(Tabla14[[#This Row],[5% purpil]]*0.21)</f>
        <v>2507.5078049999997</v>
      </c>
      <c r="J1390" s="30">
        <f>Tabla14[[#This Row],[5% purpil]]+(Tabla14[[#This Row],[5% purpil]]*0.21)</f>
        <v>2507.5078049999997</v>
      </c>
      <c r="K1390" s="6">
        <f>Tabla14[[#This Row],[Precio NEGRO Publico c/juan]]-Tabla14[[#This Row],[Nuestro Costo juan ]]</f>
        <v>443.91286499999978</v>
      </c>
      <c r="L1390" s="7">
        <f>Tabla14[[#This Row],[Ganancia]]/Tabla14[[#This Row],[Nuestro Costo juan ]]</f>
        <v>0.21511627906976735</v>
      </c>
      <c r="M1390" s="2">
        <f>Tabla14[[#This Row],[Precio NEGRO Publico c/juan]]+(Tabla14[[#This Row],[Precio NEGRO Publico c/juan]]*0.105)</f>
        <v>2770.7961245249999</v>
      </c>
    </row>
    <row r="1391" spans="1:13">
      <c r="A1391" s="1" t="s">
        <v>2798</v>
      </c>
      <c r="B1391" t="s">
        <v>2799</v>
      </c>
      <c r="C1391" t="s">
        <v>7</v>
      </c>
      <c r="D1391" t="s">
        <v>1335</v>
      </c>
      <c r="E1391" s="2">
        <v>2670.4</v>
      </c>
      <c r="F1391" s="2">
        <f>Tabla14[[#This Row],[Precio]]-(Tabla14[[#This Row],[Precio]]*0.14)</f>
        <v>2296.5439999999999</v>
      </c>
      <c r="G1391" s="2">
        <f>Tabla14[[#This Row],[Precio]]-(Tabla14[[#This Row],[Precio]]*0.05)</f>
        <v>2536.88</v>
      </c>
      <c r="H1391" s="4">
        <f>Tabla14[[#This Row],[  -14% costo de juan]]+(Tabla14[[#This Row],[  -14% costo de juan]]*0.1)</f>
        <v>2526.1983999999998</v>
      </c>
      <c r="I1391" s="30">
        <f>Tabla14[[#This Row],[5% purpil]]+(Tabla14[[#This Row],[5% purpil]]*0.21)</f>
        <v>3069.6248000000001</v>
      </c>
      <c r="J1391" s="30">
        <f>Tabla14[[#This Row],[5% purpil]]+(Tabla14[[#This Row],[5% purpil]]*0.21)</f>
        <v>3069.6248000000001</v>
      </c>
      <c r="K1391" s="6">
        <f>Tabla14[[#This Row],[Precio NEGRO Publico c/juan]]-Tabla14[[#This Row],[Nuestro Costo juan ]]</f>
        <v>543.42640000000029</v>
      </c>
      <c r="L1391" s="7">
        <f>Tabla14[[#This Row],[Ganancia]]/Tabla14[[#This Row],[Nuestro Costo juan ]]</f>
        <v>0.21511627906976757</v>
      </c>
      <c r="M1391" s="2">
        <f>Tabla14[[#This Row],[Precio NEGRO Publico c/juan]]+(Tabla14[[#This Row],[Precio NEGRO Publico c/juan]]*0.105)</f>
        <v>3391.9354039999998</v>
      </c>
    </row>
    <row r="1392" spans="1:13">
      <c r="A1392" s="1" t="s">
        <v>2800</v>
      </c>
      <c r="B1392" t="s">
        <v>2801</v>
      </c>
      <c r="C1392" t="s">
        <v>7</v>
      </c>
      <c r="D1392" t="s">
        <v>1335</v>
      </c>
      <c r="E1392" s="2">
        <v>2716.22</v>
      </c>
      <c r="F1392" s="2">
        <f>Tabla14[[#This Row],[Precio]]-(Tabla14[[#This Row],[Precio]]*0.14)</f>
        <v>2335.9492</v>
      </c>
      <c r="G1392" s="2">
        <f>Tabla14[[#This Row],[Precio]]-(Tabla14[[#This Row],[Precio]]*0.05)</f>
        <v>2580.4089999999997</v>
      </c>
      <c r="H1392" s="4">
        <f>Tabla14[[#This Row],[  -14% costo de juan]]+(Tabla14[[#This Row],[  -14% costo de juan]]*0.1)</f>
        <v>2569.54412</v>
      </c>
      <c r="I1392" s="30">
        <f>Tabla14[[#This Row],[5% purpil]]+(Tabla14[[#This Row],[5% purpil]]*0.21)</f>
        <v>3122.2948899999997</v>
      </c>
      <c r="J1392" s="30">
        <f>Tabla14[[#This Row],[5% purpil]]+(Tabla14[[#This Row],[5% purpil]]*0.21)</f>
        <v>3122.2948899999997</v>
      </c>
      <c r="K1392" s="6">
        <f>Tabla14[[#This Row],[Precio NEGRO Publico c/juan]]-Tabla14[[#This Row],[Nuestro Costo juan ]]</f>
        <v>552.75076999999965</v>
      </c>
      <c r="L1392" s="7">
        <f>Tabla14[[#This Row],[Ganancia]]/Tabla14[[#This Row],[Nuestro Costo juan ]]</f>
        <v>0.2151162790697673</v>
      </c>
      <c r="M1392" s="2">
        <f>Tabla14[[#This Row],[Precio NEGRO Publico c/juan]]+(Tabla14[[#This Row],[Precio NEGRO Publico c/juan]]*0.105)</f>
        <v>3450.1358534499996</v>
      </c>
    </row>
    <row r="1393" spans="1:13">
      <c r="A1393" s="1" t="s">
        <v>2802</v>
      </c>
      <c r="B1393" t="s">
        <v>2803</v>
      </c>
      <c r="C1393" t="s">
        <v>7</v>
      </c>
      <c r="D1393" t="s">
        <v>1335</v>
      </c>
      <c r="E1393" s="2">
        <v>1729.19</v>
      </c>
      <c r="F1393" s="2">
        <f>Tabla14[[#This Row],[Precio]]-(Tabla14[[#This Row],[Precio]]*0.14)</f>
        <v>1487.1034</v>
      </c>
      <c r="G1393" s="2">
        <f>Tabla14[[#This Row],[Precio]]-(Tabla14[[#This Row],[Precio]]*0.05)</f>
        <v>1642.7305000000001</v>
      </c>
      <c r="H1393" s="4">
        <f>Tabla14[[#This Row],[  -14% costo de juan]]+(Tabla14[[#This Row],[  -14% costo de juan]]*0.1)</f>
        <v>1635.8137400000001</v>
      </c>
      <c r="I1393" s="30">
        <f>Tabla14[[#This Row],[5% purpil]]+(Tabla14[[#This Row],[5% purpil]]*0.21)</f>
        <v>1987.7039050000001</v>
      </c>
      <c r="J1393" s="30">
        <f>Tabla14[[#This Row],[5% purpil]]+(Tabla14[[#This Row],[5% purpil]]*0.21)</f>
        <v>1987.7039050000001</v>
      </c>
      <c r="K1393" s="6">
        <f>Tabla14[[#This Row],[Precio NEGRO Publico c/juan]]-Tabla14[[#This Row],[Nuestro Costo juan ]]</f>
        <v>351.89016500000002</v>
      </c>
      <c r="L1393" s="7">
        <f>Tabla14[[#This Row],[Ganancia]]/Tabla14[[#This Row],[Nuestro Costo juan ]]</f>
        <v>0.21511627906976746</v>
      </c>
      <c r="M1393" s="2">
        <f>Tabla14[[#This Row],[Precio NEGRO Publico c/juan]]+(Tabla14[[#This Row],[Precio NEGRO Publico c/juan]]*0.105)</f>
        <v>2196.4128150249999</v>
      </c>
    </row>
    <row r="1394" spans="1:13">
      <c r="A1394" s="1" t="s">
        <v>2804</v>
      </c>
      <c r="B1394" t="s">
        <v>2805</v>
      </c>
      <c r="C1394" t="s">
        <v>7</v>
      </c>
      <c r="D1394" t="s">
        <v>1335</v>
      </c>
      <c r="E1394" s="2">
        <v>1729.19</v>
      </c>
      <c r="F1394" s="2">
        <f>Tabla14[[#This Row],[Precio]]-(Tabla14[[#This Row],[Precio]]*0.14)</f>
        <v>1487.1034</v>
      </c>
      <c r="G1394" s="2">
        <f>Tabla14[[#This Row],[Precio]]-(Tabla14[[#This Row],[Precio]]*0.05)</f>
        <v>1642.7305000000001</v>
      </c>
      <c r="H1394" s="4">
        <f>Tabla14[[#This Row],[  -14% costo de juan]]+(Tabla14[[#This Row],[  -14% costo de juan]]*0.1)</f>
        <v>1635.8137400000001</v>
      </c>
      <c r="I1394" s="30">
        <f>Tabla14[[#This Row],[5% purpil]]+(Tabla14[[#This Row],[5% purpil]]*0.21)</f>
        <v>1987.7039050000001</v>
      </c>
      <c r="J1394" s="30">
        <f>Tabla14[[#This Row],[5% purpil]]+(Tabla14[[#This Row],[5% purpil]]*0.21)</f>
        <v>1987.7039050000001</v>
      </c>
      <c r="K1394" s="6">
        <f>Tabla14[[#This Row],[Precio NEGRO Publico c/juan]]-Tabla14[[#This Row],[Nuestro Costo juan ]]</f>
        <v>351.89016500000002</v>
      </c>
      <c r="L1394" s="7">
        <f>Tabla14[[#This Row],[Ganancia]]/Tabla14[[#This Row],[Nuestro Costo juan ]]</f>
        <v>0.21511627906976746</v>
      </c>
      <c r="M1394" s="2">
        <f>Tabla14[[#This Row],[Precio NEGRO Publico c/juan]]+(Tabla14[[#This Row],[Precio NEGRO Publico c/juan]]*0.105)</f>
        <v>2196.4128150249999</v>
      </c>
    </row>
    <row r="1395" spans="1:13">
      <c r="A1395" s="1" t="s">
        <v>2806</v>
      </c>
      <c r="B1395" t="s">
        <v>2807</v>
      </c>
      <c r="C1395" t="s">
        <v>7</v>
      </c>
      <c r="D1395" t="s">
        <v>1335</v>
      </c>
      <c r="E1395" s="2">
        <v>1729.19</v>
      </c>
      <c r="F1395" s="2">
        <f>Tabla14[[#This Row],[Precio]]-(Tabla14[[#This Row],[Precio]]*0.14)</f>
        <v>1487.1034</v>
      </c>
      <c r="G1395" s="2">
        <f>Tabla14[[#This Row],[Precio]]-(Tabla14[[#This Row],[Precio]]*0.05)</f>
        <v>1642.7305000000001</v>
      </c>
      <c r="H1395" s="4">
        <f>Tabla14[[#This Row],[  -14% costo de juan]]+(Tabla14[[#This Row],[  -14% costo de juan]]*0.1)</f>
        <v>1635.8137400000001</v>
      </c>
      <c r="I1395" s="30">
        <f>Tabla14[[#This Row],[5% purpil]]+(Tabla14[[#This Row],[5% purpil]]*0.21)</f>
        <v>1987.7039050000001</v>
      </c>
      <c r="J1395" s="30">
        <f>Tabla14[[#This Row],[5% purpil]]+(Tabla14[[#This Row],[5% purpil]]*0.21)</f>
        <v>1987.7039050000001</v>
      </c>
      <c r="K1395" s="6">
        <f>Tabla14[[#This Row],[Precio NEGRO Publico c/juan]]-Tabla14[[#This Row],[Nuestro Costo juan ]]</f>
        <v>351.89016500000002</v>
      </c>
      <c r="L1395" s="7">
        <f>Tabla14[[#This Row],[Ganancia]]/Tabla14[[#This Row],[Nuestro Costo juan ]]</f>
        <v>0.21511627906976746</v>
      </c>
      <c r="M1395" s="2">
        <f>Tabla14[[#This Row],[Precio NEGRO Publico c/juan]]+(Tabla14[[#This Row],[Precio NEGRO Publico c/juan]]*0.105)</f>
        <v>2196.4128150249999</v>
      </c>
    </row>
    <row r="1396" spans="1:13">
      <c r="A1396" s="1" t="s">
        <v>2808</v>
      </c>
      <c r="B1396" t="s">
        <v>2809</v>
      </c>
      <c r="C1396" t="s">
        <v>7</v>
      </c>
      <c r="D1396" t="s">
        <v>1335</v>
      </c>
      <c r="E1396" s="2">
        <v>1756.23</v>
      </c>
      <c r="F1396" s="2">
        <f>Tabla14[[#This Row],[Precio]]-(Tabla14[[#This Row],[Precio]]*0.14)</f>
        <v>1510.3578</v>
      </c>
      <c r="G1396" s="2">
        <f>Tabla14[[#This Row],[Precio]]-(Tabla14[[#This Row],[Precio]]*0.05)</f>
        <v>1668.4185</v>
      </c>
      <c r="H1396" s="4">
        <f>Tabla14[[#This Row],[  -14% costo de juan]]+(Tabla14[[#This Row],[  -14% costo de juan]]*0.1)</f>
        <v>1661.3935799999999</v>
      </c>
      <c r="I1396" s="30">
        <f>Tabla14[[#This Row],[5% purpil]]+(Tabla14[[#This Row],[5% purpil]]*0.21)</f>
        <v>2018.7863849999999</v>
      </c>
      <c r="J1396" s="30">
        <f>Tabla14[[#This Row],[5% purpil]]+(Tabla14[[#This Row],[5% purpil]]*0.21)</f>
        <v>2018.7863849999999</v>
      </c>
      <c r="K1396" s="6">
        <f>Tabla14[[#This Row],[Precio NEGRO Publico c/juan]]-Tabla14[[#This Row],[Nuestro Costo juan ]]</f>
        <v>357.39280499999995</v>
      </c>
      <c r="L1396" s="7">
        <f>Tabla14[[#This Row],[Ganancia]]/Tabla14[[#This Row],[Nuestro Costo juan ]]</f>
        <v>0.21511627906976744</v>
      </c>
      <c r="M1396" s="2">
        <f>Tabla14[[#This Row],[Precio NEGRO Publico c/juan]]+(Tabla14[[#This Row],[Precio NEGRO Publico c/juan]]*0.105)</f>
        <v>2230.7589554249998</v>
      </c>
    </row>
    <row r="1397" spans="1:13">
      <c r="A1397" s="1" t="s">
        <v>2810</v>
      </c>
      <c r="B1397" t="s">
        <v>2811</v>
      </c>
      <c r="C1397" t="s">
        <v>7</v>
      </c>
      <c r="D1397" t="s">
        <v>1335</v>
      </c>
      <c r="E1397" s="2">
        <v>1756.23</v>
      </c>
      <c r="F1397" s="2">
        <f>Tabla14[[#This Row],[Precio]]-(Tabla14[[#This Row],[Precio]]*0.14)</f>
        <v>1510.3578</v>
      </c>
      <c r="G1397" s="2">
        <f>Tabla14[[#This Row],[Precio]]-(Tabla14[[#This Row],[Precio]]*0.05)</f>
        <v>1668.4185</v>
      </c>
      <c r="H1397" s="4">
        <f>Tabla14[[#This Row],[  -14% costo de juan]]+(Tabla14[[#This Row],[  -14% costo de juan]]*0.1)</f>
        <v>1661.3935799999999</v>
      </c>
      <c r="I1397" s="30">
        <f>Tabla14[[#This Row],[5% purpil]]+(Tabla14[[#This Row],[5% purpil]]*0.21)</f>
        <v>2018.7863849999999</v>
      </c>
      <c r="J1397" s="30">
        <f>Tabla14[[#This Row],[5% purpil]]+(Tabla14[[#This Row],[5% purpil]]*0.21)</f>
        <v>2018.7863849999999</v>
      </c>
      <c r="K1397" s="6">
        <f>Tabla14[[#This Row],[Precio NEGRO Publico c/juan]]-Tabla14[[#This Row],[Nuestro Costo juan ]]</f>
        <v>357.39280499999995</v>
      </c>
      <c r="L1397" s="7">
        <f>Tabla14[[#This Row],[Ganancia]]/Tabla14[[#This Row],[Nuestro Costo juan ]]</f>
        <v>0.21511627906976744</v>
      </c>
      <c r="M1397" s="2">
        <f>Tabla14[[#This Row],[Precio NEGRO Publico c/juan]]+(Tabla14[[#This Row],[Precio NEGRO Publico c/juan]]*0.105)</f>
        <v>2230.7589554249998</v>
      </c>
    </row>
    <row r="1398" spans="1:13">
      <c r="A1398" s="1" t="s">
        <v>2812</v>
      </c>
      <c r="B1398" t="s">
        <v>2813</v>
      </c>
      <c r="C1398" t="s">
        <v>7</v>
      </c>
      <c r="D1398" t="s">
        <v>1335</v>
      </c>
      <c r="E1398" s="2">
        <v>2004.87</v>
      </c>
      <c r="F1398" s="2">
        <f>Tabla14[[#This Row],[Precio]]-(Tabla14[[#This Row],[Precio]]*0.14)</f>
        <v>1724.1881999999998</v>
      </c>
      <c r="G1398" s="2">
        <f>Tabla14[[#This Row],[Precio]]-(Tabla14[[#This Row],[Precio]]*0.05)</f>
        <v>1904.6264999999999</v>
      </c>
      <c r="H1398" s="4">
        <f>Tabla14[[#This Row],[  -14% costo de juan]]+(Tabla14[[#This Row],[  -14% costo de juan]]*0.1)</f>
        <v>1896.6070199999999</v>
      </c>
      <c r="I1398" s="30">
        <f>Tabla14[[#This Row],[5% purpil]]+(Tabla14[[#This Row],[5% purpil]]*0.21)</f>
        <v>2304.5980649999997</v>
      </c>
      <c r="J1398" s="30">
        <f>Tabla14[[#This Row],[5% purpil]]+(Tabla14[[#This Row],[5% purpil]]*0.21)</f>
        <v>2304.5980649999997</v>
      </c>
      <c r="K1398" s="6">
        <f>Tabla14[[#This Row],[Precio NEGRO Publico c/juan]]-Tabla14[[#This Row],[Nuestro Costo juan ]]</f>
        <v>407.99104499999976</v>
      </c>
      <c r="L1398" s="7">
        <f>Tabla14[[#This Row],[Ganancia]]/Tabla14[[#This Row],[Nuestro Costo juan ]]</f>
        <v>0.21511627906976732</v>
      </c>
      <c r="M1398" s="2">
        <f>Tabla14[[#This Row],[Precio NEGRO Publico c/juan]]+(Tabla14[[#This Row],[Precio NEGRO Publico c/juan]]*0.105)</f>
        <v>2546.5808618249998</v>
      </c>
    </row>
    <row r="1399" spans="1:13">
      <c r="A1399" s="1" t="s">
        <v>2814</v>
      </c>
      <c r="B1399" t="s">
        <v>2815</v>
      </c>
      <c r="C1399" t="s">
        <v>7</v>
      </c>
      <c r="D1399" t="s">
        <v>1335</v>
      </c>
      <c r="E1399" s="2">
        <v>2065.71</v>
      </c>
      <c r="F1399" s="2">
        <f>Tabla14[[#This Row],[Precio]]-(Tabla14[[#This Row],[Precio]]*0.14)</f>
        <v>1776.5106000000001</v>
      </c>
      <c r="G1399" s="2">
        <f>Tabla14[[#This Row],[Precio]]-(Tabla14[[#This Row],[Precio]]*0.05)</f>
        <v>1962.4245000000001</v>
      </c>
      <c r="H1399" s="4">
        <f>Tabla14[[#This Row],[  -14% costo de juan]]+(Tabla14[[#This Row],[  -14% costo de juan]]*0.1)</f>
        <v>1954.1616600000002</v>
      </c>
      <c r="I1399" s="30">
        <f>Tabla14[[#This Row],[5% purpil]]+(Tabla14[[#This Row],[5% purpil]]*0.21)</f>
        <v>2374.533645</v>
      </c>
      <c r="J1399" s="30">
        <f>Tabla14[[#This Row],[5% purpil]]+(Tabla14[[#This Row],[5% purpil]]*0.21)</f>
        <v>2374.533645</v>
      </c>
      <c r="K1399" s="6">
        <f>Tabla14[[#This Row],[Precio NEGRO Publico c/juan]]-Tabla14[[#This Row],[Nuestro Costo juan ]]</f>
        <v>420.37198499999977</v>
      </c>
      <c r="L1399" s="7">
        <f>Tabla14[[#This Row],[Ganancia]]/Tabla14[[#This Row],[Nuestro Costo juan ]]</f>
        <v>0.2151162790697673</v>
      </c>
      <c r="M1399" s="2">
        <f>Tabla14[[#This Row],[Precio NEGRO Publico c/juan]]+(Tabla14[[#This Row],[Precio NEGRO Publico c/juan]]*0.105)</f>
        <v>2623.859677725</v>
      </c>
    </row>
    <row r="1400" spans="1:13">
      <c r="A1400" s="1" t="s">
        <v>2816</v>
      </c>
      <c r="B1400" t="s">
        <v>2817</v>
      </c>
      <c r="C1400" t="s">
        <v>7</v>
      </c>
      <c r="D1400" t="s">
        <v>1335</v>
      </c>
      <c r="E1400" s="2">
        <v>118451.68</v>
      </c>
      <c r="F1400" s="2">
        <f>Tabla14[[#This Row],[Precio]]-(Tabla14[[#This Row],[Precio]]*0.14)</f>
        <v>101868.4448</v>
      </c>
      <c r="G1400" s="2">
        <f>Tabla14[[#This Row],[Precio]]-(Tabla14[[#This Row],[Precio]]*0.05)</f>
        <v>112529.09599999999</v>
      </c>
      <c r="H1400" s="4">
        <f>Tabla14[[#This Row],[  -14% costo de juan]]+(Tabla14[[#This Row],[  -14% costo de juan]]*0.1)</f>
        <v>112055.28928</v>
      </c>
      <c r="I1400" s="30">
        <f>Tabla14[[#This Row],[5% purpil]]+(Tabla14[[#This Row],[5% purpil]]*0.21)</f>
        <v>136160.20616</v>
      </c>
      <c r="J1400" s="30">
        <f>Tabla14[[#This Row],[5% purpil]]+(Tabla14[[#This Row],[5% purpil]]*0.21)</f>
        <v>136160.20616</v>
      </c>
      <c r="K1400" s="6">
        <f>Tabla14[[#This Row],[Precio NEGRO Publico c/juan]]-Tabla14[[#This Row],[Nuestro Costo juan ]]</f>
        <v>24104.916880000004</v>
      </c>
      <c r="L1400" s="7">
        <f>Tabla14[[#This Row],[Ganancia]]/Tabla14[[#This Row],[Nuestro Costo juan ]]</f>
        <v>0.21511627906976749</v>
      </c>
      <c r="M1400" s="2">
        <f>Tabla14[[#This Row],[Precio NEGRO Publico c/juan]]+(Tabla14[[#This Row],[Precio NEGRO Publico c/juan]]*0.105)</f>
        <v>150457.0278068</v>
      </c>
    </row>
    <row r="1401" spans="1:13">
      <c r="A1401" s="1" t="s">
        <v>2818</v>
      </c>
      <c r="B1401" t="s">
        <v>2819</v>
      </c>
      <c r="C1401" t="s">
        <v>7</v>
      </c>
      <c r="D1401" t="s">
        <v>1335</v>
      </c>
      <c r="E1401" s="2">
        <v>264099.40000000002</v>
      </c>
      <c r="F1401" s="2">
        <f>Tabla14[[#This Row],[Precio]]-(Tabla14[[#This Row],[Precio]]*0.14)</f>
        <v>227125.48400000003</v>
      </c>
      <c r="G1401" s="2">
        <f>Tabla14[[#This Row],[Precio]]-(Tabla14[[#This Row],[Precio]]*0.05)</f>
        <v>250894.43000000002</v>
      </c>
      <c r="H1401" s="4">
        <f>Tabla14[[#This Row],[  -14% costo de juan]]+(Tabla14[[#This Row],[  -14% costo de juan]]*0.1)</f>
        <v>249838.03240000003</v>
      </c>
      <c r="I1401" s="30">
        <f>Tabla14[[#This Row],[5% purpil]]+(Tabla14[[#This Row],[5% purpil]]*0.21)</f>
        <v>303582.26030000002</v>
      </c>
      <c r="J1401" s="30">
        <f>Tabla14[[#This Row],[5% purpil]]+(Tabla14[[#This Row],[5% purpil]]*0.21)</f>
        <v>303582.26030000002</v>
      </c>
      <c r="K1401" s="6">
        <f>Tabla14[[#This Row],[Precio NEGRO Publico c/juan]]-Tabla14[[#This Row],[Nuestro Costo juan ]]</f>
        <v>53744.227899999998</v>
      </c>
      <c r="L1401" s="7">
        <f>Tabla14[[#This Row],[Ganancia]]/Tabla14[[#This Row],[Nuestro Costo juan ]]</f>
        <v>0.21511627906976741</v>
      </c>
      <c r="M1401" s="2">
        <f>Tabla14[[#This Row],[Precio NEGRO Publico c/juan]]+(Tabla14[[#This Row],[Precio NEGRO Publico c/juan]]*0.105)</f>
        <v>335458.39763150003</v>
      </c>
    </row>
    <row r="1402" spans="1:13">
      <c r="A1402" s="1" t="s">
        <v>2820</v>
      </c>
      <c r="B1402" t="s">
        <v>2821</v>
      </c>
      <c r="C1402" t="s">
        <v>7</v>
      </c>
      <c r="D1402" t="s">
        <v>1335</v>
      </c>
      <c r="E1402" s="2">
        <v>211829.38</v>
      </c>
      <c r="F1402" s="2">
        <f>Tabla14[[#This Row],[Precio]]-(Tabla14[[#This Row],[Precio]]*0.14)</f>
        <v>182173.26680000001</v>
      </c>
      <c r="G1402" s="2">
        <f>Tabla14[[#This Row],[Precio]]-(Tabla14[[#This Row],[Precio]]*0.05)</f>
        <v>201237.91099999999</v>
      </c>
      <c r="H1402" s="4">
        <f>Tabla14[[#This Row],[  -14% costo de juan]]+(Tabla14[[#This Row],[  -14% costo de juan]]*0.1)</f>
        <v>200390.59348000001</v>
      </c>
      <c r="I1402" s="30">
        <f>Tabla14[[#This Row],[5% purpil]]+(Tabla14[[#This Row],[5% purpil]]*0.21)</f>
        <v>243497.87231000001</v>
      </c>
      <c r="J1402" s="30">
        <f>Tabla14[[#This Row],[5% purpil]]+(Tabla14[[#This Row],[5% purpil]]*0.21)</f>
        <v>243497.87231000001</v>
      </c>
      <c r="K1402" s="6">
        <f>Tabla14[[#This Row],[Precio NEGRO Publico c/juan]]-Tabla14[[#This Row],[Nuestro Costo juan ]]</f>
        <v>43107.278829999996</v>
      </c>
      <c r="L1402" s="7">
        <f>Tabla14[[#This Row],[Ganancia]]/Tabla14[[#This Row],[Nuestro Costo juan ]]</f>
        <v>0.21511627906976741</v>
      </c>
      <c r="M1402" s="2">
        <f>Tabla14[[#This Row],[Precio NEGRO Publico c/juan]]+(Tabla14[[#This Row],[Precio NEGRO Publico c/juan]]*0.105)</f>
        <v>269065.14890254999</v>
      </c>
    </row>
    <row r="1403" spans="1:13">
      <c r="A1403" s="1" t="s">
        <v>2822</v>
      </c>
      <c r="B1403" t="s">
        <v>2823</v>
      </c>
      <c r="C1403" t="s">
        <v>7</v>
      </c>
      <c r="D1403" t="s">
        <v>1335</v>
      </c>
      <c r="E1403" s="2">
        <v>254069.81</v>
      </c>
      <c r="F1403" s="2">
        <f>Tabla14[[#This Row],[Precio]]-(Tabla14[[#This Row],[Precio]]*0.14)</f>
        <v>218500.03659999999</v>
      </c>
      <c r="G1403" s="2">
        <f>Tabla14[[#This Row],[Precio]]-(Tabla14[[#This Row],[Precio]]*0.05)</f>
        <v>241366.31949999998</v>
      </c>
      <c r="H1403" s="4">
        <f>Tabla14[[#This Row],[  -14% costo de juan]]+(Tabla14[[#This Row],[  -14% costo de juan]]*0.1)</f>
        <v>240350.04025999998</v>
      </c>
      <c r="I1403" s="30">
        <f>Tabla14[[#This Row],[5% purpil]]+(Tabla14[[#This Row],[5% purpil]]*0.21)</f>
        <v>292053.24659499998</v>
      </c>
      <c r="J1403" s="30">
        <f>Tabla14[[#This Row],[5% purpil]]+(Tabla14[[#This Row],[5% purpil]]*0.21)</f>
        <v>292053.24659499998</v>
      </c>
      <c r="K1403" s="6">
        <f>Tabla14[[#This Row],[Precio NEGRO Publico c/juan]]-Tabla14[[#This Row],[Nuestro Costo juan ]]</f>
        <v>51703.206334999995</v>
      </c>
      <c r="L1403" s="7">
        <f>Tabla14[[#This Row],[Ganancia]]/Tabla14[[#This Row],[Nuestro Costo juan ]]</f>
        <v>0.21511627906976744</v>
      </c>
      <c r="M1403" s="2">
        <f>Tabla14[[#This Row],[Precio NEGRO Publico c/juan]]+(Tabla14[[#This Row],[Precio NEGRO Publico c/juan]]*0.105)</f>
        <v>322718.83748747496</v>
      </c>
    </row>
    <row r="1404" spans="1:13">
      <c r="A1404" s="1" t="s">
        <v>2824</v>
      </c>
      <c r="B1404" t="s">
        <v>2825</v>
      </c>
      <c r="C1404" t="s">
        <v>7</v>
      </c>
      <c r="D1404" t="s">
        <v>1335</v>
      </c>
      <c r="E1404" s="2">
        <v>38773.040000000001</v>
      </c>
      <c r="F1404" s="2">
        <f>Tabla14[[#This Row],[Precio]]-(Tabla14[[#This Row],[Precio]]*0.14)</f>
        <v>33344.814400000003</v>
      </c>
      <c r="G1404" s="2">
        <f>Tabla14[[#This Row],[Precio]]-(Tabla14[[#This Row],[Precio]]*0.05)</f>
        <v>36834.387999999999</v>
      </c>
      <c r="H1404" s="4">
        <f>Tabla14[[#This Row],[  -14% costo de juan]]+(Tabla14[[#This Row],[  -14% costo de juan]]*0.1)</f>
        <v>36679.295840000006</v>
      </c>
      <c r="I1404" s="30">
        <f>Tabla14[[#This Row],[5% purpil]]+(Tabla14[[#This Row],[5% purpil]]*0.21)</f>
        <v>44569.609479999999</v>
      </c>
      <c r="J1404" s="30">
        <f>Tabla14[[#This Row],[5% purpil]]+(Tabla14[[#This Row],[5% purpil]]*0.21)</f>
        <v>44569.609479999999</v>
      </c>
      <c r="K1404" s="6">
        <f>Tabla14[[#This Row],[Precio NEGRO Publico c/juan]]-Tabla14[[#This Row],[Nuestro Costo juan ]]</f>
        <v>7890.313639999993</v>
      </c>
      <c r="L1404" s="7">
        <f>Tabla14[[#This Row],[Ganancia]]/Tabla14[[#This Row],[Nuestro Costo juan ]]</f>
        <v>0.21511627906976721</v>
      </c>
      <c r="M1404" s="2">
        <f>Tabla14[[#This Row],[Precio NEGRO Publico c/juan]]+(Tabla14[[#This Row],[Precio NEGRO Publico c/juan]]*0.105)</f>
        <v>49249.418475400002</v>
      </c>
    </row>
    <row r="1405" spans="1:13">
      <c r="A1405" s="1" t="s">
        <v>2826</v>
      </c>
      <c r="B1405" t="s">
        <v>2827</v>
      </c>
      <c r="C1405" t="s">
        <v>7</v>
      </c>
      <c r="D1405" t="s">
        <v>1335</v>
      </c>
      <c r="E1405" s="2">
        <v>50136.71</v>
      </c>
      <c r="F1405" s="2">
        <f>Tabla14[[#This Row],[Precio]]-(Tabla14[[#This Row],[Precio]]*0.14)</f>
        <v>43117.570599999999</v>
      </c>
      <c r="G1405" s="2">
        <f>Tabla14[[#This Row],[Precio]]-(Tabla14[[#This Row],[Precio]]*0.05)</f>
        <v>47629.874499999998</v>
      </c>
      <c r="H1405" s="4">
        <f>Tabla14[[#This Row],[  -14% costo de juan]]+(Tabla14[[#This Row],[  -14% costo de juan]]*0.1)</f>
        <v>47429.327659999995</v>
      </c>
      <c r="I1405" s="30">
        <f>Tabla14[[#This Row],[5% purpil]]+(Tabla14[[#This Row],[5% purpil]]*0.21)</f>
        <v>57632.148144999999</v>
      </c>
      <c r="J1405" s="30">
        <f>Tabla14[[#This Row],[5% purpil]]+(Tabla14[[#This Row],[5% purpil]]*0.21)</f>
        <v>57632.148144999999</v>
      </c>
      <c r="K1405" s="6">
        <f>Tabla14[[#This Row],[Precio NEGRO Publico c/juan]]-Tabla14[[#This Row],[Nuestro Costo juan ]]</f>
        <v>10202.820485000004</v>
      </c>
      <c r="L1405" s="7">
        <f>Tabla14[[#This Row],[Ganancia]]/Tabla14[[#This Row],[Nuestro Costo juan ]]</f>
        <v>0.21511627906976755</v>
      </c>
      <c r="M1405" s="2">
        <f>Tabla14[[#This Row],[Precio NEGRO Publico c/juan]]+(Tabla14[[#This Row],[Precio NEGRO Publico c/juan]]*0.105)</f>
        <v>63683.523700225</v>
      </c>
    </row>
    <row r="1406" spans="1:13">
      <c r="A1406" s="1" t="s">
        <v>2828</v>
      </c>
      <c r="B1406" t="s">
        <v>2829</v>
      </c>
      <c r="C1406" t="s">
        <v>7</v>
      </c>
      <c r="D1406" t="s">
        <v>1335</v>
      </c>
      <c r="E1406" s="2">
        <v>281079.55</v>
      </c>
      <c r="F1406" s="2">
        <f>Tabla14[[#This Row],[Precio]]-(Tabla14[[#This Row],[Precio]]*0.14)</f>
        <v>241728.413</v>
      </c>
      <c r="G1406" s="2">
        <f>Tabla14[[#This Row],[Precio]]-(Tabla14[[#This Row],[Precio]]*0.05)</f>
        <v>267025.57250000001</v>
      </c>
      <c r="H1406" s="4">
        <f>Tabla14[[#This Row],[  -14% costo de juan]]+(Tabla14[[#This Row],[  -14% costo de juan]]*0.1)</f>
        <v>265901.25430000003</v>
      </c>
      <c r="I1406" s="30">
        <f>Tabla14[[#This Row],[5% purpil]]+(Tabla14[[#This Row],[5% purpil]]*0.21)</f>
        <v>323100.94272500003</v>
      </c>
      <c r="J1406" s="30">
        <f>Tabla14[[#This Row],[5% purpil]]+(Tabla14[[#This Row],[5% purpil]]*0.21)</f>
        <v>323100.94272500003</v>
      </c>
      <c r="K1406" s="6">
        <f>Tabla14[[#This Row],[Precio NEGRO Publico c/juan]]-Tabla14[[#This Row],[Nuestro Costo juan ]]</f>
        <v>57199.688425</v>
      </c>
      <c r="L1406" s="7">
        <f>Tabla14[[#This Row],[Ganancia]]/Tabla14[[#This Row],[Nuestro Costo juan ]]</f>
        <v>0.21511627906976741</v>
      </c>
      <c r="M1406" s="2">
        <f>Tabla14[[#This Row],[Precio NEGRO Publico c/juan]]+(Tabla14[[#This Row],[Precio NEGRO Publico c/juan]]*0.105)</f>
        <v>357026.54171112506</v>
      </c>
    </row>
    <row r="1407" spans="1:13">
      <c r="A1407" s="1" t="s">
        <v>2830</v>
      </c>
      <c r="B1407" t="s">
        <v>2831</v>
      </c>
      <c r="C1407" t="s">
        <v>7</v>
      </c>
      <c r="D1407" t="s">
        <v>1335</v>
      </c>
      <c r="E1407" s="2">
        <v>1729.19</v>
      </c>
      <c r="F1407" s="2">
        <f>Tabla14[[#This Row],[Precio]]-(Tabla14[[#This Row],[Precio]]*0.14)</f>
        <v>1487.1034</v>
      </c>
      <c r="G1407" s="2">
        <f>Tabla14[[#This Row],[Precio]]-(Tabla14[[#This Row],[Precio]]*0.05)</f>
        <v>1642.7305000000001</v>
      </c>
      <c r="H1407" s="4">
        <f>Tabla14[[#This Row],[  -14% costo de juan]]+(Tabla14[[#This Row],[  -14% costo de juan]]*0.1)</f>
        <v>1635.8137400000001</v>
      </c>
      <c r="I1407" s="30">
        <f>Tabla14[[#This Row],[5% purpil]]+(Tabla14[[#This Row],[5% purpil]]*0.21)</f>
        <v>1987.7039050000001</v>
      </c>
      <c r="J1407" s="30">
        <f>Tabla14[[#This Row],[5% purpil]]+(Tabla14[[#This Row],[5% purpil]]*0.21)</f>
        <v>1987.7039050000001</v>
      </c>
      <c r="K1407" s="6">
        <f>Tabla14[[#This Row],[Precio NEGRO Publico c/juan]]-Tabla14[[#This Row],[Nuestro Costo juan ]]</f>
        <v>351.89016500000002</v>
      </c>
      <c r="L1407" s="7">
        <f>Tabla14[[#This Row],[Ganancia]]/Tabla14[[#This Row],[Nuestro Costo juan ]]</f>
        <v>0.21511627906976746</v>
      </c>
      <c r="M1407" s="2">
        <f>Tabla14[[#This Row],[Precio NEGRO Publico c/juan]]+(Tabla14[[#This Row],[Precio NEGRO Publico c/juan]]*0.105)</f>
        <v>2196.4128150249999</v>
      </c>
    </row>
    <row r="1408" spans="1:13">
      <c r="A1408" s="1" t="s">
        <v>2832</v>
      </c>
      <c r="B1408" t="s">
        <v>2833</v>
      </c>
      <c r="C1408" t="s">
        <v>7</v>
      </c>
      <c r="D1408" t="s">
        <v>1335</v>
      </c>
      <c r="E1408" s="2">
        <v>2632.09</v>
      </c>
      <c r="F1408" s="2">
        <f>Tabla14[[#This Row],[Precio]]-(Tabla14[[#This Row],[Precio]]*0.14)</f>
        <v>2263.5974000000001</v>
      </c>
      <c r="G1408" s="2">
        <f>Tabla14[[#This Row],[Precio]]-(Tabla14[[#This Row],[Precio]]*0.05)</f>
        <v>2500.4855000000002</v>
      </c>
      <c r="H1408" s="4">
        <f>Tabla14[[#This Row],[  -14% costo de juan]]+(Tabla14[[#This Row],[  -14% costo de juan]]*0.1)</f>
        <v>2489.95714</v>
      </c>
      <c r="I1408" s="30">
        <f>Tabla14[[#This Row],[5% purpil]]+(Tabla14[[#This Row],[5% purpil]]*0.21)</f>
        <v>3025.5874550000003</v>
      </c>
      <c r="J1408" s="30">
        <f>Tabla14[[#This Row],[5% purpil]]+(Tabla14[[#This Row],[5% purpil]]*0.21)</f>
        <v>3025.5874550000003</v>
      </c>
      <c r="K1408" s="6">
        <f>Tabla14[[#This Row],[Precio NEGRO Publico c/juan]]-Tabla14[[#This Row],[Nuestro Costo juan ]]</f>
        <v>535.63031500000034</v>
      </c>
      <c r="L1408" s="7">
        <f>Tabla14[[#This Row],[Ganancia]]/Tabla14[[#This Row],[Nuestro Costo juan ]]</f>
        <v>0.21511627906976757</v>
      </c>
      <c r="M1408" s="2">
        <f>Tabla14[[#This Row],[Precio NEGRO Publico c/juan]]+(Tabla14[[#This Row],[Precio NEGRO Publico c/juan]]*0.105)</f>
        <v>3343.2741377750003</v>
      </c>
    </row>
    <row r="1409" spans="1:13">
      <c r="A1409" s="1" t="s">
        <v>2834</v>
      </c>
      <c r="B1409" t="s">
        <v>2835</v>
      </c>
      <c r="C1409" t="s">
        <v>7</v>
      </c>
      <c r="D1409" t="s">
        <v>1335</v>
      </c>
      <c r="E1409" s="2">
        <v>2937.07</v>
      </c>
      <c r="F1409" s="2">
        <f>Tabla14[[#This Row],[Precio]]-(Tabla14[[#This Row],[Precio]]*0.14)</f>
        <v>2525.8802000000001</v>
      </c>
      <c r="G1409" s="2">
        <f>Tabla14[[#This Row],[Precio]]-(Tabla14[[#This Row],[Precio]]*0.05)</f>
        <v>2790.2165</v>
      </c>
      <c r="H1409" s="4">
        <f>Tabla14[[#This Row],[  -14% costo de juan]]+(Tabla14[[#This Row],[  -14% costo de juan]]*0.1)</f>
        <v>2778.4682200000002</v>
      </c>
      <c r="I1409" s="30">
        <f>Tabla14[[#This Row],[5% purpil]]+(Tabla14[[#This Row],[5% purpil]]*0.21)</f>
        <v>3376.1619650000002</v>
      </c>
      <c r="J1409" s="30">
        <f>Tabla14[[#This Row],[5% purpil]]+(Tabla14[[#This Row],[5% purpil]]*0.21)</f>
        <v>3376.1619650000002</v>
      </c>
      <c r="K1409" s="6">
        <f>Tabla14[[#This Row],[Precio NEGRO Publico c/juan]]-Tabla14[[#This Row],[Nuestro Costo juan ]]</f>
        <v>597.69374500000004</v>
      </c>
      <c r="L1409" s="7">
        <f>Tabla14[[#This Row],[Ganancia]]/Tabla14[[#This Row],[Nuestro Costo juan ]]</f>
        <v>0.21511627906976744</v>
      </c>
      <c r="M1409" s="2">
        <f>Tabla14[[#This Row],[Precio NEGRO Publico c/juan]]+(Tabla14[[#This Row],[Precio NEGRO Publico c/juan]]*0.105)</f>
        <v>3730.6589713250005</v>
      </c>
    </row>
    <row r="1410" spans="1:13">
      <c r="A1410" s="1" t="s">
        <v>2836</v>
      </c>
      <c r="B1410" t="s">
        <v>2837</v>
      </c>
      <c r="C1410" t="s">
        <v>7</v>
      </c>
      <c r="D1410" t="s">
        <v>1335</v>
      </c>
      <c r="E1410" s="2">
        <v>3560.54</v>
      </c>
      <c r="F1410" s="2">
        <f>Tabla14[[#This Row],[Precio]]-(Tabla14[[#This Row],[Precio]]*0.14)</f>
        <v>3062.0643999999998</v>
      </c>
      <c r="G1410" s="2">
        <f>Tabla14[[#This Row],[Precio]]-(Tabla14[[#This Row],[Precio]]*0.05)</f>
        <v>3382.5129999999999</v>
      </c>
      <c r="H1410" s="4">
        <f>Tabla14[[#This Row],[  -14% costo de juan]]+(Tabla14[[#This Row],[  -14% costo de juan]]*0.1)</f>
        <v>3368.2708399999997</v>
      </c>
      <c r="I1410" s="30">
        <f>Tabla14[[#This Row],[5% purpil]]+(Tabla14[[#This Row],[5% purpil]]*0.21)</f>
        <v>4092.8407299999999</v>
      </c>
      <c r="J1410" s="30">
        <f>Tabla14[[#This Row],[5% purpil]]+(Tabla14[[#This Row],[5% purpil]]*0.21)</f>
        <v>4092.8407299999999</v>
      </c>
      <c r="K1410" s="6">
        <f>Tabla14[[#This Row],[Precio NEGRO Publico c/juan]]-Tabla14[[#This Row],[Nuestro Costo juan ]]</f>
        <v>724.56989000000021</v>
      </c>
      <c r="L1410" s="7">
        <f>Tabla14[[#This Row],[Ganancia]]/Tabla14[[#This Row],[Nuestro Costo juan ]]</f>
        <v>0.21511627906976752</v>
      </c>
      <c r="M1410" s="2">
        <f>Tabla14[[#This Row],[Precio NEGRO Publico c/juan]]+(Tabla14[[#This Row],[Precio NEGRO Publico c/juan]]*0.105)</f>
        <v>4522.5890066499996</v>
      </c>
    </row>
    <row r="1411" spans="1:13">
      <c r="A1411" s="1" t="s">
        <v>2838</v>
      </c>
      <c r="B1411" t="s">
        <v>2839</v>
      </c>
      <c r="C1411" t="s">
        <v>7</v>
      </c>
      <c r="D1411" t="s">
        <v>1335</v>
      </c>
      <c r="E1411" s="2">
        <v>4763.16</v>
      </c>
      <c r="F1411" s="2">
        <f>Tabla14[[#This Row],[Precio]]-(Tabla14[[#This Row],[Precio]]*0.14)</f>
        <v>4096.3176000000003</v>
      </c>
      <c r="G1411" s="2">
        <f>Tabla14[[#This Row],[Precio]]-(Tabla14[[#This Row],[Precio]]*0.05)</f>
        <v>4525.0019999999995</v>
      </c>
      <c r="H1411" s="4">
        <f>Tabla14[[#This Row],[  -14% costo de juan]]+(Tabla14[[#This Row],[  -14% costo de juan]]*0.1)</f>
        <v>4505.9493600000005</v>
      </c>
      <c r="I1411" s="30">
        <f>Tabla14[[#This Row],[5% purpil]]+(Tabla14[[#This Row],[5% purpil]]*0.21)</f>
        <v>5475.2524199999989</v>
      </c>
      <c r="J1411" s="30">
        <f>Tabla14[[#This Row],[5% purpil]]+(Tabla14[[#This Row],[5% purpil]]*0.21)</f>
        <v>5475.2524199999989</v>
      </c>
      <c r="K1411" s="6">
        <f>Tabla14[[#This Row],[Precio NEGRO Publico c/juan]]-Tabla14[[#This Row],[Nuestro Costo juan ]]</f>
        <v>969.30305999999837</v>
      </c>
      <c r="L1411" s="7">
        <f>Tabla14[[#This Row],[Ganancia]]/Tabla14[[#This Row],[Nuestro Costo juan ]]</f>
        <v>0.21511627906976705</v>
      </c>
      <c r="M1411" s="2">
        <f>Tabla14[[#This Row],[Precio NEGRO Publico c/juan]]+(Tabla14[[#This Row],[Precio NEGRO Publico c/juan]]*0.105)</f>
        <v>6050.1539240999991</v>
      </c>
    </row>
    <row r="1412" spans="1:13">
      <c r="A1412" s="1" t="s">
        <v>2840</v>
      </c>
      <c r="B1412" t="s">
        <v>2841</v>
      </c>
      <c r="C1412" t="s">
        <v>7</v>
      </c>
      <c r="D1412" t="s">
        <v>1335</v>
      </c>
      <c r="E1412" s="2">
        <v>6176.85</v>
      </c>
      <c r="F1412" s="2">
        <f>Tabla14[[#This Row],[Precio]]-(Tabla14[[#This Row],[Precio]]*0.14)</f>
        <v>5312.0910000000003</v>
      </c>
      <c r="G1412" s="2">
        <f>Tabla14[[#This Row],[Precio]]-(Tabla14[[#This Row],[Precio]]*0.05)</f>
        <v>5868.0075000000006</v>
      </c>
      <c r="H1412" s="4">
        <f>Tabla14[[#This Row],[  -14% costo de juan]]+(Tabla14[[#This Row],[  -14% costo de juan]]*0.1)</f>
        <v>5843.3001000000004</v>
      </c>
      <c r="I1412" s="30">
        <f>Tabla14[[#This Row],[5% purpil]]+(Tabla14[[#This Row],[5% purpil]]*0.21)</f>
        <v>7100.2890750000006</v>
      </c>
      <c r="J1412" s="30">
        <f>Tabla14[[#This Row],[5% purpil]]+(Tabla14[[#This Row],[5% purpil]]*0.21)</f>
        <v>7100.2890750000006</v>
      </c>
      <c r="K1412" s="6">
        <f>Tabla14[[#This Row],[Precio NEGRO Publico c/juan]]-Tabla14[[#This Row],[Nuestro Costo juan ]]</f>
        <v>1256.9889750000002</v>
      </c>
      <c r="L1412" s="7">
        <f>Tabla14[[#This Row],[Ganancia]]/Tabla14[[#This Row],[Nuestro Costo juan ]]</f>
        <v>0.21511627906976746</v>
      </c>
      <c r="M1412" s="2">
        <f>Tabla14[[#This Row],[Precio NEGRO Publico c/juan]]+(Tabla14[[#This Row],[Precio NEGRO Publico c/juan]]*0.105)</f>
        <v>7845.8194278750007</v>
      </c>
    </row>
    <row r="1413" spans="1:13">
      <c r="A1413" s="1" t="s">
        <v>2842</v>
      </c>
      <c r="B1413" t="s">
        <v>2843</v>
      </c>
      <c r="C1413" t="s">
        <v>7</v>
      </c>
      <c r="D1413" t="s">
        <v>1335</v>
      </c>
      <c r="E1413" s="2">
        <v>8871.2900000000009</v>
      </c>
      <c r="F1413" s="2">
        <f>Tabla14[[#This Row],[Precio]]-(Tabla14[[#This Row],[Precio]]*0.14)</f>
        <v>7629.3094000000001</v>
      </c>
      <c r="G1413" s="2">
        <f>Tabla14[[#This Row],[Precio]]-(Tabla14[[#This Row],[Precio]]*0.05)</f>
        <v>8427.7255000000005</v>
      </c>
      <c r="H1413" s="4">
        <f>Tabla14[[#This Row],[  -14% costo de juan]]+(Tabla14[[#This Row],[  -14% costo de juan]]*0.1)</f>
        <v>8392.2403400000003</v>
      </c>
      <c r="I1413" s="30">
        <f>Tabla14[[#This Row],[5% purpil]]+(Tabla14[[#This Row],[5% purpil]]*0.21)</f>
        <v>10197.547855000001</v>
      </c>
      <c r="J1413" s="30">
        <f>Tabla14[[#This Row],[5% purpil]]+(Tabla14[[#This Row],[5% purpil]]*0.21)</f>
        <v>10197.547855000001</v>
      </c>
      <c r="K1413" s="6">
        <f>Tabla14[[#This Row],[Precio NEGRO Publico c/juan]]-Tabla14[[#This Row],[Nuestro Costo juan ]]</f>
        <v>1805.3075150000004</v>
      </c>
      <c r="L1413" s="7">
        <f>Tabla14[[#This Row],[Ganancia]]/Tabla14[[#This Row],[Nuestro Costo juan ]]</f>
        <v>0.21511627906976749</v>
      </c>
      <c r="M1413" s="2">
        <f>Tabla14[[#This Row],[Precio NEGRO Publico c/juan]]+(Tabla14[[#This Row],[Precio NEGRO Publico c/juan]]*0.105)</f>
        <v>11268.290379775</v>
      </c>
    </row>
    <row r="1414" spans="1:13">
      <c r="A1414" s="1" t="s">
        <v>2844</v>
      </c>
      <c r="B1414" t="s">
        <v>2845</v>
      </c>
      <c r="C1414" t="s">
        <v>7</v>
      </c>
      <c r="D1414" t="s">
        <v>1335</v>
      </c>
      <c r="E1414" s="2">
        <v>2276.79</v>
      </c>
      <c r="F1414" s="2">
        <f>Tabla14[[#This Row],[Precio]]-(Tabla14[[#This Row],[Precio]]*0.14)</f>
        <v>1958.0393999999999</v>
      </c>
      <c r="G1414" s="2">
        <f>Tabla14[[#This Row],[Precio]]-(Tabla14[[#This Row],[Precio]]*0.05)</f>
        <v>2162.9504999999999</v>
      </c>
      <c r="H1414" s="4">
        <f>Tabla14[[#This Row],[  -14% costo de juan]]+(Tabla14[[#This Row],[  -14% costo de juan]]*0.1)</f>
        <v>2153.8433399999999</v>
      </c>
      <c r="I1414" s="30">
        <f>Tabla14[[#This Row],[5% purpil]]+(Tabla14[[#This Row],[5% purpil]]*0.21)</f>
        <v>2617.1701049999997</v>
      </c>
      <c r="J1414" s="30">
        <f>Tabla14[[#This Row],[5% purpil]]+(Tabla14[[#This Row],[5% purpil]]*0.21)</f>
        <v>2617.1701049999997</v>
      </c>
      <c r="K1414" s="6">
        <f>Tabla14[[#This Row],[Precio NEGRO Publico c/juan]]-Tabla14[[#This Row],[Nuestro Costo juan ]]</f>
        <v>463.3267649999998</v>
      </c>
      <c r="L1414" s="7">
        <f>Tabla14[[#This Row],[Ganancia]]/Tabla14[[#This Row],[Nuestro Costo juan ]]</f>
        <v>0.21511627906976735</v>
      </c>
      <c r="M1414" s="2">
        <f>Tabla14[[#This Row],[Precio NEGRO Publico c/juan]]+(Tabla14[[#This Row],[Precio NEGRO Publico c/juan]]*0.105)</f>
        <v>2891.9729660249996</v>
      </c>
    </row>
    <row r="1415" spans="1:13">
      <c r="A1415" s="1" t="s">
        <v>2846</v>
      </c>
      <c r="B1415" t="s">
        <v>2847</v>
      </c>
      <c r="C1415" t="s">
        <v>7</v>
      </c>
      <c r="D1415" t="s">
        <v>1335</v>
      </c>
      <c r="E1415" s="2">
        <v>2868.71</v>
      </c>
      <c r="F1415" s="2">
        <f>Tabla14[[#This Row],[Precio]]-(Tabla14[[#This Row],[Precio]]*0.14)</f>
        <v>2467.0906</v>
      </c>
      <c r="G1415" s="2">
        <f>Tabla14[[#This Row],[Precio]]-(Tabla14[[#This Row],[Precio]]*0.05)</f>
        <v>2725.2745</v>
      </c>
      <c r="H1415" s="4">
        <f>Tabla14[[#This Row],[  -14% costo de juan]]+(Tabla14[[#This Row],[  -14% costo de juan]]*0.1)</f>
        <v>2713.7996600000001</v>
      </c>
      <c r="I1415" s="30">
        <f>Tabla14[[#This Row],[5% purpil]]+(Tabla14[[#This Row],[5% purpil]]*0.21)</f>
        <v>3297.5821449999999</v>
      </c>
      <c r="J1415" s="30">
        <f>Tabla14[[#This Row],[5% purpil]]+(Tabla14[[#This Row],[5% purpil]]*0.21)</f>
        <v>3297.5821449999999</v>
      </c>
      <c r="K1415" s="6">
        <f>Tabla14[[#This Row],[Precio NEGRO Publico c/juan]]-Tabla14[[#This Row],[Nuestro Costo juan ]]</f>
        <v>583.78248499999972</v>
      </c>
      <c r="L1415" s="7">
        <f>Tabla14[[#This Row],[Ganancia]]/Tabla14[[#This Row],[Nuestro Costo juan ]]</f>
        <v>0.21511627906976732</v>
      </c>
      <c r="M1415" s="2">
        <f>Tabla14[[#This Row],[Precio NEGRO Publico c/juan]]+(Tabla14[[#This Row],[Precio NEGRO Publico c/juan]]*0.105)</f>
        <v>3643.8282702249999</v>
      </c>
    </row>
    <row r="1416" spans="1:13">
      <c r="A1416" s="1" t="s">
        <v>2848</v>
      </c>
      <c r="B1416" t="s">
        <v>2849</v>
      </c>
      <c r="C1416" t="s">
        <v>7</v>
      </c>
      <c r="D1416" t="s">
        <v>1335</v>
      </c>
      <c r="E1416" s="2">
        <v>3560.54</v>
      </c>
      <c r="F1416" s="2">
        <f>Tabla14[[#This Row],[Precio]]-(Tabla14[[#This Row],[Precio]]*0.14)</f>
        <v>3062.0643999999998</v>
      </c>
      <c r="G1416" s="2">
        <f>Tabla14[[#This Row],[Precio]]-(Tabla14[[#This Row],[Precio]]*0.05)</f>
        <v>3382.5129999999999</v>
      </c>
      <c r="H1416" s="4">
        <f>Tabla14[[#This Row],[  -14% costo de juan]]+(Tabla14[[#This Row],[  -14% costo de juan]]*0.1)</f>
        <v>3368.2708399999997</v>
      </c>
      <c r="I1416" s="30">
        <f>Tabla14[[#This Row],[5% purpil]]+(Tabla14[[#This Row],[5% purpil]]*0.21)</f>
        <v>4092.8407299999999</v>
      </c>
      <c r="J1416" s="30">
        <f>Tabla14[[#This Row],[5% purpil]]+(Tabla14[[#This Row],[5% purpil]]*0.21)</f>
        <v>4092.8407299999999</v>
      </c>
      <c r="K1416" s="6">
        <f>Tabla14[[#This Row],[Precio NEGRO Publico c/juan]]-Tabla14[[#This Row],[Nuestro Costo juan ]]</f>
        <v>724.56989000000021</v>
      </c>
      <c r="L1416" s="7">
        <f>Tabla14[[#This Row],[Ganancia]]/Tabla14[[#This Row],[Nuestro Costo juan ]]</f>
        <v>0.21511627906976752</v>
      </c>
      <c r="M1416" s="2">
        <f>Tabla14[[#This Row],[Precio NEGRO Publico c/juan]]+(Tabla14[[#This Row],[Precio NEGRO Publico c/juan]]*0.105)</f>
        <v>4522.5890066499996</v>
      </c>
    </row>
    <row r="1417" spans="1:13">
      <c r="A1417" s="1" t="s">
        <v>2850</v>
      </c>
      <c r="B1417" t="s">
        <v>2851</v>
      </c>
      <c r="C1417" t="s">
        <v>7</v>
      </c>
      <c r="D1417" t="s">
        <v>1335</v>
      </c>
      <c r="E1417" s="2">
        <v>6176.85</v>
      </c>
      <c r="F1417" s="2">
        <f>Tabla14[[#This Row],[Precio]]-(Tabla14[[#This Row],[Precio]]*0.14)</f>
        <v>5312.0910000000003</v>
      </c>
      <c r="G1417" s="2">
        <f>Tabla14[[#This Row],[Precio]]-(Tabla14[[#This Row],[Precio]]*0.05)</f>
        <v>5868.0075000000006</v>
      </c>
      <c r="H1417" s="4">
        <f>Tabla14[[#This Row],[  -14% costo de juan]]+(Tabla14[[#This Row],[  -14% costo de juan]]*0.1)</f>
        <v>5843.3001000000004</v>
      </c>
      <c r="I1417" s="30">
        <f>Tabla14[[#This Row],[5% purpil]]+(Tabla14[[#This Row],[5% purpil]]*0.21)</f>
        <v>7100.2890750000006</v>
      </c>
      <c r="J1417" s="30">
        <f>Tabla14[[#This Row],[5% purpil]]+(Tabla14[[#This Row],[5% purpil]]*0.21)</f>
        <v>7100.2890750000006</v>
      </c>
      <c r="K1417" s="6">
        <f>Tabla14[[#This Row],[Precio NEGRO Publico c/juan]]-Tabla14[[#This Row],[Nuestro Costo juan ]]</f>
        <v>1256.9889750000002</v>
      </c>
      <c r="L1417" s="7">
        <f>Tabla14[[#This Row],[Ganancia]]/Tabla14[[#This Row],[Nuestro Costo juan ]]</f>
        <v>0.21511627906976746</v>
      </c>
      <c r="M1417" s="2">
        <f>Tabla14[[#This Row],[Precio NEGRO Publico c/juan]]+(Tabla14[[#This Row],[Precio NEGRO Publico c/juan]]*0.105)</f>
        <v>7845.8194278750007</v>
      </c>
    </row>
    <row r="1418" spans="1:13">
      <c r="A1418" s="1" t="s">
        <v>2852</v>
      </c>
      <c r="B1418" t="s">
        <v>2853</v>
      </c>
      <c r="C1418" t="s">
        <v>7</v>
      </c>
      <c r="D1418" t="s">
        <v>1335</v>
      </c>
      <c r="E1418" s="2">
        <v>8885.57</v>
      </c>
      <c r="F1418" s="2">
        <f>Tabla14[[#This Row],[Precio]]-(Tabla14[[#This Row],[Precio]]*0.14)</f>
        <v>7641.5901999999996</v>
      </c>
      <c r="G1418" s="2">
        <f>Tabla14[[#This Row],[Precio]]-(Tabla14[[#This Row],[Precio]]*0.05)</f>
        <v>8441.2914999999994</v>
      </c>
      <c r="H1418" s="4">
        <f>Tabla14[[#This Row],[  -14% costo de juan]]+(Tabla14[[#This Row],[  -14% costo de juan]]*0.1)</f>
        <v>8405.7492199999997</v>
      </c>
      <c r="I1418" s="30">
        <f>Tabla14[[#This Row],[5% purpil]]+(Tabla14[[#This Row],[5% purpil]]*0.21)</f>
        <v>10213.962715</v>
      </c>
      <c r="J1418" s="30">
        <f>Tabla14[[#This Row],[5% purpil]]+(Tabla14[[#This Row],[5% purpil]]*0.21)</f>
        <v>10213.962715</v>
      </c>
      <c r="K1418" s="6">
        <f>Tabla14[[#This Row],[Precio NEGRO Publico c/juan]]-Tabla14[[#This Row],[Nuestro Costo juan ]]</f>
        <v>1808.213495</v>
      </c>
      <c r="L1418" s="7">
        <f>Tabla14[[#This Row],[Ganancia]]/Tabla14[[#This Row],[Nuestro Costo juan ]]</f>
        <v>0.21511627906976744</v>
      </c>
      <c r="M1418" s="2">
        <f>Tabla14[[#This Row],[Precio NEGRO Publico c/juan]]+(Tabla14[[#This Row],[Precio NEGRO Publico c/juan]]*0.105)</f>
        <v>11286.428800075</v>
      </c>
    </row>
    <row r="1419" spans="1:13">
      <c r="A1419" s="1" t="s">
        <v>2854</v>
      </c>
      <c r="B1419" t="s">
        <v>2855</v>
      </c>
      <c r="C1419" t="s">
        <v>7</v>
      </c>
      <c r="D1419" t="s">
        <v>1335</v>
      </c>
      <c r="E1419" s="2">
        <v>24273.24</v>
      </c>
      <c r="F1419" s="2">
        <f>Tabla14[[#This Row],[Precio]]-(Tabla14[[#This Row],[Precio]]*0.14)</f>
        <v>20874.986400000002</v>
      </c>
      <c r="G1419" s="2">
        <f>Tabla14[[#This Row],[Precio]]-(Tabla14[[#This Row],[Precio]]*0.05)</f>
        <v>23059.578000000001</v>
      </c>
      <c r="H1419" s="4">
        <f>Tabla14[[#This Row],[  -14% costo de juan]]+(Tabla14[[#This Row],[  -14% costo de juan]]*0.1)</f>
        <v>22962.485040000003</v>
      </c>
      <c r="I1419" s="30">
        <f>Tabla14[[#This Row],[5% purpil]]+(Tabla14[[#This Row],[5% purpil]]*0.21)</f>
        <v>27902.089380000001</v>
      </c>
      <c r="J1419" s="30">
        <f>Tabla14[[#This Row],[5% purpil]]+(Tabla14[[#This Row],[5% purpil]]*0.21)</f>
        <v>27902.089380000001</v>
      </c>
      <c r="K1419" s="6">
        <f>Tabla14[[#This Row],[Precio NEGRO Publico c/juan]]-Tabla14[[#This Row],[Nuestro Costo juan ]]</f>
        <v>4939.604339999998</v>
      </c>
      <c r="L1419" s="7">
        <f>Tabla14[[#This Row],[Ganancia]]/Tabla14[[#This Row],[Nuestro Costo juan ]]</f>
        <v>0.21511627906976732</v>
      </c>
      <c r="M1419" s="2">
        <f>Tabla14[[#This Row],[Precio NEGRO Publico c/juan]]+(Tabla14[[#This Row],[Precio NEGRO Publico c/juan]]*0.105)</f>
        <v>30831.808764900001</v>
      </c>
    </row>
    <row r="1420" spans="1:13">
      <c r="A1420" s="1" t="s">
        <v>2856</v>
      </c>
      <c r="B1420" t="s">
        <v>2855</v>
      </c>
      <c r="C1420" t="s">
        <v>7</v>
      </c>
      <c r="D1420" t="s">
        <v>1335</v>
      </c>
      <c r="E1420" s="2">
        <v>24624.79</v>
      </c>
      <c r="F1420" s="2">
        <f>Tabla14[[#This Row],[Precio]]-(Tabla14[[#This Row],[Precio]]*0.14)</f>
        <v>21177.3194</v>
      </c>
      <c r="G1420" s="2">
        <f>Tabla14[[#This Row],[Precio]]-(Tabla14[[#This Row],[Precio]]*0.05)</f>
        <v>23393.550500000001</v>
      </c>
      <c r="H1420" s="4">
        <f>Tabla14[[#This Row],[  -14% costo de juan]]+(Tabla14[[#This Row],[  -14% costo de juan]]*0.1)</f>
        <v>23295.051340000002</v>
      </c>
      <c r="I1420" s="30">
        <f>Tabla14[[#This Row],[5% purpil]]+(Tabla14[[#This Row],[5% purpil]]*0.21)</f>
        <v>28306.196105000003</v>
      </c>
      <c r="J1420" s="30">
        <f>Tabla14[[#This Row],[5% purpil]]+(Tabla14[[#This Row],[5% purpil]]*0.21)</f>
        <v>28306.196105000003</v>
      </c>
      <c r="K1420" s="6">
        <f>Tabla14[[#This Row],[Precio NEGRO Publico c/juan]]-Tabla14[[#This Row],[Nuestro Costo juan ]]</f>
        <v>5011.1447650000009</v>
      </c>
      <c r="L1420" s="7">
        <f>Tabla14[[#This Row],[Ganancia]]/Tabla14[[#This Row],[Nuestro Costo juan ]]</f>
        <v>0.21511627906976746</v>
      </c>
      <c r="M1420" s="2">
        <f>Tabla14[[#This Row],[Precio NEGRO Publico c/juan]]+(Tabla14[[#This Row],[Precio NEGRO Publico c/juan]]*0.105)</f>
        <v>31278.346696025004</v>
      </c>
    </row>
    <row r="1421" spans="1:13">
      <c r="A1421" s="1" t="s">
        <v>2857</v>
      </c>
      <c r="B1421" t="s">
        <v>2858</v>
      </c>
      <c r="C1421" t="s">
        <v>7</v>
      </c>
      <c r="D1421" t="s">
        <v>1335</v>
      </c>
      <c r="E1421" s="2">
        <v>63656.23</v>
      </c>
      <c r="F1421" s="2">
        <f>Tabla14[[#This Row],[Precio]]-(Tabla14[[#This Row],[Precio]]*0.14)</f>
        <v>54744.357799999998</v>
      </c>
      <c r="G1421" s="2">
        <f>Tabla14[[#This Row],[Precio]]-(Tabla14[[#This Row],[Precio]]*0.05)</f>
        <v>60473.4185</v>
      </c>
      <c r="H1421" s="4">
        <f>Tabla14[[#This Row],[  -14% costo de juan]]+(Tabla14[[#This Row],[  -14% costo de juan]]*0.1)</f>
        <v>60218.793579999998</v>
      </c>
      <c r="I1421" s="30">
        <f>Tabla14[[#This Row],[5% purpil]]+(Tabla14[[#This Row],[5% purpil]]*0.21)</f>
        <v>73172.836385000002</v>
      </c>
      <c r="J1421" s="30">
        <f>Tabla14[[#This Row],[5% purpil]]+(Tabla14[[#This Row],[5% purpil]]*0.21)</f>
        <v>73172.836385000002</v>
      </c>
      <c r="K1421" s="6">
        <f>Tabla14[[#This Row],[Precio NEGRO Publico c/juan]]-Tabla14[[#This Row],[Nuestro Costo juan ]]</f>
        <v>12954.042805000005</v>
      </c>
      <c r="L1421" s="7">
        <f>Tabla14[[#This Row],[Ganancia]]/Tabla14[[#This Row],[Nuestro Costo juan ]]</f>
        <v>0.21511627906976752</v>
      </c>
      <c r="M1421" s="2">
        <f>Tabla14[[#This Row],[Precio NEGRO Publico c/juan]]+(Tabla14[[#This Row],[Precio NEGRO Publico c/juan]]*0.105)</f>
        <v>80855.984205425004</v>
      </c>
    </row>
    <row r="1422" spans="1:13">
      <c r="A1422" s="1" t="s">
        <v>2859</v>
      </c>
      <c r="B1422" t="s">
        <v>2858</v>
      </c>
      <c r="C1422" t="s">
        <v>7</v>
      </c>
      <c r="D1422" t="s">
        <v>1335</v>
      </c>
      <c r="E1422" s="2">
        <v>64088.15</v>
      </c>
      <c r="F1422" s="2">
        <f>Tabla14[[#This Row],[Precio]]-(Tabla14[[#This Row],[Precio]]*0.14)</f>
        <v>55115.809000000001</v>
      </c>
      <c r="G1422" s="2">
        <f>Tabla14[[#This Row],[Precio]]-(Tabla14[[#This Row],[Precio]]*0.05)</f>
        <v>60883.7425</v>
      </c>
      <c r="H1422" s="4">
        <f>Tabla14[[#This Row],[  -14% costo de juan]]+(Tabla14[[#This Row],[  -14% costo de juan]]*0.1)</f>
        <v>60627.389900000002</v>
      </c>
      <c r="I1422" s="30">
        <f>Tabla14[[#This Row],[5% purpil]]+(Tabla14[[#This Row],[5% purpil]]*0.21)</f>
        <v>73669.328425</v>
      </c>
      <c r="J1422" s="30">
        <f>Tabla14[[#This Row],[5% purpil]]+(Tabla14[[#This Row],[5% purpil]]*0.21)</f>
        <v>73669.328425</v>
      </c>
      <c r="K1422" s="6">
        <f>Tabla14[[#This Row],[Precio NEGRO Publico c/juan]]-Tabla14[[#This Row],[Nuestro Costo juan ]]</f>
        <v>13041.938524999998</v>
      </c>
      <c r="L1422" s="7">
        <f>Tabla14[[#This Row],[Ganancia]]/Tabla14[[#This Row],[Nuestro Costo juan ]]</f>
        <v>0.21511627906976741</v>
      </c>
      <c r="M1422" s="2">
        <f>Tabla14[[#This Row],[Precio NEGRO Publico c/juan]]+(Tabla14[[#This Row],[Precio NEGRO Publico c/juan]]*0.105)</f>
        <v>81404.607909625003</v>
      </c>
    </row>
    <row r="1423" spans="1:13">
      <c r="A1423" s="1" t="s">
        <v>2860</v>
      </c>
      <c r="B1423" t="s">
        <v>2861</v>
      </c>
      <c r="C1423" t="s">
        <v>7</v>
      </c>
      <c r="D1423" t="s">
        <v>1335</v>
      </c>
      <c r="E1423" s="2">
        <v>22024.25</v>
      </c>
      <c r="F1423" s="2">
        <f>Tabla14[[#This Row],[Precio]]-(Tabla14[[#This Row],[Precio]]*0.14)</f>
        <v>18940.855</v>
      </c>
      <c r="G1423" s="2">
        <f>Tabla14[[#This Row],[Precio]]-(Tabla14[[#This Row],[Precio]]*0.05)</f>
        <v>20923.037499999999</v>
      </c>
      <c r="H1423" s="4">
        <f>Tabla14[[#This Row],[  -14% costo de juan]]+(Tabla14[[#This Row],[  -14% costo de juan]]*0.1)</f>
        <v>20834.940500000001</v>
      </c>
      <c r="I1423" s="30">
        <f>Tabla14[[#This Row],[5% purpil]]+(Tabla14[[#This Row],[5% purpil]]*0.21)</f>
        <v>25316.875374999996</v>
      </c>
      <c r="J1423" s="30">
        <f>Tabla14[[#This Row],[5% purpil]]+(Tabla14[[#This Row],[5% purpil]]*0.21)</f>
        <v>25316.875374999996</v>
      </c>
      <c r="K1423" s="6">
        <f>Tabla14[[#This Row],[Precio NEGRO Publico c/juan]]-Tabla14[[#This Row],[Nuestro Costo juan ]]</f>
        <v>4481.9348749999954</v>
      </c>
      <c r="L1423" s="7">
        <f>Tabla14[[#This Row],[Ganancia]]/Tabla14[[#This Row],[Nuestro Costo juan ]]</f>
        <v>0.21511627906976721</v>
      </c>
      <c r="M1423" s="2">
        <f>Tabla14[[#This Row],[Precio NEGRO Publico c/juan]]+(Tabla14[[#This Row],[Precio NEGRO Publico c/juan]]*0.105)</f>
        <v>27975.147289374996</v>
      </c>
    </row>
    <row r="1424" spans="1:13">
      <c r="A1424" s="1" t="s">
        <v>2862</v>
      </c>
      <c r="B1424" t="s">
        <v>2863</v>
      </c>
      <c r="C1424" t="s">
        <v>7</v>
      </c>
      <c r="D1424" t="s">
        <v>1335</v>
      </c>
      <c r="E1424" s="2">
        <v>35075.040000000001</v>
      </c>
      <c r="F1424" s="2">
        <f>Tabla14[[#This Row],[Precio]]-(Tabla14[[#This Row],[Precio]]*0.14)</f>
        <v>30164.5344</v>
      </c>
      <c r="G1424" s="2">
        <f>Tabla14[[#This Row],[Precio]]-(Tabla14[[#This Row],[Precio]]*0.05)</f>
        <v>33321.288</v>
      </c>
      <c r="H1424" s="4">
        <f>Tabla14[[#This Row],[  -14% costo de juan]]+(Tabla14[[#This Row],[  -14% costo de juan]]*0.1)</f>
        <v>33180.987840000002</v>
      </c>
      <c r="I1424" s="30">
        <f>Tabla14[[#This Row],[5% purpil]]+(Tabla14[[#This Row],[5% purpil]]*0.21)</f>
        <v>40318.758480000004</v>
      </c>
      <c r="J1424" s="30">
        <f>Tabla14[[#This Row],[5% purpil]]+(Tabla14[[#This Row],[5% purpil]]*0.21)</f>
        <v>40318.758480000004</v>
      </c>
      <c r="K1424" s="6">
        <f>Tabla14[[#This Row],[Precio NEGRO Publico c/juan]]-Tabla14[[#This Row],[Nuestro Costo juan ]]</f>
        <v>7137.7706400000025</v>
      </c>
      <c r="L1424" s="7">
        <f>Tabla14[[#This Row],[Ganancia]]/Tabla14[[#This Row],[Nuestro Costo juan ]]</f>
        <v>0.21511627906976752</v>
      </c>
      <c r="M1424" s="2">
        <f>Tabla14[[#This Row],[Precio NEGRO Publico c/juan]]+(Tabla14[[#This Row],[Precio NEGRO Publico c/juan]]*0.105)</f>
        <v>44552.228120400003</v>
      </c>
    </row>
    <row r="1425" spans="1:13">
      <c r="A1425" s="1" t="s">
        <v>2864</v>
      </c>
      <c r="B1425" t="s">
        <v>2865</v>
      </c>
      <c r="C1425" t="s">
        <v>7</v>
      </c>
      <c r="D1425" t="s">
        <v>1335</v>
      </c>
      <c r="E1425" s="2">
        <v>1041.1199999999999</v>
      </c>
      <c r="F1425" s="2">
        <f>Tabla14[[#This Row],[Precio]]-(Tabla14[[#This Row],[Precio]]*0.14)</f>
        <v>895.36319999999989</v>
      </c>
      <c r="G1425" s="2">
        <f>Tabla14[[#This Row],[Precio]]-(Tabla14[[#This Row],[Precio]]*0.05)</f>
        <v>989.06399999999985</v>
      </c>
      <c r="H1425" s="4">
        <f>Tabla14[[#This Row],[  -14% costo de juan]]+(Tabla14[[#This Row],[  -14% costo de juan]]*0.1)</f>
        <v>984.89951999999994</v>
      </c>
      <c r="I1425" s="30">
        <f>Tabla14[[#This Row],[5% purpil]]+(Tabla14[[#This Row],[5% purpil]]*0.21)</f>
        <v>1196.7674399999999</v>
      </c>
      <c r="J1425" s="30">
        <f>Tabla14[[#This Row],[5% purpil]]+(Tabla14[[#This Row],[5% purpil]]*0.21)</f>
        <v>1196.7674399999999</v>
      </c>
      <c r="K1425" s="6">
        <f>Tabla14[[#This Row],[Precio NEGRO Publico c/juan]]-Tabla14[[#This Row],[Nuestro Costo juan ]]</f>
        <v>211.86791999999991</v>
      </c>
      <c r="L1425" s="7">
        <f>Tabla14[[#This Row],[Ganancia]]/Tabla14[[#This Row],[Nuestro Costo juan ]]</f>
        <v>0.21511627906976738</v>
      </c>
      <c r="M1425" s="2">
        <f>Tabla14[[#This Row],[Precio NEGRO Publico c/juan]]+(Tabla14[[#This Row],[Precio NEGRO Publico c/juan]]*0.105)</f>
        <v>1322.4280211999999</v>
      </c>
    </row>
    <row r="1426" spans="1:13">
      <c r="A1426" s="1" t="s">
        <v>2866</v>
      </c>
      <c r="B1426" t="s">
        <v>2867</v>
      </c>
      <c r="C1426" t="s">
        <v>7</v>
      </c>
      <c r="D1426" t="s">
        <v>1335</v>
      </c>
      <c r="E1426" s="2">
        <v>1109.48</v>
      </c>
      <c r="F1426" s="2">
        <f>Tabla14[[#This Row],[Precio]]-(Tabla14[[#This Row],[Precio]]*0.14)</f>
        <v>954.15280000000007</v>
      </c>
      <c r="G1426" s="2">
        <f>Tabla14[[#This Row],[Precio]]-(Tabla14[[#This Row],[Precio]]*0.05)</f>
        <v>1054.0060000000001</v>
      </c>
      <c r="H1426" s="4">
        <f>Tabla14[[#This Row],[  -14% costo de juan]]+(Tabla14[[#This Row],[  -14% costo de juan]]*0.1)</f>
        <v>1049.56808</v>
      </c>
      <c r="I1426" s="30">
        <f>Tabla14[[#This Row],[5% purpil]]+(Tabla14[[#This Row],[5% purpil]]*0.21)</f>
        <v>1275.34726</v>
      </c>
      <c r="J1426" s="30">
        <f>Tabla14[[#This Row],[5% purpil]]+(Tabla14[[#This Row],[5% purpil]]*0.21)</f>
        <v>1275.34726</v>
      </c>
      <c r="K1426" s="6">
        <f>Tabla14[[#This Row],[Precio NEGRO Publico c/juan]]-Tabla14[[#This Row],[Nuestro Costo juan ]]</f>
        <v>225.77918</v>
      </c>
      <c r="L1426" s="7">
        <f>Tabla14[[#This Row],[Ganancia]]/Tabla14[[#This Row],[Nuestro Costo juan ]]</f>
        <v>0.21511627906976744</v>
      </c>
      <c r="M1426" s="2">
        <f>Tabla14[[#This Row],[Precio NEGRO Publico c/juan]]+(Tabla14[[#This Row],[Precio NEGRO Publico c/juan]]*0.105)</f>
        <v>1409.2587223</v>
      </c>
    </row>
    <row r="1427" spans="1:13">
      <c r="A1427" s="1" t="s">
        <v>2868</v>
      </c>
      <c r="B1427" t="s">
        <v>2869</v>
      </c>
      <c r="C1427" t="s">
        <v>7</v>
      </c>
      <c r="D1427" t="s">
        <v>1335</v>
      </c>
      <c r="E1427" s="2">
        <v>1503.09</v>
      </c>
      <c r="F1427" s="2">
        <f>Tabla14[[#This Row],[Precio]]-(Tabla14[[#This Row],[Precio]]*0.14)</f>
        <v>1292.6573999999998</v>
      </c>
      <c r="G1427" s="2">
        <f>Tabla14[[#This Row],[Precio]]-(Tabla14[[#This Row],[Precio]]*0.05)</f>
        <v>1427.9354999999998</v>
      </c>
      <c r="H1427" s="4">
        <f>Tabla14[[#This Row],[  -14% costo de juan]]+(Tabla14[[#This Row],[  -14% costo de juan]]*0.1)</f>
        <v>1421.9231399999999</v>
      </c>
      <c r="I1427" s="30">
        <f>Tabla14[[#This Row],[5% purpil]]+(Tabla14[[#This Row],[5% purpil]]*0.21)</f>
        <v>1727.8019549999999</v>
      </c>
      <c r="J1427" s="30">
        <f>Tabla14[[#This Row],[5% purpil]]+(Tabla14[[#This Row],[5% purpil]]*0.21)</f>
        <v>1727.8019549999999</v>
      </c>
      <c r="K1427" s="6">
        <f>Tabla14[[#This Row],[Precio NEGRO Publico c/juan]]-Tabla14[[#This Row],[Nuestro Costo juan ]]</f>
        <v>305.87881500000003</v>
      </c>
      <c r="L1427" s="7">
        <f>Tabla14[[#This Row],[Ganancia]]/Tabla14[[#This Row],[Nuestro Costo juan ]]</f>
        <v>0.21511627906976749</v>
      </c>
      <c r="M1427" s="2">
        <f>Tabla14[[#This Row],[Precio NEGRO Publico c/juan]]+(Tabla14[[#This Row],[Precio NEGRO Publico c/juan]]*0.105)</f>
        <v>1909.2211602749999</v>
      </c>
    </row>
    <row r="1428" spans="1:13">
      <c r="A1428" s="1" t="s">
        <v>2870</v>
      </c>
      <c r="B1428" t="s">
        <v>2871</v>
      </c>
      <c r="C1428" t="s">
        <v>7</v>
      </c>
      <c r="D1428" t="s">
        <v>1335</v>
      </c>
      <c r="E1428" s="2">
        <v>1552.66</v>
      </c>
      <c r="F1428" s="2">
        <f>Tabla14[[#This Row],[Precio]]-(Tabla14[[#This Row],[Precio]]*0.14)</f>
        <v>1335.2876000000001</v>
      </c>
      <c r="G1428" s="2">
        <f>Tabla14[[#This Row],[Precio]]-(Tabla14[[#This Row],[Precio]]*0.05)</f>
        <v>1475.027</v>
      </c>
      <c r="H1428" s="4">
        <f>Tabla14[[#This Row],[  -14% costo de juan]]+(Tabla14[[#This Row],[  -14% costo de juan]]*0.1)</f>
        <v>1468.81636</v>
      </c>
      <c r="I1428" s="30">
        <f>Tabla14[[#This Row],[5% purpil]]+(Tabla14[[#This Row],[5% purpil]]*0.21)</f>
        <v>1784.7826700000001</v>
      </c>
      <c r="J1428" s="30">
        <f>Tabla14[[#This Row],[5% purpil]]+(Tabla14[[#This Row],[5% purpil]]*0.21)</f>
        <v>1784.7826700000001</v>
      </c>
      <c r="K1428" s="6">
        <f>Tabla14[[#This Row],[Precio NEGRO Publico c/juan]]-Tabla14[[#This Row],[Nuestro Costo juan ]]</f>
        <v>315.96631000000002</v>
      </c>
      <c r="L1428" s="7">
        <f>Tabla14[[#This Row],[Ganancia]]/Tabla14[[#This Row],[Nuestro Costo juan ]]</f>
        <v>0.21511627906976746</v>
      </c>
      <c r="M1428" s="2">
        <f>Tabla14[[#This Row],[Precio NEGRO Publico c/juan]]+(Tabla14[[#This Row],[Precio NEGRO Publico c/juan]]*0.105)</f>
        <v>1972.18485035</v>
      </c>
    </row>
    <row r="1429" spans="1:13">
      <c r="A1429" s="1" t="s">
        <v>2872</v>
      </c>
      <c r="B1429" t="s">
        <v>2873</v>
      </c>
      <c r="C1429" t="s">
        <v>7</v>
      </c>
      <c r="D1429" t="s">
        <v>1335</v>
      </c>
      <c r="E1429" s="2">
        <v>1618.77</v>
      </c>
      <c r="F1429" s="2">
        <f>Tabla14[[#This Row],[Precio]]-(Tabla14[[#This Row],[Precio]]*0.14)</f>
        <v>1392.1422</v>
      </c>
      <c r="G1429" s="2">
        <f>Tabla14[[#This Row],[Precio]]-(Tabla14[[#This Row],[Precio]]*0.05)</f>
        <v>1537.8315</v>
      </c>
      <c r="H1429" s="4">
        <f>Tabla14[[#This Row],[  -14% costo de juan]]+(Tabla14[[#This Row],[  -14% costo de juan]]*0.1)</f>
        <v>1531.3564200000001</v>
      </c>
      <c r="I1429" s="30">
        <f>Tabla14[[#This Row],[5% purpil]]+(Tabla14[[#This Row],[5% purpil]]*0.21)</f>
        <v>1860.7761150000001</v>
      </c>
      <c r="J1429" s="30">
        <f>Tabla14[[#This Row],[5% purpil]]+(Tabla14[[#This Row],[5% purpil]]*0.21)</f>
        <v>1860.7761150000001</v>
      </c>
      <c r="K1429" s="6">
        <f>Tabla14[[#This Row],[Precio NEGRO Publico c/juan]]-Tabla14[[#This Row],[Nuestro Costo juan ]]</f>
        <v>329.41969500000005</v>
      </c>
      <c r="L1429" s="7">
        <f>Tabla14[[#This Row],[Ganancia]]/Tabla14[[#This Row],[Nuestro Costo juan ]]</f>
        <v>0.21511627906976746</v>
      </c>
      <c r="M1429" s="2">
        <f>Tabla14[[#This Row],[Precio NEGRO Publico c/juan]]+(Tabla14[[#This Row],[Precio NEGRO Publico c/juan]]*0.105)</f>
        <v>2056.1576070750002</v>
      </c>
    </row>
    <row r="1430" spans="1:13">
      <c r="A1430" s="1" t="s">
        <v>2874</v>
      </c>
      <c r="B1430" t="s">
        <v>2875</v>
      </c>
      <c r="C1430" t="s">
        <v>7</v>
      </c>
      <c r="D1430" t="s">
        <v>1335</v>
      </c>
      <c r="E1430" s="2">
        <v>1729.19</v>
      </c>
      <c r="F1430" s="2">
        <f>Tabla14[[#This Row],[Precio]]-(Tabla14[[#This Row],[Precio]]*0.14)</f>
        <v>1487.1034</v>
      </c>
      <c r="G1430" s="2">
        <f>Tabla14[[#This Row],[Precio]]-(Tabla14[[#This Row],[Precio]]*0.05)</f>
        <v>1642.7305000000001</v>
      </c>
      <c r="H1430" s="4">
        <f>Tabla14[[#This Row],[  -14% costo de juan]]+(Tabla14[[#This Row],[  -14% costo de juan]]*0.1)</f>
        <v>1635.8137400000001</v>
      </c>
      <c r="I1430" s="30">
        <f>Tabla14[[#This Row],[5% purpil]]+(Tabla14[[#This Row],[5% purpil]]*0.21)</f>
        <v>1987.7039050000001</v>
      </c>
      <c r="J1430" s="30">
        <f>Tabla14[[#This Row],[5% purpil]]+(Tabla14[[#This Row],[5% purpil]]*0.21)</f>
        <v>1987.7039050000001</v>
      </c>
      <c r="K1430" s="6">
        <f>Tabla14[[#This Row],[Precio NEGRO Publico c/juan]]-Tabla14[[#This Row],[Nuestro Costo juan ]]</f>
        <v>351.89016500000002</v>
      </c>
      <c r="L1430" s="7">
        <f>Tabla14[[#This Row],[Ganancia]]/Tabla14[[#This Row],[Nuestro Costo juan ]]</f>
        <v>0.21511627906976746</v>
      </c>
      <c r="M1430" s="2">
        <f>Tabla14[[#This Row],[Precio NEGRO Publico c/juan]]+(Tabla14[[#This Row],[Precio NEGRO Publico c/juan]]*0.105)</f>
        <v>2196.4128150249999</v>
      </c>
    </row>
    <row r="1431" spans="1:13">
      <c r="A1431" s="1" t="s">
        <v>2876</v>
      </c>
      <c r="B1431" t="s">
        <v>2877</v>
      </c>
      <c r="C1431" t="s">
        <v>7</v>
      </c>
      <c r="D1431" t="s">
        <v>1335</v>
      </c>
      <c r="E1431" s="2">
        <v>1835.85</v>
      </c>
      <c r="F1431" s="2">
        <f>Tabla14[[#This Row],[Precio]]-(Tabla14[[#This Row],[Precio]]*0.14)</f>
        <v>1578.8309999999999</v>
      </c>
      <c r="G1431" s="2">
        <f>Tabla14[[#This Row],[Precio]]-(Tabla14[[#This Row],[Precio]]*0.05)</f>
        <v>1744.0574999999999</v>
      </c>
      <c r="H1431" s="4">
        <f>Tabla14[[#This Row],[  -14% costo de juan]]+(Tabla14[[#This Row],[  -14% costo de juan]]*0.1)</f>
        <v>1736.7140999999999</v>
      </c>
      <c r="I1431" s="30">
        <f>Tabla14[[#This Row],[5% purpil]]+(Tabla14[[#This Row],[5% purpil]]*0.21)</f>
        <v>2110.3095749999998</v>
      </c>
      <c r="J1431" s="30">
        <f>Tabla14[[#This Row],[5% purpil]]+(Tabla14[[#This Row],[5% purpil]]*0.21)</f>
        <v>2110.3095749999998</v>
      </c>
      <c r="K1431" s="6">
        <f>Tabla14[[#This Row],[Precio NEGRO Publico c/juan]]-Tabla14[[#This Row],[Nuestro Costo juan ]]</f>
        <v>373.59547499999985</v>
      </c>
      <c r="L1431" s="7">
        <f>Tabla14[[#This Row],[Ganancia]]/Tabla14[[#This Row],[Nuestro Costo juan ]]</f>
        <v>0.21511627906976738</v>
      </c>
      <c r="M1431" s="2">
        <f>Tabla14[[#This Row],[Precio NEGRO Publico c/juan]]+(Tabla14[[#This Row],[Precio NEGRO Publico c/juan]]*0.105)</f>
        <v>2331.8920803749998</v>
      </c>
    </row>
    <row r="1432" spans="1:13">
      <c r="A1432" s="1" t="s">
        <v>2878</v>
      </c>
      <c r="B1432" t="s">
        <v>2879</v>
      </c>
      <c r="C1432" t="s">
        <v>7</v>
      </c>
      <c r="D1432" t="s">
        <v>1335</v>
      </c>
      <c r="E1432" s="2">
        <v>1986.09</v>
      </c>
      <c r="F1432" s="2">
        <f>Tabla14[[#This Row],[Precio]]-(Tabla14[[#This Row],[Precio]]*0.14)</f>
        <v>1708.0373999999999</v>
      </c>
      <c r="G1432" s="2">
        <f>Tabla14[[#This Row],[Precio]]-(Tabla14[[#This Row],[Precio]]*0.05)</f>
        <v>1886.7855</v>
      </c>
      <c r="H1432" s="4">
        <f>Tabla14[[#This Row],[  -14% costo de juan]]+(Tabla14[[#This Row],[  -14% costo de juan]]*0.1)</f>
        <v>1878.84114</v>
      </c>
      <c r="I1432" s="30">
        <f>Tabla14[[#This Row],[5% purpil]]+(Tabla14[[#This Row],[5% purpil]]*0.21)</f>
        <v>2283.0104550000001</v>
      </c>
      <c r="J1432" s="30">
        <f>Tabla14[[#This Row],[5% purpil]]+(Tabla14[[#This Row],[5% purpil]]*0.21)</f>
        <v>2283.0104550000001</v>
      </c>
      <c r="K1432" s="6">
        <f>Tabla14[[#This Row],[Precio NEGRO Publico c/juan]]-Tabla14[[#This Row],[Nuestro Costo juan ]]</f>
        <v>404.1693150000001</v>
      </c>
      <c r="L1432" s="7">
        <f>Tabla14[[#This Row],[Ganancia]]/Tabla14[[#This Row],[Nuestro Costo juan ]]</f>
        <v>0.21511627906976749</v>
      </c>
      <c r="M1432" s="2">
        <f>Tabla14[[#This Row],[Precio NEGRO Publico c/juan]]+(Tabla14[[#This Row],[Precio NEGRO Publico c/juan]]*0.105)</f>
        <v>2522.7265527750001</v>
      </c>
    </row>
    <row r="1433" spans="1:13">
      <c r="A1433" s="1" t="s">
        <v>2880</v>
      </c>
      <c r="B1433" t="s">
        <v>2881</v>
      </c>
      <c r="C1433" t="s">
        <v>7</v>
      </c>
      <c r="D1433" t="s">
        <v>1335</v>
      </c>
      <c r="E1433" s="2">
        <v>2333.88</v>
      </c>
      <c r="F1433" s="2">
        <f>Tabla14[[#This Row],[Precio]]-(Tabla14[[#This Row],[Precio]]*0.14)</f>
        <v>2007.1368</v>
      </c>
      <c r="G1433" s="2">
        <f>Tabla14[[#This Row],[Precio]]-(Tabla14[[#This Row],[Precio]]*0.05)</f>
        <v>2217.1860000000001</v>
      </c>
      <c r="H1433" s="4">
        <f>Tabla14[[#This Row],[  -14% costo de juan]]+(Tabla14[[#This Row],[  -14% costo de juan]]*0.1)</f>
        <v>2207.8504800000001</v>
      </c>
      <c r="I1433" s="30">
        <f>Tabla14[[#This Row],[5% purpil]]+(Tabla14[[#This Row],[5% purpil]]*0.21)</f>
        <v>2682.7950600000004</v>
      </c>
      <c r="J1433" s="30">
        <f>Tabla14[[#This Row],[5% purpil]]+(Tabla14[[#This Row],[5% purpil]]*0.21)</f>
        <v>2682.7950600000004</v>
      </c>
      <c r="K1433" s="6">
        <f>Tabla14[[#This Row],[Precio NEGRO Publico c/juan]]-Tabla14[[#This Row],[Nuestro Costo juan ]]</f>
        <v>474.94458000000031</v>
      </c>
      <c r="L1433" s="7">
        <f>Tabla14[[#This Row],[Ganancia]]/Tabla14[[#This Row],[Nuestro Costo juan ]]</f>
        <v>0.21511627906976757</v>
      </c>
      <c r="M1433" s="2">
        <f>Tabla14[[#This Row],[Precio NEGRO Publico c/juan]]+(Tabla14[[#This Row],[Precio NEGRO Publico c/juan]]*0.105)</f>
        <v>2964.4885413000002</v>
      </c>
    </row>
    <row r="1434" spans="1:13">
      <c r="A1434" s="1" t="s">
        <v>2882</v>
      </c>
      <c r="B1434" t="s">
        <v>2883</v>
      </c>
      <c r="C1434" t="s">
        <v>7</v>
      </c>
      <c r="D1434" t="s">
        <v>1335</v>
      </c>
      <c r="E1434" s="2">
        <v>2681.67</v>
      </c>
      <c r="F1434" s="2">
        <f>Tabla14[[#This Row],[Precio]]-(Tabla14[[#This Row],[Precio]]*0.14)</f>
        <v>2306.2362000000003</v>
      </c>
      <c r="G1434" s="2">
        <f>Tabla14[[#This Row],[Precio]]-(Tabla14[[#This Row],[Precio]]*0.05)</f>
        <v>2547.5864999999999</v>
      </c>
      <c r="H1434" s="4">
        <f>Tabla14[[#This Row],[  -14% costo de juan]]+(Tabla14[[#This Row],[  -14% costo de juan]]*0.1)</f>
        <v>2536.8598200000001</v>
      </c>
      <c r="I1434" s="30">
        <f>Tabla14[[#This Row],[5% purpil]]+(Tabla14[[#This Row],[5% purpil]]*0.21)</f>
        <v>3082.5796649999997</v>
      </c>
      <c r="J1434" s="30">
        <f>Tabla14[[#This Row],[5% purpil]]+(Tabla14[[#This Row],[5% purpil]]*0.21)</f>
        <v>3082.5796649999997</v>
      </c>
      <c r="K1434" s="6">
        <f>Tabla14[[#This Row],[Precio NEGRO Publico c/juan]]-Tabla14[[#This Row],[Nuestro Costo juan ]]</f>
        <v>545.71984499999962</v>
      </c>
      <c r="L1434" s="7">
        <f>Tabla14[[#This Row],[Ganancia]]/Tabla14[[#This Row],[Nuestro Costo juan ]]</f>
        <v>0.21511627906976727</v>
      </c>
      <c r="M1434" s="2">
        <f>Tabla14[[#This Row],[Precio NEGRO Publico c/juan]]+(Tabla14[[#This Row],[Precio NEGRO Publico c/juan]]*0.105)</f>
        <v>3406.2505298249998</v>
      </c>
    </row>
    <row r="1435" spans="1:13">
      <c r="A1435" s="1" t="s">
        <v>2884</v>
      </c>
      <c r="B1435" t="s">
        <v>2885</v>
      </c>
      <c r="C1435" t="s">
        <v>7</v>
      </c>
      <c r="D1435" t="s">
        <v>1335</v>
      </c>
      <c r="E1435" s="2">
        <v>3078.29</v>
      </c>
      <c r="F1435" s="2">
        <f>Tabla14[[#This Row],[Precio]]-(Tabla14[[#This Row],[Precio]]*0.14)</f>
        <v>2647.3294000000001</v>
      </c>
      <c r="G1435" s="2">
        <f>Tabla14[[#This Row],[Precio]]-(Tabla14[[#This Row],[Precio]]*0.05)</f>
        <v>2924.3755000000001</v>
      </c>
      <c r="H1435" s="4">
        <f>Tabla14[[#This Row],[  -14% costo de juan]]+(Tabla14[[#This Row],[  -14% costo de juan]]*0.1)</f>
        <v>2912.0623399999999</v>
      </c>
      <c r="I1435" s="30">
        <f>Tabla14[[#This Row],[5% purpil]]+(Tabla14[[#This Row],[5% purpil]]*0.21)</f>
        <v>3538.4943550000003</v>
      </c>
      <c r="J1435" s="30">
        <f>Tabla14[[#This Row],[5% purpil]]+(Tabla14[[#This Row],[5% purpil]]*0.21)</f>
        <v>3538.4943550000003</v>
      </c>
      <c r="K1435" s="6">
        <f>Tabla14[[#This Row],[Precio NEGRO Publico c/juan]]-Tabla14[[#This Row],[Nuestro Costo juan ]]</f>
        <v>626.43201500000032</v>
      </c>
      <c r="L1435" s="7">
        <f>Tabla14[[#This Row],[Ganancia]]/Tabla14[[#This Row],[Nuestro Costo juan ]]</f>
        <v>0.21511627906976755</v>
      </c>
      <c r="M1435" s="2">
        <f>Tabla14[[#This Row],[Precio NEGRO Publico c/juan]]+(Tabla14[[#This Row],[Precio NEGRO Publico c/juan]]*0.105)</f>
        <v>3910.0362622750004</v>
      </c>
    </row>
    <row r="1436" spans="1:13">
      <c r="A1436" s="1" t="s">
        <v>2886</v>
      </c>
      <c r="B1436" t="s">
        <v>2887</v>
      </c>
      <c r="C1436" t="s">
        <v>7</v>
      </c>
      <c r="D1436" t="s">
        <v>1335</v>
      </c>
      <c r="E1436" s="2">
        <v>3516.22</v>
      </c>
      <c r="F1436" s="2">
        <f>Tabla14[[#This Row],[Precio]]-(Tabla14[[#This Row],[Precio]]*0.14)</f>
        <v>3023.9492</v>
      </c>
      <c r="G1436" s="2">
        <f>Tabla14[[#This Row],[Precio]]-(Tabla14[[#This Row],[Precio]]*0.05)</f>
        <v>3340.4089999999997</v>
      </c>
      <c r="H1436" s="4">
        <f>Tabla14[[#This Row],[  -14% costo de juan]]+(Tabla14[[#This Row],[  -14% costo de juan]]*0.1)</f>
        <v>3326.3441200000002</v>
      </c>
      <c r="I1436" s="30">
        <f>Tabla14[[#This Row],[5% purpil]]+(Tabla14[[#This Row],[5% purpil]]*0.21)</f>
        <v>4041.8948899999996</v>
      </c>
      <c r="J1436" s="30">
        <f>Tabla14[[#This Row],[5% purpil]]+(Tabla14[[#This Row],[5% purpil]]*0.21)</f>
        <v>4041.8948899999996</v>
      </c>
      <c r="K1436" s="6">
        <f>Tabla14[[#This Row],[Precio NEGRO Publico c/juan]]-Tabla14[[#This Row],[Nuestro Costo juan ]]</f>
        <v>715.55076999999937</v>
      </c>
      <c r="L1436" s="7">
        <f>Tabla14[[#This Row],[Ganancia]]/Tabla14[[#This Row],[Nuestro Costo juan ]]</f>
        <v>0.21511627906976724</v>
      </c>
      <c r="M1436" s="2">
        <f>Tabla14[[#This Row],[Precio NEGRO Publico c/juan]]+(Tabla14[[#This Row],[Precio NEGRO Publico c/juan]]*0.105)</f>
        <v>4466.2938534499999</v>
      </c>
    </row>
    <row r="1437" spans="1:13">
      <c r="A1437" s="1" t="s">
        <v>2888</v>
      </c>
      <c r="B1437" t="s">
        <v>2889</v>
      </c>
      <c r="C1437" t="s">
        <v>7</v>
      </c>
      <c r="D1437" t="s">
        <v>1335</v>
      </c>
      <c r="E1437" s="2">
        <v>4126.92</v>
      </c>
      <c r="F1437" s="2">
        <f>Tabla14[[#This Row],[Precio]]-(Tabla14[[#This Row],[Precio]]*0.14)</f>
        <v>3549.1512000000002</v>
      </c>
      <c r="G1437" s="2">
        <f>Tabla14[[#This Row],[Precio]]-(Tabla14[[#This Row],[Precio]]*0.05)</f>
        <v>3920.5740000000001</v>
      </c>
      <c r="H1437" s="4">
        <f>Tabla14[[#This Row],[  -14% costo de juan]]+(Tabla14[[#This Row],[  -14% costo de juan]]*0.1)</f>
        <v>3904.0663200000004</v>
      </c>
      <c r="I1437" s="30">
        <f>Tabla14[[#This Row],[5% purpil]]+(Tabla14[[#This Row],[5% purpil]]*0.21)</f>
        <v>4743.8945400000002</v>
      </c>
      <c r="J1437" s="30">
        <f>Tabla14[[#This Row],[5% purpil]]+(Tabla14[[#This Row],[5% purpil]]*0.21)</f>
        <v>4743.8945400000002</v>
      </c>
      <c r="K1437" s="6">
        <f>Tabla14[[#This Row],[Precio NEGRO Publico c/juan]]-Tabla14[[#This Row],[Nuestro Costo juan ]]</f>
        <v>839.82821999999987</v>
      </c>
      <c r="L1437" s="7">
        <f>Tabla14[[#This Row],[Ganancia]]/Tabla14[[#This Row],[Nuestro Costo juan ]]</f>
        <v>0.21511627906976738</v>
      </c>
      <c r="M1437" s="2">
        <f>Tabla14[[#This Row],[Precio NEGRO Publico c/juan]]+(Tabla14[[#This Row],[Precio NEGRO Publico c/juan]]*0.105)</f>
        <v>5242.0034667</v>
      </c>
    </row>
    <row r="1438" spans="1:13">
      <c r="A1438" s="1" t="s">
        <v>2890</v>
      </c>
      <c r="B1438" t="s">
        <v>2891</v>
      </c>
      <c r="C1438" t="s">
        <v>7</v>
      </c>
      <c r="D1438" t="s">
        <v>1335</v>
      </c>
      <c r="E1438" s="2">
        <v>4547.57</v>
      </c>
      <c r="F1438" s="2">
        <f>Tabla14[[#This Row],[Precio]]-(Tabla14[[#This Row],[Precio]]*0.14)</f>
        <v>3910.9101999999998</v>
      </c>
      <c r="G1438" s="2">
        <f>Tabla14[[#This Row],[Precio]]-(Tabla14[[#This Row],[Precio]]*0.05)</f>
        <v>4320.1914999999999</v>
      </c>
      <c r="H1438" s="4">
        <f>Tabla14[[#This Row],[  -14% costo de juan]]+(Tabla14[[#This Row],[  -14% costo de juan]]*0.1)</f>
        <v>4302.0012200000001</v>
      </c>
      <c r="I1438" s="30">
        <f>Tabla14[[#This Row],[5% purpil]]+(Tabla14[[#This Row],[5% purpil]]*0.21)</f>
        <v>5227.4317149999997</v>
      </c>
      <c r="J1438" s="30">
        <f>Tabla14[[#This Row],[5% purpil]]+(Tabla14[[#This Row],[5% purpil]]*0.21)</f>
        <v>5227.4317149999997</v>
      </c>
      <c r="K1438" s="6">
        <f>Tabla14[[#This Row],[Precio NEGRO Publico c/juan]]-Tabla14[[#This Row],[Nuestro Costo juan ]]</f>
        <v>925.43049499999961</v>
      </c>
      <c r="L1438" s="7">
        <f>Tabla14[[#This Row],[Ganancia]]/Tabla14[[#This Row],[Nuestro Costo juan ]]</f>
        <v>0.21511627906976735</v>
      </c>
      <c r="M1438" s="2">
        <f>Tabla14[[#This Row],[Precio NEGRO Publico c/juan]]+(Tabla14[[#This Row],[Precio NEGRO Publico c/juan]]*0.105)</f>
        <v>5776.3120450749993</v>
      </c>
    </row>
    <row r="1439" spans="1:13">
      <c r="A1439" s="1" t="s">
        <v>2892</v>
      </c>
      <c r="B1439" t="s">
        <v>2893</v>
      </c>
      <c r="C1439" t="s">
        <v>7</v>
      </c>
      <c r="D1439" t="s">
        <v>1335</v>
      </c>
      <c r="E1439" s="2">
        <v>5473.01</v>
      </c>
      <c r="F1439" s="2">
        <f>Tabla14[[#This Row],[Precio]]-(Tabla14[[#This Row],[Precio]]*0.14)</f>
        <v>4706.7885999999999</v>
      </c>
      <c r="G1439" s="2">
        <f>Tabla14[[#This Row],[Precio]]-(Tabla14[[#This Row],[Precio]]*0.05)</f>
        <v>5199.3595000000005</v>
      </c>
      <c r="H1439" s="4">
        <f>Tabla14[[#This Row],[  -14% costo de juan]]+(Tabla14[[#This Row],[  -14% costo de juan]]*0.1)</f>
        <v>5177.4674599999998</v>
      </c>
      <c r="I1439" s="30">
        <f>Tabla14[[#This Row],[5% purpil]]+(Tabla14[[#This Row],[5% purpil]]*0.21)</f>
        <v>6291.2249950000005</v>
      </c>
      <c r="J1439" s="30">
        <f>Tabla14[[#This Row],[5% purpil]]+(Tabla14[[#This Row],[5% purpil]]*0.21)</f>
        <v>6291.2249950000005</v>
      </c>
      <c r="K1439" s="6">
        <f>Tabla14[[#This Row],[Precio NEGRO Publico c/juan]]-Tabla14[[#This Row],[Nuestro Costo juan ]]</f>
        <v>1113.7575350000006</v>
      </c>
      <c r="L1439" s="7">
        <f>Tabla14[[#This Row],[Ganancia]]/Tabla14[[#This Row],[Nuestro Costo juan ]]</f>
        <v>0.21511627906976757</v>
      </c>
      <c r="M1439" s="2">
        <f>Tabla14[[#This Row],[Precio NEGRO Publico c/juan]]+(Tabla14[[#This Row],[Precio NEGRO Publico c/juan]]*0.105)</f>
        <v>6951.8036194750002</v>
      </c>
    </row>
    <row r="1440" spans="1:13">
      <c r="A1440" s="1" t="s">
        <v>2894</v>
      </c>
      <c r="B1440" t="s">
        <v>2895</v>
      </c>
      <c r="C1440" t="s">
        <v>7</v>
      </c>
      <c r="D1440" t="s">
        <v>1335</v>
      </c>
      <c r="E1440" s="2">
        <v>6193.38</v>
      </c>
      <c r="F1440" s="2">
        <f>Tabla14[[#This Row],[Precio]]-(Tabla14[[#This Row],[Precio]]*0.14)</f>
        <v>5326.3068000000003</v>
      </c>
      <c r="G1440" s="2">
        <f>Tabla14[[#This Row],[Precio]]-(Tabla14[[#This Row],[Precio]]*0.05)</f>
        <v>5883.7110000000002</v>
      </c>
      <c r="H1440" s="4">
        <f>Tabla14[[#This Row],[  -14% costo de juan]]+(Tabla14[[#This Row],[  -14% costo de juan]]*0.1)</f>
        <v>5858.9374800000005</v>
      </c>
      <c r="I1440" s="30">
        <f>Tabla14[[#This Row],[5% purpil]]+(Tabla14[[#This Row],[5% purpil]]*0.21)</f>
        <v>7119.2903100000003</v>
      </c>
      <c r="J1440" s="30">
        <f>Tabla14[[#This Row],[5% purpil]]+(Tabla14[[#This Row],[5% purpil]]*0.21)</f>
        <v>7119.2903100000003</v>
      </c>
      <c r="K1440" s="6">
        <f>Tabla14[[#This Row],[Precio NEGRO Publico c/juan]]-Tabla14[[#This Row],[Nuestro Costo juan ]]</f>
        <v>1260.3528299999998</v>
      </c>
      <c r="L1440" s="7">
        <f>Tabla14[[#This Row],[Ganancia]]/Tabla14[[#This Row],[Nuestro Costo juan ]]</f>
        <v>0.21511627906976738</v>
      </c>
      <c r="M1440" s="2">
        <f>Tabla14[[#This Row],[Precio NEGRO Publico c/juan]]+(Tabla14[[#This Row],[Precio NEGRO Publico c/juan]]*0.105)</f>
        <v>7866.81579255</v>
      </c>
    </row>
    <row r="1441" spans="1:13">
      <c r="A1441" s="1" t="s">
        <v>2896</v>
      </c>
      <c r="B1441" t="s">
        <v>2897</v>
      </c>
      <c r="C1441" t="s">
        <v>7</v>
      </c>
      <c r="D1441" t="s">
        <v>1335</v>
      </c>
      <c r="E1441" s="2">
        <v>7615.34</v>
      </c>
      <c r="F1441" s="2">
        <f>Tabla14[[#This Row],[Precio]]-(Tabla14[[#This Row],[Precio]]*0.14)</f>
        <v>6549.1923999999999</v>
      </c>
      <c r="G1441" s="2">
        <f>Tabla14[[#This Row],[Precio]]-(Tabla14[[#This Row],[Precio]]*0.05)</f>
        <v>7234.5730000000003</v>
      </c>
      <c r="H1441" s="4">
        <f>Tabla14[[#This Row],[  -14% costo de juan]]+(Tabla14[[#This Row],[  -14% costo de juan]]*0.1)</f>
        <v>7204.1116400000001</v>
      </c>
      <c r="I1441" s="30">
        <f>Tabla14[[#This Row],[5% purpil]]+(Tabla14[[#This Row],[5% purpil]]*0.21)</f>
        <v>8753.8333300000013</v>
      </c>
      <c r="J1441" s="30">
        <f>Tabla14[[#This Row],[5% purpil]]+(Tabla14[[#This Row],[5% purpil]]*0.21)</f>
        <v>8753.8333300000013</v>
      </c>
      <c r="K1441" s="6">
        <f>Tabla14[[#This Row],[Precio NEGRO Publico c/juan]]-Tabla14[[#This Row],[Nuestro Costo juan ]]</f>
        <v>1549.7216900000012</v>
      </c>
      <c r="L1441" s="7">
        <f>Tabla14[[#This Row],[Ganancia]]/Tabla14[[#This Row],[Nuestro Costo juan ]]</f>
        <v>0.2151162790697676</v>
      </c>
      <c r="M1441" s="2">
        <f>Tabla14[[#This Row],[Precio NEGRO Publico c/juan]]+(Tabla14[[#This Row],[Precio NEGRO Publico c/juan]]*0.105)</f>
        <v>9672.9858296500006</v>
      </c>
    </row>
    <row r="1442" spans="1:13">
      <c r="A1442" s="1" t="s">
        <v>2898</v>
      </c>
      <c r="B1442" t="s">
        <v>2899</v>
      </c>
      <c r="C1442" t="s">
        <v>7</v>
      </c>
      <c r="D1442" t="s">
        <v>1335</v>
      </c>
      <c r="E1442" s="2">
        <v>8584.35</v>
      </c>
      <c r="F1442" s="2">
        <f>Tabla14[[#This Row],[Precio]]-(Tabla14[[#This Row],[Precio]]*0.14)</f>
        <v>7382.5410000000002</v>
      </c>
      <c r="G1442" s="2">
        <f>Tabla14[[#This Row],[Precio]]-(Tabla14[[#This Row],[Precio]]*0.05)</f>
        <v>8155.1325000000006</v>
      </c>
      <c r="H1442" s="4">
        <f>Tabla14[[#This Row],[  -14% costo de juan]]+(Tabla14[[#This Row],[  -14% costo de juan]]*0.1)</f>
        <v>8120.7951000000003</v>
      </c>
      <c r="I1442" s="30">
        <f>Tabla14[[#This Row],[5% purpil]]+(Tabla14[[#This Row],[5% purpil]]*0.21)</f>
        <v>9867.710325</v>
      </c>
      <c r="J1442" s="30">
        <f>Tabla14[[#This Row],[5% purpil]]+(Tabla14[[#This Row],[5% purpil]]*0.21)</f>
        <v>9867.710325</v>
      </c>
      <c r="K1442" s="6">
        <f>Tabla14[[#This Row],[Precio NEGRO Publico c/juan]]-Tabla14[[#This Row],[Nuestro Costo juan ]]</f>
        <v>1746.9152249999997</v>
      </c>
      <c r="L1442" s="7">
        <f>Tabla14[[#This Row],[Ganancia]]/Tabla14[[#This Row],[Nuestro Costo juan ]]</f>
        <v>0.21511627906976741</v>
      </c>
      <c r="M1442" s="2">
        <f>Tabla14[[#This Row],[Precio NEGRO Publico c/juan]]+(Tabla14[[#This Row],[Precio NEGRO Publico c/juan]]*0.105)</f>
        <v>10903.819909124999</v>
      </c>
    </row>
    <row r="1443" spans="1:13">
      <c r="A1443" s="1" t="s">
        <v>2900</v>
      </c>
      <c r="B1443" t="s">
        <v>2901</v>
      </c>
      <c r="C1443" t="s">
        <v>7</v>
      </c>
      <c r="D1443" t="s">
        <v>1335</v>
      </c>
      <c r="E1443" s="2">
        <v>9065.85</v>
      </c>
      <c r="F1443" s="2">
        <f>Tabla14[[#This Row],[Precio]]-(Tabla14[[#This Row],[Precio]]*0.14)</f>
        <v>7796.6310000000003</v>
      </c>
      <c r="G1443" s="2">
        <f>Tabla14[[#This Row],[Precio]]-(Tabla14[[#This Row],[Precio]]*0.05)</f>
        <v>8612.5575000000008</v>
      </c>
      <c r="H1443" s="4">
        <f>Tabla14[[#This Row],[  -14% costo de juan]]+(Tabla14[[#This Row],[  -14% costo de juan]]*0.1)</f>
        <v>8576.294100000001</v>
      </c>
      <c r="I1443" s="30">
        <f>Tabla14[[#This Row],[5% purpil]]+(Tabla14[[#This Row],[5% purpil]]*0.21)</f>
        <v>10421.194575000001</v>
      </c>
      <c r="J1443" s="30">
        <f>Tabla14[[#This Row],[5% purpil]]+(Tabla14[[#This Row],[5% purpil]]*0.21)</f>
        <v>10421.194575000001</v>
      </c>
      <c r="K1443" s="6">
        <f>Tabla14[[#This Row],[Precio NEGRO Publico c/juan]]-Tabla14[[#This Row],[Nuestro Costo juan ]]</f>
        <v>1844.9004750000004</v>
      </c>
      <c r="L1443" s="7">
        <f>Tabla14[[#This Row],[Ganancia]]/Tabla14[[#This Row],[Nuestro Costo juan ]]</f>
        <v>0.21511627906976746</v>
      </c>
      <c r="M1443" s="2">
        <f>Tabla14[[#This Row],[Precio NEGRO Publico c/juan]]+(Tabla14[[#This Row],[Precio NEGRO Publico c/juan]]*0.105)</f>
        <v>11515.420005375001</v>
      </c>
    </row>
    <row r="1444" spans="1:13">
      <c r="A1444" s="1" t="s">
        <v>2902</v>
      </c>
      <c r="B1444" t="s">
        <v>2903</v>
      </c>
      <c r="C1444" t="s">
        <v>7</v>
      </c>
      <c r="D1444" t="s">
        <v>1335</v>
      </c>
      <c r="E1444" s="2">
        <v>9597.67</v>
      </c>
      <c r="F1444" s="2">
        <f>Tabla14[[#This Row],[Precio]]-(Tabla14[[#This Row],[Precio]]*0.14)</f>
        <v>8253.9961999999996</v>
      </c>
      <c r="G1444" s="2">
        <f>Tabla14[[#This Row],[Precio]]-(Tabla14[[#This Row],[Precio]]*0.05)</f>
        <v>9117.7865000000002</v>
      </c>
      <c r="H1444" s="4">
        <f>Tabla14[[#This Row],[  -14% costo de juan]]+(Tabla14[[#This Row],[  -14% costo de juan]]*0.1)</f>
        <v>9079.3958199999997</v>
      </c>
      <c r="I1444" s="30">
        <f>Tabla14[[#This Row],[5% purpil]]+(Tabla14[[#This Row],[5% purpil]]*0.21)</f>
        <v>11032.521665</v>
      </c>
      <c r="J1444" s="30">
        <f>Tabla14[[#This Row],[5% purpil]]+(Tabla14[[#This Row],[5% purpil]]*0.21)</f>
        <v>11032.521665</v>
      </c>
      <c r="K1444" s="6">
        <f>Tabla14[[#This Row],[Precio NEGRO Publico c/juan]]-Tabla14[[#This Row],[Nuestro Costo juan ]]</f>
        <v>1953.1258450000005</v>
      </c>
      <c r="L1444" s="7">
        <f>Tabla14[[#This Row],[Ganancia]]/Tabla14[[#This Row],[Nuestro Costo juan ]]</f>
        <v>0.21511627906976749</v>
      </c>
      <c r="M1444" s="2">
        <f>Tabla14[[#This Row],[Precio NEGRO Publico c/juan]]+(Tabla14[[#This Row],[Precio NEGRO Publico c/juan]]*0.105)</f>
        <v>12190.936439825</v>
      </c>
    </row>
    <row r="1445" spans="1:13">
      <c r="A1445" s="1" t="s">
        <v>2904</v>
      </c>
      <c r="B1445" t="s">
        <v>2905</v>
      </c>
      <c r="C1445" t="s">
        <v>7</v>
      </c>
      <c r="D1445" t="s">
        <v>1335</v>
      </c>
      <c r="E1445" s="2">
        <v>10518.61</v>
      </c>
      <c r="F1445" s="2">
        <f>Tabla14[[#This Row],[Precio]]-(Tabla14[[#This Row],[Precio]]*0.14)</f>
        <v>9046.0046000000002</v>
      </c>
      <c r="G1445" s="2">
        <f>Tabla14[[#This Row],[Precio]]-(Tabla14[[#This Row],[Precio]]*0.05)</f>
        <v>9992.6795000000002</v>
      </c>
      <c r="H1445" s="4">
        <f>Tabla14[[#This Row],[  -14% costo de juan]]+(Tabla14[[#This Row],[  -14% costo de juan]]*0.1)</f>
        <v>9950.6050599999999</v>
      </c>
      <c r="I1445" s="30">
        <f>Tabla14[[#This Row],[5% purpil]]+(Tabla14[[#This Row],[5% purpil]]*0.21)</f>
        <v>12091.142195</v>
      </c>
      <c r="J1445" s="30">
        <f>Tabla14[[#This Row],[5% purpil]]+(Tabla14[[#This Row],[5% purpil]]*0.21)</f>
        <v>12091.142195</v>
      </c>
      <c r="K1445" s="6">
        <f>Tabla14[[#This Row],[Precio NEGRO Publico c/juan]]-Tabla14[[#This Row],[Nuestro Costo juan ]]</f>
        <v>2140.5371350000005</v>
      </c>
      <c r="L1445" s="7">
        <f>Tabla14[[#This Row],[Ganancia]]/Tabla14[[#This Row],[Nuestro Costo juan ]]</f>
        <v>0.21511627906976749</v>
      </c>
      <c r="M1445" s="2">
        <f>Tabla14[[#This Row],[Precio NEGRO Publico c/juan]]+(Tabla14[[#This Row],[Precio NEGRO Publico c/juan]]*0.105)</f>
        <v>13360.712125475</v>
      </c>
    </row>
    <row r="1446" spans="1:13">
      <c r="A1446" s="1" t="s">
        <v>2906</v>
      </c>
      <c r="B1446" t="s">
        <v>2907</v>
      </c>
      <c r="C1446" t="s">
        <v>7</v>
      </c>
      <c r="D1446" t="s">
        <v>1335</v>
      </c>
      <c r="E1446" s="2">
        <v>12944.13</v>
      </c>
      <c r="F1446" s="2">
        <f>Tabla14[[#This Row],[Precio]]-(Tabla14[[#This Row],[Precio]]*0.14)</f>
        <v>11131.951799999999</v>
      </c>
      <c r="G1446" s="2">
        <f>Tabla14[[#This Row],[Precio]]-(Tabla14[[#This Row],[Precio]]*0.05)</f>
        <v>12296.923499999999</v>
      </c>
      <c r="H1446" s="4">
        <f>Tabla14[[#This Row],[  -14% costo de juan]]+(Tabla14[[#This Row],[  -14% costo de juan]]*0.1)</f>
        <v>12245.14698</v>
      </c>
      <c r="I1446" s="30">
        <f>Tabla14[[#This Row],[5% purpil]]+(Tabla14[[#This Row],[5% purpil]]*0.21)</f>
        <v>14879.277434999998</v>
      </c>
      <c r="J1446" s="30">
        <f>Tabla14[[#This Row],[5% purpil]]+(Tabla14[[#This Row],[5% purpil]]*0.21)</f>
        <v>14879.277434999998</v>
      </c>
      <c r="K1446" s="6">
        <f>Tabla14[[#This Row],[Precio NEGRO Publico c/juan]]-Tabla14[[#This Row],[Nuestro Costo juan ]]</f>
        <v>2634.1304549999986</v>
      </c>
      <c r="L1446" s="7">
        <f>Tabla14[[#This Row],[Ganancia]]/Tabla14[[#This Row],[Nuestro Costo juan ]]</f>
        <v>0.21511627906976732</v>
      </c>
      <c r="M1446" s="2">
        <f>Tabla14[[#This Row],[Precio NEGRO Publico c/juan]]+(Tabla14[[#This Row],[Precio NEGRO Publico c/juan]]*0.105)</f>
        <v>16441.601565674999</v>
      </c>
    </row>
    <row r="1447" spans="1:13">
      <c r="A1447" s="1" t="s">
        <v>2908</v>
      </c>
      <c r="B1447" t="s">
        <v>2909</v>
      </c>
      <c r="C1447" t="s">
        <v>7</v>
      </c>
      <c r="D1447" t="s">
        <v>1335</v>
      </c>
      <c r="E1447" s="2">
        <v>14113.7</v>
      </c>
      <c r="F1447" s="2">
        <f>Tabla14[[#This Row],[Precio]]-(Tabla14[[#This Row],[Precio]]*0.14)</f>
        <v>12137.782000000001</v>
      </c>
      <c r="G1447" s="2">
        <f>Tabla14[[#This Row],[Precio]]-(Tabla14[[#This Row],[Precio]]*0.05)</f>
        <v>13408.015000000001</v>
      </c>
      <c r="H1447" s="4">
        <f>Tabla14[[#This Row],[  -14% costo de juan]]+(Tabla14[[#This Row],[  -14% costo de juan]]*0.1)</f>
        <v>13351.560200000002</v>
      </c>
      <c r="I1447" s="30">
        <f>Tabla14[[#This Row],[5% purpil]]+(Tabla14[[#This Row],[5% purpil]]*0.21)</f>
        <v>16223.698150000002</v>
      </c>
      <c r="J1447" s="30">
        <f>Tabla14[[#This Row],[5% purpil]]+(Tabla14[[#This Row],[5% purpil]]*0.21)</f>
        <v>16223.698150000002</v>
      </c>
      <c r="K1447" s="6">
        <f>Tabla14[[#This Row],[Precio NEGRO Publico c/juan]]-Tabla14[[#This Row],[Nuestro Costo juan ]]</f>
        <v>2872.1379500000003</v>
      </c>
      <c r="L1447" s="7">
        <f>Tabla14[[#This Row],[Ganancia]]/Tabla14[[#This Row],[Nuestro Costo juan ]]</f>
        <v>0.21511627906976744</v>
      </c>
      <c r="M1447" s="2">
        <f>Tabla14[[#This Row],[Precio NEGRO Publico c/juan]]+(Tabla14[[#This Row],[Precio NEGRO Publico c/juan]]*0.105)</f>
        <v>17927.186455750001</v>
      </c>
    </row>
    <row r="1448" spans="1:13">
      <c r="A1448" s="1" t="s">
        <v>2910</v>
      </c>
      <c r="B1448" t="s">
        <v>2911</v>
      </c>
      <c r="C1448" t="s">
        <v>7</v>
      </c>
      <c r="D1448" t="s">
        <v>1335</v>
      </c>
      <c r="E1448" s="2">
        <v>14874.63</v>
      </c>
      <c r="F1448" s="2">
        <f>Tabla14[[#This Row],[Precio]]-(Tabla14[[#This Row],[Precio]]*0.14)</f>
        <v>12792.181799999998</v>
      </c>
      <c r="G1448" s="2">
        <f>Tabla14[[#This Row],[Precio]]-(Tabla14[[#This Row],[Precio]]*0.05)</f>
        <v>14130.898499999999</v>
      </c>
      <c r="H1448" s="4">
        <f>Tabla14[[#This Row],[  -14% costo de juan]]+(Tabla14[[#This Row],[  -14% costo de juan]]*0.1)</f>
        <v>14071.399979999998</v>
      </c>
      <c r="I1448" s="30">
        <f>Tabla14[[#This Row],[5% purpil]]+(Tabla14[[#This Row],[5% purpil]]*0.21)</f>
        <v>17098.387185</v>
      </c>
      <c r="J1448" s="30">
        <f>Tabla14[[#This Row],[5% purpil]]+(Tabla14[[#This Row],[5% purpil]]*0.21)</f>
        <v>17098.387185</v>
      </c>
      <c r="K1448" s="6">
        <f>Tabla14[[#This Row],[Precio NEGRO Publico c/juan]]-Tabla14[[#This Row],[Nuestro Costo juan ]]</f>
        <v>3026.9872050000013</v>
      </c>
      <c r="L1448" s="7">
        <f>Tabla14[[#This Row],[Ganancia]]/Tabla14[[#This Row],[Nuestro Costo juan ]]</f>
        <v>0.21511627906976755</v>
      </c>
      <c r="M1448" s="2">
        <f>Tabla14[[#This Row],[Precio NEGRO Publico c/juan]]+(Tabla14[[#This Row],[Precio NEGRO Publico c/juan]]*0.105)</f>
        <v>18893.717839425</v>
      </c>
    </row>
    <row r="1449" spans="1:13">
      <c r="A1449" s="1" t="s">
        <v>2912</v>
      </c>
      <c r="B1449" t="s">
        <v>2913</v>
      </c>
      <c r="C1449" t="s">
        <v>7</v>
      </c>
      <c r="D1449" t="s">
        <v>1335</v>
      </c>
      <c r="E1449" s="2">
        <v>16103.54</v>
      </c>
      <c r="F1449" s="2">
        <f>Tabla14[[#This Row],[Precio]]-(Tabla14[[#This Row],[Precio]]*0.14)</f>
        <v>13849.044400000001</v>
      </c>
      <c r="G1449" s="2">
        <f>Tabla14[[#This Row],[Precio]]-(Tabla14[[#This Row],[Precio]]*0.05)</f>
        <v>15298.363000000001</v>
      </c>
      <c r="H1449" s="4">
        <f>Tabla14[[#This Row],[  -14% costo de juan]]+(Tabla14[[#This Row],[  -14% costo de juan]]*0.1)</f>
        <v>15233.948840000001</v>
      </c>
      <c r="I1449" s="30">
        <f>Tabla14[[#This Row],[5% purpil]]+(Tabla14[[#This Row],[5% purpil]]*0.21)</f>
        <v>18511.019230000002</v>
      </c>
      <c r="J1449" s="30">
        <f>Tabla14[[#This Row],[5% purpil]]+(Tabla14[[#This Row],[5% purpil]]*0.21)</f>
        <v>18511.019230000002</v>
      </c>
      <c r="K1449" s="6">
        <f>Tabla14[[#This Row],[Precio NEGRO Publico c/juan]]-Tabla14[[#This Row],[Nuestro Costo juan ]]</f>
        <v>3277.0703900000008</v>
      </c>
      <c r="L1449" s="7">
        <f>Tabla14[[#This Row],[Ganancia]]/Tabla14[[#This Row],[Nuestro Costo juan ]]</f>
        <v>0.21511627906976749</v>
      </c>
      <c r="M1449" s="2">
        <f>Tabla14[[#This Row],[Precio NEGRO Publico c/juan]]+(Tabla14[[#This Row],[Precio NEGRO Publico c/juan]]*0.105)</f>
        <v>20454.676249150001</v>
      </c>
    </row>
    <row r="1450" spans="1:13">
      <c r="A1450" s="1" t="s">
        <v>2914</v>
      </c>
      <c r="B1450" t="s">
        <v>2915</v>
      </c>
      <c r="C1450" t="s">
        <v>7</v>
      </c>
      <c r="D1450" t="s">
        <v>1335</v>
      </c>
      <c r="E1450" s="2">
        <v>17372.259999999998</v>
      </c>
      <c r="F1450" s="2">
        <f>Tabla14[[#This Row],[Precio]]-(Tabla14[[#This Row],[Precio]]*0.14)</f>
        <v>14940.143599999999</v>
      </c>
      <c r="G1450" s="2">
        <f>Tabla14[[#This Row],[Precio]]-(Tabla14[[#This Row],[Precio]]*0.05)</f>
        <v>16503.646999999997</v>
      </c>
      <c r="H1450" s="4">
        <f>Tabla14[[#This Row],[  -14% costo de juan]]+(Tabla14[[#This Row],[  -14% costo de juan]]*0.1)</f>
        <v>16434.15796</v>
      </c>
      <c r="I1450" s="30">
        <f>Tabla14[[#This Row],[5% purpil]]+(Tabla14[[#This Row],[5% purpil]]*0.21)</f>
        <v>19969.412869999996</v>
      </c>
      <c r="J1450" s="30">
        <f>Tabla14[[#This Row],[5% purpil]]+(Tabla14[[#This Row],[5% purpil]]*0.21)</f>
        <v>19969.412869999996</v>
      </c>
      <c r="K1450" s="6">
        <f>Tabla14[[#This Row],[Precio NEGRO Publico c/juan]]-Tabla14[[#This Row],[Nuestro Costo juan ]]</f>
        <v>3535.254909999996</v>
      </c>
      <c r="L1450" s="7">
        <f>Tabla14[[#This Row],[Ganancia]]/Tabla14[[#This Row],[Nuestro Costo juan ]]</f>
        <v>0.21511627906976719</v>
      </c>
      <c r="M1450" s="2">
        <f>Tabla14[[#This Row],[Precio NEGRO Publico c/juan]]+(Tabla14[[#This Row],[Precio NEGRO Publico c/juan]]*0.105)</f>
        <v>22066.201221349995</v>
      </c>
    </row>
    <row r="1451" spans="1:13">
      <c r="A1451" s="1" t="s">
        <v>2916</v>
      </c>
      <c r="B1451" t="s">
        <v>2917</v>
      </c>
      <c r="C1451" t="s">
        <v>7</v>
      </c>
      <c r="D1451" t="s">
        <v>1335</v>
      </c>
      <c r="E1451" s="2">
        <v>17590.849999999999</v>
      </c>
      <c r="F1451" s="2">
        <f>Tabla14[[#This Row],[Precio]]-(Tabla14[[#This Row],[Precio]]*0.14)</f>
        <v>15128.130999999998</v>
      </c>
      <c r="G1451" s="2">
        <f>Tabla14[[#This Row],[Precio]]-(Tabla14[[#This Row],[Precio]]*0.05)</f>
        <v>16711.307499999999</v>
      </c>
      <c r="H1451" s="4">
        <f>Tabla14[[#This Row],[  -14% costo de juan]]+(Tabla14[[#This Row],[  -14% costo de juan]]*0.1)</f>
        <v>16640.944099999997</v>
      </c>
      <c r="I1451" s="30">
        <f>Tabla14[[#This Row],[5% purpil]]+(Tabla14[[#This Row],[5% purpil]]*0.21)</f>
        <v>20220.682074999997</v>
      </c>
      <c r="J1451" s="30">
        <f>Tabla14[[#This Row],[5% purpil]]+(Tabla14[[#This Row],[5% purpil]]*0.21)</f>
        <v>20220.682074999997</v>
      </c>
      <c r="K1451" s="6">
        <f>Tabla14[[#This Row],[Precio NEGRO Publico c/juan]]-Tabla14[[#This Row],[Nuestro Costo juan ]]</f>
        <v>3579.737975</v>
      </c>
      <c r="L1451" s="7">
        <f>Tabla14[[#This Row],[Ganancia]]/Tabla14[[#This Row],[Nuestro Costo juan ]]</f>
        <v>0.21511627906976749</v>
      </c>
      <c r="M1451" s="2">
        <f>Tabla14[[#This Row],[Precio NEGRO Publico c/juan]]+(Tabla14[[#This Row],[Precio NEGRO Publico c/juan]]*0.105)</f>
        <v>22343.853692874996</v>
      </c>
    </row>
    <row r="1452" spans="1:13">
      <c r="A1452" s="1" t="s">
        <v>2918</v>
      </c>
      <c r="B1452" t="s">
        <v>2919</v>
      </c>
      <c r="C1452" t="s">
        <v>7</v>
      </c>
      <c r="D1452" t="s">
        <v>1335</v>
      </c>
      <c r="E1452" s="2">
        <v>20491.11</v>
      </c>
      <c r="F1452" s="2">
        <f>Tabla14[[#This Row],[Precio]]-(Tabla14[[#This Row],[Precio]]*0.14)</f>
        <v>17622.354599999999</v>
      </c>
      <c r="G1452" s="2">
        <f>Tabla14[[#This Row],[Precio]]-(Tabla14[[#This Row],[Precio]]*0.05)</f>
        <v>19466.554500000002</v>
      </c>
      <c r="H1452" s="4">
        <f>Tabla14[[#This Row],[  -14% costo de juan]]+(Tabla14[[#This Row],[  -14% costo de juan]]*0.1)</f>
        <v>19384.590059999999</v>
      </c>
      <c r="I1452" s="30">
        <f>Tabla14[[#This Row],[5% purpil]]+(Tabla14[[#This Row],[5% purpil]]*0.21)</f>
        <v>23554.530945000002</v>
      </c>
      <c r="J1452" s="30">
        <f>Tabla14[[#This Row],[5% purpil]]+(Tabla14[[#This Row],[5% purpil]]*0.21)</f>
        <v>23554.530945000002</v>
      </c>
      <c r="K1452" s="6">
        <f>Tabla14[[#This Row],[Precio NEGRO Publico c/juan]]-Tabla14[[#This Row],[Nuestro Costo juan ]]</f>
        <v>4169.9408850000036</v>
      </c>
      <c r="L1452" s="7">
        <f>Tabla14[[#This Row],[Ganancia]]/Tabla14[[#This Row],[Nuestro Costo juan ]]</f>
        <v>0.21511627906976766</v>
      </c>
      <c r="M1452" s="2">
        <f>Tabla14[[#This Row],[Precio NEGRO Publico c/juan]]+(Tabla14[[#This Row],[Precio NEGRO Publico c/juan]]*0.105)</f>
        <v>26027.756694225001</v>
      </c>
    </row>
    <row r="1453" spans="1:13">
      <c r="A1453" s="1" t="s">
        <v>2920</v>
      </c>
      <c r="B1453" t="s">
        <v>2921</v>
      </c>
      <c r="C1453" t="s">
        <v>7</v>
      </c>
      <c r="D1453" t="s">
        <v>1335</v>
      </c>
      <c r="E1453" s="2">
        <v>1503.09</v>
      </c>
      <c r="F1453" s="2">
        <f>Tabla14[[#This Row],[Precio]]-(Tabla14[[#This Row],[Precio]]*0.14)</f>
        <v>1292.6573999999998</v>
      </c>
      <c r="G1453" s="2">
        <f>Tabla14[[#This Row],[Precio]]-(Tabla14[[#This Row],[Precio]]*0.05)</f>
        <v>1427.9354999999998</v>
      </c>
      <c r="H1453" s="4">
        <f>Tabla14[[#This Row],[  -14% costo de juan]]+(Tabla14[[#This Row],[  -14% costo de juan]]*0.1)</f>
        <v>1421.9231399999999</v>
      </c>
      <c r="I1453" s="30">
        <f>Tabla14[[#This Row],[5% purpil]]+(Tabla14[[#This Row],[5% purpil]]*0.21)</f>
        <v>1727.8019549999999</v>
      </c>
      <c r="J1453" s="30">
        <f>Tabla14[[#This Row],[5% purpil]]+(Tabla14[[#This Row],[5% purpil]]*0.21)</f>
        <v>1727.8019549999999</v>
      </c>
      <c r="K1453" s="6">
        <f>Tabla14[[#This Row],[Precio NEGRO Publico c/juan]]-Tabla14[[#This Row],[Nuestro Costo juan ]]</f>
        <v>305.87881500000003</v>
      </c>
      <c r="L1453" s="7">
        <f>Tabla14[[#This Row],[Ganancia]]/Tabla14[[#This Row],[Nuestro Costo juan ]]</f>
        <v>0.21511627906976749</v>
      </c>
      <c r="M1453" s="2">
        <f>Tabla14[[#This Row],[Precio NEGRO Publico c/juan]]+(Tabla14[[#This Row],[Precio NEGRO Publico c/juan]]*0.105)</f>
        <v>1909.2211602749999</v>
      </c>
    </row>
    <row r="1454" spans="1:13">
      <c r="A1454" s="1" t="s">
        <v>2922</v>
      </c>
      <c r="B1454" t="s">
        <v>2923</v>
      </c>
      <c r="C1454" t="s">
        <v>7</v>
      </c>
      <c r="D1454" t="s">
        <v>1335</v>
      </c>
      <c r="E1454" s="2">
        <v>1618.77</v>
      </c>
      <c r="F1454" s="2">
        <f>Tabla14[[#This Row],[Precio]]-(Tabla14[[#This Row],[Precio]]*0.14)</f>
        <v>1392.1422</v>
      </c>
      <c r="G1454" s="2">
        <f>Tabla14[[#This Row],[Precio]]-(Tabla14[[#This Row],[Precio]]*0.05)</f>
        <v>1537.8315</v>
      </c>
      <c r="H1454" s="4">
        <f>Tabla14[[#This Row],[  -14% costo de juan]]+(Tabla14[[#This Row],[  -14% costo de juan]]*0.1)</f>
        <v>1531.3564200000001</v>
      </c>
      <c r="I1454" s="30">
        <f>Tabla14[[#This Row],[5% purpil]]+(Tabla14[[#This Row],[5% purpil]]*0.21)</f>
        <v>1860.7761150000001</v>
      </c>
      <c r="J1454" s="30">
        <f>Tabla14[[#This Row],[5% purpil]]+(Tabla14[[#This Row],[5% purpil]]*0.21)</f>
        <v>1860.7761150000001</v>
      </c>
      <c r="K1454" s="6">
        <f>Tabla14[[#This Row],[Precio NEGRO Publico c/juan]]-Tabla14[[#This Row],[Nuestro Costo juan ]]</f>
        <v>329.41969500000005</v>
      </c>
      <c r="L1454" s="7">
        <f>Tabla14[[#This Row],[Ganancia]]/Tabla14[[#This Row],[Nuestro Costo juan ]]</f>
        <v>0.21511627906976746</v>
      </c>
      <c r="M1454" s="2">
        <f>Tabla14[[#This Row],[Precio NEGRO Publico c/juan]]+(Tabla14[[#This Row],[Precio NEGRO Publico c/juan]]*0.105)</f>
        <v>2056.1576070750002</v>
      </c>
    </row>
    <row r="1455" spans="1:13">
      <c r="A1455" s="1" t="s">
        <v>2924</v>
      </c>
      <c r="B1455" t="s">
        <v>2925</v>
      </c>
      <c r="C1455" t="s">
        <v>7</v>
      </c>
      <c r="D1455" t="s">
        <v>1335</v>
      </c>
      <c r="E1455" s="2">
        <v>1729.19</v>
      </c>
      <c r="F1455" s="2">
        <f>Tabla14[[#This Row],[Precio]]-(Tabla14[[#This Row],[Precio]]*0.14)</f>
        <v>1487.1034</v>
      </c>
      <c r="G1455" s="2">
        <f>Tabla14[[#This Row],[Precio]]-(Tabla14[[#This Row],[Precio]]*0.05)</f>
        <v>1642.7305000000001</v>
      </c>
      <c r="H1455" s="4">
        <f>Tabla14[[#This Row],[  -14% costo de juan]]+(Tabla14[[#This Row],[  -14% costo de juan]]*0.1)</f>
        <v>1635.8137400000001</v>
      </c>
      <c r="I1455" s="30">
        <f>Tabla14[[#This Row],[5% purpil]]+(Tabla14[[#This Row],[5% purpil]]*0.21)</f>
        <v>1987.7039050000001</v>
      </c>
      <c r="J1455" s="30">
        <f>Tabla14[[#This Row],[5% purpil]]+(Tabla14[[#This Row],[5% purpil]]*0.21)</f>
        <v>1987.7039050000001</v>
      </c>
      <c r="K1455" s="6">
        <f>Tabla14[[#This Row],[Precio NEGRO Publico c/juan]]-Tabla14[[#This Row],[Nuestro Costo juan ]]</f>
        <v>351.89016500000002</v>
      </c>
      <c r="L1455" s="7">
        <f>Tabla14[[#This Row],[Ganancia]]/Tabla14[[#This Row],[Nuestro Costo juan ]]</f>
        <v>0.21511627906976746</v>
      </c>
      <c r="M1455" s="2">
        <f>Tabla14[[#This Row],[Precio NEGRO Publico c/juan]]+(Tabla14[[#This Row],[Precio NEGRO Publico c/juan]]*0.105)</f>
        <v>2196.4128150249999</v>
      </c>
    </row>
    <row r="1456" spans="1:13">
      <c r="A1456" s="1" t="s">
        <v>2926</v>
      </c>
      <c r="B1456" t="s">
        <v>2927</v>
      </c>
      <c r="C1456" t="s">
        <v>7</v>
      </c>
      <c r="D1456" t="s">
        <v>1335</v>
      </c>
      <c r="E1456" s="2">
        <v>1835.85</v>
      </c>
      <c r="F1456" s="2">
        <f>Tabla14[[#This Row],[Precio]]-(Tabla14[[#This Row],[Precio]]*0.14)</f>
        <v>1578.8309999999999</v>
      </c>
      <c r="G1456" s="2">
        <f>Tabla14[[#This Row],[Precio]]-(Tabla14[[#This Row],[Precio]]*0.05)</f>
        <v>1744.0574999999999</v>
      </c>
      <c r="H1456" s="4">
        <f>Tabla14[[#This Row],[  -14% costo de juan]]+(Tabla14[[#This Row],[  -14% costo de juan]]*0.1)</f>
        <v>1736.7140999999999</v>
      </c>
      <c r="I1456" s="30">
        <f>Tabla14[[#This Row],[5% purpil]]+(Tabla14[[#This Row],[5% purpil]]*0.21)</f>
        <v>2110.3095749999998</v>
      </c>
      <c r="J1456" s="30">
        <f>Tabla14[[#This Row],[5% purpil]]+(Tabla14[[#This Row],[5% purpil]]*0.21)</f>
        <v>2110.3095749999998</v>
      </c>
      <c r="K1456" s="6">
        <f>Tabla14[[#This Row],[Precio NEGRO Publico c/juan]]-Tabla14[[#This Row],[Nuestro Costo juan ]]</f>
        <v>373.59547499999985</v>
      </c>
      <c r="L1456" s="7">
        <f>Tabla14[[#This Row],[Ganancia]]/Tabla14[[#This Row],[Nuestro Costo juan ]]</f>
        <v>0.21511627906976738</v>
      </c>
      <c r="M1456" s="2">
        <f>Tabla14[[#This Row],[Precio NEGRO Publico c/juan]]+(Tabla14[[#This Row],[Precio NEGRO Publico c/juan]]*0.105)</f>
        <v>2331.8920803749998</v>
      </c>
    </row>
    <row r="1457" spans="1:13">
      <c r="A1457" s="1" t="s">
        <v>2928</v>
      </c>
      <c r="B1457" t="s">
        <v>2929</v>
      </c>
      <c r="C1457" t="s">
        <v>7</v>
      </c>
      <c r="D1457" t="s">
        <v>1335</v>
      </c>
      <c r="E1457" s="2">
        <v>1986.09</v>
      </c>
      <c r="F1457" s="2">
        <f>Tabla14[[#This Row],[Precio]]-(Tabla14[[#This Row],[Precio]]*0.14)</f>
        <v>1708.0373999999999</v>
      </c>
      <c r="G1457" s="2">
        <f>Tabla14[[#This Row],[Precio]]-(Tabla14[[#This Row],[Precio]]*0.05)</f>
        <v>1886.7855</v>
      </c>
      <c r="H1457" s="4">
        <f>Tabla14[[#This Row],[  -14% costo de juan]]+(Tabla14[[#This Row],[  -14% costo de juan]]*0.1)</f>
        <v>1878.84114</v>
      </c>
      <c r="I1457" s="30">
        <f>Tabla14[[#This Row],[5% purpil]]+(Tabla14[[#This Row],[5% purpil]]*0.21)</f>
        <v>2283.0104550000001</v>
      </c>
      <c r="J1457" s="30">
        <f>Tabla14[[#This Row],[5% purpil]]+(Tabla14[[#This Row],[5% purpil]]*0.21)</f>
        <v>2283.0104550000001</v>
      </c>
      <c r="K1457" s="6">
        <f>Tabla14[[#This Row],[Precio NEGRO Publico c/juan]]-Tabla14[[#This Row],[Nuestro Costo juan ]]</f>
        <v>404.1693150000001</v>
      </c>
      <c r="L1457" s="7">
        <f>Tabla14[[#This Row],[Ganancia]]/Tabla14[[#This Row],[Nuestro Costo juan ]]</f>
        <v>0.21511627906976749</v>
      </c>
      <c r="M1457" s="2">
        <f>Tabla14[[#This Row],[Precio NEGRO Publico c/juan]]+(Tabla14[[#This Row],[Precio NEGRO Publico c/juan]]*0.105)</f>
        <v>2522.7265527750001</v>
      </c>
    </row>
    <row r="1458" spans="1:13">
      <c r="A1458" s="1" t="s">
        <v>2930</v>
      </c>
      <c r="B1458" t="s">
        <v>2931</v>
      </c>
      <c r="C1458" t="s">
        <v>7</v>
      </c>
      <c r="D1458" t="s">
        <v>1335</v>
      </c>
      <c r="E1458" s="2">
        <v>2681.67</v>
      </c>
      <c r="F1458" s="2">
        <f>Tabla14[[#This Row],[Precio]]-(Tabla14[[#This Row],[Precio]]*0.14)</f>
        <v>2306.2362000000003</v>
      </c>
      <c r="G1458" s="2">
        <f>Tabla14[[#This Row],[Precio]]-(Tabla14[[#This Row],[Precio]]*0.05)</f>
        <v>2547.5864999999999</v>
      </c>
      <c r="H1458" s="4">
        <f>Tabla14[[#This Row],[  -14% costo de juan]]+(Tabla14[[#This Row],[  -14% costo de juan]]*0.1)</f>
        <v>2536.8598200000001</v>
      </c>
      <c r="I1458" s="30">
        <f>Tabla14[[#This Row],[5% purpil]]+(Tabla14[[#This Row],[5% purpil]]*0.21)</f>
        <v>3082.5796649999997</v>
      </c>
      <c r="J1458" s="30">
        <f>Tabla14[[#This Row],[5% purpil]]+(Tabla14[[#This Row],[5% purpil]]*0.21)</f>
        <v>3082.5796649999997</v>
      </c>
      <c r="K1458" s="6">
        <f>Tabla14[[#This Row],[Precio NEGRO Publico c/juan]]-Tabla14[[#This Row],[Nuestro Costo juan ]]</f>
        <v>545.71984499999962</v>
      </c>
      <c r="L1458" s="7">
        <f>Tabla14[[#This Row],[Ganancia]]/Tabla14[[#This Row],[Nuestro Costo juan ]]</f>
        <v>0.21511627906976727</v>
      </c>
      <c r="M1458" s="2">
        <f>Tabla14[[#This Row],[Precio NEGRO Publico c/juan]]+(Tabla14[[#This Row],[Precio NEGRO Publico c/juan]]*0.105)</f>
        <v>3406.2505298249998</v>
      </c>
    </row>
    <row r="1459" spans="1:13">
      <c r="A1459" s="1" t="s">
        <v>2932</v>
      </c>
      <c r="B1459" t="s">
        <v>2933</v>
      </c>
      <c r="C1459" t="s">
        <v>7</v>
      </c>
      <c r="D1459" t="s">
        <v>1335</v>
      </c>
      <c r="E1459" s="2">
        <v>3078.29</v>
      </c>
      <c r="F1459" s="2">
        <f>Tabla14[[#This Row],[Precio]]-(Tabla14[[#This Row],[Precio]]*0.14)</f>
        <v>2647.3294000000001</v>
      </c>
      <c r="G1459" s="2">
        <f>Tabla14[[#This Row],[Precio]]-(Tabla14[[#This Row],[Precio]]*0.05)</f>
        <v>2924.3755000000001</v>
      </c>
      <c r="H1459" s="4">
        <f>Tabla14[[#This Row],[  -14% costo de juan]]+(Tabla14[[#This Row],[  -14% costo de juan]]*0.1)</f>
        <v>2912.0623399999999</v>
      </c>
      <c r="I1459" s="30">
        <f>Tabla14[[#This Row],[5% purpil]]+(Tabla14[[#This Row],[5% purpil]]*0.21)</f>
        <v>3538.4943550000003</v>
      </c>
      <c r="J1459" s="30">
        <f>Tabla14[[#This Row],[5% purpil]]+(Tabla14[[#This Row],[5% purpil]]*0.21)</f>
        <v>3538.4943550000003</v>
      </c>
      <c r="K1459" s="6">
        <f>Tabla14[[#This Row],[Precio NEGRO Publico c/juan]]-Tabla14[[#This Row],[Nuestro Costo juan ]]</f>
        <v>626.43201500000032</v>
      </c>
      <c r="L1459" s="7">
        <f>Tabla14[[#This Row],[Ganancia]]/Tabla14[[#This Row],[Nuestro Costo juan ]]</f>
        <v>0.21511627906976755</v>
      </c>
      <c r="M1459" s="2">
        <f>Tabla14[[#This Row],[Precio NEGRO Publico c/juan]]+(Tabla14[[#This Row],[Precio NEGRO Publico c/juan]]*0.105)</f>
        <v>3910.0362622750004</v>
      </c>
    </row>
    <row r="1460" spans="1:13">
      <c r="A1460" s="1" t="s">
        <v>2934</v>
      </c>
      <c r="B1460" t="s">
        <v>2935</v>
      </c>
      <c r="C1460" t="s">
        <v>7</v>
      </c>
      <c r="D1460" t="s">
        <v>1335</v>
      </c>
      <c r="E1460" s="2">
        <v>4126.92</v>
      </c>
      <c r="F1460" s="2">
        <f>Tabla14[[#This Row],[Precio]]-(Tabla14[[#This Row],[Precio]]*0.14)</f>
        <v>3549.1512000000002</v>
      </c>
      <c r="G1460" s="2">
        <f>Tabla14[[#This Row],[Precio]]-(Tabla14[[#This Row],[Precio]]*0.05)</f>
        <v>3920.5740000000001</v>
      </c>
      <c r="H1460" s="4">
        <f>Tabla14[[#This Row],[  -14% costo de juan]]+(Tabla14[[#This Row],[  -14% costo de juan]]*0.1)</f>
        <v>3904.0663200000004</v>
      </c>
      <c r="I1460" s="30">
        <f>Tabla14[[#This Row],[5% purpil]]+(Tabla14[[#This Row],[5% purpil]]*0.21)</f>
        <v>4743.8945400000002</v>
      </c>
      <c r="J1460" s="30">
        <f>Tabla14[[#This Row],[5% purpil]]+(Tabla14[[#This Row],[5% purpil]]*0.21)</f>
        <v>4743.8945400000002</v>
      </c>
      <c r="K1460" s="6">
        <f>Tabla14[[#This Row],[Precio NEGRO Publico c/juan]]-Tabla14[[#This Row],[Nuestro Costo juan ]]</f>
        <v>839.82821999999987</v>
      </c>
      <c r="L1460" s="7">
        <f>Tabla14[[#This Row],[Ganancia]]/Tabla14[[#This Row],[Nuestro Costo juan ]]</f>
        <v>0.21511627906976738</v>
      </c>
      <c r="M1460" s="2">
        <f>Tabla14[[#This Row],[Precio NEGRO Publico c/juan]]+(Tabla14[[#This Row],[Precio NEGRO Publico c/juan]]*0.105)</f>
        <v>5242.0034667</v>
      </c>
    </row>
    <row r="1461" spans="1:13">
      <c r="A1461" s="1" t="s">
        <v>2936</v>
      </c>
      <c r="B1461" t="s">
        <v>2937</v>
      </c>
      <c r="C1461" t="s">
        <v>7</v>
      </c>
      <c r="D1461" t="s">
        <v>1335</v>
      </c>
      <c r="E1461" s="2">
        <v>4547.57</v>
      </c>
      <c r="F1461" s="2">
        <f>Tabla14[[#This Row],[Precio]]-(Tabla14[[#This Row],[Precio]]*0.14)</f>
        <v>3910.9101999999998</v>
      </c>
      <c r="G1461" s="2">
        <f>Tabla14[[#This Row],[Precio]]-(Tabla14[[#This Row],[Precio]]*0.05)</f>
        <v>4320.1914999999999</v>
      </c>
      <c r="H1461" s="4">
        <f>Tabla14[[#This Row],[  -14% costo de juan]]+(Tabla14[[#This Row],[  -14% costo de juan]]*0.1)</f>
        <v>4302.0012200000001</v>
      </c>
      <c r="I1461" s="30">
        <f>Tabla14[[#This Row],[5% purpil]]+(Tabla14[[#This Row],[5% purpil]]*0.21)</f>
        <v>5227.4317149999997</v>
      </c>
      <c r="J1461" s="30">
        <f>Tabla14[[#This Row],[5% purpil]]+(Tabla14[[#This Row],[5% purpil]]*0.21)</f>
        <v>5227.4317149999997</v>
      </c>
      <c r="K1461" s="6">
        <f>Tabla14[[#This Row],[Precio NEGRO Publico c/juan]]-Tabla14[[#This Row],[Nuestro Costo juan ]]</f>
        <v>925.43049499999961</v>
      </c>
      <c r="L1461" s="7">
        <f>Tabla14[[#This Row],[Ganancia]]/Tabla14[[#This Row],[Nuestro Costo juan ]]</f>
        <v>0.21511627906976735</v>
      </c>
      <c r="M1461" s="2">
        <f>Tabla14[[#This Row],[Precio NEGRO Publico c/juan]]+(Tabla14[[#This Row],[Precio NEGRO Publico c/juan]]*0.105)</f>
        <v>5776.3120450749993</v>
      </c>
    </row>
    <row r="1462" spans="1:13">
      <c r="A1462" s="1" t="s">
        <v>2938</v>
      </c>
      <c r="B1462" t="s">
        <v>2939</v>
      </c>
      <c r="C1462" t="s">
        <v>7</v>
      </c>
      <c r="D1462" t="s">
        <v>1335</v>
      </c>
      <c r="E1462" s="2">
        <v>6193.38</v>
      </c>
      <c r="F1462" s="2">
        <f>Tabla14[[#This Row],[Precio]]-(Tabla14[[#This Row],[Precio]]*0.14)</f>
        <v>5326.3068000000003</v>
      </c>
      <c r="G1462" s="2">
        <f>Tabla14[[#This Row],[Precio]]-(Tabla14[[#This Row],[Precio]]*0.05)</f>
        <v>5883.7110000000002</v>
      </c>
      <c r="H1462" s="4">
        <f>Tabla14[[#This Row],[  -14% costo de juan]]+(Tabla14[[#This Row],[  -14% costo de juan]]*0.1)</f>
        <v>5858.9374800000005</v>
      </c>
      <c r="I1462" s="30">
        <f>Tabla14[[#This Row],[5% purpil]]+(Tabla14[[#This Row],[5% purpil]]*0.21)</f>
        <v>7119.2903100000003</v>
      </c>
      <c r="J1462" s="30">
        <f>Tabla14[[#This Row],[5% purpil]]+(Tabla14[[#This Row],[5% purpil]]*0.21)</f>
        <v>7119.2903100000003</v>
      </c>
      <c r="K1462" s="6">
        <f>Tabla14[[#This Row],[Precio NEGRO Publico c/juan]]-Tabla14[[#This Row],[Nuestro Costo juan ]]</f>
        <v>1260.3528299999998</v>
      </c>
      <c r="L1462" s="7">
        <f>Tabla14[[#This Row],[Ganancia]]/Tabla14[[#This Row],[Nuestro Costo juan ]]</f>
        <v>0.21511627906976738</v>
      </c>
      <c r="M1462" s="2">
        <f>Tabla14[[#This Row],[Precio NEGRO Publico c/juan]]+(Tabla14[[#This Row],[Precio NEGRO Publico c/juan]]*0.105)</f>
        <v>7866.81579255</v>
      </c>
    </row>
    <row r="1463" spans="1:13">
      <c r="A1463" s="1" t="s">
        <v>2940</v>
      </c>
      <c r="B1463" t="s">
        <v>2941</v>
      </c>
      <c r="C1463" t="s">
        <v>7</v>
      </c>
      <c r="D1463" t="s">
        <v>1335</v>
      </c>
      <c r="E1463" s="2">
        <v>7615.34</v>
      </c>
      <c r="F1463" s="2">
        <f>Tabla14[[#This Row],[Precio]]-(Tabla14[[#This Row],[Precio]]*0.14)</f>
        <v>6549.1923999999999</v>
      </c>
      <c r="G1463" s="2">
        <f>Tabla14[[#This Row],[Precio]]-(Tabla14[[#This Row],[Precio]]*0.05)</f>
        <v>7234.5730000000003</v>
      </c>
      <c r="H1463" s="4">
        <f>Tabla14[[#This Row],[  -14% costo de juan]]+(Tabla14[[#This Row],[  -14% costo de juan]]*0.1)</f>
        <v>7204.1116400000001</v>
      </c>
      <c r="I1463" s="30">
        <f>Tabla14[[#This Row],[5% purpil]]+(Tabla14[[#This Row],[5% purpil]]*0.21)</f>
        <v>8753.8333300000013</v>
      </c>
      <c r="J1463" s="30">
        <f>Tabla14[[#This Row],[5% purpil]]+(Tabla14[[#This Row],[5% purpil]]*0.21)</f>
        <v>8753.8333300000013</v>
      </c>
      <c r="K1463" s="6">
        <f>Tabla14[[#This Row],[Precio NEGRO Publico c/juan]]-Tabla14[[#This Row],[Nuestro Costo juan ]]</f>
        <v>1549.7216900000012</v>
      </c>
      <c r="L1463" s="7">
        <f>Tabla14[[#This Row],[Ganancia]]/Tabla14[[#This Row],[Nuestro Costo juan ]]</f>
        <v>0.2151162790697676</v>
      </c>
      <c r="M1463" s="2">
        <f>Tabla14[[#This Row],[Precio NEGRO Publico c/juan]]+(Tabla14[[#This Row],[Precio NEGRO Publico c/juan]]*0.105)</f>
        <v>9672.9858296500006</v>
      </c>
    </row>
    <row r="1464" spans="1:13">
      <c r="A1464" s="1" t="s">
        <v>2942</v>
      </c>
      <c r="B1464" t="s">
        <v>2943</v>
      </c>
      <c r="C1464" t="s">
        <v>7</v>
      </c>
      <c r="D1464" t="s">
        <v>1335</v>
      </c>
      <c r="E1464" s="2">
        <v>8584.35</v>
      </c>
      <c r="F1464" s="2">
        <f>Tabla14[[#This Row],[Precio]]-(Tabla14[[#This Row],[Precio]]*0.14)</f>
        <v>7382.5410000000002</v>
      </c>
      <c r="G1464" s="2">
        <f>Tabla14[[#This Row],[Precio]]-(Tabla14[[#This Row],[Precio]]*0.05)</f>
        <v>8155.1325000000006</v>
      </c>
      <c r="H1464" s="4">
        <f>Tabla14[[#This Row],[  -14% costo de juan]]+(Tabla14[[#This Row],[  -14% costo de juan]]*0.1)</f>
        <v>8120.7951000000003</v>
      </c>
      <c r="I1464" s="30">
        <f>Tabla14[[#This Row],[5% purpil]]+(Tabla14[[#This Row],[5% purpil]]*0.21)</f>
        <v>9867.710325</v>
      </c>
      <c r="J1464" s="30">
        <f>Tabla14[[#This Row],[5% purpil]]+(Tabla14[[#This Row],[5% purpil]]*0.21)</f>
        <v>9867.710325</v>
      </c>
      <c r="K1464" s="6">
        <f>Tabla14[[#This Row],[Precio NEGRO Publico c/juan]]-Tabla14[[#This Row],[Nuestro Costo juan ]]</f>
        <v>1746.9152249999997</v>
      </c>
      <c r="L1464" s="7">
        <f>Tabla14[[#This Row],[Ganancia]]/Tabla14[[#This Row],[Nuestro Costo juan ]]</f>
        <v>0.21511627906976741</v>
      </c>
      <c r="M1464" s="2">
        <f>Tabla14[[#This Row],[Precio NEGRO Publico c/juan]]+(Tabla14[[#This Row],[Precio NEGRO Publico c/juan]]*0.105)</f>
        <v>10903.819909124999</v>
      </c>
    </row>
    <row r="1465" spans="1:13">
      <c r="A1465" s="1" t="s">
        <v>2944</v>
      </c>
      <c r="B1465" t="s">
        <v>2945</v>
      </c>
      <c r="C1465" t="s">
        <v>7</v>
      </c>
      <c r="D1465" t="s">
        <v>1335</v>
      </c>
      <c r="E1465" s="2">
        <v>9065.85</v>
      </c>
      <c r="F1465" s="2">
        <f>Tabla14[[#This Row],[Precio]]-(Tabla14[[#This Row],[Precio]]*0.14)</f>
        <v>7796.6310000000003</v>
      </c>
      <c r="G1465" s="2">
        <f>Tabla14[[#This Row],[Precio]]-(Tabla14[[#This Row],[Precio]]*0.05)</f>
        <v>8612.5575000000008</v>
      </c>
      <c r="H1465" s="4">
        <f>Tabla14[[#This Row],[  -14% costo de juan]]+(Tabla14[[#This Row],[  -14% costo de juan]]*0.1)</f>
        <v>8576.294100000001</v>
      </c>
      <c r="I1465" s="30">
        <f>Tabla14[[#This Row],[5% purpil]]+(Tabla14[[#This Row],[5% purpil]]*0.21)</f>
        <v>10421.194575000001</v>
      </c>
      <c r="J1465" s="30">
        <f>Tabla14[[#This Row],[5% purpil]]+(Tabla14[[#This Row],[5% purpil]]*0.21)</f>
        <v>10421.194575000001</v>
      </c>
      <c r="K1465" s="6">
        <f>Tabla14[[#This Row],[Precio NEGRO Publico c/juan]]-Tabla14[[#This Row],[Nuestro Costo juan ]]</f>
        <v>1844.9004750000004</v>
      </c>
      <c r="L1465" s="7">
        <f>Tabla14[[#This Row],[Ganancia]]/Tabla14[[#This Row],[Nuestro Costo juan ]]</f>
        <v>0.21511627906976746</v>
      </c>
      <c r="M1465" s="2">
        <f>Tabla14[[#This Row],[Precio NEGRO Publico c/juan]]+(Tabla14[[#This Row],[Precio NEGRO Publico c/juan]]*0.105)</f>
        <v>11515.420005375001</v>
      </c>
    </row>
    <row r="1466" spans="1:13">
      <c r="A1466" s="1" t="s">
        <v>2946</v>
      </c>
      <c r="B1466" t="s">
        <v>2947</v>
      </c>
      <c r="C1466" t="s">
        <v>7</v>
      </c>
      <c r="D1466" t="s">
        <v>1335</v>
      </c>
      <c r="E1466" s="2">
        <v>10518.61</v>
      </c>
      <c r="F1466" s="2">
        <f>Tabla14[[#This Row],[Precio]]-(Tabla14[[#This Row],[Precio]]*0.14)</f>
        <v>9046.0046000000002</v>
      </c>
      <c r="G1466" s="2">
        <f>Tabla14[[#This Row],[Precio]]-(Tabla14[[#This Row],[Precio]]*0.05)</f>
        <v>9992.6795000000002</v>
      </c>
      <c r="H1466" s="4">
        <f>Tabla14[[#This Row],[  -14% costo de juan]]+(Tabla14[[#This Row],[  -14% costo de juan]]*0.1)</f>
        <v>9950.6050599999999</v>
      </c>
      <c r="I1466" s="30">
        <f>Tabla14[[#This Row],[5% purpil]]+(Tabla14[[#This Row],[5% purpil]]*0.21)</f>
        <v>12091.142195</v>
      </c>
      <c r="J1466" s="30">
        <f>Tabla14[[#This Row],[5% purpil]]+(Tabla14[[#This Row],[5% purpil]]*0.21)</f>
        <v>12091.142195</v>
      </c>
      <c r="K1466" s="6">
        <f>Tabla14[[#This Row],[Precio NEGRO Publico c/juan]]-Tabla14[[#This Row],[Nuestro Costo juan ]]</f>
        <v>2140.5371350000005</v>
      </c>
      <c r="L1466" s="7">
        <f>Tabla14[[#This Row],[Ganancia]]/Tabla14[[#This Row],[Nuestro Costo juan ]]</f>
        <v>0.21511627906976749</v>
      </c>
      <c r="M1466" s="2">
        <f>Tabla14[[#This Row],[Precio NEGRO Publico c/juan]]+(Tabla14[[#This Row],[Precio NEGRO Publico c/juan]]*0.105)</f>
        <v>13360.712125475</v>
      </c>
    </row>
    <row r="1467" spans="1:13">
      <c r="A1467" s="1" t="s">
        <v>2948</v>
      </c>
      <c r="B1467" t="s">
        <v>2949</v>
      </c>
      <c r="C1467" t="s">
        <v>7</v>
      </c>
      <c r="D1467" t="s">
        <v>1335</v>
      </c>
      <c r="E1467" s="2">
        <v>12944.13</v>
      </c>
      <c r="F1467" s="2">
        <f>Tabla14[[#This Row],[Precio]]-(Tabla14[[#This Row],[Precio]]*0.14)</f>
        <v>11131.951799999999</v>
      </c>
      <c r="G1467" s="2">
        <f>Tabla14[[#This Row],[Precio]]-(Tabla14[[#This Row],[Precio]]*0.05)</f>
        <v>12296.923499999999</v>
      </c>
      <c r="H1467" s="4">
        <f>Tabla14[[#This Row],[  -14% costo de juan]]+(Tabla14[[#This Row],[  -14% costo de juan]]*0.1)</f>
        <v>12245.14698</v>
      </c>
      <c r="I1467" s="30">
        <f>Tabla14[[#This Row],[5% purpil]]+(Tabla14[[#This Row],[5% purpil]]*0.21)</f>
        <v>14879.277434999998</v>
      </c>
      <c r="J1467" s="30">
        <f>Tabla14[[#This Row],[5% purpil]]+(Tabla14[[#This Row],[5% purpil]]*0.21)</f>
        <v>14879.277434999998</v>
      </c>
      <c r="K1467" s="6">
        <f>Tabla14[[#This Row],[Precio NEGRO Publico c/juan]]-Tabla14[[#This Row],[Nuestro Costo juan ]]</f>
        <v>2634.1304549999986</v>
      </c>
      <c r="L1467" s="7">
        <f>Tabla14[[#This Row],[Ganancia]]/Tabla14[[#This Row],[Nuestro Costo juan ]]</f>
        <v>0.21511627906976732</v>
      </c>
      <c r="M1467" s="2">
        <f>Tabla14[[#This Row],[Precio NEGRO Publico c/juan]]+(Tabla14[[#This Row],[Precio NEGRO Publico c/juan]]*0.105)</f>
        <v>16441.601565674999</v>
      </c>
    </row>
    <row r="1468" spans="1:13">
      <c r="A1468" s="1" t="s">
        <v>2950</v>
      </c>
      <c r="B1468" t="s">
        <v>2951</v>
      </c>
      <c r="C1468" t="s">
        <v>7</v>
      </c>
      <c r="D1468" t="s">
        <v>1335</v>
      </c>
      <c r="E1468" s="2">
        <v>14874.63</v>
      </c>
      <c r="F1468" s="2">
        <f>Tabla14[[#This Row],[Precio]]-(Tabla14[[#This Row],[Precio]]*0.14)</f>
        <v>12792.181799999998</v>
      </c>
      <c r="G1468" s="2">
        <f>Tabla14[[#This Row],[Precio]]-(Tabla14[[#This Row],[Precio]]*0.05)</f>
        <v>14130.898499999999</v>
      </c>
      <c r="H1468" s="4">
        <f>Tabla14[[#This Row],[  -14% costo de juan]]+(Tabla14[[#This Row],[  -14% costo de juan]]*0.1)</f>
        <v>14071.399979999998</v>
      </c>
      <c r="I1468" s="30">
        <f>Tabla14[[#This Row],[5% purpil]]+(Tabla14[[#This Row],[5% purpil]]*0.21)</f>
        <v>17098.387185</v>
      </c>
      <c r="J1468" s="30">
        <f>Tabla14[[#This Row],[5% purpil]]+(Tabla14[[#This Row],[5% purpil]]*0.21)</f>
        <v>17098.387185</v>
      </c>
      <c r="K1468" s="6">
        <f>Tabla14[[#This Row],[Precio NEGRO Publico c/juan]]-Tabla14[[#This Row],[Nuestro Costo juan ]]</f>
        <v>3026.9872050000013</v>
      </c>
      <c r="L1468" s="7">
        <f>Tabla14[[#This Row],[Ganancia]]/Tabla14[[#This Row],[Nuestro Costo juan ]]</f>
        <v>0.21511627906976755</v>
      </c>
      <c r="M1468" s="2">
        <f>Tabla14[[#This Row],[Precio NEGRO Publico c/juan]]+(Tabla14[[#This Row],[Precio NEGRO Publico c/juan]]*0.105)</f>
        <v>18893.717839425</v>
      </c>
    </row>
    <row r="1469" spans="1:13">
      <c r="A1469" s="1" t="s">
        <v>2952</v>
      </c>
      <c r="B1469" t="s">
        <v>2953</v>
      </c>
      <c r="C1469" t="s">
        <v>7</v>
      </c>
      <c r="D1469" t="s">
        <v>1335</v>
      </c>
      <c r="E1469" s="2">
        <v>16103.54</v>
      </c>
      <c r="F1469" s="2">
        <f>Tabla14[[#This Row],[Precio]]-(Tabla14[[#This Row],[Precio]]*0.14)</f>
        <v>13849.044400000001</v>
      </c>
      <c r="G1469" s="2">
        <f>Tabla14[[#This Row],[Precio]]-(Tabla14[[#This Row],[Precio]]*0.05)</f>
        <v>15298.363000000001</v>
      </c>
      <c r="H1469" s="4">
        <f>Tabla14[[#This Row],[  -14% costo de juan]]+(Tabla14[[#This Row],[  -14% costo de juan]]*0.1)</f>
        <v>15233.948840000001</v>
      </c>
      <c r="I1469" s="30">
        <f>Tabla14[[#This Row],[5% purpil]]+(Tabla14[[#This Row],[5% purpil]]*0.21)</f>
        <v>18511.019230000002</v>
      </c>
      <c r="J1469" s="30">
        <f>Tabla14[[#This Row],[5% purpil]]+(Tabla14[[#This Row],[5% purpil]]*0.21)</f>
        <v>18511.019230000002</v>
      </c>
      <c r="K1469" s="6">
        <f>Tabla14[[#This Row],[Precio NEGRO Publico c/juan]]-Tabla14[[#This Row],[Nuestro Costo juan ]]</f>
        <v>3277.0703900000008</v>
      </c>
      <c r="L1469" s="7">
        <f>Tabla14[[#This Row],[Ganancia]]/Tabla14[[#This Row],[Nuestro Costo juan ]]</f>
        <v>0.21511627906976749</v>
      </c>
      <c r="M1469" s="2">
        <f>Tabla14[[#This Row],[Precio NEGRO Publico c/juan]]+(Tabla14[[#This Row],[Precio NEGRO Publico c/juan]]*0.105)</f>
        <v>20454.676249150001</v>
      </c>
    </row>
    <row r="1470" spans="1:13">
      <c r="A1470" s="1" t="s">
        <v>2954</v>
      </c>
      <c r="B1470" t="s">
        <v>2955</v>
      </c>
      <c r="C1470" t="s">
        <v>7</v>
      </c>
      <c r="D1470" t="s">
        <v>1335</v>
      </c>
      <c r="E1470" s="2">
        <v>17590.849999999999</v>
      </c>
      <c r="F1470" s="2">
        <f>Tabla14[[#This Row],[Precio]]-(Tabla14[[#This Row],[Precio]]*0.14)</f>
        <v>15128.130999999998</v>
      </c>
      <c r="G1470" s="2">
        <f>Tabla14[[#This Row],[Precio]]-(Tabla14[[#This Row],[Precio]]*0.05)</f>
        <v>16711.307499999999</v>
      </c>
      <c r="H1470" s="4">
        <f>Tabla14[[#This Row],[  -14% costo de juan]]+(Tabla14[[#This Row],[  -14% costo de juan]]*0.1)</f>
        <v>16640.944099999997</v>
      </c>
      <c r="I1470" s="30">
        <f>Tabla14[[#This Row],[5% purpil]]+(Tabla14[[#This Row],[5% purpil]]*0.21)</f>
        <v>20220.682074999997</v>
      </c>
      <c r="J1470" s="30">
        <f>Tabla14[[#This Row],[5% purpil]]+(Tabla14[[#This Row],[5% purpil]]*0.21)</f>
        <v>20220.682074999997</v>
      </c>
      <c r="K1470" s="6">
        <f>Tabla14[[#This Row],[Precio NEGRO Publico c/juan]]-Tabla14[[#This Row],[Nuestro Costo juan ]]</f>
        <v>3579.737975</v>
      </c>
      <c r="L1470" s="7">
        <f>Tabla14[[#This Row],[Ganancia]]/Tabla14[[#This Row],[Nuestro Costo juan ]]</f>
        <v>0.21511627906976749</v>
      </c>
      <c r="M1470" s="2">
        <f>Tabla14[[#This Row],[Precio NEGRO Publico c/juan]]+(Tabla14[[#This Row],[Precio NEGRO Publico c/juan]]*0.105)</f>
        <v>22343.853692874996</v>
      </c>
    </row>
    <row r="1471" spans="1:13">
      <c r="A1471" s="1" t="s">
        <v>2956</v>
      </c>
      <c r="B1471" t="s">
        <v>2957</v>
      </c>
      <c r="C1471" t="s">
        <v>7</v>
      </c>
      <c r="D1471" t="s">
        <v>1335</v>
      </c>
      <c r="E1471" s="2">
        <v>20491.11</v>
      </c>
      <c r="F1471" s="2">
        <f>Tabla14[[#This Row],[Precio]]-(Tabla14[[#This Row],[Precio]]*0.14)</f>
        <v>17622.354599999999</v>
      </c>
      <c r="G1471" s="2">
        <f>Tabla14[[#This Row],[Precio]]-(Tabla14[[#This Row],[Precio]]*0.05)</f>
        <v>19466.554500000002</v>
      </c>
      <c r="H1471" s="4">
        <f>Tabla14[[#This Row],[  -14% costo de juan]]+(Tabla14[[#This Row],[  -14% costo de juan]]*0.1)</f>
        <v>19384.590059999999</v>
      </c>
      <c r="I1471" s="30">
        <f>Tabla14[[#This Row],[5% purpil]]+(Tabla14[[#This Row],[5% purpil]]*0.21)</f>
        <v>23554.530945000002</v>
      </c>
      <c r="J1471" s="30">
        <f>Tabla14[[#This Row],[5% purpil]]+(Tabla14[[#This Row],[5% purpil]]*0.21)</f>
        <v>23554.530945000002</v>
      </c>
      <c r="K1471" s="6">
        <f>Tabla14[[#This Row],[Precio NEGRO Publico c/juan]]-Tabla14[[#This Row],[Nuestro Costo juan ]]</f>
        <v>4169.9408850000036</v>
      </c>
      <c r="L1471" s="7">
        <f>Tabla14[[#This Row],[Ganancia]]/Tabla14[[#This Row],[Nuestro Costo juan ]]</f>
        <v>0.21511627906976766</v>
      </c>
      <c r="M1471" s="2">
        <f>Tabla14[[#This Row],[Precio NEGRO Publico c/juan]]+(Tabla14[[#This Row],[Precio NEGRO Publico c/juan]]*0.105)</f>
        <v>26027.756694225001</v>
      </c>
    </row>
    <row r="1472" spans="1:13">
      <c r="A1472" s="1" t="s">
        <v>2958</v>
      </c>
      <c r="B1472" t="s">
        <v>2959</v>
      </c>
      <c r="C1472" t="s">
        <v>7</v>
      </c>
      <c r="D1472" t="s">
        <v>1335</v>
      </c>
      <c r="E1472" s="2">
        <v>191134.7</v>
      </c>
      <c r="F1472" s="2">
        <f>Tabla14[[#This Row],[Precio]]-(Tabla14[[#This Row],[Precio]]*0.14)</f>
        <v>164375.842</v>
      </c>
      <c r="G1472" s="2">
        <f>Tabla14[[#This Row],[Precio]]-(Tabla14[[#This Row],[Precio]]*0.05)</f>
        <v>181577.96500000003</v>
      </c>
      <c r="H1472" s="4">
        <f>Tabla14[[#This Row],[  -14% costo de juan]]+(Tabla14[[#This Row],[  -14% costo de juan]]*0.1)</f>
        <v>180813.42620000002</v>
      </c>
      <c r="I1472" s="30">
        <f>Tabla14[[#This Row],[5% purpil]]+(Tabla14[[#This Row],[5% purpil]]*0.21)</f>
        <v>219709.33765000003</v>
      </c>
      <c r="J1472" s="30">
        <f>Tabla14[[#This Row],[5% purpil]]+(Tabla14[[#This Row],[5% purpil]]*0.21)</f>
        <v>219709.33765000003</v>
      </c>
      <c r="K1472" s="6">
        <f>Tabla14[[#This Row],[Precio NEGRO Publico c/juan]]-Tabla14[[#This Row],[Nuestro Costo juan ]]</f>
        <v>38895.911450000014</v>
      </c>
      <c r="L1472" s="7">
        <f>Tabla14[[#This Row],[Ganancia]]/Tabla14[[#This Row],[Nuestro Costo juan ]]</f>
        <v>0.21511627906976749</v>
      </c>
      <c r="M1472" s="2">
        <f>Tabla14[[#This Row],[Precio NEGRO Publico c/juan]]+(Tabla14[[#This Row],[Precio NEGRO Publico c/juan]]*0.105)</f>
        <v>242778.81810325003</v>
      </c>
    </row>
    <row r="1473" spans="1:13">
      <c r="A1473" s="1" t="s">
        <v>2960</v>
      </c>
      <c r="B1473" t="s">
        <v>2961</v>
      </c>
      <c r="C1473" t="s">
        <v>7</v>
      </c>
      <c r="D1473" t="s">
        <v>1335</v>
      </c>
      <c r="E1473" s="2">
        <v>275510.39</v>
      </c>
      <c r="F1473" s="2">
        <f>Tabla14[[#This Row],[Precio]]-(Tabla14[[#This Row],[Precio]]*0.14)</f>
        <v>236938.93540000002</v>
      </c>
      <c r="G1473" s="2">
        <f>Tabla14[[#This Row],[Precio]]-(Tabla14[[#This Row],[Precio]]*0.05)</f>
        <v>261734.87050000002</v>
      </c>
      <c r="H1473" s="4">
        <f>Tabla14[[#This Row],[  -14% costo de juan]]+(Tabla14[[#This Row],[  -14% costo de juan]]*0.1)</f>
        <v>260632.82894000004</v>
      </c>
      <c r="I1473" s="30">
        <f>Tabla14[[#This Row],[5% purpil]]+(Tabla14[[#This Row],[5% purpil]]*0.21)</f>
        <v>316699.19330500002</v>
      </c>
      <c r="J1473" s="30">
        <f>Tabla14[[#This Row],[5% purpil]]+(Tabla14[[#This Row],[5% purpil]]*0.21)</f>
        <v>316699.19330500002</v>
      </c>
      <c r="K1473" s="6">
        <f>Tabla14[[#This Row],[Precio NEGRO Publico c/juan]]-Tabla14[[#This Row],[Nuestro Costo juan ]]</f>
        <v>56066.364364999987</v>
      </c>
      <c r="L1473" s="7">
        <f>Tabla14[[#This Row],[Ganancia]]/Tabla14[[#This Row],[Nuestro Costo juan ]]</f>
        <v>0.21511627906976735</v>
      </c>
      <c r="M1473" s="2">
        <f>Tabla14[[#This Row],[Precio NEGRO Publico c/juan]]+(Tabla14[[#This Row],[Precio NEGRO Publico c/juan]]*0.105)</f>
        <v>349952.60860202502</v>
      </c>
    </row>
    <row r="1474" spans="1:13">
      <c r="A1474" s="1" t="s">
        <v>6602</v>
      </c>
      <c r="B1474" t="s">
        <v>6603</v>
      </c>
      <c r="C1474" t="s">
        <v>15</v>
      </c>
      <c r="D1474" t="s">
        <v>80</v>
      </c>
      <c r="E1474" s="2">
        <v>337069.62</v>
      </c>
      <c r="F1474" s="2">
        <f>Tabla14[[#This Row],[Precio]]-(Tabla14[[#This Row],[Precio]]*0.14)</f>
        <v>289879.87319999997</v>
      </c>
      <c r="G1474" s="2">
        <f>Tabla14[[#This Row],[Precio]]-(Tabla14[[#This Row],[Precio]]*0.05)</f>
        <v>320216.13899999997</v>
      </c>
      <c r="H1474" s="9">
        <f>Tabla14[[#This Row],[  -14% costo de juan]]+(Tabla14[[#This Row],[  -14% costo de juan]]*0.1)</f>
        <v>318867.86051999999</v>
      </c>
      <c r="I1474" s="30">
        <f>Tabla14[[#This Row],[5% purpil]]+(Tabla14[[#This Row],[5% purpil]]*0.21)</f>
        <v>387461.52818999998</v>
      </c>
      <c r="J1474" s="30">
        <f>Tabla14[[#This Row],[5% purpil]]+(Tabla14[[#This Row],[5% purpil]]*0.21)</f>
        <v>387461.52818999998</v>
      </c>
      <c r="K1474" s="6">
        <f>Tabla14[[#This Row],[Precio NEGRO Publico c/juan]]-Tabla14[[#This Row],[Nuestro Costo juan ]]</f>
        <v>68593.667669999995</v>
      </c>
      <c r="L1474" s="7">
        <f>Tabla14[[#This Row],[Ganancia]]/Tabla14[[#This Row],[Nuestro Costo juan ]]</f>
        <v>0.21511627906976744</v>
      </c>
      <c r="M1474" s="2">
        <f>Tabla14[[#This Row],[Precio NEGRO Publico c/juan]]+(Tabla14[[#This Row],[Precio NEGRO Publico c/juan]]*0.105)</f>
        <v>428144.98864994996</v>
      </c>
    </row>
    <row r="1475" spans="1:13">
      <c r="A1475" s="1" t="s">
        <v>2964</v>
      </c>
      <c r="B1475" t="s">
        <v>2965</v>
      </c>
      <c r="C1475" t="s">
        <v>7</v>
      </c>
      <c r="D1475" t="s">
        <v>1335</v>
      </c>
      <c r="E1475" s="2">
        <v>265620.52</v>
      </c>
      <c r="F1475" s="2">
        <f>Tabla14[[#This Row],[Precio]]-(Tabla14[[#This Row],[Precio]]*0.14)</f>
        <v>228433.64720000001</v>
      </c>
      <c r="G1475" s="2">
        <f>Tabla14[[#This Row],[Precio]]-(Tabla14[[#This Row],[Precio]]*0.05)</f>
        <v>252339.49400000001</v>
      </c>
      <c r="H1475" s="4">
        <f>Tabla14[[#This Row],[  -14% costo de juan]]+(Tabla14[[#This Row],[  -14% costo de juan]]*0.1)</f>
        <v>251277.01192000002</v>
      </c>
      <c r="I1475" s="30">
        <f>Tabla14[[#This Row],[5% purpil]]+(Tabla14[[#This Row],[5% purpil]]*0.21)</f>
        <v>305330.78774</v>
      </c>
      <c r="J1475" s="30">
        <f>Tabla14[[#This Row],[5% purpil]]+(Tabla14[[#This Row],[5% purpil]]*0.21)</f>
        <v>305330.78774</v>
      </c>
      <c r="K1475" s="6">
        <f>Tabla14[[#This Row],[Precio NEGRO Publico c/juan]]-Tabla14[[#This Row],[Nuestro Costo juan ]]</f>
        <v>54053.775819999981</v>
      </c>
      <c r="L1475" s="7">
        <f>Tabla14[[#This Row],[Ganancia]]/Tabla14[[#This Row],[Nuestro Costo juan ]]</f>
        <v>0.21511627906976735</v>
      </c>
      <c r="M1475" s="2">
        <f>Tabla14[[#This Row],[Precio NEGRO Publico c/juan]]+(Tabla14[[#This Row],[Precio NEGRO Publico c/juan]]*0.105)</f>
        <v>337390.52045269997</v>
      </c>
    </row>
    <row r="1476" spans="1:13">
      <c r="A1476" s="1" t="s">
        <v>7136</v>
      </c>
      <c r="B1476" t="s">
        <v>7137</v>
      </c>
      <c r="C1476" t="s">
        <v>7</v>
      </c>
      <c r="D1476" t="s">
        <v>285</v>
      </c>
      <c r="E1476" s="2">
        <v>1403958.03</v>
      </c>
      <c r="F1476" s="2">
        <f>Tabla14[[#This Row],[Precio]]-(Tabla14[[#This Row],[Precio]]*0.14)</f>
        <v>1207403.9058000001</v>
      </c>
      <c r="G1476" s="2">
        <f>Tabla14[[#This Row],[Precio]]-(Tabla14[[#This Row],[Precio]]*0.05)</f>
        <v>1333760.1285000001</v>
      </c>
      <c r="H1476" s="9">
        <f>Tabla14[[#This Row],[  -14% costo de juan]]+(Tabla14[[#This Row],[  -14% costo de juan]]*0.1)</f>
        <v>1328144.2963800002</v>
      </c>
      <c r="I1476" s="30">
        <f>Tabla14[[#This Row],[5% purpil]]+(Tabla14[[#This Row],[5% purpil]]*0.21)</f>
        <v>1613849.7554850001</v>
      </c>
      <c r="J1476" s="30">
        <f>Tabla14[[#This Row],[5% purpil]]+(Tabla14[[#This Row],[5% purpil]]*0.21)</f>
        <v>1613849.7554850001</v>
      </c>
      <c r="K1476" s="6">
        <f>Tabla14[[#This Row],[Precio NEGRO Publico c/juan]]-Tabla14[[#This Row],[Nuestro Costo juan ]]</f>
        <v>285705.4591049999</v>
      </c>
      <c r="L1476" s="7">
        <f>Tabla14[[#This Row],[Ganancia]]/Tabla14[[#This Row],[Nuestro Costo juan ]]</f>
        <v>0.21511627906976732</v>
      </c>
      <c r="M1476" s="2">
        <f>Tabla14[[#This Row],[Precio NEGRO Publico c/juan]]+(Tabla14[[#This Row],[Precio NEGRO Publico c/juan]]*0.105)</f>
        <v>1783303.9798109252</v>
      </c>
    </row>
    <row r="1477" spans="1:13">
      <c r="A1477" s="1" t="s">
        <v>2968</v>
      </c>
      <c r="B1477" t="s">
        <v>2969</v>
      </c>
      <c r="C1477" t="s">
        <v>7</v>
      </c>
      <c r="D1477" t="s">
        <v>1335</v>
      </c>
      <c r="E1477" s="2">
        <v>266409.24</v>
      </c>
      <c r="F1477" s="2">
        <f>Tabla14[[#This Row],[Precio]]-(Tabla14[[#This Row],[Precio]]*0.14)</f>
        <v>229111.94639999999</v>
      </c>
      <c r="G1477" s="2">
        <f>Tabla14[[#This Row],[Precio]]-(Tabla14[[#This Row],[Precio]]*0.05)</f>
        <v>253088.77799999999</v>
      </c>
      <c r="H1477" s="4">
        <f>Tabla14[[#This Row],[  -14% costo de juan]]+(Tabla14[[#This Row],[  -14% costo de juan]]*0.1)</f>
        <v>252023.14103999999</v>
      </c>
      <c r="I1477" s="30">
        <f>Tabla14[[#This Row],[5% purpil]]+(Tabla14[[#This Row],[5% purpil]]*0.21)</f>
        <v>306237.42137999996</v>
      </c>
      <c r="J1477" s="30">
        <f>Tabla14[[#This Row],[5% purpil]]+(Tabla14[[#This Row],[5% purpil]]*0.21)</f>
        <v>306237.42137999996</v>
      </c>
      <c r="K1477" s="6">
        <f>Tabla14[[#This Row],[Precio NEGRO Publico c/juan]]-Tabla14[[#This Row],[Nuestro Costo juan ]]</f>
        <v>54214.280339999968</v>
      </c>
      <c r="L1477" s="7">
        <f>Tabla14[[#This Row],[Ganancia]]/Tabla14[[#This Row],[Nuestro Costo juan ]]</f>
        <v>0.21511627906976732</v>
      </c>
      <c r="M1477" s="2">
        <f>Tabla14[[#This Row],[Precio NEGRO Publico c/juan]]+(Tabla14[[#This Row],[Precio NEGRO Publico c/juan]]*0.105)</f>
        <v>338392.35062489996</v>
      </c>
    </row>
    <row r="1478" spans="1:13">
      <c r="A1478" s="1" t="s">
        <v>6048</v>
      </c>
      <c r="B1478" t="s">
        <v>6049</v>
      </c>
      <c r="C1478" t="s">
        <v>7</v>
      </c>
      <c r="D1478" t="s">
        <v>80</v>
      </c>
      <c r="E1478" s="2">
        <v>9012556.8000000007</v>
      </c>
      <c r="F1478" s="2">
        <f>Tabla14[[#This Row],[Precio]]-(Tabla14[[#This Row],[Precio]]*0.14)</f>
        <v>7750798.8480000002</v>
      </c>
      <c r="G1478" s="2">
        <f>Tabla14[[#This Row],[Precio]]-(Tabla14[[#This Row],[Precio]]*0.05)</f>
        <v>8561928.9600000009</v>
      </c>
      <c r="H1478" s="9">
        <f>Tabla14[[#This Row],[  -14% costo de juan]]+(Tabla14[[#This Row],[  -14% costo de juan]]*0.1)</f>
        <v>8525878.7327999994</v>
      </c>
      <c r="I1478" s="30">
        <f>Tabla14[[#This Row],[5% purpil]]+(Tabla14[[#This Row],[5% purpil]]*0.21)</f>
        <v>10359934.0416</v>
      </c>
      <c r="J1478" s="30">
        <f>Tabla14[[#This Row],[5% purpil]]+(Tabla14[[#This Row],[5% purpil]]*0.21)</f>
        <v>10359934.0416</v>
      </c>
      <c r="K1478" s="6">
        <f>Tabla14[[#This Row],[Precio NEGRO Publico c/juan]]-Tabla14[[#This Row],[Nuestro Costo juan ]]</f>
        <v>1834055.3088000007</v>
      </c>
      <c r="L1478" s="7">
        <f>Tabla14[[#This Row],[Ganancia]]/Tabla14[[#This Row],[Nuestro Costo juan ]]</f>
        <v>0.21511627906976755</v>
      </c>
      <c r="M1478" s="2">
        <f>Tabla14[[#This Row],[Precio NEGRO Publico c/juan]]+(Tabla14[[#This Row],[Precio NEGRO Publico c/juan]]*0.105)</f>
        <v>11447727.115968</v>
      </c>
    </row>
    <row r="1479" spans="1:13">
      <c r="A1479" s="1" t="s">
        <v>2972</v>
      </c>
      <c r="B1479" t="s">
        <v>2973</v>
      </c>
      <c r="C1479" t="s">
        <v>7</v>
      </c>
      <c r="D1479" t="s">
        <v>1335</v>
      </c>
      <c r="E1479" s="2">
        <v>288802.31</v>
      </c>
      <c r="F1479" s="2">
        <f>Tabla14[[#This Row],[Precio]]-(Tabla14[[#This Row],[Precio]]*0.14)</f>
        <v>248369.9866</v>
      </c>
      <c r="G1479" s="2">
        <f>Tabla14[[#This Row],[Precio]]-(Tabla14[[#This Row],[Precio]]*0.05)</f>
        <v>274362.19449999998</v>
      </c>
      <c r="H1479" s="4">
        <f>Tabla14[[#This Row],[  -14% costo de juan]]+(Tabla14[[#This Row],[  -14% costo de juan]]*0.1)</f>
        <v>273206.98525999999</v>
      </c>
      <c r="I1479" s="30">
        <f>Tabla14[[#This Row],[5% purpil]]+(Tabla14[[#This Row],[5% purpil]]*0.21)</f>
        <v>331978.25534499995</v>
      </c>
      <c r="J1479" s="30">
        <f>Tabla14[[#This Row],[5% purpil]]+(Tabla14[[#This Row],[5% purpil]]*0.21)</f>
        <v>331978.25534499995</v>
      </c>
      <c r="K1479" s="6">
        <f>Tabla14[[#This Row],[Precio NEGRO Publico c/juan]]-Tabla14[[#This Row],[Nuestro Costo juan ]]</f>
        <v>58771.270084999967</v>
      </c>
      <c r="L1479" s="7">
        <f>Tabla14[[#This Row],[Ganancia]]/Tabla14[[#This Row],[Nuestro Costo juan ]]</f>
        <v>0.21511627906976732</v>
      </c>
      <c r="M1479" s="2">
        <f>Tabla14[[#This Row],[Precio NEGRO Publico c/juan]]+(Tabla14[[#This Row],[Precio NEGRO Publico c/juan]]*0.105)</f>
        <v>366835.97215622495</v>
      </c>
    </row>
    <row r="1480" spans="1:13">
      <c r="A1480" s="1" t="s">
        <v>6050</v>
      </c>
      <c r="B1480" t="s">
        <v>6051</v>
      </c>
      <c r="C1480" t="s">
        <v>7</v>
      </c>
      <c r="D1480" t="s">
        <v>80</v>
      </c>
      <c r="E1480" s="2">
        <v>11536072.699999999</v>
      </c>
      <c r="F1480" s="2">
        <f>Tabla14[[#This Row],[Precio]]-(Tabla14[[#This Row],[Precio]]*0.14)</f>
        <v>9921022.5219999999</v>
      </c>
      <c r="G1480" s="2">
        <f>Tabla14[[#This Row],[Precio]]-(Tabla14[[#This Row],[Precio]]*0.05)</f>
        <v>10959269.064999999</v>
      </c>
      <c r="H1480" s="9">
        <f>Tabla14[[#This Row],[  -14% costo de juan]]+(Tabla14[[#This Row],[  -14% costo de juan]]*0.1)</f>
        <v>10913124.7742</v>
      </c>
      <c r="I1480" s="30">
        <f>Tabla14[[#This Row],[5% purpil]]+(Tabla14[[#This Row],[5% purpil]]*0.21)</f>
        <v>13260715.56865</v>
      </c>
      <c r="J1480" s="30">
        <f>Tabla14[[#This Row],[5% purpil]]+(Tabla14[[#This Row],[5% purpil]]*0.21)</f>
        <v>13260715.56865</v>
      </c>
      <c r="K1480" s="6">
        <f>Tabla14[[#This Row],[Precio NEGRO Publico c/juan]]-Tabla14[[#This Row],[Nuestro Costo juan ]]</f>
        <v>2347590.7944499999</v>
      </c>
      <c r="L1480" s="7">
        <f>Tabla14[[#This Row],[Ganancia]]/Tabla14[[#This Row],[Nuestro Costo juan ]]</f>
        <v>0.21511627906976744</v>
      </c>
      <c r="M1480" s="2">
        <f>Tabla14[[#This Row],[Precio NEGRO Publico c/juan]]+(Tabla14[[#This Row],[Precio NEGRO Publico c/juan]]*0.105)</f>
        <v>14653090.70335825</v>
      </c>
    </row>
    <row r="1481" spans="1:13">
      <c r="A1481" s="1" t="s">
        <v>427</v>
      </c>
      <c r="B1481" t="s">
        <v>428</v>
      </c>
      <c r="C1481" t="s">
        <v>7</v>
      </c>
      <c r="D1481" t="s">
        <v>285</v>
      </c>
      <c r="E1481" s="2">
        <v>301603.21999999997</v>
      </c>
      <c r="F1481" s="2">
        <f>Tabla14[[#This Row],[Precio]]-(Tabla14[[#This Row],[Precio]]*0.14)</f>
        <v>259378.76919999998</v>
      </c>
      <c r="G1481" s="2">
        <f>Tabla14[[#This Row],[Precio]]-(Tabla14[[#This Row],[Precio]]*0.05)</f>
        <v>286523.05899999995</v>
      </c>
      <c r="H1481" s="9">
        <f>Tabla14[[#This Row],[  -14% costo de juan]]+(Tabla14[[#This Row],[  -14% costo de juan]]*0.1)</f>
        <v>285316.64611999999</v>
      </c>
      <c r="I1481" s="30">
        <f>Tabla14[[#This Row],[5% purpil]]+(Tabla14[[#This Row],[5% purpil]]*0.21)</f>
        <v>346692.90138999996</v>
      </c>
      <c r="J1481" s="30">
        <f>Tabla14[[#This Row],[5% purpil]]+(Tabla14[[#This Row],[5% purpil]]*0.21)</f>
        <v>346692.90138999996</v>
      </c>
      <c r="K1481" s="6">
        <f>Tabla14[[#This Row],[Precio NEGRO Publico c/juan]]-Tabla14[[#This Row],[Nuestro Costo juan ]]</f>
        <v>61376.255269999965</v>
      </c>
      <c r="L1481" s="7">
        <f>Tabla14[[#This Row],[Ganancia]]/Tabla14[[#This Row],[Nuestro Costo juan ]]</f>
        <v>0.21511627906976732</v>
      </c>
      <c r="M1481" s="2">
        <f>Tabla14[[#This Row],[Precio NEGRO Publico c/juan]]+(Tabla14[[#This Row],[Precio NEGRO Publico c/juan]]*0.105)</f>
        <v>383095.65603594994</v>
      </c>
    </row>
    <row r="1482" spans="1:13">
      <c r="A1482" s="1" t="s">
        <v>431</v>
      </c>
      <c r="B1482" t="s">
        <v>432</v>
      </c>
      <c r="C1482" t="s">
        <v>7</v>
      </c>
      <c r="D1482" t="s">
        <v>285</v>
      </c>
      <c r="E1482" s="2">
        <v>389804.82</v>
      </c>
      <c r="F1482" s="2">
        <f>Tabla14[[#This Row],[Precio]]-(Tabla14[[#This Row],[Precio]]*0.14)</f>
        <v>335232.14520000003</v>
      </c>
      <c r="G1482" s="2">
        <f>Tabla14[[#This Row],[Precio]]-(Tabla14[[#This Row],[Precio]]*0.05)</f>
        <v>370314.57900000003</v>
      </c>
      <c r="H1482" s="9">
        <f>Tabla14[[#This Row],[  -14% costo de juan]]+(Tabla14[[#This Row],[  -14% costo de juan]]*0.1)</f>
        <v>368755.35972000001</v>
      </c>
      <c r="I1482" s="30">
        <f>Tabla14[[#This Row],[5% purpil]]+(Tabla14[[#This Row],[5% purpil]]*0.21)</f>
        <v>448080.64059000002</v>
      </c>
      <c r="J1482" s="30">
        <f>Tabla14[[#This Row],[5% purpil]]+(Tabla14[[#This Row],[5% purpil]]*0.21)</f>
        <v>448080.64059000002</v>
      </c>
      <c r="K1482" s="6">
        <f>Tabla14[[#This Row],[Precio NEGRO Publico c/juan]]-Tabla14[[#This Row],[Nuestro Costo juan ]]</f>
        <v>79325.280870000017</v>
      </c>
      <c r="L1482" s="7">
        <f>Tabla14[[#This Row],[Ganancia]]/Tabla14[[#This Row],[Nuestro Costo juan ]]</f>
        <v>0.21511627906976749</v>
      </c>
      <c r="M1482" s="2">
        <f>Tabla14[[#This Row],[Precio NEGRO Publico c/juan]]+(Tabla14[[#This Row],[Precio NEGRO Publico c/juan]]*0.105)</f>
        <v>495129.10785195004</v>
      </c>
    </row>
    <row r="1483" spans="1:13">
      <c r="A1483" s="1" t="s">
        <v>2980</v>
      </c>
      <c r="B1483" t="s">
        <v>2981</v>
      </c>
      <c r="C1483" t="s">
        <v>7</v>
      </c>
      <c r="D1483" t="s">
        <v>1335</v>
      </c>
      <c r="E1483" s="2">
        <v>172841.83</v>
      </c>
      <c r="F1483" s="2">
        <f>Tabla14[[#This Row],[Precio]]-(Tabla14[[#This Row],[Precio]]*0.14)</f>
        <v>148643.97379999998</v>
      </c>
      <c r="G1483" s="2">
        <f>Tabla14[[#This Row],[Precio]]-(Tabla14[[#This Row],[Precio]]*0.05)</f>
        <v>164199.73849999998</v>
      </c>
      <c r="H1483" s="4">
        <f>Tabla14[[#This Row],[  -14% costo de juan]]+(Tabla14[[#This Row],[  -14% costo de juan]]*0.1)</f>
        <v>163508.37117999999</v>
      </c>
      <c r="I1483" s="30">
        <f>Tabla14[[#This Row],[5% purpil]]+(Tabla14[[#This Row],[5% purpil]]*0.21)</f>
        <v>198681.68358499996</v>
      </c>
      <c r="J1483" s="30">
        <f>Tabla14[[#This Row],[5% purpil]]+(Tabla14[[#This Row],[5% purpil]]*0.21)</f>
        <v>198681.68358499996</v>
      </c>
      <c r="K1483" s="6">
        <f>Tabla14[[#This Row],[Precio NEGRO Publico c/juan]]-Tabla14[[#This Row],[Nuestro Costo juan ]]</f>
        <v>35173.312404999975</v>
      </c>
      <c r="L1483" s="7">
        <f>Tabla14[[#This Row],[Ganancia]]/Tabla14[[#This Row],[Nuestro Costo juan ]]</f>
        <v>0.2151162790697673</v>
      </c>
      <c r="M1483" s="2">
        <f>Tabla14[[#This Row],[Precio NEGRO Publico c/juan]]+(Tabla14[[#This Row],[Precio NEGRO Publico c/juan]]*0.105)</f>
        <v>219543.26036142497</v>
      </c>
    </row>
    <row r="1484" spans="1:13">
      <c r="A1484" s="1" t="s">
        <v>2982</v>
      </c>
      <c r="B1484" t="s">
        <v>2983</v>
      </c>
      <c r="C1484" t="s">
        <v>7</v>
      </c>
      <c r="D1484" t="s">
        <v>1335</v>
      </c>
      <c r="E1484" s="2">
        <v>87559.9</v>
      </c>
      <c r="F1484" s="2">
        <f>Tabla14[[#This Row],[Precio]]-(Tabla14[[#This Row],[Precio]]*0.14)</f>
        <v>75301.513999999996</v>
      </c>
      <c r="G1484" s="2">
        <f>Tabla14[[#This Row],[Precio]]-(Tabla14[[#This Row],[Precio]]*0.05)</f>
        <v>83181.904999999999</v>
      </c>
      <c r="H1484" s="4">
        <f>Tabla14[[#This Row],[  -14% costo de juan]]+(Tabla14[[#This Row],[  -14% costo de juan]]*0.1)</f>
        <v>82831.665399999998</v>
      </c>
      <c r="I1484" s="30">
        <f>Tabla14[[#This Row],[5% purpil]]+(Tabla14[[#This Row],[5% purpil]]*0.21)</f>
        <v>100650.10505</v>
      </c>
      <c r="J1484" s="30">
        <f>Tabla14[[#This Row],[5% purpil]]+(Tabla14[[#This Row],[5% purpil]]*0.21)</f>
        <v>100650.10505</v>
      </c>
      <c r="K1484" s="6">
        <f>Tabla14[[#This Row],[Precio NEGRO Publico c/juan]]-Tabla14[[#This Row],[Nuestro Costo juan ]]</f>
        <v>17818.43965</v>
      </c>
      <c r="L1484" s="7">
        <f>Tabla14[[#This Row],[Ganancia]]/Tabla14[[#This Row],[Nuestro Costo juan ]]</f>
        <v>0.21511627906976746</v>
      </c>
      <c r="M1484" s="2">
        <f>Tabla14[[#This Row],[Precio NEGRO Publico c/juan]]+(Tabla14[[#This Row],[Precio NEGRO Publico c/juan]]*0.105)</f>
        <v>111218.36608024999</v>
      </c>
    </row>
    <row r="1485" spans="1:13">
      <c r="A1485" s="1" t="s">
        <v>2984</v>
      </c>
      <c r="B1485" t="s">
        <v>2985</v>
      </c>
      <c r="C1485" t="s">
        <v>7</v>
      </c>
      <c r="D1485" t="s">
        <v>1335</v>
      </c>
      <c r="E1485" s="2">
        <v>113491.72</v>
      </c>
      <c r="F1485" s="2">
        <f>Tabla14[[#This Row],[Precio]]-(Tabla14[[#This Row],[Precio]]*0.14)</f>
        <v>97602.879199999996</v>
      </c>
      <c r="G1485" s="2">
        <f>Tabla14[[#This Row],[Precio]]-(Tabla14[[#This Row],[Precio]]*0.05)</f>
        <v>107817.13400000001</v>
      </c>
      <c r="H1485" s="4">
        <f>Tabla14[[#This Row],[  -14% costo de juan]]+(Tabla14[[#This Row],[  -14% costo de juan]]*0.1)</f>
        <v>107363.16712</v>
      </c>
      <c r="I1485" s="30">
        <f>Tabla14[[#This Row],[5% purpil]]+(Tabla14[[#This Row],[5% purpil]]*0.21)</f>
        <v>130458.73214000001</v>
      </c>
      <c r="J1485" s="30">
        <f>Tabla14[[#This Row],[5% purpil]]+(Tabla14[[#This Row],[5% purpil]]*0.21)</f>
        <v>130458.73214000001</v>
      </c>
      <c r="K1485" s="6">
        <f>Tabla14[[#This Row],[Precio NEGRO Publico c/juan]]-Tabla14[[#This Row],[Nuestro Costo juan ]]</f>
        <v>23095.565020000009</v>
      </c>
      <c r="L1485" s="7">
        <f>Tabla14[[#This Row],[Ganancia]]/Tabla14[[#This Row],[Nuestro Costo juan ]]</f>
        <v>0.21511627906976752</v>
      </c>
      <c r="M1485" s="2">
        <f>Tabla14[[#This Row],[Precio NEGRO Publico c/juan]]+(Tabla14[[#This Row],[Precio NEGRO Publico c/juan]]*0.105)</f>
        <v>144156.8990147</v>
      </c>
    </row>
    <row r="1486" spans="1:13">
      <c r="A1486" s="1" t="s">
        <v>2986</v>
      </c>
      <c r="B1486" t="s">
        <v>2987</v>
      </c>
      <c r="C1486" t="s">
        <v>7</v>
      </c>
      <c r="D1486" t="s">
        <v>1335</v>
      </c>
      <c r="E1486" s="2">
        <v>65086.45</v>
      </c>
      <c r="F1486" s="2">
        <f>Tabla14[[#This Row],[Precio]]-(Tabla14[[#This Row],[Precio]]*0.14)</f>
        <v>55974.346999999994</v>
      </c>
      <c r="G1486" s="2">
        <f>Tabla14[[#This Row],[Precio]]-(Tabla14[[#This Row],[Precio]]*0.05)</f>
        <v>61832.127499999995</v>
      </c>
      <c r="H1486" s="4">
        <f>Tabla14[[#This Row],[  -14% costo de juan]]+(Tabla14[[#This Row],[  -14% costo de juan]]*0.1)</f>
        <v>61571.781699999992</v>
      </c>
      <c r="I1486" s="30">
        <f>Tabla14[[#This Row],[5% purpil]]+(Tabla14[[#This Row],[5% purpil]]*0.21)</f>
        <v>74816.874274999995</v>
      </c>
      <c r="J1486" s="30">
        <f>Tabla14[[#This Row],[5% purpil]]+(Tabla14[[#This Row],[5% purpil]]*0.21)</f>
        <v>74816.874274999995</v>
      </c>
      <c r="K1486" s="6">
        <f>Tabla14[[#This Row],[Precio NEGRO Publico c/juan]]-Tabla14[[#This Row],[Nuestro Costo juan ]]</f>
        <v>13245.092575000002</v>
      </c>
      <c r="L1486" s="7">
        <f>Tabla14[[#This Row],[Ganancia]]/Tabla14[[#This Row],[Nuestro Costo juan ]]</f>
        <v>0.21511627906976752</v>
      </c>
      <c r="M1486" s="2">
        <f>Tabla14[[#This Row],[Precio NEGRO Publico c/juan]]+(Tabla14[[#This Row],[Precio NEGRO Publico c/juan]]*0.105)</f>
        <v>82672.646073874988</v>
      </c>
    </row>
    <row r="1487" spans="1:13">
      <c r="A1487" s="1" t="s">
        <v>2988</v>
      </c>
      <c r="B1487" t="s">
        <v>2989</v>
      </c>
      <c r="C1487" t="s">
        <v>7</v>
      </c>
      <c r="D1487" t="s">
        <v>1335</v>
      </c>
      <c r="E1487" s="2">
        <v>82005.759999999995</v>
      </c>
      <c r="F1487" s="2">
        <f>Tabla14[[#This Row],[Precio]]-(Tabla14[[#This Row],[Precio]]*0.14)</f>
        <v>70524.953599999993</v>
      </c>
      <c r="G1487" s="2">
        <f>Tabla14[[#This Row],[Precio]]-(Tabla14[[#This Row],[Precio]]*0.05)</f>
        <v>77905.471999999994</v>
      </c>
      <c r="H1487" s="4">
        <f>Tabla14[[#This Row],[  -14% costo de juan]]+(Tabla14[[#This Row],[  -14% costo de juan]]*0.1)</f>
        <v>77577.448959999994</v>
      </c>
      <c r="I1487" s="30">
        <f>Tabla14[[#This Row],[5% purpil]]+(Tabla14[[#This Row],[5% purpil]]*0.21)</f>
        <v>94265.621119999996</v>
      </c>
      <c r="J1487" s="30">
        <f>Tabla14[[#This Row],[5% purpil]]+(Tabla14[[#This Row],[5% purpil]]*0.21)</f>
        <v>94265.621119999996</v>
      </c>
      <c r="K1487" s="6">
        <f>Tabla14[[#This Row],[Precio NEGRO Publico c/juan]]-Tabla14[[#This Row],[Nuestro Costo juan ]]</f>
        <v>16688.172160000002</v>
      </c>
      <c r="L1487" s="7">
        <f>Tabla14[[#This Row],[Ganancia]]/Tabla14[[#This Row],[Nuestro Costo juan ]]</f>
        <v>0.21511627906976749</v>
      </c>
      <c r="M1487" s="2">
        <f>Tabla14[[#This Row],[Precio NEGRO Publico c/juan]]+(Tabla14[[#This Row],[Precio NEGRO Publico c/juan]]*0.105)</f>
        <v>104163.51133759999</v>
      </c>
    </row>
    <row r="1488" spans="1:13">
      <c r="A1488" s="1" t="s">
        <v>5393</v>
      </c>
      <c r="B1488" t="s">
        <v>5394</v>
      </c>
      <c r="C1488" t="s">
        <v>7</v>
      </c>
      <c r="D1488" t="s">
        <v>80</v>
      </c>
      <c r="E1488" s="2">
        <v>576803.64</v>
      </c>
      <c r="F1488" s="2">
        <f>Tabla14[[#This Row],[Precio]]-(Tabla14[[#This Row],[Precio]]*0.14)</f>
        <v>496051.13040000002</v>
      </c>
      <c r="G1488" s="2">
        <f>Tabla14[[#This Row],[Precio]]-(Tabla14[[#This Row],[Precio]]*0.05)</f>
        <v>547963.45799999998</v>
      </c>
      <c r="H1488" s="9">
        <f>Tabla14[[#This Row],[  -14% costo de juan]]+(Tabla14[[#This Row],[  -14% costo de juan]]*0.1)</f>
        <v>545656.24343999999</v>
      </c>
      <c r="I1488" s="30">
        <f>Tabla14[[#This Row],[5% purpil]]+(Tabla14[[#This Row],[5% purpil]]*0.21)</f>
        <v>663035.78417999996</v>
      </c>
      <c r="J1488" s="30">
        <f>Tabla14[[#This Row],[5% purpil]]+(Tabla14[[#This Row],[5% purpil]]*0.21)</f>
        <v>663035.78417999996</v>
      </c>
      <c r="K1488" s="6">
        <f>Tabla14[[#This Row],[Precio NEGRO Publico c/juan]]-Tabla14[[#This Row],[Nuestro Costo juan ]]</f>
        <v>117379.54073999997</v>
      </c>
      <c r="L1488" s="7">
        <f>Tabla14[[#This Row],[Ganancia]]/Tabla14[[#This Row],[Nuestro Costo juan ]]</f>
        <v>0.21511627906976738</v>
      </c>
      <c r="M1488" s="2">
        <f>Tabla14[[#This Row],[Precio NEGRO Publico c/juan]]+(Tabla14[[#This Row],[Precio NEGRO Publico c/juan]]*0.105)</f>
        <v>732654.54151889996</v>
      </c>
    </row>
    <row r="1489" spans="1:13">
      <c r="A1489" s="1" t="s">
        <v>2992</v>
      </c>
      <c r="B1489" t="s">
        <v>2993</v>
      </c>
      <c r="C1489" t="s">
        <v>7</v>
      </c>
      <c r="D1489" t="s">
        <v>1335</v>
      </c>
      <c r="E1489" s="2">
        <v>260511.07</v>
      </c>
      <c r="F1489" s="2">
        <f>Tabla14[[#This Row],[Precio]]-(Tabla14[[#This Row],[Precio]]*0.14)</f>
        <v>224039.5202</v>
      </c>
      <c r="G1489" s="2">
        <f>Tabla14[[#This Row],[Precio]]-(Tabla14[[#This Row],[Precio]]*0.05)</f>
        <v>247485.5165</v>
      </c>
      <c r="H1489" s="4">
        <f>Tabla14[[#This Row],[  -14% costo de juan]]+(Tabla14[[#This Row],[  -14% costo de juan]]*0.1)</f>
        <v>246443.47222</v>
      </c>
      <c r="I1489" s="30">
        <f>Tabla14[[#This Row],[5% purpil]]+(Tabla14[[#This Row],[5% purpil]]*0.21)</f>
        <v>299457.474965</v>
      </c>
      <c r="J1489" s="30">
        <f>Tabla14[[#This Row],[5% purpil]]+(Tabla14[[#This Row],[5% purpil]]*0.21)</f>
        <v>299457.474965</v>
      </c>
      <c r="K1489" s="6">
        <f>Tabla14[[#This Row],[Precio NEGRO Publico c/juan]]-Tabla14[[#This Row],[Nuestro Costo juan ]]</f>
        <v>53014.002745000005</v>
      </c>
      <c r="L1489" s="7">
        <f>Tabla14[[#This Row],[Ganancia]]/Tabla14[[#This Row],[Nuestro Costo juan ]]</f>
        <v>0.21511627906976746</v>
      </c>
      <c r="M1489" s="2">
        <f>Tabla14[[#This Row],[Precio NEGRO Publico c/juan]]+(Tabla14[[#This Row],[Precio NEGRO Publico c/juan]]*0.105)</f>
        <v>330900.50983632501</v>
      </c>
    </row>
    <row r="1490" spans="1:13">
      <c r="A1490" s="1" t="s">
        <v>2994</v>
      </c>
      <c r="B1490" t="s">
        <v>2995</v>
      </c>
      <c r="C1490" t="s">
        <v>7</v>
      </c>
      <c r="D1490" t="s">
        <v>1335</v>
      </c>
      <c r="E1490" s="2">
        <v>113768.9</v>
      </c>
      <c r="F1490" s="2">
        <f>Tabla14[[#This Row],[Precio]]-(Tabla14[[#This Row],[Precio]]*0.14)</f>
        <v>97841.253999999986</v>
      </c>
      <c r="G1490" s="2">
        <f>Tabla14[[#This Row],[Precio]]-(Tabla14[[#This Row],[Precio]]*0.05)</f>
        <v>108080.45499999999</v>
      </c>
      <c r="H1490" s="4">
        <f>Tabla14[[#This Row],[  -14% costo de juan]]+(Tabla14[[#This Row],[  -14% costo de juan]]*0.1)</f>
        <v>107625.37939999999</v>
      </c>
      <c r="I1490" s="30">
        <f>Tabla14[[#This Row],[5% purpil]]+(Tabla14[[#This Row],[5% purpil]]*0.21)</f>
        <v>130777.35054999999</v>
      </c>
      <c r="J1490" s="30">
        <f>Tabla14[[#This Row],[5% purpil]]+(Tabla14[[#This Row],[5% purpil]]*0.21)</f>
        <v>130777.35054999999</v>
      </c>
      <c r="K1490" s="6">
        <f>Tabla14[[#This Row],[Precio NEGRO Publico c/juan]]-Tabla14[[#This Row],[Nuestro Costo juan ]]</f>
        <v>23151.971149999998</v>
      </c>
      <c r="L1490" s="7">
        <f>Tabla14[[#This Row],[Ganancia]]/Tabla14[[#This Row],[Nuestro Costo juan ]]</f>
        <v>0.21511627906976744</v>
      </c>
      <c r="M1490" s="2">
        <f>Tabla14[[#This Row],[Precio NEGRO Publico c/juan]]+(Tabla14[[#This Row],[Precio NEGRO Publico c/juan]]*0.105)</f>
        <v>144508.97235775</v>
      </c>
    </row>
    <row r="1491" spans="1:13">
      <c r="A1491" s="1" t="s">
        <v>2996</v>
      </c>
      <c r="B1491" t="s">
        <v>2997</v>
      </c>
      <c r="C1491" t="s">
        <v>7</v>
      </c>
      <c r="D1491" t="s">
        <v>1335</v>
      </c>
      <c r="E1491" s="2">
        <v>233013.82</v>
      </c>
      <c r="F1491" s="2">
        <f>Tabla14[[#This Row],[Precio]]-(Tabla14[[#This Row],[Precio]]*0.14)</f>
        <v>200391.88520000002</v>
      </c>
      <c r="G1491" s="2">
        <f>Tabla14[[#This Row],[Precio]]-(Tabla14[[#This Row],[Precio]]*0.05)</f>
        <v>221363.12900000002</v>
      </c>
      <c r="H1491" s="4">
        <f>Tabla14[[#This Row],[  -14% costo de juan]]+(Tabla14[[#This Row],[  -14% costo de juan]]*0.1)</f>
        <v>220431.07372000001</v>
      </c>
      <c r="I1491" s="30">
        <f>Tabla14[[#This Row],[5% purpil]]+(Tabla14[[#This Row],[5% purpil]]*0.21)</f>
        <v>267849.38609000004</v>
      </c>
      <c r="J1491" s="30">
        <f>Tabla14[[#This Row],[5% purpil]]+(Tabla14[[#This Row],[5% purpil]]*0.21)</f>
        <v>267849.38609000004</v>
      </c>
      <c r="K1491" s="6">
        <f>Tabla14[[#This Row],[Precio NEGRO Publico c/juan]]-Tabla14[[#This Row],[Nuestro Costo juan ]]</f>
        <v>47418.312370000029</v>
      </c>
      <c r="L1491" s="7">
        <f>Tabla14[[#This Row],[Ganancia]]/Tabla14[[#This Row],[Nuestro Costo juan ]]</f>
        <v>0.21511627906976755</v>
      </c>
      <c r="M1491" s="2">
        <f>Tabla14[[#This Row],[Precio NEGRO Publico c/juan]]+(Tabla14[[#This Row],[Precio NEGRO Publico c/juan]]*0.105)</f>
        <v>295973.57162945007</v>
      </c>
    </row>
    <row r="1492" spans="1:13">
      <c r="A1492" s="1" t="s">
        <v>2998</v>
      </c>
      <c r="B1492" t="s">
        <v>2999</v>
      </c>
      <c r="C1492" t="s">
        <v>7</v>
      </c>
      <c r="D1492" t="s">
        <v>1335</v>
      </c>
      <c r="E1492" s="2">
        <v>215028.6</v>
      </c>
      <c r="F1492" s="2">
        <f>Tabla14[[#This Row],[Precio]]-(Tabla14[[#This Row],[Precio]]*0.14)</f>
        <v>184924.59599999999</v>
      </c>
      <c r="G1492" s="2">
        <f>Tabla14[[#This Row],[Precio]]-(Tabla14[[#This Row],[Precio]]*0.05)</f>
        <v>204277.17</v>
      </c>
      <c r="H1492" s="4">
        <f>Tabla14[[#This Row],[  -14% costo de juan]]+(Tabla14[[#This Row],[  -14% costo de juan]]*0.1)</f>
        <v>203417.05559999999</v>
      </c>
      <c r="I1492" s="30">
        <f>Tabla14[[#This Row],[5% purpil]]+(Tabla14[[#This Row],[5% purpil]]*0.21)</f>
        <v>247175.3757</v>
      </c>
      <c r="J1492" s="30">
        <f>Tabla14[[#This Row],[5% purpil]]+(Tabla14[[#This Row],[5% purpil]]*0.21)</f>
        <v>247175.3757</v>
      </c>
      <c r="K1492" s="6">
        <f>Tabla14[[#This Row],[Precio NEGRO Publico c/juan]]-Tabla14[[#This Row],[Nuestro Costo juan ]]</f>
        <v>43758.320100000012</v>
      </c>
      <c r="L1492" s="7">
        <f>Tabla14[[#This Row],[Ganancia]]/Tabla14[[#This Row],[Nuestro Costo juan ]]</f>
        <v>0.21511627906976752</v>
      </c>
      <c r="M1492" s="2">
        <f>Tabla14[[#This Row],[Precio NEGRO Publico c/juan]]+(Tabla14[[#This Row],[Precio NEGRO Publico c/juan]]*0.105)</f>
        <v>273128.7901485</v>
      </c>
    </row>
    <row r="1493" spans="1:13">
      <c r="A1493" s="1" t="s">
        <v>3000</v>
      </c>
      <c r="B1493" t="s">
        <v>3001</v>
      </c>
      <c r="C1493" t="s">
        <v>7</v>
      </c>
      <c r="D1493" t="s">
        <v>1335</v>
      </c>
      <c r="E1493" s="2">
        <v>140060.53</v>
      </c>
      <c r="F1493" s="2">
        <f>Tabla14[[#This Row],[Precio]]-(Tabla14[[#This Row],[Precio]]*0.14)</f>
        <v>120452.0558</v>
      </c>
      <c r="G1493" s="2">
        <f>Tabla14[[#This Row],[Precio]]-(Tabla14[[#This Row],[Precio]]*0.05)</f>
        <v>133057.50349999999</v>
      </c>
      <c r="H1493" s="4">
        <f>Tabla14[[#This Row],[  -14% costo de juan]]+(Tabla14[[#This Row],[  -14% costo de juan]]*0.1)</f>
        <v>132497.26138000001</v>
      </c>
      <c r="I1493" s="30">
        <f>Tabla14[[#This Row],[5% purpil]]+(Tabla14[[#This Row],[5% purpil]]*0.21)</f>
        <v>160999.57923499998</v>
      </c>
      <c r="J1493" s="30">
        <f>Tabla14[[#This Row],[5% purpil]]+(Tabla14[[#This Row],[5% purpil]]*0.21)</f>
        <v>160999.57923499998</v>
      </c>
      <c r="K1493" s="6">
        <f>Tabla14[[#This Row],[Precio NEGRO Publico c/juan]]-Tabla14[[#This Row],[Nuestro Costo juan ]]</f>
        <v>28502.317854999972</v>
      </c>
      <c r="L1493" s="7">
        <f>Tabla14[[#This Row],[Ganancia]]/Tabla14[[#This Row],[Nuestro Costo juan ]]</f>
        <v>0.21511627906976721</v>
      </c>
      <c r="M1493" s="2">
        <f>Tabla14[[#This Row],[Precio NEGRO Publico c/juan]]+(Tabla14[[#This Row],[Precio NEGRO Publico c/juan]]*0.105)</f>
        <v>177904.53505467498</v>
      </c>
    </row>
    <row r="1494" spans="1:13">
      <c r="A1494" s="1" t="s">
        <v>3002</v>
      </c>
      <c r="B1494" t="s">
        <v>3003</v>
      </c>
      <c r="C1494" t="s">
        <v>7</v>
      </c>
      <c r="D1494" t="s">
        <v>1335</v>
      </c>
      <c r="E1494" s="2">
        <v>114051.34</v>
      </c>
      <c r="F1494" s="2">
        <f>Tabla14[[#This Row],[Precio]]-(Tabla14[[#This Row],[Precio]]*0.14)</f>
        <v>98084.152399999992</v>
      </c>
      <c r="G1494" s="2">
        <f>Tabla14[[#This Row],[Precio]]-(Tabla14[[#This Row],[Precio]]*0.05)</f>
        <v>108348.773</v>
      </c>
      <c r="H1494" s="4">
        <f>Tabla14[[#This Row],[  -14% costo de juan]]+(Tabla14[[#This Row],[  -14% costo de juan]]*0.1)</f>
        <v>107892.56763999999</v>
      </c>
      <c r="I1494" s="30">
        <f>Tabla14[[#This Row],[5% purpil]]+(Tabla14[[#This Row],[5% purpil]]*0.21)</f>
        <v>131102.01532999999</v>
      </c>
      <c r="J1494" s="30">
        <f>Tabla14[[#This Row],[5% purpil]]+(Tabla14[[#This Row],[5% purpil]]*0.21)</f>
        <v>131102.01532999999</v>
      </c>
      <c r="K1494" s="6">
        <f>Tabla14[[#This Row],[Precio NEGRO Publico c/juan]]-Tabla14[[#This Row],[Nuestro Costo juan ]]</f>
        <v>23209.447690000001</v>
      </c>
      <c r="L1494" s="7">
        <f>Tabla14[[#This Row],[Ganancia]]/Tabla14[[#This Row],[Nuestro Costo juan ]]</f>
        <v>0.21511627906976746</v>
      </c>
      <c r="M1494" s="2">
        <f>Tabla14[[#This Row],[Precio NEGRO Publico c/juan]]+(Tabla14[[#This Row],[Precio NEGRO Publico c/juan]]*0.105)</f>
        <v>144867.72693964999</v>
      </c>
    </row>
    <row r="1495" spans="1:13">
      <c r="A1495" s="1" t="s">
        <v>5381</v>
      </c>
      <c r="B1495" t="s">
        <v>5382</v>
      </c>
      <c r="C1495" t="s">
        <v>7</v>
      </c>
      <c r="D1495" t="s">
        <v>285</v>
      </c>
      <c r="E1495" s="2">
        <v>859772.88</v>
      </c>
      <c r="F1495" s="2">
        <f>Tabla14[[#This Row],[Precio]]-(Tabla14[[#This Row],[Precio]]*0.14)</f>
        <v>739404.67680000002</v>
      </c>
      <c r="G1495" s="2">
        <f>Tabla14[[#This Row],[Precio]]-(Tabla14[[#This Row],[Precio]]*0.05)</f>
        <v>816784.23600000003</v>
      </c>
      <c r="H1495" s="9">
        <f>Tabla14[[#This Row],[  -14% costo de juan]]+(Tabla14[[#This Row],[  -14% costo de juan]]*0.1)</f>
        <v>813345.14448000002</v>
      </c>
      <c r="I1495" s="30">
        <f>Tabla14[[#This Row],[5% purpil]]+(Tabla14[[#This Row],[5% purpil]]*0.21)</f>
        <v>988308.92556</v>
      </c>
      <c r="J1495" s="30">
        <f>Tabla14[[#This Row],[5% purpil]]+(Tabla14[[#This Row],[5% purpil]]*0.21)</f>
        <v>988308.92556</v>
      </c>
      <c r="K1495" s="6">
        <f>Tabla14[[#This Row],[Precio NEGRO Publico c/juan]]-Tabla14[[#This Row],[Nuestro Costo juan ]]</f>
        <v>174963.78107999999</v>
      </c>
      <c r="L1495" s="7">
        <f>Tabla14[[#This Row],[Ganancia]]/Tabla14[[#This Row],[Nuestro Costo juan ]]</f>
        <v>0.21511627906976741</v>
      </c>
      <c r="M1495" s="2">
        <f>Tabla14[[#This Row],[Precio NEGRO Publico c/juan]]+(Tabla14[[#This Row],[Precio NEGRO Publico c/juan]]*0.105)</f>
        <v>1092081.3627438</v>
      </c>
    </row>
    <row r="1496" spans="1:13">
      <c r="A1496" s="1" t="s">
        <v>433</v>
      </c>
      <c r="B1496" t="s">
        <v>434</v>
      </c>
      <c r="C1496" t="s">
        <v>7</v>
      </c>
      <c r="D1496" t="s">
        <v>285</v>
      </c>
      <c r="E1496" s="2">
        <v>898533.14</v>
      </c>
      <c r="F1496" s="2">
        <f>Tabla14[[#This Row],[Precio]]-(Tabla14[[#This Row],[Precio]]*0.14)</f>
        <v>772738.50040000002</v>
      </c>
      <c r="G1496" s="2">
        <f>Tabla14[[#This Row],[Precio]]-(Tabla14[[#This Row],[Precio]]*0.05)</f>
        <v>853606.48300000001</v>
      </c>
      <c r="H1496" s="9">
        <f>Tabla14[[#This Row],[  -14% costo de juan]]+(Tabla14[[#This Row],[  -14% costo de juan]]*0.1)</f>
        <v>850012.35044000007</v>
      </c>
      <c r="I1496" s="30">
        <f>Tabla14[[#This Row],[5% purpil]]+(Tabla14[[#This Row],[5% purpil]]*0.21)</f>
        <v>1032863.8444300001</v>
      </c>
      <c r="J1496" s="30">
        <f>Tabla14[[#This Row],[5% purpil]]+(Tabla14[[#This Row],[5% purpil]]*0.21)</f>
        <v>1032863.8444300001</v>
      </c>
      <c r="K1496" s="6">
        <f>Tabla14[[#This Row],[Precio NEGRO Publico c/juan]]-Tabla14[[#This Row],[Nuestro Costo juan ]]</f>
        <v>182851.49398999999</v>
      </c>
      <c r="L1496" s="7">
        <f>Tabla14[[#This Row],[Ganancia]]/Tabla14[[#This Row],[Nuestro Costo juan ]]</f>
        <v>0.21511627906976741</v>
      </c>
      <c r="M1496" s="2">
        <f>Tabla14[[#This Row],[Precio NEGRO Publico c/juan]]+(Tabla14[[#This Row],[Precio NEGRO Publico c/juan]]*0.105)</f>
        <v>1141314.5480951502</v>
      </c>
    </row>
    <row r="1497" spans="1:13">
      <c r="A1497" s="1" t="s">
        <v>3008</v>
      </c>
      <c r="B1497" t="s">
        <v>3009</v>
      </c>
      <c r="C1497" t="s">
        <v>7</v>
      </c>
      <c r="D1497" t="s">
        <v>1335</v>
      </c>
      <c r="E1497" s="2">
        <v>2149.84</v>
      </c>
      <c r="F1497" s="2">
        <f>Tabla14[[#This Row],[Precio]]-(Tabla14[[#This Row],[Precio]]*0.14)</f>
        <v>1848.8624</v>
      </c>
      <c r="G1497" s="2">
        <f>Tabla14[[#This Row],[Precio]]-(Tabla14[[#This Row],[Precio]]*0.05)</f>
        <v>2042.3480000000002</v>
      </c>
      <c r="H1497" s="4">
        <f>Tabla14[[#This Row],[  -14% costo de juan]]+(Tabla14[[#This Row],[  -14% costo de juan]]*0.1)</f>
        <v>2033.74864</v>
      </c>
      <c r="I1497" s="30">
        <f>Tabla14[[#This Row],[5% purpil]]+(Tabla14[[#This Row],[5% purpil]]*0.21)</f>
        <v>2471.2410800000002</v>
      </c>
      <c r="J1497" s="30">
        <f>Tabla14[[#This Row],[5% purpil]]+(Tabla14[[#This Row],[5% purpil]]*0.21)</f>
        <v>2471.2410800000002</v>
      </c>
      <c r="K1497" s="6">
        <f>Tabla14[[#This Row],[Precio NEGRO Publico c/juan]]-Tabla14[[#This Row],[Nuestro Costo juan ]]</f>
        <v>437.49244000000022</v>
      </c>
      <c r="L1497" s="7">
        <f>Tabla14[[#This Row],[Ganancia]]/Tabla14[[#This Row],[Nuestro Costo juan ]]</f>
        <v>0.21511627906976755</v>
      </c>
      <c r="M1497" s="2">
        <f>Tabla14[[#This Row],[Precio NEGRO Publico c/juan]]+(Tabla14[[#This Row],[Precio NEGRO Publico c/juan]]*0.105)</f>
        <v>2730.7213934000001</v>
      </c>
    </row>
    <row r="1498" spans="1:13">
      <c r="A1498" s="1" t="s">
        <v>3010</v>
      </c>
      <c r="B1498" t="s">
        <v>3011</v>
      </c>
      <c r="C1498" t="s">
        <v>7</v>
      </c>
      <c r="D1498" t="s">
        <v>1335</v>
      </c>
      <c r="E1498" s="2">
        <v>2337.63</v>
      </c>
      <c r="F1498" s="2">
        <f>Tabla14[[#This Row],[Precio]]-(Tabla14[[#This Row],[Precio]]*0.14)</f>
        <v>2010.3618000000001</v>
      </c>
      <c r="G1498" s="2">
        <f>Tabla14[[#This Row],[Precio]]-(Tabla14[[#This Row],[Precio]]*0.05)</f>
        <v>2220.7485000000001</v>
      </c>
      <c r="H1498" s="4">
        <f>Tabla14[[#This Row],[  -14% costo de juan]]+(Tabla14[[#This Row],[  -14% costo de juan]]*0.1)</f>
        <v>2211.3979800000002</v>
      </c>
      <c r="I1498" s="30">
        <f>Tabla14[[#This Row],[5% purpil]]+(Tabla14[[#This Row],[5% purpil]]*0.21)</f>
        <v>2687.105685</v>
      </c>
      <c r="J1498" s="30">
        <f>Tabla14[[#This Row],[5% purpil]]+(Tabla14[[#This Row],[5% purpil]]*0.21)</f>
        <v>2687.105685</v>
      </c>
      <c r="K1498" s="6">
        <f>Tabla14[[#This Row],[Precio NEGRO Publico c/juan]]-Tabla14[[#This Row],[Nuestro Costo juan ]]</f>
        <v>475.70770499999981</v>
      </c>
      <c r="L1498" s="7">
        <f>Tabla14[[#This Row],[Ganancia]]/Tabla14[[#This Row],[Nuestro Costo juan ]]</f>
        <v>0.21511627906976732</v>
      </c>
      <c r="M1498" s="2">
        <f>Tabla14[[#This Row],[Precio NEGRO Publico c/juan]]+(Tabla14[[#This Row],[Precio NEGRO Publico c/juan]]*0.105)</f>
        <v>2969.2517819250002</v>
      </c>
    </row>
    <row r="1499" spans="1:13">
      <c r="A1499" s="1" t="s">
        <v>3012</v>
      </c>
      <c r="B1499" t="s">
        <v>3013</v>
      </c>
      <c r="C1499" t="s">
        <v>7</v>
      </c>
      <c r="D1499" t="s">
        <v>1335</v>
      </c>
      <c r="E1499" s="2">
        <v>2900.26</v>
      </c>
      <c r="F1499" s="2">
        <f>Tabla14[[#This Row],[Precio]]-(Tabla14[[#This Row],[Precio]]*0.14)</f>
        <v>2494.2236000000003</v>
      </c>
      <c r="G1499" s="2">
        <f>Tabla14[[#This Row],[Precio]]-(Tabla14[[#This Row],[Precio]]*0.05)</f>
        <v>2755.2470000000003</v>
      </c>
      <c r="H1499" s="4">
        <f>Tabla14[[#This Row],[  -14% costo de juan]]+(Tabla14[[#This Row],[  -14% costo de juan]]*0.1)</f>
        <v>2743.6459600000003</v>
      </c>
      <c r="I1499" s="30">
        <f>Tabla14[[#This Row],[5% purpil]]+(Tabla14[[#This Row],[5% purpil]]*0.21)</f>
        <v>3333.8488700000003</v>
      </c>
      <c r="J1499" s="30">
        <f>Tabla14[[#This Row],[5% purpil]]+(Tabla14[[#This Row],[5% purpil]]*0.21)</f>
        <v>3333.8488700000003</v>
      </c>
      <c r="K1499" s="6">
        <f>Tabla14[[#This Row],[Precio NEGRO Publico c/juan]]-Tabla14[[#This Row],[Nuestro Costo juan ]]</f>
        <v>590.20290999999997</v>
      </c>
      <c r="L1499" s="7">
        <f>Tabla14[[#This Row],[Ganancia]]/Tabla14[[#This Row],[Nuestro Costo juan ]]</f>
        <v>0.21511627906976741</v>
      </c>
      <c r="M1499" s="2">
        <f>Tabla14[[#This Row],[Precio NEGRO Publico c/juan]]+(Tabla14[[#This Row],[Precio NEGRO Publico c/juan]]*0.105)</f>
        <v>3683.9030013500005</v>
      </c>
    </row>
    <row r="1500" spans="1:13">
      <c r="A1500" s="1" t="s">
        <v>3014</v>
      </c>
      <c r="B1500" t="s">
        <v>3015</v>
      </c>
      <c r="C1500" t="s">
        <v>7</v>
      </c>
      <c r="D1500" t="s">
        <v>1335</v>
      </c>
      <c r="E1500" s="2">
        <v>3208.99</v>
      </c>
      <c r="F1500" s="2">
        <f>Tabla14[[#This Row],[Precio]]-(Tabla14[[#This Row],[Precio]]*0.14)</f>
        <v>2759.7313999999997</v>
      </c>
      <c r="G1500" s="2">
        <f>Tabla14[[#This Row],[Precio]]-(Tabla14[[#This Row],[Precio]]*0.05)</f>
        <v>3048.5404999999996</v>
      </c>
      <c r="H1500" s="4">
        <f>Tabla14[[#This Row],[  -14% costo de juan]]+(Tabla14[[#This Row],[  -14% costo de juan]]*0.1)</f>
        <v>3035.7045399999997</v>
      </c>
      <c r="I1500" s="30">
        <f>Tabla14[[#This Row],[5% purpil]]+(Tabla14[[#This Row],[5% purpil]]*0.21)</f>
        <v>3688.7340049999993</v>
      </c>
      <c r="J1500" s="30">
        <f>Tabla14[[#This Row],[5% purpil]]+(Tabla14[[#This Row],[5% purpil]]*0.21)</f>
        <v>3688.7340049999993</v>
      </c>
      <c r="K1500" s="6">
        <f>Tabla14[[#This Row],[Precio NEGRO Publico c/juan]]-Tabla14[[#This Row],[Nuestro Costo juan ]]</f>
        <v>653.02946499999962</v>
      </c>
      <c r="L1500" s="7">
        <f>Tabla14[[#This Row],[Ganancia]]/Tabla14[[#This Row],[Nuestro Costo juan ]]</f>
        <v>0.21511627906976732</v>
      </c>
      <c r="M1500" s="2">
        <f>Tabla14[[#This Row],[Precio NEGRO Publico c/juan]]+(Tabla14[[#This Row],[Precio NEGRO Publico c/juan]]*0.105)</f>
        <v>4076.0510755249993</v>
      </c>
    </row>
    <row r="1501" spans="1:13">
      <c r="A1501" s="1" t="s">
        <v>3016</v>
      </c>
      <c r="B1501" t="s">
        <v>3017</v>
      </c>
      <c r="C1501" t="s">
        <v>7</v>
      </c>
      <c r="D1501" t="s">
        <v>1335</v>
      </c>
      <c r="E1501" s="2">
        <v>3577.06</v>
      </c>
      <c r="F1501" s="2">
        <f>Tabla14[[#This Row],[Precio]]-(Tabla14[[#This Row],[Precio]]*0.14)</f>
        <v>3076.2716</v>
      </c>
      <c r="G1501" s="2">
        <f>Tabla14[[#This Row],[Precio]]-(Tabla14[[#This Row],[Precio]]*0.05)</f>
        <v>3398.2069999999999</v>
      </c>
      <c r="H1501" s="4">
        <f>Tabla14[[#This Row],[  -14% costo de juan]]+(Tabla14[[#This Row],[  -14% costo de juan]]*0.1)</f>
        <v>3383.89876</v>
      </c>
      <c r="I1501" s="30">
        <f>Tabla14[[#This Row],[5% purpil]]+(Tabla14[[#This Row],[5% purpil]]*0.21)</f>
        <v>4111.8304699999999</v>
      </c>
      <c r="J1501" s="30">
        <f>Tabla14[[#This Row],[5% purpil]]+(Tabla14[[#This Row],[5% purpil]]*0.21)</f>
        <v>4111.8304699999999</v>
      </c>
      <c r="K1501" s="6">
        <f>Tabla14[[#This Row],[Precio NEGRO Publico c/juan]]-Tabla14[[#This Row],[Nuestro Costo juan ]]</f>
        <v>727.93170999999984</v>
      </c>
      <c r="L1501" s="7">
        <f>Tabla14[[#This Row],[Ganancia]]/Tabla14[[#This Row],[Nuestro Costo juan ]]</f>
        <v>0.21511627906976738</v>
      </c>
      <c r="M1501" s="2">
        <f>Tabla14[[#This Row],[Precio NEGRO Publico c/juan]]+(Tabla14[[#This Row],[Precio NEGRO Publico c/juan]]*0.105)</f>
        <v>4543.5726693500001</v>
      </c>
    </row>
    <row r="1502" spans="1:13">
      <c r="A1502" s="1" t="s">
        <v>3018</v>
      </c>
      <c r="B1502" t="s">
        <v>3019</v>
      </c>
      <c r="C1502" t="s">
        <v>7</v>
      </c>
      <c r="D1502" t="s">
        <v>1335</v>
      </c>
      <c r="E1502" s="2">
        <v>4292.17</v>
      </c>
      <c r="F1502" s="2">
        <f>Tabla14[[#This Row],[Precio]]-(Tabla14[[#This Row],[Precio]]*0.14)</f>
        <v>3691.2662</v>
      </c>
      <c r="G1502" s="2">
        <f>Tabla14[[#This Row],[Precio]]-(Tabla14[[#This Row],[Precio]]*0.05)</f>
        <v>4077.5615000000003</v>
      </c>
      <c r="H1502" s="4">
        <f>Tabla14[[#This Row],[  -14% costo de juan]]+(Tabla14[[#This Row],[  -14% costo de juan]]*0.1)</f>
        <v>4060.39282</v>
      </c>
      <c r="I1502" s="30">
        <f>Tabla14[[#This Row],[5% purpil]]+(Tabla14[[#This Row],[5% purpil]]*0.21)</f>
        <v>4933.8494150000006</v>
      </c>
      <c r="J1502" s="30">
        <f>Tabla14[[#This Row],[5% purpil]]+(Tabla14[[#This Row],[5% purpil]]*0.21)</f>
        <v>4933.8494150000006</v>
      </c>
      <c r="K1502" s="6">
        <f>Tabla14[[#This Row],[Precio NEGRO Publico c/juan]]-Tabla14[[#This Row],[Nuestro Costo juan ]]</f>
        <v>873.45659500000056</v>
      </c>
      <c r="L1502" s="7">
        <f>Tabla14[[#This Row],[Ganancia]]/Tabla14[[#This Row],[Nuestro Costo juan ]]</f>
        <v>0.21511627906976757</v>
      </c>
      <c r="M1502" s="2">
        <f>Tabla14[[#This Row],[Precio NEGRO Publico c/juan]]+(Tabla14[[#This Row],[Precio NEGRO Publico c/juan]]*0.105)</f>
        <v>5451.9036035750005</v>
      </c>
    </row>
    <row r="1503" spans="1:13">
      <c r="A1503" s="1" t="s">
        <v>3020</v>
      </c>
      <c r="B1503" t="s">
        <v>3021</v>
      </c>
      <c r="C1503" t="s">
        <v>7</v>
      </c>
      <c r="D1503" t="s">
        <v>1335</v>
      </c>
      <c r="E1503" s="2">
        <v>5186.0600000000004</v>
      </c>
      <c r="F1503" s="2">
        <f>Tabla14[[#This Row],[Precio]]-(Tabla14[[#This Row],[Precio]]*0.14)</f>
        <v>4460.0115999999998</v>
      </c>
      <c r="G1503" s="2">
        <f>Tabla14[[#This Row],[Precio]]-(Tabla14[[#This Row],[Precio]]*0.05)</f>
        <v>4926.7570000000005</v>
      </c>
      <c r="H1503" s="4">
        <f>Tabla14[[#This Row],[  -14% costo de juan]]+(Tabla14[[#This Row],[  -14% costo de juan]]*0.1)</f>
        <v>4906.0127599999996</v>
      </c>
      <c r="I1503" s="30">
        <f>Tabla14[[#This Row],[5% purpil]]+(Tabla14[[#This Row],[5% purpil]]*0.21)</f>
        <v>5961.375970000001</v>
      </c>
      <c r="J1503" s="30">
        <f>Tabla14[[#This Row],[5% purpil]]+(Tabla14[[#This Row],[5% purpil]]*0.21)</f>
        <v>5961.375970000001</v>
      </c>
      <c r="K1503" s="6">
        <f>Tabla14[[#This Row],[Precio NEGRO Publico c/juan]]-Tabla14[[#This Row],[Nuestro Costo juan ]]</f>
        <v>1055.3632100000013</v>
      </c>
      <c r="L1503" s="7">
        <f>Tabla14[[#This Row],[Ganancia]]/Tabla14[[#This Row],[Nuestro Costo juan ]]</f>
        <v>0.21511627906976774</v>
      </c>
      <c r="M1503" s="2">
        <f>Tabla14[[#This Row],[Precio NEGRO Publico c/juan]]+(Tabla14[[#This Row],[Precio NEGRO Publico c/juan]]*0.105)</f>
        <v>6587.3204468500007</v>
      </c>
    </row>
    <row r="1504" spans="1:13">
      <c r="A1504" s="1" t="s">
        <v>3022</v>
      </c>
      <c r="B1504" t="s">
        <v>3023</v>
      </c>
      <c r="C1504" t="s">
        <v>7</v>
      </c>
      <c r="D1504" t="s">
        <v>1335</v>
      </c>
      <c r="E1504" s="2">
        <v>6193.38</v>
      </c>
      <c r="F1504" s="2">
        <f>Tabla14[[#This Row],[Precio]]-(Tabla14[[#This Row],[Precio]]*0.14)</f>
        <v>5326.3068000000003</v>
      </c>
      <c r="G1504" s="2">
        <f>Tabla14[[#This Row],[Precio]]-(Tabla14[[#This Row],[Precio]]*0.05)</f>
        <v>5883.7110000000002</v>
      </c>
      <c r="H1504" s="4">
        <f>Tabla14[[#This Row],[  -14% costo de juan]]+(Tabla14[[#This Row],[  -14% costo de juan]]*0.1)</f>
        <v>5858.9374800000005</v>
      </c>
      <c r="I1504" s="30">
        <f>Tabla14[[#This Row],[5% purpil]]+(Tabla14[[#This Row],[5% purpil]]*0.21)</f>
        <v>7119.2903100000003</v>
      </c>
      <c r="J1504" s="30">
        <f>Tabla14[[#This Row],[5% purpil]]+(Tabla14[[#This Row],[5% purpil]]*0.21)</f>
        <v>7119.2903100000003</v>
      </c>
      <c r="K1504" s="6">
        <f>Tabla14[[#This Row],[Precio NEGRO Publico c/juan]]-Tabla14[[#This Row],[Nuestro Costo juan ]]</f>
        <v>1260.3528299999998</v>
      </c>
      <c r="L1504" s="7">
        <f>Tabla14[[#This Row],[Ganancia]]/Tabla14[[#This Row],[Nuestro Costo juan ]]</f>
        <v>0.21511627906976738</v>
      </c>
      <c r="M1504" s="2">
        <f>Tabla14[[#This Row],[Precio NEGRO Publico c/juan]]+(Tabla14[[#This Row],[Precio NEGRO Publico c/juan]]*0.105)</f>
        <v>7866.81579255</v>
      </c>
    </row>
    <row r="1505" spans="1:13">
      <c r="A1505" s="1" t="s">
        <v>3024</v>
      </c>
      <c r="B1505" t="s">
        <v>3025</v>
      </c>
      <c r="C1505" t="s">
        <v>7</v>
      </c>
      <c r="D1505" t="s">
        <v>1335</v>
      </c>
      <c r="E1505" s="2">
        <v>9811.01</v>
      </c>
      <c r="F1505" s="2">
        <f>Tabla14[[#This Row],[Precio]]-(Tabla14[[#This Row],[Precio]]*0.14)</f>
        <v>8437.4686000000002</v>
      </c>
      <c r="G1505" s="2">
        <f>Tabla14[[#This Row],[Precio]]-(Tabla14[[#This Row],[Precio]]*0.05)</f>
        <v>9320.4595000000008</v>
      </c>
      <c r="H1505" s="4">
        <f>Tabla14[[#This Row],[  -14% costo de juan]]+(Tabla14[[#This Row],[  -14% costo de juan]]*0.1)</f>
        <v>9281.2154599999994</v>
      </c>
      <c r="I1505" s="30">
        <f>Tabla14[[#This Row],[5% purpil]]+(Tabla14[[#This Row],[5% purpil]]*0.21)</f>
        <v>11277.755995000001</v>
      </c>
      <c r="J1505" s="30">
        <f>Tabla14[[#This Row],[5% purpil]]+(Tabla14[[#This Row],[5% purpil]]*0.21)</f>
        <v>11277.755995000001</v>
      </c>
      <c r="K1505" s="6">
        <f>Tabla14[[#This Row],[Precio NEGRO Publico c/juan]]-Tabla14[[#This Row],[Nuestro Costo juan ]]</f>
        <v>1996.5405350000019</v>
      </c>
      <c r="L1505" s="7">
        <f>Tabla14[[#This Row],[Ganancia]]/Tabla14[[#This Row],[Nuestro Costo juan ]]</f>
        <v>0.21511627906976766</v>
      </c>
      <c r="M1505" s="2">
        <f>Tabla14[[#This Row],[Precio NEGRO Publico c/juan]]+(Tabla14[[#This Row],[Precio NEGRO Publico c/juan]]*0.105)</f>
        <v>12461.920374475001</v>
      </c>
    </row>
    <row r="1506" spans="1:13">
      <c r="A1506" s="1" t="s">
        <v>3026</v>
      </c>
      <c r="B1506" t="s">
        <v>3027</v>
      </c>
      <c r="C1506" t="s">
        <v>7</v>
      </c>
      <c r="D1506" t="s">
        <v>1335</v>
      </c>
      <c r="E1506" s="2">
        <v>2149.84</v>
      </c>
      <c r="F1506" s="2">
        <f>Tabla14[[#This Row],[Precio]]-(Tabla14[[#This Row],[Precio]]*0.14)</f>
        <v>1848.8624</v>
      </c>
      <c r="G1506" s="2">
        <f>Tabla14[[#This Row],[Precio]]-(Tabla14[[#This Row],[Precio]]*0.05)</f>
        <v>2042.3480000000002</v>
      </c>
      <c r="H1506" s="4">
        <f>Tabla14[[#This Row],[  -14% costo de juan]]+(Tabla14[[#This Row],[  -14% costo de juan]]*0.1)</f>
        <v>2033.74864</v>
      </c>
      <c r="I1506" s="30">
        <f>Tabla14[[#This Row],[5% purpil]]+(Tabla14[[#This Row],[5% purpil]]*0.21)</f>
        <v>2471.2410800000002</v>
      </c>
      <c r="J1506" s="30">
        <f>Tabla14[[#This Row],[5% purpil]]+(Tabla14[[#This Row],[5% purpil]]*0.21)</f>
        <v>2471.2410800000002</v>
      </c>
      <c r="K1506" s="6">
        <f>Tabla14[[#This Row],[Precio NEGRO Publico c/juan]]-Tabla14[[#This Row],[Nuestro Costo juan ]]</f>
        <v>437.49244000000022</v>
      </c>
      <c r="L1506" s="7">
        <f>Tabla14[[#This Row],[Ganancia]]/Tabla14[[#This Row],[Nuestro Costo juan ]]</f>
        <v>0.21511627906976755</v>
      </c>
      <c r="M1506" s="2">
        <f>Tabla14[[#This Row],[Precio NEGRO Publico c/juan]]+(Tabla14[[#This Row],[Precio NEGRO Publico c/juan]]*0.105)</f>
        <v>2730.7213934000001</v>
      </c>
    </row>
    <row r="1507" spans="1:13">
      <c r="A1507" s="1" t="s">
        <v>3028</v>
      </c>
      <c r="B1507" t="s">
        <v>3029</v>
      </c>
      <c r="C1507" t="s">
        <v>7</v>
      </c>
      <c r="D1507" t="s">
        <v>1335</v>
      </c>
      <c r="E1507" s="2">
        <v>2900.26</v>
      </c>
      <c r="F1507" s="2">
        <f>Tabla14[[#This Row],[Precio]]-(Tabla14[[#This Row],[Precio]]*0.14)</f>
        <v>2494.2236000000003</v>
      </c>
      <c r="G1507" s="2">
        <f>Tabla14[[#This Row],[Precio]]-(Tabla14[[#This Row],[Precio]]*0.05)</f>
        <v>2755.2470000000003</v>
      </c>
      <c r="H1507" s="4">
        <f>Tabla14[[#This Row],[  -14% costo de juan]]+(Tabla14[[#This Row],[  -14% costo de juan]]*0.1)</f>
        <v>2743.6459600000003</v>
      </c>
      <c r="I1507" s="30">
        <f>Tabla14[[#This Row],[5% purpil]]+(Tabla14[[#This Row],[5% purpil]]*0.21)</f>
        <v>3333.8488700000003</v>
      </c>
      <c r="J1507" s="30">
        <f>Tabla14[[#This Row],[5% purpil]]+(Tabla14[[#This Row],[5% purpil]]*0.21)</f>
        <v>3333.8488700000003</v>
      </c>
      <c r="K1507" s="6">
        <f>Tabla14[[#This Row],[Precio NEGRO Publico c/juan]]-Tabla14[[#This Row],[Nuestro Costo juan ]]</f>
        <v>590.20290999999997</v>
      </c>
      <c r="L1507" s="7">
        <f>Tabla14[[#This Row],[Ganancia]]/Tabla14[[#This Row],[Nuestro Costo juan ]]</f>
        <v>0.21511627906976741</v>
      </c>
      <c r="M1507" s="2">
        <f>Tabla14[[#This Row],[Precio NEGRO Publico c/juan]]+(Tabla14[[#This Row],[Precio NEGRO Publico c/juan]]*0.105)</f>
        <v>3683.9030013500005</v>
      </c>
    </row>
    <row r="1508" spans="1:13">
      <c r="A1508" s="1" t="s">
        <v>3030</v>
      </c>
      <c r="B1508" t="s">
        <v>3031</v>
      </c>
      <c r="C1508" t="s">
        <v>7</v>
      </c>
      <c r="D1508" t="s">
        <v>1335</v>
      </c>
      <c r="E1508" s="2">
        <v>3577.06</v>
      </c>
      <c r="F1508" s="2">
        <f>Tabla14[[#This Row],[Precio]]-(Tabla14[[#This Row],[Precio]]*0.14)</f>
        <v>3076.2716</v>
      </c>
      <c r="G1508" s="2">
        <f>Tabla14[[#This Row],[Precio]]-(Tabla14[[#This Row],[Precio]]*0.05)</f>
        <v>3398.2069999999999</v>
      </c>
      <c r="H1508" s="4">
        <f>Tabla14[[#This Row],[  -14% costo de juan]]+(Tabla14[[#This Row],[  -14% costo de juan]]*0.1)</f>
        <v>3383.89876</v>
      </c>
      <c r="I1508" s="30">
        <f>Tabla14[[#This Row],[5% purpil]]+(Tabla14[[#This Row],[5% purpil]]*0.21)</f>
        <v>4111.8304699999999</v>
      </c>
      <c r="J1508" s="30">
        <f>Tabla14[[#This Row],[5% purpil]]+(Tabla14[[#This Row],[5% purpil]]*0.21)</f>
        <v>4111.8304699999999</v>
      </c>
      <c r="K1508" s="6">
        <f>Tabla14[[#This Row],[Precio NEGRO Publico c/juan]]-Tabla14[[#This Row],[Nuestro Costo juan ]]</f>
        <v>727.93170999999984</v>
      </c>
      <c r="L1508" s="7">
        <f>Tabla14[[#This Row],[Ganancia]]/Tabla14[[#This Row],[Nuestro Costo juan ]]</f>
        <v>0.21511627906976738</v>
      </c>
      <c r="M1508" s="2">
        <f>Tabla14[[#This Row],[Precio NEGRO Publico c/juan]]+(Tabla14[[#This Row],[Precio NEGRO Publico c/juan]]*0.105)</f>
        <v>4543.5726693500001</v>
      </c>
    </row>
    <row r="1509" spans="1:13">
      <c r="A1509" s="1" t="s">
        <v>3032</v>
      </c>
      <c r="B1509" t="s">
        <v>3033</v>
      </c>
      <c r="C1509" t="s">
        <v>7</v>
      </c>
      <c r="D1509" t="s">
        <v>1335</v>
      </c>
      <c r="E1509" s="2">
        <v>4165.2299999999996</v>
      </c>
      <c r="F1509" s="2">
        <f>Tabla14[[#This Row],[Precio]]-(Tabla14[[#This Row],[Precio]]*0.14)</f>
        <v>3582.0977999999996</v>
      </c>
      <c r="G1509" s="2">
        <f>Tabla14[[#This Row],[Precio]]-(Tabla14[[#This Row],[Precio]]*0.05)</f>
        <v>3956.9684999999995</v>
      </c>
      <c r="H1509" s="4">
        <f>Tabla14[[#This Row],[  -14% costo de juan]]+(Tabla14[[#This Row],[  -14% costo de juan]]*0.1)</f>
        <v>3940.3075799999997</v>
      </c>
      <c r="I1509" s="30">
        <f>Tabla14[[#This Row],[5% purpil]]+(Tabla14[[#This Row],[5% purpil]]*0.21)</f>
        <v>4787.9318849999991</v>
      </c>
      <c r="J1509" s="30">
        <f>Tabla14[[#This Row],[5% purpil]]+(Tabla14[[#This Row],[5% purpil]]*0.21)</f>
        <v>4787.9318849999991</v>
      </c>
      <c r="K1509" s="6">
        <f>Tabla14[[#This Row],[Precio NEGRO Publico c/juan]]-Tabla14[[#This Row],[Nuestro Costo juan ]]</f>
        <v>847.62430499999937</v>
      </c>
      <c r="L1509" s="7">
        <f>Tabla14[[#This Row],[Ganancia]]/Tabla14[[#This Row],[Nuestro Costo juan ]]</f>
        <v>0.2151162790697673</v>
      </c>
      <c r="M1509" s="2">
        <f>Tabla14[[#This Row],[Precio NEGRO Publico c/juan]]+(Tabla14[[#This Row],[Precio NEGRO Publico c/juan]]*0.105)</f>
        <v>5290.664732924999</v>
      </c>
    </row>
    <row r="1510" spans="1:13">
      <c r="A1510" s="1" t="s">
        <v>3034</v>
      </c>
      <c r="B1510" t="s">
        <v>3035</v>
      </c>
      <c r="C1510" t="s">
        <v>7</v>
      </c>
      <c r="D1510" t="s">
        <v>1335</v>
      </c>
      <c r="E1510" s="2">
        <v>6193.38</v>
      </c>
      <c r="F1510" s="2">
        <f>Tabla14[[#This Row],[Precio]]-(Tabla14[[#This Row],[Precio]]*0.14)</f>
        <v>5326.3068000000003</v>
      </c>
      <c r="G1510" s="2">
        <f>Tabla14[[#This Row],[Precio]]-(Tabla14[[#This Row],[Precio]]*0.05)</f>
        <v>5883.7110000000002</v>
      </c>
      <c r="H1510" s="4">
        <f>Tabla14[[#This Row],[  -14% costo de juan]]+(Tabla14[[#This Row],[  -14% costo de juan]]*0.1)</f>
        <v>5858.9374800000005</v>
      </c>
      <c r="I1510" s="30">
        <f>Tabla14[[#This Row],[5% purpil]]+(Tabla14[[#This Row],[5% purpil]]*0.21)</f>
        <v>7119.2903100000003</v>
      </c>
      <c r="J1510" s="30">
        <f>Tabla14[[#This Row],[5% purpil]]+(Tabla14[[#This Row],[5% purpil]]*0.21)</f>
        <v>7119.2903100000003</v>
      </c>
      <c r="K1510" s="6">
        <f>Tabla14[[#This Row],[Precio NEGRO Publico c/juan]]-Tabla14[[#This Row],[Nuestro Costo juan ]]</f>
        <v>1260.3528299999998</v>
      </c>
      <c r="L1510" s="7">
        <f>Tabla14[[#This Row],[Ganancia]]/Tabla14[[#This Row],[Nuestro Costo juan ]]</f>
        <v>0.21511627906976738</v>
      </c>
      <c r="M1510" s="2">
        <f>Tabla14[[#This Row],[Precio NEGRO Publico c/juan]]+(Tabla14[[#This Row],[Precio NEGRO Publico c/juan]]*0.105)</f>
        <v>7866.81579255</v>
      </c>
    </row>
    <row r="1511" spans="1:13">
      <c r="A1511" s="1" t="s">
        <v>3036</v>
      </c>
      <c r="B1511" t="s">
        <v>3037</v>
      </c>
      <c r="C1511" t="s">
        <v>7</v>
      </c>
      <c r="D1511" t="s">
        <v>1335</v>
      </c>
      <c r="E1511" s="2">
        <v>9811.01</v>
      </c>
      <c r="F1511" s="2">
        <f>Tabla14[[#This Row],[Precio]]-(Tabla14[[#This Row],[Precio]]*0.14)</f>
        <v>8437.4686000000002</v>
      </c>
      <c r="G1511" s="2">
        <f>Tabla14[[#This Row],[Precio]]-(Tabla14[[#This Row],[Precio]]*0.05)</f>
        <v>9320.4595000000008</v>
      </c>
      <c r="H1511" s="4">
        <f>Tabla14[[#This Row],[  -14% costo de juan]]+(Tabla14[[#This Row],[  -14% costo de juan]]*0.1)</f>
        <v>9281.2154599999994</v>
      </c>
      <c r="I1511" s="30">
        <f>Tabla14[[#This Row],[5% purpil]]+(Tabla14[[#This Row],[5% purpil]]*0.21)</f>
        <v>11277.755995000001</v>
      </c>
      <c r="J1511" s="30">
        <f>Tabla14[[#This Row],[5% purpil]]+(Tabla14[[#This Row],[5% purpil]]*0.21)</f>
        <v>11277.755995000001</v>
      </c>
      <c r="K1511" s="6">
        <f>Tabla14[[#This Row],[Precio NEGRO Publico c/juan]]-Tabla14[[#This Row],[Nuestro Costo juan ]]</f>
        <v>1996.5405350000019</v>
      </c>
      <c r="L1511" s="7">
        <f>Tabla14[[#This Row],[Ganancia]]/Tabla14[[#This Row],[Nuestro Costo juan ]]</f>
        <v>0.21511627906976766</v>
      </c>
      <c r="M1511" s="2">
        <f>Tabla14[[#This Row],[Precio NEGRO Publico c/juan]]+(Tabla14[[#This Row],[Precio NEGRO Publico c/juan]]*0.105)</f>
        <v>12461.920374475001</v>
      </c>
    </row>
    <row r="1512" spans="1:13">
      <c r="A1512" s="1" t="s">
        <v>3038</v>
      </c>
      <c r="B1512" t="s">
        <v>3039</v>
      </c>
      <c r="C1512" t="s">
        <v>7</v>
      </c>
      <c r="D1512" t="s">
        <v>1335</v>
      </c>
      <c r="E1512" s="2">
        <v>1399.43</v>
      </c>
      <c r="F1512" s="2">
        <f>Tabla14[[#This Row],[Precio]]-(Tabla14[[#This Row],[Precio]]*0.14)</f>
        <v>1203.5098</v>
      </c>
      <c r="G1512" s="2">
        <f>Tabla14[[#This Row],[Precio]]-(Tabla14[[#This Row],[Precio]]*0.05)</f>
        <v>1329.4585</v>
      </c>
      <c r="H1512" s="4">
        <f>Tabla14[[#This Row],[  -14% costo de juan]]+(Tabla14[[#This Row],[  -14% costo de juan]]*0.1)</f>
        <v>1323.86078</v>
      </c>
      <c r="I1512" s="30">
        <f>Tabla14[[#This Row],[5% purpil]]+(Tabla14[[#This Row],[5% purpil]]*0.21)</f>
        <v>1608.644785</v>
      </c>
      <c r="J1512" s="30">
        <f>Tabla14[[#This Row],[5% purpil]]+(Tabla14[[#This Row],[5% purpil]]*0.21)</f>
        <v>1608.644785</v>
      </c>
      <c r="K1512" s="6">
        <f>Tabla14[[#This Row],[Precio NEGRO Publico c/juan]]-Tabla14[[#This Row],[Nuestro Costo juan ]]</f>
        <v>284.78400499999998</v>
      </c>
      <c r="L1512" s="7">
        <f>Tabla14[[#This Row],[Ganancia]]/Tabla14[[#This Row],[Nuestro Costo juan ]]</f>
        <v>0.21511627906976744</v>
      </c>
      <c r="M1512" s="2">
        <f>Tabla14[[#This Row],[Precio NEGRO Publico c/juan]]+(Tabla14[[#This Row],[Precio NEGRO Publico c/juan]]*0.105)</f>
        <v>1777.552487425</v>
      </c>
    </row>
    <row r="1513" spans="1:13">
      <c r="A1513" s="1" t="s">
        <v>3040</v>
      </c>
      <c r="B1513" t="s">
        <v>3041</v>
      </c>
      <c r="C1513" t="s">
        <v>7</v>
      </c>
      <c r="D1513" t="s">
        <v>1335</v>
      </c>
      <c r="E1513" s="2">
        <v>1767.5</v>
      </c>
      <c r="F1513" s="2">
        <f>Tabla14[[#This Row],[Precio]]-(Tabla14[[#This Row],[Precio]]*0.14)</f>
        <v>1520.05</v>
      </c>
      <c r="G1513" s="2">
        <f>Tabla14[[#This Row],[Precio]]-(Tabla14[[#This Row],[Precio]]*0.05)</f>
        <v>1679.125</v>
      </c>
      <c r="H1513" s="4">
        <f>Tabla14[[#This Row],[  -14% costo de juan]]+(Tabla14[[#This Row],[  -14% costo de juan]]*0.1)</f>
        <v>1672.0549999999998</v>
      </c>
      <c r="I1513" s="30">
        <f>Tabla14[[#This Row],[5% purpil]]+(Tabla14[[#This Row],[5% purpil]]*0.21)</f>
        <v>2031.74125</v>
      </c>
      <c r="J1513" s="30">
        <f>Tabla14[[#This Row],[5% purpil]]+(Tabla14[[#This Row],[5% purpil]]*0.21)</f>
        <v>2031.74125</v>
      </c>
      <c r="K1513" s="6">
        <f>Tabla14[[#This Row],[Precio NEGRO Publico c/juan]]-Tabla14[[#This Row],[Nuestro Costo juan ]]</f>
        <v>359.6862500000002</v>
      </c>
      <c r="L1513" s="7">
        <f>Tabla14[[#This Row],[Ganancia]]/Tabla14[[#This Row],[Nuestro Costo juan ]]</f>
        <v>0.21511627906976757</v>
      </c>
      <c r="M1513" s="2">
        <f>Tabla14[[#This Row],[Precio NEGRO Publico c/juan]]+(Tabla14[[#This Row],[Precio NEGRO Publico c/juan]]*0.105)</f>
        <v>2245.0740812499998</v>
      </c>
    </row>
    <row r="1514" spans="1:13">
      <c r="A1514" s="1" t="s">
        <v>3042</v>
      </c>
      <c r="B1514" t="s">
        <v>3043</v>
      </c>
      <c r="C1514" t="s">
        <v>7</v>
      </c>
      <c r="D1514" t="s">
        <v>1335</v>
      </c>
      <c r="E1514" s="2">
        <v>3871.52</v>
      </c>
      <c r="F1514" s="2">
        <f>Tabla14[[#This Row],[Precio]]-(Tabla14[[#This Row],[Precio]]*0.14)</f>
        <v>3329.5072</v>
      </c>
      <c r="G1514" s="2">
        <f>Tabla14[[#This Row],[Precio]]-(Tabla14[[#This Row],[Precio]]*0.05)</f>
        <v>3677.944</v>
      </c>
      <c r="H1514" s="4">
        <f>Tabla14[[#This Row],[  -14% costo de juan]]+(Tabla14[[#This Row],[  -14% costo de juan]]*0.1)</f>
        <v>3662.4579199999998</v>
      </c>
      <c r="I1514" s="30">
        <f>Tabla14[[#This Row],[5% purpil]]+(Tabla14[[#This Row],[5% purpil]]*0.21)</f>
        <v>4450.3122400000002</v>
      </c>
      <c r="J1514" s="30">
        <f>Tabla14[[#This Row],[5% purpil]]+(Tabla14[[#This Row],[5% purpil]]*0.21)</f>
        <v>4450.3122400000002</v>
      </c>
      <c r="K1514" s="6">
        <f>Tabla14[[#This Row],[Precio NEGRO Publico c/juan]]-Tabla14[[#This Row],[Nuestro Costo juan ]]</f>
        <v>787.85432000000037</v>
      </c>
      <c r="L1514" s="7">
        <f>Tabla14[[#This Row],[Ganancia]]/Tabla14[[#This Row],[Nuestro Costo juan ]]</f>
        <v>0.21511627906976755</v>
      </c>
      <c r="M1514" s="2">
        <f>Tabla14[[#This Row],[Precio NEGRO Publico c/juan]]+(Tabla14[[#This Row],[Precio NEGRO Publico c/juan]]*0.105)</f>
        <v>4917.5950252000002</v>
      </c>
    </row>
    <row r="1515" spans="1:13">
      <c r="A1515" s="1" t="s">
        <v>3044</v>
      </c>
      <c r="B1515" t="s">
        <v>3045</v>
      </c>
      <c r="C1515" t="s">
        <v>7</v>
      </c>
      <c r="D1515" t="s">
        <v>1335</v>
      </c>
      <c r="E1515" s="2">
        <v>6716.19</v>
      </c>
      <c r="F1515" s="2">
        <f>Tabla14[[#This Row],[Precio]]-(Tabla14[[#This Row],[Precio]]*0.14)</f>
        <v>5775.9233999999997</v>
      </c>
      <c r="G1515" s="2">
        <f>Tabla14[[#This Row],[Precio]]-(Tabla14[[#This Row],[Precio]]*0.05)</f>
        <v>6380.3804999999993</v>
      </c>
      <c r="H1515" s="4">
        <f>Tabla14[[#This Row],[  -14% costo de juan]]+(Tabla14[[#This Row],[  -14% costo de juan]]*0.1)</f>
        <v>6353.5157399999998</v>
      </c>
      <c r="I1515" s="30">
        <f>Tabla14[[#This Row],[5% purpil]]+(Tabla14[[#This Row],[5% purpil]]*0.21)</f>
        <v>7720.2604049999991</v>
      </c>
      <c r="J1515" s="30">
        <f>Tabla14[[#This Row],[5% purpil]]+(Tabla14[[#This Row],[5% purpil]]*0.21)</f>
        <v>7720.2604049999991</v>
      </c>
      <c r="K1515" s="6">
        <f>Tabla14[[#This Row],[Precio NEGRO Publico c/juan]]-Tabla14[[#This Row],[Nuestro Costo juan ]]</f>
        <v>1366.7446649999993</v>
      </c>
      <c r="L1515" s="7">
        <f>Tabla14[[#This Row],[Ganancia]]/Tabla14[[#This Row],[Nuestro Costo juan ]]</f>
        <v>0.21511627906976732</v>
      </c>
      <c r="M1515" s="2">
        <f>Tabla14[[#This Row],[Precio NEGRO Publico c/juan]]+(Tabla14[[#This Row],[Precio NEGRO Publico c/juan]]*0.105)</f>
        <v>8530.8877475249992</v>
      </c>
    </row>
    <row r="1516" spans="1:13">
      <c r="A1516" s="1" t="s">
        <v>3046</v>
      </c>
      <c r="B1516" t="s">
        <v>3047</v>
      </c>
      <c r="C1516" t="s">
        <v>7</v>
      </c>
      <c r="D1516" t="s">
        <v>1335</v>
      </c>
      <c r="E1516" s="2">
        <v>2387.21</v>
      </c>
      <c r="F1516" s="2">
        <f>Tabla14[[#This Row],[Precio]]-(Tabla14[[#This Row],[Precio]]*0.14)</f>
        <v>2053.0005999999998</v>
      </c>
      <c r="G1516" s="2">
        <f>Tabla14[[#This Row],[Precio]]-(Tabla14[[#This Row],[Precio]]*0.05)</f>
        <v>2267.8495000000003</v>
      </c>
      <c r="H1516" s="4">
        <f>Tabla14[[#This Row],[  -14% costo de juan]]+(Tabla14[[#This Row],[  -14% costo de juan]]*0.1)</f>
        <v>2258.3006599999999</v>
      </c>
      <c r="I1516" s="30">
        <f>Tabla14[[#This Row],[5% purpil]]+(Tabla14[[#This Row],[5% purpil]]*0.21)</f>
        <v>2744.0978950000003</v>
      </c>
      <c r="J1516" s="30">
        <f>Tabla14[[#This Row],[5% purpil]]+(Tabla14[[#This Row],[5% purpil]]*0.21)</f>
        <v>2744.0978950000003</v>
      </c>
      <c r="K1516" s="6">
        <f>Tabla14[[#This Row],[Precio NEGRO Publico c/juan]]-Tabla14[[#This Row],[Nuestro Costo juan ]]</f>
        <v>485.79723500000046</v>
      </c>
      <c r="L1516" s="7">
        <f>Tabla14[[#This Row],[Ganancia]]/Tabla14[[#This Row],[Nuestro Costo juan ]]</f>
        <v>0.21511627906976766</v>
      </c>
      <c r="M1516" s="2">
        <f>Tabla14[[#This Row],[Precio NEGRO Publico c/juan]]+(Tabla14[[#This Row],[Precio NEGRO Publico c/juan]]*0.105)</f>
        <v>3032.2281739750006</v>
      </c>
    </row>
    <row r="1517" spans="1:13">
      <c r="A1517" s="1" t="s">
        <v>3048</v>
      </c>
      <c r="B1517" t="s">
        <v>3049</v>
      </c>
      <c r="C1517" t="s">
        <v>7</v>
      </c>
      <c r="D1517" t="s">
        <v>1335</v>
      </c>
      <c r="E1517" s="2">
        <v>3611.62</v>
      </c>
      <c r="F1517" s="2">
        <f>Tabla14[[#This Row],[Precio]]-(Tabla14[[#This Row],[Precio]]*0.14)</f>
        <v>3105.9931999999999</v>
      </c>
      <c r="G1517" s="2">
        <f>Tabla14[[#This Row],[Precio]]-(Tabla14[[#This Row],[Precio]]*0.05)</f>
        <v>3431.0389999999998</v>
      </c>
      <c r="H1517" s="4">
        <f>Tabla14[[#This Row],[  -14% costo de juan]]+(Tabla14[[#This Row],[  -14% costo de juan]]*0.1)</f>
        <v>3416.5925200000001</v>
      </c>
      <c r="I1517" s="30">
        <f>Tabla14[[#This Row],[5% purpil]]+(Tabla14[[#This Row],[5% purpil]]*0.21)</f>
        <v>4151.5571899999995</v>
      </c>
      <c r="J1517" s="30">
        <f>Tabla14[[#This Row],[5% purpil]]+(Tabla14[[#This Row],[5% purpil]]*0.21)</f>
        <v>4151.5571899999995</v>
      </c>
      <c r="K1517" s="6">
        <f>Tabla14[[#This Row],[Precio NEGRO Publico c/juan]]-Tabla14[[#This Row],[Nuestro Costo juan ]]</f>
        <v>734.96466999999939</v>
      </c>
      <c r="L1517" s="7">
        <f>Tabla14[[#This Row],[Ganancia]]/Tabla14[[#This Row],[Nuestro Costo juan ]]</f>
        <v>0.21511627906976724</v>
      </c>
      <c r="M1517" s="2">
        <f>Tabla14[[#This Row],[Precio NEGRO Publico c/juan]]+(Tabla14[[#This Row],[Precio NEGRO Publico c/juan]]*0.105)</f>
        <v>4587.4706949499996</v>
      </c>
    </row>
    <row r="1518" spans="1:13">
      <c r="A1518" s="1" t="s">
        <v>3050</v>
      </c>
      <c r="B1518" t="s">
        <v>3051</v>
      </c>
      <c r="C1518" t="s">
        <v>7</v>
      </c>
      <c r="D1518" t="s">
        <v>1335</v>
      </c>
      <c r="E1518" s="2">
        <v>6250.47</v>
      </c>
      <c r="F1518" s="2">
        <f>Tabla14[[#This Row],[Precio]]-(Tabla14[[#This Row],[Precio]]*0.14)</f>
        <v>5375.4041999999999</v>
      </c>
      <c r="G1518" s="2">
        <f>Tabla14[[#This Row],[Precio]]-(Tabla14[[#This Row],[Precio]]*0.05)</f>
        <v>5937.9465</v>
      </c>
      <c r="H1518" s="4">
        <f>Tabla14[[#This Row],[  -14% costo de juan]]+(Tabla14[[#This Row],[  -14% costo de juan]]*0.1)</f>
        <v>5912.9446200000002</v>
      </c>
      <c r="I1518" s="30">
        <f>Tabla14[[#This Row],[5% purpil]]+(Tabla14[[#This Row],[5% purpil]]*0.21)</f>
        <v>7184.9152649999996</v>
      </c>
      <c r="J1518" s="30">
        <f>Tabla14[[#This Row],[5% purpil]]+(Tabla14[[#This Row],[5% purpil]]*0.21)</f>
        <v>7184.9152649999996</v>
      </c>
      <c r="K1518" s="6">
        <f>Tabla14[[#This Row],[Precio NEGRO Publico c/juan]]-Tabla14[[#This Row],[Nuestro Costo juan ]]</f>
        <v>1271.9706449999994</v>
      </c>
      <c r="L1518" s="7">
        <f>Tabla14[[#This Row],[Ganancia]]/Tabla14[[#This Row],[Nuestro Costo juan ]]</f>
        <v>0.21511627906976732</v>
      </c>
      <c r="M1518" s="2">
        <f>Tabla14[[#This Row],[Precio NEGRO Publico c/juan]]+(Tabla14[[#This Row],[Precio NEGRO Publico c/juan]]*0.105)</f>
        <v>7939.3313678249997</v>
      </c>
    </row>
    <row r="1519" spans="1:13">
      <c r="A1519" s="1" t="s">
        <v>3052</v>
      </c>
      <c r="B1519" t="s">
        <v>3053</v>
      </c>
      <c r="C1519" t="s">
        <v>7</v>
      </c>
      <c r="D1519" t="s">
        <v>1335</v>
      </c>
      <c r="E1519" s="2">
        <v>3611.62</v>
      </c>
      <c r="F1519" s="2">
        <f>Tabla14[[#This Row],[Precio]]-(Tabla14[[#This Row],[Precio]]*0.14)</f>
        <v>3105.9931999999999</v>
      </c>
      <c r="G1519" s="2">
        <f>Tabla14[[#This Row],[Precio]]-(Tabla14[[#This Row],[Precio]]*0.05)</f>
        <v>3431.0389999999998</v>
      </c>
      <c r="H1519" s="4">
        <f>Tabla14[[#This Row],[  -14% costo de juan]]+(Tabla14[[#This Row],[  -14% costo de juan]]*0.1)</f>
        <v>3416.5925200000001</v>
      </c>
      <c r="I1519" s="30">
        <f>Tabla14[[#This Row],[5% purpil]]+(Tabla14[[#This Row],[5% purpil]]*0.21)</f>
        <v>4151.5571899999995</v>
      </c>
      <c r="J1519" s="30">
        <f>Tabla14[[#This Row],[5% purpil]]+(Tabla14[[#This Row],[5% purpil]]*0.21)</f>
        <v>4151.5571899999995</v>
      </c>
      <c r="K1519" s="6">
        <f>Tabla14[[#This Row],[Precio NEGRO Publico c/juan]]-Tabla14[[#This Row],[Nuestro Costo juan ]]</f>
        <v>734.96466999999939</v>
      </c>
      <c r="L1519" s="7">
        <f>Tabla14[[#This Row],[Ganancia]]/Tabla14[[#This Row],[Nuestro Costo juan ]]</f>
        <v>0.21511627906976724</v>
      </c>
      <c r="M1519" s="2">
        <f>Tabla14[[#This Row],[Precio NEGRO Publico c/juan]]+(Tabla14[[#This Row],[Precio NEGRO Publico c/juan]]*0.105)</f>
        <v>4587.4706949499996</v>
      </c>
    </row>
    <row r="1520" spans="1:13">
      <c r="A1520" s="1" t="s">
        <v>3054</v>
      </c>
      <c r="B1520" t="s">
        <v>3055</v>
      </c>
      <c r="C1520" t="s">
        <v>7</v>
      </c>
      <c r="D1520" t="s">
        <v>1335</v>
      </c>
      <c r="E1520" s="2">
        <v>19981.07</v>
      </c>
      <c r="F1520" s="2">
        <f>Tabla14[[#This Row],[Precio]]-(Tabla14[[#This Row],[Precio]]*0.14)</f>
        <v>17183.7202</v>
      </c>
      <c r="G1520" s="2">
        <f>Tabla14[[#This Row],[Precio]]-(Tabla14[[#This Row],[Precio]]*0.05)</f>
        <v>18982.016499999998</v>
      </c>
      <c r="H1520" s="4">
        <f>Tabla14[[#This Row],[  -14% costo de juan]]+(Tabla14[[#This Row],[  -14% costo de juan]]*0.1)</f>
        <v>18902.092219999999</v>
      </c>
      <c r="I1520" s="30">
        <f>Tabla14[[#This Row],[5% purpil]]+(Tabla14[[#This Row],[5% purpil]]*0.21)</f>
        <v>22968.239964999997</v>
      </c>
      <c r="J1520" s="30">
        <f>Tabla14[[#This Row],[5% purpil]]+(Tabla14[[#This Row],[5% purpil]]*0.21)</f>
        <v>22968.239964999997</v>
      </c>
      <c r="K1520" s="6">
        <f>Tabla14[[#This Row],[Precio NEGRO Publico c/juan]]-Tabla14[[#This Row],[Nuestro Costo juan ]]</f>
        <v>4066.1477449999984</v>
      </c>
      <c r="L1520" s="7">
        <f>Tabla14[[#This Row],[Ganancia]]/Tabla14[[#This Row],[Nuestro Costo juan ]]</f>
        <v>0.21511627906976738</v>
      </c>
      <c r="M1520" s="2">
        <f>Tabla14[[#This Row],[Precio NEGRO Publico c/juan]]+(Tabla14[[#This Row],[Precio NEGRO Publico c/juan]]*0.105)</f>
        <v>25379.905161324998</v>
      </c>
    </row>
    <row r="1521" spans="1:13">
      <c r="A1521" s="1" t="s">
        <v>3056</v>
      </c>
      <c r="B1521" t="s">
        <v>3057</v>
      </c>
      <c r="C1521" t="s">
        <v>7</v>
      </c>
      <c r="D1521" t="s">
        <v>1335</v>
      </c>
      <c r="E1521" s="2">
        <v>27978.75</v>
      </c>
      <c r="F1521" s="2">
        <f>Tabla14[[#This Row],[Precio]]-(Tabla14[[#This Row],[Precio]]*0.14)</f>
        <v>24061.724999999999</v>
      </c>
      <c r="G1521" s="2">
        <f>Tabla14[[#This Row],[Precio]]-(Tabla14[[#This Row],[Precio]]*0.05)</f>
        <v>26579.8125</v>
      </c>
      <c r="H1521" s="4">
        <f>Tabla14[[#This Row],[  -14% costo de juan]]+(Tabla14[[#This Row],[  -14% costo de juan]]*0.1)</f>
        <v>26467.897499999999</v>
      </c>
      <c r="I1521" s="30">
        <f>Tabla14[[#This Row],[5% purpil]]+(Tabla14[[#This Row],[5% purpil]]*0.21)</f>
        <v>32161.573124999999</v>
      </c>
      <c r="J1521" s="30">
        <f>Tabla14[[#This Row],[5% purpil]]+(Tabla14[[#This Row],[5% purpil]]*0.21)</f>
        <v>32161.573124999999</v>
      </c>
      <c r="K1521" s="6">
        <f>Tabla14[[#This Row],[Precio NEGRO Publico c/juan]]-Tabla14[[#This Row],[Nuestro Costo juan ]]</f>
        <v>5693.6756249999999</v>
      </c>
      <c r="L1521" s="7">
        <f>Tabla14[[#This Row],[Ganancia]]/Tabla14[[#This Row],[Nuestro Costo juan ]]</f>
        <v>0.21511627906976744</v>
      </c>
      <c r="M1521" s="2">
        <f>Tabla14[[#This Row],[Precio NEGRO Publico c/juan]]+(Tabla14[[#This Row],[Precio NEGRO Publico c/juan]]*0.105)</f>
        <v>35538.538303125002</v>
      </c>
    </row>
    <row r="1522" spans="1:13">
      <c r="A1522" s="1" t="s">
        <v>3058</v>
      </c>
      <c r="B1522" t="s">
        <v>3059</v>
      </c>
      <c r="C1522" t="s">
        <v>7</v>
      </c>
      <c r="D1522" t="s">
        <v>1335</v>
      </c>
      <c r="E1522" s="2">
        <v>6303.8</v>
      </c>
      <c r="F1522" s="2">
        <f>Tabla14[[#This Row],[Precio]]-(Tabla14[[#This Row],[Precio]]*0.14)</f>
        <v>5421.268</v>
      </c>
      <c r="G1522" s="2">
        <f>Tabla14[[#This Row],[Precio]]-(Tabla14[[#This Row],[Precio]]*0.05)</f>
        <v>5988.6100000000006</v>
      </c>
      <c r="H1522" s="4">
        <f>Tabla14[[#This Row],[  -14% costo de juan]]+(Tabla14[[#This Row],[  -14% costo de juan]]*0.1)</f>
        <v>5963.3948</v>
      </c>
      <c r="I1522" s="30">
        <f>Tabla14[[#This Row],[5% purpil]]+(Tabla14[[#This Row],[5% purpil]]*0.21)</f>
        <v>7246.218100000001</v>
      </c>
      <c r="J1522" s="30">
        <f>Tabla14[[#This Row],[5% purpil]]+(Tabla14[[#This Row],[5% purpil]]*0.21)</f>
        <v>7246.218100000001</v>
      </c>
      <c r="K1522" s="6">
        <f>Tabla14[[#This Row],[Precio NEGRO Publico c/juan]]-Tabla14[[#This Row],[Nuestro Costo juan ]]</f>
        <v>1282.8233000000009</v>
      </c>
      <c r="L1522" s="7">
        <f>Tabla14[[#This Row],[Ganancia]]/Tabla14[[#This Row],[Nuestro Costo juan ]]</f>
        <v>0.2151162790697676</v>
      </c>
      <c r="M1522" s="2">
        <f>Tabla14[[#This Row],[Precio NEGRO Publico c/juan]]+(Tabla14[[#This Row],[Precio NEGRO Publico c/juan]]*0.105)</f>
        <v>8007.071000500001</v>
      </c>
    </row>
    <row r="1523" spans="1:13">
      <c r="A1523" s="1" t="s">
        <v>3060</v>
      </c>
      <c r="B1523" t="s">
        <v>3061</v>
      </c>
      <c r="C1523" t="s">
        <v>7</v>
      </c>
      <c r="D1523" t="s">
        <v>1335</v>
      </c>
      <c r="E1523" s="2">
        <v>5400.9</v>
      </c>
      <c r="F1523" s="2">
        <f>Tabla14[[#This Row],[Precio]]-(Tabla14[[#This Row],[Precio]]*0.14)</f>
        <v>4644.7739999999994</v>
      </c>
      <c r="G1523" s="2">
        <f>Tabla14[[#This Row],[Precio]]-(Tabla14[[#This Row],[Precio]]*0.05)</f>
        <v>5130.8549999999996</v>
      </c>
      <c r="H1523" s="4">
        <f>Tabla14[[#This Row],[  -14% costo de juan]]+(Tabla14[[#This Row],[  -14% costo de juan]]*0.1)</f>
        <v>5109.2513999999992</v>
      </c>
      <c r="I1523" s="30">
        <f>Tabla14[[#This Row],[5% purpil]]+(Tabla14[[#This Row],[5% purpil]]*0.21)</f>
        <v>6208.3345499999996</v>
      </c>
      <c r="J1523" s="30">
        <f>Tabla14[[#This Row],[5% purpil]]+(Tabla14[[#This Row],[5% purpil]]*0.21)</f>
        <v>6208.3345499999996</v>
      </c>
      <c r="K1523" s="6">
        <f>Tabla14[[#This Row],[Precio NEGRO Publico c/juan]]-Tabla14[[#This Row],[Nuestro Costo juan ]]</f>
        <v>1099.0831500000004</v>
      </c>
      <c r="L1523" s="7">
        <f>Tabla14[[#This Row],[Ganancia]]/Tabla14[[#This Row],[Nuestro Costo juan ]]</f>
        <v>0.21511627906976755</v>
      </c>
      <c r="M1523" s="2">
        <f>Tabla14[[#This Row],[Precio NEGRO Publico c/juan]]+(Tabla14[[#This Row],[Precio NEGRO Publico c/juan]]*0.105)</f>
        <v>6860.2096777499992</v>
      </c>
    </row>
    <row r="1524" spans="1:13">
      <c r="A1524" s="1" t="s">
        <v>3062</v>
      </c>
      <c r="B1524" t="s">
        <v>3063</v>
      </c>
      <c r="C1524" t="s">
        <v>7</v>
      </c>
      <c r="D1524" t="s">
        <v>1335</v>
      </c>
      <c r="E1524" s="2">
        <v>9257.39</v>
      </c>
      <c r="F1524" s="2">
        <f>Tabla14[[#This Row],[Precio]]-(Tabla14[[#This Row],[Precio]]*0.14)</f>
        <v>7961.3553999999995</v>
      </c>
      <c r="G1524" s="2">
        <f>Tabla14[[#This Row],[Precio]]-(Tabla14[[#This Row],[Precio]]*0.05)</f>
        <v>8794.5204999999987</v>
      </c>
      <c r="H1524" s="4">
        <f>Tabla14[[#This Row],[  -14% costo de juan]]+(Tabla14[[#This Row],[  -14% costo de juan]]*0.1)</f>
        <v>8757.4909399999997</v>
      </c>
      <c r="I1524" s="30">
        <f>Tabla14[[#This Row],[5% purpil]]+(Tabla14[[#This Row],[5% purpil]]*0.21)</f>
        <v>10641.369804999998</v>
      </c>
      <c r="J1524" s="30">
        <f>Tabla14[[#This Row],[5% purpil]]+(Tabla14[[#This Row],[5% purpil]]*0.21)</f>
        <v>10641.369804999998</v>
      </c>
      <c r="K1524" s="6">
        <f>Tabla14[[#This Row],[Precio NEGRO Publico c/juan]]-Tabla14[[#This Row],[Nuestro Costo juan ]]</f>
        <v>1883.8788649999988</v>
      </c>
      <c r="L1524" s="7">
        <f>Tabla14[[#This Row],[Ganancia]]/Tabla14[[#This Row],[Nuestro Costo juan ]]</f>
        <v>0.2151162790697673</v>
      </c>
      <c r="M1524" s="2">
        <f>Tabla14[[#This Row],[Precio NEGRO Publico c/juan]]+(Tabla14[[#This Row],[Precio NEGRO Publico c/juan]]*0.105)</f>
        <v>11758.713634524998</v>
      </c>
    </row>
    <row r="1525" spans="1:13">
      <c r="A1525" s="1" t="s">
        <v>3064</v>
      </c>
      <c r="B1525" t="s">
        <v>3065</v>
      </c>
      <c r="C1525" t="s">
        <v>7</v>
      </c>
      <c r="D1525" t="s">
        <v>1335</v>
      </c>
      <c r="E1525" s="2">
        <v>6434.51</v>
      </c>
      <c r="F1525" s="2">
        <f>Tabla14[[#This Row],[Precio]]-(Tabla14[[#This Row],[Precio]]*0.14)</f>
        <v>5533.6786000000002</v>
      </c>
      <c r="G1525" s="2">
        <f>Tabla14[[#This Row],[Precio]]-(Tabla14[[#This Row],[Precio]]*0.05)</f>
        <v>6112.7844999999998</v>
      </c>
      <c r="H1525" s="4">
        <f>Tabla14[[#This Row],[  -14% costo de juan]]+(Tabla14[[#This Row],[  -14% costo de juan]]*0.1)</f>
        <v>6087.0464600000005</v>
      </c>
      <c r="I1525" s="30">
        <f>Tabla14[[#This Row],[5% purpil]]+(Tabla14[[#This Row],[5% purpil]]*0.21)</f>
        <v>7396.4692449999993</v>
      </c>
      <c r="J1525" s="30">
        <f>Tabla14[[#This Row],[5% purpil]]+(Tabla14[[#This Row],[5% purpil]]*0.21)</f>
        <v>7396.4692449999993</v>
      </c>
      <c r="K1525" s="6">
        <f>Tabla14[[#This Row],[Precio NEGRO Publico c/juan]]-Tabla14[[#This Row],[Nuestro Costo juan ]]</f>
        <v>1309.4227849999988</v>
      </c>
      <c r="L1525" s="7">
        <f>Tabla14[[#This Row],[Ganancia]]/Tabla14[[#This Row],[Nuestro Costo juan ]]</f>
        <v>0.21511627906976724</v>
      </c>
      <c r="M1525" s="2">
        <f>Tabla14[[#This Row],[Precio NEGRO Publico c/juan]]+(Tabla14[[#This Row],[Precio NEGRO Publico c/juan]]*0.105)</f>
        <v>8173.0985157249988</v>
      </c>
    </row>
    <row r="1526" spans="1:13">
      <c r="A1526" s="1" t="s">
        <v>3066</v>
      </c>
      <c r="B1526" t="s">
        <v>3067</v>
      </c>
      <c r="C1526" t="s">
        <v>7</v>
      </c>
      <c r="D1526" t="s">
        <v>1335</v>
      </c>
      <c r="E1526" s="2">
        <v>9451.9500000000007</v>
      </c>
      <c r="F1526" s="2">
        <f>Tabla14[[#This Row],[Precio]]-(Tabla14[[#This Row],[Precio]]*0.14)</f>
        <v>8128.6770000000006</v>
      </c>
      <c r="G1526" s="2">
        <f>Tabla14[[#This Row],[Precio]]-(Tabla14[[#This Row],[Precio]]*0.05)</f>
        <v>8979.3525000000009</v>
      </c>
      <c r="H1526" s="4">
        <f>Tabla14[[#This Row],[  -14% costo de juan]]+(Tabla14[[#This Row],[  -14% costo de juan]]*0.1)</f>
        <v>8941.5447000000004</v>
      </c>
      <c r="I1526" s="30">
        <f>Tabla14[[#This Row],[5% purpil]]+(Tabla14[[#This Row],[5% purpil]]*0.21)</f>
        <v>10865.016525000001</v>
      </c>
      <c r="J1526" s="30">
        <f>Tabla14[[#This Row],[5% purpil]]+(Tabla14[[#This Row],[5% purpil]]*0.21)</f>
        <v>10865.016525000001</v>
      </c>
      <c r="K1526" s="6">
        <f>Tabla14[[#This Row],[Precio NEGRO Publico c/juan]]-Tabla14[[#This Row],[Nuestro Costo juan ]]</f>
        <v>1923.4718250000005</v>
      </c>
      <c r="L1526" s="7">
        <f>Tabla14[[#This Row],[Ganancia]]/Tabla14[[#This Row],[Nuestro Costo juan ]]</f>
        <v>0.21511627906976749</v>
      </c>
      <c r="M1526" s="2">
        <f>Tabla14[[#This Row],[Precio NEGRO Publico c/juan]]+(Tabla14[[#This Row],[Precio NEGRO Publico c/juan]]*0.105)</f>
        <v>12005.843260125001</v>
      </c>
    </row>
    <row r="1527" spans="1:13">
      <c r="A1527" s="1" t="s">
        <v>3068</v>
      </c>
      <c r="B1527" t="s">
        <v>3069</v>
      </c>
      <c r="C1527" t="s">
        <v>7</v>
      </c>
      <c r="D1527" t="s">
        <v>1335</v>
      </c>
      <c r="E1527" s="2">
        <v>6537.42</v>
      </c>
      <c r="F1527" s="2">
        <f>Tabla14[[#This Row],[Precio]]-(Tabla14[[#This Row],[Precio]]*0.14)</f>
        <v>5622.1812</v>
      </c>
      <c r="G1527" s="2">
        <f>Tabla14[[#This Row],[Precio]]-(Tabla14[[#This Row],[Precio]]*0.05)</f>
        <v>6210.549</v>
      </c>
      <c r="H1527" s="4">
        <f>Tabla14[[#This Row],[  -14% costo de juan]]+(Tabla14[[#This Row],[  -14% costo de juan]]*0.1)</f>
        <v>6184.3993200000004</v>
      </c>
      <c r="I1527" s="30">
        <f>Tabla14[[#This Row],[5% purpil]]+(Tabla14[[#This Row],[5% purpil]]*0.21)</f>
        <v>7514.7642900000001</v>
      </c>
      <c r="J1527" s="30">
        <f>Tabla14[[#This Row],[5% purpil]]+(Tabla14[[#This Row],[5% purpil]]*0.21)</f>
        <v>7514.7642900000001</v>
      </c>
      <c r="K1527" s="6">
        <f>Tabla14[[#This Row],[Precio NEGRO Publico c/juan]]-Tabla14[[#This Row],[Nuestro Costo juan ]]</f>
        <v>1330.3649699999996</v>
      </c>
      <c r="L1527" s="7">
        <f>Tabla14[[#This Row],[Ganancia]]/Tabla14[[#This Row],[Nuestro Costo juan ]]</f>
        <v>0.21511627906976738</v>
      </c>
      <c r="M1527" s="2">
        <f>Tabla14[[#This Row],[Precio NEGRO Publico c/juan]]+(Tabla14[[#This Row],[Precio NEGRO Publico c/juan]]*0.105)</f>
        <v>8303.8145404499992</v>
      </c>
    </row>
    <row r="1528" spans="1:13">
      <c r="A1528" s="1" t="s">
        <v>3070</v>
      </c>
      <c r="B1528" t="s">
        <v>3071</v>
      </c>
      <c r="C1528" t="s">
        <v>7</v>
      </c>
      <c r="D1528" t="s">
        <v>1335</v>
      </c>
      <c r="E1528" s="2">
        <v>5596.2</v>
      </c>
      <c r="F1528" s="2">
        <f>Tabla14[[#This Row],[Precio]]-(Tabla14[[#This Row],[Precio]]*0.14)</f>
        <v>4812.732</v>
      </c>
      <c r="G1528" s="2">
        <f>Tabla14[[#This Row],[Precio]]-(Tabla14[[#This Row],[Precio]]*0.05)</f>
        <v>5316.3899999999994</v>
      </c>
      <c r="H1528" s="4">
        <f>Tabla14[[#This Row],[  -14% costo de juan]]+(Tabla14[[#This Row],[  -14% costo de juan]]*0.1)</f>
        <v>5294.0051999999996</v>
      </c>
      <c r="I1528" s="30">
        <f>Tabla14[[#This Row],[5% purpil]]+(Tabla14[[#This Row],[5% purpil]]*0.21)</f>
        <v>6432.8318999999992</v>
      </c>
      <c r="J1528" s="30">
        <f>Tabla14[[#This Row],[5% purpil]]+(Tabla14[[#This Row],[5% purpil]]*0.21)</f>
        <v>6432.8318999999992</v>
      </c>
      <c r="K1528" s="6">
        <f>Tabla14[[#This Row],[Precio NEGRO Publico c/juan]]-Tabla14[[#This Row],[Nuestro Costo juan ]]</f>
        <v>1138.8266999999996</v>
      </c>
      <c r="L1528" s="7">
        <f>Tabla14[[#This Row],[Ganancia]]/Tabla14[[#This Row],[Nuestro Costo juan ]]</f>
        <v>0.21511627906976738</v>
      </c>
      <c r="M1528" s="2">
        <f>Tabla14[[#This Row],[Precio NEGRO Publico c/juan]]+(Tabla14[[#This Row],[Precio NEGRO Publico c/juan]]*0.105)</f>
        <v>7108.2792494999994</v>
      </c>
    </row>
    <row r="1529" spans="1:13">
      <c r="A1529" s="1" t="s">
        <v>3072</v>
      </c>
      <c r="B1529" t="s">
        <v>3073</v>
      </c>
      <c r="C1529" t="s">
        <v>7</v>
      </c>
      <c r="D1529" t="s">
        <v>1335</v>
      </c>
      <c r="E1529" s="2">
        <v>9548.1</v>
      </c>
      <c r="F1529" s="2">
        <f>Tabla14[[#This Row],[Precio]]-(Tabla14[[#This Row],[Precio]]*0.14)</f>
        <v>8211.366</v>
      </c>
      <c r="G1529" s="2">
        <f>Tabla14[[#This Row],[Precio]]-(Tabla14[[#This Row],[Precio]]*0.05)</f>
        <v>9070.6949999999997</v>
      </c>
      <c r="H1529" s="4">
        <f>Tabla14[[#This Row],[  -14% costo de juan]]+(Tabla14[[#This Row],[  -14% costo de juan]]*0.1)</f>
        <v>9032.5025999999998</v>
      </c>
      <c r="I1529" s="30">
        <f>Tabla14[[#This Row],[5% purpil]]+(Tabla14[[#This Row],[5% purpil]]*0.21)</f>
        <v>10975.540949999999</v>
      </c>
      <c r="J1529" s="30">
        <f>Tabla14[[#This Row],[5% purpil]]+(Tabla14[[#This Row],[5% purpil]]*0.21)</f>
        <v>10975.540949999999</v>
      </c>
      <c r="K1529" s="6">
        <f>Tabla14[[#This Row],[Precio NEGRO Publico c/juan]]-Tabla14[[#This Row],[Nuestro Costo juan ]]</f>
        <v>1943.0383499999989</v>
      </c>
      <c r="L1529" s="7">
        <f>Tabla14[[#This Row],[Ganancia]]/Tabla14[[#This Row],[Nuestro Costo juan ]]</f>
        <v>0.21511627906976732</v>
      </c>
      <c r="M1529" s="2">
        <f>Tabla14[[#This Row],[Precio NEGRO Publico c/juan]]+(Tabla14[[#This Row],[Precio NEGRO Publico c/juan]]*0.105)</f>
        <v>12127.972749749999</v>
      </c>
    </row>
    <row r="1530" spans="1:13">
      <c r="A1530" s="1" t="s">
        <v>3074</v>
      </c>
      <c r="B1530" t="s">
        <v>3075</v>
      </c>
      <c r="C1530" t="s">
        <v>7</v>
      </c>
      <c r="D1530" t="s">
        <v>1335</v>
      </c>
      <c r="E1530" s="2">
        <v>6835.63</v>
      </c>
      <c r="F1530" s="2">
        <f>Tabla14[[#This Row],[Precio]]-(Tabla14[[#This Row],[Precio]]*0.14)</f>
        <v>5878.6418000000003</v>
      </c>
      <c r="G1530" s="2">
        <f>Tabla14[[#This Row],[Precio]]-(Tabla14[[#This Row],[Precio]]*0.05)</f>
        <v>6493.8485000000001</v>
      </c>
      <c r="H1530" s="4">
        <f>Tabla14[[#This Row],[  -14% costo de juan]]+(Tabla14[[#This Row],[  -14% costo de juan]]*0.1)</f>
        <v>6466.5059799999999</v>
      </c>
      <c r="I1530" s="30">
        <f>Tabla14[[#This Row],[5% purpil]]+(Tabla14[[#This Row],[5% purpil]]*0.21)</f>
        <v>7857.5566849999996</v>
      </c>
      <c r="J1530" s="30">
        <f>Tabla14[[#This Row],[5% purpil]]+(Tabla14[[#This Row],[5% purpil]]*0.21)</f>
        <v>7857.5566849999996</v>
      </c>
      <c r="K1530" s="6">
        <f>Tabla14[[#This Row],[Precio NEGRO Publico c/juan]]-Tabla14[[#This Row],[Nuestro Costo juan ]]</f>
        <v>1391.0507049999997</v>
      </c>
      <c r="L1530" s="7">
        <f>Tabla14[[#This Row],[Ganancia]]/Tabla14[[#This Row],[Nuestro Costo juan ]]</f>
        <v>0.21511627906976738</v>
      </c>
      <c r="M1530" s="2">
        <f>Tabla14[[#This Row],[Precio NEGRO Publico c/juan]]+(Tabla14[[#This Row],[Precio NEGRO Publico c/juan]]*0.105)</f>
        <v>8682.6001369249989</v>
      </c>
    </row>
    <row r="1531" spans="1:13">
      <c r="A1531" s="1" t="s">
        <v>3076</v>
      </c>
      <c r="B1531" t="s">
        <v>3077</v>
      </c>
      <c r="C1531" t="s">
        <v>7</v>
      </c>
      <c r="D1531" t="s">
        <v>1335</v>
      </c>
      <c r="E1531" s="2">
        <v>10037.11</v>
      </c>
      <c r="F1531" s="2">
        <f>Tabla14[[#This Row],[Precio]]-(Tabla14[[#This Row],[Precio]]*0.14)</f>
        <v>8631.9146000000001</v>
      </c>
      <c r="G1531" s="2">
        <f>Tabla14[[#This Row],[Precio]]-(Tabla14[[#This Row],[Precio]]*0.05)</f>
        <v>9535.2545000000009</v>
      </c>
      <c r="H1531" s="4">
        <f>Tabla14[[#This Row],[  -14% costo de juan]]+(Tabla14[[#This Row],[  -14% costo de juan]]*0.1)</f>
        <v>9495.1060600000001</v>
      </c>
      <c r="I1531" s="30">
        <f>Tabla14[[#This Row],[5% purpil]]+(Tabla14[[#This Row],[5% purpil]]*0.21)</f>
        <v>11537.657945000001</v>
      </c>
      <c r="J1531" s="30">
        <f>Tabla14[[#This Row],[5% purpil]]+(Tabla14[[#This Row],[5% purpil]]*0.21)</f>
        <v>11537.657945000001</v>
      </c>
      <c r="K1531" s="6">
        <f>Tabla14[[#This Row],[Precio NEGRO Publico c/juan]]-Tabla14[[#This Row],[Nuestro Costo juan ]]</f>
        <v>2042.5518850000008</v>
      </c>
      <c r="L1531" s="7">
        <f>Tabla14[[#This Row],[Ganancia]]/Tabla14[[#This Row],[Nuestro Costo juan ]]</f>
        <v>0.21511627906976752</v>
      </c>
      <c r="M1531" s="2">
        <f>Tabla14[[#This Row],[Precio NEGRO Publico c/juan]]+(Tabla14[[#This Row],[Precio NEGRO Publico c/juan]]*0.105)</f>
        <v>12749.112029225002</v>
      </c>
    </row>
    <row r="1532" spans="1:13">
      <c r="A1532" s="1" t="s">
        <v>3078</v>
      </c>
      <c r="B1532" t="s">
        <v>3079</v>
      </c>
      <c r="C1532" t="s">
        <v>7</v>
      </c>
      <c r="D1532" t="s">
        <v>1335</v>
      </c>
      <c r="E1532" s="2">
        <v>7115.06</v>
      </c>
      <c r="F1532" s="2">
        <f>Tabla14[[#This Row],[Precio]]-(Tabla14[[#This Row],[Precio]]*0.14)</f>
        <v>6118.9516000000003</v>
      </c>
      <c r="G1532" s="2">
        <f>Tabla14[[#This Row],[Precio]]-(Tabla14[[#This Row],[Precio]]*0.05)</f>
        <v>6759.3070000000007</v>
      </c>
      <c r="H1532" s="4">
        <f>Tabla14[[#This Row],[  -14% costo de juan]]+(Tabla14[[#This Row],[  -14% costo de juan]]*0.1)</f>
        <v>6730.8467600000004</v>
      </c>
      <c r="I1532" s="30">
        <f>Tabla14[[#This Row],[5% purpil]]+(Tabla14[[#This Row],[5% purpil]]*0.21)</f>
        <v>8178.7614700000013</v>
      </c>
      <c r="J1532" s="30">
        <f>Tabla14[[#This Row],[5% purpil]]+(Tabla14[[#This Row],[5% purpil]]*0.21)</f>
        <v>8178.7614700000013</v>
      </c>
      <c r="K1532" s="6">
        <f>Tabla14[[#This Row],[Precio NEGRO Publico c/juan]]-Tabla14[[#This Row],[Nuestro Costo juan ]]</f>
        <v>1447.9147100000009</v>
      </c>
      <c r="L1532" s="7">
        <f>Tabla14[[#This Row],[Ganancia]]/Tabla14[[#This Row],[Nuestro Costo juan ]]</f>
        <v>0.21511627906976757</v>
      </c>
      <c r="M1532" s="2">
        <f>Tabla14[[#This Row],[Precio NEGRO Publico c/juan]]+(Tabla14[[#This Row],[Precio NEGRO Publico c/juan]]*0.105)</f>
        <v>9037.5314243500015</v>
      </c>
    </row>
    <row r="1533" spans="1:13">
      <c r="A1533" s="1" t="s">
        <v>3080</v>
      </c>
      <c r="B1533" t="s">
        <v>3081</v>
      </c>
      <c r="C1533" t="s">
        <v>7</v>
      </c>
      <c r="D1533" t="s">
        <v>1335</v>
      </c>
      <c r="E1533" s="2">
        <v>6046.9</v>
      </c>
      <c r="F1533" s="2">
        <f>Tabla14[[#This Row],[Precio]]-(Tabla14[[#This Row],[Precio]]*0.14)</f>
        <v>5200.3339999999998</v>
      </c>
      <c r="G1533" s="2">
        <f>Tabla14[[#This Row],[Precio]]-(Tabla14[[#This Row],[Precio]]*0.05)</f>
        <v>5744.5549999999994</v>
      </c>
      <c r="H1533" s="4">
        <f>Tabla14[[#This Row],[  -14% costo de juan]]+(Tabla14[[#This Row],[  -14% costo de juan]]*0.1)</f>
        <v>5720.3674000000001</v>
      </c>
      <c r="I1533" s="30">
        <f>Tabla14[[#This Row],[5% purpil]]+(Tabla14[[#This Row],[5% purpil]]*0.21)</f>
        <v>6950.9115499999989</v>
      </c>
      <c r="J1533" s="30">
        <f>Tabla14[[#This Row],[5% purpil]]+(Tabla14[[#This Row],[5% purpil]]*0.21)</f>
        <v>6950.9115499999989</v>
      </c>
      <c r="K1533" s="6">
        <f>Tabla14[[#This Row],[Precio NEGRO Publico c/juan]]-Tabla14[[#This Row],[Nuestro Costo juan ]]</f>
        <v>1230.5441499999988</v>
      </c>
      <c r="L1533" s="7">
        <f>Tabla14[[#This Row],[Ganancia]]/Tabla14[[#This Row],[Nuestro Costo juan ]]</f>
        <v>0.21511627906976724</v>
      </c>
      <c r="M1533" s="2">
        <f>Tabla14[[#This Row],[Precio NEGRO Publico c/juan]]+(Tabla14[[#This Row],[Precio NEGRO Publico c/juan]]*0.105)</f>
        <v>7680.7572627499985</v>
      </c>
    </row>
    <row r="1534" spans="1:13">
      <c r="A1534" s="1" t="s">
        <v>3082</v>
      </c>
      <c r="B1534" t="s">
        <v>3083</v>
      </c>
      <c r="C1534" t="s">
        <v>7</v>
      </c>
      <c r="D1534" t="s">
        <v>1335</v>
      </c>
      <c r="E1534" s="2">
        <v>10423.209999999999</v>
      </c>
      <c r="F1534" s="2">
        <f>Tabla14[[#This Row],[Precio]]-(Tabla14[[#This Row],[Precio]]*0.14)</f>
        <v>8963.9605999999985</v>
      </c>
      <c r="G1534" s="2">
        <f>Tabla14[[#This Row],[Precio]]-(Tabla14[[#This Row],[Precio]]*0.05)</f>
        <v>9902.0494999999992</v>
      </c>
      <c r="H1534" s="4">
        <f>Tabla14[[#This Row],[  -14% costo de juan]]+(Tabla14[[#This Row],[  -14% costo de juan]]*0.1)</f>
        <v>9860.3566599999976</v>
      </c>
      <c r="I1534" s="30">
        <f>Tabla14[[#This Row],[5% purpil]]+(Tabla14[[#This Row],[5% purpil]]*0.21)</f>
        <v>11981.479894999999</v>
      </c>
      <c r="J1534" s="30">
        <f>Tabla14[[#This Row],[5% purpil]]+(Tabla14[[#This Row],[5% purpil]]*0.21)</f>
        <v>11981.479894999999</v>
      </c>
      <c r="K1534" s="6">
        <f>Tabla14[[#This Row],[Precio NEGRO Publico c/juan]]-Tabla14[[#This Row],[Nuestro Costo juan ]]</f>
        <v>2121.1232350000009</v>
      </c>
      <c r="L1534" s="7">
        <f>Tabla14[[#This Row],[Ganancia]]/Tabla14[[#This Row],[Nuestro Costo juan ]]</f>
        <v>0.21511627906976757</v>
      </c>
      <c r="M1534" s="2">
        <f>Tabla14[[#This Row],[Precio NEGRO Publico c/juan]]+(Tabla14[[#This Row],[Precio NEGRO Publico c/juan]]*0.105)</f>
        <v>13239.535283974998</v>
      </c>
    </row>
    <row r="1535" spans="1:13">
      <c r="A1535" s="1" t="s">
        <v>3084</v>
      </c>
      <c r="B1535" t="s">
        <v>3085</v>
      </c>
      <c r="C1535" t="s">
        <v>7</v>
      </c>
      <c r="D1535" t="s">
        <v>1335</v>
      </c>
      <c r="E1535" s="2">
        <v>8105.85</v>
      </c>
      <c r="F1535" s="2">
        <f>Tabla14[[#This Row],[Precio]]-(Tabla14[[#This Row],[Precio]]*0.14)</f>
        <v>6971.0309999999999</v>
      </c>
      <c r="G1535" s="2">
        <f>Tabla14[[#This Row],[Precio]]-(Tabla14[[#This Row],[Precio]]*0.05)</f>
        <v>7700.5575000000008</v>
      </c>
      <c r="H1535" s="4">
        <f>Tabla14[[#This Row],[  -14% costo de juan]]+(Tabla14[[#This Row],[  -14% costo de juan]]*0.1)</f>
        <v>7668.1341000000002</v>
      </c>
      <c r="I1535" s="30">
        <f>Tabla14[[#This Row],[5% purpil]]+(Tabla14[[#This Row],[5% purpil]]*0.21)</f>
        <v>9317.6745750000009</v>
      </c>
      <c r="J1535" s="30">
        <f>Tabla14[[#This Row],[5% purpil]]+(Tabla14[[#This Row],[5% purpil]]*0.21)</f>
        <v>9317.6745750000009</v>
      </c>
      <c r="K1535" s="6">
        <f>Tabla14[[#This Row],[Precio NEGRO Publico c/juan]]-Tabla14[[#This Row],[Nuestro Costo juan ]]</f>
        <v>1649.5404750000007</v>
      </c>
      <c r="L1535" s="7">
        <f>Tabla14[[#This Row],[Ganancia]]/Tabla14[[#This Row],[Nuestro Costo juan ]]</f>
        <v>0.21511627906976752</v>
      </c>
      <c r="M1535" s="2">
        <f>Tabla14[[#This Row],[Precio NEGRO Publico c/juan]]+(Tabla14[[#This Row],[Precio NEGRO Publico c/juan]]*0.105)</f>
        <v>10296.030405375001</v>
      </c>
    </row>
    <row r="1536" spans="1:13">
      <c r="A1536" s="1" t="s">
        <v>3086</v>
      </c>
      <c r="B1536" t="s">
        <v>3087</v>
      </c>
      <c r="C1536" t="s">
        <v>7</v>
      </c>
      <c r="D1536" t="s">
        <v>1335</v>
      </c>
      <c r="E1536" s="2">
        <v>6782.3</v>
      </c>
      <c r="F1536" s="2">
        <f>Tabla14[[#This Row],[Precio]]-(Tabla14[[#This Row],[Precio]]*0.14)</f>
        <v>5832.7780000000002</v>
      </c>
      <c r="G1536" s="2">
        <f>Tabla14[[#This Row],[Precio]]-(Tabla14[[#This Row],[Precio]]*0.05)</f>
        <v>6443.1850000000004</v>
      </c>
      <c r="H1536" s="4">
        <f>Tabla14[[#This Row],[  -14% costo de juan]]+(Tabla14[[#This Row],[  -14% costo de juan]]*0.1)</f>
        <v>6416.0558000000001</v>
      </c>
      <c r="I1536" s="30">
        <f>Tabla14[[#This Row],[5% purpil]]+(Tabla14[[#This Row],[5% purpil]]*0.21)</f>
        <v>7796.253850000001</v>
      </c>
      <c r="J1536" s="30">
        <f>Tabla14[[#This Row],[5% purpil]]+(Tabla14[[#This Row],[5% purpil]]*0.21)</f>
        <v>7796.253850000001</v>
      </c>
      <c r="K1536" s="6">
        <f>Tabla14[[#This Row],[Precio NEGRO Publico c/juan]]-Tabla14[[#This Row],[Nuestro Costo juan ]]</f>
        <v>1380.1980500000009</v>
      </c>
      <c r="L1536" s="7">
        <f>Tabla14[[#This Row],[Ganancia]]/Tabla14[[#This Row],[Nuestro Costo juan ]]</f>
        <v>0.21511627906976757</v>
      </c>
      <c r="M1536" s="2">
        <f>Tabla14[[#This Row],[Precio NEGRO Publico c/juan]]+(Tabla14[[#This Row],[Precio NEGRO Publico c/juan]]*0.105)</f>
        <v>8614.8605042500003</v>
      </c>
    </row>
    <row r="1537" spans="1:13">
      <c r="A1537" s="1" t="s">
        <v>3088</v>
      </c>
      <c r="B1537" t="s">
        <v>3089</v>
      </c>
      <c r="C1537" t="s">
        <v>7</v>
      </c>
      <c r="D1537" t="s">
        <v>1335</v>
      </c>
      <c r="E1537" s="2">
        <v>11789.58</v>
      </c>
      <c r="F1537" s="2">
        <f>Tabla14[[#This Row],[Precio]]-(Tabla14[[#This Row],[Precio]]*0.14)</f>
        <v>10139.0388</v>
      </c>
      <c r="G1537" s="2">
        <f>Tabla14[[#This Row],[Precio]]-(Tabla14[[#This Row],[Precio]]*0.05)</f>
        <v>11200.101000000001</v>
      </c>
      <c r="H1537" s="4">
        <f>Tabla14[[#This Row],[  -14% costo de juan]]+(Tabla14[[#This Row],[  -14% costo de juan]]*0.1)</f>
        <v>11152.94268</v>
      </c>
      <c r="I1537" s="30">
        <f>Tabla14[[#This Row],[5% purpil]]+(Tabla14[[#This Row],[5% purpil]]*0.21)</f>
        <v>13552.122210000001</v>
      </c>
      <c r="J1537" s="30">
        <f>Tabla14[[#This Row],[5% purpil]]+(Tabla14[[#This Row],[5% purpil]]*0.21)</f>
        <v>13552.122210000001</v>
      </c>
      <c r="K1537" s="6">
        <f>Tabla14[[#This Row],[Precio NEGRO Publico c/juan]]-Tabla14[[#This Row],[Nuestro Costo juan ]]</f>
        <v>2399.1795300000013</v>
      </c>
      <c r="L1537" s="7">
        <f>Tabla14[[#This Row],[Ganancia]]/Tabla14[[#This Row],[Nuestro Costo juan ]]</f>
        <v>0.21511627906976755</v>
      </c>
      <c r="M1537" s="2">
        <f>Tabla14[[#This Row],[Precio NEGRO Publico c/juan]]+(Tabla14[[#This Row],[Precio NEGRO Publico c/juan]]*0.105)</f>
        <v>14975.095042050001</v>
      </c>
    </row>
    <row r="1538" spans="1:13">
      <c r="A1538" s="1" t="s">
        <v>3090</v>
      </c>
      <c r="B1538" t="s">
        <v>3091</v>
      </c>
      <c r="C1538" t="s">
        <v>7</v>
      </c>
      <c r="D1538" t="s">
        <v>1335</v>
      </c>
      <c r="E1538" s="2">
        <v>8698.5300000000007</v>
      </c>
      <c r="F1538" s="2">
        <f>Tabla14[[#This Row],[Precio]]-(Tabla14[[#This Row],[Precio]]*0.14)</f>
        <v>7480.7358000000004</v>
      </c>
      <c r="G1538" s="2">
        <f>Tabla14[[#This Row],[Precio]]-(Tabla14[[#This Row],[Precio]]*0.05)</f>
        <v>8263.6035000000011</v>
      </c>
      <c r="H1538" s="4">
        <f>Tabla14[[#This Row],[  -14% costo de juan]]+(Tabla14[[#This Row],[  -14% costo de juan]]*0.1)</f>
        <v>8228.8093800000006</v>
      </c>
      <c r="I1538" s="30">
        <f>Tabla14[[#This Row],[5% purpil]]+(Tabla14[[#This Row],[5% purpil]]*0.21)</f>
        <v>9998.9602350000005</v>
      </c>
      <c r="J1538" s="30">
        <f>Tabla14[[#This Row],[5% purpil]]+(Tabla14[[#This Row],[5% purpil]]*0.21)</f>
        <v>9998.9602350000005</v>
      </c>
      <c r="K1538" s="6">
        <f>Tabla14[[#This Row],[Precio NEGRO Publico c/juan]]-Tabla14[[#This Row],[Nuestro Costo juan ]]</f>
        <v>1770.1508549999999</v>
      </c>
      <c r="L1538" s="7">
        <f>Tabla14[[#This Row],[Ganancia]]/Tabla14[[#This Row],[Nuestro Costo juan ]]</f>
        <v>0.21511627906976741</v>
      </c>
      <c r="M1538" s="2">
        <f>Tabla14[[#This Row],[Precio NEGRO Publico c/juan]]+(Tabla14[[#This Row],[Precio NEGRO Publico c/juan]]*0.105)</f>
        <v>11048.851059675</v>
      </c>
    </row>
    <row r="1539" spans="1:13">
      <c r="A1539" s="1" t="s">
        <v>3092</v>
      </c>
      <c r="B1539" t="s">
        <v>3093</v>
      </c>
      <c r="C1539" t="s">
        <v>7</v>
      </c>
      <c r="D1539" t="s">
        <v>1335</v>
      </c>
      <c r="E1539" s="2">
        <v>7263.79</v>
      </c>
      <c r="F1539" s="2">
        <f>Tabla14[[#This Row],[Precio]]-(Tabla14[[#This Row],[Precio]]*0.14)</f>
        <v>6246.8593999999994</v>
      </c>
      <c r="G1539" s="2">
        <f>Tabla14[[#This Row],[Precio]]-(Tabla14[[#This Row],[Precio]]*0.05)</f>
        <v>6900.6004999999996</v>
      </c>
      <c r="H1539" s="4">
        <f>Tabla14[[#This Row],[  -14% costo de juan]]+(Tabla14[[#This Row],[  -14% costo de juan]]*0.1)</f>
        <v>6871.5453399999997</v>
      </c>
      <c r="I1539" s="30">
        <f>Tabla14[[#This Row],[5% purpil]]+(Tabla14[[#This Row],[5% purpil]]*0.21)</f>
        <v>8349.7266049999998</v>
      </c>
      <c r="J1539" s="30">
        <f>Tabla14[[#This Row],[5% purpil]]+(Tabla14[[#This Row],[5% purpil]]*0.21)</f>
        <v>8349.7266049999998</v>
      </c>
      <c r="K1539" s="6">
        <f>Tabla14[[#This Row],[Precio NEGRO Publico c/juan]]-Tabla14[[#This Row],[Nuestro Costo juan ]]</f>
        <v>1478.1812650000002</v>
      </c>
      <c r="L1539" s="7">
        <f>Tabla14[[#This Row],[Ganancia]]/Tabla14[[#This Row],[Nuestro Costo juan ]]</f>
        <v>0.21511627906976746</v>
      </c>
      <c r="M1539" s="2">
        <f>Tabla14[[#This Row],[Precio NEGRO Publico c/juan]]+(Tabla14[[#This Row],[Precio NEGRO Publico c/juan]]*0.105)</f>
        <v>9226.4478985249989</v>
      </c>
    </row>
    <row r="1540" spans="1:13">
      <c r="A1540" s="1" t="s">
        <v>3094</v>
      </c>
      <c r="B1540" t="s">
        <v>3095</v>
      </c>
      <c r="C1540" t="s">
        <v>7</v>
      </c>
      <c r="D1540" t="s">
        <v>1335</v>
      </c>
      <c r="E1540" s="2">
        <v>12721.78</v>
      </c>
      <c r="F1540" s="2">
        <f>Tabla14[[#This Row],[Precio]]-(Tabla14[[#This Row],[Precio]]*0.14)</f>
        <v>10940.730800000001</v>
      </c>
      <c r="G1540" s="2">
        <f>Tabla14[[#This Row],[Precio]]-(Tabla14[[#This Row],[Precio]]*0.05)</f>
        <v>12085.691000000001</v>
      </c>
      <c r="H1540" s="4">
        <f>Tabla14[[#This Row],[  -14% costo de juan]]+(Tabla14[[#This Row],[  -14% costo de juan]]*0.1)</f>
        <v>12034.803880000001</v>
      </c>
      <c r="I1540" s="30">
        <f>Tabla14[[#This Row],[5% purpil]]+(Tabla14[[#This Row],[5% purpil]]*0.21)</f>
        <v>14623.686110000001</v>
      </c>
      <c r="J1540" s="30">
        <f>Tabla14[[#This Row],[5% purpil]]+(Tabla14[[#This Row],[5% purpil]]*0.21)</f>
        <v>14623.686110000001</v>
      </c>
      <c r="K1540" s="6">
        <f>Tabla14[[#This Row],[Precio NEGRO Publico c/juan]]-Tabla14[[#This Row],[Nuestro Costo juan ]]</f>
        <v>2588.8822299999993</v>
      </c>
      <c r="L1540" s="7">
        <f>Tabla14[[#This Row],[Ganancia]]/Tabla14[[#This Row],[Nuestro Costo juan ]]</f>
        <v>0.21511627906976735</v>
      </c>
      <c r="M1540" s="2">
        <f>Tabla14[[#This Row],[Precio NEGRO Publico c/juan]]+(Tabla14[[#This Row],[Precio NEGRO Publico c/juan]]*0.105)</f>
        <v>16159.17315155</v>
      </c>
    </row>
    <row r="1541" spans="1:13">
      <c r="A1541" s="1" t="s">
        <v>3096</v>
      </c>
      <c r="B1541" t="s">
        <v>3097</v>
      </c>
      <c r="C1541" t="s">
        <v>7</v>
      </c>
      <c r="D1541" t="s">
        <v>1335</v>
      </c>
      <c r="E1541" s="2">
        <v>9102.65</v>
      </c>
      <c r="F1541" s="2">
        <f>Tabla14[[#This Row],[Precio]]-(Tabla14[[#This Row],[Precio]]*0.14)</f>
        <v>7828.2789999999995</v>
      </c>
      <c r="G1541" s="2">
        <f>Tabla14[[#This Row],[Precio]]-(Tabla14[[#This Row],[Precio]]*0.05)</f>
        <v>8647.5174999999999</v>
      </c>
      <c r="H1541" s="4">
        <f>Tabla14[[#This Row],[  -14% costo de juan]]+(Tabla14[[#This Row],[  -14% costo de juan]]*0.1)</f>
        <v>8611.1068999999989</v>
      </c>
      <c r="I1541" s="30">
        <f>Tabla14[[#This Row],[5% purpil]]+(Tabla14[[#This Row],[5% purpil]]*0.21)</f>
        <v>10463.496175</v>
      </c>
      <c r="J1541" s="30">
        <f>Tabla14[[#This Row],[5% purpil]]+(Tabla14[[#This Row],[5% purpil]]*0.21)</f>
        <v>10463.496175</v>
      </c>
      <c r="K1541" s="6">
        <f>Tabla14[[#This Row],[Precio NEGRO Publico c/juan]]-Tabla14[[#This Row],[Nuestro Costo juan ]]</f>
        <v>1852.3892750000014</v>
      </c>
      <c r="L1541" s="7">
        <f>Tabla14[[#This Row],[Ganancia]]/Tabla14[[#This Row],[Nuestro Costo juan ]]</f>
        <v>0.21511627906976763</v>
      </c>
      <c r="M1541" s="2">
        <f>Tabla14[[#This Row],[Precio NEGRO Publico c/juan]]+(Tabla14[[#This Row],[Precio NEGRO Publico c/juan]]*0.105)</f>
        <v>11562.163273375001</v>
      </c>
    </row>
    <row r="1542" spans="1:13">
      <c r="A1542" s="1" t="s">
        <v>3098</v>
      </c>
      <c r="B1542" t="s">
        <v>3099</v>
      </c>
      <c r="C1542" t="s">
        <v>7</v>
      </c>
      <c r="D1542" t="s">
        <v>1335</v>
      </c>
      <c r="E1542" s="2">
        <v>7585.29</v>
      </c>
      <c r="F1542" s="2">
        <f>Tabla14[[#This Row],[Precio]]-(Tabla14[[#This Row],[Precio]]*0.14)</f>
        <v>6523.3494000000001</v>
      </c>
      <c r="G1542" s="2">
        <f>Tabla14[[#This Row],[Precio]]-(Tabla14[[#This Row],[Precio]]*0.05)</f>
        <v>7206.0254999999997</v>
      </c>
      <c r="H1542" s="4">
        <f>Tabla14[[#This Row],[  -14% costo de juan]]+(Tabla14[[#This Row],[  -14% costo de juan]]*0.1)</f>
        <v>7175.6843399999998</v>
      </c>
      <c r="I1542" s="30">
        <f>Tabla14[[#This Row],[5% purpil]]+(Tabla14[[#This Row],[5% purpil]]*0.21)</f>
        <v>8719.2908549999993</v>
      </c>
      <c r="J1542" s="30">
        <f>Tabla14[[#This Row],[5% purpil]]+(Tabla14[[#This Row],[5% purpil]]*0.21)</f>
        <v>8719.2908549999993</v>
      </c>
      <c r="K1542" s="6">
        <f>Tabla14[[#This Row],[Precio NEGRO Publico c/juan]]-Tabla14[[#This Row],[Nuestro Costo juan ]]</f>
        <v>1543.6065149999995</v>
      </c>
      <c r="L1542" s="7">
        <f>Tabla14[[#This Row],[Ganancia]]/Tabla14[[#This Row],[Nuestro Costo juan ]]</f>
        <v>0.21511627906976738</v>
      </c>
      <c r="M1542" s="2">
        <f>Tabla14[[#This Row],[Precio NEGRO Publico c/juan]]+(Tabla14[[#This Row],[Precio NEGRO Publico c/juan]]*0.105)</f>
        <v>9634.8163947749999</v>
      </c>
    </row>
    <row r="1543" spans="1:13">
      <c r="A1543" s="1" t="s">
        <v>3100</v>
      </c>
      <c r="B1543" t="s">
        <v>3101</v>
      </c>
      <c r="C1543" t="s">
        <v>7</v>
      </c>
      <c r="D1543" t="s">
        <v>1335</v>
      </c>
      <c r="E1543" s="2">
        <v>13330.23</v>
      </c>
      <c r="F1543" s="2">
        <f>Tabla14[[#This Row],[Precio]]-(Tabla14[[#This Row],[Precio]]*0.14)</f>
        <v>11463.997799999999</v>
      </c>
      <c r="G1543" s="2">
        <f>Tabla14[[#This Row],[Precio]]-(Tabla14[[#This Row],[Precio]]*0.05)</f>
        <v>12663.718499999999</v>
      </c>
      <c r="H1543" s="4">
        <f>Tabla14[[#This Row],[  -14% costo de juan]]+(Tabla14[[#This Row],[  -14% costo de juan]]*0.1)</f>
        <v>12610.397579999999</v>
      </c>
      <c r="I1543" s="30">
        <f>Tabla14[[#This Row],[5% purpil]]+(Tabla14[[#This Row],[5% purpil]]*0.21)</f>
        <v>15323.099384999998</v>
      </c>
      <c r="J1543" s="30">
        <f>Tabla14[[#This Row],[5% purpil]]+(Tabla14[[#This Row],[5% purpil]]*0.21)</f>
        <v>15323.099384999998</v>
      </c>
      <c r="K1543" s="6">
        <f>Tabla14[[#This Row],[Precio NEGRO Publico c/juan]]-Tabla14[[#This Row],[Nuestro Costo juan ]]</f>
        <v>2712.7018049999988</v>
      </c>
      <c r="L1543" s="7">
        <f>Tabla14[[#This Row],[Ganancia]]/Tabla14[[#This Row],[Nuestro Costo juan ]]</f>
        <v>0.21511627906976735</v>
      </c>
      <c r="M1543" s="2">
        <f>Tabla14[[#This Row],[Precio NEGRO Publico c/juan]]+(Tabla14[[#This Row],[Precio NEGRO Publico c/juan]]*0.105)</f>
        <v>16932.024820424998</v>
      </c>
    </row>
    <row r="1544" spans="1:13">
      <c r="A1544" s="1" t="s">
        <v>3102</v>
      </c>
      <c r="B1544" t="s">
        <v>3103</v>
      </c>
      <c r="C1544" t="s">
        <v>7</v>
      </c>
      <c r="D1544" t="s">
        <v>1335</v>
      </c>
      <c r="E1544" s="2">
        <v>9891.3799999999992</v>
      </c>
      <c r="F1544" s="2">
        <f>Tabla14[[#This Row],[Precio]]-(Tabla14[[#This Row],[Precio]]*0.14)</f>
        <v>8506.5867999999991</v>
      </c>
      <c r="G1544" s="2">
        <f>Tabla14[[#This Row],[Precio]]-(Tabla14[[#This Row],[Precio]]*0.05)</f>
        <v>9396.8109999999997</v>
      </c>
      <c r="H1544" s="4">
        <f>Tabla14[[#This Row],[  -14% costo de juan]]+(Tabla14[[#This Row],[  -14% costo de juan]]*0.1)</f>
        <v>9357.2454799999996</v>
      </c>
      <c r="I1544" s="30">
        <f>Tabla14[[#This Row],[5% purpil]]+(Tabla14[[#This Row],[5% purpil]]*0.21)</f>
        <v>11370.141309999999</v>
      </c>
      <c r="J1544" s="30">
        <f>Tabla14[[#This Row],[5% purpil]]+(Tabla14[[#This Row],[5% purpil]]*0.21)</f>
        <v>11370.141309999999</v>
      </c>
      <c r="K1544" s="6">
        <f>Tabla14[[#This Row],[Precio NEGRO Publico c/juan]]-Tabla14[[#This Row],[Nuestro Costo juan ]]</f>
        <v>2012.8958299999995</v>
      </c>
      <c r="L1544" s="7">
        <f>Tabla14[[#This Row],[Ganancia]]/Tabla14[[#This Row],[Nuestro Costo juan ]]</f>
        <v>0.21511627906976741</v>
      </c>
      <c r="M1544" s="2">
        <f>Tabla14[[#This Row],[Precio NEGRO Publico c/juan]]+(Tabla14[[#This Row],[Precio NEGRO Publico c/juan]]*0.105)</f>
        <v>12564.006147549999</v>
      </c>
    </row>
    <row r="1545" spans="1:13">
      <c r="A1545" s="1" t="s">
        <v>3104</v>
      </c>
      <c r="B1545" t="s">
        <v>3105</v>
      </c>
      <c r="C1545" t="s">
        <v>7</v>
      </c>
      <c r="D1545" t="s">
        <v>1335</v>
      </c>
      <c r="E1545" s="2">
        <v>14481.02</v>
      </c>
      <c r="F1545" s="2">
        <f>Tabla14[[#This Row],[Precio]]-(Tabla14[[#This Row],[Precio]]*0.14)</f>
        <v>12453.6772</v>
      </c>
      <c r="G1545" s="2">
        <f>Tabla14[[#This Row],[Precio]]-(Tabla14[[#This Row],[Precio]]*0.05)</f>
        <v>13756.969000000001</v>
      </c>
      <c r="H1545" s="4">
        <f>Tabla14[[#This Row],[  -14% costo de juan]]+(Tabla14[[#This Row],[  -14% costo de juan]]*0.1)</f>
        <v>13699.04492</v>
      </c>
      <c r="I1545" s="30">
        <f>Tabla14[[#This Row],[5% purpil]]+(Tabla14[[#This Row],[5% purpil]]*0.21)</f>
        <v>16645.932489999999</v>
      </c>
      <c r="J1545" s="30">
        <f>Tabla14[[#This Row],[5% purpil]]+(Tabla14[[#This Row],[5% purpil]]*0.21)</f>
        <v>16645.932489999999</v>
      </c>
      <c r="K1545" s="6">
        <f>Tabla14[[#This Row],[Precio NEGRO Publico c/juan]]-Tabla14[[#This Row],[Nuestro Costo juan ]]</f>
        <v>2946.887569999999</v>
      </c>
      <c r="L1545" s="7">
        <f>Tabla14[[#This Row],[Ganancia]]/Tabla14[[#This Row],[Nuestro Costo juan ]]</f>
        <v>0.21511627906976735</v>
      </c>
      <c r="M1545" s="2">
        <f>Tabla14[[#This Row],[Precio NEGRO Publico c/juan]]+(Tabla14[[#This Row],[Precio NEGRO Publico c/juan]]*0.105)</f>
        <v>18393.755401449998</v>
      </c>
    </row>
    <row r="1546" spans="1:13">
      <c r="A1546" s="1" t="s">
        <v>3106</v>
      </c>
      <c r="B1546" t="s">
        <v>3107</v>
      </c>
      <c r="C1546" t="s">
        <v>7</v>
      </c>
      <c r="D1546" t="s">
        <v>1335</v>
      </c>
      <c r="E1546" s="2">
        <v>10583.21</v>
      </c>
      <c r="F1546" s="2">
        <f>Tabla14[[#This Row],[Precio]]-(Tabla14[[#This Row],[Precio]]*0.14)</f>
        <v>9101.5605999999989</v>
      </c>
      <c r="G1546" s="2">
        <f>Tabla14[[#This Row],[Precio]]-(Tabla14[[#This Row],[Precio]]*0.05)</f>
        <v>10054.049499999999</v>
      </c>
      <c r="H1546" s="4">
        <f>Tabla14[[#This Row],[  -14% costo de juan]]+(Tabla14[[#This Row],[  -14% costo de juan]]*0.1)</f>
        <v>10011.716659999998</v>
      </c>
      <c r="I1546" s="30">
        <f>Tabla14[[#This Row],[5% purpil]]+(Tabla14[[#This Row],[5% purpil]]*0.21)</f>
        <v>12165.399894999999</v>
      </c>
      <c r="J1546" s="30">
        <f>Tabla14[[#This Row],[5% purpil]]+(Tabla14[[#This Row],[5% purpil]]*0.21)</f>
        <v>12165.399894999999</v>
      </c>
      <c r="K1546" s="6">
        <f>Tabla14[[#This Row],[Precio NEGRO Publico c/juan]]-Tabla14[[#This Row],[Nuestro Costo juan ]]</f>
        <v>2153.6832350000004</v>
      </c>
      <c r="L1546" s="7">
        <f>Tabla14[[#This Row],[Ganancia]]/Tabla14[[#This Row],[Nuestro Costo juan ]]</f>
        <v>0.21511627906976752</v>
      </c>
      <c r="M1546" s="2">
        <f>Tabla14[[#This Row],[Precio NEGRO Publico c/juan]]+(Tabla14[[#This Row],[Precio NEGRO Publico c/juan]]*0.105)</f>
        <v>13442.766883974999</v>
      </c>
    </row>
    <row r="1547" spans="1:13">
      <c r="A1547" s="1" t="s">
        <v>3108</v>
      </c>
      <c r="B1547" t="s">
        <v>3109</v>
      </c>
      <c r="C1547" t="s">
        <v>7</v>
      </c>
      <c r="D1547" t="s">
        <v>1335</v>
      </c>
      <c r="E1547" s="2">
        <v>15487.58</v>
      </c>
      <c r="F1547" s="2">
        <f>Tabla14[[#This Row],[Precio]]-(Tabla14[[#This Row],[Precio]]*0.14)</f>
        <v>13319.318799999999</v>
      </c>
      <c r="G1547" s="2">
        <f>Tabla14[[#This Row],[Precio]]-(Tabla14[[#This Row],[Precio]]*0.05)</f>
        <v>14713.200999999999</v>
      </c>
      <c r="H1547" s="4">
        <f>Tabla14[[#This Row],[  -14% costo de juan]]+(Tabla14[[#This Row],[  -14% costo de juan]]*0.1)</f>
        <v>14651.250679999999</v>
      </c>
      <c r="I1547" s="30">
        <f>Tabla14[[#This Row],[5% purpil]]+(Tabla14[[#This Row],[5% purpil]]*0.21)</f>
        <v>17802.97321</v>
      </c>
      <c r="J1547" s="30">
        <f>Tabla14[[#This Row],[5% purpil]]+(Tabla14[[#This Row],[5% purpil]]*0.21)</f>
        <v>17802.97321</v>
      </c>
      <c r="K1547" s="6">
        <f>Tabla14[[#This Row],[Precio NEGRO Publico c/juan]]-Tabla14[[#This Row],[Nuestro Costo juan ]]</f>
        <v>3151.7225300000009</v>
      </c>
      <c r="L1547" s="7">
        <f>Tabla14[[#This Row],[Ganancia]]/Tabla14[[#This Row],[Nuestro Costo juan ]]</f>
        <v>0.21511627906976752</v>
      </c>
      <c r="M1547" s="2">
        <f>Tabla14[[#This Row],[Precio NEGRO Publico c/juan]]+(Tabla14[[#This Row],[Precio NEGRO Publico c/juan]]*0.105)</f>
        <v>19672.28539705</v>
      </c>
    </row>
    <row r="1548" spans="1:13">
      <c r="A1548" s="1" t="s">
        <v>3110</v>
      </c>
      <c r="B1548" t="s">
        <v>3111</v>
      </c>
      <c r="C1548" t="s">
        <v>7</v>
      </c>
      <c r="D1548" t="s">
        <v>1335</v>
      </c>
      <c r="E1548" s="2">
        <v>11084.99</v>
      </c>
      <c r="F1548" s="2">
        <f>Tabla14[[#This Row],[Precio]]-(Tabla14[[#This Row],[Precio]]*0.14)</f>
        <v>9533.0913999999993</v>
      </c>
      <c r="G1548" s="2">
        <f>Tabla14[[#This Row],[Precio]]-(Tabla14[[#This Row],[Precio]]*0.05)</f>
        <v>10530.7405</v>
      </c>
      <c r="H1548" s="4">
        <f>Tabla14[[#This Row],[  -14% costo de juan]]+(Tabla14[[#This Row],[  -14% costo de juan]]*0.1)</f>
        <v>10486.400539999999</v>
      </c>
      <c r="I1548" s="30">
        <f>Tabla14[[#This Row],[5% purpil]]+(Tabla14[[#This Row],[5% purpil]]*0.21)</f>
        <v>12742.196005</v>
      </c>
      <c r="J1548" s="30">
        <f>Tabla14[[#This Row],[5% purpil]]+(Tabla14[[#This Row],[5% purpil]]*0.21)</f>
        <v>12742.196005</v>
      </c>
      <c r="K1548" s="6">
        <f>Tabla14[[#This Row],[Precio NEGRO Publico c/juan]]-Tabla14[[#This Row],[Nuestro Costo juan ]]</f>
        <v>2255.7954650000011</v>
      </c>
      <c r="L1548" s="7">
        <f>Tabla14[[#This Row],[Ganancia]]/Tabla14[[#This Row],[Nuestro Costo juan ]]</f>
        <v>0.21511627906976757</v>
      </c>
      <c r="M1548" s="2">
        <f>Tabla14[[#This Row],[Precio NEGRO Publico c/juan]]+(Tabla14[[#This Row],[Precio NEGRO Publico c/juan]]*0.105)</f>
        <v>14080.126585525</v>
      </c>
    </row>
    <row r="1549" spans="1:13">
      <c r="A1549" s="1" t="s">
        <v>3112</v>
      </c>
      <c r="B1549" t="s">
        <v>3113</v>
      </c>
      <c r="C1549" t="s">
        <v>7</v>
      </c>
      <c r="D1549" t="s">
        <v>1335</v>
      </c>
      <c r="E1549" s="2">
        <v>9183.7800000000007</v>
      </c>
      <c r="F1549" s="2">
        <f>Tabla14[[#This Row],[Precio]]-(Tabla14[[#This Row],[Precio]]*0.14)</f>
        <v>7898.0508000000009</v>
      </c>
      <c r="G1549" s="2">
        <f>Tabla14[[#This Row],[Precio]]-(Tabla14[[#This Row],[Precio]]*0.05)</f>
        <v>8724.5910000000003</v>
      </c>
      <c r="H1549" s="4">
        <f>Tabla14[[#This Row],[  -14% costo de juan]]+(Tabla14[[#This Row],[  -14% costo de juan]]*0.1)</f>
        <v>8687.855880000001</v>
      </c>
      <c r="I1549" s="30">
        <f>Tabla14[[#This Row],[5% purpil]]+(Tabla14[[#This Row],[5% purpil]]*0.21)</f>
        <v>10556.75511</v>
      </c>
      <c r="J1549" s="30">
        <f>Tabla14[[#This Row],[5% purpil]]+(Tabla14[[#This Row],[5% purpil]]*0.21)</f>
        <v>10556.75511</v>
      </c>
      <c r="K1549" s="6">
        <f>Tabla14[[#This Row],[Precio NEGRO Publico c/juan]]-Tabla14[[#This Row],[Nuestro Costo juan ]]</f>
        <v>1868.8992299999991</v>
      </c>
      <c r="L1549" s="7">
        <f>Tabla14[[#This Row],[Ganancia]]/Tabla14[[#This Row],[Nuestro Costo juan ]]</f>
        <v>0.21511627906976732</v>
      </c>
      <c r="M1549" s="2">
        <f>Tabla14[[#This Row],[Precio NEGRO Publico c/juan]]+(Tabla14[[#This Row],[Precio NEGRO Publico c/juan]]*0.105)</f>
        <v>11665.21439655</v>
      </c>
    </row>
    <row r="1550" spans="1:13">
      <c r="A1550" s="1" t="s">
        <v>3114</v>
      </c>
      <c r="B1550" t="s">
        <v>3115</v>
      </c>
      <c r="C1550" t="s">
        <v>7</v>
      </c>
      <c r="D1550" t="s">
        <v>1335</v>
      </c>
      <c r="E1550" s="2">
        <v>16252.27</v>
      </c>
      <c r="F1550" s="2">
        <f>Tabla14[[#This Row],[Precio]]-(Tabla14[[#This Row],[Precio]]*0.14)</f>
        <v>13976.9522</v>
      </c>
      <c r="G1550" s="2">
        <f>Tabla14[[#This Row],[Precio]]-(Tabla14[[#This Row],[Precio]]*0.05)</f>
        <v>15439.656500000001</v>
      </c>
      <c r="H1550" s="4">
        <f>Tabla14[[#This Row],[  -14% costo de juan]]+(Tabla14[[#This Row],[  -14% costo de juan]]*0.1)</f>
        <v>15374.647419999999</v>
      </c>
      <c r="I1550" s="30">
        <f>Tabla14[[#This Row],[5% purpil]]+(Tabla14[[#This Row],[5% purpil]]*0.21)</f>
        <v>18681.984365</v>
      </c>
      <c r="J1550" s="30">
        <f>Tabla14[[#This Row],[5% purpil]]+(Tabla14[[#This Row],[5% purpil]]*0.21)</f>
        <v>18681.984365</v>
      </c>
      <c r="K1550" s="6">
        <f>Tabla14[[#This Row],[Precio NEGRO Publico c/juan]]-Tabla14[[#This Row],[Nuestro Costo juan ]]</f>
        <v>3307.3369450000009</v>
      </c>
      <c r="L1550" s="7">
        <f>Tabla14[[#This Row],[Ganancia]]/Tabla14[[#This Row],[Nuestro Costo juan ]]</f>
        <v>0.21511627906976752</v>
      </c>
      <c r="M1550" s="2">
        <f>Tabla14[[#This Row],[Precio NEGRO Publico c/juan]]+(Tabla14[[#This Row],[Precio NEGRO Publico c/juan]]*0.105)</f>
        <v>20643.592723325</v>
      </c>
    </row>
    <row r="1551" spans="1:13">
      <c r="A1551" s="1" t="s">
        <v>3116</v>
      </c>
      <c r="B1551" t="s">
        <v>3117</v>
      </c>
      <c r="C1551" t="s">
        <v>7</v>
      </c>
      <c r="D1551" t="s">
        <v>1335</v>
      </c>
      <c r="E1551" s="2">
        <v>11860.94</v>
      </c>
      <c r="F1551" s="2">
        <f>Tabla14[[#This Row],[Precio]]-(Tabla14[[#This Row],[Precio]]*0.14)</f>
        <v>10200.4084</v>
      </c>
      <c r="G1551" s="2">
        <f>Tabla14[[#This Row],[Precio]]-(Tabla14[[#This Row],[Precio]]*0.05)</f>
        <v>11267.893</v>
      </c>
      <c r="H1551" s="4">
        <f>Tabla14[[#This Row],[  -14% costo de juan]]+(Tabla14[[#This Row],[  -14% costo de juan]]*0.1)</f>
        <v>11220.44924</v>
      </c>
      <c r="I1551" s="30">
        <f>Tabla14[[#This Row],[5% purpil]]+(Tabla14[[#This Row],[5% purpil]]*0.21)</f>
        <v>13634.150529999999</v>
      </c>
      <c r="J1551" s="30">
        <f>Tabla14[[#This Row],[5% purpil]]+(Tabla14[[#This Row],[5% purpil]]*0.21)</f>
        <v>13634.150529999999</v>
      </c>
      <c r="K1551" s="6">
        <f>Tabla14[[#This Row],[Precio NEGRO Publico c/juan]]-Tabla14[[#This Row],[Nuestro Costo juan ]]</f>
        <v>2413.7012899999991</v>
      </c>
      <c r="L1551" s="7">
        <f>Tabla14[[#This Row],[Ganancia]]/Tabla14[[#This Row],[Nuestro Costo juan ]]</f>
        <v>0.21511627906976735</v>
      </c>
      <c r="M1551" s="2">
        <f>Tabla14[[#This Row],[Precio NEGRO Publico c/juan]]+(Tabla14[[#This Row],[Precio NEGRO Publico c/juan]]*0.105)</f>
        <v>15065.736335649999</v>
      </c>
    </row>
    <row r="1552" spans="1:13">
      <c r="A1552" s="1" t="s">
        <v>3118</v>
      </c>
      <c r="B1552" t="s">
        <v>3119</v>
      </c>
      <c r="C1552" t="s">
        <v>7</v>
      </c>
      <c r="D1552" t="s">
        <v>1335</v>
      </c>
      <c r="E1552" s="2">
        <v>17009.45</v>
      </c>
      <c r="F1552" s="2">
        <f>Tabla14[[#This Row],[Precio]]-(Tabla14[[#This Row],[Precio]]*0.14)</f>
        <v>14628.127</v>
      </c>
      <c r="G1552" s="2">
        <f>Tabla14[[#This Row],[Precio]]-(Tabla14[[#This Row],[Precio]]*0.05)</f>
        <v>16158.977500000001</v>
      </c>
      <c r="H1552" s="4">
        <f>Tabla14[[#This Row],[  -14% costo de juan]]+(Tabla14[[#This Row],[  -14% costo de juan]]*0.1)</f>
        <v>16090.939700000001</v>
      </c>
      <c r="I1552" s="30">
        <f>Tabla14[[#This Row],[5% purpil]]+(Tabla14[[#This Row],[5% purpil]]*0.21)</f>
        <v>19552.362775000001</v>
      </c>
      <c r="J1552" s="30">
        <f>Tabla14[[#This Row],[5% purpil]]+(Tabla14[[#This Row],[5% purpil]]*0.21)</f>
        <v>19552.362775000001</v>
      </c>
      <c r="K1552" s="6">
        <f>Tabla14[[#This Row],[Precio NEGRO Publico c/juan]]-Tabla14[[#This Row],[Nuestro Costo juan ]]</f>
        <v>3461.4230750000006</v>
      </c>
      <c r="L1552" s="7">
        <f>Tabla14[[#This Row],[Ganancia]]/Tabla14[[#This Row],[Nuestro Costo juan ]]</f>
        <v>0.21511627906976746</v>
      </c>
      <c r="M1552" s="2">
        <f>Tabla14[[#This Row],[Precio NEGRO Publico c/juan]]+(Tabla14[[#This Row],[Precio NEGRO Publico c/juan]]*0.105)</f>
        <v>21605.360866375002</v>
      </c>
    </row>
    <row r="1553" spans="1:13">
      <c r="A1553" s="1" t="s">
        <v>3120</v>
      </c>
      <c r="B1553" t="s">
        <v>3121</v>
      </c>
      <c r="C1553" t="s">
        <v>7</v>
      </c>
      <c r="D1553" t="s">
        <v>1335</v>
      </c>
      <c r="E1553" s="2">
        <v>12760.09</v>
      </c>
      <c r="F1553" s="2">
        <f>Tabla14[[#This Row],[Precio]]-(Tabla14[[#This Row],[Precio]]*0.14)</f>
        <v>10973.6774</v>
      </c>
      <c r="G1553" s="2">
        <f>Tabla14[[#This Row],[Precio]]-(Tabla14[[#This Row],[Precio]]*0.05)</f>
        <v>12122.085500000001</v>
      </c>
      <c r="H1553" s="4">
        <f>Tabla14[[#This Row],[  -14% costo de juan]]+(Tabla14[[#This Row],[  -14% costo de juan]]*0.1)</f>
        <v>12071.04514</v>
      </c>
      <c r="I1553" s="30">
        <f>Tabla14[[#This Row],[5% purpil]]+(Tabla14[[#This Row],[5% purpil]]*0.21)</f>
        <v>14667.723455000001</v>
      </c>
      <c r="J1553" s="30">
        <f>Tabla14[[#This Row],[5% purpil]]+(Tabla14[[#This Row],[5% purpil]]*0.21)</f>
        <v>14667.723455000001</v>
      </c>
      <c r="K1553" s="6">
        <f>Tabla14[[#This Row],[Precio NEGRO Publico c/juan]]-Tabla14[[#This Row],[Nuestro Costo juan ]]</f>
        <v>2596.678315000001</v>
      </c>
      <c r="L1553" s="7">
        <f>Tabla14[[#This Row],[Ganancia]]/Tabla14[[#This Row],[Nuestro Costo juan ]]</f>
        <v>0.21511627906976752</v>
      </c>
      <c r="M1553" s="2">
        <f>Tabla14[[#This Row],[Precio NEGRO Publico c/juan]]+(Tabla14[[#This Row],[Precio NEGRO Publico c/juan]]*0.105)</f>
        <v>16207.834417775</v>
      </c>
    </row>
    <row r="1554" spans="1:13">
      <c r="A1554" s="1" t="s">
        <v>3122</v>
      </c>
      <c r="B1554" t="s">
        <v>3123</v>
      </c>
      <c r="C1554" t="s">
        <v>7</v>
      </c>
      <c r="D1554" t="s">
        <v>1335</v>
      </c>
      <c r="E1554" s="2">
        <v>18668.78</v>
      </c>
      <c r="F1554" s="2">
        <f>Tabla14[[#This Row],[Precio]]-(Tabla14[[#This Row],[Precio]]*0.14)</f>
        <v>16055.150799999999</v>
      </c>
      <c r="G1554" s="2">
        <f>Tabla14[[#This Row],[Precio]]-(Tabla14[[#This Row],[Precio]]*0.05)</f>
        <v>17735.341</v>
      </c>
      <c r="H1554" s="4">
        <f>Tabla14[[#This Row],[  -14% costo de juan]]+(Tabla14[[#This Row],[  -14% costo de juan]]*0.1)</f>
        <v>17660.66588</v>
      </c>
      <c r="I1554" s="30">
        <f>Tabla14[[#This Row],[5% purpil]]+(Tabla14[[#This Row],[5% purpil]]*0.21)</f>
        <v>21459.762610000002</v>
      </c>
      <c r="J1554" s="30">
        <f>Tabla14[[#This Row],[5% purpil]]+(Tabla14[[#This Row],[5% purpil]]*0.21)</f>
        <v>21459.762610000002</v>
      </c>
      <c r="K1554" s="6">
        <f>Tabla14[[#This Row],[Precio NEGRO Publico c/juan]]-Tabla14[[#This Row],[Nuestro Costo juan ]]</f>
        <v>3799.0967300000011</v>
      </c>
      <c r="L1554" s="7">
        <f>Tabla14[[#This Row],[Ganancia]]/Tabla14[[#This Row],[Nuestro Costo juan ]]</f>
        <v>0.21511627906976749</v>
      </c>
      <c r="M1554" s="2">
        <f>Tabla14[[#This Row],[Precio NEGRO Publico c/juan]]+(Tabla14[[#This Row],[Precio NEGRO Publico c/juan]]*0.105)</f>
        <v>23713.037684050003</v>
      </c>
    </row>
    <row r="1555" spans="1:13">
      <c r="A1555" s="1" t="s">
        <v>3124</v>
      </c>
      <c r="B1555" t="s">
        <v>3125</v>
      </c>
      <c r="C1555" t="s">
        <v>7</v>
      </c>
      <c r="D1555" t="s">
        <v>1335</v>
      </c>
      <c r="E1555" s="2">
        <v>13896.61</v>
      </c>
      <c r="F1555" s="2">
        <f>Tabla14[[#This Row],[Precio]]-(Tabla14[[#This Row],[Precio]]*0.14)</f>
        <v>11951.0846</v>
      </c>
      <c r="G1555" s="2">
        <f>Tabla14[[#This Row],[Precio]]-(Tabla14[[#This Row],[Precio]]*0.05)</f>
        <v>13201.779500000001</v>
      </c>
      <c r="H1555" s="4">
        <f>Tabla14[[#This Row],[  -14% costo de juan]]+(Tabla14[[#This Row],[  -14% costo de juan]]*0.1)</f>
        <v>13146.19306</v>
      </c>
      <c r="I1555" s="30">
        <f>Tabla14[[#This Row],[5% purpil]]+(Tabla14[[#This Row],[5% purpil]]*0.21)</f>
        <v>15974.153195000001</v>
      </c>
      <c r="J1555" s="30">
        <f>Tabla14[[#This Row],[5% purpil]]+(Tabla14[[#This Row],[5% purpil]]*0.21)</f>
        <v>15974.153195000001</v>
      </c>
      <c r="K1555" s="6">
        <f>Tabla14[[#This Row],[Precio NEGRO Publico c/juan]]-Tabla14[[#This Row],[Nuestro Costo juan ]]</f>
        <v>2827.9601350000012</v>
      </c>
      <c r="L1555" s="7">
        <f>Tabla14[[#This Row],[Ganancia]]/Tabla14[[#This Row],[Nuestro Costo juan ]]</f>
        <v>0.21511627906976755</v>
      </c>
      <c r="M1555" s="2">
        <f>Tabla14[[#This Row],[Precio NEGRO Publico c/juan]]+(Tabla14[[#This Row],[Precio NEGRO Publico c/juan]]*0.105)</f>
        <v>17651.439280475002</v>
      </c>
    </row>
    <row r="1556" spans="1:13">
      <c r="A1556" s="1" t="s">
        <v>3126</v>
      </c>
      <c r="B1556" t="s">
        <v>3127</v>
      </c>
      <c r="C1556" t="s">
        <v>7</v>
      </c>
      <c r="D1556" t="s">
        <v>1335</v>
      </c>
      <c r="E1556" s="2">
        <v>15189.37</v>
      </c>
      <c r="F1556" s="2">
        <f>Tabla14[[#This Row],[Precio]]-(Tabla14[[#This Row],[Precio]]*0.14)</f>
        <v>13062.858200000001</v>
      </c>
      <c r="G1556" s="2">
        <f>Tabla14[[#This Row],[Precio]]-(Tabla14[[#This Row],[Precio]]*0.05)</f>
        <v>14429.9015</v>
      </c>
      <c r="H1556" s="4">
        <f>Tabla14[[#This Row],[  -14% costo de juan]]+(Tabla14[[#This Row],[  -14% costo de juan]]*0.1)</f>
        <v>14369.14402</v>
      </c>
      <c r="I1556" s="30">
        <f>Tabla14[[#This Row],[5% purpil]]+(Tabla14[[#This Row],[5% purpil]]*0.21)</f>
        <v>17460.180815</v>
      </c>
      <c r="J1556" s="30">
        <f>Tabla14[[#This Row],[5% purpil]]+(Tabla14[[#This Row],[5% purpil]]*0.21)</f>
        <v>17460.180815</v>
      </c>
      <c r="K1556" s="6">
        <f>Tabla14[[#This Row],[Precio NEGRO Publico c/juan]]-Tabla14[[#This Row],[Nuestro Costo juan ]]</f>
        <v>3091.036795</v>
      </c>
      <c r="L1556" s="7">
        <f>Tabla14[[#This Row],[Ganancia]]/Tabla14[[#This Row],[Nuestro Costo juan ]]</f>
        <v>0.21511627906976744</v>
      </c>
      <c r="M1556" s="2">
        <f>Tabla14[[#This Row],[Precio NEGRO Publico c/juan]]+(Tabla14[[#This Row],[Precio NEGRO Publico c/juan]]*0.105)</f>
        <v>19293.499800574999</v>
      </c>
    </row>
    <row r="1557" spans="1:13">
      <c r="A1557" s="1" t="s">
        <v>3128</v>
      </c>
      <c r="B1557" t="s">
        <v>3129</v>
      </c>
      <c r="C1557" t="s">
        <v>7</v>
      </c>
      <c r="D1557" t="s">
        <v>1335</v>
      </c>
      <c r="E1557" s="2">
        <v>16233.49</v>
      </c>
      <c r="F1557" s="2">
        <f>Tabla14[[#This Row],[Precio]]-(Tabla14[[#This Row],[Precio]]*0.14)</f>
        <v>13960.8014</v>
      </c>
      <c r="G1557" s="2">
        <f>Tabla14[[#This Row],[Precio]]-(Tabla14[[#This Row],[Precio]]*0.05)</f>
        <v>15421.815500000001</v>
      </c>
      <c r="H1557" s="4">
        <f>Tabla14[[#This Row],[  -14% costo de juan]]+(Tabla14[[#This Row],[  -14% costo de juan]]*0.1)</f>
        <v>15356.88154</v>
      </c>
      <c r="I1557" s="30">
        <f>Tabla14[[#This Row],[5% purpil]]+(Tabla14[[#This Row],[5% purpil]]*0.21)</f>
        <v>18660.396755000002</v>
      </c>
      <c r="J1557" s="30">
        <f>Tabla14[[#This Row],[5% purpil]]+(Tabla14[[#This Row],[5% purpil]]*0.21)</f>
        <v>18660.396755000002</v>
      </c>
      <c r="K1557" s="6">
        <f>Tabla14[[#This Row],[Precio NEGRO Publico c/juan]]-Tabla14[[#This Row],[Nuestro Costo juan ]]</f>
        <v>3303.5152150000013</v>
      </c>
      <c r="L1557" s="7">
        <f>Tabla14[[#This Row],[Ganancia]]/Tabla14[[#This Row],[Nuestro Costo juan ]]</f>
        <v>0.21511627906976752</v>
      </c>
      <c r="M1557" s="2">
        <f>Tabla14[[#This Row],[Precio NEGRO Publico c/juan]]+(Tabla14[[#This Row],[Precio NEGRO Publico c/juan]]*0.105)</f>
        <v>20619.738414275002</v>
      </c>
    </row>
    <row r="1558" spans="1:13">
      <c r="A1558" s="1" t="s">
        <v>3130</v>
      </c>
      <c r="B1558" t="s">
        <v>3131</v>
      </c>
      <c r="C1558" t="s">
        <v>7</v>
      </c>
      <c r="D1558" t="s">
        <v>1335</v>
      </c>
      <c r="E1558" s="2">
        <v>17279.87</v>
      </c>
      <c r="F1558" s="2">
        <f>Tabla14[[#This Row],[Precio]]-(Tabla14[[#This Row],[Precio]]*0.14)</f>
        <v>14860.688199999999</v>
      </c>
      <c r="G1558" s="2">
        <f>Tabla14[[#This Row],[Precio]]-(Tabla14[[#This Row],[Precio]]*0.05)</f>
        <v>16415.876499999998</v>
      </c>
      <c r="H1558" s="4">
        <f>Tabla14[[#This Row],[  -14% costo de juan]]+(Tabla14[[#This Row],[  -14% costo de juan]]*0.1)</f>
        <v>16346.757019999999</v>
      </c>
      <c r="I1558" s="30">
        <f>Tabla14[[#This Row],[5% purpil]]+(Tabla14[[#This Row],[5% purpil]]*0.21)</f>
        <v>19863.210564999998</v>
      </c>
      <c r="J1558" s="30">
        <f>Tabla14[[#This Row],[5% purpil]]+(Tabla14[[#This Row],[5% purpil]]*0.21)</f>
        <v>19863.210564999998</v>
      </c>
      <c r="K1558" s="6">
        <f>Tabla14[[#This Row],[Precio NEGRO Publico c/juan]]-Tabla14[[#This Row],[Nuestro Costo juan ]]</f>
        <v>3516.4535449999985</v>
      </c>
      <c r="L1558" s="7">
        <f>Tabla14[[#This Row],[Ganancia]]/Tabla14[[#This Row],[Nuestro Costo juan ]]</f>
        <v>0.21511627906976735</v>
      </c>
      <c r="M1558" s="2">
        <f>Tabla14[[#This Row],[Precio NEGRO Publico c/juan]]+(Tabla14[[#This Row],[Precio NEGRO Publico c/juan]]*0.105)</f>
        <v>21948.847674324996</v>
      </c>
    </row>
    <row r="1559" spans="1:13">
      <c r="A1559" s="1" t="s">
        <v>3132</v>
      </c>
      <c r="B1559" t="s">
        <v>3133</v>
      </c>
      <c r="C1559" t="s">
        <v>7</v>
      </c>
      <c r="D1559" t="s">
        <v>1335</v>
      </c>
      <c r="E1559" s="2">
        <v>18565.87</v>
      </c>
      <c r="F1559" s="2">
        <f>Tabla14[[#This Row],[Precio]]-(Tabla14[[#This Row],[Precio]]*0.14)</f>
        <v>15966.6482</v>
      </c>
      <c r="G1559" s="2">
        <f>Tabla14[[#This Row],[Precio]]-(Tabla14[[#This Row],[Precio]]*0.05)</f>
        <v>17637.576499999999</v>
      </c>
      <c r="H1559" s="4">
        <f>Tabla14[[#This Row],[  -14% costo de juan]]+(Tabla14[[#This Row],[  -14% costo de juan]]*0.1)</f>
        <v>17563.313020000001</v>
      </c>
      <c r="I1559" s="30">
        <f>Tabla14[[#This Row],[5% purpil]]+(Tabla14[[#This Row],[5% purpil]]*0.21)</f>
        <v>21341.467564999999</v>
      </c>
      <c r="J1559" s="30">
        <f>Tabla14[[#This Row],[5% purpil]]+(Tabla14[[#This Row],[5% purpil]]*0.21)</f>
        <v>21341.467564999999</v>
      </c>
      <c r="K1559" s="6">
        <f>Tabla14[[#This Row],[Precio NEGRO Publico c/juan]]-Tabla14[[#This Row],[Nuestro Costo juan ]]</f>
        <v>3778.1545449999976</v>
      </c>
      <c r="L1559" s="7">
        <f>Tabla14[[#This Row],[Ganancia]]/Tabla14[[#This Row],[Nuestro Costo juan ]]</f>
        <v>0.2151162790697673</v>
      </c>
      <c r="M1559" s="2">
        <f>Tabla14[[#This Row],[Precio NEGRO Publico c/juan]]+(Tabla14[[#This Row],[Precio NEGRO Publico c/juan]]*0.105)</f>
        <v>23582.321659325</v>
      </c>
    </row>
    <row r="1560" spans="1:13">
      <c r="A1560" s="1" t="s">
        <v>3134</v>
      </c>
      <c r="B1560" t="s">
        <v>3135</v>
      </c>
      <c r="C1560" t="s">
        <v>7</v>
      </c>
      <c r="D1560" t="s">
        <v>1335</v>
      </c>
      <c r="E1560" s="2">
        <v>55458.73</v>
      </c>
      <c r="F1560" s="2">
        <f>Tabla14[[#This Row],[Precio]]-(Tabla14[[#This Row],[Precio]]*0.14)</f>
        <v>47694.507799999999</v>
      </c>
      <c r="G1560" s="2">
        <f>Tabla14[[#This Row],[Precio]]-(Tabla14[[#This Row],[Precio]]*0.05)</f>
        <v>52685.7935</v>
      </c>
      <c r="H1560" s="4">
        <f>Tabla14[[#This Row],[  -14% costo de juan]]+(Tabla14[[#This Row],[  -14% costo de juan]]*0.1)</f>
        <v>52463.958579999999</v>
      </c>
      <c r="I1560" s="30">
        <f>Tabla14[[#This Row],[5% purpil]]+(Tabla14[[#This Row],[5% purpil]]*0.21)</f>
        <v>63749.810135</v>
      </c>
      <c r="J1560" s="30">
        <f>Tabla14[[#This Row],[5% purpil]]+(Tabla14[[#This Row],[5% purpil]]*0.21)</f>
        <v>63749.810135</v>
      </c>
      <c r="K1560" s="6">
        <f>Tabla14[[#This Row],[Precio NEGRO Publico c/juan]]-Tabla14[[#This Row],[Nuestro Costo juan ]]</f>
        <v>11285.851555000001</v>
      </c>
      <c r="L1560" s="7">
        <f>Tabla14[[#This Row],[Ganancia]]/Tabla14[[#This Row],[Nuestro Costo juan ]]</f>
        <v>0.21511627906976746</v>
      </c>
      <c r="M1560" s="2">
        <f>Tabla14[[#This Row],[Precio NEGRO Publico c/juan]]+(Tabla14[[#This Row],[Precio NEGRO Publico c/juan]]*0.105)</f>
        <v>70443.540199174997</v>
      </c>
    </row>
    <row r="1561" spans="1:13">
      <c r="A1561" s="1" t="s">
        <v>3136</v>
      </c>
      <c r="B1561" t="s">
        <v>3137</v>
      </c>
      <c r="C1561" t="s">
        <v>7</v>
      </c>
      <c r="D1561" t="s">
        <v>1335</v>
      </c>
      <c r="E1561" s="2">
        <v>80303.62</v>
      </c>
      <c r="F1561" s="2">
        <f>Tabla14[[#This Row],[Precio]]-(Tabla14[[#This Row],[Precio]]*0.14)</f>
        <v>69061.113199999993</v>
      </c>
      <c r="G1561" s="2">
        <f>Tabla14[[#This Row],[Precio]]-(Tabla14[[#This Row],[Precio]]*0.05)</f>
        <v>76288.438999999998</v>
      </c>
      <c r="H1561" s="4">
        <f>Tabla14[[#This Row],[  -14% costo de juan]]+(Tabla14[[#This Row],[  -14% costo de juan]]*0.1)</f>
        <v>75967.224519999989</v>
      </c>
      <c r="I1561" s="30">
        <f>Tabla14[[#This Row],[5% purpil]]+(Tabla14[[#This Row],[5% purpil]]*0.21)</f>
        <v>92309.01118999999</v>
      </c>
      <c r="J1561" s="30">
        <f>Tabla14[[#This Row],[5% purpil]]+(Tabla14[[#This Row],[5% purpil]]*0.21)</f>
        <v>92309.01118999999</v>
      </c>
      <c r="K1561" s="6">
        <f>Tabla14[[#This Row],[Precio NEGRO Publico c/juan]]-Tabla14[[#This Row],[Nuestro Costo juan ]]</f>
        <v>16341.786670000001</v>
      </c>
      <c r="L1561" s="7">
        <f>Tabla14[[#This Row],[Ganancia]]/Tabla14[[#This Row],[Nuestro Costo juan ]]</f>
        <v>0.21511627906976749</v>
      </c>
      <c r="M1561" s="2">
        <f>Tabla14[[#This Row],[Precio NEGRO Publico c/juan]]+(Tabla14[[#This Row],[Precio NEGRO Publico c/juan]]*0.105)</f>
        <v>102001.45736494999</v>
      </c>
    </row>
    <row r="1562" spans="1:13">
      <c r="A1562" s="1" t="s">
        <v>3138</v>
      </c>
      <c r="B1562" t="s">
        <v>3139</v>
      </c>
      <c r="C1562" t="s">
        <v>7</v>
      </c>
      <c r="D1562" t="s">
        <v>1335</v>
      </c>
      <c r="E1562" s="2">
        <v>112325.16</v>
      </c>
      <c r="F1562" s="2">
        <f>Tabla14[[#This Row],[Precio]]-(Tabla14[[#This Row],[Precio]]*0.14)</f>
        <v>96599.637600000002</v>
      </c>
      <c r="G1562" s="2">
        <f>Tabla14[[#This Row],[Precio]]-(Tabla14[[#This Row],[Precio]]*0.05)</f>
        <v>106708.902</v>
      </c>
      <c r="H1562" s="4">
        <f>Tabla14[[#This Row],[  -14% costo de juan]]+(Tabla14[[#This Row],[  -14% costo de juan]]*0.1)</f>
        <v>106259.60136</v>
      </c>
      <c r="I1562" s="30">
        <f>Tabla14[[#This Row],[5% purpil]]+(Tabla14[[#This Row],[5% purpil]]*0.21)</f>
        <v>129117.77142</v>
      </c>
      <c r="J1562" s="30">
        <f>Tabla14[[#This Row],[5% purpil]]+(Tabla14[[#This Row],[5% purpil]]*0.21)</f>
        <v>129117.77142</v>
      </c>
      <c r="K1562" s="6">
        <f>Tabla14[[#This Row],[Precio NEGRO Publico c/juan]]-Tabla14[[#This Row],[Nuestro Costo juan ]]</f>
        <v>22858.170060000004</v>
      </c>
      <c r="L1562" s="7">
        <f>Tabla14[[#This Row],[Ganancia]]/Tabla14[[#This Row],[Nuestro Costo juan ]]</f>
        <v>0.21511627906976749</v>
      </c>
      <c r="M1562" s="2">
        <f>Tabla14[[#This Row],[Precio NEGRO Publico c/juan]]+(Tabla14[[#This Row],[Precio NEGRO Publico c/juan]]*0.105)</f>
        <v>142675.13741910001</v>
      </c>
    </row>
    <row r="1563" spans="1:13">
      <c r="A1563" s="1" t="s">
        <v>3140</v>
      </c>
      <c r="B1563" t="s">
        <v>3141</v>
      </c>
      <c r="C1563" t="s">
        <v>7</v>
      </c>
      <c r="D1563" t="s">
        <v>1335</v>
      </c>
      <c r="E1563" s="2">
        <v>5851.6</v>
      </c>
      <c r="F1563" s="2">
        <f>Tabla14[[#This Row],[Precio]]-(Tabla14[[#This Row],[Precio]]*0.14)</f>
        <v>5032.3760000000002</v>
      </c>
      <c r="G1563" s="2">
        <f>Tabla14[[#This Row],[Precio]]-(Tabla14[[#This Row],[Precio]]*0.05)</f>
        <v>5559.02</v>
      </c>
      <c r="H1563" s="4">
        <f>Tabla14[[#This Row],[  -14% costo de juan]]+(Tabla14[[#This Row],[  -14% costo de juan]]*0.1)</f>
        <v>5535.6136000000006</v>
      </c>
      <c r="I1563" s="30">
        <f>Tabla14[[#This Row],[5% purpil]]+(Tabla14[[#This Row],[5% purpil]]*0.21)</f>
        <v>6726.4142000000002</v>
      </c>
      <c r="J1563" s="30">
        <f>Tabla14[[#This Row],[5% purpil]]+(Tabla14[[#This Row],[5% purpil]]*0.21)</f>
        <v>6726.4142000000002</v>
      </c>
      <c r="K1563" s="6">
        <f>Tabla14[[#This Row],[Precio NEGRO Publico c/juan]]-Tabla14[[#This Row],[Nuestro Costo juan ]]</f>
        <v>1190.8005999999996</v>
      </c>
      <c r="L1563" s="7">
        <f>Tabla14[[#This Row],[Ganancia]]/Tabla14[[#This Row],[Nuestro Costo juan ]]</f>
        <v>0.21511627906976735</v>
      </c>
      <c r="M1563" s="2">
        <f>Tabla14[[#This Row],[Precio NEGRO Publico c/juan]]+(Tabla14[[#This Row],[Precio NEGRO Publico c/juan]]*0.105)</f>
        <v>7432.6876910000001</v>
      </c>
    </row>
    <row r="1564" spans="1:13">
      <c r="A1564" s="1" t="s">
        <v>3142</v>
      </c>
      <c r="B1564" t="s">
        <v>3143</v>
      </c>
      <c r="C1564" t="s">
        <v>7</v>
      </c>
      <c r="D1564" t="s">
        <v>1335</v>
      </c>
      <c r="E1564" s="2">
        <v>5844.09</v>
      </c>
      <c r="F1564" s="2">
        <f>Tabla14[[#This Row],[Precio]]-(Tabla14[[#This Row],[Precio]]*0.14)</f>
        <v>5025.9174000000003</v>
      </c>
      <c r="G1564" s="2">
        <f>Tabla14[[#This Row],[Precio]]-(Tabla14[[#This Row],[Precio]]*0.05)</f>
        <v>5551.8855000000003</v>
      </c>
      <c r="H1564" s="4">
        <f>Tabla14[[#This Row],[  -14% costo de juan]]+(Tabla14[[#This Row],[  -14% costo de juan]]*0.1)</f>
        <v>5528.5091400000001</v>
      </c>
      <c r="I1564" s="30">
        <f>Tabla14[[#This Row],[5% purpil]]+(Tabla14[[#This Row],[5% purpil]]*0.21)</f>
        <v>6717.7814550000003</v>
      </c>
      <c r="J1564" s="30">
        <f>Tabla14[[#This Row],[5% purpil]]+(Tabla14[[#This Row],[5% purpil]]*0.21)</f>
        <v>6717.7814550000003</v>
      </c>
      <c r="K1564" s="6">
        <f>Tabla14[[#This Row],[Precio NEGRO Publico c/juan]]-Tabla14[[#This Row],[Nuestro Costo juan ]]</f>
        <v>1189.2723150000002</v>
      </c>
      <c r="L1564" s="7">
        <f>Tabla14[[#This Row],[Ganancia]]/Tabla14[[#This Row],[Nuestro Costo juan ]]</f>
        <v>0.21511627906976746</v>
      </c>
      <c r="M1564" s="2">
        <f>Tabla14[[#This Row],[Precio NEGRO Publico c/juan]]+(Tabla14[[#This Row],[Precio NEGRO Publico c/juan]]*0.105)</f>
        <v>7423.1485077750003</v>
      </c>
    </row>
    <row r="1565" spans="1:13">
      <c r="A1565" s="1" t="s">
        <v>3144</v>
      </c>
      <c r="B1565" t="s">
        <v>3145</v>
      </c>
      <c r="C1565" t="s">
        <v>7</v>
      </c>
      <c r="D1565" t="s">
        <v>1335</v>
      </c>
      <c r="E1565" s="2">
        <v>5844.09</v>
      </c>
      <c r="F1565" s="2">
        <f>Tabla14[[#This Row],[Precio]]-(Tabla14[[#This Row],[Precio]]*0.14)</f>
        <v>5025.9174000000003</v>
      </c>
      <c r="G1565" s="2">
        <f>Tabla14[[#This Row],[Precio]]-(Tabla14[[#This Row],[Precio]]*0.05)</f>
        <v>5551.8855000000003</v>
      </c>
      <c r="H1565" s="4">
        <f>Tabla14[[#This Row],[  -14% costo de juan]]+(Tabla14[[#This Row],[  -14% costo de juan]]*0.1)</f>
        <v>5528.5091400000001</v>
      </c>
      <c r="I1565" s="30">
        <f>Tabla14[[#This Row],[5% purpil]]+(Tabla14[[#This Row],[5% purpil]]*0.21)</f>
        <v>6717.7814550000003</v>
      </c>
      <c r="J1565" s="30">
        <f>Tabla14[[#This Row],[5% purpil]]+(Tabla14[[#This Row],[5% purpil]]*0.21)</f>
        <v>6717.7814550000003</v>
      </c>
      <c r="K1565" s="6">
        <f>Tabla14[[#This Row],[Precio NEGRO Publico c/juan]]-Tabla14[[#This Row],[Nuestro Costo juan ]]</f>
        <v>1189.2723150000002</v>
      </c>
      <c r="L1565" s="7">
        <f>Tabla14[[#This Row],[Ganancia]]/Tabla14[[#This Row],[Nuestro Costo juan ]]</f>
        <v>0.21511627906976746</v>
      </c>
      <c r="M1565" s="2">
        <f>Tabla14[[#This Row],[Precio NEGRO Publico c/juan]]+(Tabla14[[#This Row],[Precio NEGRO Publico c/juan]]*0.105)</f>
        <v>7423.1485077750003</v>
      </c>
    </row>
    <row r="1566" spans="1:13">
      <c r="A1566" s="1" t="s">
        <v>3146</v>
      </c>
      <c r="B1566" t="s">
        <v>3147</v>
      </c>
      <c r="C1566" t="s">
        <v>7</v>
      </c>
      <c r="D1566" t="s">
        <v>1335</v>
      </c>
      <c r="E1566" s="2">
        <v>5855.35</v>
      </c>
      <c r="F1566" s="2">
        <f>Tabla14[[#This Row],[Precio]]-(Tabla14[[#This Row],[Precio]]*0.14)</f>
        <v>5035.6010000000006</v>
      </c>
      <c r="G1566" s="2">
        <f>Tabla14[[#This Row],[Precio]]-(Tabla14[[#This Row],[Precio]]*0.05)</f>
        <v>5562.5825000000004</v>
      </c>
      <c r="H1566" s="4">
        <f>Tabla14[[#This Row],[  -14% costo de juan]]+(Tabla14[[#This Row],[  -14% costo de juan]]*0.1)</f>
        <v>5539.1611000000003</v>
      </c>
      <c r="I1566" s="30">
        <f>Tabla14[[#This Row],[5% purpil]]+(Tabla14[[#This Row],[5% purpil]]*0.21)</f>
        <v>6730.7248250000002</v>
      </c>
      <c r="J1566" s="30">
        <f>Tabla14[[#This Row],[5% purpil]]+(Tabla14[[#This Row],[5% purpil]]*0.21)</f>
        <v>6730.7248250000002</v>
      </c>
      <c r="K1566" s="6">
        <f>Tabla14[[#This Row],[Precio NEGRO Publico c/juan]]-Tabla14[[#This Row],[Nuestro Costo juan ]]</f>
        <v>1191.563725</v>
      </c>
      <c r="L1566" s="7">
        <f>Tabla14[[#This Row],[Ganancia]]/Tabla14[[#This Row],[Nuestro Costo juan ]]</f>
        <v>0.21511627906976744</v>
      </c>
      <c r="M1566" s="2">
        <f>Tabla14[[#This Row],[Precio NEGRO Publico c/juan]]+(Tabla14[[#This Row],[Precio NEGRO Publico c/juan]]*0.105)</f>
        <v>7437.4509316250005</v>
      </c>
    </row>
    <row r="1567" spans="1:13">
      <c r="A1567" s="1" t="s">
        <v>3148</v>
      </c>
      <c r="B1567" t="s">
        <v>3149</v>
      </c>
      <c r="C1567" t="s">
        <v>7</v>
      </c>
      <c r="D1567" t="s">
        <v>1335</v>
      </c>
      <c r="E1567" s="2">
        <v>5855.35</v>
      </c>
      <c r="F1567" s="2">
        <f>Tabla14[[#This Row],[Precio]]-(Tabla14[[#This Row],[Precio]]*0.14)</f>
        <v>5035.6010000000006</v>
      </c>
      <c r="G1567" s="2">
        <f>Tabla14[[#This Row],[Precio]]-(Tabla14[[#This Row],[Precio]]*0.05)</f>
        <v>5562.5825000000004</v>
      </c>
      <c r="H1567" s="4">
        <f>Tabla14[[#This Row],[  -14% costo de juan]]+(Tabla14[[#This Row],[  -14% costo de juan]]*0.1)</f>
        <v>5539.1611000000003</v>
      </c>
      <c r="I1567" s="30">
        <f>Tabla14[[#This Row],[5% purpil]]+(Tabla14[[#This Row],[5% purpil]]*0.21)</f>
        <v>6730.7248250000002</v>
      </c>
      <c r="J1567" s="30">
        <f>Tabla14[[#This Row],[5% purpil]]+(Tabla14[[#This Row],[5% purpil]]*0.21)</f>
        <v>6730.7248250000002</v>
      </c>
      <c r="K1567" s="6">
        <f>Tabla14[[#This Row],[Precio NEGRO Publico c/juan]]-Tabla14[[#This Row],[Nuestro Costo juan ]]</f>
        <v>1191.563725</v>
      </c>
      <c r="L1567" s="7">
        <f>Tabla14[[#This Row],[Ganancia]]/Tabla14[[#This Row],[Nuestro Costo juan ]]</f>
        <v>0.21511627906976744</v>
      </c>
      <c r="M1567" s="2">
        <f>Tabla14[[#This Row],[Precio NEGRO Publico c/juan]]+(Tabla14[[#This Row],[Precio NEGRO Publico c/juan]]*0.105)</f>
        <v>7437.4509316250005</v>
      </c>
    </row>
    <row r="1568" spans="1:13">
      <c r="A1568" s="1" t="s">
        <v>3150</v>
      </c>
      <c r="B1568" t="s">
        <v>3151</v>
      </c>
      <c r="C1568" t="s">
        <v>7</v>
      </c>
      <c r="D1568" t="s">
        <v>1335</v>
      </c>
      <c r="E1568" s="2">
        <v>5855.35</v>
      </c>
      <c r="F1568" s="2">
        <f>Tabla14[[#This Row],[Precio]]-(Tabla14[[#This Row],[Precio]]*0.14)</f>
        <v>5035.6010000000006</v>
      </c>
      <c r="G1568" s="2">
        <f>Tabla14[[#This Row],[Precio]]-(Tabla14[[#This Row],[Precio]]*0.05)</f>
        <v>5562.5825000000004</v>
      </c>
      <c r="H1568" s="4">
        <f>Tabla14[[#This Row],[  -14% costo de juan]]+(Tabla14[[#This Row],[  -14% costo de juan]]*0.1)</f>
        <v>5539.1611000000003</v>
      </c>
      <c r="I1568" s="30">
        <f>Tabla14[[#This Row],[5% purpil]]+(Tabla14[[#This Row],[5% purpil]]*0.21)</f>
        <v>6730.7248250000002</v>
      </c>
      <c r="J1568" s="30">
        <f>Tabla14[[#This Row],[5% purpil]]+(Tabla14[[#This Row],[5% purpil]]*0.21)</f>
        <v>6730.7248250000002</v>
      </c>
      <c r="K1568" s="6">
        <f>Tabla14[[#This Row],[Precio NEGRO Publico c/juan]]-Tabla14[[#This Row],[Nuestro Costo juan ]]</f>
        <v>1191.563725</v>
      </c>
      <c r="L1568" s="7">
        <f>Tabla14[[#This Row],[Ganancia]]/Tabla14[[#This Row],[Nuestro Costo juan ]]</f>
        <v>0.21511627906976744</v>
      </c>
      <c r="M1568" s="2">
        <f>Tabla14[[#This Row],[Precio NEGRO Publico c/juan]]+(Tabla14[[#This Row],[Precio NEGRO Publico c/juan]]*0.105)</f>
        <v>7437.4509316250005</v>
      </c>
    </row>
    <row r="1569" spans="1:13">
      <c r="A1569" s="1" t="s">
        <v>3152</v>
      </c>
      <c r="B1569" t="s">
        <v>3153</v>
      </c>
      <c r="C1569" t="s">
        <v>7</v>
      </c>
      <c r="D1569" t="s">
        <v>1335</v>
      </c>
      <c r="E1569" s="2">
        <v>5886.9</v>
      </c>
      <c r="F1569" s="2">
        <f>Tabla14[[#This Row],[Precio]]-(Tabla14[[#This Row],[Precio]]*0.14)</f>
        <v>5062.7339999999995</v>
      </c>
      <c r="G1569" s="2">
        <f>Tabla14[[#This Row],[Precio]]-(Tabla14[[#This Row],[Precio]]*0.05)</f>
        <v>5592.5549999999994</v>
      </c>
      <c r="H1569" s="4">
        <f>Tabla14[[#This Row],[  -14% costo de juan]]+(Tabla14[[#This Row],[  -14% costo de juan]]*0.1)</f>
        <v>5569.0073999999995</v>
      </c>
      <c r="I1569" s="30">
        <f>Tabla14[[#This Row],[5% purpil]]+(Tabla14[[#This Row],[5% purpil]]*0.21)</f>
        <v>6766.9915499999988</v>
      </c>
      <c r="J1569" s="30">
        <f>Tabla14[[#This Row],[5% purpil]]+(Tabla14[[#This Row],[5% purpil]]*0.21)</f>
        <v>6766.9915499999988</v>
      </c>
      <c r="K1569" s="6">
        <f>Tabla14[[#This Row],[Precio NEGRO Publico c/juan]]-Tabla14[[#This Row],[Nuestro Costo juan ]]</f>
        <v>1197.9841499999993</v>
      </c>
      <c r="L1569" s="7">
        <f>Tabla14[[#This Row],[Ganancia]]/Tabla14[[#This Row],[Nuestro Costo juan ]]</f>
        <v>0.21511627906976735</v>
      </c>
      <c r="M1569" s="2">
        <f>Tabla14[[#This Row],[Precio NEGRO Publico c/juan]]+(Tabla14[[#This Row],[Precio NEGRO Publico c/juan]]*0.105)</f>
        <v>7477.5256627499984</v>
      </c>
    </row>
    <row r="1570" spans="1:13">
      <c r="A1570" s="1" t="s">
        <v>3154</v>
      </c>
      <c r="B1570" t="s">
        <v>3155</v>
      </c>
      <c r="C1570" t="s">
        <v>7</v>
      </c>
      <c r="D1570" t="s">
        <v>1335</v>
      </c>
      <c r="E1570" s="2">
        <v>5901.18</v>
      </c>
      <c r="F1570" s="2">
        <f>Tabla14[[#This Row],[Precio]]-(Tabla14[[#This Row],[Precio]]*0.14)</f>
        <v>5075.0147999999999</v>
      </c>
      <c r="G1570" s="2">
        <f>Tabla14[[#This Row],[Precio]]-(Tabla14[[#This Row],[Precio]]*0.05)</f>
        <v>5606.1210000000001</v>
      </c>
      <c r="H1570" s="4">
        <f>Tabla14[[#This Row],[  -14% costo de juan]]+(Tabla14[[#This Row],[  -14% costo de juan]]*0.1)</f>
        <v>5582.5162799999998</v>
      </c>
      <c r="I1570" s="30">
        <f>Tabla14[[#This Row],[5% purpil]]+(Tabla14[[#This Row],[5% purpil]]*0.21)</f>
        <v>6783.4064099999996</v>
      </c>
      <c r="J1570" s="30">
        <f>Tabla14[[#This Row],[5% purpil]]+(Tabla14[[#This Row],[5% purpil]]*0.21)</f>
        <v>6783.4064099999996</v>
      </c>
      <c r="K1570" s="6">
        <f>Tabla14[[#This Row],[Precio NEGRO Publico c/juan]]-Tabla14[[#This Row],[Nuestro Costo juan ]]</f>
        <v>1200.8901299999998</v>
      </c>
      <c r="L1570" s="7">
        <f>Tabla14[[#This Row],[Ganancia]]/Tabla14[[#This Row],[Nuestro Costo juan ]]</f>
        <v>0.21511627906976741</v>
      </c>
      <c r="M1570" s="2">
        <f>Tabla14[[#This Row],[Precio NEGRO Publico c/juan]]+(Tabla14[[#This Row],[Precio NEGRO Publico c/juan]]*0.105)</f>
        <v>7495.6640830499991</v>
      </c>
    </row>
    <row r="1571" spans="1:13">
      <c r="A1571" s="1" t="s">
        <v>3156</v>
      </c>
      <c r="B1571" t="s">
        <v>3157</v>
      </c>
      <c r="C1571" t="s">
        <v>7</v>
      </c>
      <c r="D1571" t="s">
        <v>1335</v>
      </c>
      <c r="E1571" s="2">
        <v>5901.18</v>
      </c>
      <c r="F1571" s="2">
        <f>Tabla14[[#This Row],[Precio]]-(Tabla14[[#This Row],[Precio]]*0.14)</f>
        <v>5075.0147999999999</v>
      </c>
      <c r="G1571" s="2">
        <f>Tabla14[[#This Row],[Precio]]-(Tabla14[[#This Row],[Precio]]*0.05)</f>
        <v>5606.1210000000001</v>
      </c>
      <c r="H1571" s="4">
        <f>Tabla14[[#This Row],[  -14% costo de juan]]+(Tabla14[[#This Row],[  -14% costo de juan]]*0.1)</f>
        <v>5582.5162799999998</v>
      </c>
      <c r="I1571" s="30">
        <f>Tabla14[[#This Row],[5% purpil]]+(Tabla14[[#This Row],[5% purpil]]*0.21)</f>
        <v>6783.4064099999996</v>
      </c>
      <c r="J1571" s="30">
        <f>Tabla14[[#This Row],[5% purpil]]+(Tabla14[[#This Row],[5% purpil]]*0.21)</f>
        <v>6783.4064099999996</v>
      </c>
      <c r="K1571" s="6">
        <f>Tabla14[[#This Row],[Precio NEGRO Publico c/juan]]-Tabla14[[#This Row],[Nuestro Costo juan ]]</f>
        <v>1200.8901299999998</v>
      </c>
      <c r="L1571" s="7">
        <f>Tabla14[[#This Row],[Ganancia]]/Tabla14[[#This Row],[Nuestro Costo juan ]]</f>
        <v>0.21511627906976741</v>
      </c>
      <c r="M1571" s="2">
        <f>Tabla14[[#This Row],[Precio NEGRO Publico c/juan]]+(Tabla14[[#This Row],[Precio NEGRO Publico c/juan]]*0.105)</f>
        <v>7495.6640830499991</v>
      </c>
    </row>
    <row r="1572" spans="1:13">
      <c r="A1572" s="1" t="s">
        <v>3158</v>
      </c>
      <c r="B1572" t="s">
        <v>3159</v>
      </c>
      <c r="C1572" t="s">
        <v>7</v>
      </c>
      <c r="D1572" t="s">
        <v>1335</v>
      </c>
      <c r="E1572" s="2">
        <v>6524.65</v>
      </c>
      <c r="F1572" s="2">
        <f>Tabla14[[#This Row],[Precio]]-(Tabla14[[#This Row],[Precio]]*0.14)</f>
        <v>5611.1989999999996</v>
      </c>
      <c r="G1572" s="2">
        <f>Tabla14[[#This Row],[Precio]]-(Tabla14[[#This Row],[Precio]]*0.05)</f>
        <v>6198.4174999999996</v>
      </c>
      <c r="H1572" s="4">
        <f>Tabla14[[#This Row],[  -14% costo de juan]]+(Tabla14[[#This Row],[  -14% costo de juan]]*0.1)</f>
        <v>6172.3188999999993</v>
      </c>
      <c r="I1572" s="30">
        <f>Tabla14[[#This Row],[5% purpil]]+(Tabla14[[#This Row],[5% purpil]]*0.21)</f>
        <v>7500.0851749999993</v>
      </c>
      <c r="J1572" s="30">
        <f>Tabla14[[#This Row],[5% purpil]]+(Tabla14[[#This Row],[5% purpil]]*0.21)</f>
        <v>7500.0851749999993</v>
      </c>
      <c r="K1572" s="6">
        <f>Tabla14[[#This Row],[Precio NEGRO Publico c/juan]]-Tabla14[[#This Row],[Nuestro Costo juan ]]</f>
        <v>1327.766275</v>
      </c>
      <c r="L1572" s="7">
        <f>Tabla14[[#This Row],[Ganancia]]/Tabla14[[#This Row],[Nuestro Costo juan ]]</f>
        <v>0.21511627906976746</v>
      </c>
      <c r="M1572" s="2">
        <f>Tabla14[[#This Row],[Precio NEGRO Publico c/juan]]+(Tabla14[[#This Row],[Precio NEGRO Publico c/juan]]*0.105)</f>
        <v>8287.5941183750001</v>
      </c>
    </row>
    <row r="1573" spans="1:13">
      <c r="A1573" s="1" t="s">
        <v>3160</v>
      </c>
      <c r="B1573" t="s">
        <v>3161</v>
      </c>
      <c r="C1573" t="s">
        <v>7</v>
      </c>
      <c r="D1573" t="s">
        <v>1335</v>
      </c>
      <c r="E1573" s="2">
        <v>6562.95</v>
      </c>
      <c r="F1573" s="2">
        <f>Tabla14[[#This Row],[Precio]]-(Tabla14[[#This Row],[Precio]]*0.14)</f>
        <v>5644.1369999999997</v>
      </c>
      <c r="G1573" s="2">
        <f>Tabla14[[#This Row],[Precio]]-(Tabla14[[#This Row],[Precio]]*0.05)</f>
        <v>6234.8024999999998</v>
      </c>
      <c r="H1573" s="4">
        <f>Tabla14[[#This Row],[  -14% costo de juan]]+(Tabla14[[#This Row],[  -14% costo de juan]]*0.1)</f>
        <v>6208.5506999999998</v>
      </c>
      <c r="I1573" s="30">
        <f>Tabla14[[#This Row],[5% purpil]]+(Tabla14[[#This Row],[5% purpil]]*0.21)</f>
        <v>7544.1110250000002</v>
      </c>
      <c r="J1573" s="30">
        <f>Tabla14[[#This Row],[5% purpil]]+(Tabla14[[#This Row],[5% purpil]]*0.21)</f>
        <v>7544.1110250000002</v>
      </c>
      <c r="K1573" s="6">
        <f>Tabla14[[#This Row],[Precio NEGRO Publico c/juan]]-Tabla14[[#This Row],[Nuestro Costo juan ]]</f>
        <v>1335.5603250000004</v>
      </c>
      <c r="L1573" s="7">
        <f>Tabla14[[#This Row],[Ganancia]]/Tabla14[[#This Row],[Nuestro Costo juan ]]</f>
        <v>0.21511627906976752</v>
      </c>
      <c r="M1573" s="2">
        <f>Tabla14[[#This Row],[Precio NEGRO Publico c/juan]]+(Tabla14[[#This Row],[Precio NEGRO Publico c/juan]]*0.105)</f>
        <v>8336.2426826249994</v>
      </c>
    </row>
    <row r="1574" spans="1:13">
      <c r="A1574" s="1" t="s">
        <v>3162</v>
      </c>
      <c r="B1574" t="s">
        <v>3163</v>
      </c>
      <c r="C1574" t="s">
        <v>7</v>
      </c>
      <c r="D1574" t="s">
        <v>1335</v>
      </c>
      <c r="E1574" s="2">
        <v>6583.24</v>
      </c>
      <c r="F1574" s="2">
        <f>Tabla14[[#This Row],[Precio]]-(Tabla14[[#This Row],[Precio]]*0.14)</f>
        <v>5661.5864000000001</v>
      </c>
      <c r="G1574" s="2">
        <f>Tabla14[[#This Row],[Precio]]-(Tabla14[[#This Row],[Precio]]*0.05)</f>
        <v>6254.0779999999995</v>
      </c>
      <c r="H1574" s="4">
        <f>Tabla14[[#This Row],[  -14% costo de juan]]+(Tabla14[[#This Row],[  -14% costo de juan]]*0.1)</f>
        <v>6227.7450399999998</v>
      </c>
      <c r="I1574" s="30">
        <f>Tabla14[[#This Row],[5% purpil]]+(Tabla14[[#This Row],[5% purpil]]*0.21)</f>
        <v>7567.4343799999997</v>
      </c>
      <c r="J1574" s="30">
        <f>Tabla14[[#This Row],[5% purpil]]+(Tabla14[[#This Row],[5% purpil]]*0.21)</f>
        <v>7567.4343799999997</v>
      </c>
      <c r="K1574" s="6">
        <f>Tabla14[[#This Row],[Precio NEGRO Publico c/juan]]-Tabla14[[#This Row],[Nuestro Costo juan ]]</f>
        <v>1339.6893399999999</v>
      </c>
      <c r="L1574" s="7">
        <f>Tabla14[[#This Row],[Ganancia]]/Tabla14[[#This Row],[Nuestro Costo juan ]]</f>
        <v>0.21511627906976744</v>
      </c>
      <c r="M1574" s="2">
        <f>Tabla14[[#This Row],[Precio NEGRO Publico c/juan]]+(Tabla14[[#This Row],[Precio NEGRO Publico c/juan]]*0.105)</f>
        <v>8362.0149898999989</v>
      </c>
    </row>
    <row r="1575" spans="1:13">
      <c r="A1575" s="1" t="s">
        <v>3164</v>
      </c>
      <c r="B1575" t="s">
        <v>3165</v>
      </c>
      <c r="C1575" t="s">
        <v>7</v>
      </c>
      <c r="D1575" t="s">
        <v>1335</v>
      </c>
      <c r="E1575" s="2">
        <v>4334.24</v>
      </c>
      <c r="F1575" s="2">
        <f>Tabla14[[#This Row],[Precio]]-(Tabla14[[#This Row],[Precio]]*0.14)</f>
        <v>3727.4463999999998</v>
      </c>
      <c r="G1575" s="2">
        <f>Tabla14[[#This Row],[Precio]]-(Tabla14[[#This Row],[Precio]]*0.05)</f>
        <v>4117.5280000000002</v>
      </c>
      <c r="H1575" s="4">
        <f>Tabla14[[#This Row],[  -14% costo de juan]]+(Tabla14[[#This Row],[  -14% costo de juan]]*0.1)</f>
        <v>4100.1910399999997</v>
      </c>
      <c r="I1575" s="30">
        <f>Tabla14[[#This Row],[5% purpil]]+(Tabla14[[#This Row],[5% purpil]]*0.21)</f>
        <v>4982.2088800000001</v>
      </c>
      <c r="J1575" s="30">
        <f>Tabla14[[#This Row],[5% purpil]]+(Tabla14[[#This Row],[5% purpil]]*0.21)</f>
        <v>4982.2088800000001</v>
      </c>
      <c r="K1575" s="6">
        <f>Tabla14[[#This Row],[Precio NEGRO Publico c/juan]]-Tabla14[[#This Row],[Nuestro Costo juan ]]</f>
        <v>882.01784000000043</v>
      </c>
      <c r="L1575" s="7">
        <f>Tabla14[[#This Row],[Ganancia]]/Tabla14[[#This Row],[Nuestro Costo juan ]]</f>
        <v>0.21511627906976757</v>
      </c>
      <c r="M1575" s="2">
        <f>Tabla14[[#This Row],[Precio NEGRO Publico c/juan]]+(Tabla14[[#This Row],[Precio NEGRO Publico c/juan]]*0.105)</f>
        <v>5505.3408123999998</v>
      </c>
    </row>
    <row r="1576" spans="1:13">
      <c r="A1576" s="1" t="s">
        <v>3166</v>
      </c>
      <c r="B1576" t="s">
        <v>3167</v>
      </c>
      <c r="C1576" t="s">
        <v>7</v>
      </c>
      <c r="D1576" t="s">
        <v>1335</v>
      </c>
      <c r="E1576" s="2">
        <v>4994.5200000000004</v>
      </c>
      <c r="F1576" s="2">
        <f>Tabla14[[#This Row],[Precio]]-(Tabla14[[#This Row],[Precio]]*0.14)</f>
        <v>4295.2872000000007</v>
      </c>
      <c r="G1576" s="2">
        <f>Tabla14[[#This Row],[Precio]]-(Tabla14[[#This Row],[Precio]]*0.05)</f>
        <v>4744.7940000000008</v>
      </c>
      <c r="H1576" s="4">
        <f>Tabla14[[#This Row],[  -14% costo de juan]]+(Tabla14[[#This Row],[  -14% costo de juan]]*0.1)</f>
        <v>4724.8159200000009</v>
      </c>
      <c r="I1576" s="30">
        <f>Tabla14[[#This Row],[5% purpil]]+(Tabla14[[#This Row],[5% purpil]]*0.21)</f>
        <v>5741.2007400000011</v>
      </c>
      <c r="J1576" s="30">
        <f>Tabla14[[#This Row],[5% purpil]]+(Tabla14[[#This Row],[5% purpil]]*0.21)</f>
        <v>5741.2007400000011</v>
      </c>
      <c r="K1576" s="6">
        <f>Tabla14[[#This Row],[Precio NEGRO Publico c/juan]]-Tabla14[[#This Row],[Nuestro Costo juan ]]</f>
        <v>1016.3848200000002</v>
      </c>
      <c r="L1576" s="7">
        <f>Tabla14[[#This Row],[Ganancia]]/Tabla14[[#This Row],[Nuestro Costo juan ]]</f>
        <v>0.21511627906976744</v>
      </c>
      <c r="M1576" s="2">
        <f>Tabla14[[#This Row],[Precio NEGRO Publico c/juan]]+(Tabla14[[#This Row],[Precio NEGRO Publico c/juan]]*0.105)</f>
        <v>6344.0268177000016</v>
      </c>
    </row>
    <row r="1577" spans="1:13">
      <c r="A1577" s="1" t="s">
        <v>3168</v>
      </c>
      <c r="B1577" t="s">
        <v>3169</v>
      </c>
      <c r="C1577" t="s">
        <v>7</v>
      </c>
      <c r="D1577" t="s">
        <v>1335</v>
      </c>
      <c r="E1577" s="2">
        <v>6368.4</v>
      </c>
      <c r="F1577" s="2">
        <f>Tabla14[[#This Row],[Precio]]-(Tabla14[[#This Row],[Precio]]*0.14)</f>
        <v>5476.8239999999996</v>
      </c>
      <c r="G1577" s="2">
        <f>Tabla14[[#This Row],[Precio]]-(Tabla14[[#This Row],[Precio]]*0.05)</f>
        <v>6049.98</v>
      </c>
      <c r="H1577" s="4">
        <f>Tabla14[[#This Row],[  -14% costo de juan]]+(Tabla14[[#This Row],[  -14% costo de juan]]*0.1)</f>
        <v>6024.5063999999993</v>
      </c>
      <c r="I1577" s="30">
        <f>Tabla14[[#This Row],[5% purpil]]+(Tabla14[[#This Row],[5% purpil]]*0.21)</f>
        <v>7320.4757999999993</v>
      </c>
      <c r="J1577" s="30">
        <f>Tabla14[[#This Row],[5% purpil]]+(Tabla14[[#This Row],[5% purpil]]*0.21)</f>
        <v>7320.4757999999993</v>
      </c>
      <c r="K1577" s="6">
        <f>Tabla14[[#This Row],[Precio NEGRO Publico c/juan]]-Tabla14[[#This Row],[Nuestro Costo juan ]]</f>
        <v>1295.9694</v>
      </c>
      <c r="L1577" s="7">
        <f>Tabla14[[#This Row],[Ganancia]]/Tabla14[[#This Row],[Nuestro Costo juan ]]</f>
        <v>0.21511627906976746</v>
      </c>
      <c r="M1577" s="2">
        <f>Tabla14[[#This Row],[Precio NEGRO Publico c/juan]]+(Tabla14[[#This Row],[Precio NEGRO Publico c/juan]]*0.105)</f>
        <v>8089.1257589999987</v>
      </c>
    </row>
    <row r="1578" spans="1:13">
      <c r="A1578" s="1" t="s">
        <v>3170</v>
      </c>
      <c r="B1578" t="s">
        <v>3171</v>
      </c>
      <c r="C1578" t="s">
        <v>7</v>
      </c>
      <c r="D1578" t="s">
        <v>1335</v>
      </c>
      <c r="E1578" s="2">
        <v>8067.54</v>
      </c>
      <c r="F1578" s="2">
        <f>Tabla14[[#This Row],[Precio]]-(Tabla14[[#This Row],[Precio]]*0.14)</f>
        <v>6938.0843999999997</v>
      </c>
      <c r="G1578" s="2">
        <f>Tabla14[[#This Row],[Precio]]-(Tabla14[[#This Row],[Precio]]*0.05)</f>
        <v>7664.1629999999996</v>
      </c>
      <c r="H1578" s="4">
        <f>Tabla14[[#This Row],[  -14% costo de juan]]+(Tabla14[[#This Row],[  -14% costo de juan]]*0.1)</f>
        <v>7631.8928399999995</v>
      </c>
      <c r="I1578" s="30">
        <f>Tabla14[[#This Row],[5% purpil]]+(Tabla14[[#This Row],[5% purpil]]*0.21)</f>
        <v>9273.6372300000003</v>
      </c>
      <c r="J1578" s="30">
        <f>Tabla14[[#This Row],[5% purpil]]+(Tabla14[[#This Row],[5% purpil]]*0.21)</f>
        <v>9273.6372300000003</v>
      </c>
      <c r="K1578" s="6">
        <f>Tabla14[[#This Row],[Precio NEGRO Publico c/juan]]-Tabla14[[#This Row],[Nuestro Costo juan ]]</f>
        <v>1641.7443900000007</v>
      </c>
      <c r="L1578" s="7">
        <f>Tabla14[[#This Row],[Ganancia]]/Tabla14[[#This Row],[Nuestro Costo juan ]]</f>
        <v>0.21511627906976755</v>
      </c>
      <c r="M1578" s="2">
        <f>Tabla14[[#This Row],[Precio NEGRO Publico c/juan]]+(Tabla14[[#This Row],[Precio NEGRO Publico c/juan]]*0.105)</f>
        <v>10247.36913915</v>
      </c>
    </row>
    <row r="1579" spans="1:13">
      <c r="A1579" s="1" t="s">
        <v>3172</v>
      </c>
      <c r="B1579" t="s">
        <v>3173</v>
      </c>
      <c r="C1579" t="s">
        <v>7</v>
      </c>
      <c r="D1579" t="s">
        <v>1335</v>
      </c>
      <c r="E1579" s="2">
        <v>4134.43</v>
      </c>
      <c r="F1579" s="2">
        <f>Tabla14[[#This Row],[Precio]]-(Tabla14[[#This Row],[Precio]]*0.14)</f>
        <v>3555.6098000000002</v>
      </c>
      <c r="G1579" s="2">
        <f>Tabla14[[#This Row],[Precio]]-(Tabla14[[#This Row],[Precio]]*0.05)</f>
        <v>3927.7085000000002</v>
      </c>
      <c r="H1579" s="4">
        <f>Tabla14[[#This Row],[  -14% costo de juan]]+(Tabla14[[#This Row],[  -14% costo de juan]]*0.1)</f>
        <v>3911.1707800000004</v>
      </c>
      <c r="I1579" s="30">
        <f>Tabla14[[#This Row],[5% purpil]]+(Tabla14[[#This Row],[5% purpil]]*0.21)</f>
        <v>4752.5272850000001</v>
      </c>
      <c r="J1579" s="30">
        <f>Tabla14[[#This Row],[5% purpil]]+(Tabla14[[#This Row],[5% purpil]]*0.21)</f>
        <v>4752.5272850000001</v>
      </c>
      <c r="K1579" s="6">
        <f>Tabla14[[#This Row],[Precio NEGRO Publico c/juan]]-Tabla14[[#This Row],[Nuestro Costo juan ]]</f>
        <v>841.35650499999974</v>
      </c>
      <c r="L1579" s="7">
        <f>Tabla14[[#This Row],[Ganancia]]/Tabla14[[#This Row],[Nuestro Costo juan ]]</f>
        <v>0.21511627906976735</v>
      </c>
      <c r="M1579" s="2">
        <f>Tabla14[[#This Row],[Precio NEGRO Publico c/juan]]+(Tabla14[[#This Row],[Precio NEGRO Publico c/juan]]*0.105)</f>
        <v>5251.5426499249998</v>
      </c>
    </row>
    <row r="1580" spans="1:13">
      <c r="A1580" s="1" t="s">
        <v>3174</v>
      </c>
      <c r="B1580" t="s">
        <v>3175</v>
      </c>
      <c r="C1580" t="s">
        <v>7</v>
      </c>
      <c r="D1580" t="s">
        <v>1335</v>
      </c>
      <c r="E1580" s="2">
        <v>4750.3900000000003</v>
      </c>
      <c r="F1580" s="2">
        <f>Tabla14[[#This Row],[Precio]]-(Tabla14[[#This Row],[Precio]]*0.14)</f>
        <v>4085.3353999999999</v>
      </c>
      <c r="G1580" s="2">
        <f>Tabla14[[#This Row],[Precio]]-(Tabla14[[#This Row],[Precio]]*0.05)</f>
        <v>4512.8705</v>
      </c>
      <c r="H1580" s="4">
        <f>Tabla14[[#This Row],[  -14% costo de juan]]+(Tabla14[[#This Row],[  -14% costo de juan]]*0.1)</f>
        <v>4493.8689400000003</v>
      </c>
      <c r="I1580" s="30">
        <f>Tabla14[[#This Row],[5% purpil]]+(Tabla14[[#This Row],[5% purpil]]*0.21)</f>
        <v>5460.5733049999999</v>
      </c>
      <c r="J1580" s="30">
        <f>Tabla14[[#This Row],[5% purpil]]+(Tabla14[[#This Row],[5% purpil]]*0.21)</f>
        <v>5460.5733049999999</v>
      </c>
      <c r="K1580" s="6">
        <f>Tabla14[[#This Row],[Precio NEGRO Publico c/juan]]-Tabla14[[#This Row],[Nuestro Costo juan ]]</f>
        <v>966.7043649999996</v>
      </c>
      <c r="L1580" s="7">
        <f>Tabla14[[#This Row],[Ganancia]]/Tabla14[[#This Row],[Nuestro Costo juan ]]</f>
        <v>0.21511627906976735</v>
      </c>
      <c r="M1580" s="2">
        <f>Tabla14[[#This Row],[Precio NEGRO Publico c/juan]]+(Tabla14[[#This Row],[Precio NEGRO Publico c/juan]]*0.105)</f>
        <v>6033.9335020250001</v>
      </c>
    </row>
    <row r="1581" spans="1:13">
      <c r="A1581" s="1" t="s">
        <v>3176</v>
      </c>
      <c r="B1581" t="s">
        <v>3177</v>
      </c>
      <c r="C1581" t="s">
        <v>7</v>
      </c>
      <c r="D1581" t="s">
        <v>1335</v>
      </c>
      <c r="E1581" s="2">
        <v>6219.67</v>
      </c>
      <c r="F1581" s="2">
        <f>Tabla14[[#This Row],[Precio]]-(Tabla14[[#This Row],[Precio]]*0.14)</f>
        <v>5348.9161999999997</v>
      </c>
      <c r="G1581" s="2">
        <f>Tabla14[[#This Row],[Precio]]-(Tabla14[[#This Row],[Precio]]*0.05)</f>
        <v>5908.6864999999998</v>
      </c>
      <c r="H1581" s="4">
        <f>Tabla14[[#This Row],[  -14% costo de juan]]+(Tabla14[[#This Row],[  -14% costo de juan]]*0.1)</f>
        <v>5883.80782</v>
      </c>
      <c r="I1581" s="30">
        <f>Tabla14[[#This Row],[5% purpil]]+(Tabla14[[#This Row],[5% purpil]]*0.21)</f>
        <v>7149.5106649999998</v>
      </c>
      <c r="J1581" s="30">
        <f>Tabla14[[#This Row],[5% purpil]]+(Tabla14[[#This Row],[5% purpil]]*0.21)</f>
        <v>7149.5106649999998</v>
      </c>
      <c r="K1581" s="6">
        <f>Tabla14[[#This Row],[Precio NEGRO Publico c/juan]]-Tabla14[[#This Row],[Nuestro Costo juan ]]</f>
        <v>1265.7028449999998</v>
      </c>
      <c r="L1581" s="7">
        <f>Tabla14[[#This Row],[Ganancia]]/Tabla14[[#This Row],[Nuestro Costo juan ]]</f>
        <v>0.21511627906976741</v>
      </c>
      <c r="M1581" s="2">
        <f>Tabla14[[#This Row],[Precio NEGRO Publico c/juan]]+(Tabla14[[#This Row],[Precio NEGRO Publico c/juan]]*0.105)</f>
        <v>7900.2092848249995</v>
      </c>
    </row>
    <row r="1582" spans="1:13">
      <c r="A1582" s="1" t="s">
        <v>3178</v>
      </c>
      <c r="B1582" t="s">
        <v>3179</v>
      </c>
      <c r="C1582" t="s">
        <v>7</v>
      </c>
      <c r="D1582" t="s">
        <v>1335</v>
      </c>
      <c r="E1582" s="2">
        <v>7175.91</v>
      </c>
      <c r="F1582" s="2">
        <f>Tabla14[[#This Row],[Precio]]-(Tabla14[[#This Row],[Precio]]*0.14)</f>
        <v>6171.2825999999995</v>
      </c>
      <c r="G1582" s="2">
        <f>Tabla14[[#This Row],[Precio]]-(Tabla14[[#This Row],[Precio]]*0.05)</f>
        <v>6817.1144999999997</v>
      </c>
      <c r="H1582" s="4">
        <f>Tabla14[[#This Row],[  -14% costo de juan]]+(Tabla14[[#This Row],[  -14% costo de juan]]*0.1)</f>
        <v>6788.41086</v>
      </c>
      <c r="I1582" s="30">
        <f>Tabla14[[#This Row],[5% purpil]]+(Tabla14[[#This Row],[5% purpil]]*0.21)</f>
        <v>8248.7085449999995</v>
      </c>
      <c r="J1582" s="30">
        <f>Tabla14[[#This Row],[5% purpil]]+(Tabla14[[#This Row],[5% purpil]]*0.21)</f>
        <v>8248.7085449999995</v>
      </c>
      <c r="K1582" s="6">
        <f>Tabla14[[#This Row],[Precio NEGRO Publico c/juan]]-Tabla14[[#This Row],[Nuestro Costo juan ]]</f>
        <v>1460.2976849999995</v>
      </c>
      <c r="L1582" s="7">
        <f>Tabla14[[#This Row],[Ganancia]]/Tabla14[[#This Row],[Nuestro Costo juan ]]</f>
        <v>0.21511627906976738</v>
      </c>
      <c r="M1582" s="2">
        <f>Tabla14[[#This Row],[Precio NEGRO Publico c/juan]]+(Tabla14[[#This Row],[Precio NEGRO Publico c/juan]]*0.105)</f>
        <v>9114.8229422249988</v>
      </c>
    </row>
    <row r="1583" spans="1:13">
      <c r="A1583" s="1" t="s">
        <v>3180</v>
      </c>
      <c r="B1583" t="s">
        <v>3181</v>
      </c>
      <c r="C1583" t="s">
        <v>7</v>
      </c>
      <c r="D1583" t="s">
        <v>1335</v>
      </c>
      <c r="E1583" s="2">
        <v>4034.52</v>
      </c>
      <c r="F1583" s="2">
        <f>Tabla14[[#This Row],[Precio]]-(Tabla14[[#This Row],[Precio]]*0.14)</f>
        <v>3469.6871999999998</v>
      </c>
      <c r="G1583" s="2">
        <f>Tabla14[[#This Row],[Precio]]-(Tabla14[[#This Row],[Precio]]*0.05)</f>
        <v>3832.7939999999999</v>
      </c>
      <c r="H1583" s="4">
        <f>Tabla14[[#This Row],[  -14% costo de juan]]+(Tabla14[[#This Row],[  -14% costo de juan]]*0.1)</f>
        <v>3816.6559199999997</v>
      </c>
      <c r="I1583" s="30">
        <f>Tabla14[[#This Row],[5% purpil]]+(Tabla14[[#This Row],[5% purpil]]*0.21)</f>
        <v>4637.6807399999998</v>
      </c>
      <c r="J1583" s="30">
        <f>Tabla14[[#This Row],[5% purpil]]+(Tabla14[[#This Row],[5% purpil]]*0.21)</f>
        <v>4637.6807399999998</v>
      </c>
      <c r="K1583" s="6">
        <f>Tabla14[[#This Row],[Precio NEGRO Publico c/juan]]-Tabla14[[#This Row],[Nuestro Costo juan ]]</f>
        <v>821.02482000000009</v>
      </c>
      <c r="L1583" s="7">
        <f>Tabla14[[#This Row],[Ganancia]]/Tabla14[[#This Row],[Nuestro Costo juan ]]</f>
        <v>0.21511627906976749</v>
      </c>
      <c r="M1583" s="2">
        <f>Tabla14[[#This Row],[Precio NEGRO Publico c/juan]]+(Tabla14[[#This Row],[Precio NEGRO Publico c/juan]]*0.105)</f>
        <v>5124.6372176999994</v>
      </c>
    </row>
    <row r="1584" spans="1:13">
      <c r="A1584" s="1" t="s">
        <v>3182</v>
      </c>
      <c r="B1584" t="s">
        <v>3183</v>
      </c>
      <c r="C1584" t="s">
        <v>7</v>
      </c>
      <c r="D1584" t="s">
        <v>1335</v>
      </c>
      <c r="E1584" s="2">
        <v>4650.4799999999996</v>
      </c>
      <c r="F1584" s="2">
        <f>Tabla14[[#This Row],[Precio]]-(Tabla14[[#This Row],[Precio]]*0.14)</f>
        <v>3999.4127999999996</v>
      </c>
      <c r="G1584" s="2">
        <f>Tabla14[[#This Row],[Precio]]-(Tabla14[[#This Row],[Precio]]*0.05)</f>
        <v>4417.9559999999992</v>
      </c>
      <c r="H1584" s="4">
        <f>Tabla14[[#This Row],[  -14% costo de juan]]+(Tabla14[[#This Row],[  -14% costo de juan]]*0.1)</f>
        <v>4399.3540799999992</v>
      </c>
      <c r="I1584" s="30">
        <f>Tabla14[[#This Row],[5% purpil]]+(Tabla14[[#This Row],[5% purpil]]*0.21)</f>
        <v>5345.7267599999986</v>
      </c>
      <c r="J1584" s="30">
        <f>Tabla14[[#This Row],[5% purpil]]+(Tabla14[[#This Row],[5% purpil]]*0.21)</f>
        <v>5345.7267599999986</v>
      </c>
      <c r="K1584" s="6">
        <f>Tabla14[[#This Row],[Precio NEGRO Publico c/juan]]-Tabla14[[#This Row],[Nuestro Costo juan ]]</f>
        <v>946.37267999999949</v>
      </c>
      <c r="L1584" s="7">
        <f>Tabla14[[#This Row],[Ganancia]]/Tabla14[[#This Row],[Nuestro Costo juan ]]</f>
        <v>0.21511627906976738</v>
      </c>
      <c r="M1584" s="2">
        <f>Tabla14[[#This Row],[Precio NEGRO Publico c/juan]]+(Tabla14[[#This Row],[Precio NEGRO Publico c/juan]]*0.105)</f>
        <v>5907.0280697999988</v>
      </c>
    </row>
    <row r="1585" spans="1:13">
      <c r="A1585" s="1" t="s">
        <v>3184</v>
      </c>
      <c r="B1585" t="s">
        <v>3185</v>
      </c>
      <c r="C1585" t="s">
        <v>7</v>
      </c>
      <c r="D1585" t="s">
        <v>1335</v>
      </c>
      <c r="E1585" s="2">
        <v>6119.77</v>
      </c>
      <c r="F1585" s="2">
        <f>Tabla14[[#This Row],[Precio]]-(Tabla14[[#This Row],[Precio]]*0.14)</f>
        <v>5263.0021999999999</v>
      </c>
      <c r="G1585" s="2">
        <f>Tabla14[[#This Row],[Precio]]-(Tabla14[[#This Row],[Precio]]*0.05)</f>
        <v>5813.7815000000001</v>
      </c>
      <c r="H1585" s="4">
        <f>Tabla14[[#This Row],[  -14% costo de juan]]+(Tabla14[[#This Row],[  -14% costo de juan]]*0.1)</f>
        <v>5789.30242</v>
      </c>
      <c r="I1585" s="30">
        <f>Tabla14[[#This Row],[5% purpil]]+(Tabla14[[#This Row],[5% purpil]]*0.21)</f>
        <v>7034.6756150000001</v>
      </c>
      <c r="J1585" s="30">
        <f>Tabla14[[#This Row],[5% purpil]]+(Tabla14[[#This Row],[5% purpil]]*0.21)</f>
        <v>7034.6756150000001</v>
      </c>
      <c r="K1585" s="6">
        <f>Tabla14[[#This Row],[Precio NEGRO Publico c/juan]]-Tabla14[[#This Row],[Nuestro Costo juan ]]</f>
        <v>1245.3731950000001</v>
      </c>
      <c r="L1585" s="7">
        <f>Tabla14[[#This Row],[Ganancia]]/Tabla14[[#This Row],[Nuestro Costo juan ]]</f>
        <v>0.21511627906976746</v>
      </c>
      <c r="M1585" s="2">
        <f>Tabla14[[#This Row],[Precio NEGRO Publico c/juan]]+(Tabla14[[#This Row],[Precio NEGRO Publico c/juan]]*0.105)</f>
        <v>7773.3165545749998</v>
      </c>
    </row>
    <row r="1586" spans="1:13">
      <c r="A1586" s="1" t="s">
        <v>3186</v>
      </c>
      <c r="B1586" t="s">
        <v>3187</v>
      </c>
      <c r="C1586" t="s">
        <v>7</v>
      </c>
      <c r="D1586" t="s">
        <v>1335</v>
      </c>
      <c r="E1586" s="2">
        <v>7076</v>
      </c>
      <c r="F1586" s="2">
        <f>Tabla14[[#This Row],[Precio]]-(Tabla14[[#This Row],[Precio]]*0.14)</f>
        <v>6085.36</v>
      </c>
      <c r="G1586" s="2">
        <f>Tabla14[[#This Row],[Precio]]-(Tabla14[[#This Row],[Precio]]*0.05)</f>
        <v>6722.2</v>
      </c>
      <c r="H1586" s="4">
        <f>Tabla14[[#This Row],[  -14% costo de juan]]+(Tabla14[[#This Row],[  -14% costo de juan]]*0.1)</f>
        <v>6693.8959999999997</v>
      </c>
      <c r="I1586" s="30">
        <f>Tabla14[[#This Row],[5% purpil]]+(Tabla14[[#This Row],[5% purpil]]*0.21)</f>
        <v>8133.8619999999992</v>
      </c>
      <c r="J1586" s="30">
        <f>Tabla14[[#This Row],[5% purpil]]+(Tabla14[[#This Row],[5% purpil]]*0.21)</f>
        <v>8133.8619999999992</v>
      </c>
      <c r="K1586" s="6">
        <f>Tabla14[[#This Row],[Precio NEGRO Publico c/juan]]-Tabla14[[#This Row],[Nuestro Costo juan ]]</f>
        <v>1439.9659999999994</v>
      </c>
      <c r="L1586" s="7">
        <f>Tabla14[[#This Row],[Ganancia]]/Tabla14[[#This Row],[Nuestro Costo juan ]]</f>
        <v>0.21511627906976738</v>
      </c>
      <c r="M1586" s="2">
        <f>Tabla14[[#This Row],[Precio NEGRO Publico c/juan]]+(Tabla14[[#This Row],[Precio NEGRO Publico c/juan]]*0.105)</f>
        <v>8987.9175099999993</v>
      </c>
    </row>
    <row r="1587" spans="1:13">
      <c r="A1587" s="1" t="s">
        <v>3188</v>
      </c>
      <c r="B1587" t="s">
        <v>3189</v>
      </c>
      <c r="C1587" t="s">
        <v>7</v>
      </c>
      <c r="D1587" t="s">
        <v>1335</v>
      </c>
      <c r="E1587" s="2">
        <v>4284.66</v>
      </c>
      <c r="F1587" s="2">
        <f>Tabla14[[#This Row],[Precio]]-(Tabla14[[#This Row],[Precio]]*0.14)</f>
        <v>3684.8076000000001</v>
      </c>
      <c r="G1587" s="2">
        <f>Tabla14[[#This Row],[Precio]]-(Tabla14[[#This Row],[Precio]]*0.05)</f>
        <v>4070.4269999999997</v>
      </c>
      <c r="H1587" s="4">
        <f>Tabla14[[#This Row],[  -14% costo de juan]]+(Tabla14[[#This Row],[  -14% costo de juan]]*0.1)</f>
        <v>4053.28836</v>
      </c>
      <c r="I1587" s="30">
        <f>Tabla14[[#This Row],[5% purpil]]+(Tabla14[[#This Row],[5% purpil]]*0.21)</f>
        <v>4925.2166699999998</v>
      </c>
      <c r="J1587" s="30">
        <f>Tabla14[[#This Row],[5% purpil]]+(Tabla14[[#This Row],[5% purpil]]*0.21)</f>
        <v>4925.2166699999998</v>
      </c>
      <c r="K1587" s="6">
        <f>Tabla14[[#This Row],[Precio NEGRO Publico c/juan]]-Tabla14[[#This Row],[Nuestro Costo juan ]]</f>
        <v>871.92830999999978</v>
      </c>
      <c r="L1587" s="7">
        <f>Tabla14[[#This Row],[Ganancia]]/Tabla14[[#This Row],[Nuestro Costo juan ]]</f>
        <v>0.21511627906976738</v>
      </c>
      <c r="M1587" s="2">
        <f>Tabla14[[#This Row],[Precio NEGRO Publico c/juan]]+(Tabla14[[#This Row],[Precio NEGRO Publico c/juan]]*0.105)</f>
        <v>5442.3644203499998</v>
      </c>
    </row>
    <row r="1588" spans="1:13">
      <c r="A1588" s="1" t="s">
        <v>3190</v>
      </c>
      <c r="B1588" t="s">
        <v>3191</v>
      </c>
      <c r="C1588" t="s">
        <v>7</v>
      </c>
      <c r="D1588" t="s">
        <v>1335</v>
      </c>
      <c r="E1588" s="2">
        <v>4796.21</v>
      </c>
      <c r="F1588" s="2">
        <f>Tabla14[[#This Row],[Precio]]-(Tabla14[[#This Row],[Precio]]*0.14)</f>
        <v>4124.7406000000001</v>
      </c>
      <c r="G1588" s="2">
        <f>Tabla14[[#This Row],[Precio]]-(Tabla14[[#This Row],[Precio]]*0.05)</f>
        <v>4556.3995000000004</v>
      </c>
      <c r="H1588" s="4">
        <f>Tabla14[[#This Row],[  -14% costo de juan]]+(Tabla14[[#This Row],[  -14% costo de juan]]*0.1)</f>
        <v>4537.2146599999996</v>
      </c>
      <c r="I1588" s="30">
        <f>Tabla14[[#This Row],[5% purpil]]+(Tabla14[[#This Row],[5% purpil]]*0.21)</f>
        <v>5513.2433950000004</v>
      </c>
      <c r="J1588" s="30">
        <f>Tabla14[[#This Row],[5% purpil]]+(Tabla14[[#This Row],[5% purpil]]*0.21)</f>
        <v>5513.2433950000004</v>
      </c>
      <c r="K1588" s="6">
        <f>Tabla14[[#This Row],[Precio NEGRO Publico c/juan]]-Tabla14[[#This Row],[Nuestro Costo juan ]]</f>
        <v>976.02873500000078</v>
      </c>
      <c r="L1588" s="7">
        <f>Tabla14[[#This Row],[Ganancia]]/Tabla14[[#This Row],[Nuestro Costo juan ]]</f>
        <v>0.21511627906976763</v>
      </c>
      <c r="M1588" s="2">
        <f>Tabla14[[#This Row],[Precio NEGRO Publico c/juan]]+(Tabla14[[#This Row],[Precio NEGRO Publico c/juan]]*0.105)</f>
        <v>6092.1339514750007</v>
      </c>
    </row>
    <row r="1589" spans="1:13">
      <c r="A1589" s="1" t="s">
        <v>3192</v>
      </c>
      <c r="B1589" t="s">
        <v>3193</v>
      </c>
      <c r="C1589" t="s">
        <v>7</v>
      </c>
      <c r="D1589" t="s">
        <v>1335</v>
      </c>
      <c r="E1589" s="2">
        <v>6269.25</v>
      </c>
      <c r="F1589" s="2">
        <f>Tabla14[[#This Row],[Precio]]-(Tabla14[[#This Row],[Precio]]*0.14)</f>
        <v>5391.5550000000003</v>
      </c>
      <c r="G1589" s="2">
        <f>Tabla14[[#This Row],[Precio]]-(Tabla14[[#This Row],[Precio]]*0.05)</f>
        <v>5955.7875000000004</v>
      </c>
      <c r="H1589" s="4">
        <f>Tabla14[[#This Row],[  -14% costo de juan]]+(Tabla14[[#This Row],[  -14% costo de juan]]*0.1)</f>
        <v>5930.7105000000001</v>
      </c>
      <c r="I1589" s="30">
        <f>Tabla14[[#This Row],[5% purpil]]+(Tabla14[[#This Row],[5% purpil]]*0.21)</f>
        <v>7206.5028750000001</v>
      </c>
      <c r="J1589" s="30">
        <f>Tabla14[[#This Row],[5% purpil]]+(Tabla14[[#This Row],[5% purpil]]*0.21)</f>
        <v>7206.5028750000001</v>
      </c>
      <c r="K1589" s="6">
        <f>Tabla14[[#This Row],[Precio NEGRO Publico c/juan]]-Tabla14[[#This Row],[Nuestro Costo juan ]]</f>
        <v>1275.792375</v>
      </c>
      <c r="L1589" s="7">
        <f>Tabla14[[#This Row],[Ganancia]]/Tabla14[[#This Row],[Nuestro Costo juan ]]</f>
        <v>0.21511627906976744</v>
      </c>
      <c r="M1589" s="2">
        <f>Tabla14[[#This Row],[Precio NEGRO Publico c/juan]]+(Tabla14[[#This Row],[Precio NEGRO Publico c/juan]]*0.105)</f>
        <v>7963.1856768750004</v>
      </c>
    </row>
    <row r="1590" spans="1:13">
      <c r="A1590" s="1" t="s">
        <v>3194</v>
      </c>
      <c r="B1590" t="s">
        <v>3195</v>
      </c>
      <c r="C1590" t="s">
        <v>7</v>
      </c>
      <c r="D1590" t="s">
        <v>1335</v>
      </c>
      <c r="E1590" s="2">
        <v>7423.79</v>
      </c>
      <c r="F1590" s="2">
        <f>Tabla14[[#This Row],[Precio]]-(Tabla14[[#This Row],[Precio]]*0.14)</f>
        <v>6384.4593999999997</v>
      </c>
      <c r="G1590" s="2">
        <f>Tabla14[[#This Row],[Precio]]-(Tabla14[[#This Row],[Precio]]*0.05)</f>
        <v>7052.6004999999996</v>
      </c>
      <c r="H1590" s="4">
        <f>Tabla14[[#This Row],[  -14% costo de juan]]+(Tabla14[[#This Row],[  -14% costo de juan]]*0.1)</f>
        <v>7022.9053399999993</v>
      </c>
      <c r="I1590" s="30">
        <f>Tabla14[[#This Row],[5% purpil]]+(Tabla14[[#This Row],[5% purpil]]*0.21)</f>
        <v>8533.6466049999999</v>
      </c>
      <c r="J1590" s="30">
        <f>Tabla14[[#This Row],[5% purpil]]+(Tabla14[[#This Row],[5% purpil]]*0.21)</f>
        <v>8533.6466049999999</v>
      </c>
      <c r="K1590" s="6">
        <f>Tabla14[[#This Row],[Precio NEGRO Publico c/juan]]-Tabla14[[#This Row],[Nuestro Costo juan ]]</f>
        <v>1510.7412650000006</v>
      </c>
      <c r="L1590" s="7">
        <f>Tabla14[[#This Row],[Ganancia]]/Tabla14[[#This Row],[Nuestro Costo juan ]]</f>
        <v>0.21511627906976755</v>
      </c>
      <c r="M1590" s="2">
        <f>Tabla14[[#This Row],[Precio NEGRO Publico c/juan]]+(Tabla14[[#This Row],[Precio NEGRO Publico c/juan]]*0.105)</f>
        <v>9429.6794985249999</v>
      </c>
    </row>
    <row r="1591" spans="1:13">
      <c r="A1591" s="1" t="s">
        <v>3196</v>
      </c>
      <c r="B1591" t="s">
        <v>3197</v>
      </c>
      <c r="C1591" t="s">
        <v>7</v>
      </c>
      <c r="D1591" t="s">
        <v>1335</v>
      </c>
      <c r="E1591" s="2">
        <v>4034.52</v>
      </c>
      <c r="F1591" s="2">
        <f>Tabla14[[#This Row],[Precio]]-(Tabla14[[#This Row],[Precio]]*0.14)</f>
        <v>3469.6871999999998</v>
      </c>
      <c r="G1591" s="2">
        <f>Tabla14[[#This Row],[Precio]]-(Tabla14[[#This Row],[Precio]]*0.05)</f>
        <v>3832.7939999999999</v>
      </c>
      <c r="H1591" s="4">
        <f>Tabla14[[#This Row],[  -14% costo de juan]]+(Tabla14[[#This Row],[  -14% costo de juan]]*0.1)</f>
        <v>3816.6559199999997</v>
      </c>
      <c r="I1591" s="30">
        <f>Tabla14[[#This Row],[5% purpil]]+(Tabla14[[#This Row],[5% purpil]]*0.21)</f>
        <v>4637.6807399999998</v>
      </c>
      <c r="J1591" s="30">
        <f>Tabla14[[#This Row],[5% purpil]]+(Tabla14[[#This Row],[5% purpil]]*0.21)</f>
        <v>4637.6807399999998</v>
      </c>
      <c r="K1591" s="6">
        <f>Tabla14[[#This Row],[Precio NEGRO Publico c/juan]]-Tabla14[[#This Row],[Nuestro Costo juan ]]</f>
        <v>821.02482000000009</v>
      </c>
      <c r="L1591" s="7">
        <f>Tabla14[[#This Row],[Ganancia]]/Tabla14[[#This Row],[Nuestro Costo juan ]]</f>
        <v>0.21511627906976749</v>
      </c>
      <c r="M1591" s="2">
        <f>Tabla14[[#This Row],[Precio NEGRO Publico c/juan]]+(Tabla14[[#This Row],[Precio NEGRO Publico c/juan]]*0.105)</f>
        <v>5124.6372176999994</v>
      </c>
    </row>
    <row r="1592" spans="1:13">
      <c r="A1592" s="1" t="s">
        <v>3198</v>
      </c>
      <c r="B1592" t="s">
        <v>3199</v>
      </c>
      <c r="C1592" t="s">
        <v>7</v>
      </c>
      <c r="D1592" t="s">
        <v>1335</v>
      </c>
      <c r="E1592" s="2">
        <v>4600.8999999999996</v>
      </c>
      <c r="F1592" s="2">
        <f>Tabla14[[#This Row],[Precio]]-(Tabla14[[#This Row],[Precio]]*0.14)</f>
        <v>3956.7739999999994</v>
      </c>
      <c r="G1592" s="2">
        <f>Tabla14[[#This Row],[Precio]]-(Tabla14[[#This Row],[Precio]]*0.05)</f>
        <v>4370.8549999999996</v>
      </c>
      <c r="H1592" s="4">
        <f>Tabla14[[#This Row],[  -14% costo de juan]]+(Tabla14[[#This Row],[  -14% costo de juan]]*0.1)</f>
        <v>4352.451399999999</v>
      </c>
      <c r="I1592" s="30">
        <f>Tabla14[[#This Row],[5% purpil]]+(Tabla14[[#This Row],[5% purpil]]*0.21)</f>
        <v>5288.7345499999992</v>
      </c>
      <c r="J1592" s="30">
        <f>Tabla14[[#This Row],[5% purpil]]+(Tabla14[[#This Row],[5% purpil]]*0.21)</f>
        <v>5288.7345499999992</v>
      </c>
      <c r="K1592" s="6">
        <f>Tabla14[[#This Row],[Precio NEGRO Publico c/juan]]-Tabla14[[#This Row],[Nuestro Costo juan ]]</f>
        <v>936.28315000000021</v>
      </c>
      <c r="L1592" s="7">
        <f>Tabla14[[#This Row],[Ganancia]]/Tabla14[[#This Row],[Nuestro Costo juan ]]</f>
        <v>0.21511627906976755</v>
      </c>
      <c r="M1592" s="2">
        <f>Tabla14[[#This Row],[Precio NEGRO Publico c/juan]]+(Tabla14[[#This Row],[Precio NEGRO Publico c/juan]]*0.105)</f>
        <v>5844.0516777499988</v>
      </c>
    </row>
    <row r="1593" spans="1:13">
      <c r="A1593" s="1" t="s">
        <v>3200</v>
      </c>
      <c r="B1593" t="s">
        <v>3201</v>
      </c>
      <c r="C1593" t="s">
        <v>7</v>
      </c>
      <c r="D1593" t="s">
        <v>1335</v>
      </c>
      <c r="E1593" s="2">
        <v>6020.61</v>
      </c>
      <c r="F1593" s="2">
        <f>Tabla14[[#This Row],[Precio]]-(Tabla14[[#This Row],[Precio]]*0.14)</f>
        <v>5177.7245999999996</v>
      </c>
      <c r="G1593" s="2">
        <f>Tabla14[[#This Row],[Precio]]-(Tabla14[[#This Row],[Precio]]*0.05)</f>
        <v>5719.5794999999998</v>
      </c>
      <c r="H1593" s="4">
        <f>Tabla14[[#This Row],[  -14% costo de juan]]+(Tabla14[[#This Row],[  -14% costo de juan]]*0.1)</f>
        <v>5695.4970599999997</v>
      </c>
      <c r="I1593" s="30">
        <f>Tabla14[[#This Row],[5% purpil]]+(Tabla14[[#This Row],[5% purpil]]*0.21)</f>
        <v>6920.6911949999994</v>
      </c>
      <c r="J1593" s="30">
        <f>Tabla14[[#This Row],[5% purpil]]+(Tabla14[[#This Row],[5% purpil]]*0.21)</f>
        <v>6920.6911949999994</v>
      </c>
      <c r="K1593" s="6">
        <f>Tabla14[[#This Row],[Precio NEGRO Publico c/juan]]-Tabla14[[#This Row],[Nuestro Costo juan ]]</f>
        <v>1225.1941349999997</v>
      </c>
      <c r="L1593" s="7">
        <f>Tabla14[[#This Row],[Ganancia]]/Tabla14[[#This Row],[Nuestro Costo juan ]]</f>
        <v>0.21511627906976741</v>
      </c>
      <c r="M1593" s="2">
        <f>Tabla14[[#This Row],[Precio NEGRO Publico c/juan]]+(Tabla14[[#This Row],[Precio NEGRO Publico c/juan]]*0.105)</f>
        <v>7647.363770474999</v>
      </c>
    </row>
    <row r="1594" spans="1:13">
      <c r="A1594" s="1" t="s">
        <v>3202</v>
      </c>
      <c r="B1594" t="s">
        <v>3203</v>
      </c>
      <c r="C1594" t="s">
        <v>7</v>
      </c>
      <c r="D1594" t="s">
        <v>1335</v>
      </c>
      <c r="E1594" s="2">
        <v>6583.24</v>
      </c>
      <c r="F1594" s="2">
        <f>Tabla14[[#This Row],[Precio]]-(Tabla14[[#This Row],[Precio]]*0.14)</f>
        <v>5661.5864000000001</v>
      </c>
      <c r="G1594" s="2">
        <f>Tabla14[[#This Row],[Precio]]-(Tabla14[[#This Row],[Precio]]*0.05)</f>
        <v>6254.0779999999995</v>
      </c>
      <c r="H1594" s="4">
        <f>Tabla14[[#This Row],[  -14% costo de juan]]+(Tabla14[[#This Row],[  -14% costo de juan]]*0.1)</f>
        <v>6227.7450399999998</v>
      </c>
      <c r="I1594" s="30">
        <f>Tabla14[[#This Row],[5% purpil]]+(Tabla14[[#This Row],[5% purpil]]*0.21)</f>
        <v>7567.4343799999997</v>
      </c>
      <c r="J1594" s="30">
        <f>Tabla14[[#This Row],[5% purpil]]+(Tabla14[[#This Row],[5% purpil]]*0.21)</f>
        <v>7567.4343799999997</v>
      </c>
      <c r="K1594" s="6">
        <f>Tabla14[[#This Row],[Precio NEGRO Publico c/juan]]-Tabla14[[#This Row],[Nuestro Costo juan ]]</f>
        <v>1339.6893399999999</v>
      </c>
      <c r="L1594" s="7">
        <f>Tabla14[[#This Row],[Ganancia]]/Tabla14[[#This Row],[Nuestro Costo juan ]]</f>
        <v>0.21511627906976744</v>
      </c>
      <c r="M1594" s="2">
        <f>Tabla14[[#This Row],[Precio NEGRO Publico c/juan]]+(Tabla14[[#This Row],[Precio NEGRO Publico c/juan]]*0.105)</f>
        <v>8362.0149898999989</v>
      </c>
    </row>
    <row r="1595" spans="1:13">
      <c r="A1595" s="1" t="s">
        <v>3204</v>
      </c>
      <c r="B1595" t="s">
        <v>3205</v>
      </c>
      <c r="C1595" t="s">
        <v>7</v>
      </c>
      <c r="D1595" t="s">
        <v>1335</v>
      </c>
      <c r="E1595" s="2">
        <v>3935.37</v>
      </c>
      <c r="F1595" s="2">
        <f>Tabla14[[#This Row],[Precio]]-(Tabla14[[#This Row],[Precio]]*0.14)</f>
        <v>3384.4182000000001</v>
      </c>
      <c r="G1595" s="2">
        <f>Tabla14[[#This Row],[Precio]]-(Tabla14[[#This Row],[Precio]]*0.05)</f>
        <v>3738.6014999999998</v>
      </c>
      <c r="H1595" s="4">
        <f>Tabla14[[#This Row],[  -14% costo de juan]]+(Tabla14[[#This Row],[  -14% costo de juan]]*0.1)</f>
        <v>3722.8600200000001</v>
      </c>
      <c r="I1595" s="30">
        <f>Tabla14[[#This Row],[5% purpil]]+(Tabla14[[#This Row],[5% purpil]]*0.21)</f>
        <v>4523.7078149999998</v>
      </c>
      <c r="J1595" s="30">
        <f>Tabla14[[#This Row],[5% purpil]]+(Tabla14[[#This Row],[5% purpil]]*0.21)</f>
        <v>4523.7078149999998</v>
      </c>
      <c r="K1595" s="6">
        <f>Tabla14[[#This Row],[Precio NEGRO Publico c/juan]]-Tabla14[[#This Row],[Nuestro Costo juan ]]</f>
        <v>800.84779499999968</v>
      </c>
      <c r="L1595" s="7">
        <f>Tabla14[[#This Row],[Ganancia]]/Tabla14[[#This Row],[Nuestro Costo juan ]]</f>
        <v>0.21511627906976735</v>
      </c>
      <c r="M1595" s="2">
        <f>Tabla14[[#This Row],[Precio NEGRO Publico c/juan]]+(Tabla14[[#This Row],[Precio NEGRO Publico c/juan]]*0.105)</f>
        <v>4998.6971355749993</v>
      </c>
    </row>
    <row r="1596" spans="1:13">
      <c r="A1596" s="1" t="s">
        <v>3206</v>
      </c>
      <c r="B1596" t="s">
        <v>3207</v>
      </c>
      <c r="C1596" t="s">
        <v>7</v>
      </c>
      <c r="D1596" t="s">
        <v>1335</v>
      </c>
      <c r="E1596" s="2">
        <v>4501.75</v>
      </c>
      <c r="F1596" s="2">
        <f>Tabla14[[#This Row],[Precio]]-(Tabla14[[#This Row],[Precio]]*0.14)</f>
        <v>3871.5050000000001</v>
      </c>
      <c r="G1596" s="2">
        <f>Tabla14[[#This Row],[Precio]]-(Tabla14[[#This Row],[Precio]]*0.05)</f>
        <v>4276.6625000000004</v>
      </c>
      <c r="H1596" s="4">
        <f>Tabla14[[#This Row],[  -14% costo de juan]]+(Tabla14[[#This Row],[  -14% costo de juan]]*0.1)</f>
        <v>4258.6554999999998</v>
      </c>
      <c r="I1596" s="30">
        <f>Tabla14[[#This Row],[5% purpil]]+(Tabla14[[#This Row],[5% purpil]]*0.21)</f>
        <v>5174.7616250000001</v>
      </c>
      <c r="J1596" s="30">
        <f>Tabla14[[#This Row],[5% purpil]]+(Tabla14[[#This Row],[5% purpil]]*0.21)</f>
        <v>5174.7616250000001</v>
      </c>
      <c r="K1596" s="6">
        <f>Tabla14[[#This Row],[Precio NEGRO Publico c/juan]]-Tabla14[[#This Row],[Nuestro Costo juan ]]</f>
        <v>916.10612500000025</v>
      </c>
      <c r="L1596" s="7">
        <f>Tabla14[[#This Row],[Ganancia]]/Tabla14[[#This Row],[Nuestro Costo juan ]]</f>
        <v>0.21511627906976752</v>
      </c>
      <c r="M1596" s="2">
        <f>Tabla14[[#This Row],[Precio NEGRO Publico c/juan]]+(Tabla14[[#This Row],[Precio NEGRO Publico c/juan]]*0.105)</f>
        <v>5718.1115956249996</v>
      </c>
    </row>
    <row r="1597" spans="1:13">
      <c r="A1597" s="1" t="s">
        <v>3208</v>
      </c>
      <c r="B1597" t="s">
        <v>3209</v>
      </c>
      <c r="C1597" t="s">
        <v>7</v>
      </c>
      <c r="D1597" t="s">
        <v>1335</v>
      </c>
      <c r="E1597" s="2">
        <v>5921.46</v>
      </c>
      <c r="F1597" s="2">
        <f>Tabla14[[#This Row],[Precio]]-(Tabla14[[#This Row],[Precio]]*0.14)</f>
        <v>5092.4556000000002</v>
      </c>
      <c r="G1597" s="2">
        <f>Tabla14[[#This Row],[Precio]]-(Tabla14[[#This Row],[Precio]]*0.05)</f>
        <v>5625.3869999999997</v>
      </c>
      <c r="H1597" s="4">
        <f>Tabla14[[#This Row],[  -14% costo de juan]]+(Tabla14[[#This Row],[  -14% costo de juan]]*0.1)</f>
        <v>5601.7011600000005</v>
      </c>
      <c r="I1597" s="30">
        <f>Tabla14[[#This Row],[5% purpil]]+(Tabla14[[#This Row],[5% purpil]]*0.21)</f>
        <v>6806.7182699999994</v>
      </c>
      <c r="J1597" s="30">
        <f>Tabla14[[#This Row],[5% purpil]]+(Tabla14[[#This Row],[5% purpil]]*0.21)</f>
        <v>6806.7182699999994</v>
      </c>
      <c r="K1597" s="6">
        <f>Tabla14[[#This Row],[Precio NEGRO Publico c/juan]]-Tabla14[[#This Row],[Nuestro Costo juan ]]</f>
        <v>1205.0171099999989</v>
      </c>
      <c r="L1597" s="7">
        <f>Tabla14[[#This Row],[Ganancia]]/Tabla14[[#This Row],[Nuestro Costo juan ]]</f>
        <v>0.21511627906976721</v>
      </c>
      <c r="M1597" s="2">
        <f>Tabla14[[#This Row],[Precio NEGRO Publico c/juan]]+(Tabla14[[#This Row],[Precio NEGRO Publico c/juan]]*0.105)</f>
        <v>7521.4236883499998</v>
      </c>
    </row>
    <row r="1598" spans="1:13">
      <c r="A1598" s="1" t="s">
        <v>3210</v>
      </c>
      <c r="B1598" t="s">
        <v>3211</v>
      </c>
      <c r="C1598" t="s">
        <v>7</v>
      </c>
      <c r="D1598" t="s">
        <v>1335</v>
      </c>
      <c r="E1598" s="2">
        <v>6484.08</v>
      </c>
      <c r="F1598" s="2">
        <f>Tabla14[[#This Row],[Precio]]-(Tabla14[[#This Row],[Precio]]*0.14)</f>
        <v>5576.3087999999998</v>
      </c>
      <c r="G1598" s="2">
        <f>Tabla14[[#This Row],[Precio]]-(Tabla14[[#This Row],[Precio]]*0.05)</f>
        <v>6159.8760000000002</v>
      </c>
      <c r="H1598" s="4">
        <f>Tabla14[[#This Row],[  -14% costo de juan]]+(Tabla14[[#This Row],[  -14% costo de juan]]*0.1)</f>
        <v>6133.9396799999995</v>
      </c>
      <c r="I1598" s="30">
        <f>Tabla14[[#This Row],[5% purpil]]+(Tabla14[[#This Row],[5% purpil]]*0.21)</f>
        <v>7453.4499599999999</v>
      </c>
      <c r="J1598" s="30">
        <f>Tabla14[[#This Row],[5% purpil]]+(Tabla14[[#This Row],[5% purpil]]*0.21)</f>
        <v>7453.4499599999999</v>
      </c>
      <c r="K1598" s="6">
        <f>Tabla14[[#This Row],[Precio NEGRO Publico c/juan]]-Tabla14[[#This Row],[Nuestro Costo juan ]]</f>
        <v>1319.5102800000004</v>
      </c>
      <c r="L1598" s="7">
        <f>Tabla14[[#This Row],[Ganancia]]/Tabla14[[#This Row],[Nuestro Costo juan ]]</f>
        <v>0.21511627906976752</v>
      </c>
      <c r="M1598" s="2">
        <f>Tabla14[[#This Row],[Precio NEGRO Publico c/juan]]+(Tabla14[[#This Row],[Precio NEGRO Publico c/juan]]*0.105)</f>
        <v>8236.0622058000008</v>
      </c>
    </row>
    <row r="1599" spans="1:13">
      <c r="A1599" s="1" t="s">
        <v>3212</v>
      </c>
      <c r="B1599" t="s">
        <v>3213</v>
      </c>
      <c r="C1599" t="s">
        <v>7</v>
      </c>
      <c r="D1599" t="s">
        <v>1335</v>
      </c>
      <c r="E1599" s="2">
        <v>3591.33</v>
      </c>
      <c r="F1599" s="2">
        <f>Tabla14[[#This Row],[Precio]]-(Tabla14[[#This Row],[Precio]]*0.14)</f>
        <v>3088.5437999999999</v>
      </c>
      <c r="G1599" s="2">
        <f>Tabla14[[#This Row],[Precio]]-(Tabla14[[#This Row],[Precio]]*0.05)</f>
        <v>3411.7635</v>
      </c>
      <c r="H1599" s="4">
        <f>Tabla14[[#This Row],[  -14% costo de juan]]+(Tabla14[[#This Row],[  -14% costo de juan]]*0.1)</f>
        <v>3397.3981800000001</v>
      </c>
      <c r="I1599" s="30">
        <f>Tabla14[[#This Row],[5% purpil]]+(Tabla14[[#This Row],[5% purpil]]*0.21)</f>
        <v>4128.233835</v>
      </c>
      <c r="J1599" s="30">
        <f>Tabla14[[#This Row],[5% purpil]]+(Tabla14[[#This Row],[5% purpil]]*0.21)</f>
        <v>4128.233835</v>
      </c>
      <c r="K1599" s="6">
        <f>Tabla14[[#This Row],[Precio NEGRO Publico c/juan]]-Tabla14[[#This Row],[Nuestro Costo juan ]]</f>
        <v>730.83565499999986</v>
      </c>
      <c r="L1599" s="7">
        <f>Tabla14[[#This Row],[Ganancia]]/Tabla14[[#This Row],[Nuestro Costo juan ]]</f>
        <v>0.21511627906976738</v>
      </c>
      <c r="M1599" s="2">
        <f>Tabla14[[#This Row],[Precio NEGRO Publico c/juan]]+(Tabla14[[#This Row],[Precio NEGRO Publico c/juan]]*0.105)</f>
        <v>4561.698387675</v>
      </c>
    </row>
    <row r="1600" spans="1:13">
      <c r="A1600" s="1" t="s">
        <v>3214</v>
      </c>
      <c r="B1600" t="s">
        <v>3215</v>
      </c>
      <c r="C1600" t="s">
        <v>7</v>
      </c>
      <c r="D1600" t="s">
        <v>1335</v>
      </c>
      <c r="E1600" s="2">
        <v>4551.33</v>
      </c>
      <c r="F1600" s="2">
        <f>Tabla14[[#This Row],[Precio]]-(Tabla14[[#This Row],[Precio]]*0.14)</f>
        <v>3914.1437999999998</v>
      </c>
      <c r="G1600" s="2">
        <f>Tabla14[[#This Row],[Precio]]-(Tabla14[[#This Row],[Precio]]*0.05)</f>
        <v>4323.7635</v>
      </c>
      <c r="H1600" s="4">
        <f>Tabla14[[#This Row],[  -14% costo de juan]]+(Tabla14[[#This Row],[  -14% costo de juan]]*0.1)</f>
        <v>4305.55818</v>
      </c>
      <c r="I1600" s="30">
        <f>Tabla14[[#This Row],[5% purpil]]+(Tabla14[[#This Row],[5% purpil]]*0.21)</f>
        <v>5231.7538349999995</v>
      </c>
      <c r="J1600" s="30">
        <f>Tabla14[[#This Row],[5% purpil]]+(Tabla14[[#This Row],[5% purpil]]*0.21)</f>
        <v>5231.7538349999995</v>
      </c>
      <c r="K1600" s="6">
        <f>Tabla14[[#This Row],[Precio NEGRO Publico c/juan]]-Tabla14[[#This Row],[Nuestro Costo juan ]]</f>
        <v>926.19565499999953</v>
      </c>
      <c r="L1600" s="7">
        <f>Tabla14[[#This Row],[Ganancia]]/Tabla14[[#This Row],[Nuestro Costo juan ]]</f>
        <v>0.21511627906976732</v>
      </c>
      <c r="M1600" s="2">
        <f>Tabla14[[#This Row],[Precio NEGRO Publico c/juan]]+(Tabla14[[#This Row],[Precio NEGRO Publico c/juan]]*0.105)</f>
        <v>5781.0879876749996</v>
      </c>
    </row>
    <row r="1601" spans="1:13">
      <c r="A1601" s="1" t="s">
        <v>3216</v>
      </c>
      <c r="B1601" t="s">
        <v>3217</v>
      </c>
      <c r="C1601" t="s">
        <v>7</v>
      </c>
      <c r="D1601" t="s">
        <v>1335</v>
      </c>
      <c r="E1601" s="2">
        <v>5921.46</v>
      </c>
      <c r="F1601" s="2">
        <f>Tabla14[[#This Row],[Precio]]-(Tabla14[[#This Row],[Precio]]*0.14)</f>
        <v>5092.4556000000002</v>
      </c>
      <c r="G1601" s="2">
        <f>Tabla14[[#This Row],[Precio]]-(Tabla14[[#This Row],[Precio]]*0.05)</f>
        <v>5625.3869999999997</v>
      </c>
      <c r="H1601" s="4">
        <f>Tabla14[[#This Row],[  -14% costo de juan]]+(Tabla14[[#This Row],[  -14% costo de juan]]*0.1)</f>
        <v>5601.7011600000005</v>
      </c>
      <c r="I1601" s="30">
        <f>Tabla14[[#This Row],[5% purpil]]+(Tabla14[[#This Row],[5% purpil]]*0.21)</f>
        <v>6806.7182699999994</v>
      </c>
      <c r="J1601" s="30">
        <f>Tabla14[[#This Row],[5% purpil]]+(Tabla14[[#This Row],[5% purpil]]*0.21)</f>
        <v>6806.7182699999994</v>
      </c>
      <c r="K1601" s="6">
        <f>Tabla14[[#This Row],[Precio NEGRO Publico c/juan]]-Tabla14[[#This Row],[Nuestro Costo juan ]]</f>
        <v>1205.0171099999989</v>
      </c>
      <c r="L1601" s="7">
        <f>Tabla14[[#This Row],[Ganancia]]/Tabla14[[#This Row],[Nuestro Costo juan ]]</f>
        <v>0.21511627906976721</v>
      </c>
      <c r="M1601" s="2">
        <f>Tabla14[[#This Row],[Precio NEGRO Publico c/juan]]+(Tabla14[[#This Row],[Precio NEGRO Publico c/juan]]*0.105)</f>
        <v>7521.4236883499998</v>
      </c>
    </row>
    <row r="1602" spans="1:13">
      <c r="A1602" s="1" t="s">
        <v>3218</v>
      </c>
      <c r="B1602" t="s">
        <v>3219</v>
      </c>
      <c r="C1602" t="s">
        <v>7</v>
      </c>
      <c r="D1602" t="s">
        <v>1335</v>
      </c>
      <c r="E1602" s="2">
        <v>6237.7</v>
      </c>
      <c r="F1602" s="2">
        <f>Tabla14[[#This Row],[Precio]]-(Tabla14[[#This Row],[Precio]]*0.14)</f>
        <v>5364.4219999999996</v>
      </c>
      <c r="G1602" s="2">
        <f>Tabla14[[#This Row],[Precio]]-(Tabla14[[#This Row],[Precio]]*0.05)</f>
        <v>5925.8149999999996</v>
      </c>
      <c r="H1602" s="4">
        <f>Tabla14[[#This Row],[  -14% costo de juan]]+(Tabla14[[#This Row],[  -14% costo de juan]]*0.1)</f>
        <v>5900.8642</v>
      </c>
      <c r="I1602" s="30">
        <f>Tabla14[[#This Row],[5% purpil]]+(Tabla14[[#This Row],[5% purpil]]*0.21)</f>
        <v>7170.2361499999997</v>
      </c>
      <c r="J1602" s="30">
        <f>Tabla14[[#This Row],[5% purpil]]+(Tabla14[[#This Row],[5% purpil]]*0.21)</f>
        <v>7170.2361499999997</v>
      </c>
      <c r="K1602" s="6">
        <f>Tabla14[[#This Row],[Precio NEGRO Publico c/juan]]-Tabla14[[#This Row],[Nuestro Costo juan ]]</f>
        <v>1269.3719499999997</v>
      </c>
      <c r="L1602" s="7">
        <f>Tabla14[[#This Row],[Ganancia]]/Tabla14[[#This Row],[Nuestro Costo juan ]]</f>
        <v>0.21511627906976741</v>
      </c>
      <c r="M1602" s="2">
        <f>Tabla14[[#This Row],[Precio NEGRO Publico c/juan]]+(Tabla14[[#This Row],[Precio NEGRO Publico c/juan]]*0.105)</f>
        <v>7923.1109457499997</v>
      </c>
    </row>
    <row r="1603" spans="1:13">
      <c r="A1603" s="1" t="s">
        <v>3220</v>
      </c>
      <c r="B1603" t="s">
        <v>3221</v>
      </c>
      <c r="C1603" t="s">
        <v>7</v>
      </c>
      <c r="D1603" t="s">
        <v>1335</v>
      </c>
      <c r="E1603" s="2">
        <v>3492.18</v>
      </c>
      <c r="F1603" s="2">
        <f>Tabla14[[#This Row],[Precio]]-(Tabla14[[#This Row],[Precio]]*0.14)</f>
        <v>3003.2747999999997</v>
      </c>
      <c r="G1603" s="2">
        <f>Tabla14[[#This Row],[Precio]]-(Tabla14[[#This Row],[Precio]]*0.05)</f>
        <v>3317.5709999999999</v>
      </c>
      <c r="H1603" s="4">
        <f>Tabla14[[#This Row],[  -14% costo de juan]]+(Tabla14[[#This Row],[  -14% costo de juan]]*0.1)</f>
        <v>3303.6022799999996</v>
      </c>
      <c r="I1603" s="30">
        <f>Tabla14[[#This Row],[5% purpil]]+(Tabla14[[#This Row],[5% purpil]]*0.21)</f>
        <v>4014.26091</v>
      </c>
      <c r="J1603" s="30">
        <f>Tabla14[[#This Row],[5% purpil]]+(Tabla14[[#This Row],[5% purpil]]*0.21)</f>
        <v>4014.26091</v>
      </c>
      <c r="K1603" s="6">
        <f>Tabla14[[#This Row],[Precio NEGRO Publico c/juan]]-Tabla14[[#This Row],[Nuestro Costo juan ]]</f>
        <v>710.65863000000036</v>
      </c>
      <c r="L1603" s="7">
        <f>Tabla14[[#This Row],[Ganancia]]/Tabla14[[#This Row],[Nuestro Costo juan ]]</f>
        <v>0.21511627906976757</v>
      </c>
      <c r="M1603" s="2">
        <f>Tabla14[[#This Row],[Precio NEGRO Publico c/juan]]+(Tabla14[[#This Row],[Precio NEGRO Publico c/juan]]*0.105)</f>
        <v>4435.7583055499999</v>
      </c>
    </row>
    <row r="1604" spans="1:13">
      <c r="A1604" s="1" t="s">
        <v>3222</v>
      </c>
      <c r="B1604" t="s">
        <v>3223</v>
      </c>
      <c r="C1604" t="s">
        <v>7</v>
      </c>
      <c r="D1604" t="s">
        <v>1335</v>
      </c>
      <c r="E1604" s="2">
        <v>4402.6000000000004</v>
      </c>
      <c r="F1604" s="2">
        <f>Tabla14[[#This Row],[Precio]]-(Tabla14[[#This Row],[Precio]]*0.14)</f>
        <v>3786.2360000000003</v>
      </c>
      <c r="G1604" s="2">
        <f>Tabla14[[#This Row],[Precio]]-(Tabla14[[#This Row],[Precio]]*0.05)</f>
        <v>4182.47</v>
      </c>
      <c r="H1604" s="4">
        <f>Tabla14[[#This Row],[  -14% costo de juan]]+(Tabla14[[#This Row],[  -14% costo de juan]]*0.1)</f>
        <v>4164.8596000000007</v>
      </c>
      <c r="I1604" s="30">
        <f>Tabla14[[#This Row],[5% purpil]]+(Tabla14[[#This Row],[5% purpil]]*0.21)</f>
        <v>5060.7887000000001</v>
      </c>
      <c r="J1604" s="30">
        <f>Tabla14[[#This Row],[5% purpil]]+(Tabla14[[#This Row],[5% purpil]]*0.21)</f>
        <v>5060.7887000000001</v>
      </c>
      <c r="K1604" s="6">
        <f>Tabla14[[#This Row],[Precio NEGRO Publico c/juan]]-Tabla14[[#This Row],[Nuestro Costo juan ]]</f>
        <v>895.92909999999938</v>
      </c>
      <c r="L1604" s="7">
        <f>Tabla14[[#This Row],[Ganancia]]/Tabla14[[#This Row],[Nuestro Costo juan ]]</f>
        <v>0.21511627906976727</v>
      </c>
      <c r="M1604" s="2">
        <f>Tabla14[[#This Row],[Precio NEGRO Publico c/juan]]+(Tabla14[[#This Row],[Precio NEGRO Publico c/juan]]*0.105)</f>
        <v>5592.1715135000004</v>
      </c>
    </row>
    <row r="1605" spans="1:13">
      <c r="A1605" s="1" t="s">
        <v>3224</v>
      </c>
      <c r="B1605" t="s">
        <v>3225</v>
      </c>
      <c r="C1605" t="s">
        <v>7</v>
      </c>
      <c r="D1605" t="s">
        <v>1335</v>
      </c>
      <c r="E1605" s="2">
        <v>5776.48</v>
      </c>
      <c r="F1605" s="2">
        <f>Tabla14[[#This Row],[Precio]]-(Tabla14[[#This Row],[Precio]]*0.14)</f>
        <v>4967.7727999999997</v>
      </c>
      <c r="G1605" s="2">
        <f>Tabla14[[#This Row],[Precio]]-(Tabla14[[#This Row],[Precio]]*0.05)</f>
        <v>5487.6559999999999</v>
      </c>
      <c r="H1605" s="4">
        <f>Tabla14[[#This Row],[  -14% costo de juan]]+(Tabla14[[#This Row],[  -14% costo de juan]]*0.1)</f>
        <v>5464.55008</v>
      </c>
      <c r="I1605" s="30">
        <f>Tabla14[[#This Row],[5% purpil]]+(Tabla14[[#This Row],[5% purpil]]*0.21)</f>
        <v>6640.06376</v>
      </c>
      <c r="J1605" s="30">
        <f>Tabla14[[#This Row],[5% purpil]]+(Tabla14[[#This Row],[5% purpil]]*0.21)</f>
        <v>6640.06376</v>
      </c>
      <c r="K1605" s="6">
        <f>Tabla14[[#This Row],[Precio NEGRO Publico c/juan]]-Tabla14[[#This Row],[Nuestro Costo juan ]]</f>
        <v>1175.51368</v>
      </c>
      <c r="L1605" s="7">
        <f>Tabla14[[#This Row],[Ganancia]]/Tabla14[[#This Row],[Nuestro Costo juan ]]</f>
        <v>0.21511627906976744</v>
      </c>
      <c r="M1605" s="2">
        <f>Tabla14[[#This Row],[Precio NEGRO Publico c/juan]]+(Tabla14[[#This Row],[Precio NEGRO Publico c/juan]]*0.105)</f>
        <v>7337.2704548000002</v>
      </c>
    </row>
    <row r="1606" spans="1:13">
      <c r="A1606" s="1" t="s">
        <v>3226</v>
      </c>
      <c r="B1606" t="s">
        <v>3227</v>
      </c>
      <c r="C1606" t="s">
        <v>7</v>
      </c>
      <c r="D1606" t="s">
        <v>1335</v>
      </c>
      <c r="E1606" s="2">
        <v>6035.63</v>
      </c>
      <c r="F1606" s="2">
        <f>Tabla14[[#This Row],[Precio]]-(Tabla14[[#This Row],[Precio]]*0.14)</f>
        <v>5190.6418000000003</v>
      </c>
      <c r="G1606" s="2">
        <f>Tabla14[[#This Row],[Precio]]-(Tabla14[[#This Row],[Precio]]*0.05)</f>
        <v>5733.8485000000001</v>
      </c>
      <c r="H1606" s="4">
        <f>Tabla14[[#This Row],[  -14% costo de juan]]+(Tabla14[[#This Row],[  -14% costo de juan]]*0.1)</f>
        <v>5709.7059800000006</v>
      </c>
      <c r="I1606" s="30">
        <f>Tabla14[[#This Row],[5% purpil]]+(Tabla14[[#This Row],[5% purpil]]*0.21)</f>
        <v>6937.9566850000001</v>
      </c>
      <c r="J1606" s="30">
        <f>Tabla14[[#This Row],[5% purpil]]+(Tabla14[[#This Row],[5% purpil]]*0.21)</f>
        <v>6937.9566850000001</v>
      </c>
      <c r="K1606" s="6">
        <f>Tabla14[[#This Row],[Precio NEGRO Publico c/juan]]-Tabla14[[#This Row],[Nuestro Costo juan ]]</f>
        <v>1228.2507049999995</v>
      </c>
      <c r="L1606" s="7">
        <f>Tabla14[[#This Row],[Ganancia]]/Tabla14[[#This Row],[Nuestro Costo juan ]]</f>
        <v>0.21511627906976732</v>
      </c>
      <c r="M1606" s="2">
        <f>Tabla14[[#This Row],[Precio NEGRO Publico c/juan]]+(Tabla14[[#This Row],[Precio NEGRO Publico c/juan]]*0.105)</f>
        <v>7666.4421369250003</v>
      </c>
    </row>
    <row r="1607" spans="1:13">
      <c r="A1607" s="1" t="s">
        <v>3228</v>
      </c>
      <c r="B1607" t="s">
        <v>3229</v>
      </c>
      <c r="C1607" t="s">
        <v>7</v>
      </c>
      <c r="D1607" t="s">
        <v>1335</v>
      </c>
      <c r="E1607" s="2">
        <v>3393.03</v>
      </c>
      <c r="F1607" s="2">
        <f>Tabla14[[#This Row],[Precio]]-(Tabla14[[#This Row],[Precio]]*0.14)</f>
        <v>2918.0057999999999</v>
      </c>
      <c r="G1607" s="2">
        <f>Tabla14[[#This Row],[Precio]]-(Tabla14[[#This Row],[Precio]]*0.05)</f>
        <v>3223.3785000000003</v>
      </c>
      <c r="H1607" s="4">
        <f>Tabla14[[#This Row],[  -14% costo de juan]]+(Tabla14[[#This Row],[  -14% costo de juan]]*0.1)</f>
        <v>3209.80638</v>
      </c>
      <c r="I1607" s="30">
        <f>Tabla14[[#This Row],[5% purpil]]+(Tabla14[[#This Row],[5% purpil]]*0.21)</f>
        <v>3900.2879850000004</v>
      </c>
      <c r="J1607" s="30">
        <f>Tabla14[[#This Row],[5% purpil]]+(Tabla14[[#This Row],[5% purpil]]*0.21)</f>
        <v>3900.2879850000004</v>
      </c>
      <c r="K1607" s="6">
        <f>Tabla14[[#This Row],[Precio NEGRO Publico c/juan]]-Tabla14[[#This Row],[Nuestro Costo juan ]]</f>
        <v>690.4816050000004</v>
      </c>
      <c r="L1607" s="7">
        <f>Tabla14[[#This Row],[Ganancia]]/Tabla14[[#This Row],[Nuestro Costo juan ]]</f>
        <v>0.21511627906976757</v>
      </c>
      <c r="M1607" s="2">
        <f>Tabla14[[#This Row],[Precio NEGRO Publico c/juan]]+(Tabla14[[#This Row],[Precio NEGRO Publico c/juan]]*0.105)</f>
        <v>4309.8182234250007</v>
      </c>
    </row>
    <row r="1608" spans="1:13">
      <c r="A1608" s="1" t="s">
        <v>3230</v>
      </c>
      <c r="B1608" t="s">
        <v>3231</v>
      </c>
      <c r="C1608" t="s">
        <v>7</v>
      </c>
      <c r="D1608" t="s">
        <v>1335</v>
      </c>
      <c r="E1608" s="2">
        <v>4154.71</v>
      </c>
      <c r="F1608" s="2">
        <f>Tabla14[[#This Row],[Precio]]-(Tabla14[[#This Row],[Precio]]*0.14)</f>
        <v>3573.0506</v>
      </c>
      <c r="G1608" s="2">
        <f>Tabla14[[#This Row],[Precio]]-(Tabla14[[#This Row],[Precio]]*0.05)</f>
        <v>3946.9745000000003</v>
      </c>
      <c r="H1608" s="4">
        <f>Tabla14[[#This Row],[  -14% costo de juan]]+(Tabla14[[#This Row],[  -14% costo de juan]]*0.1)</f>
        <v>3930.3556600000002</v>
      </c>
      <c r="I1608" s="30">
        <f>Tabla14[[#This Row],[5% purpil]]+(Tabla14[[#This Row],[5% purpil]]*0.21)</f>
        <v>4775.8391449999999</v>
      </c>
      <c r="J1608" s="30">
        <f>Tabla14[[#This Row],[5% purpil]]+(Tabla14[[#This Row],[5% purpil]]*0.21)</f>
        <v>4775.8391449999999</v>
      </c>
      <c r="K1608" s="6">
        <f>Tabla14[[#This Row],[Precio NEGRO Publico c/juan]]-Tabla14[[#This Row],[Nuestro Costo juan ]]</f>
        <v>845.48348499999975</v>
      </c>
      <c r="L1608" s="7">
        <f>Tabla14[[#This Row],[Ganancia]]/Tabla14[[#This Row],[Nuestro Costo juan ]]</f>
        <v>0.21511627906976738</v>
      </c>
      <c r="M1608" s="2">
        <f>Tabla14[[#This Row],[Precio NEGRO Publico c/juan]]+(Tabla14[[#This Row],[Precio NEGRO Publico c/juan]]*0.105)</f>
        <v>5277.3022552249995</v>
      </c>
    </row>
    <row r="1609" spans="1:13">
      <c r="A1609" s="1" t="s">
        <v>3232</v>
      </c>
      <c r="B1609" t="s">
        <v>3233</v>
      </c>
      <c r="C1609" t="s">
        <v>7</v>
      </c>
      <c r="D1609" t="s">
        <v>1335</v>
      </c>
      <c r="E1609" s="2">
        <v>5623.24</v>
      </c>
      <c r="F1609" s="2">
        <f>Tabla14[[#This Row],[Precio]]-(Tabla14[[#This Row],[Precio]]*0.14)</f>
        <v>4835.9863999999998</v>
      </c>
      <c r="G1609" s="2">
        <f>Tabla14[[#This Row],[Precio]]-(Tabla14[[#This Row],[Precio]]*0.05)</f>
        <v>5342.0779999999995</v>
      </c>
      <c r="H1609" s="4">
        <f>Tabla14[[#This Row],[  -14% costo de juan]]+(Tabla14[[#This Row],[  -14% costo de juan]]*0.1)</f>
        <v>5319.5850399999999</v>
      </c>
      <c r="I1609" s="30">
        <f>Tabla14[[#This Row],[5% purpil]]+(Tabla14[[#This Row],[5% purpil]]*0.21)</f>
        <v>6463.9143799999993</v>
      </c>
      <c r="J1609" s="30">
        <f>Tabla14[[#This Row],[5% purpil]]+(Tabla14[[#This Row],[5% purpil]]*0.21)</f>
        <v>6463.9143799999993</v>
      </c>
      <c r="K1609" s="6">
        <f>Tabla14[[#This Row],[Precio NEGRO Publico c/juan]]-Tabla14[[#This Row],[Nuestro Costo juan ]]</f>
        <v>1144.3293399999993</v>
      </c>
      <c r="L1609" s="7">
        <f>Tabla14[[#This Row],[Ganancia]]/Tabla14[[#This Row],[Nuestro Costo juan ]]</f>
        <v>0.21511627906976732</v>
      </c>
      <c r="M1609" s="2">
        <f>Tabla14[[#This Row],[Precio NEGRO Publico c/juan]]+(Tabla14[[#This Row],[Precio NEGRO Publico c/juan]]*0.105)</f>
        <v>7142.6253898999994</v>
      </c>
    </row>
    <row r="1610" spans="1:13">
      <c r="A1610" s="1" t="s">
        <v>3234</v>
      </c>
      <c r="B1610" t="s">
        <v>3235</v>
      </c>
      <c r="C1610" t="s">
        <v>7</v>
      </c>
      <c r="D1610" t="s">
        <v>1335</v>
      </c>
      <c r="E1610" s="2">
        <v>5940.24</v>
      </c>
      <c r="F1610" s="2">
        <f>Tabla14[[#This Row],[Precio]]-(Tabla14[[#This Row],[Precio]]*0.14)</f>
        <v>5108.6063999999997</v>
      </c>
      <c r="G1610" s="2">
        <f>Tabla14[[#This Row],[Precio]]-(Tabla14[[#This Row],[Precio]]*0.05)</f>
        <v>5643.2280000000001</v>
      </c>
      <c r="H1610" s="4">
        <f>Tabla14[[#This Row],[  -14% costo de juan]]+(Tabla14[[#This Row],[  -14% costo de juan]]*0.1)</f>
        <v>5619.4670399999995</v>
      </c>
      <c r="I1610" s="30">
        <f>Tabla14[[#This Row],[5% purpil]]+(Tabla14[[#This Row],[5% purpil]]*0.21)</f>
        <v>6828.3058799999999</v>
      </c>
      <c r="J1610" s="30">
        <f>Tabla14[[#This Row],[5% purpil]]+(Tabla14[[#This Row],[5% purpil]]*0.21)</f>
        <v>6828.3058799999999</v>
      </c>
      <c r="K1610" s="6">
        <f>Tabla14[[#This Row],[Precio NEGRO Publico c/juan]]-Tabla14[[#This Row],[Nuestro Costo juan ]]</f>
        <v>1208.8388400000003</v>
      </c>
      <c r="L1610" s="7">
        <f>Tabla14[[#This Row],[Ganancia]]/Tabla14[[#This Row],[Nuestro Costo juan ]]</f>
        <v>0.21511627906976752</v>
      </c>
      <c r="M1610" s="2">
        <f>Tabla14[[#This Row],[Precio NEGRO Publico c/juan]]+(Tabla14[[#This Row],[Precio NEGRO Publico c/juan]]*0.105)</f>
        <v>7545.2779973999995</v>
      </c>
    </row>
    <row r="1611" spans="1:13">
      <c r="A1611" s="1" t="s">
        <v>3236</v>
      </c>
      <c r="B1611" t="s">
        <v>3237</v>
      </c>
      <c r="C1611" t="s">
        <v>7</v>
      </c>
      <c r="D1611" t="s">
        <v>1335</v>
      </c>
      <c r="E1611" s="2">
        <v>3661.19</v>
      </c>
      <c r="F1611" s="2">
        <f>Tabla14[[#This Row],[Precio]]-(Tabla14[[#This Row],[Precio]]*0.14)</f>
        <v>3148.6233999999999</v>
      </c>
      <c r="G1611" s="2">
        <f>Tabla14[[#This Row],[Precio]]-(Tabla14[[#This Row],[Precio]]*0.05)</f>
        <v>3478.1305000000002</v>
      </c>
      <c r="H1611" s="4">
        <f>Tabla14[[#This Row],[  -14% costo de juan]]+(Tabla14[[#This Row],[  -14% costo de juan]]*0.1)</f>
        <v>3463.4857400000001</v>
      </c>
      <c r="I1611" s="30">
        <f>Tabla14[[#This Row],[5% purpil]]+(Tabla14[[#This Row],[5% purpil]]*0.21)</f>
        <v>4208.5379050000001</v>
      </c>
      <c r="J1611" s="30">
        <f>Tabla14[[#This Row],[5% purpil]]+(Tabla14[[#This Row],[5% purpil]]*0.21)</f>
        <v>4208.5379050000001</v>
      </c>
      <c r="K1611" s="6">
        <f>Tabla14[[#This Row],[Precio NEGRO Publico c/juan]]-Tabla14[[#This Row],[Nuestro Costo juan ]]</f>
        <v>745.05216500000006</v>
      </c>
      <c r="L1611" s="7">
        <f>Tabla14[[#This Row],[Ganancia]]/Tabla14[[#This Row],[Nuestro Costo juan ]]</f>
        <v>0.21511627906976746</v>
      </c>
      <c r="M1611" s="2">
        <f>Tabla14[[#This Row],[Precio NEGRO Publico c/juan]]+(Tabla14[[#This Row],[Precio NEGRO Publico c/juan]]*0.105)</f>
        <v>4650.4343850249998</v>
      </c>
    </row>
    <row r="1612" spans="1:13">
      <c r="A1612" s="1" t="s">
        <v>3238</v>
      </c>
      <c r="B1612" t="s">
        <v>3239</v>
      </c>
      <c r="C1612" t="s">
        <v>7</v>
      </c>
      <c r="D1612" t="s">
        <v>1335</v>
      </c>
      <c r="E1612" s="2">
        <v>4735.3599999999997</v>
      </c>
      <c r="F1612" s="2">
        <f>Tabla14[[#This Row],[Precio]]-(Tabla14[[#This Row],[Precio]]*0.14)</f>
        <v>4072.4095999999995</v>
      </c>
      <c r="G1612" s="2">
        <f>Tabla14[[#This Row],[Precio]]-(Tabla14[[#This Row],[Precio]]*0.05)</f>
        <v>4498.5919999999996</v>
      </c>
      <c r="H1612" s="4">
        <f>Tabla14[[#This Row],[  -14% costo de juan]]+(Tabla14[[#This Row],[  -14% costo de juan]]*0.1)</f>
        <v>4479.6505599999991</v>
      </c>
      <c r="I1612" s="30">
        <f>Tabla14[[#This Row],[5% purpil]]+(Tabla14[[#This Row],[5% purpil]]*0.21)</f>
        <v>5443.2963199999995</v>
      </c>
      <c r="J1612" s="30">
        <f>Tabla14[[#This Row],[5% purpil]]+(Tabla14[[#This Row],[5% purpil]]*0.21)</f>
        <v>5443.2963199999995</v>
      </c>
      <c r="K1612" s="6">
        <f>Tabla14[[#This Row],[Precio NEGRO Publico c/juan]]-Tabla14[[#This Row],[Nuestro Costo juan ]]</f>
        <v>963.64576000000034</v>
      </c>
      <c r="L1612" s="7">
        <f>Tabla14[[#This Row],[Ganancia]]/Tabla14[[#This Row],[Nuestro Costo juan ]]</f>
        <v>0.21511627906976755</v>
      </c>
      <c r="M1612" s="2">
        <f>Tabla14[[#This Row],[Precio NEGRO Publico c/juan]]+(Tabla14[[#This Row],[Precio NEGRO Publico c/juan]]*0.105)</f>
        <v>6014.8424335999989</v>
      </c>
    </row>
    <row r="1613" spans="1:13">
      <c r="A1613" s="1" t="s">
        <v>3240</v>
      </c>
      <c r="B1613" t="s">
        <v>3241</v>
      </c>
      <c r="C1613" t="s">
        <v>7</v>
      </c>
      <c r="D1613" t="s">
        <v>1335</v>
      </c>
      <c r="E1613" s="2">
        <v>4483.72</v>
      </c>
      <c r="F1613" s="2">
        <f>Tabla14[[#This Row],[Precio]]-(Tabla14[[#This Row],[Precio]]*0.14)</f>
        <v>3855.9992000000002</v>
      </c>
      <c r="G1613" s="2">
        <f>Tabla14[[#This Row],[Precio]]-(Tabla14[[#This Row],[Precio]]*0.05)</f>
        <v>4259.5340000000006</v>
      </c>
      <c r="H1613" s="4">
        <f>Tabla14[[#This Row],[  -14% costo de juan]]+(Tabla14[[#This Row],[  -14% costo de juan]]*0.1)</f>
        <v>4241.5991199999999</v>
      </c>
      <c r="I1613" s="30">
        <f>Tabla14[[#This Row],[5% purpil]]+(Tabla14[[#This Row],[5% purpil]]*0.21)</f>
        <v>5154.0361400000002</v>
      </c>
      <c r="J1613" s="30">
        <f>Tabla14[[#This Row],[5% purpil]]+(Tabla14[[#This Row],[5% purpil]]*0.21)</f>
        <v>5154.0361400000002</v>
      </c>
      <c r="K1613" s="6">
        <f>Tabla14[[#This Row],[Precio NEGRO Publico c/juan]]-Tabla14[[#This Row],[Nuestro Costo juan ]]</f>
        <v>912.4370200000003</v>
      </c>
      <c r="L1613" s="7">
        <f>Tabla14[[#This Row],[Ganancia]]/Tabla14[[#This Row],[Nuestro Costo juan ]]</f>
        <v>0.21511627906976752</v>
      </c>
      <c r="M1613" s="2">
        <f>Tabla14[[#This Row],[Precio NEGRO Publico c/juan]]+(Tabla14[[#This Row],[Precio NEGRO Publico c/juan]]*0.105)</f>
        <v>5695.2099347000003</v>
      </c>
    </row>
    <row r="1614" spans="1:13">
      <c r="A1614" s="1" t="s">
        <v>3242</v>
      </c>
      <c r="B1614" t="s">
        <v>3243</v>
      </c>
      <c r="C1614" t="s">
        <v>7</v>
      </c>
      <c r="D1614" t="s">
        <v>1335</v>
      </c>
      <c r="E1614" s="2">
        <v>6541.17</v>
      </c>
      <c r="F1614" s="2">
        <f>Tabla14[[#This Row],[Precio]]-(Tabla14[[#This Row],[Precio]]*0.14)</f>
        <v>5625.4062000000004</v>
      </c>
      <c r="G1614" s="2">
        <f>Tabla14[[#This Row],[Precio]]-(Tabla14[[#This Row],[Precio]]*0.05)</f>
        <v>6214.1115</v>
      </c>
      <c r="H1614" s="4">
        <f>Tabla14[[#This Row],[  -14% costo de juan]]+(Tabla14[[#This Row],[  -14% costo de juan]]*0.1)</f>
        <v>6187.9468200000001</v>
      </c>
      <c r="I1614" s="30">
        <f>Tabla14[[#This Row],[5% purpil]]+(Tabla14[[#This Row],[5% purpil]]*0.21)</f>
        <v>7519.0749150000001</v>
      </c>
      <c r="J1614" s="30">
        <f>Tabla14[[#This Row],[5% purpil]]+(Tabla14[[#This Row],[5% purpil]]*0.21)</f>
        <v>7519.0749150000001</v>
      </c>
      <c r="K1614" s="6">
        <f>Tabla14[[#This Row],[Precio NEGRO Publico c/juan]]-Tabla14[[#This Row],[Nuestro Costo juan ]]</f>
        <v>1331.128095</v>
      </c>
      <c r="L1614" s="7">
        <f>Tabla14[[#This Row],[Ganancia]]/Tabla14[[#This Row],[Nuestro Costo juan ]]</f>
        <v>0.21511627906976744</v>
      </c>
      <c r="M1614" s="2">
        <f>Tabla14[[#This Row],[Precio NEGRO Publico c/juan]]+(Tabla14[[#This Row],[Precio NEGRO Publico c/juan]]*0.105)</f>
        <v>8308.5777810750005</v>
      </c>
    </row>
    <row r="1615" spans="1:13">
      <c r="A1615" s="1" t="s">
        <v>3244</v>
      </c>
      <c r="B1615" t="s">
        <v>3245</v>
      </c>
      <c r="C1615" t="s">
        <v>7</v>
      </c>
      <c r="D1615" t="s">
        <v>1335</v>
      </c>
      <c r="E1615" s="2">
        <v>7133.09</v>
      </c>
      <c r="F1615" s="2">
        <f>Tabla14[[#This Row],[Precio]]-(Tabla14[[#This Row],[Precio]]*0.14)</f>
        <v>6134.4574000000002</v>
      </c>
      <c r="G1615" s="2">
        <f>Tabla14[[#This Row],[Precio]]-(Tabla14[[#This Row],[Precio]]*0.05)</f>
        <v>6776.4355000000005</v>
      </c>
      <c r="H1615" s="4">
        <f>Tabla14[[#This Row],[  -14% costo de juan]]+(Tabla14[[#This Row],[  -14% costo de juan]]*0.1)</f>
        <v>6747.9031400000003</v>
      </c>
      <c r="I1615" s="30">
        <f>Tabla14[[#This Row],[5% purpil]]+(Tabla14[[#This Row],[5% purpil]]*0.21)</f>
        <v>8199.4869550000003</v>
      </c>
      <c r="J1615" s="30">
        <f>Tabla14[[#This Row],[5% purpil]]+(Tabla14[[#This Row],[5% purpil]]*0.21)</f>
        <v>8199.4869550000003</v>
      </c>
      <c r="K1615" s="6">
        <f>Tabla14[[#This Row],[Precio NEGRO Publico c/juan]]-Tabla14[[#This Row],[Nuestro Costo juan ]]</f>
        <v>1451.583815</v>
      </c>
      <c r="L1615" s="7">
        <f>Tabla14[[#This Row],[Ganancia]]/Tabla14[[#This Row],[Nuestro Costo juan ]]</f>
        <v>0.21511627906976744</v>
      </c>
      <c r="M1615" s="2">
        <f>Tabla14[[#This Row],[Precio NEGRO Publico c/juan]]+(Tabla14[[#This Row],[Precio NEGRO Publico c/juan]]*0.105)</f>
        <v>9060.4330852750008</v>
      </c>
    </row>
    <row r="1616" spans="1:13">
      <c r="A1616" s="1" t="s">
        <v>3246</v>
      </c>
      <c r="B1616" t="s">
        <v>3247</v>
      </c>
      <c r="C1616" t="s">
        <v>7</v>
      </c>
      <c r="D1616" t="s">
        <v>1335</v>
      </c>
      <c r="E1616" s="2">
        <v>8606.1299999999992</v>
      </c>
      <c r="F1616" s="2">
        <f>Tabla14[[#This Row],[Precio]]-(Tabla14[[#This Row],[Precio]]*0.14)</f>
        <v>7401.2717999999995</v>
      </c>
      <c r="G1616" s="2">
        <f>Tabla14[[#This Row],[Precio]]-(Tabla14[[#This Row],[Precio]]*0.05)</f>
        <v>8175.8234999999995</v>
      </c>
      <c r="H1616" s="4">
        <f>Tabla14[[#This Row],[  -14% costo de juan]]+(Tabla14[[#This Row],[  -14% costo de juan]]*0.1)</f>
        <v>8141.3989799999999</v>
      </c>
      <c r="I1616" s="30">
        <f>Tabla14[[#This Row],[5% purpil]]+(Tabla14[[#This Row],[5% purpil]]*0.21)</f>
        <v>9892.7464349999991</v>
      </c>
      <c r="J1616" s="30">
        <f>Tabla14[[#This Row],[5% purpil]]+(Tabla14[[#This Row],[5% purpil]]*0.21)</f>
        <v>9892.7464349999991</v>
      </c>
      <c r="K1616" s="6">
        <f>Tabla14[[#This Row],[Precio NEGRO Publico c/juan]]-Tabla14[[#This Row],[Nuestro Costo juan ]]</f>
        <v>1751.3474549999992</v>
      </c>
      <c r="L1616" s="7">
        <f>Tabla14[[#This Row],[Ganancia]]/Tabla14[[#This Row],[Nuestro Costo juan ]]</f>
        <v>0.21511627906976735</v>
      </c>
      <c r="M1616" s="2">
        <f>Tabla14[[#This Row],[Precio NEGRO Publico c/juan]]+(Tabla14[[#This Row],[Precio NEGRO Publico c/juan]]*0.105)</f>
        <v>10931.484810675</v>
      </c>
    </row>
    <row r="1617" spans="1:13">
      <c r="A1617" s="1" t="s">
        <v>3248</v>
      </c>
      <c r="B1617" t="s">
        <v>3249</v>
      </c>
      <c r="C1617" t="s">
        <v>7</v>
      </c>
      <c r="D1617" t="s">
        <v>1335</v>
      </c>
      <c r="E1617" s="2">
        <v>7133.09</v>
      </c>
      <c r="F1617" s="2">
        <f>Tabla14[[#This Row],[Precio]]-(Tabla14[[#This Row],[Precio]]*0.14)</f>
        <v>6134.4574000000002</v>
      </c>
      <c r="G1617" s="2">
        <f>Tabla14[[#This Row],[Precio]]-(Tabla14[[#This Row],[Precio]]*0.05)</f>
        <v>6776.4355000000005</v>
      </c>
      <c r="H1617" s="4">
        <f>Tabla14[[#This Row],[  -14% costo de juan]]+(Tabla14[[#This Row],[  -14% costo de juan]]*0.1)</f>
        <v>6747.9031400000003</v>
      </c>
      <c r="I1617" s="30">
        <f>Tabla14[[#This Row],[5% purpil]]+(Tabla14[[#This Row],[5% purpil]]*0.21)</f>
        <v>8199.4869550000003</v>
      </c>
      <c r="J1617" s="30">
        <f>Tabla14[[#This Row],[5% purpil]]+(Tabla14[[#This Row],[5% purpil]]*0.21)</f>
        <v>8199.4869550000003</v>
      </c>
      <c r="K1617" s="6">
        <f>Tabla14[[#This Row],[Precio NEGRO Publico c/juan]]-Tabla14[[#This Row],[Nuestro Costo juan ]]</f>
        <v>1451.583815</v>
      </c>
      <c r="L1617" s="7">
        <f>Tabla14[[#This Row],[Ganancia]]/Tabla14[[#This Row],[Nuestro Costo juan ]]</f>
        <v>0.21511627906976744</v>
      </c>
      <c r="M1617" s="2">
        <f>Tabla14[[#This Row],[Precio NEGRO Publico c/juan]]+(Tabla14[[#This Row],[Precio NEGRO Publico c/juan]]*0.105)</f>
        <v>9060.4330852750008</v>
      </c>
    </row>
    <row r="1618" spans="1:13">
      <c r="A1618" s="1" t="s">
        <v>3250</v>
      </c>
      <c r="B1618" t="s">
        <v>3251</v>
      </c>
      <c r="C1618" t="s">
        <v>7</v>
      </c>
      <c r="D1618" t="s">
        <v>1335</v>
      </c>
      <c r="E1618" s="2">
        <v>8255.34</v>
      </c>
      <c r="F1618" s="2">
        <f>Tabla14[[#This Row],[Precio]]-(Tabla14[[#This Row],[Precio]]*0.14)</f>
        <v>7099.5923999999995</v>
      </c>
      <c r="G1618" s="2">
        <f>Tabla14[[#This Row],[Precio]]-(Tabla14[[#This Row],[Precio]]*0.05)</f>
        <v>7842.5730000000003</v>
      </c>
      <c r="H1618" s="4">
        <f>Tabla14[[#This Row],[  -14% costo de juan]]+(Tabla14[[#This Row],[  -14% costo de juan]]*0.1)</f>
        <v>7809.5516399999997</v>
      </c>
      <c r="I1618" s="30">
        <f>Tabla14[[#This Row],[5% purpil]]+(Tabla14[[#This Row],[5% purpil]]*0.21)</f>
        <v>9489.5133299999998</v>
      </c>
      <c r="J1618" s="30">
        <f>Tabla14[[#This Row],[5% purpil]]+(Tabla14[[#This Row],[5% purpil]]*0.21)</f>
        <v>9489.5133299999998</v>
      </c>
      <c r="K1618" s="6">
        <f>Tabla14[[#This Row],[Precio NEGRO Publico c/juan]]-Tabla14[[#This Row],[Nuestro Costo juan ]]</f>
        <v>1679.9616900000001</v>
      </c>
      <c r="L1618" s="7">
        <f>Tabla14[[#This Row],[Ganancia]]/Tabla14[[#This Row],[Nuestro Costo juan ]]</f>
        <v>0.21511627906976746</v>
      </c>
      <c r="M1618" s="2">
        <f>Tabla14[[#This Row],[Precio NEGRO Publico c/juan]]+(Tabla14[[#This Row],[Precio NEGRO Publico c/juan]]*0.105)</f>
        <v>10485.912229649999</v>
      </c>
    </row>
    <row r="1619" spans="1:13">
      <c r="A1619" s="1" t="s">
        <v>3252</v>
      </c>
      <c r="B1619" t="s">
        <v>3253</v>
      </c>
      <c r="C1619" t="s">
        <v>7</v>
      </c>
      <c r="D1619" t="s">
        <v>1335</v>
      </c>
      <c r="E1619" s="2">
        <v>9349.0400000000009</v>
      </c>
      <c r="F1619" s="2">
        <f>Tabla14[[#This Row],[Precio]]-(Tabla14[[#This Row],[Precio]]*0.14)</f>
        <v>8040.1744000000008</v>
      </c>
      <c r="G1619" s="2">
        <f>Tabla14[[#This Row],[Precio]]-(Tabla14[[#This Row],[Precio]]*0.05)</f>
        <v>8881.5880000000016</v>
      </c>
      <c r="H1619" s="4">
        <f>Tabla14[[#This Row],[  -14% costo de juan]]+(Tabla14[[#This Row],[  -14% costo de juan]]*0.1)</f>
        <v>8844.1918400000013</v>
      </c>
      <c r="I1619" s="30">
        <f>Tabla14[[#This Row],[5% purpil]]+(Tabla14[[#This Row],[5% purpil]]*0.21)</f>
        <v>10746.721480000002</v>
      </c>
      <c r="J1619" s="30">
        <f>Tabla14[[#This Row],[5% purpil]]+(Tabla14[[#This Row],[5% purpil]]*0.21)</f>
        <v>10746.721480000002</v>
      </c>
      <c r="K1619" s="6">
        <f>Tabla14[[#This Row],[Precio NEGRO Publico c/juan]]-Tabla14[[#This Row],[Nuestro Costo juan ]]</f>
        <v>1902.5296400000007</v>
      </c>
      <c r="L1619" s="7">
        <f>Tabla14[[#This Row],[Ganancia]]/Tabla14[[#This Row],[Nuestro Costo juan ]]</f>
        <v>0.21511627906976749</v>
      </c>
      <c r="M1619" s="2">
        <f>Tabla14[[#This Row],[Precio NEGRO Publico c/juan]]+(Tabla14[[#This Row],[Precio NEGRO Publico c/juan]]*0.105)</f>
        <v>11875.127235400003</v>
      </c>
    </row>
    <row r="1620" spans="1:13">
      <c r="A1620" s="1" t="s">
        <v>3254</v>
      </c>
      <c r="B1620" t="s">
        <v>3255</v>
      </c>
      <c r="C1620" t="s">
        <v>7</v>
      </c>
      <c r="D1620" t="s">
        <v>1335</v>
      </c>
      <c r="E1620" s="2">
        <v>7628.11</v>
      </c>
      <c r="F1620" s="2">
        <f>Tabla14[[#This Row],[Precio]]-(Tabla14[[#This Row],[Precio]]*0.14)</f>
        <v>6560.1745999999994</v>
      </c>
      <c r="G1620" s="2">
        <f>Tabla14[[#This Row],[Precio]]-(Tabla14[[#This Row],[Precio]]*0.05)</f>
        <v>7246.7044999999998</v>
      </c>
      <c r="H1620" s="4">
        <f>Tabla14[[#This Row],[  -14% costo de juan]]+(Tabla14[[#This Row],[  -14% costo de juan]]*0.1)</f>
        <v>7216.1920599999994</v>
      </c>
      <c r="I1620" s="30">
        <f>Tabla14[[#This Row],[5% purpil]]+(Tabla14[[#This Row],[5% purpil]]*0.21)</f>
        <v>8768.5124450000003</v>
      </c>
      <c r="J1620" s="30">
        <f>Tabla14[[#This Row],[5% purpil]]+(Tabla14[[#This Row],[5% purpil]]*0.21)</f>
        <v>8768.5124450000003</v>
      </c>
      <c r="K1620" s="6">
        <f>Tabla14[[#This Row],[Precio NEGRO Publico c/juan]]-Tabla14[[#This Row],[Nuestro Costo juan ]]</f>
        <v>1552.3203850000009</v>
      </c>
      <c r="L1620" s="7">
        <f>Tabla14[[#This Row],[Ganancia]]/Tabla14[[#This Row],[Nuestro Costo juan ]]</f>
        <v>0.21511627906976757</v>
      </c>
      <c r="M1620" s="2">
        <f>Tabla14[[#This Row],[Precio NEGRO Publico c/juan]]+(Tabla14[[#This Row],[Precio NEGRO Publico c/juan]]*0.105)</f>
        <v>9689.2062517249997</v>
      </c>
    </row>
    <row r="1621" spans="1:13">
      <c r="A1621" s="1" t="s">
        <v>3256</v>
      </c>
      <c r="B1621" t="s">
        <v>3257</v>
      </c>
      <c r="C1621" t="s">
        <v>7</v>
      </c>
      <c r="D1621" t="s">
        <v>1335</v>
      </c>
      <c r="E1621" s="2">
        <v>8851.01</v>
      </c>
      <c r="F1621" s="2">
        <f>Tabla14[[#This Row],[Precio]]-(Tabla14[[#This Row],[Precio]]*0.14)</f>
        <v>7611.8685999999998</v>
      </c>
      <c r="G1621" s="2">
        <f>Tabla14[[#This Row],[Precio]]-(Tabla14[[#This Row],[Precio]]*0.05)</f>
        <v>8408.4595000000008</v>
      </c>
      <c r="H1621" s="4">
        <f>Tabla14[[#This Row],[  -14% costo de juan]]+(Tabla14[[#This Row],[  -14% costo de juan]]*0.1)</f>
        <v>8373.0554599999996</v>
      </c>
      <c r="I1621" s="30">
        <f>Tabla14[[#This Row],[5% purpil]]+(Tabla14[[#This Row],[5% purpil]]*0.21)</f>
        <v>10174.235995000001</v>
      </c>
      <c r="J1621" s="30">
        <f>Tabla14[[#This Row],[5% purpil]]+(Tabla14[[#This Row],[5% purpil]]*0.21)</f>
        <v>10174.235995000001</v>
      </c>
      <c r="K1621" s="6">
        <f>Tabla14[[#This Row],[Precio NEGRO Publico c/juan]]-Tabla14[[#This Row],[Nuestro Costo juan ]]</f>
        <v>1801.1805350000013</v>
      </c>
      <c r="L1621" s="7">
        <f>Tabla14[[#This Row],[Ganancia]]/Tabla14[[#This Row],[Nuestro Costo juan ]]</f>
        <v>0.2151162790697676</v>
      </c>
      <c r="M1621" s="2">
        <f>Tabla14[[#This Row],[Precio NEGRO Publico c/juan]]+(Tabla14[[#This Row],[Precio NEGRO Publico c/juan]]*0.105)</f>
        <v>11242.530774475001</v>
      </c>
    </row>
    <row r="1622" spans="1:13">
      <c r="A1622" s="1" t="s">
        <v>3258</v>
      </c>
      <c r="B1622" t="s">
        <v>3259</v>
      </c>
      <c r="C1622" t="s">
        <v>7</v>
      </c>
      <c r="D1622" t="s">
        <v>1335</v>
      </c>
      <c r="E1622" s="2">
        <v>9856.83</v>
      </c>
      <c r="F1622" s="2">
        <f>Tabla14[[#This Row],[Precio]]-(Tabla14[[#This Row],[Precio]]*0.14)</f>
        <v>8476.8737999999994</v>
      </c>
      <c r="G1622" s="2">
        <f>Tabla14[[#This Row],[Precio]]-(Tabla14[[#This Row],[Precio]]*0.05)</f>
        <v>9363.9884999999995</v>
      </c>
      <c r="H1622" s="4">
        <f>Tabla14[[#This Row],[  -14% costo de juan]]+(Tabla14[[#This Row],[  -14% costo de juan]]*0.1)</f>
        <v>9324.5611799999988</v>
      </c>
      <c r="I1622" s="30">
        <f>Tabla14[[#This Row],[5% purpil]]+(Tabla14[[#This Row],[5% purpil]]*0.21)</f>
        <v>11330.426084999999</v>
      </c>
      <c r="J1622" s="30">
        <f>Tabla14[[#This Row],[5% purpil]]+(Tabla14[[#This Row],[5% purpil]]*0.21)</f>
        <v>11330.426084999999</v>
      </c>
      <c r="K1622" s="6">
        <f>Tabla14[[#This Row],[Precio NEGRO Publico c/juan]]-Tabla14[[#This Row],[Nuestro Costo juan ]]</f>
        <v>2005.8649050000004</v>
      </c>
      <c r="L1622" s="7">
        <f>Tabla14[[#This Row],[Ganancia]]/Tabla14[[#This Row],[Nuestro Costo juan ]]</f>
        <v>0.21511627906976752</v>
      </c>
      <c r="M1622" s="2">
        <f>Tabla14[[#This Row],[Precio NEGRO Publico c/juan]]+(Tabla14[[#This Row],[Precio NEGRO Publico c/juan]]*0.105)</f>
        <v>12520.120823924999</v>
      </c>
    </row>
    <row r="1623" spans="1:13">
      <c r="A1623" s="1" t="s">
        <v>3260</v>
      </c>
      <c r="B1623" t="s">
        <v>3261</v>
      </c>
      <c r="C1623" t="s">
        <v>7</v>
      </c>
      <c r="D1623" t="s">
        <v>1335</v>
      </c>
      <c r="E1623" s="2">
        <v>4594.1400000000003</v>
      </c>
      <c r="F1623" s="2">
        <f>Tabla14[[#This Row],[Precio]]-(Tabla14[[#This Row],[Precio]]*0.14)</f>
        <v>3950.9604000000004</v>
      </c>
      <c r="G1623" s="2">
        <f>Tabla14[[#This Row],[Precio]]-(Tabla14[[#This Row],[Precio]]*0.05)</f>
        <v>4364.433</v>
      </c>
      <c r="H1623" s="4">
        <f>Tabla14[[#This Row],[  -14% costo de juan]]+(Tabla14[[#This Row],[  -14% costo de juan]]*0.1)</f>
        <v>4346.0564400000003</v>
      </c>
      <c r="I1623" s="30">
        <f>Tabla14[[#This Row],[5% purpil]]+(Tabla14[[#This Row],[5% purpil]]*0.21)</f>
        <v>5280.9639299999999</v>
      </c>
      <c r="J1623" s="30">
        <f>Tabla14[[#This Row],[5% purpil]]+(Tabla14[[#This Row],[5% purpil]]*0.21)</f>
        <v>5280.9639299999999</v>
      </c>
      <c r="K1623" s="6">
        <f>Tabla14[[#This Row],[Precio NEGRO Publico c/juan]]-Tabla14[[#This Row],[Nuestro Costo juan ]]</f>
        <v>934.9074899999996</v>
      </c>
      <c r="L1623" s="7">
        <f>Tabla14[[#This Row],[Ganancia]]/Tabla14[[#This Row],[Nuestro Costo juan ]]</f>
        <v>0.21511627906976732</v>
      </c>
      <c r="M1623" s="2">
        <f>Tabla14[[#This Row],[Precio NEGRO Publico c/juan]]+(Tabla14[[#This Row],[Precio NEGRO Publico c/juan]]*0.105)</f>
        <v>5835.4651426499995</v>
      </c>
    </row>
    <row r="1624" spans="1:13">
      <c r="A1624" s="1" t="s">
        <v>3262</v>
      </c>
      <c r="B1624" t="s">
        <v>3263</v>
      </c>
      <c r="C1624" t="s">
        <v>7</v>
      </c>
      <c r="D1624" t="s">
        <v>1335</v>
      </c>
      <c r="E1624" s="2">
        <v>5620.24</v>
      </c>
      <c r="F1624" s="2">
        <f>Tabla14[[#This Row],[Precio]]-(Tabla14[[#This Row],[Precio]]*0.14)</f>
        <v>4833.4063999999998</v>
      </c>
      <c r="G1624" s="2">
        <f>Tabla14[[#This Row],[Precio]]-(Tabla14[[#This Row],[Precio]]*0.05)</f>
        <v>5339.2280000000001</v>
      </c>
      <c r="H1624" s="4">
        <f>Tabla14[[#This Row],[  -14% costo de juan]]+(Tabla14[[#This Row],[  -14% costo de juan]]*0.1)</f>
        <v>5316.7470400000002</v>
      </c>
      <c r="I1624" s="30">
        <f>Tabla14[[#This Row],[5% purpil]]+(Tabla14[[#This Row],[5% purpil]]*0.21)</f>
        <v>6460.4658799999997</v>
      </c>
      <c r="J1624" s="30">
        <f>Tabla14[[#This Row],[5% purpil]]+(Tabla14[[#This Row],[5% purpil]]*0.21)</f>
        <v>6460.4658799999997</v>
      </c>
      <c r="K1624" s="6">
        <f>Tabla14[[#This Row],[Precio NEGRO Publico c/juan]]-Tabla14[[#This Row],[Nuestro Costo juan ]]</f>
        <v>1143.7188399999995</v>
      </c>
      <c r="L1624" s="7">
        <f>Tabla14[[#This Row],[Ganancia]]/Tabla14[[#This Row],[Nuestro Costo juan ]]</f>
        <v>0.21511627906976735</v>
      </c>
      <c r="M1624" s="2">
        <f>Tabla14[[#This Row],[Precio NEGRO Publico c/juan]]+(Tabla14[[#This Row],[Precio NEGRO Publico c/juan]]*0.105)</f>
        <v>7138.8147973999994</v>
      </c>
    </row>
    <row r="1625" spans="1:13">
      <c r="A1625" s="1" t="s">
        <v>3264</v>
      </c>
      <c r="B1625" t="s">
        <v>3265</v>
      </c>
      <c r="C1625" t="s">
        <v>7</v>
      </c>
      <c r="D1625" t="s">
        <v>1335</v>
      </c>
      <c r="E1625" s="2">
        <v>6193.38</v>
      </c>
      <c r="F1625" s="2">
        <f>Tabla14[[#This Row],[Precio]]-(Tabla14[[#This Row],[Precio]]*0.14)</f>
        <v>5326.3068000000003</v>
      </c>
      <c r="G1625" s="2">
        <f>Tabla14[[#This Row],[Precio]]-(Tabla14[[#This Row],[Precio]]*0.05)</f>
        <v>5883.7110000000002</v>
      </c>
      <c r="H1625" s="4">
        <f>Tabla14[[#This Row],[  -14% costo de juan]]+(Tabla14[[#This Row],[  -14% costo de juan]]*0.1)</f>
        <v>5858.9374800000005</v>
      </c>
      <c r="I1625" s="30">
        <f>Tabla14[[#This Row],[5% purpil]]+(Tabla14[[#This Row],[5% purpil]]*0.21)</f>
        <v>7119.2903100000003</v>
      </c>
      <c r="J1625" s="30">
        <f>Tabla14[[#This Row],[5% purpil]]+(Tabla14[[#This Row],[5% purpil]]*0.21)</f>
        <v>7119.2903100000003</v>
      </c>
      <c r="K1625" s="6">
        <f>Tabla14[[#This Row],[Precio NEGRO Publico c/juan]]-Tabla14[[#This Row],[Nuestro Costo juan ]]</f>
        <v>1260.3528299999998</v>
      </c>
      <c r="L1625" s="7">
        <f>Tabla14[[#This Row],[Ganancia]]/Tabla14[[#This Row],[Nuestro Costo juan ]]</f>
        <v>0.21511627906976738</v>
      </c>
      <c r="M1625" s="2">
        <f>Tabla14[[#This Row],[Precio NEGRO Publico c/juan]]+(Tabla14[[#This Row],[Precio NEGRO Publico c/juan]]*0.105)</f>
        <v>7866.81579255</v>
      </c>
    </row>
    <row r="1626" spans="1:13">
      <c r="A1626" s="1" t="s">
        <v>3266</v>
      </c>
      <c r="B1626" t="s">
        <v>3267</v>
      </c>
      <c r="C1626" t="s">
        <v>7</v>
      </c>
      <c r="D1626" t="s">
        <v>1335</v>
      </c>
      <c r="E1626" s="2">
        <v>4930.67</v>
      </c>
      <c r="F1626" s="2">
        <f>Tabla14[[#This Row],[Precio]]-(Tabla14[[#This Row],[Precio]]*0.14)</f>
        <v>4240.3761999999997</v>
      </c>
      <c r="G1626" s="2">
        <f>Tabla14[[#This Row],[Precio]]-(Tabla14[[#This Row],[Precio]]*0.05)</f>
        <v>4684.1365000000005</v>
      </c>
      <c r="H1626" s="4">
        <f>Tabla14[[#This Row],[  -14% costo de juan]]+(Tabla14[[#This Row],[  -14% costo de juan]]*0.1)</f>
        <v>4664.4138199999998</v>
      </c>
      <c r="I1626" s="30">
        <f>Tabla14[[#This Row],[5% purpil]]+(Tabla14[[#This Row],[5% purpil]]*0.21)</f>
        <v>5667.8051650000007</v>
      </c>
      <c r="J1626" s="30">
        <f>Tabla14[[#This Row],[5% purpil]]+(Tabla14[[#This Row],[5% purpil]]*0.21)</f>
        <v>5667.8051650000007</v>
      </c>
      <c r="K1626" s="6">
        <f>Tabla14[[#This Row],[Precio NEGRO Publico c/juan]]-Tabla14[[#This Row],[Nuestro Costo juan ]]</f>
        <v>1003.3913450000009</v>
      </c>
      <c r="L1626" s="7">
        <f>Tabla14[[#This Row],[Ganancia]]/Tabla14[[#This Row],[Nuestro Costo juan ]]</f>
        <v>0.21511627906976766</v>
      </c>
      <c r="M1626" s="2">
        <f>Tabla14[[#This Row],[Precio NEGRO Publico c/juan]]+(Tabla14[[#This Row],[Precio NEGRO Publico c/juan]]*0.105)</f>
        <v>6262.9247073250008</v>
      </c>
    </row>
    <row r="1627" spans="1:13">
      <c r="A1627" s="1" t="s">
        <v>3268</v>
      </c>
      <c r="B1627" t="s">
        <v>3269</v>
      </c>
      <c r="C1627" t="s">
        <v>7</v>
      </c>
      <c r="D1627" t="s">
        <v>1335</v>
      </c>
      <c r="E1627" s="2">
        <v>5277.71</v>
      </c>
      <c r="F1627" s="2">
        <f>Tabla14[[#This Row],[Precio]]-(Tabla14[[#This Row],[Precio]]*0.14)</f>
        <v>4538.8306000000002</v>
      </c>
      <c r="G1627" s="2">
        <f>Tabla14[[#This Row],[Precio]]-(Tabla14[[#This Row],[Precio]]*0.05)</f>
        <v>5013.8244999999997</v>
      </c>
      <c r="H1627" s="4">
        <f>Tabla14[[#This Row],[  -14% costo de juan]]+(Tabla14[[#This Row],[  -14% costo de juan]]*0.1)</f>
        <v>4992.7136600000003</v>
      </c>
      <c r="I1627" s="30">
        <f>Tabla14[[#This Row],[5% purpil]]+(Tabla14[[#This Row],[5% purpil]]*0.21)</f>
        <v>6066.7276449999999</v>
      </c>
      <c r="J1627" s="30">
        <f>Tabla14[[#This Row],[5% purpil]]+(Tabla14[[#This Row],[5% purpil]]*0.21)</f>
        <v>6066.7276449999999</v>
      </c>
      <c r="K1627" s="6">
        <f>Tabla14[[#This Row],[Precio NEGRO Publico c/juan]]-Tabla14[[#This Row],[Nuestro Costo juan ]]</f>
        <v>1074.0139849999996</v>
      </c>
      <c r="L1627" s="7">
        <f>Tabla14[[#This Row],[Ganancia]]/Tabla14[[#This Row],[Nuestro Costo juan ]]</f>
        <v>0.21511627906976735</v>
      </c>
      <c r="M1627" s="2">
        <f>Tabla14[[#This Row],[Precio NEGRO Publico c/juan]]+(Tabla14[[#This Row],[Precio NEGRO Publico c/juan]]*0.105)</f>
        <v>6703.734047725</v>
      </c>
    </row>
    <row r="1628" spans="1:13">
      <c r="A1628" s="1" t="s">
        <v>3270</v>
      </c>
      <c r="B1628" t="s">
        <v>3271</v>
      </c>
      <c r="C1628" t="s">
        <v>7</v>
      </c>
      <c r="D1628" t="s">
        <v>1335</v>
      </c>
      <c r="E1628" s="2">
        <v>5772.73</v>
      </c>
      <c r="F1628" s="2">
        <f>Tabla14[[#This Row],[Precio]]-(Tabla14[[#This Row],[Precio]]*0.14)</f>
        <v>4964.5477999999994</v>
      </c>
      <c r="G1628" s="2">
        <f>Tabla14[[#This Row],[Precio]]-(Tabla14[[#This Row],[Precio]]*0.05)</f>
        <v>5484.0934999999999</v>
      </c>
      <c r="H1628" s="4">
        <f>Tabla14[[#This Row],[  -14% costo de juan]]+(Tabla14[[#This Row],[  -14% costo de juan]]*0.1)</f>
        <v>5461.0025799999994</v>
      </c>
      <c r="I1628" s="30">
        <f>Tabla14[[#This Row],[5% purpil]]+(Tabla14[[#This Row],[5% purpil]]*0.21)</f>
        <v>6635.7531349999999</v>
      </c>
      <c r="J1628" s="30">
        <f>Tabla14[[#This Row],[5% purpil]]+(Tabla14[[#This Row],[5% purpil]]*0.21)</f>
        <v>6635.7531349999999</v>
      </c>
      <c r="K1628" s="6">
        <f>Tabla14[[#This Row],[Precio NEGRO Publico c/juan]]-Tabla14[[#This Row],[Nuestro Costo juan ]]</f>
        <v>1174.7505550000005</v>
      </c>
      <c r="L1628" s="7">
        <f>Tabla14[[#This Row],[Ganancia]]/Tabla14[[#This Row],[Nuestro Costo juan ]]</f>
        <v>0.21511627906976757</v>
      </c>
      <c r="M1628" s="2">
        <f>Tabla14[[#This Row],[Precio NEGRO Publico c/juan]]+(Tabla14[[#This Row],[Precio NEGRO Publico c/juan]]*0.105)</f>
        <v>7332.5072141749997</v>
      </c>
    </row>
    <row r="1629" spans="1:13">
      <c r="A1629" s="1" t="s">
        <v>3272</v>
      </c>
      <c r="B1629" t="s">
        <v>3273</v>
      </c>
      <c r="C1629" t="s">
        <v>7</v>
      </c>
      <c r="D1629" t="s">
        <v>1335</v>
      </c>
      <c r="E1629" s="2">
        <v>6762.01</v>
      </c>
      <c r="F1629" s="2">
        <f>Tabla14[[#This Row],[Precio]]-(Tabla14[[#This Row],[Precio]]*0.14)</f>
        <v>5815.3285999999998</v>
      </c>
      <c r="G1629" s="2">
        <f>Tabla14[[#This Row],[Precio]]-(Tabla14[[#This Row],[Precio]]*0.05)</f>
        <v>6423.9094999999998</v>
      </c>
      <c r="H1629" s="4">
        <f>Tabla14[[#This Row],[  -14% costo de juan]]+(Tabla14[[#This Row],[  -14% costo de juan]]*0.1)</f>
        <v>6396.8614600000001</v>
      </c>
      <c r="I1629" s="30">
        <f>Tabla14[[#This Row],[5% purpil]]+(Tabla14[[#This Row],[5% purpil]]*0.21)</f>
        <v>7772.9304949999996</v>
      </c>
      <c r="J1629" s="30">
        <f>Tabla14[[#This Row],[5% purpil]]+(Tabla14[[#This Row],[5% purpil]]*0.21)</f>
        <v>7772.9304949999996</v>
      </c>
      <c r="K1629" s="6">
        <f>Tabla14[[#This Row],[Precio NEGRO Publico c/juan]]-Tabla14[[#This Row],[Nuestro Costo juan ]]</f>
        <v>1376.0690349999995</v>
      </c>
      <c r="L1629" s="7">
        <f>Tabla14[[#This Row],[Ganancia]]/Tabla14[[#This Row],[Nuestro Costo juan ]]</f>
        <v>0.21511627906976735</v>
      </c>
      <c r="M1629" s="2">
        <f>Tabla14[[#This Row],[Precio NEGRO Publico c/juan]]+(Tabla14[[#This Row],[Precio NEGRO Publico c/juan]]*0.105)</f>
        <v>8589.0881969749989</v>
      </c>
    </row>
    <row r="1630" spans="1:13">
      <c r="A1630" s="1" t="s">
        <v>3274</v>
      </c>
      <c r="B1630" t="s">
        <v>3275</v>
      </c>
      <c r="C1630" t="s">
        <v>7</v>
      </c>
      <c r="D1630" t="s">
        <v>1335</v>
      </c>
      <c r="E1630" s="2">
        <v>9261.15</v>
      </c>
      <c r="F1630" s="2">
        <f>Tabla14[[#This Row],[Precio]]-(Tabla14[[#This Row],[Precio]]*0.14)</f>
        <v>7964.5889999999999</v>
      </c>
      <c r="G1630" s="2">
        <f>Tabla14[[#This Row],[Precio]]-(Tabla14[[#This Row],[Precio]]*0.05)</f>
        <v>8798.0924999999988</v>
      </c>
      <c r="H1630" s="4">
        <f>Tabla14[[#This Row],[  -14% costo de juan]]+(Tabla14[[#This Row],[  -14% costo de juan]]*0.1)</f>
        <v>8761.0478999999996</v>
      </c>
      <c r="I1630" s="30">
        <f>Tabla14[[#This Row],[5% purpil]]+(Tabla14[[#This Row],[5% purpil]]*0.21)</f>
        <v>10645.691924999999</v>
      </c>
      <c r="J1630" s="30">
        <f>Tabla14[[#This Row],[5% purpil]]+(Tabla14[[#This Row],[5% purpil]]*0.21)</f>
        <v>10645.691924999999</v>
      </c>
      <c r="K1630" s="6">
        <f>Tabla14[[#This Row],[Precio NEGRO Publico c/juan]]-Tabla14[[#This Row],[Nuestro Costo juan ]]</f>
        <v>1884.6440249999996</v>
      </c>
      <c r="L1630" s="7">
        <f>Tabla14[[#This Row],[Ganancia]]/Tabla14[[#This Row],[Nuestro Costo juan ]]</f>
        <v>0.21511627906976741</v>
      </c>
      <c r="M1630" s="2">
        <f>Tabla14[[#This Row],[Precio NEGRO Publico c/juan]]+(Tabla14[[#This Row],[Precio NEGRO Publico c/juan]]*0.105)</f>
        <v>11763.489577124999</v>
      </c>
    </row>
    <row r="1631" spans="1:13">
      <c r="A1631" s="1" t="s">
        <v>3276</v>
      </c>
      <c r="B1631" t="s">
        <v>3277</v>
      </c>
      <c r="C1631" t="s">
        <v>7</v>
      </c>
      <c r="D1631" t="s">
        <v>1335</v>
      </c>
      <c r="E1631" s="2">
        <v>10529.87</v>
      </c>
      <c r="F1631" s="2">
        <f>Tabla14[[#This Row],[Precio]]-(Tabla14[[#This Row],[Precio]]*0.14)</f>
        <v>9055.6882000000005</v>
      </c>
      <c r="G1631" s="2">
        <f>Tabla14[[#This Row],[Precio]]-(Tabla14[[#This Row],[Precio]]*0.05)</f>
        <v>10003.3765</v>
      </c>
      <c r="H1631" s="4">
        <f>Tabla14[[#This Row],[  -14% costo de juan]]+(Tabla14[[#This Row],[  -14% costo de juan]]*0.1)</f>
        <v>9961.2570200000009</v>
      </c>
      <c r="I1631" s="30">
        <f>Tabla14[[#This Row],[5% purpil]]+(Tabla14[[#This Row],[5% purpil]]*0.21)</f>
        <v>12104.085565000001</v>
      </c>
      <c r="J1631" s="30">
        <f>Tabla14[[#This Row],[5% purpil]]+(Tabla14[[#This Row],[5% purpil]]*0.21)</f>
        <v>12104.085565000001</v>
      </c>
      <c r="K1631" s="6">
        <f>Tabla14[[#This Row],[Precio NEGRO Publico c/juan]]-Tabla14[[#This Row],[Nuestro Costo juan ]]</f>
        <v>2142.8285450000003</v>
      </c>
      <c r="L1631" s="7">
        <f>Tabla14[[#This Row],[Ganancia]]/Tabla14[[#This Row],[Nuestro Costo juan ]]</f>
        <v>0.21511627906976746</v>
      </c>
      <c r="M1631" s="2">
        <f>Tabla14[[#This Row],[Precio NEGRO Publico c/juan]]+(Tabla14[[#This Row],[Precio NEGRO Publico c/juan]]*0.105)</f>
        <v>13375.014549325002</v>
      </c>
    </row>
    <row r="1632" spans="1:13">
      <c r="A1632" s="1" t="s">
        <v>3278</v>
      </c>
      <c r="B1632" t="s">
        <v>3279</v>
      </c>
      <c r="C1632" t="s">
        <v>7</v>
      </c>
      <c r="D1632" t="s">
        <v>1335</v>
      </c>
      <c r="E1632" s="2">
        <v>13387.32</v>
      </c>
      <c r="F1632" s="2">
        <f>Tabla14[[#This Row],[Precio]]-(Tabla14[[#This Row],[Precio]]*0.14)</f>
        <v>11513.0952</v>
      </c>
      <c r="G1632" s="2">
        <f>Tabla14[[#This Row],[Precio]]-(Tabla14[[#This Row],[Precio]]*0.05)</f>
        <v>12717.954</v>
      </c>
      <c r="H1632" s="4">
        <f>Tabla14[[#This Row],[  -14% costo de juan]]+(Tabla14[[#This Row],[  -14% costo de juan]]*0.1)</f>
        <v>12664.40472</v>
      </c>
      <c r="I1632" s="30">
        <f>Tabla14[[#This Row],[5% purpil]]+(Tabla14[[#This Row],[5% purpil]]*0.21)</f>
        <v>15388.724340000001</v>
      </c>
      <c r="J1632" s="30">
        <f>Tabla14[[#This Row],[5% purpil]]+(Tabla14[[#This Row],[5% purpil]]*0.21)</f>
        <v>15388.724340000001</v>
      </c>
      <c r="K1632" s="6">
        <f>Tabla14[[#This Row],[Precio NEGRO Publico c/juan]]-Tabla14[[#This Row],[Nuestro Costo juan ]]</f>
        <v>2724.3196200000002</v>
      </c>
      <c r="L1632" s="7">
        <f>Tabla14[[#This Row],[Ganancia]]/Tabla14[[#This Row],[Nuestro Costo juan ]]</f>
        <v>0.21511627906976746</v>
      </c>
      <c r="M1632" s="2">
        <f>Tabla14[[#This Row],[Precio NEGRO Publico c/juan]]+(Tabla14[[#This Row],[Precio NEGRO Publico c/juan]]*0.105)</f>
        <v>17004.540395700002</v>
      </c>
    </row>
    <row r="1633" spans="1:13">
      <c r="A1633" s="1" t="s">
        <v>3280</v>
      </c>
      <c r="B1633" t="s">
        <v>3281</v>
      </c>
      <c r="C1633" t="s">
        <v>7</v>
      </c>
      <c r="D1633" t="s">
        <v>1335</v>
      </c>
      <c r="E1633" s="2">
        <v>16046.45</v>
      </c>
      <c r="F1633" s="2">
        <f>Tabla14[[#This Row],[Precio]]-(Tabla14[[#This Row],[Precio]]*0.14)</f>
        <v>13799.947</v>
      </c>
      <c r="G1633" s="2">
        <f>Tabla14[[#This Row],[Precio]]-(Tabla14[[#This Row],[Precio]]*0.05)</f>
        <v>15244.127500000001</v>
      </c>
      <c r="H1633" s="4">
        <f>Tabla14[[#This Row],[  -14% costo de juan]]+(Tabla14[[#This Row],[  -14% costo de juan]]*0.1)</f>
        <v>15179.941699999999</v>
      </c>
      <c r="I1633" s="30">
        <f>Tabla14[[#This Row],[5% purpil]]+(Tabla14[[#This Row],[5% purpil]]*0.21)</f>
        <v>18445.394274999999</v>
      </c>
      <c r="J1633" s="30">
        <f>Tabla14[[#This Row],[5% purpil]]+(Tabla14[[#This Row],[5% purpil]]*0.21)</f>
        <v>18445.394274999999</v>
      </c>
      <c r="K1633" s="6">
        <f>Tabla14[[#This Row],[Precio NEGRO Publico c/juan]]-Tabla14[[#This Row],[Nuestro Costo juan ]]</f>
        <v>3265.4525749999993</v>
      </c>
      <c r="L1633" s="7">
        <f>Tabla14[[#This Row],[Ganancia]]/Tabla14[[#This Row],[Nuestro Costo juan ]]</f>
        <v>0.21511627906976741</v>
      </c>
      <c r="M1633" s="2">
        <f>Tabla14[[#This Row],[Precio NEGRO Publico c/juan]]+(Tabla14[[#This Row],[Precio NEGRO Publico c/juan]]*0.105)</f>
        <v>20382.160673874998</v>
      </c>
    </row>
    <row r="1634" spans="1:13">
      <c r="A1634" s="1" t="s">
        <v>3282</v>
      </c>
      <c r="B1634" t="s">
        <v>3283</v>
      </c>
      <c r="C1634" t="s">
        <v>7</v>
      </c>
      <c r="D1634" t="s">
        <v>1335</v>
      </c>
      <c r="E1634" s="2">
        <v>11670.15</v>
      </c>
      <c r="F1634" s="2">
        <f>Tabla14[[#This Row],[Precio]]-(Tabla14[[#This Row],[Precio]]*0.14)</f>
        <v>10036.329</v>
      </c>
      <c r="G1634" s="2">
        <f>Tabla14[[#This Row],[Precio]]-(Tabla14[[#This Row],[Precio]]*0.05)</f>
        <v>11086.6425</v>
      </c>
      <c r="H1634" s="4">
        <f>Tabla14[[#This Row],[  -14% costo de juan]]+(Tabla14[[#This Row],[  -14% costo de juan]]*0.1)</f>
        <v>11039.9619</v>
      </c>
      <c r="I1634" s="30">
        <f>Tabla14[[#This Row],[5% purpil]]+(Tabla14[[#This Row],[5% purpil]]*0.21)</f>
        <v>13414.837425</v>
      </c>
      <c r="J1634" s="30">
        <f>Tabla14[[#This Row],[5% purpil]]+(Tabla14[[#This Row],[5% purpil]]*0.21)</f>
        <v>13414.837425</v>
      </c>
      <c r="K1634" s="6">
        <f>Tabla14[[#This Row],[Precio NEGRO Publico c/juan]]-Tabla14[[#This Row],[Nuestro Costo juan ]]</f>
        <v>2374.8755249999995</v>
      </c>
      <c r="L1634" s="7">
        <f>Tabla14[[#This Row],[Ganancia]]/Tabla14[[#This Row],[Nuestro Costo juan ]]</f>
        <v>0.21511627906976738</v>
      </c>
      <c r="M1634" s="2">
        <f>Tabla14[[#This Row],[Precio NEGRO Publico c/juan]]+(Tabla14[[#This Row],[Precio NEGRO Publico c/juan]]*0.105)</f>
        <v>14823.395354625</v>
      </c>
    </row>
    <row r="1635" spans="1:13">
      <c r="A1635" s="1" t="s">
        <v>3284</v>
      </c>
      <c r="B1635" t="s">
        <v>3285</v>
      </c>
      <c r="C1635" t="s">
        <v>7</v>
      </c>
      <c r="D1635" t="s">
        <v>1335</v>
      </c>
      <c r="E1635" s="2">
        <v>14615.48</v>
      </c>
      <c r="F1635" s="2">
        <f>Tabla14[[#This Row],[Precio]]-(Tabla14[[#This Row],[Precio]]*0.14)</f>
        <v>12569.3128</v>
      </c>
      <c r="G1635" s="2">
        <f>Tabla14[[#This Row],[Precio]]-(Tabla14[[#This Row],[Precio]]*0.05)</f>
        <v>13884.706</v>
      </c>
      <c r="H1635" s="4">
        <f>Tabla14[[#This Row],[  -14% costo de juan]]+(Tabla14[[#This Row],[  -14% costo de juan]]*0.1)</f>
        <v>13826.24408</v>
      </c>
      <c r="I1635" s="30">
        <f>Tabla14[[#This Row],[5% purpil]]+(Tabla14[[#This Row],[5% purpil]]*0.21)</f>
        <v>16800.494259999999</v>
      </c>
      <c r="J1635" s="30">
        <f>Tabla14[[#This Row],[5% purpil]]+(Tabla14[[#This Row],[5% purpil]]*0.21)</f>
        <v>16800.494259999999</v>
      </c>
      <c r="K1635" s="6">
        <f>Tabla14[[#This Row],[Precio NEGRO Publico c/juan]]-Tabla14[[#This Row],[Nuestro Costo juan ]]</f>
        <v>2974.2501799999991</v>
      </c>
      <c r="L1635" s="7">
        <f>Tabla14[[#This Row],[Ganancia]]/Tabla14[[#This Row],[Nuestro Costo juan ]]</f>
        <v>0.21511627906976738</v>
      </c>
      <c r="M1635" s="2">
        <f>Tabla14[[#This Row],[Precio NEGRO Publico c/juan]]+(Tabla14[[#This Row],[Precio NEGRO Publico c/juan]]*0.105)</f>
        <v>18564.546157299999</v>
      </c>
    </row>
    <row r="1636" spans="1:13">
      <c r="A1636" s="1" t="s">
        <v>3286</v>
      </c>
      <c r="B1636" t="s">
        <v>3287</v>
      </c>
      <c r="C1636" t="s">
        <v>7</v>
      </c>
      <c r="D1636" t="s">
        <v>1335</v>
      </c>
      <c r="E1636" s="2">
        <v>17487.939999999999</v>
      </c>
      <c r="F1636" s="2">
        <f>Tabla14[[#This Row],[Precio]]-(Tabla14[[#This Row],[Precio]]*0.14)</f>
        <v>15039.628399999998</v>
      </c>
      <c r="G1636" s="2">
        <f>Tabla14[[#This Row],[Precio]]-(Tabla14[[#This Row],[Precio]]*0.05)</f>
        <v>16613.542999999998</v>
      </c>
      <c r="H1636" s="4">
        <f>Tabla14[[#This Row],[  -14% costo de juan]]+(Tabla14[[#This Row],[  -14% costo de juan]]*0.1)</f>
        <v>16543.591239999998</v>
      </c>
      <c r="I1636" s="30">
        <f>Tabla14[[#This Row],[5% purpil]]+(Tabla14[[#This Row],[5% purpil]]*0.21)</f>
        <v>20102.387029999998</v>
      </c>
      <c r="J1636" s="30">
        <f>Tabla14[[#This Row],[5% purpil]]+(Tabla14[[#This Row],[5% purpil]]*0.21)</f>
        <v>20102.387029999998</v>
      </c>
      <c r="K1636" s="6">
        <f>Tabla14[[#This Row],[Precio NEGRO Publico c/juan]]-Tabla14[[#This Row],[Nuestro Costo juan ]]</f>
        <v>3558.7957900000001</v>
      </c>
      <c r="L1636" s="7">
        <f>Tabla14[[#This Row],[Ganancia]]/Tabla14[[#This Row],[Nuestro Costo juan ]]</f>
        <v>0.21511627906976746</v>
      </c>
      <c r="M1636" s="2">
        <f>Tabla14[[#This Row],[Precio NEGRO Publico c/juan]]+(Tabla14[[#This Row],[Precio NEGRO Publico c/juan]]*0.105)</f>
        <v>22213.137668149997</v>
      </c>
    </row>
    <row r="1637" spans="1:13">
      <c r="A1637" s="1" t="s">
        <v>3288</v>
      </c>
      <c r="B1637" t="s">
        <v>3289</v>
      </c>
      <c r="C1637" t="s">
        <v>7</v>
      </c>
      <c r="D1637" t="s">
        <v>1335</v>
      </c>
      <c r="E1637" s="2">
        <v>36003.480000000003</v>
      </c>
      <c r="F1637" s="2">
        <f>Tabla14[[#This Row],[Precio]]-(Tabla14[[#This Row],[Precio]]*0.14)</f>
        <v>30962.992800000004</v>
      </c>
      <c r="G1637" s="2">
        <f>Tabla14[[#This Row],[Precio]]-(Tabla14[[#This Row],[Precio]]*0.05)</f>
        <v>34203.306000000004</v>
      </c>
      <c r="H1637" s="4">
        <f>Tabla14[[#This Row],[  -14% costo de juan]]+(Tabla14[[#This Row],[  -14% costo de juan]]*0.1)</f>
        <v>34059.292080000007</v>
      </c>
      <c r="I1637" s="30">
        <f>Tabla14[[#This Row],[5% purpil]]+(Tabla14[[#This Row],[5% purpil]]*0.21)</f>
        <v>41386.000260000001</v>
      </c>
      <c r="J1637" s="30">
        <f>Tabla14[[#This Row],[5% purpil]]+(Tabla14[[#This Row],[5% purpil]]*0.21)</f>
        <v>41386.000260000001</v>
      </c>
      <c r="K1637" s="6">
        <f>Tabla14[[#This Row],[Precio NEGRO Publico c/juan]]-Tabla14[[#This Row],[Nuestro Costo juan ]]</f>
        <v>7326.7081799999942</v>
      </c>
      <c r="L1637" s="7">
        <f>Tabla14[[#This Row],[Ganancia]]/Tabla14[[#This Row],[Nuestro Costo juan ]]</f>
        <v>0.21511627906976724</v>
      </c>
      <c r="M1637" s="2">
        <f>Tabla14[[#This Row],[Precio NEGRO Publico c/juan]]+(Tabla14[[#This Row],[Precio NEGRO Publico c/juan]]*0.105)</f>
        <v>45731.530287300004</v>
      </c>
    </row>
    <row r="1638" spans="1:13">
      <c r="A1638" s="1" t="s">
        <v>3290</v>
      </c>
      <c r="B1638" t="s">
        <v>3291</v>
      </c>
      <c r="C1638" t="s">
        <v>7</v>
      </c>
      <c r="D1638" t="s">
        <v>1335</v>
      </c>
      <c r="E1638" s="2">
        <v>46667.06</v>
      </c>
      <c r="F1638" s="2">
        <f>Tabla14[[#This Row],[Precio]]-(Tabla14[[#This Row],[Precio]]*0.14)</f>
        <v>40133.671599999994</v>
      </c>
      <c r="G1638" s="2">
        <f>Tabla14[[#This Row],[Precio]]-(Tabla14[[#This Row],[Precio]]*0.05)</f>
        <v>44333.706999999995</v>
      </c>
      <c r="H1638" s="4">
        <f>Tabla14[[#This Row],[  -14% costo de juan]]+(Tabla14[[#This Row],[  -14% costo de juan]]*0.1)</f>
        <v>44147.038759999996</v>
      </c>
      <c r="I1638" s="30">
        <f>Tabla14[[#This Row],[5% purpil]]+(Tabla14[[#This Row],[5% purpil]]*0.21)</f>
        <v>53643.785469999995</v>
      </c>
      <c r="J1638" s="30">
        <f>Tabla14[[#This Row],[5% purpil]]+(Tabla14[[#This Row],[5% purpil]]*0.21)</f>
        <v>53643.785469999995</v>
      </c>
      <c r="K1638" s="6">
        <f>Tabla14[[#This Row],[Precio NEGRO Publico c/juan]]-Tabla14[[#This Row],[Nuestro Costo juan ]]</f>
        <v>9496.7467099999994</v>
      </c>
      <c r="L1638" s="7">
        <f>Tabla14[[#This Row],[Ganancia]]/Tabla14[[#This Row],[Nuestro Costo juan ]]</f>
        <v>0.21511627906976746</v>
      </c>
      <c r="M1638" s="2">
        <f>Tabla14[[#This Row],[Precio NEGRO Publico c/juan]]+(Tabla14[[#This Row],[Precio NEGRO Publico c/juan]]*0.105)</f>
        <v>59276.382944349993</v>
      </c>
    </row>
    <row r="1639" spans="1:13">
      <c r="A1639" s="1" t="s">
        <v>3292</v>
      </c>
      <c r="B1639" t="s">
        <v>3293</v>
      </c>
      <c r="C1639" t="s">
        <v>7</v>
      </c>
      <c r="D1639" t="s">
        <v>1335</v>
      </c>
      <c r="E1639" s="2">
        <v>7706.98</v>
      </c>
      <c r="F1639" s="2">
        <f>Tabla14[[#This Row],[Precio]]-(Tabla14[[#This Row],[Precio]]*0.14)</f>
        <v>6628.0027999999993</v>
      </c>
      <c r="G1639" s="2">
        <f>Tabla14[[#This Row],[Precio]]-(Tabla14[[#This Row],[Precio]]*0.05)</f>
        <v>7321.6309999999994</v>
      </c>
      <c r="H1639" s="4">
        <f>Tabla14[[#This Row],[  -14% costo de juan]]+(Tabla14[[#This Row],[  -14% costo de juan]]*0.1)</f>
        <v>7290.8030799999997</v>
      </c>
      <c r="I1639" s="30">
        <f>Tabla14[[#This Row],[5% purpil]]+(Tabla14[[#This Row],[5% purpil]]*0.21)</f>
        <v>8859.1735099999987</v>
      </c>
      <c r="J1639" s="30">
        <f>Tabla14[[#This Row],[5% purpil]]+(Tabla14[[#This Row],[5% purpil]]*0.21)</f>
        <v>8859.1735099999987</v>
      </c>
      <c r="K1639" s="6">
        <f>Tabla14[[#This Row],[Precio NEGRO Publico c/juan]]-Tabla14[[#This Row],[Nuestro Costo juan ]]</f>
        <v>1568.370429999999</v>
      </c>
      <c r="L1639" s="7">
        <f>Tabla14[[#This Row],[Ganancia]]/Tabla14[[#This Row],[Nuestro Costo juan ]]</f>
        <v>0.21511627906976732</v>
      </c>
      <c r="M1639" s="2">
        <f>Tabla14[[#This Row],[Precio NEGRO Publico c/juan]]+(Tabla14[[#This Row],[Precio NEGRO Publico c/juan]]*0.105)</f>
        <v>9789.3867285499982</v>
      </c>
    </row>
    <row r="1640" spans="1:13">
      <c r="A1640" s="1" t="s">
        <v>3294</v>
      </c>
      <c r="B1640" t="s">
        <v>3295</v>
      </c>
      <c r="C1640" t="s">
        <v>7</v>
      </c>
      <c r="D1640" t="s">
        <v>1335</v>
      </c>
      <c r="E1640" s="2">
        <v>10426.959999999999</v>
      </c>
      <c r="F1640" s="2">
        <f>Tabla14[[#This Row],[Precio]]-(Tabla14[[#This Row],[Precio]]*0.14)</f>
        <v>8967.1855999999989</v>
      </c>
      <c r="G1640" s="2">
        <f>Tabla14[[#This Row],[Precio]]-(Tabla14[[#This Row],[Precio]]*0.05)</f>
        <v>9905.6119999999992</v>
      </c>
      <c r="H1640" s="4">
        <f>Tabla14[[#This Row],[  -14% costo de juan]]+(Tabla14[[#This Row],[  -14% costo de juan]]*0.1)</f>
        <v>9863.9041599999982</v>
      </c>
      <c r="I1640" s="30">
        <f>Tabla14[[#This Row],[5% purpil]]+(Tabla14[[#This Row],[5% purpil]]*0.21)</f>
        <v>11985.790519999999</v>
      </c>
      <c r="J1640" s="30">
        <f>Tabla14[[#This Row],[5% purpil]]+(Tabla14[[#This Row],[5% purpil]]*0.21)</f>
        <v>11985.790519999999</v>
      </c>
      <c r="K1640" s="6">
        <f>Tabla14[[#This Row],[Precio NEGRO Publico c/juan]]-Tabla14[[#This Row],[Nuestro Costo juan ]]</f>
        <v>2121.8863600000004</v>
      </c>
      <c r="L1640" s="7">
        <f>Tabla14[[#This Row],[Ganancia]]/Tabla14[[#This Row],[Nuestro Costo juan ]]</f>
        <v>0.21511627906976752</v>
      </c>
      <c r="M1640" s="2">
        <f>Tabla14[[#This Row],[Precio NEGRO Publico c/juan]]+(Tabla14[[#This Row],[Precio NEGRO Publico c/juan]]*0.105)</f>
        <v>13244.298524599999</v>
      </c>
    </row>
    <row r="1641" spans="1:13">
      <c r="A1641" s="1" t="s">
        <v>3296</v>
      </c>
      <c r="B1641" t="s">
        <v>3297</v>
      </c>
      <c r="C1641" t="s">
        <v>7</v>
      </c>
      <c r="D1641" t="s">
        <v>1335</v>
      </c>
      <c r="E1641" s="2">
        <v>3606.36</v>
      </c>
      <c r="F1641" s="2">
        <f>Tabla14[[#This Row],[Precio]]-(Tabla14[[#This Row],[Precio]]*0.14)</f>
        <v>3101.4695999999999</v>
      </c>
      <c r="G1641" s="2">
        <f>Tabla14[[#This Row],[Precio]]-(Tabla14[[#This Row],[Precio]]*0.05)</f>
        <v>3426.0419999999999</v>
      </c>
      <c r="H1641" s="4">
        <f>Tabla14[[#This Row],[  -14% costo de juan]]+(Tabla14[[#This Row],[  -14% costo de juan]]*0.1)</f>
        <v>3411.6165599999999</v>
      </c>
      <c r="I1641" s="30">
        <f>Tabla14[[#This Row],[5% purpil]]+(Tabla14[[#This Row],[5% purpil]]*0.21)</f>
        <v>4145.5108199999995</v>
      </c>
      <c r="J1641" s="30">
        <f>Tabla14[[#This Row],[5% purpil]]+(Tabla14[[#This Row],[5% purpil]]*0.21)</f>
        <v>4145.5108199999995</v>
      </c>
      <c r="K1641" s="6">
        <f>Tabla14[[#This Row],[Precio NEGRO Publico c/juan]]-Tabla14[[#This Row],[Nuestro Costo juan ]]</f>
        <v>733.89425999999958</v>
      </c>
      <c r="L1641" s="7">
        <f>Tabla14[[#This Row],[Ganancia]]/Tabla14[[#This Row],[Nuestro Costo juan ]]</f>
        <v>0.21511627906976732</v>
      </c>
      <c r="M1641" s="2">
        <f>Tabla14[[#This Row],[Precio NEGRO Publico c/juan]]+(Tabla14[[#This Row],[Precio NEGRO Publico c/juan]]*0.105)</f>
        <v>4580.7894560999994</v>
      </c>
    </row>
    <row r="1642" spans="1:13">
      <c r="A1642" s="1" t="s">
        <v>3298</v>
      </c>
      <c r="B1642" t="s">
        <v>3299</v>
      </c>
      <c r="C1642" t="s">
        <v>7</v>
      </c>
      <c r="D1642" t="s">
        <v>1335</v>
      </c>
      <c r="E1642" s="2">
        <v>3824.95</v>
      </c>
      <c r="F1642" s="2">
        <f>Tabla14[[#This Row],[Precio]]-(Tabla14[[#This Row],[Precio]]*0.14)</f>
        <v>3289.4569999999999</v>
      </c>
      <c r="G1642" s="2">
        <f>Tabla14[[#This Row],[Precio]]-(Tabla14[[#This Row],[Precio]]*0.05)</f>
        <v>3633.7024999999999</v>
      </c>
      <c r="H1642" s="4">
        <f>Tabla14[[#This Row],[  -14% costo de juan]]+(Tabla14[[#This Row],[  -14% costo de juan]]*0.1)</f>
        <v>3618.4026999999996</v>
      </c>
      <c r="I1642" s="30">
        <f>Tabla14[[#This Row],[5% purpil]]+(Tabla14[[#This Row],[5% purpil]]*0.21)</f>
        <v>4396.780025</v>
      </c>
      <c r="J1642" s="30">
        <f>Tabla14[[#This Row],[5% purpil]]+(Tabla14[[#This Row],[5% purpil]]*0.21)</f>
        <v>4396.780025</v>
      </c>
      <c r="K1642" s="6">
        <f>Tabla14[[#This Row],[Precio NEGRO Publico c/juan]]-Tabla14[[#This Row],[Nuestro Costo juan ]]</f>
        <v>778.37732500000038</v>
      </c>
      <c r="L1642" s="7">
        <f>Tabla14[[#This Row],[Ganancia]]/Tabla14[[#This Row],[Nuestro Costo juan ]]</f>
        <v>0.21511627906976757</v>
      </c>
      <c r="M1642" s="2">
        <f>Tabla14[[#This Row],[Precio NEGRO Publico c/juan]]+(Tabla14[[#This Row],[Precio NEGRO Publico c/juan]]*0.105)</f>
        <v>4858.4419276250001</v>
      </c>
    </row>
    <row r="1643" spans="1:13">
      <c r="A1643" s="1" t="s">
        <v>3300</v>
      </c>
      <c r="B1643" t="s">
        <v>3301</v>
      </c>
      <c r="C1643" t="s">
        <v>7</v>
      </c>
      <c r="D1643" t="s">
        <v>1335</v>
      </c>
      <c r="E1643" s="2">
        <v>4717.34</v>
      </c>
      <c r="F1643" s="2">
        <f>Tabla14[[#This Row],[Precio]]-(Tabla14[[#This Row],[Precio]]*0.14)</f>
        <v>4056.9124000000002</v>
      </c>
      <c r="G1643" s="2">
        <f>Tabla14[[#This Row],[Precio]]-(Tabla14[[#This Row],[Precio]]*0.05)</f>
        <v>4481.473</v>
      </c>
      <c r="H1643" s="4">
        <f>Tabla14[[#This Row],[  -14% costo de juan]]+(Tabla14[[#This Row],[  -14% costo de juan]]*0.1)</f>
        <v>4462.6036400000003</v>
      </c>
      <c r="I1643" s="30">
        <f>Tabla14[[#This Row],[5% purpil]]+(Tabla14[[#This Row],[5% purpil]]*0.21)</f>
        <v>5422.5823300000002</v>
      </c>
      <c r="J1643" s="30">
        <f>Tabla14[[#This Row],[5% purpil]]+(Tabla14[[#This Row],[5% purpil]]*0.21)</f>
        <v>5422.5823300000002</v>
      </c>
      <c r="K1643" s="6">
        <f>Tabla14[[#This Row],[Precio NEGRO Publico c/juan]]-Tabla14[[#This Row],[Nuestro Costo juan ]]</f>
        <v>959.97868999999992</v>
      </c>
      <c r="L1643" s="7">
        <f>Tabla14[[#This Row],[Ganancia]]/Tabla14[[#This Row],[Nuestro Costo juan ]]</f>
        <v>0.21511627906976741</v>
      </c>
      <c r="M1643" s="2">
        <f>Tabla14[[#This Row],[Precio NEGRO Publico c/juan]]+(Tabla14[[#This Row],[Precio NEGRO Publico c/juan]]*0.105)</f>
        <v>5991.9534746500003</v>
      </c>
    </row>
    <row r="1644" spans="1:13">
      <c r="A1644" s="1" t="s">
        <v>3302</v>
      </c>
      <c r="B1644" t="s">
        <v>3303</v>
      </c>
      <c r="C1644" t="s">
        <v>7</v>
      </c>
      <c r="D1644" t="s">
        <v>1335</v>
      </c>
      <c r="E1644" s="2">
        <v>4717.34</v>
      </c>
      <c r="F1644" s="2">
        <f>Tabla14[[#This Row],[Precio]]-(Tabla14[[#This Row],[Precio]]*0.14)</f>
        <v>4056.9124000000002</v>
      </c>
      <c r="G1644" s="2">
        <f>Tabla14[[#This Row],[Precio]]-(Tabla14[[#This Row],[Precio]]*0.05)</f>
        <v>4481.473</v>
      </c>
      <c r="H1644" s="4">
        <f>Tabla14[[#This Row],[  -14% costo de juan]]+(Tabla14[[#This Row],[  -14% costo de juan]]*0.1)</f>
        <v>4462.6036400000003</v>
      </c>
      <c r="I1644" s="30">
        <f>Tabla14[[#This Row],[5% purpil]]+(Tabla14[[#This Row],[5% purpil]]*0.21)</f>
        <v>5422.5823300000002</v>
      </c>
      <c r="J1644" s="30">
        <f>Tabla14[[#This Row],[5% purpil]]+(Tabla14[[#This Row],[5% purpil]]*0.21)</f>
        <v>5422.5823300000002</v>
      </c>
      <c r="K1644" s="6">
        <f>Tabla14[[#This Row],[Precio NEGRO Publico c/juan]]-Tabla14[[#This Row],[Nuestro Costo juan ]]</f>
        <v>959.97868999999992</v>
      </c>
      <c r="L1644" s="7">
        <f>Tabla14[[#This Row],[Ganancia]]/Tabla14[[#This Row],[Nuestro Costo juan ]]</f>
        <v>0.21511627906976741</v>
      </c>
      <c r="M1644" s="2">
        <f>Tabla14[[#This Row],[Precio NEGRO Publico c/juan]]+(Tabla14[[#This Row],[Precio NEGRO Publico c/juan]]*0.105)</f>
        <v>5991.9534746500003</v>
      </c>
    </row>
    <row r="1645" spans="1:13">
      <c r="A1645" s="1" t="s">
        <v>3304</v>
      </c>
      <c r="B1645" t="s">
        <v>3305</v>
      </c>
      <c r="C1645" t="s">
        <v>7</v>
      </c>
      <c r="D1645" t="s">
        <v>1335</v>
      </c>
      <c r="E1645" s="2">
        <v>44234.03</v>
      </c>
      <c r="F1645" s="2">
        <f>Tabla14[[#This Row],[Precio]]-(Tabla14[[#This Row],[Precio]]*0.14)</f>
        <v>38041.265800000001</v>
      </c>
      <c r="G1645" s="2">
        <f>Tabla14[[#This Row],[Precio]]-(Tabla14[[#This Row],[Precio]]*0.05)</f>
        <v>42022.328499999996</v>
      </c>
      <c r="H1645" s="4">
        <f>Tabla14[[#This Row],[  -14% costo de juan]]+(Tabla14[[#This Row],[  -14% costo de juan]]*0.1)</f>
        <v>41845.392380000005</v>
      </c>
      <c r="I1645" s="30">
        <f>Tabla14[[#This Row],[5% purpil]]+(Tabla14[[#This Row],[5% purpil]]*0.21)</f>
        <v>50847.017484999997</v>
      </c>
      <c r="J1645" s="30">
        <f>Tabla14[[#This Row],[5% purpil]]+(Tabla14[[#This Row],[5% purpil]]*0.21)</f>
        <v>50847.017484999997</v>
      </c>
      <c r="K1645" s="6">
        <f>Tabla14[[#This Row],[Precio NEGRO Publico c/juan]]-Tabla14[[#This Row],[Nuestro Costo juan ]]</f>
        <v>9001.6251049999919</v>
      </c>
      <c r="L1645" s="7">
        <f>Tabla14[[#This Row],[Ganancia]]/Tabla14[[#This Row],[Nuestro Costo juan ]]</f>
        <v>0.21511627906976721</v>
      </c>
      <c r="M1645" s="2">
        <f>Tabla14[[#This Row],[Precio NEGRO Publico c/juan]]+(Tabla14[[#This Row],[Precio NEGRO Publico c/juan]]*0.105)</f>
        <v>56185.954320924997</v>
      </c>
    </row>
    <row r="1646" spans="1:13">
      <c r="A1646" s="1" t="s">
        <v>3306</v>
      </c>
      <c r="B1646" t="s">
        <v>3307</v>
      </c>
      <c r="C1646" t="s">
        <v>7</v>
      </c>
      <c r="D1646" t="s">
        <v>1335</v>
      </c>
      <c r="E1646" s="2">
        <v>25328.63</v>
      </c>
      <c r="F1646" s="2">
        <f>Tabla14[[#This Row],[Precio]]-(Tabla14[[#This Row],[Precio]]*0.14)</f>
        <v>21782.621800000001</v>
      </c>
      <c r="G1646" s="2">
        <f>Tabla14[[#This Row],[Precio]]-(Tabla14[[#This Row],[Precio]]*0.05)</f>
        <v>24062.198500000002</v>
      </c>
      <c r="H1646" s="4">
        <f>Tabla14[[#This Row],[  -14% costo de juan]]+(Tabla14[[#This Row],[  -14% costo de juan]]*0.1)</f>
        <v>23960.883980000002</v>
      </c>
      <c r="I1646" s="30">
        <f>Tabla14[[#This Row],[5% purpil]]+(Tabla14[[#This Row],[5% purpil]]*0.21)</f>
        <v>29115.260185000003</v>
      </c>
      <c r="J1646" s="30">
        <f>Tabla14[[#This Row],[5% purpil]]+(Tabla14[[#This Row],[5% purpil]]*0.21)</f>
        <v>29115.260185000003</v>
      </c>
      <c r="K1646" s="6">
        <f>Tabla14[[#This Row],[Precio NEGRO Publico c/juan]]-Tabla14[[#This Row],[Nuestro Costo juan ]]</f>
        <v>5154.3762050000005</v>
      </c>
      <c r="L1646" s="7">
        <f>Tabla14[[#This Row],[Ganancia]]/Tabla14[[#This Row],[Nuestro Costo juan ]]</f>
        <v>0.21511627906976744</v>
      </c>
      <c r="M1646" s="2">
        <f>Tabla14[[#This Row],[Precio NEGRO Publico c/juan]]+(Tabla14[[#This Row],[Precio NEGRO Publico c/juan]]*0.105)</f>
        <v>32172.362504425004</v>
      </c>
    </row>
    <row r="1647" spans="1:13">
      <c r="A1647" s="1" t="s">
        <v>3308</v>
      </c>
      <c r="B1647" t="s">
        <v>3309</v>
      </c>
      <c r="C1647" t="s">
        <v>7</v>
      </c>
      <c r="D1647" t="s">
        <v>1335</v>
      </c>
      <c r="E1647" s="2">
        <v>55127.47</v>
      </c>
      <c r="F1647" s="2">
        <f>Tabla14[[#This Row],[Precio]]-(Tabla14[[#This Row],[Precio]]*0.14)</f>
        <v>47409.624199999998</v>
      </c>
      <c r="G1647" s="2">
        <f>Tabla14[[#This Row],[Precio]]-(Tabla14[[#This Row],[Precio]]*0.05)</f>
        <v>52371.0965</v>
      </c>
      <c r="H1647" s="4">
        <f>Tabla14[[#This Row],[  -14% costo de juan]]+(Tabla14[[#This Row],[  -14% costo de juan]]*0.1)</f>
        <v>52150.586620000002</v>
      </c>
      <c r="I1647" s="30">
        <f>Tabla14[[#This Row],[5% purpil]]+(Tabla14[[#This Row],[5% purpil]]*0.21)</f>
        <v>63369.026765000002</v>
      </c>
      <c r="J1647" s="30">
        <f>Tabla14[[#This Row],[5% purpil]]+(Tabla14[[#This Row],[5% purpil]]*0.21)</f>
        <v>63369.026765000002</v>
      </c>
      <c r="K1647" s="6">
        <f>Tabla14[[#This Row],[Precio NEGRO Publico c/juan]]-Tabla14[[#This Row],[Nuestro Costo juan ]]</f>
        <v>11218.440145</v>
      </c>
      <c r="L1647" s="7">
        <f>Tabla14[[#This Row],[Ganancia]]/Tabla14[[#This Row],[Nuestro Costo juan ]]</f>
        <v>0.21511627906976744</v>
      </c>
      <c r="M1647" s="2">
        <f>Tabla14[[#This Row],[Precio NEGRO Publico c/juan]]+(Tabla14[[#This Row],[Precio NEGRO Publico c/juan]]*0.105)</f>
        <v>70022.774575325006</v>
      </c>
    </row>
    <row r="1648" spans="1:13">
      <c r="A1648" s="1" t="s">
        <v>3310</v>
      </c>
      <c r="B1648" t="s">
        <v>3311</v>
      </c>
      <c r="C1648" t="s">
        <v>7</v>
      </c>
      <c r="D1648" t="s">
        <v>1335</v>
      </c>
      <c r="E1648" s="2">
        <v>8528.76</v>
      </c>
      <c r="F1648" s="2">
        <f>Tabla14[[#This Row],[Precio]]-(Tabla14[[#This Row],[Precio]]*0.14)</f>
        <v>7334.7335999999996</v>
      </c>
      <c r="G1648" s="2">
        <f>Tabla14[[#This Row],[Precio]]-(Tabla14[[#This Row],[Precio]]*0.05)</f>
        <v>8102.3220000000001</v>
      </c>
      <c r="H1648" s="4">
        <f>Tabla14[[#This Row],[  -14% costo de juan]]+(Tabla14[[#This Row],[  -14% costo de juan]]*0.1)</f>
        <v>8068.2069599999995</v>
      </c>
      <c r="I1648" s="30">
        <f>Tabla14[[#This Row],[5% purpil]]+(Tabla14[[#This Row],[5% purpil]]*0.21)</f>
        <v>9803.80962</v>
      </c>
      <c r="J1648" s="30">
        <f>Tabla14[[#This Row],[5% purpil]]+(Tabla14[[#This Row],[5% purpil]]*0.21)</f>
        <v>9803.80962</v>
      </c>
      <c r="K1648" s="6">
        <f>Tabla14[[#This Row],[Precio NEGRO Publico c/juan]]-Tabla14[[#This Row],[Nuestro Costo juan ]]</f>
        <v>1735.6026600000005</v>
      </c>
      <c r="L1648" s="7">
        <f>Tabla14[[#This Row],[Ganancia]]/Tabla14[[#This Row],[Nuestro Costo juan ]]</f>
        <v>0.21511627906976752</v>
      </c>
      <c r="M1648" s="2">
        <f>Tabla14[[#This Row],[Precio NEGRO Publico c/juan]]+(Tabla14[[#This Row],[Precio NEGRO Publico c/juan]]*0.105)</f>
        <v>10833.2096301</v>
      </c>
    </row>
    <row r="1649" spans="1:13">
      <c r="A1649" s="1" t="s">
        <v>3312</v>
      </c>
      <c r="B1649" t="s">
        <v>3313</v>
      </c>
      <c r="C1649" t="s">
        <v>7</v>
      </c>
      <c r="D1649" t="s">
        <v>1335</v>
      </c>
      <c r="E1649" s="2">
        <v>11443.29</v>
      </c>
      <c r="F1649" s="2">
        <f>Tabla14[[#This Row],[Precio]]-(Tabla14[[#This Row],[Precio]]*0.14)</f>
        <v>9841.2294000000002</v>
      </c>
      <c r="G1649" s="2">
        <f>Tabla14[[#This Row],[Precio]]-(Tabla14[[#This Row],[Precio]]*0.05)</f>
        <v>10871.1255</v>
      </c>
      <c r="H1649" s="4">
        <f>Tabla14[[#This Row],[  -14% costo de juan]]+(Tabla14[[#This Row],[  -14% costo de juan]]*0.1)</f>
        <v>10825.352339999999</v>
      </c>
      <c r="I1649" s="30">
        <f>Tabla14[[#This Row],[5% purpil]]+(Tabla14[[#This Row],[5% purpil]]*0.21)</f>
        <v>13154.061855</v>
      </c>
      <c r="J1649" s="30">
        <f>Tabla14[[#This Row],[5% purpil]]+(Tabla14[[#This Row],[5% purpil]]*0.21)</f>
        <v>13154.061855</v>
      </c>
      <c r="K1649" s="6">
        <f>Tabla14[[#This Row],[Precio NEGRO Publico c/juan]]-Tabla14[[#This Row],[Nuestro Costo juan ]]</f>
        <v>2328.7095150000005</v>
      </c>
      <c r="L1649" s="7">
        <f>Tabla14[[#This Row],[Ganancia]]/Tabla14[[#This Row],[Nuestro Costo juan ]]</f>
        <v>0.21511627906976749</v>
      </c>
      <c r="M1649" s="2">
        <f>Tabla14[[#This Row],[Precio NEGRO Publico c/juan]]+(Tabla14[[#This Row],[Precio NEGRO Publico c/juan]]*0.105)</f>
        <v>14535.238349775</v>
      </c>
    </row>
    <row r="1650" spans="1:13">
      <c r="A1650" s="1" t="s">
        <v>3314</v>
      </c>
      <c r="B1650" t="s">
        <v>3315</v>
      </c>
      <c r="C1650" t="s">
        <v>7</v>
      </c>
      <c r="D1650" t="s">
        <v>1335</v>
      </c>
      <c r="E1650" s="2">
        <v>6142.3</v>
      </c>
      <c r="F1650" s="2">
        <f>Tabla14[[#This Row],[Precio]]-(Tabla14[[#This Row],[Precio]]*0.14)</f>
        <v>5282.3779999999997</v>
      </c>
      <c r="G1650" s="2">
        <f>Tabla14[[#This Row],[Precio]]-(Tabla14[[#This Row],[Precio]]*0.05)</f>
        <v>5835.1850000000004</v>
      </c>
      <c r="H1650" s="4">
        <f>Tabla14[[#This Row],[  -14% costo de juan]]+(Tabla14[[#This Row],[  -14% costo de juan]]*0.1)</f>
        <v>5810.6157999999996</v>
      </c>
      <c r="I1650" s="30">
        <f>Tabla14[[#This Row],[5% purpil]]+(Tabla14[[#This Row],[5% purpil]]*0.21)</f>
        <v>7060.5738500000007</v>
      </c>
      <c r="J1650" s="30">
        <f>Tabla14[[#This Row],[5% purpil]]+(Tabla14[[#This Row],[5% purpil]]*0.21)</f>
        <v>7060.5738500000007</v>
      </c>
      <c r="K1650" s="6">
        <f>Tabla14[[#This Row],[Precio NEGRO Publico c/juan]]-Tabla14[[#This Row],[Nuestro Costo juan ]]</f>
        <v>1249.9580500000011</v>
      </c>
      <c r="L1650" s="7">
        <f>Tabla14[[#This Row],[Ganancia]]/Tabla14[[#This Row],[Nuestro Costo juan ]]</f>
        <v>0.21511627906976766</v>
      </c>
      <c r="M1650" s="2">
        <f>Tabla14[[#This Row],[Precio NEGRO Publico c/juan]]+(Tabla14[[#This Row],[Precio NEGRO Publico c/juan]]*0.105)</f>
        <v>7801.9341042500009</v>
      </c>
    </row>
    <row r="1651" spans="1:13">
      <c r="A1651" s="1" t="s">
        <v>3316</v>
      </c>
      <c r="B1651" t="s">
        <v>3317</v>
      </c>
      <c r="C1651" t="s">
        <v>7</v>
      </c>
      <c r="D1651" t="s">
        <v>1335</v>
      </c>
      <c r="E1651" s="2">
        <v>8648.2000000000007</v>
      </c>
      <c r="F1651" s="2">
        <f>Tabla14[[#This Row],[Precio]]-(Tabla14[[#This Row],[Precio]]*0.14)</f>
        <v>7437.4520000000002</v>
      </c>
      <c r="G1651" s="2">
        <f>Tabla14[[#This Row],[Precio]]-(Tabla14[[#This Row],[Precio]]*0.05)</f>
        <v>8215.7900000000009</v>
      </c>
      <c r="H1651" s="4">
        <f>Tabla14[[#This Row],[  -14% costo de juan]]+(Tabla14[[#This Row],[  -14% costo de juan]]*0.1)</f>
        <v>8181.1972000000005</v>
      </c>
      <c r="I1651" s="30">
        <f>Tabla14[[#This Row],[5% purpil]]+(Tabla14[[#This Row],[5% purpil]]*0.21)</f>
        <v>9941.1059000000005</v>
      </c>
      <c r="J1651" s="30">
        <f>Tabla14[[#This Row],[5% purpil]]+(Tabla14[[#This Row],[5% purpil]]*0.21)</f>
        <v>9941.1059000000005</v>
      </c>
      <c r="K1651" s="6">
        <f>Tabla14[[#This Row],[Precio NEGRO Publico c/juan]]-Tabla14[[#This Row],[Nuestro Costo juan ]]</f>
        <v>1759.9087</v>
      </c>
      <c r="L1651" s="7">
        <f>Tabla14[[#This Row],[Ganancia]]/Tabla14[[#This Row],[Nuestro Costo juan ]]</f>
        <v>0.21511627906976744</v>
      </c>
      <c r="M1651" s="2">
        <f>Tabla14[[#This Row],[Precio NEGRO Publico c/juan]]+(Tabla14[[#This Row],[Precio NEGRO Publico c/juan]]*0.105)</f>
        <v>10984.9220195</v>
      </c>
    </row>
    <row r="1652" spans="1:13">
      <c r="A1652" s="1" t="s">
        <v>3318</v>
      </c>
      <c r="B1652" t="s">
        <v>3319</v>
      </c>
      <c r="C1652" t="s">
        <v>7</v>
      </c>
      <c r="D1652" t="s">
        <v>1335</v>
      </c>
      <c r="E1652" s="2">
        <v>17609.63</v>
      </c>
      <c r="F1652" s="2">
        <f>Tabla14[[#This Row],[Precio]]-(Tabla14[[#This Row],[Precio]]*0.14)</f>
        <v>15144.281800000001</v>
      </c>
      <c r="G1652" s="2">
        <f>Tabla14[[#This Row],[Precio]]-(Tabla14[[#This Row],[Precio]]*0.05)</f>
        <v>16729.148499999999</v>
      </c>
      <c r="H1652" s="4">
        <f>Tabla14[[#This Row],[  -14% costo de juan]]+(Tabla14[[#This Row],[  -14% costo de juan]]*0.1)</f>
        <v>16658.70998</v>
      </c>
      <c r="I1652" s="30">
        <f>Tabla14[[#This Row],[5% purpil]]+(Tabla14[[#This Row],[5% purpil]]*0.21)</f>
        <v>20242.269684999999</v>
      </c>
      <c r="J1652" s="30">
        <f>Tabla14[[#This Row],[5% purpil]]+(Tabla14[[#This Row],[5% purpil]]*0.21)</f>
        <v>20242.269684999999</v>
      </c>
      <c r="K1652" s="6">
        <f>Tabla14[[#This Row],[Precio NEGRO Publico c/juan]]-Tabla14[[#This Row],[Nuestro Costo juan ]]</f>
        <v>3583.5597049999997</v>
      </c>
      <c r="L1652" s="7">
        <f>Tabla14[[#This Row],[Ganancia]]/Tabla14[[#This Row],[Nuestro Costo juan ]]</f>
        <v>0.21511627906976744</v>
      </c>
      <c r="M1652" s="2">
        <f>Tabla14[[#This Row],[Precio NEGRO Publico c/juan]]+(Tabla14[[#This Row],[Precio NEGRO Publico c/juan]]*0.105)</f>
        <v>22367.708001924999</v>
      </c>
    </row>
    <row r="1653" spans="1:13">
      <c r="A1653" s="1" t="s">
        <v>3320</v>
      </c>
      <c r="B1653" t="s">
        <v>3321</v>
      </c>
      <c r="C1653" t="s">
        <v>7</v>
      </c>
      <c r="D1653" t="s">
        <v>1335</v>
      </c>
      <c r="E1653" s="2">
        <v>21450.35</v>
      </c>
      <c r="F1653" s="2">
        <f>Tabla14[[#This Row],[Precio]]-(Tabla14[[#This Row],[Precio]]*0.14)</f>
        <v>18447.300999999999</v>
      </c>
      <c r="G1653" s="2">
        <f>Tabla14[[#This Row],[Precio]]-(Tabla14[[#This Row],[Precio]]*0.05)</f>
        <v>20377.832499999997</v>
      </c>
      <c r="H1653" s="4">
        <f>Tabla14[[#This Row],[  -14% costo de juan]]+(Tabla14[[#This Row],[  -14% costo de juan]]*0.1)</f>
        <v>20292.0311</v>
      </c>
      <c r="I1653" s="30">
        <f>Tabla14[[#This Row],[5% purpil]]+(Tabla14[[#This Row],[5% purpil]]*0.21)</f>
        <v>24657.177324999997</v>
      </c>
      <c r="J1653" s="30">
        <f>Tabla14[[#This Row],[5% purpil]]+(Tabla14[[#This Row],[5% purpil]]*0.21)</f>
        <v>24657.177324999997</v>
      </c>
      <c r="K1653" s="6">
        <f>Tabla14[[#This Row],[Precio NEGRO Publico c/juan]]-Tabla14[[#This Row],[Nuestro Costo juan ]]</f>
        <v>4365.1462249999968</v>
      </c>
      <c r="L1653" s="7">
        <f>Tabla14[[#This Row],[Ganancia]]/Tabla14[[#This Row],[Nuestro Costo juan ]]</f>
        <v>0.21511627906976727</v>
      </c>
      <c r="M1653" s="2">
        <f>Tabla14[[#This Row],[Precio NEGRO Publico c/juan]]+(Tabla14[[#This Row],[Precio NEGRO Publico c/juan]]*0.105)</f>
        <v>27246.180944124997</v>
      </c>
    </row>
    <row r="1654" spans="1:13">
      <c r="A1654" s="1" t="s">
        <v>3322</v>
      </c>
      <c r="B1654" t="s">
        <v>3323</v>
      </c>
      <c r="C1654" t="s">
        <v>7</v>
      </c>
      <c r="D1654" t="s">
        <v>1335</v>
      </c>
      <c r="E1654" s="2">
        <v>28552.65</v>
      </c>
      <c r="F1654" s="2">
        <f>Tabla14[[#This Row],[Precio]]-(Tabla14[[#This Row],[Precio]]*0.14)</f>
        <v>24555.279000000002</v>
      </c>
      <c r="G1654" s="2">
        <f>Tabla14[[#This Row],[Precio]]-(Tabla14[[#This Row],[Precio]]*0.05)</f>
        <v>27125.017500000002</v>
      </c>
      <c r="H1654" s="4">
        <f>Tabla14[[#This Row],[  -14% costo de juan]]+(Tabla14[[#This Row],[  -14% costo de juan]]*0.1)</f>
        <v>27010.806900000003</v>
      </c>
      <c r="I1654" s="30">
        <f>Tabla14[[#This Row],[5% purpil]]+(Tabla14[[#This Row],[5% purpil]]*0.21)</f>
        <v>32821.271175000002</v>
      </c>
      <c r="J1654" s="30">
        <f>Tabla14[[#This Row],[5% purpil]]+(Tabla14[[#This Row],[5% purpil]]*0.21)</f>
        <v>32821.271175000002</v>
      </c>
      <c r="K1654" s="6">
        <f>Tabla14[[#This Row],[Precio NEGRO Publico c/juan]]-Tabla14[[#This Row],[Nuestro Costo juan ]]</f>
        <v>5810.4642749999985</v>
      </c>
      <c r="L1654" s="7">
        <f>Tabla14[[#This Row],[Ganancia]]/Tabla14[[#This Row],[Nuestro Costo juan ]]</f>
        <v>0.21511627906976735</v>
      </c>
      <c r="M1654" s="2">
        <f>Tabla14[[#This Row],[Precio NEGRO Publico c/juan]]+(Tabla14[[#This Row],[Precio NEGRO Publico c/juan]]*0.105)</f>
        <v>36267.504648375005</v>
      </c>
    </row>
    <row r="1655" spans="1:13">
      <c r="A1655" s="1" t="s">
        <v>3324</v>
      </c>
      <c r="B1655" t="s">
        <v>3325</v>
      </c>
      <c r="C1655" t="s">
        <v>7</v>
      </c>
      <c r="D1655" t="s">
        <v>1335</v>
      </c>
      <c r="E1655" s="2">
        <v>2050.69</v>
      </c>
      <c r="F1655" s="2">
        <f>Tabla14[[#This Row],[Precio]]-(Tabla14[[#This Row],[Precio]]*0.14)</f>
        <v>1763.5934</v>
      </c>
      <c r="G1655" s="2">
        <f>Tabla14[[#This Row],[Precio]]-(Tabla14[[#This Row],[Precio]]*0.05)</f>
        <v>1948.1555000000001</v>
      </c>
      <c r="H1655" s="4">
        <f>Tabla14[[#This Row],[  -14% costo de juan]]+(Tabla14[[#This Row],[  -14% costo de juan]]*0.1)</f>
        <v>1939.9527399999999</v>
      </c>
      <c r="I1655" s="30">
        <f>Tabla14[[#This Row],[5% purpil]]+(Tabla14[[#This Row],[5% purpil]]*0.21)</f>
        <v>2357.2681550000002</v>
      </c>
      <c r="J1655" s="30">
        <f>Tabla14[[#This Row],[5% purpil]]+(Tabla14[[#This Row],[5% purpil]]*0.21)</f>
        <v>2357.2681550000002</v>
      </c>
      <c r="K1655" s="6">
        <f>Tabla14[[#This Row],[Precio NEGRO Publico c/juan]]-Tabla14[[#This Row],[Nuestro Costo juan ]]</f>
        <v>417.31541500000026</v>
      </c>
      <c r="L1655" s="7">
        <f>Tabla14[[#This Row],[Ganancia]]/Tabla14[[#This Row],[Nuestro Costo juan ]]</f>
        <v>0.21511627906976757</v>
      </c>
      <c r="M1655" s="2">
        <f>Tabla14[[#This Row],[Precio NEGRO Publico c/juan]]+(Tabla14[[#This Row],[Precio NEGRO Publico c/juan]]*0.105)</f>
        <v>2604.781311275</v>
      </c>
    </row>
    <row r="1656" spans="1:13">
      <c r="A1656" s="1" t="s">
        <v>3326</v>
      </c>
      <c r="B1656" t="s">
        <v>3327</v>
      </c>
      <c r="C1656" t="s">
        <v>7</v>
      </c>
      <c r="D1656" t="s">
        <v>1335</v>
      </c>
      <c r="E1656" s="2">
        <v>10571.94</v>
      </c>
      <c r="F1656" s="2">
        <f>Tabla14[[#This Row],[Precio]]-(Tabla14[[#This Row],[Precio]]*0.14)</f>
        <v>9091.8683999999994</v>
      </c>
      <c r="G1656" s="2">
        <f>Tabla14[[#This Row],[Precio]]-(Tabla14[[#This Row],[Precio]]*0.05)</f>
        <v>10043.343000000001</v>
      </c>
      <c r="H1656" s="4">
        <f>Tabla14[[#This Row],[  -14% costo de juan]]+(Tabla14[[#This Row],[  -14% costo de juan]]*0.1)</f>
        <v>10001.05524</v>
      </c>
      <c r="I1656" s="30">
        <f>Tabla14[[#This Row],[5% purpil]]+(Tabla14[[#This Row],[5% purpil]]*0.21)</f>
        <v>12152.445030000001</v>
      </c>
      <c r="J1656" s="30">
        <f>Tabla14[[#This Row],[5% purpil]]+(Tabla14[[#This Row],[5% purpil]]*0.21)</f>
        <v>12152.445030000001</v>
      </c>
      <c r="K1656" s="6">
        <f>Tabla14[[#This Row],[Precio NEGRO Publico c/juan]]-Tabla14[[#This Row],[Nuestro Costo juan ]]</f>
        <v>2151.3897900000011</v>
      </c>
      <c r="L1656" s="7">
        <f>Tabla14[[#This Row],[Ganancia]]/Tabla14[[#This Row],[Nuestro Costo juan ]]</f>
        <v>0.21511627906976755</v>
      </c>
      <c r="M1656" s="2">
        <f>Tabla14[[#This Row],[Precio NEGRO Publico c/juan]]+(Tabla14[[#This Row],[Precio NEGRO Publico c/juan]]*0.105)</f>
        <v>13428.45175815</v>
      </c>
    </row>
    <row r="1657" spans="1:13">
      <c r="A1657" s="1" t="s">
        <v>3328</v>
      </c>
      <c r="B1657" t="s">
        <v>3329</v>
      </c>
      <c r="C1657" t="s">
        <v>7</v>
      </c>
      <c r="D1657" t="s">
        <v>1335</v>
      </c>
      <c r="E1657" s="2">
        <v>18788.21</v>
      </c>
      <c r="F1657" s="2">
        <f>Tabla14[[#This Row],[Precio]]-(Tabla14[[#This Row],[Precio]]*0.14)</f>
        <v>16157.8606</v>
      </c>
      <c r="G1657" s="2">
        <f>Tabla14[[#This Row],[Precio]]-(Tabla14[[#This Row],[Precio]]*0.05)</f>
        <v>17848.799500000001</v>
      </c>
      <c r="H1657" s="4">
        <f>Tabla14[[#This Row],[  -14% costo de juan]]+(Tabla14[[#This Row],[  -14% costo de juan]]*0.1)</f>
        <v>17773.646659999999</v>
      </c>
      <c r="I1657" s="30">
        <f>Tabla14[[#This Row],[5% purpil]]+(Tabla14[[#This Row],[5% purpil]]*0.21)</f>
        <v>21597.047395000001</v>
      </c>
      <c r="J1657" s="30">
        <f>Tabla14[[#This Row],[5% purpil]]+(Tabla14[[#This Row],[5% purpil]]*0.21)</f>
        <v>21597.047395000001</v>
      </c>
      <c r="K1657" s="6">
        <f>Tabla14[[#This Row],[Precio NEGRO Publico c/juan]]-Tabla14[[#This Row],[Nuestro Costo juan ]]</f>
        <v>3823.4007350000029</v>
      </c>
      <c r="L1657" s="7">
        <f>Tabla14[[#This Row],[Ganancia]]/Tabla14[[#This Row],[Nuestro Costo juan ]]</f>
        <v>0.21511627906976763</v>
      </c>
      <c r="M1657" s="2">
        <f>Tabla14[[#This Row],[Precio NEGRO Publico c/juan]]+(Tabla14[[#This Row],[Precio NEGRO Publico c/juan]]*0.105)</f>
        <v>23864.737371475003</v>
      </c>
    </row>
    <row r="1658" spans="1:13">
      <c r="A1658" s="1" t="s">
        <v>3330</v>
      </c>
      <c r="B1658" t="s">
        <v>3331</v>
      </c>
      <c r="C1658" t="s">
        <v>7</v>
      </c>
      <c r="D1658" t="s">
        <v>1335</v>
      </c>
      <c r="E1658" s="2">
        <v>9707.34</v>
      </c>
      <c r="F1658" s="2">
        <f>Tabla14[[#This Row],[Precio]]-(Tabla14[[#This Row],[Precio]]*0.14)</f>
        <v>8348.3124000000007</v>
      </c>
      <c r="G1658" s="2">
        <f>Tabla14[[#This Row],[Precio]]-(Tabla14[[#This Row],[Precio]]*0.05)</f>
        <v>9221.973</v>
      </c>
      <c r="H1658" s="4">
        <f>Tabla14[[#This Row],[  -14% costo de juan]]+(Tabla14[[#This Row],[  -14% costo de juan]]*0.1)</f>
        <v>9183.1436400000002</v>
      </c>
      <c r="I1658" s="30">
        <f>Tabla14[[#This Row],[5% purpil]]+(Tabla14[[#This Row],[5% purpil]]*0.21)</f>
        <v>11158.58733</v>
      </c>
      <c r="J1658" s="30">
        <f>Tabla14[[#This Row],[5% purpil]]+(Tabla14[[#This Row],[5% purpil]]*0.21)</f>
        <v>11158.58733</v>
      </c>
      <c r="K1658" s="6">
        <f>Tabla14[[#This Row],[Precio NEGRO Publico c/juan]]-Tabla14[[#This Row],[Nuestro Costo juan ]]</f>
        <v>1975.4436900000001</v>
      </c>
      <c r="L1658" s="7">
        <f>Tabla14[[#This Row],[Ganancia]]/Tabla14[[#This Row],[Nuestro Costo juan ]]</f>
        <v>0.21511627906976744</v>
      </c>
      <c r="M1658" s="2">
        <f>Tabla14[[#This Row],[Precio NEGRO Publico c/juan]]+(Tabla14[[#This Row],[Precio NEGRO Publico c/juan]]*0.105)</f>
        <v>12330.238999650001</v>
      </c>
    </row>
    <row r="1659" spans="1:13">
      <c r="A1659" s="1" t="s">
        <v>3332</v>
      </c>
      <c r="B1659" t="s">
        <v>3333</v>
      </c>
      <c r="C1659" t="s">
        <v>7</v>
      </c>
      <c r="D1659" t="s">
        <v>1335</v>
      </c>
      <c r="E1659" s="2">
        <v>14963.27</v>
      </c>
      <c r="F1659" s="2">
        <f>Tabla14[[#This Row],[Precio]]-(Tabla14[[#This Row],[Precio]]*0.14)</f>
        <v>12868.412200000001</v>
      </c>
      <c r="G1659" s="2">
        <f>Tabla14[[#This Row],[Precio]]-(Tabla14[[#This Row],[Precio]]*0.05)</f>
        <v>14215.1065</v>
      </c>
      <c r="H1659" s="4">
        <f>Tabla14[[#This Row],[  -14% costo de juan]]+(Tabla14[[#This Row],[  -14% costo de juan]]*0.1)</f>
        <v>14155.253420000001</v>
      </c>
      <c r="I1659" s="30">
        <f>Tabla14[[#This Row],[5% purpil]]+(Tabla14[[#This Row],[5% purpil]]*0.21)</f>
        <v>17200.278865</v>
      </c>
      <c r="J1659" s="30">
        <f>Tabla14[[#This Row],[5% purpil]]+(Tabla14[[#This Row],[5% purpil]]*0.21)</f>
        <v>17200.278865</v>
      </c>
      <c r="K1659" s="6">
        <f>Tabla14[[#This Row],[Precio NEGRO Publico c/juan]]-Tabla14[[#This Row],[Nuestro Costo juan ]]</f>
        <v>3045.0254449999993</v>
      </c>
      <c r="L1659" s="7">
        <f>Tabla14[[#This Row],[Ganancia]]/Tabla14[[#This Row],[Nuestro Costo juan ]]</f>
        <v>0.21511627906976738</v>
      </c>
      <c r="M1659" s="2">
        <f>Tabla14[[#This Row],[Precio NEGRO Publico c/juan]]+(Tabla14[[#This Row],[Precio NEGRO Publico c/juan]]*0.105)</f>
        <v>19006.308145825002</v>
      </c>
    </row>
    <row r="1660" spans="1:13">
      <c r="A1660" s="1" t="s">
        <v>3334</v>
      </c>
      <c r="B1660" t="s">
        <v>3335</v>
      </c>
      <c r="C1660" t="s">
        <v>7</v>
      </c>
      <c r="D1660" t="s">
        <v>1335</v>
      </c>
      <c r="E1660" s="2">
        <v>36106.39</v>
      </c>
      <c r="F1660" s="2">
        <f>Tabla14[[#This Row],[Precio]]-(Tabla14[[#This Row],[Precio]]*0.14)</f>
        <v>31051.4954</v>
      </c>
      <c r="G1660" s="2">
        <f>Tabla14[[#This Row],[Precio]]-(Tabla14[[#This Row],[Precio]]*0.05)</f>
        <v>34301.070500000002</v>
      </c>
      <c r="H1660" s="4">
        <f>Tabla14[[#This Row],[  -14% costo de juan]]+(Tabla14[[#This Row],[  -14% costo de juan]]*0.1)</f>
        <v>34156.644939999998</v>
      </c>
      <c r="I1660" s="30">
        <f>Tabla14[[#This Row],[5% purpil]]+(Tabla14[[#This Row],[5% purpil]]*0.21)</f>
        <v>41504.295305</v>
      </c>
      <c r="J1660" s="30">
        <f>Tabla14[[#This Row],[5% purpil]]+(Tabla14[[#This Row],[5% purpil]]*0.21)</f>
        <v>41504.295305</v>
      </c>
      <c r="K1660" s="6">
        <f>Tabla14[[#This Row],[Precio NEGRO Publico c/juan]]-Tabla14[[#This Row],[Nuestro Costo juan ]]</f>
        <v>7347.6503650000013</v>
      </c>
      <c r="L1660" s="7">
        <f>Tabla14[[#This Row],[Ganancia]]/Tabla14[[#This Row],[Nuestro Costo juan ]]</f>
        <v>0.21511627906976749</v>
      </c>
      <c r="M1660" s="2">
        <f>Tabla14[[#This Row],[Precio NEGRO Publico c/juan]]+(Tabla14[[#This Row],[Precio NEGRO Publico c/juan]]*0.105)</f>
        <v>45862.246312025003</v>
      </c>
    </row>
    <row r="1661" spans="1:13">
      <c r="A1661" s="1" t="s">
        <v>3336</v>
      </c>
      <c r="B1661" t="s">
        <v>3337</v>
      </c>
      <c r="C1661" t="s">
        <v>7</v>
      </c>
      <c r="D1661" t="s">
        <v>1335</v>
      </c>
      <c r="E1661" s="2">
        <v>18091.13</v>
      </c>
      <c r="F1661" s="2">
        <f>Tabla14[[#This Row],[Precio]]-(Tabla14[[#This Row],[Precio]]*0.14)</f>
        <v>15558.371800000001</v>
      </c>
      <c r="G1661" s="2">
        <f>Tabla14[[#This Row],[Precio]]-(Tabla14[[#This Row],[Precio]]*0.05)</f>
        <v>17186.573500000002</v>
      </c>
      <c r="H1661" s="4">
        <f>Tabla14[[#This Row],[  -14% costo de juan]]+(Tabla14[[#This Row],[  -14% costo de juan]]*0.1)</f>
        <v>17114.208979999999</v>
      </c>
      <c r="I1661" s="30">
        <f>Tabla14[[#This Row],[5% purpil]]+(Tabla14[[#This Row],[5% purpil]]*0.21)</f>
        <v>20795.753935000001</v>
      </c>
      <c r="J1661" s="30">
        <f>Tabla14[[#This Row],[5% purpil]]+(Tabla14[[#This Row],[5% purpil]]*0.21)</f>
        <v>20795.753935000001</v>
      </c>
      <c r="K1661" s="6">
        <f>Tabla14[[#This Row],[Precio NEGRO Publico c/juan]]-Tabla14[[#This Row],[Nuestro Costo juan ]]</f>
        <v>3681.5449550000012</v>
      </c>
      <c r="L1661" s="7">
        <f>Tabla14[[#This Row],[Ganancia]]/Tabla14[[#This Row],[Nuestro Costo juan ]]</f>
        <v>0.21511627906976752</v>
      </c>
      <c r="M1661" s="2">
        <f>Tabla14[[#This Row],[Precio NEGRO Publico c/juan]]+(Tabla14[[#This Row],[Precio NEGRO Publico c/juan]]*0.105)</f>
        <v>22979.308098175003</v>
      </c>
    </row>
    <row r="1662" spans="1:13">
      <c r="A1662" s="1" t="s">
        <v>3338</v>
      </c>
      <c r="B1662" t="s">
        <v>3339</v>
      </c>
      <c r="C1662" t="s">
        <v>7</v>
      </c>
      <c r="D1662" t="s">
        <v>1335</v>
      </c>
      <c r="E1662" s="2">
        <v>20321.349999999999</v>
      </c>
      <c r="F1662" s="2">
        <f>Tabla14[[#This Row],[Precio]]-(Tabla14[[#This Row],[Precio]]*0.14)</f>
        <v>17476.360999999997</v>
      </c>
      <c r="G1662" s="2">
        <f>Tabla14[[#This Row],[Precio]]-(Tabla14[[#This Row],[Precio]]*0.05)</f>
        <v>19305.282499999998</v>
      </c>
      <c r="H1662" s="4">
        <f>Tabla14[[#This Row],[  -14% costo de juan]]+(Tabla14[[#This Row],[  -14% costo de juan]]*0.1)</f>
        <v>19223.997099999997</v>
      </c>
      <c r="I1662" s="30">
        <f>Tabla14[[#This Row],[5% purpil]]+(Tabla14[[#This Row],[5% purpil]]*0.21)</f>
        <v>23359.391824999999</v>
      </c>
      <c r="J1662" s="30">
        <f>Tabla14[[#This Row],[5% purpil]]+(Tabla14[[#This Row],[5% purpil]]*0.21)</f>
        <v>23359.391824999999</v>
      </c>
      <c r="K1662" s="6">
        <f>Tabla14[[#This Row],[Precio NEGRO Publico c/juan]]-Tabla14[[#This Row],[Nuestro Costo juan ]]</f>
        <v>4135.3947250000019</v>
      </c>
      <c r="L1662" s="7">
        <f>Tabla14[[#This Row],[Ganancia]]/Tabla14[[#This Row],[Nuestro Costo juan ]]</f>
        <v>0.21511627906976757</v>
      </c>
      <c r="M1662" s="2">
        <f>Tabla14[[#This Row],[Precio NEGRO Publico c/juan]]+(Tabla14[[#This Row],[Precio NEGRO Publico c/juan]]*0.105)</f>
        <v>25812.127966624997</v>
      </c>
    </row>
    <row r="1663" spans="1:13">
      <c r="A1663" s="1" t="s">
        <v>3340</v>
      </c>
      <c r="B1663" t="s">
        <v>3341</v>
      </c>
      <c r="C1663" t="s">
        <v>7</v>
      </c>
      <c r="D1663" t="s">
        <v>1335</v>
      </c>
      <c r="E1663" s="2">
        <v>18791.97</v>
      </c>
      <c r="F1663" s="2">
        <f>Tabla14[[#This Row],[Precio]]-(Tabla14[[#This Row],[Precio]]*0.14)</f>
        <v>16161.094200000001</v>
      </c>
      <c r="G1663" s="2">
        <f>Tabla14[[#This Row],[Precio]]-(Tabla14[[#This Row],[Precio]]*0.05)</f>
        <v>17852.371500000001</v>
      </c>
      <c r="H1663" s="4">
        <f>Tabla14[[#This Row],[  -14% costo de juan]]+(Tabla14[[#This Row],[  -14% costo de juan]]*0.1)</f>
        <v>17777.20362</v>
      </c>
      <c r="I1663" s="30">
        <f>Tabla14[[#This Row],[5% purpil]]+(Tabla14[[#This Row],[5% purpil]]*0.21)</f>
        <v>21601.369515000002</v>
      </c>
      <c r="J1663" s="30">
        <f>Tabla14[[#This Row],[5% purpil]]+(Tabla14[[#This Row],[5% purpil]]*0.21)</f>
        <v>21601.369515000002</v>
      </c>
      <c r="K1663" s="6">
        <f>Tabla14[[#This Row],[Precio NEGRO Publico c/juan]]-Tabla14[[#This Row],[Nuestro Costo juan ]]</f>
        <v>3824.1658950000019</v>
      </c>
      <c r="L1663" s="7">
        <f>Tabla14[[#This Row],[Ganancia]]/Tabla14[[#This Row],[Nuestro Costo juan ]]</f>
        <v>0.21511627906976755</v>
      </c>
      <c r="M1663" s="2">
        <f>Tabla14[[#This Row],[Precio NEGRO Publico c/juan]]+(Tabla14[[#This Row],[Precio NEGRO Publico c/juan]]*0.105)</f>
        <v>23869.513314075004</v>
      </c>
    </row>
    <row r="1664" spans="1:13">
      <c r="A1664" s="1" t="s">
        <v>3342</v>
      </c>
      <c r="B1664" t="s">
        <v>3343</v>
      </c>
      <c r="C1664" t="s">
        <v>7</v>
      </c>
      <c r="D1664" t="s">
        <v>1335</v>
      </c>
      <c r="E1664" s="2">
        <v>24872.67</v>
      </c>
      <c r="F1664" s="2">
        <f>Tabla14[[#This Row],[Precio]]-(Tabla14[[#This Row],[Precio]]*0.14)</f>
        <v>21390.496199999998</v>
      </c>
      <c r="G1664" s="2">
        <f>Tabla14[[#This Row],[Precio]]-(Tabla14[[#This Row],[Precio]]*0.05)</f>
        <v>23629.036499999998</v>
      </c>
      <c r="H1664" s="4">
        <f>Tabla14[[#This Row],[  -14% costo de juan]]+(Tabla14[[#This Row],[  -14% costo de juan]]*0.1)</f>
        <v>23529.545819999999</v>
      </c>
      <c r="I1664" s="30">
        <f>Tabla14[[#This Row],[5% purpil]]+(Tabla14[[#This Row],[5% purpil]]*0.21)</f>
        <v>28591.134164999996</v>
      </c>
      <c r="J1664" s="30">
        <f>Tabla14[[#This Row],[5% purpil]]+(Tabla14[[#This Row],[5% purpil]]*0.21)</f>
        <v>28591.134164999996</v>
      </c>
      <c r="K1664" s="6">
        <f>Tabla14[[#This Row],[Precio NEGRO Publico c/juan]]-Tabla14[[#This Row],[Nuestro Costo juan ]]</f>
        <v>5061.5883449999965</v>
      </c>
      <c r="L1664" s="7">
        <f>Tabla14[[#This Row],[Ganancia]]/Tabla14[[#This Row],[Nuestro Costo juan ]]</f>
        <v>0.2151162790697673</v>
      </c>
      <c r="M1664" s="2">
        <f>Tabla14[[#This Row],[Precio NEGRO Publico c/juan]]+(Tabla14[[#This Row],[Precio NEGRO Publico c/juan]]*0.105)</f>
        <v>31593.203252324995</v>
      </c>
    </row>
    <row r="1665" spans="1:13">
      <c r="A1665" s="1" t="s">
        <v>3344</v>
      </c>
      <c r="B1665" t="s">
        <v>3345</v>
      </c>
      <c r="C1665" t="s">
        <v>7</v>
      </c>
      <c r="D1665" t="s">
        <v>1335</v>
      </c>
      <c r="E1665" s="2">
        <v>9584.15</v>
      </c>
      <c r="F1665" s="2">
        <f>Tabla14[[#This Row],[Precio]]-(Tabla14[[#This Row],[Precio]]*0.14)</f>
        <v>8242.3689999999988</v>
      </c>
      <c r="G1665" s="2">
        <f>Tabla14[[#This Row],[Precio]]-(Tabla14[[#This Row],[Precio]]*0.05)</f>
        <v>9104.9424999999992</v>
      </c>
      <c r="H1665" s="4">
        <f>Tabla14[[#This Row],[  -14% costo de juan]]+(Tabla14[[#This Row],[  -14% costo de juan]]*0.1)</f>
        <v>9066.6058999999987</v>
      </c>
      <c r="I1665" s="30">
        <f>Tabla14[[#This Row],[5% purpil]]+(Tabla14[[#This Row],[5% purpil]]*0.21)</f>
        <v>11016.980425</v>
      </c>
      <c r="J1665" s="30">
        <f>Tabla14[[#This Row],[5% purpil]]+(Tabla14[[#This Row],[5% purpil]]*0.21)</f>
        <v>11016.980425</v>
      </c>
      <c r="K1665" s="6">
        <f>Tabla14[[#This Row],[Precio NEGRO Publico c/juan]]-Tabla14[[#This Row],[Nuestro Costo juan ]]</f>
        <v>1950.3745250000011</v>
      </c>
      <c r="L1665" s="7">
        <f>Tabla14[[#This Row],[Ganancia]]/Tabla14[[#This Row],[Nuestro Costo juan ]]</f>
        <v>0.2151162790697676</v>
      </c>
      <c r="M1665" s="2">
        <f>Tabla14[[#This Row],[Precio NEGRO Publico c/juan]]+(Tabla14[[#This Row],[Precio NEGRO Publico c/juan]]*0.105)</f>
        <v>12173.763369625</v>
      </c>
    </row>
    <row r="1666" spans="1:13">
      <c r="A1666" s="1" t="s">
        <v>3346</v>
      </c>
      <c r="B1666" t="s">
        <v>3347</v>
      </c>
      <c r="C1666" t="s">
        <v>7</v>
      </c>
      <c r="D1666" t="s">
        <v>1335</v>
      </c>
      <c r="E1666" s="2">
        <v>14836.32</v>
      </c>
      <c r="F1666" s="2">
        <f>Tabla14[[#This Row],[Precio]]-(Tabla14[[#This Row],[Precio]]*0.14)</f>
        <v>12759.235199999999</v>
      </c>
      <c r="G1666" s="2">
        <f>Tabla14[[#This Row],[Precio]]-(Tabla14[[#This Row],[Precio]]*0.05)</f>
        <v>14094.503999999999</v>
      </c>
      <c r="H1666" s="4">
        <f>Tabla14[[#This Row],[  -14% costo de juan]]+(Tabla14[[#This Row],[  -14% costo de juan]]*0.1)</f>
        <v>14035.158719999999</v>
      </c>
      <c r="I1666" s="30">
        <f>Tabla14[[#This Row],[5% purpil]]+(Tabla14[[#This Row],[5% purpil]]*0.21)</f>
        <v>17054.349839999999</v>
      </c>
      <c r="J1666" s="30">
        <f>Tabla14[[#This Row],[5% purpil]]+(Tabla14[[#This Row],[5% purpil]]*0.21)</f>
        <v>17054.349839999999</v>
      </c>
      <c r="K1666" s="6">
        <f>Tabla14[[#This Row],[Precio NEGRO Publico c/juan]]-Tabla14[[#This Row],[Nuestro Costo juan ]]</f>
        <v>3019.1911199999995</v>
      </c>
      <c r="L1666" s="7">
        <f>Tabla14[[#This Row],[Ganancia]]/Tabla14[[#This Row],[Nuestro Costo juan ]]</f>
        <v>0.21511627906976741</v>
      </c>
      <c r="M1666" s="2">
        <f>Tabla14[[#This Row],[Precio NEGRO Publico c/juan]]+(Tabla14[[#This Row],[Precio NEGRO Publico c/juan]]*0.105)</f>
        <v>18845.0565732</v>
      </c>
    </row>
    <row r="1667" spans="1:13">
      <c r="A1667" s="1" t="s">
        <v>3348</v>
      </c>
      <c r="B1667" t="s">
        <v>3349</v>
      </c>
      <c r="C1667" t="s">
        <v>7</v>
      </c>
      <c r="D1667" t="s">
        <v>1335</v>
      </c>
      <c r="E1667" s="2">
        <v>7596.56</v>
      </c>
      <c r="F1667" s="2">
        <f>Tabla14[[#This Row],[Precio]]-(Tabla14[[#This Row],[Precio]]*0.14)</f>
        <v>6533.0416000000005</v>
      </c>
      <c r="G1667" s="2">
        <f>Tabla14[[#This Row],[Precio]]-(Tabla14[[#This Row],[Precio]]*0.05)</f>
        <v>7216.732</v>
      </c>
      <c r="H1667" s="4">
        <f>Tabla14[[#This Row],[  -14% costo de juan]]+(Tabla14[[#This Row],[  -14% costo de juan]]*0.1)</f>
        <v>7186.3457600000002</v>
      </c>
      <c r="I1667" s="30">
        <f>Tabla14[[#This Row],[5% purpil]]+(Tabla14[[#This Row],[5% purpil]]*0.21)</f>
        <v>8732.245719999999</v>
      </c>
      <c r="J1667" s="30">
        <f>Tabla14[[#This Row],[5% purpil]]+(Tabla14[[#This Row],[5% purpil]]*0.21)</f>
        <v>8732.245719999999</v>
      </c>
      <c r="K1667" s="6">
        <f>Tabla14[[#This Row],[Precio NEGRO Publico c/juan]]-Tabla14[[#This Row],[Nuestro Costo juan ]]</f>
        <v>1545.8999599999988</v>
      </c>
      <c r="L1667" s="7">
        <f>Tabla14[[#This Row],[Ganancia]]/Tabla14[[#This Row],[Nuestro Costo juan ]]</f>
        <v>0.21511627906976727</v>
      </c>
      <c r="M1667" s="2">
        <f>Tabla14[[#This Row],[Precio NEGRO Publico c/juan]]+(Tabla14[[#This Row],[Precio NEGRO Publico c/juan]]*0.105)</f>
        <v>9649.1315205999981</v>
      </c>
    </row>
    <row r="1668" spans="1:13">
      <c r="A1668" s="1" t="s">
        <v>3350</v>
      </c>
      <c r="B1668" t="s">
        <v>3351</v>
      </c>
      <c r="C1668" t="s">
        <v>7</v>
      </c>
      <c r="D1668" t="s">
        <v>1335</v>
      </c>
      <c r="E1668" s="2">
        <v>14817.54</v>
      </c>
      <c r="F1668" s="2">
        <f>Tabla14[[#This Row],[Precio]]-(Tabla14[[#This Row],[Precio]]*0.14)</f>
        <v>12743.0844</v>
      </c>
      <c r="G1668" s="2">
        <f>Tabla14[[#This Row],[Precio]]-(Tabla14[[#This Row],[Precio]]*0.05)</f>
        <v>14076.663</v>
      </c>
      <c r="H1668" s="4">
        <f>Tabla14[[#This Row],[  -14% costo de juan]]+(Tabla14[[#This Row],[  -14% costo de juan]]*0.1)</f>
        <v>14017.39284</v>
      </c>
      <c r="I1668" s="30">
        <f>Tabla14[[#This Row],[5% purpil]]+(Tabla14[[#This Row],[5% purpil]]*0.21)</f>
        <v>17032.76223</v>
      </c>
      <c r="J1668" s="30">
        <f>Tabla14[[#This Row],[5% purpil]]+(Tabla14[[#This Row],[5% purpil]]*0.21)</f>
        <v>17032.76223</v>
      </c>
      <c r="K1668" s="6">
        <f>Tabla14[[#This Row],[Precio NEGRO Publico c/juan]]-Tabla14[[#This Row],[Nuestro Costo juan ]]</f>
        <v>3015.3693899999998</v>
      </c>
      <c r="L1668" s="7">
        <f>Tabla14[[#This Row],[Ganancia]]/Tabla14[[#This Row],[Nuestro Costo juan ]]</f>
        <v>0.21511627906976744</v>
      </c>
      <c r="M1668" s="2">
        <f>Tabla14[[#This Row],[Precio NEGRO Publico c/juan]]+(Tabla14[[#This Row],[Precio NEGRO Publico c/juan]]*0.105)</f>
        <v>18821.202264150001</v>
      </c>
    </row>
    <row r="1669" spans="1:13">
      <c r="A1669" s="1" t="s">
        <v>3352</v>
      </c>
      <c r="B1669" t="s">
        <v>3353</v>
      </c>
      <c r="C1669" t="s">
        <v>7</v>
      </c>
      <c r="D1669" t="s">
        <v>1335</v>
      </c>
      <c r="E1669" s="2">
        <v>16056.97</v>
      </c>
      <c r="F1669" s="2">
        <f>Tabla14[[#This Row],[Precio]]-(Tabla14[[#This Row],[Precio]]*0.14)</f>
        <v>13808.994199999999</v>
      </c>
      <c r="G1669" s="2">
        <f>Tabla14[[#This Row],[Precio]]-(Tabla14[[#This Row],[Precio]]*0.05)</f>
        <v>15254.121499999999</v>
      </c>
      <c r="H1669" s="4">
        <f>Tabla14[[#This Row],[  -14% costo de juan]]+(Tabla14[[#This Row],[  -14% costo de juan]]*0.1)</f>
        <v>15189.893619999999</v>
      </c>
      <c r="I1669" s="30">
        <f>Tabla14[[#This Row],[5% purpil]]+(Tabla14[[#This Row],[5% purpil]]*0.21)</f>
        <v>18457.487014999999</v>
      </c>
      <c r="J1669" s="30">
        <f>Tabla14[[#This Row],[5% purpil]]+(Tabla14[[#This Row],[5% purpil]]*0.21)</f>
        <v>18457.487014999999</v>
      </c>
      <c r="K1669" s="6">
        <f>Tabla14[[#This Row],[Precio NEGRO Publico c/juan]]-Tabla14[[#This Row],[Nuestro Costo juan ]]</f>
        <v>3267.5933949999999</v>
      </c>
      <c r="L1669" s="7">
        <f>Tabla14[[#This Row],[Ganancia]]/Tabla14[[#This Row],[Nuestro Costo juan ]]</f>
        <v>0.21511627906976744</v>
      </c>
      <c r="M1669" s="2">
        <f>Tabla14[[#This Row],[Precio NEGRO Publico c/juan]]+(Tabla14[[#This Row],[Precio NEGRO Publico c/juan]]*0.105)</f>
        <v>20395.523151574998</v>
      </c>
    </row>
    <row r="1670" spans="1:13">
      <c r="A1670" s="1" t="s">
        <v>3354</v>
      </c>
      <c r="B1670" t="s">
        <v>3355</v>
      </c>
      <c r="C1670" t="s">
        <v>7</v>
      </c>
      <c r="D1670" t="s">
        <v>1335</v>
      </c>
      <c r="E1670" s="2">
        <v>19637.79</v>
      </c>
      <c r="F1670" s="2">
        <f>Tabla14[[#This Row],[Precio]]-(Tabla14[[#This Row],[Precio]]*0.14)</f>
        <v>16888.499400000001</v>
      </c>
      <c r="G1670" s="2">
        <f>Tabla14[[#This Row],[Precio]]-(Tabla14[[#This Row],[Precio]]*0.05)</f>
        <v>18655.9005</v>
      </c>
      <c r="H1670" s="4">
        <f>Tabla14[[#This Row],[  -14% costo de juan]]+(Tabla14[[#This Row],[  -14% costo de juan]]*0.1)</f>
        <v>18577.349340000001</v>
      </c>
      <c r="I1670" s="30">
        <f>Tabla14[[#This Row],[5% purpil]]+(Tabla14[[#This Row],[5% purpil]]*0.21)</f>
        <v>22573.639605</v>
      </c>
      <c r="J1670" s="30">
        <f>Tabla14[[#This Row],[5% purpil]]+(Tabla14[[#This Row],[5% purpil]]*0.21)</f>
        <v>22573.639605</v>
      </c>
      <c r="K1670" s="6">
        <f>Tabla14[[#This Row],[Precio NEGRO Publico c/juan]]-Tabla14[[#This Row],[Nuestro Costo juan ]]</f>
        <v>3996.2902649999996</v>
      </c>
      <c r="L1670" s="7">
        <f>Tabla14[[#This Row],[Ganancia]]/Tabla14[[#This Row],[Nuestro Costo juan ]]</f>
        <v>0.21511627906976741</v>
      </c>
      <c r="M1670" s="2">
        <f>Tabla14[[#This Row],[Precio NEGRO Publico c/juan]]+(Tabla14[[#This Row],[Precio NEGRO Publico c/juan]]*0.105)</f>
        <v>24943.871763525</v>
      </c>
    </row>
    <row r="1671" spans="1:13">
      <c r="A1671" s="1" t="s">
        <v>3356</v>
      </c>
      <c r="B1671" t="s">
        <v>3357</v>
      </c>
      <c r="C1671" t="s">
        <v>7</v>
      </c>
      <c r="D1671" t="s">
        <v>1335</v>
      </c>
      <c r="E1671" s="2">
        <v>28311.52</v>
      </c>
      <c r="F1671" s="2">
        <f>Tabla14[[#This Row],[Precio]]-(Tabla14[[#This Row],[Precio]]*0.14)</f>
        <v>24347.907200000001</v>
      </c>
      <c r="G1671" s="2">
        <f>Tabla14[[#This Row],[Precio]]-(Tabla14[[#This Row],[Precio]]*0.05)</f>
        <v>26895.944</v>
      </c>
      <c r="H1671" s="4">
        <f>Tabla14[[#This Row],[  -14% costo de juan]]+(Tabla14[[#This Row],[  -14% costo de juan]]*0.1)</f>
        <v>26782.697920000002</v>
      </c>
      <c r="I1671" s="30">
        <f>Tabla14[[#This Row],[5% purpil]]+(Tabla14[[#This Row],[5% purpil]]*0.21)</f>
        <v>32544.092239999998</v>
      </c>
      <c r="J1671" s="30">
        <f>Tabla14[[#This Row],[5% purpil]]+(Tabla14[[#This Row],[5% purpil]]*0.21)</f>
        <v>32544.092239999998</v>
      </c>
      <c r="K1671" s="6">
        <f>Tabla14[[#This Row],[Precio NEGRO Publico c/juan]]-Tabla14[[#This Row],[Nuestro Costo juan ]]</f>
        <v>5761.3943199999958</v>
      </c>
      <c r="L1671" s="7">
        <f>Tabla14[[#This Row],[Ganancia]]/Tabla14[[#This Row],[Nuestro Costo juan ]]</f>
        <v>0.21511627906976727</v>
      </c>
      <c r="M1671" s="2">
        <f>Tabla14[[#This Row],[Precio NEGRO Publico c/juan]]+(Tabla14[[#This Row],[Precio NEGRO Publico c/juan]]*0.105)</f>
        <v>35961.2219252</v>
      </c>
    </row>
    <row r="1672" spans="1:13">
      <c r="A1672" s="1" t="s">
        <v>3358</v>
      </c>
      <c r="B1672" t="s">
        <v>3359</v>
      </c>
      <c r="C1672" t="s">
        <v>7</v>
      </c>
      <c r="D1672" t="s">
        <v>1335</v>
      </c>
      <c r="E1672" s="2">
        <v>42398.93</v>
      </c>
      <c r="F1672" s="2">
        <f>Tabla14[[#This Row],[Precio]]-(Tabla14[[#This Row],[Precio]]*0.14)</f>
        <v>36463.0798</v>
      </c>
      <c r="G1672" s="2">
        <f>Tabla14[[#This Row],[Precio]]-(Tabla14[[#This Row],[Precio]]*0.05)</f>
        <v>40278.983500000002</v>
      </c>
      <c r="H1672" s="4">
        <f>Tabla14[[#This Row],[  -14% costo de juan]]+(Tabla14[[#This Row],[  -14% costo de juan]]*0.1)</f>
        <v>40109.387779999997</v>
      </c>
      <c r="I1672" s="30">
        <f>Tabla14[[#This Row],[5% purpil]]+(Tabla14[[#This Row],[5% purpil]]*0.21)</f>
        <v>48737.570035000004</v>
      </c>
      <c r="J1672" s="30">
        <f>Tabla14[[#This Row],[5% purpil]]+(Tabla14[[#This Row],[5% purpil]]*0.21)</f>
        <v>48737.570035000004</v>
      </c>
      <c r="K1672" s="6">
        <f>Tabla14[[#This Row],[Precio NEGRO Publico c/juan]]-Tabla14[[#This Row],[Nuestro Costo juan ]]</f>
        <v>8628.182255000007</v>
      </c>
      <c r="L1672" s="7">
        <f>Tabla14[[#This Row],[Ganancia]]/Tabla14[[#This Row],[Nuestro Costo juan ]]</f>
        <v>0.21511627906976763</v>
      </c>
      <c r="M1672" s="2">
        <f>Tabla14[[#This Row],[Precio NEGRO Publico c/juan]]+(Tabla14[[#This Row],[Precio NEGRO Publico c/juan]]*0.105)</f>
        <v>53855.014888675003</v>
      </c>
    </row>
    <row r="1673" spans="1:13">
      <c r="A1673" s="1" t="s">
        <v>3360</v>
      </c>
      <c r="B1673" t="s">
        <v>3361</v>
      </c>
      <c r="C1673" t="s">
        <v>7</v>
      </c>
      <c r="D1673" t="s">
        <v>1335</v>
      </c>
      <c r="E1673" s="2">
        <v>55162.77</v>
      </c>
      <c r="F1673" s="2">
        <f>Tabla14[[#This Row],[Precio]]-(Tabla14[[#This Row],[Precio]]*0.14)</f>
        <v>47439.982199999999</v>
      </c>
      <c r="G1673" s="2">
        <f>Tabla14[[#This Row],[Precio]]-(Tabla14[[#This Row],[Precio]]*0.05)</f>
        <v>52404.631499999996</v>
      </c>
      <c r="H1673" s="4">
        <f>Tabla14[[#This Row],[  -14% costo de juan]]+(Tabla14[[#This Row],[  -14% costo de juan]]*0.1)</f>
        <v>52183.98042</v>
      </c>
      <c r="I1673" s="30">
        <f>Tabla14[[#This Row],[5% purpil]]+(Tabla14[[#This Row],[5% purpil]]*0.21)</f>
        <v>63409.604114999995</v>
      </c>
      <c r="J1673" s="30">
        <f>Tabla14[[#This Row],[5% purpil]]+(Tabla14[[#This Row],[5% purpil]]*0.21)</f>
        <v>63409.604114999995</v>
      </c>
      <c r="K1673" s="6">
        <f>Tabla14[[#This Row],[Precio NEGRO Publico c/juan]]-Tabla14[[#This Row],[Nuestro Costo juan ]]</f>
        <v>11225.623694999995</v>
      </c>
      <c r="L1673" s="7">
        <f>Tabla14[[#This Row],[Ganancia]]/Tabla14[[#This Row],[Nuestro Costo juan ]]</f>
        <v>0.21511627906976735</v>
      </c>
      <c r="M1673" s="2">
        <f>Tabla14[[#This Row],[Precio NEGRO Publico c/juan]]+(Tabla14[[#This Row],[Precio NEGRO Publico c/juan]]*0.105)</f>
        <v>70067.612547074998</v>
      </c>
    </row>
    <row r="1674" spans="1:13">
      <c r="A1674" s="1" t="s">
        <v>3362</v>
      </c>
      <c r="B1674" t="s">
        <v>3363</v>
      </c>
      <c r="C1674" t="s">
        <v>7</v>
      </c>
      <c r="D1674" t="s">
        <v>1335</v>
      </c>
      <c r="E1674" s="2">
        <v>80509.440000000002</v>
      </c>
      <c r="F1674" s="2">
        <f>Tabla14[[#This Row],[Precio]]-(Tabla14[[#This Row],[Precio]]*0.14)</f>
        <v>69238.118400000007</v>
      </c>
      <c r="G1674" s="2">
        <f>Tabla14[[#This Row],[Precio]]-(Tabla14[[#This Row],[Precio]]*0.05)</f>
        <v>76483.968000000008</v>
      </c>
      <c r="H1674" s="4">
        <f>Tabla14[[#This Row],[  -14% costo de juan]]+(Tabla14[[#This Row],[  -14% costo de juan]]*0.1)</f>
        <v>76161.930240000002</v>
      </c>
      <c r="I1674" s="30">
        <f>Tabla14[[#This Row],[5% purpil]]+(Tabla14[[#This Row],[5% purpil]]*0.21)</f>
        <v>92545.601280000003</v>
      </c>
      <c r="J1674" s="30">
        <f>Tabla14[[#This Row],[5% purpil]]+(Tabla14[[#This Row],[5% purpil]]*0.21)</f>
        <v>92545.601280000003</v>
      </c>
      <c r="K1674" s="6">
        <f>Tabla14[[#This Row],[Precio NEGRO Publico c/juan]]-Tabla14[[#This Row],[Nuestro Costo juan ]]</f>
        <v>16383.671040000001</v>
      </c>
      <c r="L1674" s="7">
        <f>Tabla14[[#This Row],[Ganancia]]/Tabla14[[#This Row],[Nuestro Costo juan ]]</f>
        <v>0.21511627906976746</v>
      </c>
      <c r="M1674" s="2">
        <f>Tabla14[[#This Row],[Precio NEGRO Publico c/juan]]+(Tabla14[[#This Row],[Precio NEGRO Publico c/juan]]*0.105)</f>
        <v>102262.88941440001</v>
      </c>
    </row>
    <row r="1675" spans="1:13">
      <c r="A1675" s="1" t="s">
        <v>3364</v>
      </c>
      <c r="B1675" t="s">
        <v>3365</v>
      </c>
      <c r="C1675" t="s">
        <v>7</v>
      </c>
      <c r="D1675" t="s">
        <v>1335</v>
      </c>
      <c r="E1675" s="2">
        <v>7558.25</v>
      </c>
      <c r="F1675" s="2">
        <f>Tabla14[[#This Row],[Precio]]-(Tabla14[[#This Row],[Precio]]*0.14)</f>
        <v>6500.0949999999993</v>
      </c>
      <c r="G1675" s="2">
        <f>Tabla14[[#This Row],[Precio]]-(Tabla14[[#This Row],[Precio]]*0.05)</f>
        <v>7180.3374999999996</v>
      </c>
      <c r="H1675" s="4">
        <f>Tabla14[[#This Row],[  -14% costo de juan]]+(Tabla14[[#This Row],[  -14% costo de juan]]*0.1)</f>
        <v>7150.1044999999995</v>
      </c>
      <c r="I1675" s="30">
        <f>Tabla14[[#This Row],[5% purpil]]+(Tabla14[[#This Row],[5% purpil]]*0.21)</f>
        <v>8688.2083750000002</v>
      </c>
      <c r="J1675" s="30">
        <f>Tabla14[[#This Row],[5% purpil]]+(Tabla14[[#This Row],[5% purpil]]*0.21)</f>
        <v>8688.2083750000002</v>
      </c>
      <c r="K1675" s="6">
        <f>Tabla14[[#This Row],[Precio NEGRO Publico c/juan]]-Tabla14[[#This Row],[Nuestro Costo juan ]]</f>
        <v>1538.1038750000007</v>
      </c>
      <c r="L1675" s="7">
        <f>Tabla14[[#This Row],[Ganancia]]/Tabla14[[#This Row],[Nuestro Costo juan ]]</f>
        <v>0.21511627906976755</v>
      </c>
      <c r="M1675" s="2">
        <f>Tabla14[[#This Row],[Precio NEGRO Publico c/juan]]+(Tabla14[[#This Row],[Precio NEGRO Publico c/juan]]*0.105)</f>
        <v>9600.4702543750009</v>
      </c>
    </row>
    <row r="1676" spans="1:13">
      <c r="A1676" s="1" t="s">
        <v>3366</v>
      </c>
      <c r="B1676" t="s">
        <v>3367</v>
      </c>
      <c r="C1676" t="s">
        <v>7</v>
      </c>
      <c r="D1676" t="s">
        <v>1335</v>
      </c>
      <c r="E1676" s="2">
        <v>8262.1</v>
      </c>
      <c r="F1676" s="2">
        <f>Tabla14[[#This Row],[Precio]]-(Tabla14[[#This Row],[Precio]]*0.14)</f>
        <v>7105.4059999999999</v>
      </c>
      <c r="G1676" s="2">
        <f>Tabla14[[#This Row],[Precio]]-(Tabla14[[#This Row],[Precio]]*0.05)</f>
        <v>7848.9950000000008</v>
      </c>
      <c r="H1676" s="4">
        <f>Tabla14[[#This Row],[  -14% costo de juan]]+(Tabla14[[#This Row],[  -14% costo de juan]]*0.1)</f>
        <v>7815.9466000000002</v>
      </c>
      <c r="I1676" s="30">
        <f>Tabla14[[#This Row],[5% purpil]]+(Tabla14[[#This Row],[5% purpil]]*0.21)</f>
        <v>9497.2839500000009</v>
      </c>
      <c r="J1676" s="30">
        <f>Tabla14[[#This Row],[5% purpil]]+(Tabla14[[#This Row],[5% purpil]]*0.21)</f>
        <v>9497.2839500000009</v>
      </c>
      <c r="K1676" s="6">
        <f>Tabla14[[#This Row],[Precio NEGRO Publico c/juan]]-Tabla14[[#This Row],[Nuestro Costo juan ]]</f>
        <v>1681.3373500000007</v>
      </c>
      <c r="L1676" s="7">
        <f>Tabla14[[#This Row],[Ganancia]]/Tabla14[[#This Row],[Nuestro Costo juan ]]</f>
        <v>0.21511627906976752</v>
      </c>
      <c r="M1676" s="2">
        <f>Tabla14[[#This Row],[Precio NEGRO Publico c/juan]]+(Tabla14[[#This Row],[Precio NEGRO Publico c/juan]]*0.105)</f>
        <v>10494.49876475</v>
      </c>
    </row>
    <row r="1677" spans="1:13">
      <c r="A1677" s="1" t="s">
        <v>3368</v>
      </c>
      <c r="B1677" t="s">
        <v>3369</v>
      </c>
      <c r="C1677" t="s">
        <v>7</v>
      </c>
      <c r="D1677" t="s">
        <v>1335</v>
      </c>
      <c r="E1677" s="2">
        <v>8262.1</v>
      </c>
      <c r="F1677" s="2">
        <f>Tabla14[[#This Row],[Precio]]-(Tabla14[[#This Row],[Precio]]*0.14)</f>
        <v>7105.4059999999999</v>
      </c>
      <c r="G1677" s="2">
        <f>Tabla14[[#This Row],[Precio]]-(Tabla14[[#This Row],[Precio]]*0.05)</f>
        <v>7848.9950000000008</v>
      </c>
      <c r="H1677" s="4">
        <f>Tabla14[[#This Row],[  -14% costo de juan]]+(Tabla14[[#This Row],[  -14% costo de juan]]*0.1)</f>
        <v>7815.9466000000002</v>
      </c>
      <c r="I1677" s="30">
        <f>Tabla14[[#This Row],[5% purpil]]+(Tabla14[[#This Row],[5% purpil]]*0.21)</f>
        <v>9497.2839500000009</v>
      </c>
      <c r="J1677" s="30">
        <f>Tabla14[[#This Row],[5% purpil]]+(Tabla14[[#This Row],[5% purpil]]*0.21)</f>
        <v>9497.2839500000009</v>
      </c>
      <c r="K1677" s="6">
        <f>Tabla14[[#This Row],[Precio NEGRO Publico c/juan]]-Tabla14[[#This Row],[Nuestro Costo juan ]]</f>
        <v>1681.3373500000007</v>
      </c>
      <c r="L1677" s="7">
        <f>Tabla14[[#This Row],[Ganancia]]/Tabla14[[#This Row],[Nuestro Costo juan ]]</f>
        <v>0.21511627906976752</v>
      </c>
      <c r="M1677" s="2">
        <f>Tabla14[[#This Row],[Precio NEGRO Publico c/juan]]+(Tabla14[[#This Row],[Precio NEGRO Publico c/juan]]*0.105)</f>
        <v>10494.49876475</v>
      </c>
    </row>
    <row r="1678" spans="1:13">
      <c r="A1678" s="1" t="s">
        <v>3370</v>
      </c>
      <c r="B1678" t="s">
        <v>3371</v>
      </c>
      <c r="C1678" t="s">
        <v>7</v>
      </c>
      <c r="D1678" t="s">
        <v>1335</v>
      </c>
      <c r="E1678" s="2">
        <v>9314.48</v>
      </c>
      <c r="F1678" s="2">
        <f>Tabla14[[#This Row],[Precio]]-(Tabla14[[#This Row],[Precio]]*0.14)</f>
        <v>8010.4527999999991</v>
      </c>
      <c r="G1678" s="2">
        <f>Tabla14[[#This Row],[Precio]]-(Tabla14[[#This Row],[Precio]]*0.05)</f>
        <v>8848.7559999999994</v>
      </c>
      <c r="H1678" s="4">
        <f>Tabla14[[#This Row],[  -14% costo de juan]]+(Tabla14[[#This Row],[  -14% costo de juan]]*0.1)</f>
        <v>8811.4980799999994</v>
      </c>
      <c r="I1678" s="30">
        <f>Tabla14[[#This Row],[5% purpil]]+(Tabla14[[#This Row],[5% purpil]]*0.21)</f>
        <v>10706.99476</v>
      </c>
      <c r="J1678" s="30">
        <f>Tabla14[[#This Row],[5% purpil]]+(Tabla14[[#This Row],[5% purpil]]*0.21)</f>
        <v>10706.99476</v>
      </c>
      <c r="K1678" s="6">
        <f>Tabla14[[#This Row],[Precio NEGRO Publico c/juan]]-Tabla14[[#This Row],[Nuestro Costo juan ]]</f>
        <v>1895.4966800000002</v>
      </c>
      <c r="L1678" s="7">
        <f>Tabla14[[#This Row],[Ganancia]]/Tabla14[[#This Row],[Nuestro Costo juan ]]</f>
        <v>0.21511627906976749</v>
      </c>
      <c r="M1678" s="2">
        <f>Tabla14[[#This Row],[Precio NEGRO Publico c/juan]]+(Tabla14[[#This Row],[Precio NEGRO Publico c/juan]]*0.105)</f>
        <v>11831.2292098</v>
      </c>
    </row>
    <row r="1679" spans="1:13">
      <c r="A1679" s="1" t="s">
        <v>3372</v>
      </c>
      <c r="B1679" t="s">
        <v>3373</v>
      </c>
      <c r="C1679" t="s">
        <v>7</v>
      </c>
      <c r="D1679" t="s">
        <v>1335</v>
      </c>
      <c r="E1679" s="2">
        <v>12072.02</v>
      </c>
      <c r="F1679" s="2">
        <f>Tabla14[[#This Row],[Precio]]-(Tabla14[[#This Row],[Precio]]*0.14)</f>
        <v>10381.9372</v>
      </c>
      <c r="G1679" s="2">
        <f>Tabla14[[#This Row],[Precio]]-(Tabla14[[#This Row],[Precio]]*0.05)</f>
        <v>11468.419</v>
      </c>
      <c r="H1679" s="4">
        <f>Tabla14[[#This Row],[  -14% costo de juan]]+(Tabla14[[#This Row],[  -14% costo de juan]]*0.1)</f>
        <v>11420.13092</v>
      </c>
      <c r="I1679" s="30">
        <f>Tabla14[[#This Row],[5% purpil]]+(Tabla14[[#This Row],[5% purpil]]*0.21)</f>
        <v>13876.786990000001</v>
      </c>
      <c r="J1679" s="30">
        <f>Tabla14[[#This Row],[5% purpil]]+(Tabla14[[#This Row],[5% purpil]]*0.21)</f>
        <v>13876.786990000001</v>
      </c>
      <c r="K1679" s="6">
        <f>Tabla14[[#This Row],[Precio NEGRO Publico c/juan]]-Tabla14[[#This Row],[Nuestro Costo juan ]]</f>
        <v>2456.6560700000009</v>
      </c>
      <c r="L1679" s="7">
        <f>Tabla14[[#This Row],[Ganancia]]/Tabla14[[#This Row],[Nuestro Costo juan ]]</f>
        <v>0.21511627906976752</v>
      </c>
      <c r="M1679" s="2">
        <f>Tabla14[[#This Row],[Precio NEGRO Publico c/juan]]+(Tabla14[[#This Row],[Precio NEGRO Publico c/juan]]*0.105)</f>
        <v>15333.84962395</v>
      </c>
    </row>
    <row r="1680" spans="1:13">
      <c r="A1680" s="1" t="s">
        <v>3374</v>
      </c>
      <c r="B1680" t="s">
        <v>3375</v>
      </c>
      <c r="C1680" t="s">
        <v>7</v>
      </c>
      <c r="D1680" t="s">
        <v>1335</v>
      </c>
      <c r="E1680" s="2">
        <v>5485.78</v>
      </c>
      <c r="F1680" s="2">
        <f>Tabla14[[#This Row],[Precio]]-(Tabla14[[#This Row],[Precio]]*0.14)</f>
        <v>4717.7707999999993</v>
      </c>
      <c r="G1680" s="2">
        <f>Tabla14[[#This Row],[Precio]]-(Tabla14[[#This Row],[Precio]]*0.05)</f>
        <v>5211.491</v>
      </c>
      <c r="H1680" s="4">
        <f>Tabla14[[#This Row],[  -14% costo de juan]]+(Tabla14[[#This Row],[  -14% costo de juan]]*0.1)</f>
        <v>5189.5478799999992</v>
      </c>
      <c r="I1680" s="30">
        <f>Tabla14[[#This Row],[5% purpil]]+(Tabla14[[#This Row],[5% purpil]]*0.21)</f>
        <v>6305.9041099999995</v>
      </c>
      <c r="J1680" s="30">
        <f>Tabla14[[#This Row],[5% purpil]]+(Tabla14[[#This Row],[5% purpil]]*0.21)</f>
        <v>6305.9041099999995</v>
      </c>
      <c r="K1680" s="6">
        <f>Tabla14[[#This Row],[Precio NEGRO Publico c/juan]]-Tabla14[[#This Row],[Nuestro Costo juan ]]</f>
        <v>1116.3562300000003</v>
      </c>
      <c r="L1680" s="7">
        <f>Tabla14[[#This Row],[Ganancia]]/Tabla14[[#This Row],[Nuestro Costo juan ]]</f>
        <v>0.21511627906976755</v>
      </c>
      <c r="M1680" s="2">
        <f>Tabla14[[#This Row],[Precio NEGRO Publico c/juan]]+(Tabla14[[#This Row],[Precio NEGRO Publico c/juan]]*0.105)</f>
        <v>6968.0240415499993</v>
      </c>
    </row>
    <row r="1681" spans="1:13">
      <c r="A1681" s="1" t="s">
        <v>3376</v>
      </c>
      <c r="B1681" t="s">
        <v>3377</v>
      </c>
      <c r="C1681" t="s">
        <v>7</v>
      </c>
      <c r="D1681" t="s">
        <v>1335</v>
      </c>
      <c r="E1681" s="2">
        <v>5485.78</v>
      </c>
      <c r="F1681" s="2">
        <f>Tabla14[[#This Row],[Precio]]-(Tabla14[[#This Row],[Precio]]*0.14)</f>
        <v>4717.7707999999993</v>
      </c>
      <c r="G1681" s="2">
        <f>Tabla14[[#This Row],[Precio]]-(Tabla14[[#This Row],[Precio]]*0.05)</f>
        <v>5211.491</v>
      </c>
      <c r="H1681" s="4">
        <f>Tabla14[[#This Row],[  -14% costo de juan]]+(Tabla14[[#This Row],[  -14% costo de juan]]*0.1)</f>
        <v>5189.5478799999992</v>
      </c>
      <c r="I1681" s="30">
        <f>Tabla14[[#This Row],[5% purpil]]+(Tabla14[[#This Row],[5% purpil]]*0.21)</f>
        <v>6305.9041099999995</v>
      </c>
      <c r="J1681" s="30">
        <f>Tabla14[[#This Row],[5% purpil]]+(Tabla14[[#This Row],[5% purpil]]*0.21)</f>
        <v>6305.9041099999995</v>
      </c>
      <c r="K1681" s="6">
        <f>Tabla14[[#This Row],[Precio NEGRO Publico c/juan]]-Tabla14[[#This Row],[Nuestro Costo juan ]]</f>
        <v>1116.3562300000003</v>
      </c>
      <c r="L1681" s="7">
        <f>Tabla14[[#This Row],[Ganancia]]/Tabla14[[#This Row],[Nuestro Costo juan ]]</f>
        <v>0.21511627906976755</v>
      </c>
      <c r="M1681" s="2">
        <f>Tabla14[[#This Row],[Precio NEGRO Publico c/juan]]+(Tabla14[[#This Row],[Precio NEGRO Publico c/juan]]*0.105)</f>
        <v>6968.0240415499993</v>
      </c>
    </row>
    <row r="1682" spans="1:13">
      <c r="A1682" s="1" t="s">
        <v>3378</v>
      </c>
      <c r="B1682" t="s">
        <v>3379</v>
      </c>
      <c r="C1682" t="s">
        <v>7</v>
      </c>
      <c r="D1682" t="s">
        <v>1335</v>
      </c>
      <c r="E1682" s="2">
        <v>5485.78</v>
      </c>
      <c r="F1682" s="2">
        <f>Tabla14[[#This Row],[Precio]]-(Tabla14[[#This Row],[Precio]]*0.14)</f>
        <v>4717.7707999999993</v>
      </c>
      <c r="G1682" s="2">
        <f>Tabla14[[#This Row],[Precio]]-(Tabla14[[#This Row],[Precio]]*0.05)</f>
        <v>5211.491</v>
      </c>
      <c r="H1682" s="4">
        <f>Tabla14[[#This Row],[  -14% costo de juan]]+(Tabla14[[#This Row],[  -14% costo de juan]]*0.1)</f>
        <v>5189.5478799999992</v>
      </c>
      <c r="I1682" s="30">
        <f>Tabla14[[#This Row],[5% purpil]]+(Tabla14[[#This Row],[5% purpil]]*0.21)</f>
        <v>6305.9041099999995</v>
      </c>
      <c r="J1682" s="30">
        <f>Tabla14[[#This Row],[5% purpil]]+(Tabla14[[#This Row],[5% purpil]]*0.21)</f>
        <v>6305.9041099999995</v>
      </c>
      <c r="K1682" s="6">
        <f>Tabla14[[#This Row],[Precio NEGRO Publico c/juan]]-Tabla14[[#This Row],[Nuestro Costo juan ]]</f>
        <v>1116.3562300000003</v>
      </c>
      <c r="L1682" s="7">
        <f>Tabla14[[#This Row],[Ganancia]]/Tabla14[[#This Row],[Nuestro Costo juan ]]</f>
        <v>0.21511627906976755</v>
      </c>
      <c r="M1682" s="2">
        <f>Tabla14[[#This Row],[Precio NEGRO Publico c/juan]]+(Tabla14[[#This Row],[Precio NEGRO Publico c/juan]]*0.105)</f>
        <v>6968.0240415499993</v>
      </c>
    </row>
    <row r="1683" spans="1:13">
      <c r="A1683" s="1" t="s">
        <v>3380</v>
      </c>
      <c r="B1683" t="s">
        <v>3381</v>
      </c>
      <c r="C1683" t="s">
        <v>7</v>
      </c>
      <c r="D1683" t="s">
        <v>1335</v>
      </c>
      <c r="E1683" s="2">
        <v>5485.78</v>
      </c>
      <c r="F1683" s="2">
        <f>Tabla14[[#This Row],[Precio]]-(Tabla14[[#This Row],[Precio]]*0.14)</f>
        <v>4717.7707999999993</v>
      </c>
      <c r="G1683" s="2">
        <f>Tabla14[[#This Row],[Precio]]-(Tabla14[[#This Row],[Precio]]*0.05)</f>
        <v>5211.491</v>
      </c>
      <c r="H1683" s="4">
        <f>Tabla14[[#This Row],[  -14% costo de juan]]+(Tabla14[[#This Row],[  -14% costo de juan]]*0.1)</f>
        <v>5189.5478799999992</v>
      </c>
      <c r="I1683" s="30">
        <f>Tabla14[[#This Row],[5% purpil]]+(Tabla14[[#This Row],[5% purpil]]*0.21)</f>
        <v>6305.9041099999995</v>
      </c>
      <c r="J1683" s="30">
        <f>Tabla14[[#This Row],[5% purpil]]+(Tabla14[[#This Row],[5% purpil]]*0.21)</f>
        <v>6305.9041099999995</v>
      </c>
      <c r="K1683" s="6">
        <f>Tabla14[[#This Row],[Precio NEGRO Publico c/juan]]-Tabla14[[#This Row],[Nuestro Costo juan ]]</f>
        <v>1116.3562300000003</v>
      </c>
      <c r="L1683" s="7">
        <f>Tabla14[[#This Row],[Ganancia]]/Tabla14[[#This Row],[Nuestro Costo juan ]]</f>
        <v>0.21511627906976755</v>
      </c>
      <c r="M1683" s="2">
        <f>Tabla14[[#This Row],[Precio NEGRO Publico c/juan]]+(Tabla14[[#This Row],[Precio NEGRO Publico c/juan]]*0.105)</f>
        <v>6968.0240415499993</v>
      </c>
    </row>
    <row r="1684" spans="1:13">
      <c r="A1684" s="1" t="s">
        <v>3382</v>
      </c>
      <c r="B1684" t="s">
        <v>3383</v>
      </c>
      <c r="C1684" t="s">
        <v>7</v>
      </c>
      <c r="D1684" t="s">
        <v>1335</v>
      </c>
      <c r="E1684" s="2">
        <v>5485.78</v>
      </c>
      <c r="F1684" s="2">
        <f>Tabla14[[#This Row],[Precio]]-(Tabla14[[#This Row],[Precio]]*0.14)</f>
        <v>4717.7707999999993</v>
      </c>
      <c r="G1684" s="2">
        <f>Tabla14[[#This Row],[Precio]]-(Tabla14[[#This Row],[Precio]]*0.05)</f>
        <v>5211.491</v>
      </c>
      <c r="H1684" s="4">
        <f>Tabla14[[#This Row],[  -14% costo de juan]]+(Tabla14[[#This Row],[  -14% costo de juan]]*0.1)</f>
        <v>5189.5478799999992</v>
      </c>
      <c r="I1684" s="30">
        <f>Tabla14[[#This Row],[5% purpil]]+(Tabla14[[#This Row],[5% purpil]]*0.21)</f>
        <v>6305.9041099999995</v>
      </c>
      <c r="J1684" s="30">
        <f>Tabla14[[#This Row],[5% purpil]]+(Tabla14[[#This Row],[5% purpil]]*0.21)</f>
        <v>6305.9041099999995</v>
      </c>
      <c r="K1684" s="6">
        <f>Tabla14[[#This Row],[Precio NEGRO Publico c/juan]]-Tabla14[[#This Row],[Nuestro Costo juan ]]</f>
        <v>1116.3562300000003</v>
      </c>
      <c r="L1684" s="7">
        <f>Tabla14[[#This Row],[Ganancia]]/Tabla14[[#This Row],[Nuestro Costo juan ]]</f>
        <v>0.21511627906976755</v>
      </c>
      <c r="M1684" s="2">
        <f>Tabla14[[#This Row],[Precio NEGRO Publico c/juan]]+(Tabla14[[#This Row],[Precio NEGRO Publico c/juan]]*0.105)</f>
        <v>6968.0240415499993</v>
      </c>
    </row>
    <row r="1685" spans="1:13">
      <c r="A1685" s="1" t="s">
        <v>3384</v>
      </c>
      <c r="B1685" t="s">
        <v>3385</v>
      </c>
      <c r="C1685" t="s">
        <v>7</v>
      </c>
      <c r="D1685" t="s">
        <v>1335</v>
      </c>
      <c r="E1685" s="2">
        <v>5485.78</v>
      </c>
      <c r="F1685" s="2">
        <f>Tabla14[[#This Row],[Precio]]-(Tabla14[[#This Row],[Precio]]*0.14)</f>
        <v>4717.7707999999993</v>
      </c>
      <c r="G1685" s="2">
        <f>Tabla14[[#This Row],[Precio]]-(Tabla14[[#This Row],[Precio]]*0.05)</f>
        <v>5211.491</v>
      </c>
      <c r="H1685" s="4">
        <f>Tabla14[[#This Row],[  -14% costo de juan]]+(Tabla14[[#This Row],[  -14% costo de juan]]*0.1)</f>
        <v>5189.5478799999992</v>
      </c>
      <c r="I1685" s="30">
        <f>Tabla14[[#This Row],[5% purpil]]+(Tabla14[[#This Row],[5% purpil]]*0.21)</f>
        <v>6305.9041099999995</v>
      </c>
      <c r="J1685" s="30">
        <f>Tabla14[[#This Row],[5% purpil]]+(Tabla14[[#This Row],[5% purpil]]*0.21)</f>
        <v>6305.9041099999995</v>
      </c>
      <c r="K1685" s="6">
        <f>Tabla14[[#This Row],[Precio NEGRO Publico c/juan]]-Tabla14[[#This Row],[Nuestro Costo juan ]]</f>
        <v>1116.3562300000003</v>
      </c>
      <c r="L1685" s="7">
        <f>Tabla14[[#This Row],[Ganancia]]/Tabla14[[#This Row],[Nuestro Costo juan ]]</f>
        <v>0.21511627906976755</v>
      </c>
      <c r="M1685" s="2">
        <f>Tabla14[[#This Row],[Precio NEGRO Publico c/juan]]+(Tabla14[[#This Row],[Precio NEGRO Publico c/juan]]*0.105)</f>
        <v>6968.0240415499993</v>
      </c>
    </row>
    <row r="1686" spans="1:13">
      <c r="A1686" s="1" t="s">
        <v>3386</v>
      </c>
      <c r="B1686" t="s">
        <v>3387</v>
      </c>
      <c r="C1686" t="s">
        <v>7</v>
      </c>
      <c r="D1686" t="s">
        <v>1335</v>
      </c>
      <c r="E1686" s="2">
        <v>5485.78</v>
      </c>
      <c r="F1686" s="2">
        <f>Tabla14[[#This Row],[Precio]]-(Tabla14[[#This Row],[Precio]]*0.14)</f>
        <v>4717.7707999999993</v>
      </c>
      <c r="G1686" s="2">
        <f>Tabla14[[#This Row],[Precio]]-(Tabla14[[#This Row],[Precio]]*0.05)</f>
        <v>5211.491</v>
      </c>
      <c r="H1686" s="4">
        <f>Tabla14[[#This Row],[  -14% costo de juan]]+(Tabla14[[#This Row],[  -14% costo de juan]]*0.1)</f>
        <v>5189.5478799999992</v>
      </c>
      <c r="I1686" s="30">
        <f>Tabla14[[#This Row],[5% purpil]]+(Tabla14[[#This Row],[5% purpil]]*0.21)</f>
        <v>6305.9041099999995</v>
      </c>
      <c r="J1686" s="30">
        <f>Tabla14[[#This Row],[5% purpil]]+(Tabla14[[#This Row],[5% purpil]]*0.21)</f>
        <v>6305.9041099999995</v>
      </c>
      <c r="K1686" s="6">
        <f>Tabla14[[#This Row],[Precio NEGRO Publico c/juan]]-Tabla14[[#This Row],[Nuestro Costo juan ]]</f>
        <v>1116.3562300000003</v>
      </c>
      <c r="L1686" s="7">
        <f>Tabla14[[#This Row],[Ganancia]]/Tabla14[[#This Row],[Nuestro Costo juan ]]</f>
        <v>0.21511627906976755</v>
      </c>
      <c r="M1686" s="2">
        <f>Tabla14[[#This Row],[Precio NEGRO Publico c/juan]]+(Tabla14[[#This Row],[Precio NEGRO Publico c/juan]]*0.105)</f>
        <v>6968.0240415499993</v>
      </c>
    </row>
    <row r="1687" spans="1:13">
      <c r="A1687" s="1" t="s">
        <v>3388</v>
      </c>
      <c r="B1687" t="s">
        <v>3389</v>
      </c>
      <c r="C1687" t="s">
        <v>7</v>
      </c>
      <c r="D1687" t="s">
        <v>1335</v>
      </c>
      <c r="E1687" s="2">
        <v>7879.75</v>
      </c>
      <c r="F1687" s="2">
        <f>Tabla14[[#This Row],[Precio]]-(Tabla14[[#This Row],[Precio]]*0.14)</f>
        <v>6776.585</v>
      </c>
      <c r="G1687" s="2">
        <f>Tabla14[[#This Row],[Precio]]-(Tabla14[[#This Row],[Precio]]*0.05)</f>
        <v>7485.7624999999998</v>
      </c>
      <c r="H1687" s="4">
        <f>Tabla14[[#This Row],[  -14% costo de juan]]+(Tabla14[[#This Row],[  -14% costo de juan]]*0.1)</f>
        <v>7454.2435000000005</v>
      </c>
      <c r="I1687" s="30">
        <f>Tabla14[[#This Row],[5% purpil]]+(Tabla14[[#This Row],[5% purpil]]*0.21)</f>
        <v>9057.7726249999996</v>
      </c>
      <c r="J1687" s="30">
        <f>Tabla14[[#This Row],[5% purpil]]+(Tabla14[[#This Row],[5% purpil]]*0.21)</f>
        <v>9057.7726249999996</v>
      </c>
      <c r="K1687" s="6">
        <f>Tabla14[[#This Row],[Precio NEGRO Publico c/juan]]-Tabla14[[#This Row],[Nuestro Costo juan ]]</f>
        <v>1603.5291249999991</v>
      </c>
      <c r="L1687" s="7">
        <f>Tabla14[[#This Row],[Ganancia]]/Tabla14[[#This Row],[Nuestro Costo juan ]]</f>
        <v>0.2151162790697673</v>
      </c>
      <c r="M1687" s="2">
        <f>Tabla14[[#This Row],[Precio NEGRO Publico c/juan]]+(Tabla14[[#This Row],[Precio NEGRO Publico c/juan]]*0.105)</f>
        <v>10008.838750625</v>
      </c>
    </row>
    <row r="1688" spans="1:13">
      <c r="A1688" s="1" t="s">
        <v>3390</v>
      </c>
      <c r="B1688" t="s">
        <v>3391</v>
      </c>
      <c r="C1688" t="s">
        <v>7</v>
      </c>
      <c r="D1688" t="s">
        <v>1335</v>
      </c>
      <c r="E1688" s="2">
        <v>9027.5400000000009</v>
      </c>
      <c r="F1688" s="2">
        <f>Tabla14[[#This Row],[Precio]]-(Tabla14[[#This Row],[Precio]]*0.14)</f>
        <v>7763.6844000000001</v>
      </c>
      <c r="G1688" s="2">
        <f>Tabla14[[#This Row],[Precio]]-(Tabla14[[#This Row],[Precio]]*0.05)</f>
        <v>8576.1630000000005</v>
      </c>
      <c r="H1688" s="4">
        <f>Tabla14[[#This Row],[  -14% costo de juan]]+(Tabla14[[#This Row],[  -14% costo de juan]]*0.1)</f>
        <v>8540.0528400000003</v>
      </c>
      <c r="I1688" s="30">
        <f>Tabla14[[#This Row],[5% purpil]]+(Tabla14[[#This Row],[5% purpil]]*0.21)</f>
        <v>10377.157230000001</v>
      </c>
      <c r="J1688" s="30">
        <f>Tabla14[[#This Row],[5% purpil]]+(Tabla14[[#This Row],[5% purpil]]*0.21)</f>
        <v>10377.157230000001</v>
      </c>
      <c r="K1688" s="6">
        <f>Tabla14[[#This Row],[Precio NEGRO Publico c/juan]]-Tabla14[[#This Row],[Nuestro Costo juan ]]</f>
        <v>1837.1043900000004</v>
      </c>
      <c r="L1688" s="7">
        <f>Tabla14[[#This Row],[Ganancia]]/Tabla14[[#This Row],[Nuestro Costo juan ]]</f>
        <v>0.21511627906976749</v>
      </c>
      <c r="M1688" s="2">
        <f>Tabla14[[#This Row],[Precio NEGRO Publico c/juan]]+(Tabla14[[#This Row],[Precio NEGRO Publico c/juan]]*0.105)</f>
        <v>11466.75873915</v>
      </c>
    </row>
    <row r="1689" spans="1:13">
      <c r="A1689" s="1" t="s">
        <v>3392</v>
      </c>
      <c r="B1689" t="s">
        <v>3393</v>
      </c>
      <c r="C1689" t="s">
        <v>7</v>
      </c>
      <c r="D1689" t="s">
        <v>1335</v>
      </c>
      <c r="E1689" s="2">
        <v>9027.5400000000009</v>
      </c>
      <c r="F1689" s="2">
        <f>Tabla14[[#This Row],[Precio]]-(Tabla14[[#This Row],[Precio]]*0.14)</f>
        <v>7763.6844000000001</v>
      </c>
      <c r="G1689" s="2">
        <f>Tabla14[[#This Row],[Precio]]-(Tabla14[[#This Row],[Precio]]*0.05)</f>
        <v>8576.1630000000005</v>
      </c>
      <c r="H1689" s="4">
        <f>Tabla14[[#This Row],[  -14% costo de juan]]+(Tabla14[[#This Row],[  -14% costo de juan]]*0.1)</f>
        <v>8540.0528400000003</v>
      </c>
      <c r="I1689" s="30">
        <f>Tabla14[[#This Row],[5% purpil]]+(Tabla14[[#This Row],[5% purpil]]*0.21)</f>
        <v>10377.157230000001</v>
      </c>
      <c r="J1689" s="30">
        <f>Tabla14[[#This Row],[5% purpil]]+(Tabla14[[#This Row],[5% purpil]]*0.21)</f>
        <v>10377.157230000001</v>
      </c>
      <c r="K1689" s="6">
        <f>Tabla14[[#This Row],[Precio NEGRO Publico c/juan]]-Tabla14[[#This Row],[Nuestro Costo juan ]]</f>
        <v>1837.1043900000004</v>
      </c>
      <c r="L1689" s="7">
        <f>Tabla14[[#This Row],[Ganancia]]/Tabla14[[#This Row],[Nuestro Costo juan ]]</f>
        <v>0.21511627906976749</v>
      </c>
      <c r="M1689" s="2">
        <f>Tabla14[[#This Row],[Precio NEGRO Publico c/juan]]+(Tabla14[[#This Row],[Precio NEGRO Publico c/juan]]*0.105)</f>
        <v>11466.75873915</v>
      </c>
    </row>
    <row r="1690" spans="1:13">
      <c r="A1690" s="1" t="s">
        <v>3394</v>
      </c>
      <c r="B1690" t="s">
        <v>3395</v>
      </c>
      <c r="C1690" t="s">
        <v>7</v>
      </c>
      <c r="D1690" t="s">
        <v>1335</v>
      </c>
      <c r="E1690" s="2">
        <v>10391.66</v>
      </c>
      <c r="F1690" s="2">
        <f>Tabla14[[#This Row],[Precio]]-(Tabla14[[#This Row],[Precio]]*0.14)</f>
        <v>8936.8276000000005</v>
      </c>
      <c r="G1690" s="2">
        <f>Tabla14[[#This Row],[Precio]]-(Tabla14[[#This Row],[Precio]]*0.05)</f>
        <v>9872.0769999999993</v>
      </c>
      <c r="H1690" s="4">
        <f>Tabla14[[#This Row],[  -14% costo de juan]]+(Tabla14[[#This Row],[  -14% costo de juan]]*0.1)</f>
        <v>9830.5103600000002</v>
      </c>
      <c r="I1690" s="30">
        <f>Tabla14[[#This Row],[5% purpil]]+(Tabla14[[#This Row],[5% purpil]]*0.21)</f>
        <v>11945.213169999999</v>
      </c>
      <c r="J1690" s="30">
        <f>Tabla14[[#This Row],[5% purpil]]+(Tabla14[[#This Row],[5% purpil]]*0.21)</f>
        <v>11945.213169999999</v>
      </c>
      <c r="K1690" s="6">
        <f>Tabla14[[#This Row],[Precio NEGRO Publico c/juan]]-Tabla14[[#This Row],[Nuestro Costo juan ]]</f>
        <v>2114.7028099999989</v>
      </c>
      <c r="L1690" s="7">
        <f>Tabla14[[#This Row],[Ganancia]]/Tabla14[[#This Row],[Nuestro Costo juan ]]</f>
        <v>0.21511627906976732</v>
      </c>
      <c r="M1690" s="2">
        <f>Tabla14[[#This Row],[Precio NEGRO Publico c/juan]]+(Tabla14[[#This Row],[Precio NEGRO Publico c/juan]]*0.105)</f>
        <v>13199.46055285</v>
      </c>
    </row>
    <row r="1691" spans="1:13">
      <c r="A1691" s="1" t="s">
        <v>3396</v>
      </c>
      <c r="B1691" t="s">
        <v>3397</v>
      </c>
      <c r="C1691" t="s">
        <v>7</v>
      </c>
      <c r="D1691" t="s">
        <v>1335</v>
      </c>
      <c r="E1691" s="2">
        <v>13791.44</v>
      </c>
      <c r="F1691" s="2">
        <f>Tabla14[[#This Row],[Precio]]-(Tabla14[[#This Row],[Precio]]*0.14)</f>
        <v>11860.6384</v>
      </c>
      <c r="G1691" s="2">
        <f>Tabla14[[#This Row],[Precio]]-(Tabla14[[#This Row],[Precio]]*0.05)</f>
        <v>13101.868</v>
      </c>
      <c r="H1691" s="4">
        <f>Tabla14[[#This Row],[  -14% costo de juan]]+(Tabla14[[#This Row],[  -14% costo de juan]]*0.1)</f>
        <v>13046.702240000001</v>
      </c>
      <c r="I1691" s="30">
        <f>Tabla14[[#This Row],[5% purpil]]+(Tabla14[[#This Row],[5% purpil]]*0.21)</f>
        <v>15853.26028</v>
      </c>
      <c r="J1691" s="30">
        <f>Tabla14[[#This Row],[5% purpil]]+(Tabla14[[#This Row],[5% purpil]]*0.21)</f>
        <v>15853.26028</v>
      </c>
      <c r="K1691" s="6">
        <f>Tabla14[[#This Row],[Precio NEGRO Publico c/juan]]-Tabla14[[#This Row],[Nuestro Costo juan ]]</f>
        <v>2806.5580399999999</v>
      </c>
      <c r="L1691" s="7">
        <f>Tabla14[[#This Row],[Ganancia]]/Tabla14[[#This Row],[Nuestro Costo juan ]]</f>
        <v>0.21511627906976744</v>
      </c>
      <c r="M1691" s="2">
        <f>Tabla14[[#This Row],[Precio NEGRO Publico c/juan]]+(Tabla14[[#This Row],[Precio NEGRO Publico c/juan]]*0.105)</f>
        <v>17517.852609400001</v>
      </c>
    </row>
    <row r="1692" spans="1:13">
      <c r="A1692" s="1" t="s">
        <v>3398</v>
      </c>
      <c r="B1692" t="s">
        <v>3399</v>
      </c>
      <c r="C1692" t="s">
        <v>7</v>
      </c>
      <c r="D1692" t="s">
        <v>1335</v>
      </c>
      <c r="E1692" s="2">
        <v>6712.44</v>
      </c>
      <c r="F1692" s="2">
        <f>Tabla14[[#This Row],[Precio]]-(Tabla14[[#This Row],[Precio]]*0.14)</f>
        <v>5772.6983999999993</v>
      </c>
      <c r="G1692" s="2">
        <f>Tabla14[[#This Row],[Precio]]-(Tabla14[[#This Row],[Precio]]*0.05)</f>
        <v>6376.8179999999993</v>
      </c>
      <c r="H1692" s="4">
        <f>Tabla14[[#This Row],[  -14% costo de juan]]+(Tabla14[[#This Row],[  -14% costo de juan]]*0.1)</f>
        <v>6349.9682399999992</v>
      </c>
      <c r="I1692" s="30">
        <f>Tabla14[[#This Row],[5% purpil]]+(Tabla14[[#This Row],[5% purpil]]*0.21)</f>
        <v>7715.949779999999</v>
      </c>
      <c r="J1692" s="30">
        <f>Tabla14[[#This Row],[5% purpil]]+(Tabla14[[#This Row],[5% purpil]]*0.21)</f>
        <v>7715.949779999999</v>
      </c>
      <c r="K1692" s="6">
        <f>Tabla14[[#This Row],[Precio NEGRO Publico c/juan]]-Tabla14[[#This Row],[Nuestro Costo juan ]]</f>
        <v>1365.9815399999998</v>
      </c>
      <c r="L1692" s="7">
        <f>Tabla14[[#This Row],[Ganancia]]/Tabla14[[#This Row],[Nuestro Costo juan ]]</f>
        <v>0.21511627906976744</v>
      </c>
      <c r="M1692" s="2">
        <f>Tabla14[[#This Row],[Precio NEGRO Publico c/juan]]+(Tabla14[[#This Row],[Precio NEGRO Publico c/juan]]*0.105)</f>
        <v>8526.1245068999997</v>
      </c>
    </row>
    <row r="1693" spans="1:13">
      <c r="A1693" s="1" t="s">
        <v>3400</v>
      </c>
      <c r="B1693" t="s">
        <v>3401</v>
      </c>
      <c r="C1693" t="s">
        <v>7</v>
      </c>
      <c r="D1693" t="s">
        <v>1335</v>
      </c>
      <c r="E1693" s="2">
        <v>8078.81</v>
      </c>
      <c r="F1693" s="2">
        <f>Tabla14[[#This Row],[Precio]]-(Tabla14[[#This Row],[Precio]]*0.14)</f>
        <v>6947.7766000000001</v>
      </c>
      <c r="G1693" s="2">
        <f>Tabla14[[#This Row],[Precio]]-(Tabla14[[#This Row],[Precio]]*0.05)</f>
        <v>7674.8695000000007</v>
      </c>
      <c r="H1693" s="4">
        <f>Tabla14[[#This Row],[  -14% costo de juan]]+(Tabla14[[#This Row],[  -14% costo de juan]]*0.1)</f>
        <v>7642.5542599999999</v>
      </c>
      <c r="I1693" s="30">
        <f>Tabla14[[#This Row],[5% purpil]]+(Tabla14[[#This Row],[5% purpil]]*0.21)</f>
        <v>9286.592095</v>
      </c>
      <c r="J1693" s="30">
        <f>Tabla14[[#This Row],[5% purpil]]+(Tabla14[[#This Row],[5% purpil]]*0.21)</f>
        <v>9286.592095</v>
      </c>
      <c r="K1693" s="6">
        <f>Tabla14[[#This Row],[Precio NEGRO Publico c/juan]]-Tabla14[[#This Row],[Nuestro Costo juan ]]</f>
        <v>1644.0378350000001</v>
      </c>
      <c r="L1693" s="7">
        <f>Tabla14[[#This Row],[Ganancia]]/Tabla14[[#This Row],[Nuestro Costo juan ]]</f>
        <v>0.21511627906976746</v>
      </c>
      <c r="M1693" s="2">
        <f>Tabla14[[#This Row],[Precio NEGRO Publico c/juan]]+(Tabla14[[#This Row],[Precio NEGRO Publico c/juan]]*0.105)</f>
        <v>10261.684264975</v>
      </c>
    </row>
    <row r="1694" spans="1:13">
      <c r="A1694" s="1" t="s">
        <v>3402</v>
      </c>
      <c r="B1694" t="s">
        <v>3403</v>
      </c>
      <c r="C1694" t="s">
        <v>7</v>
      </c>
      <c r="D1694" t="s">
        <v>1335</v>
      </c>
      <c r="E1694" s="2">
        <v>10022.08</v>
      </c>
      <c r="F1694" s="2">
        <f>Tabla14[[#This Row],[Precio]]-(Tabla14[[#This Row],[Precio]]*0.14)</f>
        <v>8618.9887999999992</v>
      </c>
      <c r="G1694" s="2">
        <f>Tabla14[[#This Row],[Precio]]-(Tabla14[[#This Row],[Precio]]*0.05)</f>
        <v>9520.9760000000006</v>
      </c>
      <c r="H1694" s="4">
        <f>Tabla14[[#This Row],[  -14% costo de juan]]+(Tabla14[[#This Row],[  -14% costo de juan]]*0.1)</f>
        <v>9480.8876799999998</v>
      </c>
      <c r="I1694" s="30">
        <f>Tabla14[[#This Row],[5% purpil]]+(Tabla14[[#This Row],[5% purpil]]*0.21)</f>
        <v>11520.38096</v>
      </c>
      <c r="J1694" s="30">
        <f>Tabla14[[#This Row],[5% purpil]]+(Tabla14[[#This Row],[5% purpil]]*0.21)</f>
        <v>11520.38096</v>
      </c>
      <c r="K1694" s="6">
        <f>Tabla14[[#This Row],[Precio NEGRO Publico c/juan]]-Tabla14[[#This Row],[Nuestro Costo juan ]]</f>
        <v>2039.4932800000006</v>
      </c>
      <c r="L1694" s="7">
        <f>Tabla14[[#This Row],[Ganancia]]/Tabla14[[#This Row],[Nuestro Costo juan ]]</f>
        <v>0.21511627906976752</v>
      </c>
      <c r="M1694" s="2">
        <f>Tabla14[[#This Row],[Precio NEGRO Publico c/juan]]+(Tabla14[[#This Row],[Precio NEGRO Publico c/juan]]*0.105)</f>
        <v>12730.0209608</v>
      </c>
    </row>
    <row r="1695" spans="1:13">
      <c r="A1695" s="1" t="s">
        <v>3404</v>
      </c>
      <c r="B1695" t="s">
        <v>3405</v>
      </c>
      <c r="C1695" t="s">
        <v>7</v>
      </c>
      <c r="D1695" t="s">
        <v>1335</v>
      </c>
      <c r="E1695" s="2">
        <v>11963.85</v>
      </c>
      <c r="F1695" s="2">
        <f>Tabla14[[#This Row],[Precio]]-(Tabla14[[#This Row],[Precio]]*0.14)</f>
        <v>10288.911</v>
      </c>
      <c r="G1695" s="2">
        <f>Tabla14[[#This Row],[Precio]]-(Tabla14[[#This Row],[Precio]]*0.05)</f>
        <v>11365.657500000001</v>
      </c>
      <c r="H1695" s="4">
        <f>Tabla14[[#This Row],[  -14% costo de juan]]+(Tabla14[[#This Row],[  -14% costo de juan]]*0.1)</f>
        <v>11317.802100000001</v>
      </c>
      <c r="I1695" s="30">
        <f>Tabla14[[#This Row],[5% purpil]]+(Tabla14[[#This Row],[5% purpil]]*0.21)</f>
        <v>13752.445575000002</v>
      </c>
      <c r="J1695" s="30">
        <f>Tabla14[[#This Row],[5% purpil]]+(Tabla14[[#This Row],[5% purpil]]*0.21)</f>
        <v>13752.445575000002</v>
      </c>
      <c r="K1695" s="6">
        <f>Tabla14[[#This Row],[Precio NEGRO Publico c/juan]]-Tabla14[[#This Row],[Nuestro Costo juan ]]</f>
        <v>2434.6434750000008</v>
      </c>
      <c r="L1695" s="7">
        <f>Tabla14[[#This Row],[Ganancia]]/Tabla14[[#This Row],[Nuestro Costo juan ]]</f>
        <v>0.21511627906976749</v>
      </c>
      <c r="M1695" s="2">
        <f>Tabla14[[#This Row],[Precio NEGRO Publico c/juan]]+(Tabla14[[#This Row],[Precio NEGRO Publico c/juan]]*0.105)</f>
        <v>15196.452360375002</v>
      </c>
    </row>
    <row r="1696" spans="1:13">
      <c r="A1696" s="1" t="s">
        <v>3406</v>
      </c>
      <c r="B1696" t="s">
        <v>3407</v>
      </c>
      <c r="C1696" t="s">
        <v>7</v>
      </c>
      <c r="D1696" t="s">
        <v>1335</v>
      </c>
      <c r="E1696" s="2">
        <v>15480.07</v>
      </c>
      <c r="F1696" s="2">
        <f>Tabla14[[#This Row],[Precio]]-(Tabla14[[#This Row],[Precio]]*0.14)</f>
        <v>13312.860199999999</v>
      </c>
      <c r="G1696" s="2">
        <f>Tabla14[[#This Row],[Precio]]-(Tabla14[[#This Row],[Precio]]*0.05)</f>
        <v>14706.066499999999</v>
      </c>
      <c r="H1696" s="4">
        <f>Tabla14[[#This Row],[  -14% costo de juan]]+(Tabla14[[#This Row],[  -14% costo de juan]]*0.1)</f>
        <v>14644.146219999999</v>
      </c>
      <c r="I1696" s="30">
        <f>Tabla14[[#This Row],[5% purpil]]+(Tabla14[[#This Row],[5% purpil]]*0.21)</f>
        <v>17794.340464999997</v>
      </c>
      <c r="J1696" s="30">
        <f>Tabla14[[#This Row],[5% purpil]]+(Tabla14[[#This Row],[5% purpil]]*0.21)</f>
        <v>17794.340464999997</v>
      </c>
      <c r="K1696" s="6">
        <f>Tabla14[[#This Row],[Precio NEGRO Publico c/juan]]-Tabla14[[#This Row],[Nuestro Costo juan ]]</f>
        <v>3150.1942449999988</v>
      </c>
      <c r="L1696" s="7">
        <f>Tabla14[[#This Row],[Ganancia]]/Tabla14[[#This Row],[Nuestro Costo juan ]]</f>
        <v>0.21511627906976738</v>
      </c>
      <c r="M1696" s="2">
        <f>Tabla14[[#This Row],[Precio NEGRO Publico c/juan]]+(Tabla14[[#This Row],[Precio NEGRO Publico c/juan]]*0.105)</f>
        <v>19662.746213824998</v>
      </c>
    </row>
    <row r="1697" spans="1:13">
      <c r="A1697" s="1" t="s">
        <v>3408</v>
      </c>
      <c r="B1697" t="s">
        <v>3409</v>
      </c>
      <c r="C1697" t="s">
        <v>7</v>
      </c>
      <c r="D1697" t="s">
        <v>1335</v>
      </c>
      <c r="E1697" s="2">
        <v>11987.89</v>
      </c>
      <c r="F1697" s="2">
        <f>Tabla14[[#This Row],[Precio]]-(Tabla14[[#This Row],[Precio]]*0.14)</f>
        <v>10309.5854</v>
      </c>
      <c r="G1697" s="2">
        <f>Tabla14[[#This Row],[Precio]]-(Tabla14[[#This Row],[Precio]]*0.05)</f>
        <v>11388.495499999999</v>
      </c>
      <c r="H1697" s="4">
        <f>Tabla14[[#This Row],[  -14% costo de juan]]+(Tabla14[[#This Row],[  -14% costo de juan]]*0.1)</f>
        <v>11340.54394</v>
      </c>
      <c r="I1697" s="30">
        <f>Tabla14[[#This Row],[5% purpil]]+(Tabla14[[#This Row],[5% purpil]]*0.21)</f>
        <v>13780.079554999998</v>
      </c>
      <c r="J1697" s="30">
        <f>Tabla14[[#This Row],[5% purpil]]+(Tabla14[[#This Row],[5% purpil]]*0.21)</f>
        <v>13780.079554999998</v>
      </c>
      <c r="K1697" s="6">
        <f>Tabla14[[#This Row],[Precio NEGRO Publico c/juan]]-Tabla14[[#This Row],[Nuestro Costo juan ]]</f>
        <v>2439.5356149999989</v>
      </c>
      <c r="L1697" s="7">
        <f>Tabla14[[#This Row],[Ganancia]]/Tabla14[[#This Row],[Nuestro Costo juan ]]</f>
        <v>0.21511627906976735</v>
      </c>
      <c r="M1697" s="2">
        <f>Tabla14[[#This Row],[Precio NEGRO Publico c/juan]]+(Tabla14[[#This Row],[Precio NEGRO Publico c/juan]]*0.105)</f>
        <v>15226.987908274998</v>
      </c>
    </row>
    <row r="1698" spans="1:13">
      <c r="A1698" s="1" t="s">
        <v>3410</v>
      </c>
      <c r="B1698" t="s">
        <v>3411</v>
      </c>
      <c r="C1698" t="s">
        <v>7</v>
      </c>
      <c r="D1698" t="s">
        <v>1335</v>
      </c>
      <c r="E1698" s="2">
        <v>15341.86</v>
      </c>
      <c r="F1698" s="2">
        <f>Tabla14[[#This Row],[Precio]]-(Tabla14[[#This Row],[Precio]]*0.14)</f>
        <v>13193.999599999999</v>
      </c>
      <c r="G1698" s="2">
        <f>Tabla14[[#This Row],[Precio]]-(Tabla14[[#This Row],[Precio]]*0.05)</f>
        <v>14574.767</v>
      </c>
      <c r="H1698" s="4">
        <f>Tabla14[[#This Row],[  -14% costo de juan]]+(Tabla14[[#This Row],[  -14% costo de juan]]*0.1)</f>
        <v>14513.39956</v>
      </c>
      <c r="I1698" s="30">
        <f>Tabla14[[#This Row],[5% purpil]]+(Tabla14[[#This Row],[5% purpil]]*0.21)</f>
        <v>17635.468069999999</v>
      </c>
      <c r="J1698" s="30">
        <f>Tabla14[[#This Row],[5% purpil]]+(Tabla14[[#This Row],[5% purpil]]*0.21)</f>
        <v>17635.468069999999</v>
      </c>
      <c r="K1698" s="6">
        <f>Tabla14[[#This Row],[Precio NEGRO Publico c/juan]]-Tabla14[[#This Row],[Nuestro Costo juan ]]</f>
        <v>3122.0685099999992</v>
      </c>
      <c r="L1698" s="7">
        <f>Tabla14[[#This Row],[Ganancia]]/Tabla14[[#This Row],[Nuestro Costo juan ]]</f>
        <v>0.21511627906976738</v>
      </c>
      <c r="M1698" s="2">
        <f>Tabla14[[#This Row],[Precio NEGRO Publico c/juan]]+(Tabla14[[#This Row],[Precio NEGRO Publico c/juan]]*0.105)</f>
        <v>19487.192217349999</v>
      </c>
    </row>
    <row r="1699" spans="1:13">
      <c r="A1699" s="1" t="s">
        <v>3412</v>
      </c>
      <c r="B1699" t="s">
        <v>3413</v>
      </c>
      <c r="C1699" t="s">
        <v>7</v>
      </c>
      <c r="D1699" t="s">
        <v>1335</v>
      </c>
      <c r="E1699" s="2">
        <v>18302.21</v>
      </c>
      <c r="F1699" s="2">
        <f>Tabla14[[#This Row],[Precio]]-(Tabla14[[#This Row],[Precio]]*0.14)</f>
        <v>15739.900599999999</v>
      </c>
      <c r="G1699" s="2">
        <f>Tabla14[[#This Row],[Precio]]-(Tabla14[[#This Row],[Precio]]*0.05)</f>
        <v>17387.0995</v>
      </c>
      <c r="H1699" s="4">
        <f>Tabla14[[#This Row],[  -14% costo de juan]]+(Tabla14[[#This Row],[  -14% costo de juan]]*0.1)</f>
        <v>17313.890659999997</v>
      </c>
      <c r="I1699" s="30">
        <f>Tabla14[[#This Row],[5% purpil]]+(Tabla14[[#This Row],[5% purpil]]*0.21)</f>
        <v>21038.390395000002</v>
      </c>
      <c r="J1699" s="30">
        <f>Tabla14[[#This Row],[5% purpil]]+(Tabla14[[#This Row],[5% purpil]]*0.21)</f>
        <v>21038.390395000002</v>
      </c>
      <c r="K1699" s="6">
        <f>Tabla14[[#This Row],[Precio NEGRO Publico c/juan]]-Tabla14[[#This Row],[Nuestro Costo juan ]]</f>
        <v>3724.4997350000049</v>
      </c>
      <c r="L1699" s="7">
        <f>Tabla14[[#This Row],[Ganancia]]/Tabla14[[#This Row],[Nuestro Costo juan ]]</f>
        <v>0.21511627906976777</v>
      </c>
      <c r="M1699" s="2">
        <f>Tabla14[[#This Row],[Precio NEGRO Publico c/juan]]+(Tabla14[[#This Row],[Precio NEGRO Publico c/juan]]*0.105)</f>
        <v>23247.421386475002</v>
      </c>
    </row>
    <row r="1700" spans="1:13">
      <c r="A1700" s="1" t="s">
        <v>3414</v>
      </c>
      <c r="B1700" t="s">
        <v>3415</v>
      </c>
      <c r="C1700" t="s">
        <v>7</v>
      </c>
      <c r="D1700" t="s">
        <v>1335</v>
      </c>
      <c r="E1700" s="2">
        <v>23205.08</v>
      </c>
      <c r="F1700" s="2">
        <f>Tabla14[[#This Row],[Precio]]-(Tabla14[[#This Row],[Precio]]*0.14)</f>
        <v>19956.3688</v>
      </c>
      <c r="G1700" s="2">
        <f>Tabla14[[#This Row],[Precio]]-(Tabla14[[#This Row],[Precio]]*0.05)</f>
        <v>22044.826000000001</v>
      </c>
      <c r="H1700" s="4">
        <f>Tabla14[[#This Row],[  -14% costo de juan]]+(Tabla14[[#This Row],[  -14% costo de juan]]*0.1)</f>
        <v>21952.005680000002</v>
      </c>
      <c r="I1700" s="30">
        <f>Tabla14[[#This Row],[5% purpil]]+(Tabla14[[#This Row],[5% purpil]]*0.21)</f>
        <v>26674.239460000001</v>
      </c>
      <c r="J1700" s="30">
        <f>Tabla14[[#This Row],[5% purpil]]+(Tabla14[[#This Row],[5% purpil]]*0.21)</f>
        <v>26674.239460000001</v>
      </c>
      <c r="K1700" s="6">
        <f>Tabla14[[#This Row],[Precio NEGRO Publico c/juan]]-Tabla14[[#This Row],[Nuestro Costo juan ]]</f>
        <v>4722.2337799999987</v>
      </c>
      <c r="L1700" s="7">
        <f>Tabla14[[#This Row],[Ganancia]]/Tabla14[[#This Row],[Nuestro Costo juan ]]</f>
        <v>0.21511627906976735</v>
      </c>
      <c r="M1700" s="2">
        <f>Tabla14[[#This Row],[Precio NEGRO Publico c/juan]]+(Tabla14[[#This Row],[Precio NEGRO Publico c/juan]]*0.105)</f>
        <v>29475.034603300002</v>
      </c>
    </row>
    <row r="1701" spans="1:13">
      <c r="A1701" s="1" t="s">
        <v>3416</v>
      </c>
      <c r="B1701" t="s">
        <v>3417</v>
      </c>
      <c r="C1701" t="s">
        <v>7</v>
      </c>
      <c r="D1701" t="s">
        <v>1335</v>
      </c>
      <c r="E1701" s="2">
        <v>26961.67</v>
      </c>
      <c r="F1701" s="2">
        <f>Tabla14[[#This Row],[Precio]]-(Tabla14[[#This Row],[Precio]]*0.14)</f>
        <v>23187.036199999999</v>
      </c>
      <c r="G1701" s="2">
        <f>Tabla14[[#This Row],[Precio]]-(Tabla14[[#This Row],[Precio]]*0.05)</f>
        <v>25613.586499999998</v>
      </c>
      <c r="H1701" s="4">
        <f>Tabla14[[#This Row],[  -14% costo de juan]]+(Tabla14[[#This Row],[  -14% costo de juan]]*0.1)</f>
        <v>25505.739819999999</v>
      </c>
      <c r="I1701" s="30">
        <f>Tabla14[[#This Row],[5% purpil]]+(Tabla14[[#This Row],[5% purpil]]*0.21)</f>
        <v>30992.439664999998</v>
      </c>
      <c r="J1701" s="30">
        <f>Tabla14[[#This Row],[5% purpil]]+(Tabla14[[#This Row],[5% purpil]]*0.21)</f>
        <v>30992.439664999998</v>
      </c>
      <c r="K1701" s="6">
        <f>Tabla14[[#This Row],[Precio NEGRO Publico c/juan]]-Tabla14[[#This Row],[Nuestro Costo juan ]]</f>
        <v>5486.6998449999992</v>
      </c>
      <c r="L1701" s="7">
        <f>Tabla14[[#This Row],[Ganancia]]/Tabla14[[#This Row],[Nuestro Costo juan ]]</f>
        <v>0.21511627906976741</v>
      </c>
      <c r="M1701" s="2">
        <f>Tabla14[[#This Row],[Precio NEGRO Publico c/juan]]+(Tabla14[[#This Row],[Precio NEGRO Publico c/juan]]*0.105)</f>
        <v>34246.645829825</v>
      </c>
    </row>
    <row r="1702" spans="1:13">
      <c r="A1702" s="1" t="s">
        <v>3418</v>
      </c>
      <c r="B1702" t="s">
        <v>3419</v>
      </c>
      <c r="C1702" t="s">
        <v>7</v>
      </c>
      <c r="D1702" t="s">
        <v>1335</v>
      </c>
      <c r="E1702" s="2">
        <v>7738.53</v>
      </c>
      <c r="F1702" s="2">
        <f>Tabla14[[#This Row],[Precio]]-(Tabla14[[#This Row],[Precio]]*0.14)</f>
        <v>6655.1358</v>
      </c>
      <c r="G1702" s="2">
        <f>Tabla14[[#This Row],[Precio]]-(Tabla14[[#This Row],[Precio]]*0.05)</f>
        <v>7351.6034999999993</v>
      </c>
      <c r="H1702" s="4">
        <f>Tabla14[[#This Row],[  -14% costo de juan]]+(Tabla14[[#This Row],[  -14% costo de juan]]*0.1)</f>
        <v>7320.6493799999998</v>
      </c>
      <c r="I1702" s="30">
        <f>Tabla14[[#This Row],[5% purpil]]+(Tabla14[[#This Row],[5% purpil]]*0.21)</f>
        <v>8895.4402349999982</v>
      </c>
      <c r="J1702" s="30">
        <f>Tabla14[[#This Row],[5% purpil]]+(Tabla14[[#This Row],[5% purpil]]*0.21)</f>
        <v>8895.4402349999982</v>
      </c>
      <c r="K1702" s="6">
        <f>Tabla14[[#This Row],[Precio NEGRO Publico c/juan]]-Tabla14[[#This Row],[Nuestro Costo juan ]]</f>
        <v>1574.7908549999984</v>
      </c>
      <c r="L1702" s="7">
        <f>Tabla14[[#This Row],[Ganancia]]/Tabla14[[#This Row],[Nuestro Costo juan ]]</f>
        <v>0.21511627906976721</v>
      </c>
      <c r="M1702" s="2">
        <f>Tabla14[[#This Row],[Precio NEGRO Publico c/juan]]+(Tabla14[[#This Row],[Precio NEGRO Publico c/juan]]*0.105)</f>
        <v>9829.461459674998</v>
      </c>
    </row>
    <row r="1703" spans="1:13">
      <c r="A1703" s="1" t="s">
        <v>3420</v>
      </c>
      <c r="B1703" t="s">
        <v>3421</v>
      </c>
      <c r="C1703" t="s">
        <v>7</v>
      </c>
      <c r="D1703" t="s">
        <v>1335</v>
      </c>
      <c r="E1703" s="2">
        <v>10277.48</v>
      </c>
      <c r="F1703" s="2">
        <f>Tabla14[[#This Row],[Precio]]-(Tabla14[[#This Row],[Precio]]*0.14)</f>
        <v>8838.6327999999994</v>
      </c>
      <c r="G1703" s="2">
        <f>Tabla14[[#This Row],[Precio]]-(Tabla14[[#This Row],[Precio]]*0.05)</f>
        <v>9763.6059999999998</v>
      </c>
      <c r="H1703" s="4">
        <f>Tabla14[[#This Row],[  -14% costo de juan]]+(Tabla14[[#This Row],[  -14% costo de juan]]*0.1)</f>
        <v>9722.496079999999</v>
      </c>
      <c r="I1703" s="30">
        <f>Tabla14[[#This Row],[5% purpil]]+(Tabla14[[#This Row],[5% purpil]]*0.21)</f>
        <v>11813.96326</v>
      </c>
      <c r="J1703" s="30">
        <f>Tabla14[[#This Row],[5% purpil]]+(Tabla14[[#This Row],[5% purpil]]*0.21)</f>
        <v>11813.96326</v>
      </c>
      <c r="K1703" s="6">
        <f>Tabla14[[#This Row],[Precio NEGRO Publico c/juan]]-Tabla14[[#This Row],[Nuestro Costo juan ]]</f>
        <v>2091.4671800000015</v>
      </c>
      <c r="L1703" s="7">
        <f>Tabla14[[#This Row],[Ganancia]]/Tabla14[[#This Row],[Nuestro Costo juan ]]</f>
        <v>0.2151162790697676</v>
      </c>
      <c r="M1703" s="2">
        <f>Tabla14[[#This Row],[Precio NEGRO Publico c/juan]]+(Tabla14[[#This Row],[Precio NEGRO Publico c/juan]]*0.105)</f>
        <v>13054.4294023</v>
      </c>
    </row>
    <row r="1704" spans="1:13">
      <c r="A1704" s="1" t="s">
        <v>3422</v>
      </c>
      <c r="B1704" t="s">
        <v>3423</v>
      </c>
      <c r="C1704" t="s">
        <v>7</v>
      </c>
      <c r="D1704" t="s">
        <v>1335</v>
      </c>
      <c r="E1704" s="2">
        <v>13231.07</v>
      </c>
      <c r="F1704" s="2">
        <f>Tabla14[[#This Row],[Precio]]-(Tabla14[[#This Row],[Precio]]*0.14)</f>
        <v>11378.7202</v>
      </c>
      <c r="G1704" s="2">
        <f>Tabla14[[#This Row],[Precio]]-(Tabla14[[#This Row],[Precio]]*0.05)</f>
        <v>12569.5165</v>
      </c>
      <c r="H1704" s="4">
        <f>Tabla14[[#This Row],[  -14% costo de juan]]+(Tabla14[[#This Row],[  -14% costo de juan]]*0.1)</f>
        <v>12516.59222</v>
      </c>
      <c r="I1704" s="30">
        <f>Tabla14[[#This Row],[5% purpil]]+(Tabla14[[#This Row],[5% purpil]]*0.21)</f>
        <v>15209.114965000001</v>
      </c>
      <c r="J1704" s="30">
        <f>Tabla14[[#This Row],[5% purpil]]+(Tabla14[[#This Row],[5% purpil]]*0.21)</f>
        <v>15209.114965000001</v>
      </c>
      <c r="K1704" s="6">
        <f>Tabla14[[#This Row],[Precio NEGRO Publico c/juan]]-Tabla14[[#This Row],[Nuestro Costo juan ]]</f>
        <v>2692.5227450000002</v>
      </c>
      <c r="L1704" s="7">
        <f>Tabla14[[#This Row],[Ganancia]]/Tabla14[[#This Row],[Nuestro Costo juan ]]</f>
        <v>0.21511627906976746</v>
      </c>
      <c r="M1704" s="2">
        <f>Tabla14[[#This Row],[Precio NEGRO Publico c/juan]]+(Tabla14[[#This Row],[Precio NEGRO Publico c/juan]]*0.105)</f>
        <v>16806.072036325</v>
      </c>
    </row>
    <row r="1705" spans="1:13">
      <c r="A1705" s="1" t="s">
        <v>3424</v>
      </c>
      <c r="B1705" t="s">
        <v>3425</v>
      </c>
      <c r="C1705" t="s">
        <v>7</v>
      </c>
      <c r="D1705" t="s">
        <v>1335</v>
      </c>
      <c r="E1705" s="2">
        <v>13819.24</v>
      </c>
      <c r="F1705" s="2">
        <f>Tabla14[[#This Row],[Precio]]-(Tabla14[[#This Row],[Precio]]*0.14)</f>
        <v>11884.546399999999</v>
      </c>
      <c r="G1705" s="2">
        <f>Tabla14[[#This Row],[Precio]]-(Tabla14[[#This Row],[Precio]]*0.05)</f>
        <v>13128.278</v>
      </c>
      <c r="H1705" s="4">
        <f>Tabla14[[#This Row],[  -14% costo de juan]]+(Tabla14[[#This Row],[  -14% costo de juan]]*0.1)</f>
        <v>13073.001039999999</v>
      </c>
      <c r="I1705" s="30">
        <f>Tabla14[[#This Row],[5% purpil]]+(Tabla14[[#This Row],[5% purpil]]*0.21)</f>
        <v>15885.21638</v>
      </c>
      <c r="J1705" s="30">
        <f>Tabla14[[#This Row],[5% purpil]]+(Tabla14[[#This Row],[5% purpil]]*0.21)</f>
        <v>15885.21638</v>
      </c>
      <c r="K1705" s="6">
        <f>Tabla14[[#This Row],[Precio NEGRO Publico c/juan]]-Tabla14[[#This Row],[Nuestro Costo juan ]]</f>
        <v>2812.2153400000007</v>
      </c>
      <c r="L1705" s="7">
        <f>Tabla14[[#This Row],[Ganancia]]/Tabla14[[#This Row],[Nuestro Costo juan ]]</f>
        <v>0.21511627906976752</v>
      </c>
      <c r="M1705" s="2">
        <f>Tabla14[[#This Row],[Precio NEGRO Publico c/juan]]+(Tabla14[[#This Row],[Precio NEGRO Publico c/juan]]*0.105)</f>
        <v>17553.164099900001</v>
      </c>
    </row>
    <row r="1706" spans="1:13">
      <c r="A1706" s="1" t="s">
        <v>3426</v>
      </c>
      <c r="B1706" t="s">
        <v>3427</v>
      </c>
      <c r="C1706" t="s">
        <v>7</v>
      </c>
      <c r="D1706" t="s">
        <v>1335</v>
      </c>
      <c r="E1706" s="2">
        <v>8904.35</v>
      </c>
      <c r="F1706" s="2">
        <f>Tabla14[[#This Row],[Precio]]-(Tabla14[[#This Row],[Precio]]*0.14)</f>
        <v>7657.741</v>
      </c>
      <c r="G1706" s="2">
        <f>Tabla14[[#This Row],[Precio]]-(Tabla14[[#This Row],[Precio]]*0.05)</f>
        <v>8459.1324999999997</v>
      </c>
      <c r="H1706" s="4">
        <f>Tabla14[[#This Row],[  -14% costo de juan]]+(Tabla14[[#This Row],[  -14% costo de juan]]*0.1)</f>
        <v>8423.5151000000005</v>
      </c>
      <c r="I1706" s="30">
        <f>Tabla14[[#This Row],[5% purpil]]+(Tabla14[[#This Row],[5% purpil]]*0.21)</f>
        <v>10235.550325</v>
      </c>
      <c r="J1706" s="30">
        <f>Tabla14[[#This Row],[5% purpil]]+(Tabla14[[#This Row],[5% purpil]]*0.21)</f>
        <v>10235.550325</v>
      </c>
      <c r="K1706" s="6">
        <f>Tabla14[[#This Row],[Precio NEGRO Publico c/juan]]-Tabla14[[#This Row],[Nuestro Costo juan ]]</f>
        <v>1812.0352249999996</v>
      </c>
      <c r="L1706" s="7">
        <f>Tabla14[[#This Row],[Ganancia]]/Tabla14[[#This Row],[Nuestro Costo juan ]]</f>
        <v>0.21511627906976738</v>
      </c>
      <c r="M1706" s="2">
        <f>Tabla14[[#This Row],[Precio NEGRO Publico c/juan]]+(Tabla14[[#This Row],[Precio NEGRO Publico c/juan]]*0.105)</f>
        <v>11310.283109125001</v>
      </c>
    </row>
    <row r="1707" spans="1:13">
      <c r="A1707" s="1" t="s">
        <v>3428</v>
      </c>
      <c r="B1707" t="s">
        <v>3429</v>
      </c>
      <c r="C1707" t="s">
        <v>7</v>
      </c>
      <c r="D1707" t="s">
        <v>1335</v>
      </c>
      <c r="E1707" s="2">
        <v>22585.37</v>
      </c>
      <c r="F1707" s="2">
        <f>Tabla14[[#This Row],[Precio]]-(Tabla14[[#This Row],[Precio]]*0.14)</f>
        <v>19423.4182</v>
      </c>
      <c r="G1707" s="2">
        <f>Tabla14[[#This Row],[Precio]]-(Tabla14[[#This Row],[Precio]]*0.05)</f>
        <v>21456.101500000001</v>
      </c>
      <c r="H1707" s="4">
        <f>Tabla14[[#This Row],[  -14% costo de juan]]+(Tabla14[[#This Row],[  -14% costo de juan]]*0.1)</f>
        <v>21365.760020000002</v>
      </c>
      <c r="I1707" s="30">
        <f>Tabla14[[#This Row],[5% purpil]]+(Tabla14[[#This Row],[5% purpil]]*0.21)</f>
        <v>25961.882815000001</v>
      </c>
      <c r="J1707" s="30">
        <f>Tabla14[[#This Row],[5% purpil]]+(Tabla14[[#This Row],[5% purpil]]*0.21)</f>
        <v>25961.882815000001</v>
      </c>
      <c r="K1707" s="6">
        <f>Tabla14[[#This Row],[Precio NEGRO Publico c/juan]]-Tabla14[[#This Row],[Nuestro Costo juan ]]</f>
        <v>4596.1227949999993</v>
      </c>
      <c r="L1707" s="7">
        <f>Tabla14[[#This Row],[Ganancia]]/Tabla14[[#This Row],[Nuestro Costo juan ]]</f>
        <v>0.21511627906976741</v>
      </c>
      <c r="M1707" s="2">
        <f>Tabla14[[#This Row],[Precio NEGRO Publico c/juan]]+(Tabla14[[#This Row],[Precio NEGRO Publico c/juan]]*0.105)</f>
        <v>28687.880510575</v>
      </c>
    </row>
    <row r="1708" spans="1:13">
      <c r="A1708" s="1" t="s">
        <v>3430</v>
      </c>
      <c r="B1708" t="s">
        <v>3431</v>
      </c>
      <c r="C1708" t="s">
        <v>7</v>
      </c>
      <c r="D1708" t="s">
        <v>1335</v>
      </c>
      <c r="E1708" s="2">
        <v>17782.400000000001</v>
      </c>
      <c r="F1708" s="2">
        <f>Tabla14[[#This Row],[Precio]]-(Tabla14[[#This Row],[Precio]]*0.14)</f>
        <v>15292.864000000001</v>
      </c>
      <c r="G1708" s="2">
        <f>Tabla14[[#This Row],[Precio]]-(Tabla14[[#This Row],[Precio]]*0.05)</f>
        <v>16893.280000000002</v>
      </c>
      <c r="H1708" s="4">
        <f>Tabla14[[#This Row],[  -14% costo de juan]]+(Tabla14[[#This Row],[  -14% costo de juan]]*0.1)</f>
        <v>16822.150400000002</v>
      </c>
      <c r="I1708" s="30">
        <f>Tabla14[[#This Row],[5% purpil]]+(Tabla14[[#This Row],[5% purpil]]*0.21)</f>
        <v>20440.868800000004</v>
      </c>
      <c r="J1708" s="30">
        <f>Tabla14[[#This Row],[5% purpil]]+(Tabla14[[#This Row],[5% purpil]]*0.21)</f>
        <v>20440.868800000004</v>
      </c>
      <c r="K1708" s="6">
        <f>Tabla14[[#This Row],[Precio NEGRO Publico c/juan]]-Tabla14[[#This Row],[Nuestro Costo juan ]]</f>
        <v>3618.7184000000016</v>
      </c>
      <c r="L1708" s="7">
        <f>Tabla14[[#This Row],[Ganancia]]/Tabla14[[#This Row],[Nuestro Costo juan ]]</f>
        <v>0.21511627906976752</v>
      </c>
      <c r="M1708" s="2">
        <f>Tabla14[[#This Row],[Precio NEGRO Publico c/juan]]+(Tabla14[[#This Row],[Precio NEGRO Publico c/juan]]*0.105)</f>
        <v>22587.160024000004</v>
      </c>
    </row>
    <row r="1709" spans="1:13">
      <c r="A1709" s="1" t="s">
        <v>3432</v>
      </c>
      <c r="B1709" t="s">
        <v>3433</v>
      </c>
      <c r="C1709" t="s">
        <v>7</v>
      </c>
      <c r="D1709" t="s">
        <v>1335</v>
      </c>
      <c r="E1709" s="2">
        <v>26739.33</v>
      </c>
      <c r="F1709" s="2">
        <f>Tabla14[[#This Row],[Precio]]-(Tabla14[[#This Row],[Precio]]*0.14)</f>
        <v>22995.823800000002</v>
      </c>
      <c r="G1709" s="2">
        <f>Tabla14[[#This Row],[Precio]]-(Tabla14[[#This Row],[Precio]]*0.05)</f>
        <v>25402.363500000003</v>
      </c>
      <c r="H1709" s="4">
        <f>Tabla14[[#This Row],[  -14% costo de juan]]+(Tabla14[[#This Row],[  -14% costo de juan]]*0.1)</f>
        <v>25295.406180000002</v>
      </c>
      <c r="I1709" s="30">
        <f>Tabla14[[#This Row],[5% purpil]]+(Tabla14[[#This Row],[5% purpil]]*0.21)</f>
        <v>30736.859835000003</v>
      </c>
      <c r="J1709" s="30">
        <f>Tabla14[[#This Row],[5% purpil]]+(Tabla14[[#This Row],[5% purpil]]*0.21)</f>
        <v>30736.859835000003</v>
      </c>
      <c r="K1709" s="6">
        <f>Tabla14[[#This Row],[Precio NEGRO Publico c/juan]]-Tabla14[[#This Row],[Nuestro Costo juan ]]</f>
        <v>5441.4536550000012</v>
      </c>
      <c r="L1709" s="7">
        <f>Tabla14[[#This Row],[Ganancia]]/Tabla14[[#This Row],[Nuestro Costo juan ]]</f>
        <v>0.21511627906976746</v>
      </c>
      <c r="M1709" s="2">
        <f>Tabla14[[#This Row],[Precio NEGRO Publico c/juan]]+(Tabla14[[#This Row],[Precio NEGRO Publico c/juan]]*0.105)</f>
        <v>33964.230117675004</v>
      </c>
    </row>
    <row r="1710" spans="1:13">
      <c r="A1710" s="1" t="s">
        <v>3434</v>
      </c>
      <c r="B1710" t="s">
        <v>3435</v>
      </c>
      <c r="C1710" t="s">
        <v>7</v>
      </c>
      <c r="D1710" t="s">
        <v>1335</v>
      </c>
      <c r="E1710" s="2">
        <v>6605.77</v>
      </c>
      <c r="F1710" s="2">
        <f>Tabla14[[#This Row],[Precio]]-(Tabla14[[#This Row],[Precio]]*0.14)</f>
        <v>5680.9621999999999</v>
      </c>
      <c r="G1710" s="2">
        <f>Tabla14[[#This Row],[Precio]]-(Tabla14[[#This Row],[Precio]]*0.05)</f>
        <v>6275.4815000000008</v>
      </c>
      <c r="H1710" s="4">
        <f>Tabla14[[#This Row],[  -14% costo de juan]]+(Tabla14[[#This Row],[  -14% costo de juan]]*0.1)</f>
        <v>6249.0584200000003</v>
      </c>
      <c r="I1710" s="30">
        <f>Tabla14[[#This Row],[5% purpil]]+(Tabla14[[#This Row],[5% purpil]]*0.21)</f>
        <v>7593.3326150000012</v>
      </c>
      <c r="J1710" s="30">
        <f>Tabla14[[#This Row],[5% purpil]]+(Tabla14[[#This Row],[5% purpil]]*0.21)</f>
        <v>7593.3326150000012</v>
      </c>
      <c r="K1710" s="6">
        <f>Tabla14[[#This Row],[Precio NEGRO Publico c/juan]]-Tabla14[[#This Row],[Nuestro Costo juan ]]</f>
        <v>1344.2741950000009</v>
      </c>
      <c r="L1710" s="7">
        <f>Tabla14[[#This Row],[Ganancia]]/Tabla14[[#This Row],[Nuestro Costo juan ]]</f>
        <v>0.21511627906976757</v>
      </c>
      <c r="M1710" s="2">
        <f>Tabla14[[#This Row],[Precio NEGRO Publico c/juan]]+(Tabla14[[#This Row],[Precio NEGRO Publico c/juan]]*0.105)</f>
        <v>8390.6325395750009</v>
      </c>
    </row>
    <row r="1711" spans="1:13">
      <c r="A1711" s="1" t="s">
        <v>3436</v>
      </c>
      <c r="B1711" t="s">
        <v>3437</v>
      </c>
      <c r="C1711" t="s">
        <v>7</v>
      </c>
      <c r="D1711" t="s">
        <v>1335</v>
      </c>
      <c r="E1711" s="2">
        <v>6640.33</v>
      </c>
      <c r="F1711" s="2">
        <f>Tabla14[[#This Row],[Precio]]-(Tabla14[[#This Row],[Precio]]*0.14)</f>
        <v>5710.6837999999998</v>
      </c>
      <c r="G1711" s="2">
        <f>Tabla14[[#This Row],[Precio]]-(Tabla14[[#This Row],[Precio]]*0.05)</f>
        <v>6308.3135000000002</v>
      </c>
      <c r="H1711" s="4">
        <f>Tabla14[[#This Row],[  -14% costo de juan]]+(Tabla14[[#This Row],[  -14% costo de juan]]*0.1)</f>
        <v>6281.7521799999995</v>
      </c>
      <c r="I1711" s="30">
        <f>Tabla14[[#This Row],[5% purpil]]+(Tabla14[[#This Row],[5% purpil]]*0.21)</f>
        <v>7633.0593349999999</v>
      </c>
      <c r="J1711" s="30">
        <f>Tabla14[[#This Row],[5% purpil]]+(Tabla14[[#This Row],[5% purpil]]*0.21)</f>
        <v>7633.0593349999999</v>
      </c>
      <c r="K1711" s="6">
        <f>Tabla14[[#This Row],[Precio NEGRO Publico c/juan]]-Tabla14[[#This Row],[Nuestro Costo juan ]]</f>
        <v>1351.3071550000004</v>
      </c>
      <c r="L1711" s="7">
        <f>Tabla14[[#This Row],[Ganancia]]/Tabla14[[#This Row],[Nuestro Costo juan ]]</f>
        <v>0.21511627906976752</v>
      </c>
      <c r="M1711" s="2">
        <f>Tabla14[[#This Row],[Precio NEGRO Publico c/juan]]+(Tabla14[[#This Row],[Precio NEGRO Publico c/juan]]*0.105)</f>
        <v>8434.5305651750004</v>
      </c>
    </row>
    <row r="1712" spans="1:13">
      <c r="A1712" s="1" t="s">
        <v>3438</v>
      </c>
      <c r="B1712" t="s">
        <v>3439</v>
      </c>
      <c r="C1712" t="s">
        <v>7</v>
      </c>
      <c r="D1712" t="s">
        <v>1335</v>
      </c>
      <c r="E1712" s="2">
        <v>8188.48</v>
      </c>
      <c r="F1712" s="2">
        <f>Tabla14[[#This Row],[Precio]]-(Tabla14[[#This Row],[Precio]]*0.14)</f>
        <v>7042.0927999999994</v>
      </c>
      <c r="G1712" s="2">
        <f>Tabla14[[#This Row],[Precio]]-(Tabla14[[#This Row],[Precio]]*0.05)</f>
        <v>7779.0559999999996</v>
      </c>
      <c r="H1712" s="4">
        <f>Tabla14[[#This Row],[  -14% costo de juan]]+(Tabla14[[#This Row],[  -14% costo de juan]]*0.1)</f>
        <v>7746.3020799999995</v>
      </c>
      <c r="I1712" s="30">
        <f>Tabla14[[#This Row],[5% purpil]]+(Tabla14[[#This Row],[5% purpil]]*0.21)</f>
        <v>9412.6577600000001</v>
      </c>
      <c r="J1712" s="30">
        <f>Tabla14[[#This Row],[5% purpil]]+(Tabla14[[#This Row],[5% purpil]]*0.21)</f>
        <v>9412.6577600000001</v>
      </c>
      <c r="K1712" s="6">
        <f>Tabla14[[#This Row],[Precio NEGRO Publico c/juan]]-Tabla14[[#This Row],[Nuestro Costo juan ]]</f>
        <v>1666.3556800000006</v>
      </c>
      <c r="L1712" s="7">
        <f>Tabla14[[#This Row],[Ganancia]]/Tabla14[[#This Row],[Nuestro Costo juan ]]</f>
        <v>0.21511627906976752</v>
      </c>
      <c r="M1712" s="2">
        <f>Tabla14[[#This Row],[Precio NEGRO Publico c/juan]]+(Tabla14[[#This Row],[Precio NEGRO Publico c/juan]]*0.105)</f>
        <v>10400.9868248</v>
      </c>
    </row>
    <row r="1713" spans="1:13">
      <c r="A1713" s="1" t="s">
        <v>3440</v>
      </c>
      <c r="B1713" t="s">
        <v>3441</v>
      </c>
      <c r="C1713" t="s">
        <v>7</v>
      </c>
      <c r="D1713" t="s">
        <v>1335</v>
      </c>
      <c r="E1713" s="2">
        <v>6605.77</v>
      </c>
      <c r="F1713" s="2">
        <f>Tabla14[[#This Row],[Precio]]-(Tabla14[[#This Row],[Precio]]*0.14)</f>
        <v>5680.9621999999999</v>
      </c>
      <c r="G1713" s="2">
        <f>Tabla14[[#This Row],[Precio]]-(Tabla14[[#This Row],[Precio]]*0.05)</f>
        <v>6275.4815000000008</v>
      </c>
      <c r="H1713" s="4">
        <f>Tabla14[[#This Row],[  -14% costo de juan]]+(Tabla14[[#This Row],[  -14% costo de juan]]*0.1)</f>
        <v>6249.0584200000003</v>
      </c>
      <c r="I1713" s="30">
        <f>Tabla14[[#This Row],[5% purpil]]+(Tabla14[[#This Row],[5% purpil]]*0.21)</f>
        <v>7593.3326150000012</v>
      </c>
      <c r="J1713" s="30">
        <f>Tabla14[[#This Row],[5% purpil]]+(Tabla14[[#This Row],[5% purpil]]*0.21)</f>
        <v>7593.3326150000012</v>
      </c>
      <c r="K1713" s="6">
        <f>Tabla14[[#This Row],[Precio NEGRO Publico c/juan]]-Tabla14[[#This Row],[Nuestro Costo juan ]]</f>
        <v>1344.2741950000009</v>
      </c>
      <c r="L1713" s="7">
        <f>Tabla14[[#This Row],[Ganancia]]/Tabla14[[#This Row],[Nuestro Costo juan ]]</f>
        <v>0.21511627906976757</v>
      </c>
      <c r="M1713" s="2">
        <f>Tabla14[[#This Row],[Precio NEGRO Publico c/juan]]+(Tabla14[[#This Row],[Precio NEGRO Publico c/juan]]*0.105)</f>
        <v>8390.6325395750009</v>
      </c>
    </row>
    <row r="1714" spans="1:13">
      <c r="A1714" s="1" t="s">
        <v>3442</v>
      </c>
      <c r="B1714" t="s">
        <v>3443</v>
      </c>
      <c r="C1714" t="s">
        <v>7</v>
      </c>
      <c r="D1714" t="s">
        <v>1335</v>
      </c>
      <c r="E1714" s="2">
        <v>12324.41</v>
      </c>
      <c r="F1714" s="2">
        <f>Tabla14[[#This Row],[Precio]]-(Tabla14[[#This Row],[Precio]]*0.14)</f>
        <v>10598.9926</v>
      </c>
      <c r="G1714" s="2">
        <f>Tabla14[[#This Row],[Precio]]-(Tabla14[[#This Row],[Precio]]*0.05)</f>
        <v>11708.1895</v>
      </c>
      <c r="H1714" s="4">
        <f>Tabla14[[#This Row],[  -14% costo de juan]]+(Tabla14[[#This Row],[  -14% costo de juan]]*0.1)</f>
        <v>11658.89186</v>
      </c>
      <c r="I1714" s="30">
        <f>Tabla14[[#This Row],[5% purpil]]+(Tabla14[[#This Row],[5% purpil]]*0.21)</f>
        <v>14166.909295000001</v>
      </c>
      <c r="J1714" s="30">
        <f>Tabla14[[#This Row],[5% purpil]]+(Tabla14[[#This Row],[5% purpil]]*0.21)</f>
        <v>14166.909295000001</v>
      </c>
      <c r="K1714" s="6">
        <f>Tabla14[[#This Row],[Precio NEGRO Publico c/juan]]-Tabla14[[#This Row],[Nuestro Costo juan ]]</f>
        <v>2508.0174350000016</v>
      </c>
      <c r="L1714" s="7">
        <f>Tabla14[[#This Row],[Ganancia]]/Tabla14[[#This Row],[Nuestro Costo juan ]]</f>
        <v>0.21511627906976757</v>
      </c>
      <c r="M1714" s="2">
        <f>Tabla14[[#This Row],[Precio NEGRO Publico c/juan]]+(Tabla14[[#This Row],[Precio NEGRO Publico c/juan]]*0.105)</f>
        <v>15654.434770975002</v>
      </c>
    </row>
    <row r="1715" spans="1:13">
      <c r="A1715" s="1" t="s">
        <v>3444</v>
      </c>
      <c r="B1715" t="s">
        <v>3445</v>
      </c>
      <c r="C1715" t="s">
        <v>7</v>
      </c>
      <c r="D1715" t="s">
        <v>1335</v>
      </c>
      <c r="E1715" s="2">
        <v>12221.5</v>
      </c>
      <c r="F1715" s="2">
        <f>Tabla14[[#This Row],[Precio]]-(Tabla14[[#This Row],[Precio]]*0.14)</f>
        <v>10510.49</v>
      </c>
      <c r="G1715" s="2">
        <f>Tabla14[[#This Row],[Precio]]-(Tabla14[[#This Row],[Precio]]*0.05)</f>
        <v>11610.424999999999</v>
      </c>
      <c r="H1715" s="4">
        <f>Tabla14[[#This Row],[  -14% costo de juan]]+(Tabla14[[#This Row],[  -14% costo de juan]]*0.1)</f>
        <v>11561.539000000001</v>
      </c>
      <c r="I1715" s="30">
        <f>Tabla14[[#This Row],[5% purpil]]+(Tabla14[[#This Row],[5% purpil]]*0.21)</f>
        <v>14048.614249999999</v>
      </c>
      <c r="J1715" s="30">
        <f>Tabla14[[#This Row],[5% purpil]]+(Tabla14[[#This Row],[5% purpil]]*0.21)</f>
        <v>14048.614249999999</v>
      </c>
      <c r="K1715" s="6">
        <f>Tabla14[[#This Row],[Precio NEGRO Publico c/juan]]-Tabla14[[#This Row],[Nuestro Costo juan ]]</f>
        <v>2487.0752499999981</v>
      </c>
      <c r="L1715" s="7">
        <f>Tabla14[[#This Row],[Ganancia]]/Tabla14[[#This Row],[Nuestro Costo juan ]]</f>
        <v>0.21511627906976727</v>
      </c>
      <c r="M1715" s="2">
        <f>Tabla14[[#This Row],[Precio NEGRO Publico c/juan]]+(Tabla14[[#This Row],[Precio NEGRO Publico c/juan]]*0.105)</f>
        <v>15523.718746249999</v>
      </c>
    </row>
    <row r="1716" spans="1:13">
      <c r="A1716" s="1" t="s">
        <v>3446</v>
      </c>
      <c r="B1716" t="s">
        <v>3447</v>
      </c>
      <c r="C1716" t="s">
        <v>7</v>
      </c>
      <c r="D1716" t="s">
        <v>1335</v>
      </c>
      <c r="E1716" s="2">
        <v>12739.81</v>
      </c>
      <c r="F1716" s="2">
        <f>Tabla14[[#This Row],[Precio]]-(Tabla14[[#This Row],[Precio]]*0.14)</f>
        <v>10956.2366</v>
      </c>
      <c r="G1716" s="2">
        <f>Tabla14[[#This Row],[Precio]]-(Tabla14[[#This Row],[Precio]]*0.05)</f>
        <v>12102.8195</v>
      </c>
      <c r="H1716" s="4">
        <f>Tabla14[[#This Row],[  -14% costo de juan]]+(Tabla14[[#This Row],[  -14% costo de juan]]*0.1)</f>
        <v>12051.860259999999</v>
      </c>
      <c r="I1716" s="30">
        <f>Tabla14[[#This Row],[5% purpil]]+(Tabla14[[#This Row],[5% purpil]]*0.21)</f>
        <v>14644.411595</v>
      </c>
      <c r="J1716" s="30">
        <f>Tabla14[[#This Row],[5% purpil]]+(Tabla14[[#This Row],[5% purpil]]*0.21)</f>
        <v>14644.411595</v>
      </c>
      <c r="K1716" s="6">
        <f>Tabla14[[#This Row],[Precio NEGRO Publico c/juan]]-Tabla14[[#This Row],[Nuestro Costo juan ]]</f>
        <v>2592.5513350000001</v>
      </c>
      <c r="L1716" s="7">
        <f>Tabla14[[#This Row],[Ganancia]]/Tabla14[[#This Row],[Nuestro Costo juan ]]</f>
        <v>0.21511627906976746</v>
      </c>
      <c r="M1716" s="2">
        <f>Tabla14[[#This Row],[Precio NEGRO Publico c/juan]]+(Tabla14[[#This Row],[Precio NEGRO Publico c/juan]]*0.105)</f>
        <v>16182.074812474999</v>
      </c>
    </row>
    <row r="1717" spans="1:13">
      <c r="A1717" s="1" t="s">
        <v>3448</v>
      </c>
      <c r="B1717" t="s">
        <v>3449</v>
      </c>
      <c r="C1717" t="s">
        <v>7</v>
      </c>
      <c r="D1717" t="s">
        <v>1335</v>
      </c>
      <c r="E1717" s="2">
        <v>5996.57</v>
      </c>
      <c r="F1717" s="2">
        <f>Tabla14[[#This Row],[Precio]]-(Tabla14[[#This Row],[Precio]]*0.14)</f>
        <v>5157.0501999999997</v>
      </c>
      <c r="G1717" s="2">
        <f>Tabla14[[#This Row],[Precio]]-(Tabla14[[#This Row],[Precio]]*0.05)</f>
        <v>5696.7415000000001</v>
      </c>
      <c r="H1717" s="4">
        <f>Tabla14[[#This Row],[  -14% costo de juan]]+(Tabla14[[#This Row],[  -14% costo de juan]]*0.1)</f>
        <v>5672.75522</v>
      </c>
      <c r="I1717" s="30">
        <f>Tabla14[[#This Row],[5% purpil]]+(Tabla14[[#This Row],[5% purpil]]*0.21)</f>
        <v>6893.0572149999998</v>
      </c>
      <c r="J1717" s="30">
        <f>Tabla14[[#This Row],[5% purpil]]+(Tabla14[[#This Row],[5% purpil]]*0.21)</f>
        <v>6893.0572149999998</v>
      </c>
      <c r="K1717" s="6">
        <f>Tabla14[[#This Row],[Precio NEGRO Publico c/juan]]-Tabla14[[#This Row],[Nuestro Costo juan ]]</f>
        <v>1220.3019949999998</v>
      </c>
      <c r="L1717" s="7">
        <f>Tabla14[[#This Row],[Ganancia]]/Tabla14[[#This Row],[Nuestro Costo juan ]]</f>
        <v>0.21511627906976741</v>
      </c>
      <c r="M1717" s="2">
        <f>Tabla14[[#This Row],[Precio NEGRO Publico c/juan]]+(Tabla14[[#This Row],[Precio NEGRO Publico c/juan]]*0.105)</f>
        <v>7616.8282225749999</v>
      </c>
    </row>
    <row r="1718" spans="1:13">
      <c r="A1718" s="1" t="s">
        <v>3450</v>
      </c>
      <c r="B1718" t="s">
        <v>3451</v>
      </c>
      <c r="C1718" t="s">
        <v>7</v>
      </c>
      <c r="D1718" t="s">
        <v>1335</v>
      </c>
      <c r="E1718" s="2">
        <v>6463.8</v>
      </c>
      <c r="F1718" s="2">
        <f>Tabla14[[#This Row],[Precio]]-(Tabla14[[#This Row],[Precio]]*0.14)</f>
        <v>5558.8680000000004</v>
      </c>
      <c r="G1718" s="2">
        <f>Tabla14[[#This Row],[Precio]]-(Tabla14[[#This Row],[Precio]]*0.05)</f>
        <v>6140.6100000000006</v>
      </c>
      <c r="H1718" s="4">
        <f>Tabla14[[#This Row],[  -14% costo de juan]]+(Tabla14[[#This Row],[  -14% costo de juan]]*0.1)</f>
        <v>6114.7548000000006</v>
      </c>
      <c r="I1718" s="30">
        <f>Tabla14[[#This Row],[5% purpil]]+(Tabla14[[#This Row],[5% purpil]]*0.21)</f>
        <v>7430.1381000000001</v>
      </c>
      <c r="J1718" s="30">
        <f>Tabla14[[#This Row],[5% purpil]]+(Tabla14[[#This Row],[5% purpil]]*0.21)</f>
        <v>7430.1381000000001</v>
      </c>
      <c r="K1718" s="6">
        <f>Tabla14[[#This Row],[Precio NEGRO Publico c/juan]]-Tabla14[[#This Row],[Nuestro Costo juan ]]</f>
        <v>1315.3832999999995</v>
      </c>
      <c r="L1718" s="7">
        <f>Tabla14[[#This Row],[Ganancia]]/Tabla14[[#This Row],[Nuestro Costo juan ]]</f>
        <v>0.21511627906976735</v>
      </c>
      <c r="M1718" s="2">
        <f>Tabla14[[#This Row],[Precio NEGRO Publico c/juan]]+(Tabla14[[#This Row],[Precio NEGRO Publico c/juan]]*0.105)</f>
        <v>8210.3026004999992</v>
      </c>
    </row>
    <row r="1719" spans="1:13">
      <c r="A1719" s="1" t="s">
        <v>3452</v>
      </c>
      <c r="B1719" t="s">
        <v>3453</v>
      </c>
      <c r="C1719" t="s">
        <v>7</v>
      </c>
      <c r="D1719" t="s">
        <v>1335</v>
      </c>
      <c r="E1719" s="2">
        <v>8885.57</v>
      </c>
      <c r="F1719" s="2">
        <f>Tabla14[[#This Row],[Precio]]-(Tabla14[[#This Row],[Precio]]*0.14)</f>
        <v>7641.5901999999996</v>
      </c>
      <c r="G1719" s="2">
        <f>Tabla14[[#This Row],[Precio]]-(Tabla14[[#This Row],[Precio]]*0.05)</f>
        <v>8441.2914999999994</v>
      </c>
      <c r="H1719" s="4">
        <f>Tabla14[[#This Row],[  -14% costo de juan]]+(Tabla14[[#This Row],[  -14% costo de juan]]*0.1)</f>
        <v>8405.7492199999997</v>
      </c>
      <c r="I1719" s="30">
        <f>Tabla14[[#This Row],[5% purpil]]+(Tabla14[[#This Row],[5% purpil]]*0.21)</f>
        <v>10213.962715</v>
      </c>
      <c r="J1719" s="30">
        <f>Tabla14[[#This Row],[5% purpil]]+(Tabla14[[#This Row],[5% purpil]]*0.21)</f>
        <v>10213.962715</v>
      </c>
      <c r="K1719" s="6">
        <f>Tabla14[[#This Row],[Precio NEGRO Publico c/juan]]-Tabla14[[#This Row],[Nuestro Costo juan ]]</f>
        <v>1808.213495</v>
      </c>
      <c r="L1719" s="7">
        <f>Tabla14[[#This Row],[Ganancia]]/Tabla14[[#This Row],[Nuestro Costo juan ]]</f>
        <v>0.21511627906976744</v>
      </c>
      <c r="M1719" s="2">
        <f>Tabla14[[#This Row],[Precio NEGRO Publico c/juan]]+(Tabla14[[#This Row],[Precio NEGRO Publico c/juan]]*0.105)</f>
        <v>11286.428800075</v>
      </c>
    </row>
    <row r="1720" spans="1:13">
      <c r="A1720" s="1" t="s">
        <v>3454</v>
      </c>
      <c r="B1720" t="s">
        <v>3455</v>
      </c>
      <c r="C1720" t="s">
        <v>7</v>
      </c>
      <c r="D1720" t="s">
        <v>1335</v>
      </c>
      <c r="E1720" s="2">
        <v>6463.8</v>
      </c>
      <c r="F1720" s="2">
        <f>Tabla14[[#This Row],[Precio]]-(Tabla14[[#This Row],[Precio]]*0.14)</f>
        <v>5558.8680000000004</v>
      </c>
      <c r="G1720" s="2">
        <f>Tabla14[[#This Row],[Precio]]-(Tabla14[[#This Row],[Precio]]*0.05)</f>
        <v>6140.6100000000006</v>
      </c>
      <c r="H1720" s="4">
        <f>Tabla14[[#This Row],[  -14% costo de juan]]+(Tabla14[[#This Row],[  -14% costo de juan]]*0.1)</f>
        <v>6114.7548000000006</v>
      </c>
      <c r="I1720" s="30">
        <f>Tabla14[[#This Row],[5% purpil]]+(Tabla14[[#This Row],[5% purpil]]*0.21)</f>
        <v>7430.1381000000001</v>
      </c>
      <c r="J1720" s="30">
        <f>Tabla14[[#This Row],[5% purpil]]+(Tabla14[[#This Row],[5% purpil]]*0.21)</f>
        <v>7430.1381000000001</v>
      </c>
      <c r="K1720" s="6">
        <f>Tabla14[[#This Row],[Precio NEGRO Publico c/juan]]-Tabla14[[#This Row],[Nuestro Costo juan ]]</f>
        <v>1315.3832999999995</v>
      </c>
      <c r="L1720" s="7">
        <f>Tabla14[[#This Row],[Ganancia]]/Tabla14[[#This Row],[Nuestro Costo juan ]]</f>
        <v>0.21511627906976735</v>
      </c>
      <c r="M1720" s="2">
        <f>Tabla14[[#This Row],[Precio NEGRO Publico c/juan]]+(Tabla14[[#This Row],[Precio NEGRO Publico c/juan]]*0.105)</f>
        <v>8210.3026004999992</v>
      </c>
    </row>
    <row r="1721" spans="1:13">
      <c r="A1721" s="1" t="s">
        <v>3456</v>
      </c>
      <c r="B1721" t="s">
        <v>3457</v>
      </c>
      <c r="C1721" t="s">
        <v>7</v>
      </c>
      <c r="D1721" t="s">
        <v>1335</v>
      </c>
      <c r="E1721" s="2">
        <v>8885.57</v>
      </c>
      <c r="F1721" s="2">
        <f>Tabla14[[#This Row],[Precio]]-(Tabla14[[#This Row],[Precio]]*0.14)</f>
        <v>7641.5901999999996</v>
      </c>
      <c r="G1721" s="2">
        <f>Tabla14[[#This Row],[Precio]]-(Tabla14[[#This Row],[Precio]]*0.05)</f>
        <v>8441.2914999999994</v>
      </c>
      <c r="H1721" s="4">
        <f>Tabla14[[#This Row],[  -14% costo de juan]]+(Tabla14[[#This Row],[  -14% costo de juan]]*0.1)</f>
        <v>8405.7492199999997</v>
      </c>
      <c r="I1721" s="30">
        <f>Tabla14[[#This Row],[5% purpil]]+(Tabla14[[#This Row],[5% purpil]]*0.21)</f>
        <v>10213.962715</v>
      </c>
      <c r="J1721" s="30">
        <f>Tabla14[[#This Row],[5% purpil]]+(Tabla14[[#This Row],[5% purpil]]*0.21)</f>
        <v>10213.962715</v>
      </c>
      <c r="K1721" s="6">
        <f>Tabla14[[#This Row],[Precio NEGRO Publico c/juan]]-Tabla14[[#This Row],[Nuestro Costo juan ]]</f>
        <v>1808.213495</v>
      </c>
      <c r="L1721" s="7">
        <f>Tabla14[[#This Row],[Ganancia]]/Tabla14[[#This Row],[Nuestro Costo juan ]]</f>
        <v>0.21511627906976744</v>
      </c>
      <c r="M1721" s="2">
        <f>Tabla14[[#This Row],[Precio NEGRO Publico c/juan]]+(Tabla14[[#This Row],[Precio NEGRO Publico c/juan]]*0.105)</f>
        <v>11286.428800075</v>
      </c>
    </row>
    <row r="1722" spans="1:13">
      <c r="A1722" s="1" t="s">
        <v>3458</v>
      </c>
      <c r="B1722" t="s">
        <v>3459</v>
      </c>
      <c r="C1722" t="s">
        <v>7</v>
      </c>
      <c r="D1722" t="s">
        <v>1335</v>
      </c>
      <c r="E1722" s="2">
        <v>6463.8</v>
      </c>
      <c r="F1722" s="2">
        <f>Tabla14[[#This Row],[Precio]]-(Tabla14[[#This Row],[Precio]]*0.14)</f>
        <v>5558.8680000000004</v>
      </c>
      <c r="G1722" s="2">
        <f>Tabla14[[#This Row],[Precio]]-(Tabla14[[#This Row],[Precio]]*0.05)</f>
        <v>6140.6100000000006</v>
      </c>
      <c r="H1722" s="4">
        <f>Tabla14[[#This Row],[  -14% costo de juan]]+(Tabla14[[#This Row],[  -14% costo de juan]]*0.1)</f>
        <v>6114.7548000000006</v>
      </c>
      <c r="I1722" s="30">
        <f>Tabla14[[#This Row],[5% purpil]]+(Tabla14[[#This Row],[5% purpil]]*0.21)</f>
        <v>7430.1381000000001</v>
      </c>
      <c r="J1722" s="30">
        <f>Tabla14[[#This Row],[5% purpil]]+(Tabla14[[#This Row],[5% purpil]]*0.21)</f>
        <v>7430.1381000000001</v>
      </c>
      <c r="K1722" s="6">
        <f>Tabla14[[#This Row],[Precio NEGRO Publico c/juan]]-Tabla14[[#This Row],[Nuestro Costo juan ]]</f>
        <v>1315.3832999999995</v>
      </c>
      <c r="L1722" s="7">
        <f>Tabla14[[#This Row],[Ganancia]]/Tabla14[[#This Row],[Nuestro Costo juan ]]</f>
        <v>0.21511627906976735</v>
      </c>
      <c r="M1722" s="2">
        <f>Tabla14[[#This Row],[Precio NEGRO Publico c/juan]]+(Tabla14[[#This Row],[Precio NEGRO Publico c/juan]]*0.105)</f>
        <v>8210.3026004999992</v>
      </c>
    </row>
    <row r="1723" spans="1:13">
      <c r="A1723" s="1" t="s">
        <v>3460</v>
      </c>
      <c r="B1723" t="s">
        <v>3461</v>
      </c>
      <c r="C1723" t="s">
        <v>7</v>
      </c>
      <c r="D1723" t="s">
        <v>1335</v>
      </c>
      <c r="E1723" s="2">
        <v>8885.57</v>
      </c>
      <c r="F1723" s="2">
        <f>Tabla14[[#This Row],[Precio]]-(Tabla14[[#This Row],[Precio]]*0.14)</f>
        <v>7641.5901999999996</v>
      </c>
      <c r="G1723" s="2">
        <f>Tabla14[[#This Row],[Precio]]-(Tabla14[[#This Row],[Precio]]*0.05)</f>
        <v>8441.2914999999994</v>
      </c>
      <c r="H1723" s="4">
        <f>Tabla14[[#This Row],[  -14% costo de juan]]+(Tabla14[[#This Row],[  -14% costo de juan]]*0.1)</f>
        <v>8405.7492199999997</v>
      </c>
      <c r="I1723" s="30">
        <f>Tabla14[[#This Row],[5% purpil]]+(Tabla14[[#This Row],[5% purpil]]*0.21)</f>
        <v>10213.962715</v>
      </c>
      <c r="J1723" s="30">
        <f>Tabla14[[#This Row],[5% purpil]]+(Tabla14[[#This Row],[5% purpil]]*0.21)</f>
        <v>10213.962715</v>
      </c>
      <c r="K1723" s="6">
        <f>Tabla14[[#This Row],[Precio NEGRO Publico c/juan]]-Tabla14[[#This Row],[Nuestro Costo juan ]]</f>
        <v>1808.213495</v>
      </c>
      <c r="L1723" s="7">
        <f>Tabla14[[#This Row],[Ganancia]]/Tabla14[[#This Row],[Nuestro Costo juan ]]</f>
        <v>0.21511627906976744</v>
      </c>
      <c r="M1723" s="2">
        <f>Tabla14[[#This Row],[Precio NEGRO Publico c/juan]]+(Tabla14[[#This Row],[Precio NEGRO Publico c/juan]]*0.105)</f>
        <v>11286.428800075</v>
      </c>
    </row>
    <row r="1724" spans="1:13">
      <c r="A1724" s="1" t="s">
        <v>3462</v>
      </c>
      <c r="B1724" t="s">
        <v>3463</v>
      </c>
      <c r="C1724" t="s">
        <v>7</v>
      </c>
      <c r="D1724" t="s">
        <v>1335</v>
      </c>
      <c r="E1724" s="2">
        <v>6463.8</v>
      </c>
      <c r="F1724" s="2">
        <f>Tabla14[[#This Row],[Precio]]-(Tabla14[[#This Row],[Precio]]*0.14)</f>
        <v>5558.8680000000004</v>
      </c>
      <c r="G1724" s="2">
        <f>Tabla14[[#This Row],[Precio]]-(Tabla14[[#This Row],[Precio]]*0.05)</f>
        <v>6140.6100000000006</v>
      </c>
      <c r="H1724" s="4">
        <f>Tabla14[[#This Row],[  -14% costo de juan]]+(Tabla14[[#This Row],[  -14% costo de juan]]*0.1)</f>
        <v>6114.7548000000006</v>
      </c>
      <c r="I1724" s="30">
        <f>Tabla14[[#This Row],[5% purpil]]+(Tabla14[[#This Row],[5% purpil]]*0.21)</f>
        <v>7430.1381000000001</v>
      </c>
      <c r="J1724" s="30">
        <f>Tabla14[[#This Row],[5% purpil]]+(Tabla14[[#This Row],[5% purpil]]*0.21)</f>
        <v>7430.1381000000001</v>
      </c>
      <c r="K1724" s="6">
        <f>Tabla14[[#This Row],[Precio NEGRO Publico c/juan]]-Tabla14[[#This Row],[Nuestro Costo juan ]]</f>
        <v>1315.3832999999995</v>
      </c>
      <c r="L1724" s="7">
        <f>Tabla14[[#This Row],[Ganancia]]/Tabla14[[#This Row],[Nuestro Costo juan ]]</f>
        <v>0.21511627906976735</v>
      </c>
      <c r="M1724" s="2">
        <f>Tabla14[[#This Row],[Precio NEGRO Publico c/juan]]+(Tabla14[[#This Row],[Precio NEGRO Publico c/juan]]*0.105)</f>
        <v>8210.3026004999992</v>
      </c>
    </row>
    <row r="1725" spans="1:13">
      <c r="A1725" s="1" t="s">
        <v>3464</v>
      </c>
      <c r="B1725" t="s">
        <v>3465</v>
      </c>
      <c r="C1725" t="s">
        <v>7</v>
      </c>
      <c r="D1725" t="s">
        <v>1335</v>
      </c>
      <c r="E1725" s="2">
        <v>8885.57</v>
      </c>
      <c r="F1725" s="2">
        <f>Tabla14[[#This Row],[Precio]]-(Tabla14[[#This Row],[Precio]]*0.14)</f>
        <v>7641.5901999999996</v>
      </c>
      <c r="G1725" s="2">
        <f>Tabla14[[#This Row],[Precio]]-(Tabla14[[#This Row],[Precio]]*0.05)</f>
        <v>8441.2914999999994</v>
      </c>
      <c r="H1725" s="4">
        <f>Tabla14[[#This Row],[  -14% costo de juan]]+(Tabla14[[#This Row],[  -14% costo de juan]]*0.1)</f>
        <v>8405.7492199999997</v>
      </c>
      <c r="I1725" s="30">
        <f>Tabla14[[#This Row],[5% purpil]]+(Tabla14[[#This Row],[5% purpil]]*0.21)</f>
        <v>10213.962715</v>
      </c>
      <c r="J1725" s="30">
        <f>Tabla14[[#This Row],[5% purpil]]+(Tabla14[[#This Row],[5% purpil]]*0.21)</f>
        <v>10213.962715</v>
      </c>
      <c r="K1725" s="6">
        <f>Tabla14[[#This Row],[Precio NEGRO Publico c/juan]]-Tabla14[[#This Row],[Nuestro Costo juan ]]</f>
        <v>1808.213495</v>
      </c>
      <c r="L1725" s="7">
        <f>Tabla14[[#This Row],[Ganancia]]/Tabla14[[#This Row],[Nuestro Costo juan ]]</f>
        <v>0.21511627906976744</v>
      </c>
      <c r="M1725" s="2">
        <f>Tabla14[[#This Row],[Precio NEGRO Publico c/juan]]+(Tabla14[[#This Row],[Precio NEGRO Publico c/juan]]*0.105)</f>
        <v>11286.428800075</v>
      </c>
    </row>
    <row r="1726" spans="1:13">
      <c r="A1726" s="1" t="s">
        <v>3466</v>
      </c>
      <c r="B1726" t="s">
        <v>3467</v>
      </c>
      <c r="C1726" t="s">
        <v>7</v>
      </c>
      <c r="D1726" t="s">
        <v>1335</v>
      </c>
      <c r="E1726" s="2">
        <v>15077.44</v>
      </c>
      <c r="F1726" s="2">
        <f>Tabla14[[#This Row],[Precio]]-(Tabla14[[#This Row],[Precio]]*0.14)</f>
        <v>12966.598400000001</v>
      </c>
      <c r="G1726" s="2">
        <f>Tabla14[[#This Row],[Precio]]-(Tabla14[[#This Row],[Precio]]*0.05)</f>
        <v>14323.568000000001</v>
      </c>
      <c r="H1726" s="4">
        <f>Tabla14[[#This Row],[  -14% costo de juan]]+(Tabla14[[#This Row],[  -14% costo de juan]]*0.1)</f>
        <v>14263.258240000001</v>
      </c>
      <c r="I1726" s="30">
        <f>Tabla14[[#This Row],[5% purpil]]+(Tabla14[[#This Row],[5% purpil]]*0.21)</f>
        <v>17331.51728</v>
      </c>
      <c r="J1726" s="30">
        <f>Tabla14[[#This Row],[5% purpil]]+(Tabla14[[#This Row],[5% purpil]]*0.21)</f>
        <v>17331.51728</v>
      </c>
      <c r="K1726" s="6">
        <f>Tabla14[[#This Row],[Precio NEGRO Publico c/juan]]-Tabla14[[#This Row],[Nuestro Costo juan ]]</f>
        <v>3068.259039999999</v>
      </c>
      <c r="L1726" s="7">
        <f>Tabla14[[#This Row],[Ganancia]]/Tabla14[[#This Row],[Nuestro Costo juan ]]</f>
        <v>0.21511627906976735</v>
      </c>
      <c r="M1726" s="2">
        <f>Tabla14[[#This Row],[Precio NEGRO Publico c/juan]]+(Tabla14[[#This Row],[Precio NEGRO Publico c/juan]]*0.105)</f>
        <v>19151.326594400001</v>
      </c>
    </row>
    <row r="1727" spans="1:13">
      <c r="A1727" s="1" t="s">
        <v>3468</v>
      </c>
      <c r="B1727" t="s">
        <v>3469</v>
      </c>
      <c r="C1727" t="s">
        <v>7</v>
      </c>
      <c r="D1727" t="s">
        <v>1335</v>
      </c>
      <c r="E1727" s="2">
        <v>24708.92</v>
      </c>
      <c r="F1727" s="2">
        <f>Tabla14[[#This Row],[Precio]]-(Tabla14[[#This Row],[Precio]]*0.14)</f>
        <v>21249.671199999997</v>
      </c>
      <c r="G1727" s="2">
        <f>Tabla14[[#This Row],[Precio]]-(Tabla14[[#This Row],[Precio]]*0.05)</f>
        <v>23473.473999999998</v>
      </c>
      <c r="H1727" s="4">
        <f>Tabla14[[#This Row],[  -14% costo de juan]]+(Tabla14[[#This Row],[  -14% costo de juan]]*0.1)</f>
        <v>23374.638319999998</v>
      </c>
      <c r="I1727" s="30">
        <f>Tabla14[[#This Row],[5% purpil]]+(Tabla14[[#This Row],[5% purpil]]*0.21)</f>
        <v>28402.903539999999</v>
      </c>
      <c r="J1727" s="30">
        <f>Tabla14[[#This Row],[5% purpil]]+(Tabla14[[#This Row],[5% purpil]]*0.21)</f>
        <v>28402.903539999999</v>
      </c>
      <c r="K1727" s="6">
        <f>Tabla14[[#This Row],[Precio NEGRO Publico c/juan]]-Tabla14[[#This Row],[Nuestro Costo juan ]]</f>
        <v>5028.2652200000011</v>
      </c>
      <c r="L1727" s="7">
        <f>Tabla14[[#This Row],[Ganancia]]/Tabla14[[#This Row],[Nuestro Costo juan ]]</f>
        <v>0.21511627906976752</v>
      </c>
      <c r="M1727" s="2">
        <f>Tabla14[[#This Row],[Precio NEGRO Publico c/juan]]+(Tabla14[[#This Row],[Precio NEGRO Publico c/juan]]*0.105)</f>
        <v>31385.208411699998</v>
      </c>
    </row>
    <row r="1728" spans="1:13">
      <c r="A1728" s="1" t="s">
        <v>3470</v>
      </c>
      <c r="B1728" t="s">
        <v>3471</v>
      </c>
      <c r="C1728" t="s">
        <v>7</v>
      </c>
      <c r="D1728" t="s">
        <v>1335</v>
      </c>
      <c r="E1728" s="2">
        <v>20463.32</v>
      </c>
      <c r="F1728" s="2">
        <f>Tabla14[[#This Row],[Precio]]-(Tabla14[[#This Row],[Precio]]*0.14)</f>
        <v>17598.4552</v>
      </c>
      <c r="G1728" s="2">
        <f>Tabla14[[#This Row],[Precio]]-(Tabla14[[#This Row],[Precio]]*0.05)</f>
        <v>19440.153999999999</v>
      </c>
      <c r="H1728" s="4">
        <f>Tabla14[[#This Row],[  -14% costo de juan]]+(Tabla14[[#This Row],[  -14% costo de juan]]*0.1)</f>
        <v>19358.300719999999</v>
      </c>
      <c r="I1728" s="30">
        <f>Tabla14[[#This Row],[5% purpil]]+(Tabla14[[#This Row],[5% purpil]]*0.21)</f>
        <v>23522.586339999998</v>
      </c>
      <c r="J1728" s="30">
        <f>Tabla14[[#This Row],[5% purpil]]+(Tabla14[[#This Row],[5% purpil]]*0.21)</f>
        <v>23522.586339999998</v>
      </c>
      <c r="K1728" s="6">
        <f>Tabla14[[#This Row],[Precio NEGRO Publico c/juan]]-Tabla14[[#This Row],[Nuestro Costo juan ]]</f>
        <v>4164.2856199999987</v>
      </c>
      <c r="L1728" s="7">
        <f>Tabla14[[#This Row],[Ganancia]]/Tabla14[[#This Row],[Nuestro Costo juan ]]</f>
        <v>0.21511627906976738</v>
      </c>
      <c r="M1728" s="2">
        <f>Tabla14[[#This Row],[Precio NEGRO Publico c/juan]]+(Tabla14[[#This Row],[Precio NEGRO Publico c/juan]]*0.105)</f>
        <v>25992.457905699997</v>
      </c>
    </row>
    <row r="1729" spans="1:13">
      <c r="A1729" s="1" t="s">
        <v>3472</v>
      </c>
      <c r="B1729" t="s">
        <v>3473</v>
      </c>
      <c r="C1729" t="s">
        <v>7</v>
      </c>
      <c r="D1729" t="s">
        <v>1335</v>
      </c>
      <c r="E1729" s="2">
        <v>43576.01</v>
      </c>
      <c r="F1729" s="2">
        <f>Tabla14[[#This Row],[Precio]]-(Tabla14[[#This Row],[Precio]]*0.14)</f>
        <v>37475.368600000002</v>
      </c>
      <c r="G1729" s="2">
        <f>Tabla14[[#This Row],[Precio]]-(Tabla14[[#This Row],[Precio]]*0.05)</f>
        <v>41397.209500000004</v>
      </c>
      <c r="H1729" s="4">
        <f>Tabla14[[#This Row],[  -14% costo de juan]]+(Tabla14[[#This Row],[  -14% costo de juan]]*0.1)</f>
        <v>41222.905460000002</v>
      </c>
      <c r="I1729" s="30">
        <f>Tabla14[[#This Row],[5% purpil]]+(Tabla14[[#This Row],[5% purpil]]*0.21)</f>
        <v>50090.623495000007</v>
      </c>
      <c r="J1729" s="30">
        <f>Tabla14[[#This Row],[5% purpil]]+(Tabla14[[#This Row],[5% purpil]]*0.21)</f>
        <v>50090.623495000007</v>
      </c>
      <c r="K1729" s="6">
        <f>Tabla14[[#This Row],[Precio NEGRO Publico c/juan]]-Tabla14[[#This Row],[Nuestro Costo juan ]]</f>
        <v>8867.7180350000053</v>
      </c>
      <c r="L1729" s="7">
        <f>Tabla14[[#This Row],[Ganancia]]/Tabla14[[#This Row],[Nuestro Costo juan ]]</f>
        <v>0.21511627906976757</v>
      </c>
      <c r="M1729" s="2">
        <f>Tabla14[[#This Row],[Precio NEGRO Publico c/juan]]+(Tabla14[[#This Row],[Precio NEGRO Publico c/juan]]*0.105)</f>
        <v>55350.138961975012</v>
      </c>
    </row>
    <row r="1730" spans="1:13">
      <c r="A1730" s="1" t="s">
        <v>3474</v>
      </c>
      <c r="B1730" t="s">
        <v>3475</v>
      </c>
      <c r="C1730" t="s">
        <v>7</v>
      </c>
      <c r="D1730" t="s">
        <v>1335</v>
      </c>
      <c r="E1730" s="2">
        <v>39235.760000000002</v>
      </c>
      <c r="F1730" s="2">
        <f>Tabla14[[#This Row],[Precio]]-(Tabla14[[#This Row],[Precio]]*0.14)</f>
        <v>33742.753600000004</v>
      </c>
      <c r="G1730" s="2">
        <f>Tabla14[[#This Row],[Precio]]-(Tabla14[[#This Row],[Precio]]*0.05)</f>
        <v>37273.972000000002</v>
      </c>
      <c r="H1730" s="4">
        <f>Tabla14[[#This Row],[  -14% costo de juan]]+(Tabla14[[#This Row],[  -14% costo de juan]]*0.1)</f>
        <v>37117.028960000003</v>
      </c>
      <c r="I1730" s="30">
        <f>Tabla14[[#This Row],[5% purpil]]+(Tabla14[[#This Row],[5% purpil]]*0.21)</f>
        <v>45101.506120000005</v>
      </c>
      <c r="J1730" s="30">
        <f>Tabla14[[#This Row],[5% purpil]]+(Tabla14[[#This Row],[5% purpil]]*0.21)</f>
        <v>45101.506120000005</v>
      </c>
      <c r="K1730" s="6">
        <f>Tabla14[[#This Row],[Precio NEGRO Publico c/juan]]-Tabla14[[#This Row],[Nuestro Costo juan ]]</f>
        <v>7984.4771600000022</v>
      </c>
      <c r="L1730" s="7">
        <f>Tabla14[[#This Row],[Ganancia]]/Tabla14[[#This Row],[Nuestro Costo juan ]]</f>
        <v>0.21511627906976749</v>
      </c>
      <c r="M1730" s="2">
        <f>Tabla14[[#This Row],[Precio NEGRO Publico c/juan]]+(Tabla14[[#This Row],[Precio NEGRO Publico c/juan]]*0.105)</f>
        <v>49837.164262600003</v>
      </c>
    </row>
    <row r="1731" spans="1:13">
      <c r="A1731" s="1" t="s">
        <v>3476</v>
      </c>
      <c r="B1731" t="s">
        <v>3477</v>
      </c>
      <c r="C1731" t="s">
        <v>7</v>
      </c>
      <c r="D1731" t="s">
        <v>1335</v>
      </c>
      <c r="E1731" s="2">
        <v>46815.79</v>
      </c>
      <c r="F1731" s="2">
        <f>Tabla14[[#This Row],[Precio]]-(Tabla14[[#This Row],[Precio]]*0.14)</f>
        <v>40261.579400000002</v>
      </c>
      <c r="G1731" s="2">
        <f>Tabla14[[#This Row],[Precio]]-(Tabla14[[#This Row],[Precio]]*0.05)</f>
        <v>44475.000500000002</v>
      </c>
      <c r="H1731" s="4">
        <f>Tabla14[[#This Row],[  -14% costo de juan]]+(Tabla14[[#This Row],[  -14% costo de juan]]*0.1)</f>
        <v>44287.73734</v>
      </c>
      <c r="I1731" s="30">
        <f>Tabla14[[#This Row],[5% purpil]]+(Tabla14[[#This Row],[5% purpil]]*0.21)</f>
        <v>53814.750605000001</v>
      </c>
      <c r="J1731" s="30">
        <f>Tabla14[[#This Row],[5% purpil]]+(Tabla14[[#This Row],[5% purpil]]*0.21)</f>
        <v>53814.750605000001</v>
      </c>
      <c r="K1731" s="6">
        <f>Tabla14[[#This Row],[Precio NEGRO Publico c/juan]]-Tabla14[[#This Row],[Nuestro Costo juan ]]</f>
        <v>9527.0132650000014</v>
      </c>
      <c r="L1731" s="7">
        <f>Tabla14[[#This Row],[Ganancia]]/Tabla14[[#This Row],[Nuestro Costo juan ]]</f>
        <v>0.21511627906976746</v>
      </c>
      <c r="M1731" s="2">
        <f>Tabla14[[#This Row],[Precio NEGRO Publico c/juan]]+(Tabla14[[#This Row],[Precio NEGRO Publico c/juan]]*0.105)</f>
        <v>59465.299418524999</v>
      </c>
    </row>
    <row r="1732" spans="1:13">
      <c r="A1732" s="1" t="s">
        <v>3478</v>
      </c>
      <c r="B1732" t="s">
        <v>3479</v>
      </c>
      <c r="C1732" t="s">
        <v>7</v>
      </c>
      <c r="D1732" t="s">
        <v>1335</v>
      </c>
      <c r="E1732" s="2">
        <v>26410.32</v>
      </c>
      <c r="F1732" s="2">
        <f>Tabla14[[#This Row],[Precio]]-(Tabla14[[#This Row],[Precio]]*0.14)</f>
        <v>22712.875199999999</v>
      </c>
      <c r="G1732" s="2">
        <f>Tabla14[[#This Row],[Precio]]-(Tabla14[[#This Row],[Precio]]*0.05)</f>
        <v>25089.804</v>
      </c>
      <c r="H1732" s="4">
        <f>Tabla14[[#This Row],[  -14% costo de juan]]+(Tabla14[[#This Row],[  -14% costo de juan]]*0.1)</f>
        <v>24984.16272</v>
      </c>
      <c r="I1732" s="30">
        <f>Tabla14[[#This Row],[5% purpil]]+(Tabla14[[#This Row],[5% purpil]]*0.21)</f>
        <v>30358.662840000001</v>
      </c>
      <c r="J1732" s="30">
        <f>Tabla14[[#This Row],[5% purpil]]+(Tabla14[[#This Row],[5% purpil]]*0.21)</f>
        <v>30358.662840000001</v>
      </c>
      <c r="K1732" s="6">
        <f>Tabla14[[#This Row],[Precio NEGRO Publico c/juan]]-Tabla14[[#This Row],[Nuestro Costo juan ]]</f>
        <v>5374.5001200000006</v>
      </c>
      <c r="L1732" s="7">
        <f>Tabla14[[#This Row],[Ganancia]]/Tabla14[[#This Row],[Nuestro Costo juan ]]</f>
        <v>0.21511627906976746</v>
      </c>
      <c r="M1732" s="2">
        <f>Tabla14[[#This Row],[Precio NEGRO Publico c/juan]]+(Tabla14[[#This Row],[Precio NEGRO Publico c/juan]]*0.105)</f>
        <v>33546.322438200004</v>
      </c>
    </row>
    <row r="1733" spans="1:13">
      <c r="A1733" s="1" t="s">
        <v>3480</v>
      </c>
      <c r="B1733" t="s">
        <v>3481</v>
      </c>
      <c r="C1733" t="s">
        <v>7</v>
      </c>
      <c r="D1733" t="s">
        <v>1335</v>
      </c>
      <c r="E1733" s="2">
        <v>35918.6</v>
      </c>
      <c r="F1733" s="2">
        <f>Tabla14[[#This Row],[Precio]]-(Tabla14[[#This Row],[Precio]]*0.14)</f>
        <v>30889.995999999999</v>
      </c>
      <c r="G1733" s="2">
        <f>Tabla14[[#This Row],[Precio]]-(Tabla14[[#This Row],[Precio]]*0.05)</f>
        <v>34122.67</v>
      </c>
      <c r="H1733" s="4">
        <f>Tabla14[[#This Row],[  -14% costo de juan]]+(Tabla14[[#This Row],[  -14% costo de juan]]*0.1)</f>
        <v>33978.995600000002</v>
      </c>
      <c r="I1733" s="30">
        <f>Tabla14[[#This Row],[5% purpil]]+(Tabla14[[#This Row],[5% purpil]]*0.21)</f>
        <v>41288.430699999997</v>
      </c>
      <c r="J1733" s="30">
        <f>Tabla14[[#This Row],[5% purpil]]+(Tabla14[[#This Row],[5% purpil]]*0.21)</f>
        <v>41288.430699999997</v>
      </c>
      <c r="K1733" s="6">
        <f>Tabla14[[#This Row],[Precio NEGRO Publico c/juan]]-Tabla14[[#This Row],[Nuestro Costo juan ]]</f>
        <v>7309.4350999999951</v>
      </c>
      <c r="L1733" s="7">
        <f>Tabla14[[#This Row],[Ganancia]]/Tabla14[[#This Row],[Nuestro Costo juan ]]</f>
        <v>0.2151162790697673</v>
      </c>
      <c r="M1733" s="2">
        <f>Tabla14[[#This Row],[Precio NEGRO Publico c/juan]]+(Tabla14[[#This Row],[Precio NEGRO Publico c/juan]]*0.105)</f>
        <v>45623.7159235</v>
      </c>
    </row>
    <row r="1734" spans="1:13">
      <c r="A1734" s="1" t="s">
        <v>3482</v>
      </c>
      <c r="B1734" t="s">
        <v>3483</v>
      </c>
      <c r="C1734" t="s">
        <v>7</v>
      </c>
      <c r="D1734" t="s">
        <v>1335</v>
      </c>
      <c r="E1734" s="2">
        <v>12373.99</v>
      </c>
      <c r="F1734" s="2">
        <f>Tabla14[[#This Row],[Precio]]-(Tabla14[[#This Row],[Precio]]*0.14)</f>
        <v>10641.6314</v>
      </c>
      <c r="G1734" s="2">
        <f>Tabla14[[#This Row],[Precio]]-(Tabla14[[#This Row],[Precio]]*0.05)</f>
        <v>11755.290499999999</v>
      </c>
      <c r="H1734" s="4">
        <f>Tabla14[[#This Row],[  -14% costo de juan]]+(Tabla14[[#This Row],[  -14% costo de juan]]*0.1)</f>
        <v>11705.794540000001</v>
      </c>
      <c r="I1734" s="30">
        <f>Tabla14[[#This Row],[5% purpil]]+(Tabla14[[#This Row],[5% purpil]]*0.21)</f>
        <v>14223.901504999998</v>
      </c>
      <c r="J1734" s="30">
        <f>Tabla14[[#This Row],[5% purpil]]+(Tabla14[[#This Row],[5% purpil]]*0.21)</f>
        <v>14223.901504999998</v>
      </c>
      <c r="K1734" s="6">
        <f>Tabla14[[#This Row],[Precio NEGRO Publico c/juan]]-Tabla14[[#This Row],[Nuestro Costo juan ]]</f>
        <v>2518.1069649999972</v>
      </c>
      <c r="L1734" s="7">
        <f>Tabla14[[#This Row],[Ganancia]]/Tabla14[[#This Row],[Nuestro Costo juan ]]</f>
        <v>0.21511627906976719</v>
      </c>
      <c r="M1734" s="2">
        <f>Tabla14[[#This Row],[Precio NEGRO Publico c/juan]]+(Tabla14[[#This Row],[Precio NEGRO Publico c/juan]]*0.105)</f>
        <v>15717.411163024997</v>
      </c>
    </row>
    <row r="1735" spans="1:13">
      <c r="A1735" s="1" t="s">
        <v>3484</v>
      </c>
      <c r="B1735" t="s">
        <v>3485</v>
      </c>
      <c r="C1735" t="s">
        <v>7</v>
      </c>
      <c r="D1735" t="s">
        <v>1335</v>
      </c>
      <c r="E1735" s="2">
        <v>18905.400000000001</v>
      </c>
      <c r="F1735" s="2">
        <f>Tabla14[[#This Row],[Precio]]-(Tabla14[[#This Row],[Precio]]*0.14)</f>
        <v>16258.644</v>
      </c>
      <c r="G1735" s="2">
        <f>Tabla14[[#This Row],[Precio]]-(Tabla14[[#This Row],[Precio]]*0.05)</f>
        <v>17960.13</v>
      </c>
      <c r="H1735" s="4">
        <f>Tabla14[[#This Row],[  -14% costo de juan]]+(Tabla14[[#This Row],[  -14% costo de juan]]*0.1)</f>
        <v>17884.508399999999</v>
      </c>
      <c r="I1735" s="30">
        <f>Tabla14[[#This Row],[5% purpil]]+(Tabla14[[#This Row],[5% purpil]]*0.21)</f>
        <v>21731.757300000001</v>
      </c>
      <c r="J1735" s="30">
        <f>Tabla14[[#This Row],[5% purpil]]+(Tabla14[[#This Row],[5% purpil]]*0.21)</f>
        <v>21731.757300000001</v>
      </c>
      <c r="K1735" s="6">
        <f>Tabla14[[#This Row],[Precio NEGRO Publico c/juan]]-Tabla14[[#This Row],[Nuestro Costo juan ]]</f>
        <v>3847.2489000000023</v>
      </c>
      <c r="L1735" s="7">
        <f>Tabla14[[#This Row],[Ganancia]]/Tabla14[[#This Row],[Nuestro Costo juan ]]</f>
        <v>0.21511627906976757</v>
      </c>
      <c r="M1735" s="2">
        <f>Tabla14[[#This Row],[Precio NEGRO Publico c/juan]]+(Tabla14[[#This Row],[Precio NEGRO Publico c/juan]]*0.105)</f>
        <v>24013.5918165</v>
      </c>
    </row>
    <row r="1736" spans="1:13">
      <c r="A1736" s="1" t="s">
        <v>3486</v>
      </c>
      <c r="B1736" t="s">
        <v>3485</v>
      </c>
      <c r="C1736" t="s">
        <v>7</v>
      </c>
      <c r="D1736" t="s">
        <v>1335</v>
      </c>
      <c r="E1736" s="2">
        <v>21805.66</v>
      </c>
      <c r="F1736" s="2">
        <f>Tabla14[[#This Row],[Precio]]-(Tabla14[[#This Row],[Precio]]*0.14)</f>
        <v>18752.867599999998</v>
      </c>
      <c r="G1736" s="2">
        <f>Tabla14[[#This Row],[Precio]]-(Tabla14[[#This Row],[Precio]]*0.05)</f>
        <v>20715.377</v>
      </c>
      <c r="H1736" s="4">
        <f>Tabla14[[#This Row],[  -14% costo de juan]]+(Tabla14[[#This Row],[  -14% costo de juan]]*0.1)</f>
        <v>20628.154359999997</v>
      </c>
      <c r="I1736" s="30">
        <f>Tabla14[[#This Row],[5% purpil]]+(Tabla14[[#This Row],[5% purpil]]*0.21)</f>
        <v>25065.606169999999</v>
      </c>
      <c r="J1736" s="30">
        <f>Tabla14[[#This Row],[5% purpil]]+(Tabla14[[#This Row],[5% purpil]]*0.21)</f>
        <v>25065.606169999999</v>
      </c>
      <c r="K1736" s="6">
        <f>Tabla14[[#This Row],[Precio NEGRO Publico c/juan]]-Tabla14[[#This Row],[Nuestro Costo juan ]]</f>
        <v>4437.4518100000023</v>
      </c>
      <c r="L1736" s="7">
        <f>Tabla14[[#This Row],[Ganancia]]/Tabla14[[#This Row],[Nuestro Costo juan ]]</f>
        <v>0.21511627906976757</v>
      </c>
      <c r="M1736" s="2">
        <f>Tabla14[[#This Row],[Precio NEGRO Publico c/juan]]+(Tabla14[[#This Row],[Precio NEGRO Publico c/juan]]*0.105)</f>
        <v>27697.494817849998</v>
      </c>
    </row>
    <row r="1737" spans="1:13">
      <c r="A1737" s="1" t="s">
        <v>3487</v>
      </c>
      <c r="B1737" t="s">
        <v>3485</v>
      </c>
      <c r="C1737" t="s">
        <v>7</v>
      </c>
      <c r="D1737" t="s">
        <v>1335</v>
      </c>
      <c r="E1737" s="2">
        <v>22482.46</v>
      </c>
      <c r="F1737" s="2">
        <f>Tabla14[[#This Row],[Precio]]-(Tabla14[[#This Row],[Precio]]*0.14)</f>
        <v>19334.9156</v>
      </c>
      <c r="G1737" s="2">
        <f>Tabla14[[#This Row],[Precio]]-(Tabla14[[#This Row],[Precio]]*0.05)</f>
        <v>21358.337</v>
      </c>
      <c r="H1737" s="4">
        <f>Tabla14[[#This Row],[  -14% costo de juan]]+(Tabla14[[#This Row],[  -14% costo de juan]]*0.1)</f>
        <v>21268.407159999999</v>
      </c>
      <c r="I1737" s="30">
        <f>Tabla14[[#This Row],[5% purpil]]+(Tabla14[[#This Row],[5% purpil]]*0.21)</f>
        <v>25843.587769999998</v>
      </c>
      <c r="J1737" s="30">
        <f>Tabla14[[#This Row],[5% purpil]]+(Tabla14[[#This Row],[5% purpil]]*0.21)</f>
        <v>25843.587769999998</v>
      </c>
      <c r="K1737" s="6">
        <f>Tabla14[[#This Row],[Precio NEGRO Publico c/juan]]-Tabla14[[#This Row],[Nuestro Costo juan ]]</f>
        <v>4575.1806099999994</v>
      </c>
      <c r="L1737" s="7">
        <f>Tabla14[[#This Row],[Ganancia]]/Tabla14[[#This Row],[Nuestro Costo juan ]]</f>
        <v>0.21511627906976744</v>
      </c>
      <c r="M1737" s="2">
        <f>Tabla14[[#This Row],[Precio NEGRO Publico c/juan]]+(Tabla14[[#This Row],[Precio NEGRO Publico c/juan]]*0.105)</f>
        <v>28557.164485849997</v>
      </c>
    </row>
    <row r="1738" spans="1:13">
      <c r="A1738" s="1" t="s">
        <v>3488</v>
      </c>
      <c r="B1738" t="s">
        <v>3489</v>
      </c>
      <c r="C1738" t="s">
        <v>7</v>
      </c>
      <c r="D1738" t="s">
        <v>1335</v>
      </c>
      <c r="E1738" s="2">
        <v>31391.31</v>
      </c>
      <c r="F1738" s="2">
        <f>Tabla14[[#This Row],[Precio]]-(Tabla14[[#This Row],[Precio]]*0.14)</f>
        <v>26996.526600000001</v>
      </c>
      <c r="G1738" s="2">
        <f>Tabla14[[#This Row],[Precio]]-(Tabla14[[#This Row],[Precio]]*0.05)</f>
        <v>29821.744500000001</v>
      </c>
      <c r="H1738" s="4">
        <f>Tabla14[[#This Row],[  -14% costo de juan]]+(Tabla14[[#This Row],[  -14% costo de juan]]*0.1)</f>
        <v>29696.179260000001</v>
      </c>
      <c r="I1738" s="30">
        <f>Tabla14[[#This Row],[5% purpil]]+(Tabla14[[#This Row],[5% purpil]]*0.21)</f>
        <v>36084.310845</v>
      </c>
      <c r="J1738" s="30">
        <f>Tabla14[[#This Row],[5% purpil]]+(Tabla14[[#This Row],[5% purpil]]*0.21)</f>
        <v>36084.310845</v>
      </c>
      <c r="K1738" s="6">
        <f>Tabla14[[#This Row],[Precio NEGRO Publico c/juan]]-Tabla14[[#This Row],[Nuestro Costo juan ]]</f>
        <v>6388.1315849999992</v>
      </c>
      <c r="L1738" s="7">
        <f>Tabla14[[#This Row],[Ganancia]]/Tabla14[[#This Row],[Nuestro Costo juan ]]</f>
        <v>0.21511627906976741</v>
      </c>
      <c r="M1738" s="2">
        <f>Tabla14[[#This Row],[Precio NEGRO Publico c/juan]]+(Tabla14[[#This Row],[Precio NEGRO Publico c/juan]]*0.105)</f>
        <v>39873.163483725002</v>
      </c>
    </row>
    <row r="1739" spans="1:13">
      <c r="A1739" s="1" t="s">
        <v>3490</v>
      </c>
      <c r="B1739" t="s">
        <v>3491</v>
      </c>
      <c r="C1739" t="s">
        <v>7</v>
      </c>
      <c r="D1739" t="s">
        <v>1335</v>
      </c>
      <c r="E1739" s="2">
        <v>10067.9</v>
      </c>
      <c r="F1739" s="2">
        <f>Tabla14[[#This Row],[Precio]]-(Tabla14[[#This Row],[Precio]]*0.14)</f>
        <v>8658.3940000000002</v>
      </c>
      <c r="G1739" s="2">
        <f>Tabla14[[#This Row],[Precio]]-(Tabla14[[#This Row],[Precio]]*0.05)</f>
        <v>9564.5049999999992</v>
      </c>
      <c r="H1739" s="4">
        <f>Tabla14[[#This Row],[  -14% costo de juan]]+(Tabla14[[#This Row],[  -14% costo de juan]]*0.1)</f>
        <v>9524.233400000001</v>
      </c>
      <c r="I1739" s="30">
        <f>Tabla14[[#This Row],[5% purpil]]+(Tabla14[[#This Row],[5% purpil]]*0.21)</f>
        <v>11573.051049999998</v>
      </c>
      <c r="J1739" s="30">
        <f>Tabla14[[#This Row],[5% purpil]]+(Tabla14[[#This Row],[5% purpil]]*0.21)</f>
        <v>11573.051049999998</v>
      </c>
      <c r="K1739" s="6">
        <f>Tabla14[[#This Row],[Precio NEGRO Publico c/juan]]-Tabla14[[#This Row],[Nuestro Costo juan ]]</f>
        <v>2048.8176499999972</v>
      </c>
      <c r="L1739" s="7">
        <f>Tabla14[[#This Row],[Ganancia]]/Tabla14[[#This Row],[Nuestro Costo juan ]]</f>
        <v>0.21511627906976713</v>
      </c>
      <c r="M1739" s="2">
        <f>Tabla14[[#This Row],[Precio NEGRO Publico c/juan]]+(Tabla14[[#This Row],[Precio NEGRO Publico c/juan]]*0.105)</f>
        <v>12788.221410249998</v>
      </c>
    </row>
    <row r="1740" spans="1:13">
      <c r="A1740" s="1" t="s">
        <v>3492</v>
      </c>
      <c r="B1740" t="s">
        <v>3493</v>
      </c>
      <c r="C1740" t="s">
        <v>7</v>
      </c>
      <c r="D1740" t="s">
        <v>1335</v>
      </c>
      <c r="E1740" s="2">
        <v>6379.67</v>
      </c>
      <c r="F1740" s="2">
        <f>Tabla14[[#This Row],[Precio]]-(Tabla14[[#This Row],[Precio]]*0.14)</f>
        <v>5486.5162</v>
      </c>
      <c r="G1740" s="2">
        <f>Tabla14[[#This Row],[Precio]]-(Tabla14[[#This Row],[Precio]]*0.05)</f>
        <v>6060.6864999999998</v>
      </c>
      <c r="H1740" s="4">
        <f>Tabla14[[#This Row],[  -14% costo de juan]]+(Tabla14[[#This Row],[  -14% costo de juan]]*0.1)</f>
        <v>6035.1678199999997</v>
      </c>
      <c r="I1740" s="30">
        <f>Tabla14[[#This Row],[5% purpil]]+(Tabla14[[#This Row],[5% purpil]]*0.21)</f>
        <v>7333.4306649999999</v>
      </c>
      <c r="J1740" s="30">
        <f>Tabla14[[#This Row],[5% purpil]]+(Tabla14[[#This Row],[5% purpil]]*0.21)</f>
        <v>7333.4306649999999</v>
      </c>
      <c r="K1740" s="6">
        <f>Tabla14[[#This Row],[Precio NEGRO Publico c/juan]]-Tabla14[[#This Row],[Nuestro Costo juan ]]</f>
        <v>1298.2628450000002</v>
      </c>
      <c r="L1740" s="7">
        <f>Tabla14[[#This Row],[Ganancia]]/Tabla14[[#This Row],[Nuestro Costo juan ]]</f>
        <v>0.21511627906976749</v>
      </c>
      <c r="M1740" s="2">
        <f>Tabla14[[#This Row],[Precio NEGRO Publico c/juan]]+(Tabla14[[#This Row],[Precio NEGRO Publico c/juan]]*0.105)</f>
        <v>8103.4408848249996</v>
      </c>
    </row>
    <row r="1741" spans="1:13">
      <c r="A1741" s="1" t="s">
        <v>3494</v>
      </c>
      <c r="B1741" t="s">
        <v>3495</v>
      </c>
      <c r="C1741" t="s">
        <v>7</v>
      </c>
      <c r="D1741" t="s">
        <v>1335</v>
      </c>
      <c r="E1741" s="2">
        <v>15044.39</v>
      </c>
      <c r="F1741" s="2">
        <f>Tabla14[[#This Row],[Precio]]-(Tabla14[[#This Row],[Precio]]*0.14)</f>
        <v>12938.1754</v>
      </c>
      <c r="G1741" s="2">
        <f>Tabla14[[#This Row],[Precio]]-(Tabla14[[#This Row],[Precio]]*0.05)</f>
        <v>14292.1705</v>
      </c>
      <c r="H1741" s="4">
        <f>Tabla14[[#This Row],[  -14% costo de juan]]+(Tabla14[[#This Row],[  -14% costo de juan]]*0.1)</f>
        <v>14231.99294</v>
      </c>
      <c r="I1741" s="30">
        <f>Tabla14[[#This Row],[5% purpil]]+(Tabla14[[#This Row],[5% purpil]]*0.21)</f>
        <v>17293.526304999999</v>
      </c>
      <c r="J1741" s="30">
        <f>Tabla14[[#This Row],[5% purpil]]+(Tabla14[[#This Row],[5% purpil]]*0.21)</f>
        <v>17293.526304999999</v>
      </c>
      <c r="K1741" s="6">
        <f>Tabla14[[#This Row],[Precio NEGRO Publico c/juan]]-Tabla14[[#This Row],[Nuestro Costo juan ]]</f>
        <v>3061.5333649999993</v>
      </c>
      <c r="L1741" s="7">
        <f>Tabla14[[#This Row],[Ganancia]]/Tabla14[[#This Row],[Nuestro Costo juan ]]</f>
        <v>0.21511627906976738</v>
      </c>
      <c r="M1741" s="2">
        <f>Tabla14[[#This Row],[Precio NEGRO Publico c/juan]]+(Tabla14[[#This Row],[Precio NEGRO Publico c/juan]]*0.105)</f>
        <v>19109.346567025001</v>
      </c>
    </row>
    <row r="1742" spans="1:13">
      <c r="A1742" s="1" t="s">
        <v>3496</v>
      </c>
      <c r="B1742" t="s">
        <v>3497</v>
      </c>
      <c r="C1742" t="s">
        <v>7</v>
      </c>
      <c r="D1742" t="s">
        <v>1335</v>
      </c>
      <c r="E1742" s="2">
        <v>3787.39</v>
      </c>
      <c r="F1742" s="2">
        <f>Tabla14[[#This Row],[Precio]]-(Tabla14[[#This Row],[Precio]]*0.14)</f>
        <v>3257.1553999999996</v>
      </c>
      <c r="G1742" s="2">
        <f>Tabla14[[#This Row],[Precio]]-(Tabla14[[#This Row],[Precio]]*0.05)</f>
        <v>3598.0204999999996</v>
      </c>
      <c r="H1742" s="4">
        <f>Tabla14[[#This Row],[  -14% costo de juan]]+(Tabla14[[#This Row],[  -14% costo de juan]]*0.1)</f>
        <v>3582.8709399999998</v>
      </c>
      <c r="I1742" s="30">
        <f>Tabla14[[#This Row],[5% purpil]]+(Tabla14[[#This Row],[5% purpil]]*0.21)</f>
        <v>4353.604804999999</v>
      </c>
      <c r="J1742" s="30">
        <f>Tabla14[[#This Row],[5% purpil]]+(Tabla14[[#This Row],[5% purpil]]*0.21)</f>
        <v>4353.604804999999</v>
      </c>
      <c r="K1742" s="6">
        <f>Tabla14[[#This Row],[Precio NEGRO Publico c/juan]]-Tabla14[[#This Row],[Nuestro Costo juan ]]</f>
        <v>770.73386499999924</v>
      </c>
      <c r="L1742" s="7">
        <f>Tabla14[[#This Row],[Ganancia]]/Tabla14[[#This Row],[Nuestro Costo juan ]]</f>
        <v>0.21511627906976724</v>
      </c>
      <c r="M1742" s="2">
        <f>Tabla14[[#This Row],[Precio NEGRO Publico c/juan]]+(Tabla14[[#This Row],[Precio NEGRO Publico c/juan]]*0.105)</f>
        <v>4810.7333095249987</v>
      </c>
    </row>
    <row r="1743" spans="1:13">
      <c r="A1743" s="1" t="s">
        <v>3498</v>
      </c>
      <c r="B1743" t="s">
        <v>3499</v>
      </c>
      <c r="C1743" t="s">
        <v>7</v>
      </c>
      <c r="D1743" t="s">
        <v>1335</v>
      </c>
      <c r="E1743" s="2">
        <v>3864.01</v>
      </c>
      <c r="F1743" s="2">
        <f>Tabla14[[#This Row],[Precio]]-(Tabla14[[#This Row],[Precio]]*0.14)</f>
        <v>3323.0486000000001</v>
      </c>
      <c r="G1743" s="2">
        <f>Tabla14[[#This Row],[Precio]]-(Tabla14[[#This Row],[Precio]]*0.05)</f>
        <v>3670.8095000000003</v>
      </c>
      <c r="H1743" s="4">
        <f>Tabla14[[#This Row],[  -14% costo de juan]]+(Tabla14[[#This Row],[  -14% costo de juan]]*0.1)</f>
        <v>3655.3534600000003</v>
      </c>
      <c r="I1743" s="30">
        <f>Tabla14[[#This Row],[5% purpil]]+(Tabla14[[#This Row],[5% purpil]]*0.21)</f>
        <v>4441.6794950000003</v>
      </c>
      <c r="J1743" s="30">
        <f>Tabla14[[#This Row],[5% purpil]]+(Tabla14[[#This Row],[5% purpil]]*0.21)</f>
        <v>4441.6794950000003</v>
      </c>
      <c r="K1743" s="6">
        <f>Tabla14[[#This Row],[Precio NEGRO Publico c/juan]]-Tabla14[[#This Row],[Nuestro Costo juan ]]</f>
        <v>786.32603500000005</v>
      </c>
      <c r="L1743" s="7">
        <f>Tabla14[[#This Row],[Ganancia]]/Tabla14[[#This Row],[Nuestro Costo juan ]]</f>
        <v>0.21511627906976744</v>
      </c>
      <c r="M1743" s="2">
        <f>Tabla14[[#This Row],[Precio NEGRO Publico c/juan]]+(Tabla14[[#This Row],[Precio NEGRO Publico c/juan]]*0.105)</f>
        <v>4908.0558419750005</v>
      </c>
    </row>
    <row r="1744" spans="1:13">
      <c r="A1744" s="1" t="s">
        <v>3500</v>
      </c>
      <c r="B1744" t="s">
        <v>3501</v>
      </c>
      <c r="C1744" t="s">
        <v>7</v>
      </c>
      <c r="D1744" t="s">
        <v>1335</v>
      </c>
      <c r="E1744" s="2">
        <v>10170.81</v>
      </c>
      <c r="F1744" s="2">
        <f>Tabla14[[#This Row],[Precio]]-(Tabla14[[#This Row],[Precio]]*0.14)</f>
        <v>8746.8966</v>
      </c>
      <c r="G1744" s="2">
        <f>Tabla14[[#This Row],[Precio]]-(Tabla14[[#This Row],[Precio]]*0.05)</f>
        <v>9662.2695000000003</v>
      </c>
      <c r="H1744" s="4">
        <f>Tabla14[[#This Row],[  -14% costo de juan]]+(Tabla14[[#This Row],[  -14% costo de juan]]*0.1)</f>
        <v>9621.58626</v>
      </c>
      <c r="I1744" s="30">
        <f>Tabla14[[#This Row],[5% purpil]]+(Tabla14[[#This Row],[5% purpil]]*0.21)</f>
        <v>11691.346095000001</v>
      </c>
      <c r="J1744" s="30">
        <f>Tabla14[[#This Row],[5% purpil]]+(Tabla14[[#This Row],[5% purpil]]*0.21)</f>
        <v>11691.346095000001</v>
      </c>
      <c r="K1744" s="6">
        <f>Tabla14[[#This Row],[Precio NEGRO Publico c/juan]]-Tabla14[[#This Row],[Nuestro Costo juan ]]</f>
        <v>2069.7598350000007</v>
      </c>
      <c r="L1744" s="7">
        <f>Tabla14[[#This Row],[Ganancia]]/Tabla14[[#This Row],[Nuestro Costo juan ]]</f>
        <v>0.21511627906976752</v>
      </c>
      <c r="M1744" s="2">
        <f>Tabla14[[#This Row],[Precio NEGRO Publico c/juan]]+(Tabla14[[#This Row],[Precio NEGRO Publico c/juan]]*0.105)</f>
        <v>12918.937434975001</v>
      </c>
    </row>
    <row r="1745" spans="1:13">
      <c r="A1745" s="1" t="s">
        <v>3502</v>
      </c>
      <c r="B1745" t="s">
        <v>3503</v>
      </c>
      <c r="C1745" t="s">
        <v>7</v>
      </c>
      <c r="D1745" t="s">
        <v>1335</v>
      </c>
      <c r="E1745" s="2">
        <v>14956.51</v>
      </c>
      <c r="F1745" s="2">
        <f>Tabla14[[#This Row],[Precio]]-(Tabla14[[#This Row],[Precio]]*0.14)</f>
        <v>12862.598599999999</v>
      </c>
      <c r="G1745" s="2">
        <f>Tabla14[[#This Row],[Precio]]-(Tabla14[[#This Row],[Precio]]*0.05)</f>
        <v>14208.684499999999</v>
      </c>
      <c r="H1745" s="4">
        <f>Tabla14[[#This Row],[  -14% costo de juan]]+(Tabla14[[#This Row],[  -14% costo de juan]]*0.1)</f>
        <v>14148.858459999999</v>
      </c>
      <c r="I1745" s="30">
        <f>Tabla14[[#This Row],[5% purpil]]+(Tabla14[[#This Row],[5% purpil]]*0.21)</f>
        <v>17192.508244999997</v>
      </c>
      <c r="J1745" s="30">
        <f>Tabla14[[#This Row],[5% purpil]]+(Tabla14[[#This Row],[5% purpil]]*0.21)</f>
        <v>17192.508244999997</v>
      </c>
      <c r="K1745" s="6">
        <f>Tabla14[[#This Row],[Precio NEGRO Publico c/juan]]-Tabla14[[#This Row],[Nuestro Costo juan ]]</f>
        <v>3043.6497849999978</v>
      </c>
      <c r="L1745" s="7">
        <f>Tabla14[[#This Row],[Ganancia]]/Tabla14[[#This Row],[Nuestro Costo juan ]]</f>
        <v>0.2151162790697673</v>
      </c>
      <c r="M1745" s="2">
        <f>Tabla14[[#This Row],[Precio NEGRO Publico c/juan]]+(Tabla14[[#This Row],[Precio NEGRO Publico c/juan]]*0.105)</f>
        <v>18997.721610724999</v>
      </c>
    </row>
    <row r="1746" spans="1:13">
      <c r="A1746" s="1" t="s">
        <v>3504</v>
      </c>
      <c r="B1746" t="s">
        <v>3505</v>
      </c>
      <c r="C1746" t="s">
        <v>7</v>
      </c>
      <c r="D1746" t="s">
        <v>1335</v>
      </c>
      <c r="E1746" s="2">
        <v>3787.39</v>
      </c>
      <c r="F1746" s="2">
        <f>Tabla14[[#This Row],[Precio]]-(Tabla14[[#This Row],[Precio]]*0.14)</f>
        <v>3257.1553999999996</v>
      </c>
      <c r="G1746" s="2">
        <f>Tabla14[[#This Row],[Precio]]-(Tabla14[[#This Row],[Precio]]*0.05)</f>
        <v>3598.0204999999996</v>
      </c>
      <c r="H1746" s="4">
        <f>Tabla14[[#This Row],[  -14% costo de juan]]+(Tabla14[[#This Row],[  -14% costo de juan]]*0.1)</f>
        <v>3582.8709399999998</v>
      </c>
      <c r="I1746" s="30">
        <f>Tabla14[[#This Row],[5% purpil]]+(Tabla14[[#This Row],[5% purpil]]*0.21)</f>
        <v>4353.604804999999</v>
      </c>
      <c r="J1746" s="30">
        <f>Tabla14[[#This Row],[5% purpil]]+(Tabla14[[#This Row],[5% purpil]]*0.21)</f>
        <v>4353.604804999999</v>
      </c>
      <c r="K1746" s="6">
        <f>Tabla14[[#This Row],[Precio NEGRO Publico c/juan]]-Tabla14[[#This Row],[Nuestro Costo juan ]]</f>
        <v>770.73386499999924</v>
      </c>
      <c r="L1746" s="7">
        <f>Tabla14[[#This Row],[Ganancia]]/Tabla14[[#This Row],[Nuestro Costo juan ]]</f>
        <v>0.21511627906976724</v>
      </c>
      <c r="M1746" s="2">
        <f>Tabla14[[#This Row],[Precio NEGRO Publico c/juan]]+(Tabla14[[#This Row],[Precio NEGRO Publico c/juan]]*0.105)</f>
        <v>4810.7333095249987</v>
      </c>
    </row>
    <row r="1747" spans="1:13">
      <c r="A1747" s="1" t="s">
        <v>3506</v>
      </c>
      <c r="B1747" t="s">
        <v>3507</v>
      </c>
      <c r="C1747" t="s">
        <v>7</v>
      </c>
      <c r="D1747" t="s">
        <v>1335</v>
      </c>
      <c r="E1747" s="2">
        <v>3994.71</v>
      </c>
      <c r="F1747" s="2">
        <f>Tabla14[[#This Row],[Precio]]-(Tabla14[[#This Row],[Precio]]*0.14)</f>
        <v>3435.4506000000001</v>
      </c>
      <c r="G1747" s="2">
        <f>Tabla14[[#This Row],[Precio]]-(Tabla14[[#This Row],[Precio]]*0.05)</f>
        <v>3794.9745000000003</v>
      </c>
      <c r="H1747" s="4">
        <f>Tabla14[[#This Row],[  -14% costo de juan]]+(Tabla14[[#This Row],[  -14% costo de juan]]*0.1)</f>
        <v>3778.99566</v>
      </c>
      <c r="I1747" s="30">
        <f>Tabla14[[#This Row],[5% purpil]]+(Tabla14[[#This Row],[5% purpil]]*0.21)</f>
        <v>4591.9191449999998</v>
      </c>
      <c r="J1747" s="30">
        <f>Tabla14[[#This Row],[5% purpil]]+(Tabla14[[#This Row],[5% purpil]]*0.21)</f>
        <v>4591.9191449999998</v>
      </c>
      <c r="K1747" s="6">
        <f>Tabla14[[#This Row],[Precio NEGRO Publico c/juan]]-Tabla14[[#This Row],[Nuestro Costo juan ]]</f>
        <v>812.9234849999998</v>
      </c>
      <c r="L1747" s="7">
        <f>Tabla14[[#This Row],[Ganancia]]/Tabla14[[#This Row],[Nuestro Costo juan ]]</f>
        <v>0.21511627906976738</v>
      </c>
      <c r="M1747" s="2">
        <f>Tabla14[[#This Row],[Precio NEGRO Publico c/juan]]+(Tabla14[[#This Row],[Precio NEGRO Publico c/juan]]*0.105)</f>
        <v>5074.0706552249994</v>
      </c>
    </row>
    <row r="1748" spans="1:13">
      <c r="A1748" s="1" t="s">
        <v>3508</v>
      </c>
      <c r="B1748" t="s">
        <v>3509</v>
      </c>
      <c r="C1748" t="s">
        <v>7</v>
      </c>
      <c r="D1748" t="s">
        <v>1335</v>
      </c>
      <c r="E1748" s="2">
        <v>10469.030000000001</v>
      </c>
      <c r="F1748" s="2">
        <f>Tabla14[[#This Row],[Precio]]-(Tabla14[[#This Row],[Precio]]*0.14)</f>
        <v>9003.3657999999996</v>
      </c>
      <c r="G1748" s="2">
        <f>Tabla14[[#This Row],[Precio]]-(Tabla14[[#This Row],[Precio]]*0.05)</f>
        <v>9945.5785000000014</v>
      </c>
      <c r="H1748" s="4">
        <f>Tabla14[[#This Row],[  -14% costo de juan]]+(Tabla14[[#This Row],[  -14% costo de juan]]*0.1)</f>
        <v>9903.7023799999988</v>
      </c>
      <c r="I1748" s="30">
        <f>Tabla14[[#This Row],[5% purpil]]+(Tabla14[[#This Row],[5% purpil]]*0.21)</f>
        <v>12034.149985000002</v>
      </c>
      <c r="J1748" s="30">
        <f>Tabla14[[#This Row],[5% purpil]]+(Tabla14[[#This Row],[5% purpil]]*0.21)</f>
        <v>12034.149985000002</v>
      </c>
      <c r="K1748" s="6">
        <f>Tabla14[[#This Row],[Precio NEGRO Publico c/juan]]-Tabla14[[#This Row],[Nuestro Costo juan ]]</f>
        <v>2130.447605000003</v>
      </c>
      <c r="L1748" s="7">
        <f>Tabla14[[#This Row],[Ganancia]]/Tabla14[[#This Row],[Nuestro Costo juan ]]</f>
        <v>0.21511627906976777</v>
      </c>
      <c r="M1748" s="2">
        <f>Tabla14[[#This Row],[Precio NEGRO Publico c/juan]]+(Tabla14[[#This Row],[Precio NEGRO Publico c/juan]]*0.105)</f>
        <v>13297.735733425003</v>
      </c>
    </row>
    <row r="1749" spans="1:13">
      <c r="A1749" s="1" t="s">
        <v>3510</v>
      </c>
      <c r="B1749" t="s">
        <v>3511</v>
      </c>
      <c r="C1749" t="s">
        <v>7</v>
      </c>
      <c r="D1749" t="s">
        <v>1335</v>
      </c>
      <c r="E1749" s="2">
        <v>15529.65</v>
      </c>
      <c r="F1749" s="2">
        <f>Tabla14[[#This Row],[Precio]]-(Tabla14[[#This Row],[Precio]]*0.14)</f>
        <v>13355.499</v>
      </c>
      <c r="G1749" s="2">
        <f>Tabla14[[#This Row],[Precio]]-(Tabla14[[#This Row],[Precio]]*0.05)</f>
        <v>14753.1675</v>
      </c>
      <c r="H1749" s="4">
        <f>Tabla14[[#This Row],[  -14% costo de juan]]+(Tabla14[[#This Row],[  -14% costo de juan]]*0.1)</f>
        <v>14691.0489</v>
      </c>
      <c r="I1749" s="30">
        <f>Tabla14[[#This Row],[5% purpil]]+(Tabla14[[#This Row],[5% purpil]]*0.21)</f>
        <v>17851.332674999998</v>
      </c>
      <c r="J1749" s="30">
        <f>Tabla14[[#This Row],[5% purpil]]+(Tabla14[[#This Row],[5% purpil]]*0.21)</f>
        <v>17851.332674999998</v>
      </c>
      <c r="K1749" s="6">
        <f>Tabla14[[#This Row],[Precio NEGRO Publico c/juan]]-Tabla14[[#This Row],[Nuestro Costo juan ]]</f>
        <v>3160.2837749999981</v>
      </c>
      <c r="L1749" s="7">
        <f>Tabla14[[#This Row],[Ganancia]]/Tabla14[[#This Row],[Nuestro Costo juan ]]</f>
        <v>0.21511627906976732</v>
      </c>
      <c r="M1749" s="2">
        <f>Tabla14[[#This Row],[Precio NEGRO Publico c/juan]]+(Tabla14[[#This Row],[Precio NEGRO Publico c/juan]]*0.105)</f>
        <v>19725.722605874998</v>
      </c>
    </row>
    <row r="1750" spans="1:13">
      <c r="A1750" s="1" t="s">
        <v>3512</v>
      </c>
      <c r="B1750" t="s">
        <v>3513</v>
      </c>
      <c r="C1750" t="s">
        <v>7</v>
      </c>
      <c r="D1750" t="s">
        <v>1335</v>
      </c>
      <c r="E1750" s="2">
        <v>5191.32</v>
      </c>
      <c r="F1750" s="2">
        <f>Tabla14[[#This Row],[Precio]]-(Tabla14[[#This Row],[Precio]]*0.14)</f>
        <v>4464.5351999999993</v>
      </c>
      <c r="G1750" s="2">
        <f>Tabla14[[#This Row],[Precio]]-(Tabla14[[#This Row],[Precio]]*0.05)</f>
        <v>4931.7539999999999</v>
      </c>
      <c r="H1750" s="4">
        <f>Tabla14[[#This Row],[  -14% costo de juan]]+(Tabla14[[#This Row],[  -14% costo de juan]]*0.1)</f>
        <v>4910.9887199999994</v>
      </c>
      <c r="I1750" s="30">
        <f>Tabla14[[#This Row],[5% purpil]]+(Tabla14[[#This Row],[5% purpil]]*0.21)</f>
        <v>5967.4223400000001</v>
      </c>
      <c r="J1750" s="30">
        <f>Tabla14[[#This Row],[5% purpil]]+(Tabla14[[#This Row],[5% purpil]]*0.21)</f>
        <v>5967.4223400000001</v>
      </c>
      <c r="K1750" s="6">
        <f>Tabla14[[#This Row],[Precio NEGRO Publico c/juan]]-Tabla14[[#This Row],[Nuestro Costo juan ]]</f>
        <v>1056.4336200000007</v>
      </c>
      <c r="L1750" s="7">
        <f>Tabla14[[#This Row],[Ganancia]]/Tabla14[[#This Row],[Nuestro Costo juan ]]</f>
        <v>0.2151162790697676</v>
      </c>
      <c r="M1750" s="2">
        <f>Tabla14[[#This Row],[Precio NEGRO Publico c/juan]]+(Tabla14[[#This Row],[Precio NEGRO Publico c/juan]]*0.105)</f>
        <v>6594.0016857000001</v>
      </c>
    </row>
    <row r="1751" spans="1:13">
      <c r="A1751" s="1" t="s">
        <v>3514</v>
      </c>
      <c r="B1751" t="s">
        <v>3515</v>
      </c>
      <c r="C1751" t="s">
        <v>7</v>
      </c>
      <c r="D1751" t="s">
        <v>1335</v>
      </c>
      <c r="E1751" s="2">
        <v>5833.57</v>
      </c>
      <c r="F1751" s="2">
        <f>Tabla14[[#This Row],[Precio]]-(Tabla14[[#This Row],[Precio]]*0.14)</f>
        <v>5016.8701999999994</v>
      </c>
      <c r="G1751" s="2">
        <f>Tabla14[[#This Row],[Precio]]-(Tabla14[[#This Row],[Precio]]*0.05)</f>
        <v>5541.8914999999997</v>
      </c>
      <c r="H1751" s="4">
        <f>Tabla14[[#This Row],[  -14% costo de juan]]+(Tabla14[[#This Row],[  -14% costo de juan]]*0.1)</f>
        <v>5518.5572199999997</v>
      </c>
      <c r="I1751" s="30">
        <f>Tabla14[[#This Row],[5% purpil]]+(Tabla14[[#This Row],[5% purpil]]*0.21)</f>
        <v>6705.6887149999993</v>
      </c>
      <c r="J1751" s="30">
        <f>Tabla14[[#This Row],[5% purpil]]+(Tabla14[[#This Row],[5% purpil]]*0.21)</f>
        <v>6705.6887149999993</v>
      </c>
      <c r="K1751" s="6">
        <f>Tabla14[[#This Row],[Precio NEGRO Publico c/juan]]-Tabla14[[#This Row],[Nuestro Costo juan ]]</f>
        <v>1187.1314949999996</v>
      </c>
      <c r="L1751" s="7">
        <f>Tabla14[[#This Row],[Ganancia]]/Tabla14[[#This Row],[Nuestro Costo juan ]]</f>
        <v>0.21511627906976738</v>
      </c>
      <c r="M1751" s="2">
        <f>Tabla14[[#This Row],[Precio NEGRO Publico c/juan]]+(Tabla14[[#This Row],[Precio NEGRO Publico c/juan]]*0.105)</f>
        <v>7409.786030074999</v>
      </c>
    </row>
    <row r="1752" spans="1:13">
      <c r="A1752" s="1" t="s">
        <v>3516</v>
      </c>
      <c r="B1752" t="s">
        <v>3517</v>
      </c>
      <c r="C1752" t="s">
        <v>7</v>
      </c>
      <c r="D1752" t="s">
        <v>1335</v>
      </c>
      <c r="E1752" s="2">
        <v>7352.43</v>
      </c>
      <c r="F1752" s="2">
        <f>Tabla14[[#This Row],[Precio]]-(Tabla14[[#This Row],[Precio]]*0.14)</f>
        <v>6323.0897999999997</v>
      </c>
      <c r="G1752" s="2">
        <f>Tabla14[[#This Row],[Precio]]-(Tabla14[[#This Row],[Precio]]*0.05)</f>
        <v>6984.8085000000001</v>
      </c>
      <c r="H1752" s="4">
        <f>Tabla14[[#This Row],[  -14% costo de juan]]+(Tabla14[[#This Row],[  -14% costo de juan]]*0.1)</f>
        <v>6955.3987799999995</v>
      </c>
      <c r="I1752" s="30">
        <f>Tabla14[[#This Row],[5% purpil]]+(Tabla14[[#This Row],[5% purpil]]*0.21)</f>
        <v>8451.6182850000005</v>
      </c>
      <c r="J1752" s="30">
        <f>Tabla14[[#This Row],[5% purpil]]+(Tabla14[[#This Row],[5% purpil]]*0.21)</f>
        <v>8451.6182850000005</v>
      </c>
      <c r="K1752" s="6">
        <f>Tabla14[[#This Row],[Precio NEGRO Publico c/juan]]-Tabla14[[#This Row],[Nuestro Costo juan ]]</f>
        <v>1496.2195050000009</v>
      </c>
      <c r="L1752" s="7">
        <f>Tabla14[[#This Row],[Ganancia]]/Tabla14[[#This Row],[Nuestro Costo juan ]]</f>
        <v>0.2151162790697676</v>
      </c>
      <c r="M1752" s="2">
        <f>Tabla14[[#This Row],[Precio NEGRO Publico c/juan]]+(Tabla14[[#This Row],[Precio NEGRO Publico c/juan]]*0.105)</f>
        <v>9339.0382049250002</v>
      </c>
    </row>
    <row r="1753" spans="1:13">
      <c r="A1753" s="1" t="s">
        <v>3518</v>
      </c>
      <c r="B1753" t="s">
        <v>3519</v>
      </c>
      <c r="C1753" t="s">
        <v>7</v>
      </c>
      <c r="D1753" t="s">
        <v>1335</v>
      </c>
      <c r="E1753" s="2">
        <v>8089.33</v>
      </c>
      <c r="F1753" s="2">
        <f>Tabla14[[#This Row],[Precio]]-(Tabla14[[#This Row],[Precio]]*0.14)</f>
        <v>6956.8238000000001</v>
      </c>
      <c r="G1753" s="2">
        <f>Tabla14[[#This Row],[Precio]]-(Tabla14[[#This Row],[Precio]]*0.05)</f>
        <v>7684.8634999999995</v>
      </c>
      <c r="H1753" s="4">
        <f>Tabla14[[#This Row],[  -14% costo de juan]]+(Tabla14[[#This Row],[  -14% costo de juan]]*0.1)</f>
        <v>7652.5061800000003</v>
      </c>
      <c r="I1753" s="30">
        <f>Tabla14[[#This Row],[5% purpil]]+(Tabla14[[#This Row],[5% purpil]]*0.21)</f>
        <v>9298.684835</v>
      </c>
      <c r="J1753" s="30">
        <f>Tabla14[[#This Row],[5% purpil]]+(Tabla14[[#This Row],[5% purpil]]*0.21)</f>
        <v>9298.684835</v>
      </c>
      <c r="K1753" s="6">
        <f>Tabla14[[#This Row],[Precio NEGRO Publico c/juan]]-Tabla14[[#This Row],[Nuestro Costo juan ]]</f>
        <v>1646.1786549999997</v>
      </c>
      <c r="L1753" s="7">
        <f>Tabla14[[#This Row],[Ganancia]]/Tabla14[[#This Row],[Nuestro Costo juan ]]</f>
        <v>0.21511627906976741</v>
      </c>
      <c r="M1753" s="2">
        <f>Tabla14[[#This Row],[Precio NEGRO Publico c/juan]]+(Tabla14[[#This Row],[Precio NEGRO Publico c/juan]]*0.105)</f>
        <v>10275.046742675</v>
      </c>
    </row>
    <row r="1754" spans="1:13">
      <c r="A1754" s="1" t="s">
        <v>3520</v>
      </c>
      <c r="B1754" t="s">
        <v>3521</v>
      </c>
      <c r="C1754" t="s">
        <v>7</v>
      </c>
      <c r="D1754" t="s">
        <v>1335</v>
      </c>
      <c r="E1754" s="2">
        <v>9031.2900000000009</v>
      </c>
      <c r="F1754" s="2">
        <f>Tabla14[[#This Row],[Precio]]-(Tabla14[[#This Row],[Precio]]*0.14)</f>
        <v>7766.9094000000005</v>
      </c>
      <c r="G1754" s="2">
        <f>Tabla14[[#This Row],[Precio]]-(Tabla14[[#This Row],[Precio]]*0.05)</f>
        <v>8579.7255000000005</v>
      </c>
      <c r="H1754" s="4">
        <f>Tabla14[[#This Row],[  -14% costo de juan]]+(Tabla14[[#This Row],[  -14% costo de juan]]*0.1)</f>
        <v>8543.6003400000009</v>
      </c>
      <c r="I1754" s="30">
        <f>Tabla14[[#This Row],[5% purpil]]+(Tabla14[[#This Row],[5% purpil]]*0.21)</f>
        <v>10381.467855000001</v>
      </c>
      <c r="J1754" s="30">
        <f>Tabla14[[#This Row],[5% purpil]]+(Tabla14[[#This Row],[5% purpil]]*0.21)</f>
        <v>10381.467855000001</v>
      </c>
      <c r="K1754" s="6">
        <f>Tabla14[[#This Row],[Precio NEGRO Publico c/juan]]-Tabla14[[#This Row],[Nuestro Costo juan ]]</f>
        <v>1837.8675149999999</v>
      </c>
      <c r="L1754" s="7">
        <f>Tabla14[[#This Row],[Ganancia]]/Tabla14[[#This Row],[Nuestro Costo juan ]]</f>
        <v>0.21511627906976741</v>
      </c>
      <c r="M1754" s="2">
        <f>Tabla14[[#This Row],[Precio NEGRO Publico c/juan]]+(Tabla14[[#This Row],[Precio NEGRO Publico c/juan]]*0.105)</f>
        <v>11471.521979775001</v>
      </c>
    </row>
    <row r="1755" spans="1:13">
      <c r="A1755" s="1" t="s">
        <v>3522</v>
      </c>
      <c r="B1755" t="s">
        <v>3523</v>
      </c>
      <c r="C1755" t="s">
        <v>7</v>
      </c>
      <c r="D1755" t="s">
        <v>1335</v>
      </c>
      <c r="E1755" s="2">
        <v>10716.91</v>
      </c>
      <c r="F1755" s="2">
        <f>Tabla14[[#This Row],[Precio]]-(Tabla14[[#This Row],[Precio]]*0.14)</f>
        <v>9216.5426000000007</v>
      </c>
      <c r="G1755" s="2">
        <f>Tabla14[[#This Row],[Precio]]-(Tabla14[[#This Row],[Precio]]*0.05)</f>
        <v>10181.0645</v>
      </c>
      <c r="H1755" s="4">
        <f>Tabla14[[#This Row],[  -14% costo de juan]]+(Tabla14[[#This Row],[  -14% costo de juan]]*0.1)</f>
        <v>10138.19686</v>
      </c>
      <c r="I1755" s="30">
        <f>Tabla14[[#This Row],[5% purpil]]+(Tabla14[[#This Row],[5% purpil]]*0.21)</f>
        <v>12319.088045</v>
      </c>
      <c r="J1755" s="30">
        <f>Tabla14[[#This Row],[5% purpil]]+(Tabla14[[#This Row],[5% purpil]]*0.21)</f>
        <v>12319.088045</v>
      </c>
      <c r="K1755" s="6">
        <f>Tabla14[[#This Row],[Precio NEGRO Publico c/juan]]-Tabla14[[#This Row],[Nuestro Costo juan ]]</f>
        <v>2180.8911850000004</v>
      </c>
      <c r="L1755" s="7">
        <f>Tabla14[[#This Row],[Ganancia]]/Tabla14[[#This Row],[Nuestro Costo juan ]]</f>
        <v>0.21511627906976749</v>
      </c>
      <c r="M1755" s="2">
        <f>Tabla14[[#This Row],[Precio NEGRO Publico c/juan]]+(Tabla14[[#This Row],[Precio NEGRO Publico c/juan]]*0.105)</f>
        <v>13612.592289725</v>
      </c>
    </row>
    <row r="1756" spans="1:13">
      <c r="A1756" s="1" t="s">
        <v>3524</v>
      </c>
      <c r="B1756" t="s">
        <v>3525</v>
      </c>
      <c r="C1756" t="s">
        <v>7</v>
      </c>
      <c r="D1756" t="s">
        <v>1335</v>
      </c>
      <c r="E1756" s="2">
        <v>11311.09</v>
      </c>
      <c r="F1756" s="2">
        <f>Tabla14[[#This Row],[Precio]]-(Tabla14[[#This Row],[Precio]]*0.14)</f>
        <v>9727.5373999999993</v>
      </c>
      <c r="G1756" s="2">
        <f>Tabla14[[#This Row],[Precio]]-(Tabla14[[#This Row],[Precio]]*0.05)</f>
        <v>10745.5355</v>
      </c>
      <c r="H1756" s="4">
        <f>Tabla14[[#This Row],[  -14% costo de juan]]+(Tabla14[[#This Row],[  -14% costo de juan]]*0.1)</f>
        <v>10700.291139999999</v>
      </c>
      <c r="I1756" s="30">
        <f>Tabla14[[#This Row],[5% purpil]]+(Tabla14[[#This Row],[5% purpil]]*0.21)</f>
        <v>13002.097954999999</v>
      </c>
      <c r="J1756" s="30">
        <f>Tabla14[[#This Row],[5% purpil]]+(Tabla14[[#This Row],[5% purpil]]*0.21)</f>
        <v>13002.097954999999</v>
      </c>
      <c r="K1756" s="6">
        <f>Tabla14[[#This Row],[Precio NEGRO Publico c/juan]]-Tabla14[[#This Row],[Nuestro Costo juan ]]</f>
        <v>2301.8068149999999</v>
      </c>
      <c r="L1756" s="7">
        <f>Tabla14[[#This Row],[Ganancia]]/Tabla14[[#This Row],[Nuestro Costo juan ]]</f>
        <v>0.21511627906976744</v>
      </c>
      <c r="M1756" s="2">
        <f>Tabla14[[#This Row],[Precio NEGRO Publico c/juan]]+(Tabla14[[#This Row],[Precio NEGRO Publico c/juan]]*0.105)</f>
        <v>14367.318240274999</v>
      </c>
    </row>
    <row r="1757" spans="1:13">
      <c r="A1757" s="1" t="s">
        <v>3526</v>
      </c>
      <c r="B1757" t="s">
        <v>3527</v>
      </c>
      <c r="C1757" t="s">
        <v>7</v>
      </c>
      <c r="D1757" t="s">
        <v>1335</v>
      </c>
      <c r="E1757" s="2">
        <v>12399.53</v>
      </c>
      <c r="F1757" s="2">
        <f>Tabla14[[#This Row],[Precio]]-(Tabla14[[#This Row],[Precio]]*0.14)</f>
        <v>10663.595800000001</v>
      </c>
      <c r="G1757" s="2">
        <f>Tabla14[[#This Row],[Precio]]-(Tabla14[[#This Row],[Precio]]*0.05)</f>
        <v>11779.5535</v>
      </c>
      <c r="H1757" s="4">
        <f>Tabla14[[#This Row],[  -14% costo de juan]]+(Tabla14[[#This Row],[  -14% costo de juan]]*0.1)</f>
        <v>11729.955380000001</v>
      </c>
      <c r="I1757" s="30">
        <f>Tabla14[[#This Row],[5% purpil]]+(Tabla14[[#This Row],[5% purpil]]*0.21)</f>
        <v>14253.259735</v>
      </c>
      <c r="J1757" s="30">
        <f>Tabla14[[#This Row],[5% purpil]]+(Tabla14[[#This Row],[5% purpil]]*0.21)</f>
        <v>14253.259735</v>
      </c>
      <c r="K1757" s="6">
        <f>Tabla14[[#This Row],[Precio NEGRO Publico c/juan]]-Tabla14[[#This Row],[Nuestro Costo juan ]]</f>
        <v>2523.3043549999984</v>
      </c>
      <c r="L1757" s="7">
        <f>Tabla14[[#This Row],[Ganancia]]/Tabla14[[#This Row],[Nuestro Costo juan ]]</f>
        <v>0.21511627906976727</v>
      </c>
      <c r="M1757" s="2">
        <f>Tabla14[[#This Row],[Precio NEGRO Publico c/juan]]+(Tabla14[[#This Row],[Precio NEGRO Publico c/juan]]*0.105)</f>
        <v>15749.852007174999</v>
      </c>
    </row>
    <row r="1758" spans="1:13">
      <c r="A1758" s="1" t="s">
        <v>3528</v>
      </c>
      <c r="B1758" t="s">
        <v>3529</v>
      </c>
      <c r="C1758" t="s">
        <v>7</v>
      </c>
      <c r="D1758" t="s">
        <v>1335</v>
      </c>
      <c r="E1758" s="2">
        <v>13999.52</v>
      </c>
      <c r="F1758" s="2">
        <f>Tabla14[[#This Row],[Precio]]-(Tabla14[[#This Row],[Precio]]*0.14)</f>
        <v>12039.5872</v>
      </c>
      <c r="G1758" s="2">
        <f>Tabla14[[#This Row],[Precio]]-(Tabla14[[#This Row],[Precio]]*0.05)</f>
        <v>13299.544</v>
      </c>
      <c r="H1758" s="4">
        <f>Tabla14[[#This Row],[  -14% costo de juan]]+(Tabla14[[#This Row],[  -14% costo de juan]]*0.1)</f>
        <v>13243.54592</v>
      </c>
      <c r="I1758" s="30">
        <f>Tabla14[[#This Row],[5% purpil]]+(Tabla14[[#This Row],[5% purpil]]*0.21)</f>
        <v>16092.44824</v>
      </c>
      <c r="J1758" s="30">
        <f>Tabla14[[#This Row],[5% purpil]]+(Tabla14[[#This Row],[5% purpil]]*0.21)</f>
        <v>16092.44824</v>
      </c>
      <c r="K1758" s="6">
        <f>Tabla14[[#This Row],[Precio NEGRO Publico c/juan]]-Tabla14[[#This Row],[Nuestro Costo juan ]]</f>
        <v>2848.9023199999992</v>
      </c>
      <c r="L1758" s="7">
        <f>Tabla14[[#This Row],[Ganancia]]/Tabla14[[#This Row],[Nuestro Costo juan ]]</f>
        <v>0.21511627906976738</v>
      </c>
      <c r="M1758" s="2">
        <f>Tabla14[[#This Row],[Precio NEGRO Publico c/juan]]+(Tabla14[[#This Row],[Precio NEGRO Publico c/juan]]*0.105)</f>
        <v>17782.155305199998</v>
      </c>
    </row>
    <row r="1759" spans="1:13">
      <c r="A1759" s="1" t="s">
        <v>3530</v>
      </c>
      <c r="B1759" t="s">
        <v>3531</v>
      </c>
      <c r="C1759" t="s">
        <v>7</v>
      </c>
      <c r="D1759" t="s">
        <v>1335</v>
      </c>
      <c r="E1759" s="2">
        <v>15632.56</v>
      </c>
      <c r="F1759" s="2">
        <f>Tabla14[[#This Row],[Precio]]-(Tabla14[[#This Row],[Precio]]*0.14)</f>
        <v>13444.0016</v>
      </c>
      <c r="G1759" s="2">
        <f>Tabla14[[#This Row],[Precio]]-(Tabla14[[#This Row],[Precio]]*0.05)</f>
        <v>14850.931999999999</v>
      </c>
      <c r="H1759" s="4">
        <f>Tabla14[[#This Row],[  -14% costo de juan]]+(Tabla14[[#This Row],[  -14% costo de juan]]*0.1)</f>
        <v>14788.401760000001</v>
      </c>
      <c r="I1759" s="30">
        <f>Tabla14[[#This Row],[5% purpil]]+(Tabla14[[#This Row],[5% purpil]]*0.21)</f>
        <v>17969.627719999997</v>
      </c>
      <c r="J1759" s="30">
        <f>Tabla14[[#This Row],[5% purpil]]+(Tabla14[[#This Row],[5% purpil]]*0.21)</f>
        <v>17969.627719999997</v>
      </c>
      <c r="K1759" s="6">
        <f>Tabla14[[#This Row],[Precio NEGRO Publico c/juan]]-Tabla14[[#This Row],[Nuestro Costo juan ]]</f>
        <v>3181.2259599999961</v>
      </c>
      <c r="L1759" s="7">
        <f>Tabla14[[#This Row],[Ganancia]]/Tabla14[[#This Row],[Nuestro Costo juan ]]</f>
        <v>0.21511627906976716</v>
      </c>
      <c r="M1759" s="2">
        <f>Tabla14[[#This Row],[Precio NEGRO Publico c/juan]]+(Tabla14[[#This Row],[Precio NEGRO Publico c/juan]]*0.105)</f>
        <v>19856.438630599998</v>
      </c>
    </row>
    <row r="1760" spans="1:13">
      <c r="A1760" s="1" t="s">
        <v>3532</v>
      </c>
      <c r="B1760" t="s">
        <v>3533</v>
      </c>
      <c r="C1760" t="s">
        <v>7</v>
      </c>
      <c r="D1760" t="s">
        <v>1335</v>
      </c>
      <c r="E1760" s="2">
        <v>17119.87</v>
      </c>
      <c r="F1760" s="2">
        <f>Tabla14[[#This Row],[Precio]]-(Tabla14[[#This Row],[Precio]]*0.14)</f>
        <v>14723.088199999998</v>
      </c>
      <c r="G1760" s="2">
        <f>Tabla14[[#This Row],[Precio]]-(Tabla14[[#This Row],[Precio]]*0.05)</f>
        <v>16263.876499999998</v>
      </c>
      <c r="H1760" s="4">
        <f>Tabla14[[#This Row],[  -14% costo de juan]]+(Tabla14[[#This Row],[  -14% costo de juan]]*0.1)</f>
        <v>16195.397019999999</v>
      </c>
      <c r="I1760" s="30">
        <f>Tabla14[[#This Row],[5% purpil]]+(Tabla14[[#This Row],[5% purpil]]*0.21)</f>
        <v>19679.290564999999</v>
      </c>
      <c r="J1760" s="30">
        <f>Tabla14[[#This Row],[5% purpil]]+(Tabla14[[#This Row],[5% purpil]]*0.21)</f>
        <v>19679.290564999999</v>
      </c>
      <c r="K1760" s="6">
        <f>Tabla14[[#This Row],[Precio NEGRO Publico c/juan]]-Tabla14[[#This Row],[Nuestro Costo juan ]]</f>
        <v>3483.8935450000008</v>
      </c>
      <c r="L1760" s="7">
        <f>Tabla14[[#This Row],[Ganancia]]/Tabla14[[#This Row],[Nuestro Costo juan ]]</f>
        <v>0.21511627906976752</v>
      </c>
      <c r="M1760" s="2">
        <f>Tabla14[[#This Row],[Precio NEGRO Publico c/juan]]+(Tabla14[[#This Row],[Precio NEGRO Publico c/juan]]*0.105)</f>
        <v>21745.616074325</v>
      </c>
    </row>
    <row r="1761" spans="1:13">
      <c r="A1761" s="1" t="s">
        <v>3534</v>
      </c>
      <c r="B1761" t="s">
        <v>3535</v>
      </c>
      <c r="C1761" t="s">
        <v>7</v>
      </c>
      <c r="D1761" t="s">
        <v>1335</v>
      </c>
      <c r="E1761" s="2">
        <v>21397.02</v>
      </c>
      <c r="F1761" s="2">
        <f>Tabla14[[#This Row],[Precio]]-(Tabla14[[#This Row],[Precio]]*0.14)</f>
        <v>18401.4372</v>
      </c>
      <c r="G1761" s="2">
        <f>Tabla14[[#This Row],[Precio]]-(Tabla14[[#This Row],[Precio]]*0.05)</f>
        <v>20327.169000000002</v>
      </c>
      <c r="H1761" s="4">
        <f>Tabla14[[#This Row],[  -14% costo de juan]]+(Tabla14[[#This Row],[  -14% costo de juan]]*0.1)</f>
        <v>20241.58092</v>
      </c>
      <c r="I1761" s="30">
        <f>Tabla14[[#This Row],[5% purpil]]+(Tabla14[[#This Row],[5% purpil]]*0.21)</f>
        <v>24595.874490000002</v>
      </c>
      <c r="J1761" s="30">
        <f>Tabla14[[#This Row],[5% purpil]]+(Tabla14[[#This Row],[5% purpil]]*0.21)</f>
        <v>24595.874490000002</v>
      </c>
      <c r="K1761" s="6">
        <f>Tabla14[[#This Row],[Precio NEGRO Publico c/juan]]-Tabla14[[#This Row],[Nuestro Costo juan ]]</f>
        <v>4354.2935700000016</v>
      </c>
      <c r="L1761" s="7">
        <f>Tabla14[[#This Row],[Ganancia]]/Tabla14[[#This Row],[Nuestro Costo juan ]]</f>
        <v>0.21511627906976752</v>
      </c>
      <c r="M1761" s="2">
        <f>Tabla14[[#This Row],[Precio NEGRO Publico c/juan]]+(Tabla14[[#This Row],[Precio NEGRO Publico c/juan]]*0.105)</f>
        <v>27178.441311450002</v>
      </c>
    </row>
    <row r="1762" spans="1:13">
      <c r="A1762" s="1" t="s">
        <v>3536</v>
      </c>
      <c r="B1762" t="s">
        <v>3537</v>
      </c>
      <c r="C1762" t="s">
        <v>7</v>
      </c>
      <c r="D1762" t="s">
        <v>1335</v>
      </c>
      <c r="E1762" s="2">
        <v>7019.67</v>
      </c>
      <c r="F1762" s="2">
        <f>Tabla14[[#This Row],[Precio]]-(Tabla14[[#This Row],[Precio]]*0.14)</f>
        <v>6036.9161999999997</v>
      </c>
      <c r="G1762" s="2">
        <f>Tabla14[[#This Row],[Precio]]-(Tabla14[[#This Row],[Precio]]*0.05)</f>
        <v>6668.6864999999998</v>
      </c>
      <c r="H1762" s="4">
        <f>Tabla14[[#This Row],[  -14% costo de juan]]+(Tabla14[[#This Row],[  -14% costo de juan]]*0.1)</f>
        <v>6640.6078199999993</v>
      </c>
      <c r="I1762" s="30">
        <f>Tabla14[[#This Row],[5% purpil]]+(Tabla14[[#This Row],[5% purpil]]*0.21)</f>
        <v>8069.1106650000002</v>
      </c>
      <c r="J1762" s="30">
        <f>Tabla14[[#This Row],[5% purpil]]+(Tabla14[[#This Row],[5% purpil]]*0.21)</f>
        <v>8069.1106650000002</v>
      </c>
      <c r="K1762" s="6">
        <f>Tabla14[[#This Row],[Precio NEGRO Publico c/juan]]-Tabla14[[#This Row],[Nuestro Costo juan ]]</f>
        <v>1428.5028450000009</v>
      </c>
      <c r="L1762" s="7">
        <f>Tabla14[[#This Row],[Ganancia]]/Tabla14[[#This Row],[Nuestro Costo juan ]]</f>
        <v>0.2151162790697676</v>
      </c>
      <c r="M1762" s="2">
        <f>Tabla14[[#This Row],[Precio NEGRO Publico c/juan]]+(Tabla14[[#This Row],[Precio NEGRO Publico c/juan]]*0.105)</f>
        <v>8916.3672848250008</v>
      </c>
    </row>
    <row r="1763" spans="1:13">
      <c r="A1763" s="1" t="s">
        <v>3538</v>
      </c>
      <c r="B1763" t="s">
        <v>3539</v>
      </c>
      <c r="C1763" t="s">
        <v>7</v>
      </c>
      <c r="D1763" t="s">
        <v>1335</v>
      </c>
      <c r="E1763" s="2">
        <v>9827.5300000000007</v>
      </c>
      <c r="F1763" s="2">
        <f>Tabla14[[#This Row],[Precio]]-(Tabla14[[#This Row],[Precio]]*0.14)</f>
        <v>8451.6758000000009</v>
      </c>
      <c r="G1763" s="2">
        <f>Tabla14[[#This Row],[Precio]]-(Tabla14[[#This Row],[Precio]]*0.05)</f>
        <v>9336.1535000000003</v>
      </c>
      <c r="H1763" s="4">
        <f>Tabla14[[#This Row],[  -14% costo de juan]]+(Tabla14[[#This Row],[  -14% costo de juan]]*0.1)</f>
        <v>9296.8433800000003</v>
      </c>
      <c r="I1763" s="30">
        <f>Tabla14[[#This Row],[5% purpil]]+(Tabla14[[#This Row],[5% purpil]]*0.21)</f>
        <v>11296.745735</v>
      </c>
      <c r="J1763" s="30">
        <f>Tabla14[[#This Row],[5% purpil]]+(Tabla14[[#This Row],[5% purpil]]*0.21)</f>
        <v>11296.745735</v>
      </c>
      <c r="K1763" s="6">
        <f>Tabla14[[#This Row],[Precio NEGRO Publico c/juan]]-Tabla14[[#This Row],[Nuestro Costo juan ]]</f>
        <v>1999.9023550000002</v>
      </c>
      <c r="L1763" s="7">
        <f>Tabla14[[#This Row],[Ganancia]]/Tabla14[[#This Row],[Nuestro Costo juan ]]</f>
        <v>0.21511627906976746</v>
      </c>
      <c r="M1763" s="2">
        <f>Tabla14[[#This Row],[Precio NEGRO Publico c/juan]]+(Tabla14[[#This Row],[Precio NEGRO Publico c/juan]]*0.105)</f>
        <v>12482.904037175</v>
      </c>
    </row>
    <row r="1764" spans="1:13">
      <c r="A1764" s="1" t="s">
        <v>3540</v>
      </c>
      <c r="B1764" t="s">
        <v>3541</v>
      </c>
      <c r="C1764" t="s">
        <v>7</v>
      </c>
      <c r="D1764" t="s">
        <v>1335</v>
      </c>
      <c r="E1764" s="2">
        <v>14074.63</v>
      </c>
      <c r="F1764" s="2">
        <f>Tabla14[[#This Row],[Precio]]-(Tabla14[[#This Row],[Precio]]*0.14)</f>
        <v>12104.181799999998</v>
      </c>
      <c r="G1764" s="2">
        <f>Tabla14[[#This Row],[Precio]]-(Tabla14[[#This Row],[Precio]]*0.05)</f>
        <v>13370.898499999999</v>
      </c>
      <c r="H1764" s="4">
        <f>Tabla14[[#This Row],[  -14% costo de juan]]+(Tabla14[[#This Row],[  -14% costo de juan]]*0.1)</f>
        <v>13314.599979999999</v>
      </c>
      <c r="I1764" s="30">
        <f>Tabla14[[#This Row],[5% purpil]]+(Tabla14[[#This Row],[5% purpil]]*0.21)</f>
        <v>16178.787184999999</v>
      </c>
      <c r="J1764" s="30">
        <f>Tabla14[[#This Row],[5% purpil]]+(Tabla14[[#This Row],[5% purpil]]*0.21)</f>
        <v>16178.787184999999</v>
      </c>
      <c r="K1764" s="6">
        <f>Tabla14[[#This Row],[Precio NEGRO Publico c/juan]]-Tabla14[[#This Row],[Nuestro Costo juan ]]</f>
        <v>2864.1872050000002</v>
      </c>
      <c r="L1764" s="7">
        <f>Tabla14[[#This Row],[Ganancia]]/Tabla14[[#This Row],[Nuestro Costo juan ]]</f>
        <v>0.21511627906976746</v>
      </c>
      <c r="M1764" s="2">
        <f>Tabla14[[#This Row],[Precio NEGRO Publico c/juan]]+(Tabla14[[#This Row],[Precio NEGRO Publico c/juan]]*0.105)</f>
        <v>17877.559839424997</v>
      </c>
    </row>
    <row r="1765" spans="1:13">
      <c r="A1765" s="1" t="s">
        <v>3542</v>
      </c>
      <c r="B1765" t="s">
        <v>3543</v>
      </c>
      <c r="C1765" t="s">
        <v>7</v>
      </c>
      <c r="D1765" t="s">
        <v>1335</v>
      </c>
      <c r="E1765" s="2">
        <v>15353.12</v>
      </c>
      <c r="F1765" s="2">
        <f>Tabla14[[#This Row],[Precio]]-(Tabla14[[#This Row],[Precio]]*0.14)</f>
        <v>13203.683199999999</v>
      </c>
      <c r="G1765" s="2">
        <f>Tabla14[[#This Row],[Precio]]-(Tabla14[[#This Row],[Precio]]*0.05)</f>
        <v>14585.464</v>
      </c>
      <c r="H1765" s="4">
        <f>Tabla14[[#This Row],[  -14% costo de juan]]+(Tabla14[[#This Row],[  -14% costo de juan]]*0.1)</f>
        <v>14524.051519999999</v>
      </c>
      <c r="I1765" s="30">
        <f>Tabla14[[#This Row],[5% purpil]]+(Tabla14[[#This Row],[5% purpil]]*0.21)</f>
        <v>17648.41144</v>
      </c>
      <c r="J1765" s="30">
        <f>Tabla14[[#This Row],[5% purpil]]+(Tabla14[[#This Row],[5% purpil]]*0.21)</f>
        <v>17648.41144</v>
      </c>
      <c r="K1765" s="6">
        <f>Tabla14[[#This Row],[Precio NEGRO Publico c/juan]]-Tabla14[[#This Row],[Nuestro Costo juan ]]</f>
        <v>3124.3599200000008</v>
      </c>
      <c r="L1765" s="7">
        <f>Tabla14[[#This Row],[Ganancia]]/Tabla14[[#This Row],[Nuestro Costo juan ]]</f>
        <v>0.21511627906976752</v>
      </c>
      <c r="M1765" s="2">
        <f>Tabla14[[#This Row],[Precio NEGRO Publico c/juan]]+(Tabla14[[#This Row],[Precio NEGRO Publico c/juan]]*0.105)</f>
        <v>19501.494641199999</v>
      </c>
    </row>
    <row r="1766" spans="1:13">
      <c r="A1766" s="1" t="s">
        <v>3544</v>
      </c>
      <c r="B1766" t="s">
        <v>3545</v>
      </c>
      <c r="C1766" t="s">
        <v>7</v>
      </c>
      <c r="D1766" t="s">
        <v>1335</v>
      </c>
      <c r="E1766" s="2">
        <v>17230.29</v>
      </c>
      <c r="F1766" s="2">
        <f>Tabla14[[#This Row],[Precio]]-(Tabla14[[#This Row],[Precio]]*0.14)</f>
        <v>14818.0494</v>
      </c>
      <c r="G1766" s="2">
        <f>Tabla14[[#This Row],[Precio]]-(Tabla14[[#This Row],[Precio]]*0.05)</f>
        <v>16368.775500000002</v>
      </c>
      <c r="H1766" s="4">
        <f>Tabla14[[#This Row],[  -14% costo de juan]]+(Tabla14[[#This Row],[  -14% costo de juan]]*0.1)</f>
        <v>16299.85434</v>
      </c>
      <c r="I1766" s="30">
        <f>Tabla14[[#This Row],[5% purpil]]+(Tabla14[[#This Row],[5% purpil]]*0.21)</f>
        <v>19806.218355000001</v>
      </c>
      <c r="J1766" s="30">
        <f>Tabla14[[#This Row],[5% purpil]]+(Tabla14[[#This Row],[5% purpil]]*0.21)</f>
        <v>19806.218355000001</v>
      </c>
      <c r="K1766" s="6">
        <f>Tabla14[[#This Row],[Precio NEGRO Publico c/juan]]-Tabla14[[#This Row],[Nuestro Costo juan ]]</f>
        <v>3506.364015000001</v>
      </c>
      <c r="L1766" s="7">
        <f>Tabla14[[#This Row],[Ganancia]]/Tabla14[[#This Row],[Nuestro Costo juan ]]</f>
        <v>0.21511627906976752</v>
      </c>
      <c r="M1766" s="2">
        <f>Tabla14[[#This Row],[Precio NEGRO Publico c/juan]]+(Tabla14[[#This Row],[Precio NEGRO Publico c/juan]]*0.105)</f>
        <v>21885.871282275002</v>
      </c>
    </row>
    <row r="1767" spans="1:13">
      <c r="A1767" s="1" t="s">
        <v>3546</v>
      </c>
      <c r="B1767" t="s">
        <v>3547</v>
      </c>
      <c r="C1767" t="s">
        <v>7</v>
      </c>
      <c r="D1767" t="s">
        <v>1335</v>
      </c>
      <c r="E1767" s="2">
        <v>19667.080000000002</v>
      </c>
      <c r="F1767" s="2">
        <f>Tabla14[[#This Row],[Precio]]-(Tabla14[[#This Row],[Precio]]*0.14)</f>
        <v>16913.6888</v>
      </c>
      <c r="G1767" s="2">
        <f>Tabla14[[#This Row],[Precio]]-(Tabla14[[#This Row],[Precio]]*0.05)</f>
        <v>18683.726000000002</v>
      </c>
      <c r="H1767" s="4">
        <f>Tabla14[[#This Row],[  -14% costo de juan]]+(Tabla14[[#This Row],[  -14% costo de juan]]*0.1)</f>
        <v>18605.057679999998</v>
      </c>
      <c r="I1767" s="30">
        <f>Tabla14[[#This Row],[5% purpil]]+(Tabla14[[#This Row],[5% purpil]]*0.21)</f>
        <v>22607.308460000004</v>
      </c>
      <c r="J1767" s="30">
        <f>Tabla14[[#This Row],[5% purpil]]+(Tabla14[[#This Row],[5% purpil]]*0.21)</f>
        <v>22607.308460000004</v>
      </c>
      <c r="K1767" s="6">
        <f>Tabla14[[#This Row],[Precio NEGRO Publico c/juan]]-Tabla14[[#This Row],[Nuestro Costo juan ]]</f>
        <v>4002.2507800000058</v>
      </c>
      <c r="L1767" s="7">
        <f>Tabla14[[#This Row],[Ganancia]]/Tabla14[[#This Row],[Nuestro Costo juan ]]</f>
        <v>0.21511627906976777</v>
      </c>
      <c r="M1767" s="2">
        <f>Tabla14[[#This Row],[Precio NEGRO Publico c/juan]]+(Tabla14[[#This Row],[Precio NEGRO Publico c/juan]]*0.105)</f>
        <v>24981.075848300003</v>
      </c>
    </row>
    <row r="1768" spans="1:13">
      <c r="A1768" s="1" t="s">
        <v>3548</v>
      </c>
      <c r="B1768" t="s">
        <v>3549</v>
      </c>
      <c r="C1768" t="s">
        <v>7</v>
      </c>
      <c r="D1768" t="s">
        <v>1335</v>
      </c>
      <c r="E1768" s="2">
        <v>23399.63</v>
      </c>
      <c r="F1768" s="2">
        <f>Tabla14[[#This Row],[Precio]]-(Tabla14[[#This Row],[Precio]]*0.14)</f>
        <v>20123.681800000002</v>
      </c>
      <c r="G1768" s="2">
        <f>Tabla14[[#This Row],[Precio]]-(Tabla14[[#This Row],[Precio]]*0.05)</f>
        <v>22229.648499999999</v>
      </c>
      <c r="H1768" s="4">
        <f>Tabla14[[#This Row],[  -14% costo de juan]]+(Tabla14[[#This Row],[  -14% costo de juan]]*0.1)</f>
        <v>22136.049980000003</v>
      </c>
      <c r="I1768" s="30">
        <f>Tabla14[[#This Row],[5% purpil]]+(Tabla14[[#This Row],[5% purpil]]*0.21)</f>
        <v>26897.874684999999</v>
      </c>
      <c r="J1768" s="30">
        <f>Tabla14[[#This Row],[5% purpil]]+(Tabla14[[#This Row],[5% purpil]]*0.21)</f>
        <v>26897.874684999999</v>
      </c>
      <c r="K1768" s="6">
        <f>Tabla14[[#This Row],[Precio NEGRO Publico c/juan]]-Tabla14[[#This Row],[Nuestro Costo juan ]]</f>
        <v>4761.8247049999954</v>
      </c>
      <c r="L1768" s="7">
        <f>Tabla14[[#This Row],[Ganancia]]/Tabla14[[#This Row],[Nuestro Costo juan ]]</f>
        <v>0.21511627906976721</v>
      </c>
      <c r="M1768" s="2">
        <f>Tabla14[[#This Row],[Precio NEGRO Publico c/juan]]+(Tabla14[[#This Row],[Precio NEGRO Publico c/juan]]*0.105)</f>
        <v>29722.151526924998</v>
      </c>
    </row>
    <row r="1769" spans="1:13">
      <c r="A1769" s="1" t="s">
        <v>3550</v>
      </c>
      <c r="B1769" t="s">
        <v>3551</v>
      </c>
      <c r="C1769" t="s">
        <v>7</v>
      </c>
      <c r="D1769" t="s">
        <v>1335</v>
      </c>
      <c r="E1769" s="2">
        <v>29852.17</v>
      </c>
      <c r="F1769" s="2">
        <f>Tabla14[[#This Row],[Precio]]-(Tabla14[[#This Row],[Precio]]*0.14)</f>
        <v>25672.866199999997</v>
      </c>
      <c r="G1769" s="2">
        <f>Tabla14[[#This Row],[Precio]]-(Tabla14[[#This Row],[Precio]]*0.05)</f>
        <v>28359.5615</v>
      </c>
      <c r="H1769" s="4">
        <f>Tabla14[[#This Row],[  -14% costo de juan]]+(Tabla14[[#This Row],[  -14% costo de juan]]*0.1)</f>
        <v>28240.152819999996</v>
      </c>
      <c r="I1769" s="30">
        <f>Tabla14[[#This Row],[5% purpil]]+(Tabla14[[#This Row],[5% purpil]]*0.21)</f>
        <v>34315.069414999998</v>
      </c>
      <c r="J1769" s="30">
        <f>Tabla14[[#This Row],[5% purpil]]+(Tabla14[[#This Row],[5% purpil]]*0.21)</f>
        <v>34315.069414999998</v>
      </c>
      <c r="K1769" s="6">
        <f>Tabla14[[#This Row],[Precio NEGRO Publico c/juan]]-Tabla14[[#This Row],[Nuestro Costo juan ]]</f>
        <v>6074.9165950000024</v>
      </c>
      <c r="L1769" s="7">
        <f>Tabla14[[#This Row],[Ganancia]]/Tabla14[[#This Row],[Nuestro Costo juan ]]</f>
        <v>0.21511627906976755</v>
      </c>
      <c r="M1769" s="2">
        <f>Tabla14[[#This Row],[Precio NEGRO Publico c/juan]]+(Tabla14[[#This Row],[Precio NEGRO Publico c/juan]]*0.105)</f>
        <v>37918.151703575</v>
      </c>
    </row>
    <row r="1770" spans="1:13">
      <c r="A1770" s="1" t="s">
        <v>3552</v>
      </c>
      <c r="B1770" t="s">
        <v>3553</v>
      </c>
      <c r="C1770" t="s">
        <v>7</v>
      </c>
      <c r="D1770" t="s">
        <v>1335</v>
      </c>
      <c r="E1770" s="2">
        <v>37270.699999999997</v>
      </c>
      <c r="F1770" s="2">
        <f>Tabla14[[#This Row],[Precio]]-(Tabla14[[#This Row],[Precio]]*0.14)</f>
        <v>32052.801999999996</v>
      </c>
      <c r="G1770" s="2">
        <f>Tabla14[[#This Row],[Precio]]-(Tabla14[[#This Row],[Precio]]*0.05)</f>
        <v>35407.164999999994</v>
      </c>
      <c r="H1770" s="4">
        <f>Tabla14[[#This Row],[  -14% costo de juan]]+(Tabla14[[#This Row],[  -14% costo de juan]]*0.1)</f>
        <v>35258.082199999997</v>
      </c>
      <c r="I1770" s="30">
        <f>Tabla14[[#This Row],[5% purpil]]+(Tabla14[[#This Row],[5% purpil]]*0.21)</f>
        <v>42842.669649999989</v>
      </c>
      <c r="J1770" s="30">
        <f>Tabla14[[#This Row],[5% purpil]]+(Tabla14[[#This Row],[5% purpil]]*0.21)</f>
        <v>42842.669649999989</v>
      </c>
      <c r="K1770" s="6">
        <f>Tabla14[[#This Row],[Precio NEGRO Publico c/juan]]-Tabla14[[#This Row],[Nuestro Costo juan ]]</f>
        <v>7584.5874499999918</v>
      </c>
      <c r="L1770" s="7">
        <f>Tabla14[[#This Row],[Ganancia]]/Tabla14[[#This Row],[Nuestro Costo juan ]]</f>
        <v>0.21511627906976721</v>
      </c>
      <c r="M1770" s="2">
        <f>Tabla14[[#This Row],[Precio NEGRO Publico c/juan]]+(Tabla14[[#This Row],[Precio NEGRO Publico c/juan]]*0.105)</f>
        <v>47341.149963249991</v>
      </c>
    </row>
    <row r="1771" spans="1:13">
      <c r="A1771" s="1" t="s">
        <v>3554</v>
      </c>
      <c r="B1771" t="s">
        <v>3555</v>
      </c>
      <c r="C1771" t="s">
        <v>7</v>
      </c>
      <c r="D1771" t="s">
        <v>1335</v>
      </c>
      <c r="E1771" s="2">
        <v>11123.3</v>
      </c>
      <c r="F1771" s="2">
        <f>Tabla14[[#This Row],[Precio]]-(Tabla14[[#This Row],[Precio]]*0.14)</f>
        <v>9566.0379999999986</v>
      </c>
      <c r="G1771" s="2">
        <f>Tabla14[[#This Row],[Precio]]-(Tabla14[[#This Row],[Precio]]*0.05)</f>
        <v>10567.134999999998</v>
      </c>
      <c r="H1771" s="4">
        <f>Tabla14[[#This Row],[  -14% costo de juan]]+(Tabla14[[#This Row],[  -14% costo de juan]]*0.1)</f>
        <v>10522.641799999998</v>
      </c>
      <c r="I1771" s="30">
        <f>Tabla14[[#This Row],[5% purpil]]+(Tabla14[[#This Row],[5% purpil]]*0.21)</f>
        <v>12786.233349999999</v>
      </c>
      <c r="J1771" s="30">
        <f>Tabla14[[#This Row],[5% purpil]]+(Tabla14[[#This Row],[5% purpil]]*0.21)</f>
        <v>12786.233349999999</v>
      </c>
      <c r="K1771" s="6">
        <f>Tabla14[[#This Row],[Precio NEGRO Publico c/juan]]-Tabla14[[#This Row],[Nuestro Costo juan ]]</f>
        <v>2263.591550000001</v>
      </c>
      <c r="L1771" s="7">
        <f>Tabla14[[#This Row],[Ganancia]]/Tabla14[[#This Row],[Nuestro Costo juan ]]</f>
        <v>0.21511627906976757</v>
      </c>
      <c r="M1771" s="2">
        <f>Tabla14[[#This Row],[Precio NEGRO Publico c/juan]]+(Tabla14[[#This Row],[Precio NEGRO Publico c/juan]]*0.105)</f>
        <v>14128.787851749999</v>
      </c>
    </row>
    <row r="1772" spans="1:13">
      <c r="A1772" s="1" t="s">
        <v>3556</v>
      </c>
      <c r="B1772" t="s">
        <v>3557</v>
      </c>
      <c r="C1772" t="s">
        <v>7</v>
      </c>
      <c r="D1772" t="s">
        <v>1335</v>
      </c>
      <c r="E1772" s="2">
        <v>18079.86</v>
      </c>
      <c r="F1772" s="2">
        <f>Tabla14[[#This Row],[Precio]]-(Tabla14[[#This Row],[Precio]]*0.14)</f>
        <v>15548.679599999999</v>
      </c>
      <c r="G1772" s="2">
        <f>Tabla14[[#This Row],[Precio]]-(Tabla14[[#This Row],[Precio]]*0.05)</f>
        <v>17175.867000000002</v>
      </c>
      <c r="H1772" s="4">
        <f>Tabla14[[#This Row],[  -14% costo de juan]]+(Tabla14[[#This Row],[  -14% costo de juan]]*0.1)</f>
        <v>17103.547559999999</v>
      </c>
      <c r="I1772" s="30">
        <f>Tabla14[[#This Row],[5% purpil]]+(Tabla14[[#This Row],[5% purpil]]*0.21)</f>
        <v>20782.799070000001</v>
      </c>
      <c r="J1772" s="30">
        <f>Tabla14[[#This Row],[5% purpil]]+(Tabla14[[#This Row],[5% purpil]]*0.21)</f>
        <v>20782.799070000001</v>
      </c>
      <c r="K1772" s="6">
        <f>Tabla14[[#This Row],[Precio NEGRO Publico c/juan]]-Tabla14[[#This Row],[Nuestro Costo juan ]]</f>
        <v>3679.2515100000019</v>
      </c>
      <c r="L1772" s="7">
        <f>Tabla14[[#This Row],[Ganancia]]/Tabla14[[#This Row],[Nuestro Costo juan ]]</f>
        <v>0.21511627906976757</v>
      </c>
      <c r="M1772" s="2">
        <f>Tabla14[[#This Row],[Precio NEGRO Publico c/juan]]+(Tabla14[[#This Row],[Precio NEGRO Publico c/juan]]*0.105)</f>
        <v>22964.992972350003</v>
      </c>
    </row>
    <row r="1773" spans="1:13">
      <c r="A1773" s="1" t="s">
        <v>3558</v>
      </c>
      <c r="B1773" t="s">
        <v>3559</v>
      </c>
      <c r="C1773" t="s">
        <v>7</v>
      </c>
      <c r="D1773" t="s">
        <v>1335</v>
      </c>
      <c r="E1773" s="2">
        <v>12449.11</v>
      </c>
      <c r="F1773" s="2">
        <f>Tabla14[[#This Row],[Precio]]-(Tabla14[[#This Row],[Precio]]*0.14)</f>
        <v>10706.2346</v>
      </c>
      <c r="G1773" s="2">
        <f>Tabla14[[#This Row],[Precio]]-(Tabla14[[#This Row],[Precio]]*0.05)</f>
        <v>11826.654500000001</v>
      </c>
      <c r="H1773" s="4">
        <f>Tabla14[[#This Row],[  -14% costo de juan]]+(Tabla14[[#This Row],[  -14% costo de juan]]*0.1)</f>
        <v>11776.85806</v>
      </c>
      <c r="I1773" s="30">
        <f>Tabla14[[#This Row],[5% purpil]]+(Tabla14[[#This Row],[5% purpil]]*0.21)</f>
        <v>14310.251945</v>
      </c>
      <c r="J1773" s="30">
        <f>Tabla14[[#This Row],[5% purpil]]+(Tabla14[[#This Row],[5% purpil]]*0.21)</f>
        <v>14310.251945</v>
      </c>
      <c r="K1773" s="6">
        <f>Tabla14[[#This Row],[Precio NEGRO Publico c/juan]]-Tabla14[[#This Row],[Nuestro Costo juan ]]</f>
        <v>2533.3938849999995</v>
      </c>
      <c r="L1773" s="7">
        <f>Tabla14[[#This Row],[Ganancia]]/Tabla14[[#This Row],[Nuestro Costo juan ]]</f>
        <v>0.21511627906976738</v>
      </c>
      <c r="M1773" s="2">
        <f>Tabla14[[#This Row],[Precio NEGRO Publico c/juan]]+(Tabla14[[#This Row],[Precio NEGRO Publico c/juan]]*0.105)</f>
        <v>15812.828399225</v>
      </c>
    </row>
    <row r="1774" spans="1:13">
      <c r="A1774" s="1" t="s">
        <v>3560</v>
      </c>
      <c r="B1774" t="s">
        <v>3561</v>
      </c>
      <c r="C1774" t="s">
        <v>7</v>
      </c>
      <c r="D1774" t="s">
        <v>1335</v>
      </c>
      <c r="E1774" s="2">
        <v>19338.07</v>
      </c>
      <c r="F1774" s="2">
        <f>Tabla14[[#This Row],[Precio]]-(Tabla14[[#This Row],[Precio]]*0.14)</f>
        <v>16630.7402</v>
      </c>
      <c r="G1774" s="2">
        <f>Tabla14[[#This Row],[Precio]]-(Tabla14[[#This Row],[Precio]]*0.05)</f>
        <v>18371.166499999999</v>
      </c>
      <c r="H1774" s="4">
        <f>Tabla14[[#This Row],[  -14% costo de juan]]+(Tabla14[[#This Row],[  -14% costo de juan]]*0.1)</f>
        <v>18293.81422</v>
      </c>
      <c r="I1774" s="30">
        <f>Tabla14[[#This Row],[5% purpil]]+(Tabla14[[#This Row],[5% purpil]]*0.21)</f>
        <v>22229.111464999998</v>
      </c>
      <c r="J1774" s="30">
        <f>Tabla14[[#This Row],[5% purpil]]+(Tabla14[[#This Row],[5% purpil]]*0.21)</f>
        <v>22229.111464999998</v>
      </c>
      <c r="K1774" s="6">
        <f>Tabla14[[#This Row],[Precio NEGRO Publico c/juan]]-Tabla14[[#This Row],[Nuestro Costo juan ]]</f>
        <v>3935.2972449999979</v>
      </c>
      <c r="L1774" s="7">
        <f>Tabla14[[#This Row],[Ganancia]]/Tabla14[[#This Row],[Nuestro Costo juan ]]</f>
        <v>0.21511627906976732</v>
      </c>
      <c r="M1774" s="2">
        <f>Tabla14[[#This Row],[Precio NEGRO Publico c/juan]]+(Tabla14[[#This Row],[Precio NEGRO Publico c/juan]]*0.105)</f>
        <v>24563.168168824999</v>
      </c>
    </row>
    <row r="1775" spans="1:13">
      <c r="A1775" s="1" t="s">
        <v>3562</v>
      </c>
      <c r="B1775" t="s">
        <v>3563</v>
      </c>
      <c r="C1775" t="s">
        <v>7</v>
      </c>
      <c r="D1775" t="s">
        <v>1335</v>
      </c>
      <c r="E1775" s="2">
        <v>3751.33</v>
      </c>
      <c r="F1775" s="2">
        <f>Tabla14[[#This Row],[Precio]]-(Tabla14[[#This Row],[Precio]]*0.14)</f>
        <v>3226.1437999999998</v>
      </c>
      <c r="G1775" s="2">
        <f>Tabla14[[#This Row],[Precio]]-(Tabla14[[#This Row],[Precio]]*0.05)</f>
        <v>3563.7635</v>
      </c>
      <c r="H1775" s="4">
        <f>Tabla14[[#This Row],[  -14% costo de juan]]+(Tabla14[[#This Row],[  -14% costo de juan]]*0.1)</f>
        <v>3548.7581799999998</v>
      </c>
      <c r="I1775" s="30">
        <f>Tabla14[[#This Row],[5% purpil]]+(Tabla14[[#This Row],[5% purpil]]*0.21)</f>
        <v>4312.1538350000001</v>
      </c>
      <c r="J1775" s="30">
        <f>Tabla14[[#This Row],[5% purpil]]+(Tabla14[[#This Row],[5% purpil]]*0.21)</f>
        <v>4312.1538350000001</v>
      </c>
      <c r="K1775" s="6">
        <f>Tabla14[[#This Row],[Precio NEGRO Publico c/juan]]-Tabla14[[#This Row],[Nuestro Costo juan ]]</f>
        <v>763.39565500000026</v>
      </c>
      <c r="L1775" s="7">
        <f>Tabla14[[#This Row],[Ganancia]]/Tabla14[[#This Row],[Nuestro Costo juan ]]</f>
        <v>0.21511627906976752</v>
      </c>
      <c r="M1775" s="2">
        <f>Tabla14[[#This Row],[Precio NEGRO Publico c/juan]]+(Tabla14[[#This Row],[Precio NEGRO Publico c/juan]]*0.105)</f>
        <v>4764.9299876750001</v>
      </c>
    </row>
    <row r="1776" spans="1:13">
      <c r="A1776" s="1" t="s">
        <v>3564</v>
      </c>
      <c r="B1776" t="s">
        <v>3565</v>
      </c>
      <c r="C1776" t="s">
        <v>7</v>
      </c>
      <c r="D1776" t="s">
        <v>1335</v>
      </c>
      <c r="E1776" s="2">
        <v>3939.13</v>
      </c>
      <c r="F1776" s="2">
        <f>Tabla14[[#This Row],[Precio]]-(Tabla14[[#This Row],[Precio]]*0.14)</f>
        <v>3387.6518000000001</v>
      </c>
      <c r="G1776" s="2">
        <f>Tabla14[[#This Row],[Precio]]-(Tabla14[[#This Row],[Precio]]*0.05)</f>
        <v>3742.1734999999999</v>
      </c>
      <c r="H1776" s="4">
        <f>Tabla14[[#This Row],[  -14% costo de juan]]+(Tabla14[[#This Row],[  -14% costo de juan]]*0.1)</f>
        <v>3726.41698</v>
      </c>
      <c r="I1776" s="30">
        <f>Tabla14[[#This Row],[5% purpil]]+(Tabla14[[#This Row],[5% purpil]]*0.21)</f>
        <v>4528.0299349999996</v>
      </c>
      <c r="J1776" s="30">
        <f>Tabla14[[#This Row],[5% purpil]]+(Tabla14[[#This Row],[5% purpil]]*0.21)</f>
        <v>4528.0299349999996</v>
      </c>
      <c r="K1776" s="6">
        <f>Tabla14[[#This Row],[Precio NEGRO Publico c/juan]]-Tabla14[[#This Row],[Nuestro Costo juan ]]</f>
        <v>801.6129549999996</v>
      </c>
      <c r="L1776" s="7">
        <f>Tabla14[[#This Row],[Ganancia]]/Tabla14[[#This Row],[Nuestro Costo juan ]]</f>
        <v>0.21511627906976732</v>
      </c>
      <c r="M1776" s="2">
        <f>Tabla14[[#This Row],[Precio NEGRO Publico c/juan]]+(Tabla14[[#This Row],[Precio NEGRO Publico c/juan]]*0.105)</f>
        <v>5003.4730781749995</v>
      </c>
    </row>
    <row r="1777" spans="1:13">
      <c r="A1777" s="1" t="s">
        <v>3566</v>
      </c>
      <c r="B1777" t="s">
        <v>3567</v>
      </c>
      <c r="C1777" t="s">
        <v>7</v>
      </c>
      <c r="D1777" t="s">
        <v>1335</v>
      </c>
      <c r="E1777" s="2">
        <v>4341.75</v>
      </c>
      <c r="F1777" s="2">
        <f>Tabla14[[#This Row],[Precio]]-(Tabla14[[#This Row],[Precio]]*0.14)</f>
        <v>3733.9049999999997</v>
      </c>
      <c r="G1777" s="2">
        <f>Tabla14[[#This Row],[Precio]]-(Tabla14[[#This Row],[Precio]]*0.05)</f>
        <v>4124.6625000000004</v>
      </c>
      <c r="H1777" s="4">
        <f>Tabla14[[#This Row],[  -14% costo de juan]]+(Tabla14[[#This Row],[  -14% costo de juan]]*0.1)</f>
        <v>4107.2955000000002</v>
      </c>
      <c r="I1777" s="30">
        <f>Tabla14[[#This Row],[5% purpil]]+(Tabla14[[#This Row],[5% purpil]]*0.21)</f>
        <v>4990.841625</v>
      </c>
      <c r="J1777" s="30">
        <f>Tabla14[[#This Row],[5% purpil]]+(Tabla14[[#This Row],[5% purpil]]*0.21)</f>
        <v>4990.841625</v>
      </c>
      <c r="K1777" s="6">
        <f>Tabla14[[#This Row],[Precio NEGRO Publico c/juan]]-Tabla14[[#This Row],[Nuestro Costo juan ]]</f>
        <v>883.54612499999985</v>
      </c>
      <c r="L1777" s="7">
        <f>Tabla14[[#This Row],[Ganancia]]/Tabla14[[#This Row],[Nuestro Costo juan ]]</f>
        <v>0.21511627906976741</v>
      </c>
      <c r="M1777" s="2">
        <f>Tabla14[[#This Row],[Precio NEGRO Publico c/juan]]+(Tabla14[[#This Row],[Precio NEGRO Publico c/juan]]*0.105)</f>
        <v>5514.8799956250004</v>
      </c>
    </row>
    <row r="1778" spans="1:13">
      <c r="A1778" s="1" t="s">
        <v>3568</v>
      </c>
      <c r="B1778" t="s">
        <v>3569</v>
      </c>
      <c r="C1778" t="s">
        <v>7</v>
      </c>
      <c r="D1778" t="s">
        <v>1335</v>
      </c>
      <c r="E1778" s="2">
        <v>4739.12</v>
      </c>
      <c r="F1778" s="2">
        <f>Tabla14[[#This Row],[Precio]]-(Tabla14[[#This Row],[Precio]]*0.14)</f>
        <v>4075.6432</v>
      </c>
      <c r="G1778" s="2">
        <f>Tabla14[[#This Row],[Precio]]-(Tabla14[[#This Row],[Precio]]*0.05)</f>
        <v>4502.1639999999998</v>
      </c>
      <c r="H1778" s="4">
        <f>Tabla14[[#This Row],[  -14% costo de juan]]+(Tabla14[[#This Row],[  -14% costo de juan]]*0.1)</f>
        <v>4483.2075199999999</v>
      </c>
      <c r="I1778" s="30">
        <f>Tabla14[[#This Row],[5% purpil]]+(Tabla14[[#This Row],[5% purpil]]*0.21)</f>
        <v>5447.6184399999993</v>
      </c>
      <c r="J1778" s="30">
        <f>Tabla14[[#This Row],[5% purpil]]+(Tabla14[[#This Row],[5% purpil]]*0.21)</f>
        <v>5447.6184399999993</v>
      </c>
      <c r="K1778" s="6">
        <f>Tabla14[[#This Row],[Precio NEGRO Publico c/juan]]-Tabla14[[#This Row],[Nuestro Costo juan ]]</f>
        <v>964.41091999999935</v>
      </c>
      <c r="L1778" s="7">
        <f>Tabla14[[#This Row],[Ganancia]]/Tabla14[[#This Row],[Nuestro Costo juan ]]</f>
        <v>0.2151162790697673</v>
      </c>
      <c r="M1778" s="2">
        <f>Tabla14[[#This Row],[Precio NEGRO Publico c/juan]]+(Tabla14[[#This Row],[Precio NEGRO Publico c/juan]]*0.105)</f>
        <v>6019.6183761999991</v>
      </c>
    </row>
    <row r="1779" spans="1:13">
      <c r="A1779" s="1" t="s">
        <v>3570</v>
      </c>
      <c r="B1779" t="s">
        <v>3571</v>
      </c>
      <c r="C1779" t="s">
        <v>7</v>
      </c>
      <c r="D1779" t="s">
        <v>1335</v>
      </c>
      <c r="E1779" s="2">
        <v>4930.67</v>
      </c>
      <c r="F1779" s="2">
        <f>Tabla14[[#This Row],[Precio]]-(Tabla14[[#This Row],[Precio]]*0.14)</f>
        <v>4240.3761999999997</v>
      </c>
      <c r="G1779" s="2">
        <f>Tabla14[[#This Row],[Precio]]-(Tabla14[[#This Row],[Precio]]*0.05)</f>
        <v>4684.1365000000005</v>
      </c>
      <c r="H1779" s="4">
        <f>Tabla14[[#This Row],[  -14% costo de juan]]+(Tabla14[[#This Row],[  -14% costo de juan]]*0.1)</f>
        <v>4664.4138199999998</v>
      </c>
      <c r="I1779" s="30">
        <f>Tabla14[[#This Row],[5% purpil]]+(Tabla14[[#This Row],[5% purpil]]*0.21)</f>
        <v>5667.8051650000007</v>
      </c>
      <c r="J1779" s="30">
        <f>Tabla14[[#This Row],[5% purpil]]+(Tabla14[[#This Row],[5% purpil]]*0.21)</f>
        <v>5667.8051650000007</v>
      </c>
      <c r="K1779" s="6">
        <f>Tabla14[[#This Row],[Precio NEGRO Publico c/juan]]-Tabla14[[#This Row],[Nuestro Costo juan ]]</f>
        <v>1003.3913450000009</v>
      </c>
      <c r="L1779" s="7">
        <f>Tabla14[[#This Row],[Ganancia]]/Tabla14[[#This Row],[Nuestro Costo juan ]]</f>
        <v>0.21511627906976766</v>
      </c>
      <c r="M1779" s="2">
        <f>Tabla14[[#This Row],[Precio NEGRO Publico c/juan]]+(Tabla14[[#This Row],[Precio NEGRO Publico c/juan]]*0.105)</f>
        <v>6262.9247073250008</v>
      </c>
    </row>
    <row r="1780" spans="1:13">
      <c r="A1780" s="1" t="s">
        <v>3572</v>
      </c>
      <c r="B1780" t="s">
        <v>3573</v>
      </c>
      <c r="C1780" t="s">
        <v>7</v>
      </c>
      <c r="D1780" t="s">
        <v>1335</v>
      </c>
      <c r="E1780" s="2">
        <v>5323.53</v>
      </c>
      <c r="F1780" s="2">
        <f>Tabla14[[#This Row],[Precio]]-(Tabla14[[#This Row],[Precio]]*0.14)</f>
        <v>4578.2357999999995</v>
      </c>
      <c r="G1780" s="2">
        <f>Tabla14[[#This Row],[Precio]]-(Tabla14[[#This Row],[Precio]]*0.05)</f>
        <v>5057.3535000000002</v>
      </c>
      <c r="H1780" s="4">
        <f>Tabla14[[#This Row],[  -14% costo de juan]]+(Tabla14[[#This Row],[  -14% costo de juan]]*0.1)</f>
        <v>5036.0593799999997</v>
      </c>
      <c r="I1780" s="30">
        <f>Tabla14[[#This Row],[5% purpil]]+(Tabla14[[#This Row],[5% purpil]]*0.21)</f>
        <v>6119.3977350000005</v>
      </c>
      <c r="J1780" s="30">
        <f>Tabla14[[#This Row],[5% purpil]]+(Tabla14[[#This Row],[5% purpil]]*0.21)</f>
        <v>6119.3977350000005</v>
      </c>
      <c r="K1780" s="6">
        <f>Tabla14[[#This Row],[Precio NEGRO Publico c/juan]]-Tabla14[[#This Row],[Nuestro Costo juan ]]</f>
        <v>1083.3383550000008</v>
      </c>
      <c r="L1780" s="7">
        <f>Tabla14[[#This Row],[Ganancia]]/Tabla14[[#This Row],[Nuestro Costo juan ]]</f>
        <v>0.2151162790697676</v>
      </c>
      <c r="M1780" s="2">
        <f>Tabla14[[#This Row],[Precio NEGRO Publico c/juan]]+(Tabla14[[#This Row],[Precio NEGRO Publico c/juan]]*0.105)</f>
        <v>6761.9344971750006</v>
      </c>
    </row>
    <row r="1781" spans="1:13">
      <c r="A1781" s="1" t="s">
        <v>3574</v>
      </c>
      <c r="B1781" t="s">
        <v>3575</v>
      </c>
      <c r="C1781" t="s">
        <v>7</v>
      </c>
      <c r="D1781" t="s">
        <v>1335</v>
      </c>
      <c r="E1781" s="2">
        <v>6063.43</v>
      </c>
      <c r="F1781" s="2">
        <f>Tabla14[[#This Row],[Precio]]-(Tabla14[[#This Row],[Precio]]*0.14)</f>
        <v>5214.5497999999998</v>
      </c>
      <c r="G1781" s="2">
        <f>Tabla14[[#This Row],[Precio]]-(Tabla14[[#This Row],[Precio]]*0.05)</f>
        <v>5760.2584999999999</v>
      </c>
      <c r="H1781" s="4">
        <f>Tabla14[[#This Row],[  -14% costo de juan]]+(Tabla14[[#This Row],[  -14% costo de juan]]*0.1)</f>
        <v>5736.0047799999993</v>
      </c>
      <c r="I1781" s="30">
        <f>Tabla14[[#This Row],[5% purpil]]+(Tabla14[[#This Row],[5% purpil]]*0.21)</f>
        <v>6969.9127849999995</v>
      </c>
      <c r="J1781" s="30">
        <f>Tabla14[[#This Row],[5% purpil]]+(Tabla14[[#This Row],[5% purpil]]*0.21)</f>
        <v>6969.9127849999995</v>
      </c>
      <c r="K1781" s="6">
        <f>Tabla14[[#This Row],[Precio NEGRO Publico c/juan]]-Tabla14[[#This Row],[Nuestro Costo juan ]]</f>
        <v>1233.9080050000002</v>
      </c>
      <c r="L1781" s="7">
        <f>Tabla14[[#This Row],[Ganancia]]/Tabla14[[#This Row],[Nuestro Costo juan ]]</f>
        <v>0.21511627906976752</v>
      </c>
      <c r="M1781" s="2">
        <f>Tabla14[[#This Row],[Precio NEGRO Publico c/juan]]+(Tabla14[[#This Row],[Precio NEGRO Publico c/juan]]*0.105)</f>
        <v>7701.7536274249996</v>
      </c>
    </row>
    <row r="1782" spans="1:13">
      <c r="A1782" s="1" t="s">
        <v>3576</v>
      </c>
      <c r="B1782" t="s">
        <v>3577</v>
      </c>
      <c r="C1782" t="s">
        <v>7</v>
      </c>
      <c r="D1782" t="s">
        <v>1335</v>
      </c>
      <c r="E1782" s="2">
        <v>6467.56</v>
      </c>
      <c r="F1782" s="2">
        <f>Tabla14[[#This Row],[Precio]]-(Tabla14[[#This Row],[Precio]]*0.14)</f>
        <v>5562.1016</v>
      </c>
      <c r="G1782" s="2">
        <f>Tabla14[[#This Row],[Precio]]-(Tabla14[[#This Row],[Precio]]*0.05)</f>
        <v>6144.1820000000007</v>
      </c>
      <c r="H1782" s="4">
        <f>Tabla14[[#This Row],[  -14% costo de juan]]+(Tabla14[[#This Row],[  -14% costo de juan]]*0.1)</f>
        <v>6118.3117599999996</v>
      </c>
      <c r="I1782" s="30">
        <f>Tabla14[[#This Row],[5% purpil]]+(Tabla14[[#This Row],[5% purpil]]*0.21)</f>
        <v>7434.4602200000008</v>
      </c>
      <c r="J1782" s="30">
        <f>Tabla14[[#This Row],[5% purpil]]+(Tabla14[[#This Row],[5% purpil]]*0.21)</f>
        <v>7434.4602200000008</v>
      </c>
      <c r="K1782" s="6">
        <f>Tabla14[[#This Row],[Precio NEGRO Publico c/juan]]-Tabla14[[#This Row],[Nuestro Costo juan ]]</f>
        <v>1316.1484600000013</v>
      </c>
      <c r="L1782" s="7">
        <f>Tabla14[[#This Row],[Ganancia]]/Tabla14[[#This Row],[Nuestro Costo juan ]]</f>
        <v>0.21511627906976766</v>
      </c>
      <c r="M1782" s="2">
        <f>Tabla14[[#This Row],[Precio NEGRO Publico c/juan]]+(Tabla14[[#This Row],[Precio NEGRO Publico c/juan]]*0.105)</f>
        <v>8215.0785431000004</v>
      </c>
    </row>
    <row r="1783" spans="1:13">
      <c r="A1783" s="1" t="s">
        <v>3578</v>
      </c>
      <c r="B1783" t="s">
        <v>3579</v>
      </c>
      <c r="C1783" t="s">
        <v>7</v>
      </c>
      <c r="D1783" t="s">
        <v>1335</v>
      </c>
      <c r="E1783" s="2">
        <v>6762.01</v>
      </c>
      <c r="F1783" s="2">
        <f>Tabla14[[#This Row],[Precio]]-(Tabla14[[#This Row],[Precio]]*0.14)</f>
        <v>5815.3285999999998</v>
      </c>
      <c r="G1783" s="2">
        <f>Tabla14[[#This Row],[Precio]]-(Tabla14[[#This Row],[Precio]]*0.05)</f>
        <v>6423.9094999999998</v>
      </c>
      <c r="H1783" s="4">
        <f>Tabla14[[#This Row],[  -14% costo de juan]]+(Tabla14[[#This Row],[  -14% costo de juan]]*0.1)</f>
        <v>6396.8614600000001</v>
      </c>
      <c r="I1783" s="30">
        <f>Tabla14[[#This Row],[5% purpil]]+(Tabla14[[#This Row],[5% purpil]]*0.21)</f>
        <v>7772.9304949999996</v>
      </c>
      <c r="J1783" s="30">
        <f>Tabla14[[#This Row],[5% purpil]]+(Tabla14[[#This Row],[5% purpil]]*0.21)</f>
        <v>7772.9304949999996</v>
      </c>
      <c r="K1783" s="6">
        <f>Tabla14[[#This Row],[Precio NEGRO Publico c/juan]]-Tabla14[[#This Row],[Nuestro Costo juan ]]</f>
        <v>1376.0690349999995</v>
      </c>
      <c r="L1783" s="7">
        <f>Tabla14[[#This Row],[Ganancia]]/Tabla14[[#This Row],[Nuestro Costo juan ]]</f>
        <v>0.21511627906976735</v>
      </c>
      <c r="M1783" s="2">
        <f>Tabla14[[#This Row],[Precio NEGRO Publico c/juan]]+(Tabla14[[#This Row],[Precio NEGRO Publico c/juan]]*0.105)</f>
        <v>8589.0881969749989</v>
      </c>
    </row>
    <row r="1784" spans="1:13">
      <c r="A1784" s="1" t="s">
        <v>3580</v>
      </c>
      <c r="B1784" t="s">
        <v>3581</v>
      </c>
      <c r="C1784" t="s">
        <v>7</v>
      </c>
      <c r="D1784" t="s">
        <v>1335</v>
      </c>
      <c r="E1784" s="2">
        <v>7685.2</v>
      </c>
      <c r="F1784" s="2">
        <f>Tabla14[[#This Row],[Precio]]-(Tabla14[[#This Row],[Precio]]*0.14)</f>
        <v>6609.2719999999999</v>
      </c>
      <c r="G1784" s="2">
        <f>Tabla14[[#This Row],[Precio]]-(Tabla14[[#This Row],[Precio]]*0.05)</f>
        <v>7300.94</v>
      </c>
      <c r="H1784" s="4">
        <f>Tabla14[[#This Row],[  -14% costo de juan]]+(Tabla14[[#This Row],[  -14% costo de juan]]*0.1)</f>
        <v>7270.1992</v>
      </c>
      <c r="I1784" s="30">
        <f>Tabla14[[#This Row],[5% purpil]]+(Tabla14[[#This Row],[5% purpil]]*0.21)</f>
        <v>8834.1373999999996</v>
      </c>
      <c r="J1784" s="30">
        <f>Tabla14[[#This Row],[5% purpil]]+(Tabla14[[#This Row],[5% purpil]]*0.21)</f>
        <v>8834.1373999999996</v>
      </c>
      <c r="K1784" s="6">
        <f>Tabla14[[#This Row],[Precio NEGRO Publico c/juan]]-Tabla14[[#This Row],[Nuestro Costo juan ]]</f>
        <v>1563.9381999999996</v>
      </c>
      <c r="L1784" s="7">
        <f>Tabla14[[#This Row],[Ganancia]]/Tabla14[[#This Row],[Nuestro Costo juan ]]</f>
        <v>0.21511627906976738</v>
      </c>
      <c r="M1784" s="2">
        <f>Tabla14[[#This Row],[Precio NEGRO Publico c/juan]]+(Tabla14[[#This Row],[Precio NEGRO Publico c/juan]]*0.105)</f>
        <v>9761.7218269999994</v>
      </c>
    </row>
    <row r="1785" spans="1:13">
      <c r="A1785" s="1" t="s">
        <v>3582</v>
      </c>
      <c r="B1785" t="s">
        <v>3583</v>
      </c>
      <c r="C1785" t="s">
        <v>7</v>
      </c>
      <c r="D1785" t="s">
        <v>1335</v>
      </c>
      <c r="E1785" s="2">
        <v>8089.33</v>
      </c>
      <c r="F1785" s="2">
        <f>Tabla14[[#This Row],[Precio]]-(Tabla14[[#This Row],[Precio]]*0.14)</f>
        <v>6956.8238000000001</v>
      </c>
      <c r="G1785" s="2">
        <f>Tabla14[[#This Row],[Precio]]-(Tabla14[[#This Row],[Precio]]*0.05)</f>
        <v>7684.8634999999995</v>
      </c>
      <c r="H1785" s="4">
        <f>Tabla14[[#This Row],[  -14% costo de juan]]+(Tabla14[[#This Row],[  -14% costo de juan]]*0.1)</f>
        <v>7652.5061800000003</v>
      </c>
      <c r="I1785" s="30">
        <f>Tabla14[[#This Row],[5% purpil]]+(Tabla14[[#This Row],[5% purpil]]*0.21)</f>
        <v>9298.684835</v>
      </c>
      <c r="J1785" s="30">
        <f>Tabla14[[#This Row],[5% purpil]]+(Tabla14[[#This Row],[5% purpil]]*0.21)</f>
        <v>9298.684835</v>
      </c>
      <c r="K1785" s="6">
        <f>Tabla14[[#This Row],[Precio NEGRO Publico c/juan]]-Tabla14[[#This Row],[Nuestro Costo juan ]]</f>
        <v>1646.1786549999997</v>
      </c>
      <c r="L1785" s="7">
        <f>Tabla14[[#This Row],[Ganancia]]/Tabla14[[#This Row],[Nuestro Costo juan ]]</f>
        <v>0.21511627906976741</v>
      </c>
      <c r="M1785" s="2">
        <f>Tabla14[[#This Row],[Precio NEGRO Publico c/juan]]+(Tabla14[[#This Row],[Precio NEGRO Publico c/juan]]*0.105)</f>
        <v>10275.046742675</v>
      </c>
    </row>
    <row r="1786" spans="1:13">
      <c r="A1786" s="1" t="s">
        <v>3584</v>
      </c>
      <c r="B1786" t="s">
        <v>3585</v>
      </c>
      <c r="C1786" t="s">
        <v>7</v>
      </c>
      <c r="D1786" t="s">
        <v>1335</v>
      </c>
      <c r="E1786" s="2">
        <v>8288.39</v>
      </c>
      <c r="F1786" s="2">
        <f>Tabla14[[#This Row],[Precio]]-(Tabla14[[#This Row],[Precio]]*0.14)</f>
        <v>7128.0153999999993</v>
      </c>
      <c r="G1786" s="2">
        <f>Tabla14[[#This Row],[Precio]]-(Tabla14[[#This Row],[Precio]]*0.05)</f>
        <v>7873.9704999999994</v>
      </c>
      <c r="H1786" s="4">
        <f>Tabla14[[#This Row],[  -14% costo de juan]]+(Tabla14[[#This Row],[  -14% costo de juan]]*0.1)</f>
        <v>7840.8169399999988</v>
      </c>
      <c r="I1786" s="30">
        <f>Tabla14[[#This Row],[5% purpil]]+(Tabla14[[#This Row],[5% purpil]]*0.21)</f>
        <v>9527.5043049999986</v>
      </c>
      <c r="J1786" s="30">
        <f>Tabla14[[#This Row],[5% purpil]]+(Tabla14[[#This Row],[5% purpil]]*0.21)</f>
        <v>9527.5043049999986</v>
      </c>
      <c r="K1786" s="6">
        <f>Tabla14[[#This Row],[Precio NEGRO Publico c/juan]]-Tabla14[[#This Row],[Nuestro Costo juan ]]</f>
        <v>1686.6873649999998</v>
      </c>
      <c r="L1786" s="7">
        <f>Tabla14[[#This Row],[Ganancia]]/Tabla14[[#This Row],[Nuestro Costo juan ]]</f>
        <v>0.21511627906976744</v>
      </c>
      <c r="M1786" s="2">
        <f>Tabla14[[#This Row],[Precio NEGRO Publico c/juan]]+(Tabla14[[#This Row],[Precio NEGRO Publico c/juan]]*0.105)</f>
        <v>10527.892257024998</v>
      </c>
    </row>
    <row r="1787" spans="1:13">
      <c r="A1787" s="1" t="s">
        <v>3586</v>
      </c>
      <c r="B1787" t="s">
        <v>3587</v>
      </c>
      <c r="C1787" t="s">
        <v>7</v>
      </c>
      <c r="D1787" t="s">
        <v>1335</v>
      </c>
      <c r="E1787" s="2">
        <v>8889.32</v>
      </c>
      <c r="F1787" s="2">
        <f>Tabla14[[#This Row],[Precio]]-(Tabla14[[#This Row],[Precio]]*0.14)</f>
        <v>7644.8151999999991</v>
      </c>
      <c r="G1787" s="2">
        <f>Tabla14[[#This Row],[Precio]]-(Tabla14[[#This Row],[Precio]]*0.05)</f>
        <v>8444.8539999999994</v>
      </c>
      <c r="H1787" s="4">
        <f>Tabla14[[#This Row],[  -14% costo de juan]]+(Tabla14[[#This Row],[  -14% costo de juan]]*0.1)</f>
        <v>8409.2967199999985</v>
      </c>
      <c r="I1787" s="30">
        <f>Tabla14[[#This Row],[5% purpil]]+(Tabla14[[#This Row],[5% purpil]]*0.21)</f>
        <v>10218.27334</v>
      </c>
      <c r="J1787" s="30">
        <f>Tabla14[[#This Row],[5% purpil]]+(Tabla14[[#This Row],[5% purpil]]*0.21)</f>
        <v>10218.27334</v>
      </c>
      <c r="K1787" s="6">
        <f>Tabla14[[#This Row],[Precio NEGRO Publico c/juan]]-Tabla14[[#This Row],[Nuestro Costo juan ]]</f>
        <v>1808.9766200000013</v>
      </c>
      <c r="L1787" s="7">
        <f>Tabla14[[#This Row],[Ganancia]]/Tabla14[[#This Row],[Nuestro Costo juan ]]</f>
        <v>0.21511627906976763</v>
      </c>
      <c r="M1787" s="2">
        <f>Tabla14[[#This Row],[Precio NEGRO Publico c/juan]]+(Tabla14[[#This Row],[Precio NEGRO Publico c/juan]]*0.105)</f>
        <v>11291.1920407</v>
      </c>
    </row>
    <row r="1788" spans="1:13">
      <c r="A1788" s="1" t="s">
        <v>3588</v>
      </c>
      <c r="B1788" t="s">
        <v>3589</v>
      </c>
      <c r="C1788" t="s">
        <v>7</v>
      </c>
      <c r="D1788" t="s">
        <v>1335</v>
      </c>
      <c r="E1788" s="2">
        <v>9098.9</v>
      </c>
      <c r="F1788" s="2">
        <f>Tabla14[[#This Row],[Precio]]-(Tabla14[[#This Row],[Precio]]*0.14)</f>
        <v>7825.0540000000001</v>
      </c>
      <c r="G1788" s="2">
        <f>Tabla14[[#This Row],[Precio]]-(Tabla14[[#This Row],[Precio]]*0.05)</f>
        <v>8643.9549999999999</v>
      </c>
      <c r="H1788" s="4">
        <f>Tabla14[[#This Row],[  -14% costo de juan]]+(Tabla14[[#This Row],[  -14% costo de juan]]*0.1)</f>
        <v>8607.5594000000001</v>
      </c>
      <c r="I1788" s="30">
        <f>Tabla14[[#This Row],[5% purpil]]+(Tabla14[[#This Row],[5% purpil]]*0.21)</f>
        <v>10459.18555</v>
      </c>
      <c r="J1788" s="30">
        <f>Tabla14[[#This Row],[5% purpil]]+(Tabla14[[#This Row],[5% purpil]]*0.21)</f>
        <v>10459.18555</v>
      </c>
      <c r="K1788" s="6">
        <f>Tabla14[[#This Row],[Precio NEGRO Publico c/juan]]-Tabla14[[#This Row],[Nuestro Costo juan ]]</f>
        <v>1851.6261500000001</v>
      </c>
      <c r="L1788" s="7">
        <f>Tabla14[[#This Row],[Ganancia]]/Tabla14[[#This Row],[Nuestro Costo juan ]]</f>
        <v>0.21511627906976744</v>
      </c>
      <c r="M1788" s="2">
        <f>Tabla14[[#This Row],[Precio NEGRO Publico c/juan]]+(Tabla14[[#This Row],[Precio NEGRO Publico c/juan]]*0.105)</f>
        <v>11557.40003275</v>
      </c>
    </row>
    <row r="1789" spans="1:13">
      <c r="A1789" s="1" t="s">
        <v>3590</v>
      </c>
      <c r="B1789" t="s">
        <v>3591</v>
      </c>
      <c r="C1789" t="s">
        <v>7</v>
      </c>
      <c r="D1789" t="s">
        <v>1335</v>
      </c>
      <c r="E1789" s="2">
        <v>10104.709999999999</v>
      </c>
      <c r="F1789" s="2">
        <f>Tabla14[[#This Row],[Precio]]-(Tabla14[[#This Row],[Precio]]*0.14)</f>
        <v>8690.0505999999987</v>
      </c>
      <c r="G1789" s="2">
        <f>Tabla14[[#This Row],[Precio]]-(Tabla14[[#This Row],[Precio]]*0.05)</f>
        <v>9599.4744999999984</v>
      </c>
      <c r="H1789" s="4">
        <f>Tabla14[[#This Row],[  -14% costo de juan]]+(Tabla14[[#This Row],[  -14% costo de juan]]*0.1)</f>
        <v>9559.0556599999982</v>
      </c>
      <c r="I1789" s="30">
        <f>Tabla14[[#This Row],[5% purpil]]+(Tabla14[[#This Row],[5% purpil]]*0.21)</f>
        <v>11615.364144999998</v>
      </c>
      <c r="J1789" s="30">
        <f>Tabla14[[#This Row],[5% purpil]]+(Tabla14[[#This Row],[5% purpil]]*0.21)</f>
        <v>11615.364144999998</v>
      </c>
      <c r="K1789" s="6">
        <f>Tabla14[[#This Row],[Precio NEGRO Publico c/juan]]-Tabla14[[#This Row],[Nuestro Costo juan ]]</f>
        <v>2056.3084849999996</v>
      </c>
      <c r="L1789" s="7">
        <f>Tabla14[[#This Row],[Ganancia]]/Tabla14[[#This Row],[Nuestro Costo juan ]]</f>
        <v>0.21511627906976744</v>
      </c>
      <c r="M1789" s="2">
        <f>Tabla14[[#This Row],[Precio NEGRO Publico c/juan]]+(Tabla14[[#This Row],[Precio NEGRO Publico c/juan]]*0.105)</f>
        <v>12834.977380224998</v>
      </c>
    </row>
    <row r="1790" spans="1:13">
      <c r="A1790" s="1" t="s">
        <v>3592</v>
      </c>
      <c r="B1790" t="s">
        <v>3593</v>
      </c>
      <c r="C1790" t="s">
        <v>7</v>
      </c>
      <c r="D1790" t="s">
        <v>1335</v>
      </c>
      <c r="E1790" s="2">
        <v>10104.709999999999</v>
      </c>
      <c r="F1790" s="2">
        <f>Tabla14[[#This Row],[Precio]]-(Tabla14[[#This Row],[Precio]]*0.14)</f>
        <v>8690.0505999999987</v>
      </c>
      <c r="G1790" s="2">
        <f>Tabla14[[#This Row],[Precio]]-(Tabla14[[#This Row],[Precio]]*0.05)</f>
        <v>9599.4744999999984</v>
      </c>
      <c r="H1790" s="4">
        <f>Tabla14[[#This Row],[  -14% costo de juan]]+(Tabla14[[#This Row],[  -14% costo de juan]]*0.1)</f>
        <v>9559.0556599999982</v>
      </c>
      <c r="I1790" s="30">
        <f>Tabla14[[#This Row],[5% purpil]]+(Tabla14[[#This Row],[5% purpil]]*0.21)</f>
        <v>11615.364144999998</v>
      </c>
      <c r="J1790" s="30">
        <f>Tabla14[[#This Row],[5% purpil]]+(Tabla14[[#This Row],[5% purpil]]*0.21)</f>
        <v>11615.364144999998</v>
      </c>
      <c r="K1790" s="6">
        <f>Tabla14[[#This Row],[Precio NEGRO Publico c/juan]]-Tabla14[[#This Row],[Nuestro Costo juan ]]</f>
        <v>2056.3084849999996</v>
      </c>
      <c r="L1790" s="7">
        <f>Tabla14[[#This Row],[Ganancia]]/Tabla14[[#This Row],[Nuestro Costo juan ]]</f>
        <v>0.21511627906976744</v>
      </c>
      <c r="M1790" s="2">
        <f>Tabla14[[#This Row],[Precio NEGRO Publico c/juan]]+(Tabla14[[#This Row],[Precio NEGRO Publico c/juan]]*0.105)</f>
        <v>12834.977380224998</v>
      </c>
    </row>
    <row r="1791" spans="1:13">
      <c r="A1791" s="1" t="s">
        <v>3594</v>
      </c>
      <c r="B1791" t="s">
        <v>3595</v>
      </c>
      <c r="C1791" t="s">
        <v>7</v>
      </c>
      <c r="D1791" t="s">
        <v>1335</v>
      </c>
      <c r="E1791" s="2">
        <v>10312.790000000001</v>
      </c>
      <c r="F1791" s="2">
        <f>Tabla14[[#This Row],[Precio]]-(Tabla14[[#This Row],[Precio]]*0.14)</f>
        <v>8868.9994000000006</v>
      </c>
      <c r="G1791" s="2">
        <f>Tabla14[[#This Row],[Precio]]-(Tabla14[[#This Row],[Precio]]*0.05)</f>
        <v>9797.1505000000016</v>
      </c>
      <c r="H1791" s="4">
        <f>Tabla14[[#This Row],[  -14% costo de juan]]+(Tabla14[[#This Row],[  -14% costo de juan]]*0.1)</f>
        <v>9755.8993399999999</v>
      </c>
      <c r="I1791" s="30">
        <f>Tabla14[[#This Row],[5% purpil]]+(Tabla14[[#This Row],[5% purpil]]*0.21)</f>
        <v>11854.552105000002</v>
      </c>
      <c r="J1791" s="30">
        <f>Tabla14[[#This Row],[5% purpil]]+(Tabla14[[#This Row],[5% purpil]]*0.21)</f>
        <v>11854.552105000002</v>
      </c>
      <c r="K1791" s="6">
        <f>Tabla14[[#This Row],[Precio NEGRO Publico c/juan]]-Tabla14[[#This Row],[Nuestro Costo juan ]]</f>
        <v>2098.6527650000025</v>
      </c>
      <c r="L1791" s="7">
        <f>Tabla14[[#This Row],[Ganancia]]/Tabla14[[#This Row],[Nuestro Costo juan ]]</f>
        <v>0.21511627906976771</v>
      </c>
      <c r="M1791" s="2">
        <f>Tabla14[[#This Row],[Precio NEGRO Publico c/juan]]+(Tabla14[[#This Row],[Precio NEGRO Publico c/juan]]*0.105)</f>
        <v>13099.280076025003</v>
      </c>
    </row>
    <row r="1792" spans="1:13">
      <c r="A1792" s="1" t="s">
        <v>3596</v>
      </c>
      <c r="B1792" t="s">
        <v>3597</v>
      </c>
      <c r="C1792" t="s">
        <v>7</v>
      </c>
      <c r="D1792" t="s">
        <v>1335</v>
      </c>
      <c r="E1792" s="2">
        <v>10514.85</v>
      </c>
      <c r="F1792" s="2">
        <f>Tabla14[[#This Row],[Precio]]-(Tabla14[[#This Row],[Precio]]*0.14)</f>
        <v>9042.7710000000006</v>
      </c>
      <c r="G1792" s="2">
        <f>Tabla14[[#This Row],[Precio]]-(Tabla14[[#This Row],[Precio]]*0.05)</f>
        <v>9989.1075000000001</v>
      </c>
      <c r="H1792" s="4">
        <f>Tabla14[[#This Row],[  -14% costo de juan]]+(Tabla14[[#This Row],[  -14% costo de juan]]*0.1)</f>
        <v>9947.0481</v>
      </c>
      <c r="I1792" s="30">
        <f>Tabla14[[#This Row],[5% purpil]]+(Tabla14[[#This Row],[5% purpil]]*0.21)</f>
        <v>12086.820075</v>
      </c>
      <c r="J1792" s="30">
        <f>Tabla14[[#This Row],[5% purpil]]+(Tabla14[[#This Row],[5% purpil]]*0.21)</f>
        <v>12086.820075</v>
      </c>
      <c r="K1792" s="6">
        <f>Tabla14[[#This Row],[Precio NEGRO Publico c/juan]]-Tabla14[[#This Row],[Nuestro Costo juan ]]</f>
        <v>2139.7719749999997</v>
      </c>
      <c r="L1792" s="7">
        <f>Tabla14[[#This Row],[Ganancia]]/Tabla14[[#This Row],[Nuestro Costo juan ]]</f>
        <v>0.21511627906976741</v>
      </c>
      <c r="M1792" s="2">
        <f>Tabla14[[#This Row],[Precio NEGRO Publico c/juan]]+(Tabla14[[#This Row],[Precio NEGRO Publico c/juan]]*0.105)</f>
        <v>13355.936182874999</v>
      </c>
    </row>
    <row r="1793" spans="1:13">
      <c r="A1793" s="1" t="s">
        <v>3598</v>
      </c>
      <c r="B1793" t="s">
        <v>3599</v>
      </c>
      <c r="C1793" t="s">
        <v>7</v>
      </c>
      <c r="D1793" t="s">
        <v>1335</v>
      </c>
      <c r="E1793" s="2">
        <v>10915.97</v>
      </c>
      <c r="F1793" s="2">
        <f>Tabla14[[#This Row],[Precio]]-(Tabla14[[#This Row],[Precio]]*0.14)</f>
        <v>9387.734199999999</v>
      </c>
      <c r="G1793" s="2">
        <f>Tabla14[[#This Row],[Precio]]-(Tabla14[[#This Row],[Precio]]*0.05)</f>
        <v>10370.171499999999</v>
      </c>
      <c r="H1793" s="4">
        <f>Tabla14[[#This Row],[  -14% costo de juan]]+(Tabla14[[#This Row],[  -14% costo de juan]]*0.1)</f>
        <v>10326.507619999998</v>
      </c>
      <c r="I1793" s="30">
        <f>Tabla14[[#This Row],[5% purpil]]+(Tabla14[[#This Row],[5% purpil]]*0.21)</f>
        <v>12547.907514999999</v>
      </c>
      <c r="J1793" s="30">
        <f>Tabla14[[#This Row],[5% purpil]]+(Tabla14[[#This Row],[5% purpil]]*0.21)</f>
        <v>12547.907514999999</v>
      </c>
      <c r="K1793" s="6">
        <f>Tabla14[[#This Row],[Precio NEGRO Publico c/juan]]-Tabla14[[#This Row],[Nuestro Costo juan ]]</f>
        <v>2221.3998950000005</v>
      </c>
      <c r="L1793" s="7">
        <f>Tabla14[[#This Row],[Ganancia]]/Tabla14[[#This Row],[Nuestro Costo juan ]]</f>
        <v>0.21511627906976752</v>
      </c>
      <c r="M1793" s="2">
        <f>Tabla14[[#This Row],[Precio NEGRO Publico c/juan]]+(Tabla14[[#This Row],[Precio NEGRO Publico c/juan]]*0.105)</f>
        <v>13865.437804074998</v>
      </c>
    </row>
    <row r="1794" spans="1:13">
      <c r="A1794" s="1" t="s">
        <v>3600</v>
      </c>
      <c r="B1794" t="s">
        <v>3601</v>
      </c>
      <c r="C1794" t="s">
        <v>7</v>
      </c>
      <c r="D1794" t="s">
        <v>1335</v>
      </c>
      <c r="E1794" s="2">
        <v>11256.25</v>
      </c>
      <c r="F1794" s="2">
        <f>Tabla14[[#This Row],[Precio]]-(Tabla14[[#This Row],[Precio]]*0.14)</f>
        <v>9680.375</v>
      </c>
      <c r="G1794" s="2">
        <f>Tabla14[[#This Row],[Precio]]-(Tabla14[[#This Row],[Precio]]*0.05)</f>
        <v>10693.4375</v>
      </c>
      <c r="H1794" s="4">
        <f>Tabla14[[#This Row],[  -14% costo de juan]]+(Tabla14[[#This Row],[  -14% costo de juan]]*0.1)</f>
        <v>10648.4125</v>
      </c>
      <c r="I1794" s="30">
        <f>Tabla14[[#This Row],[5% purpil]]+(Tabla14[[#This Row],[5% purpil]]*0.21)</f>
        <v>12939.059375000001</v>
      </c>
      <c r="J1794" s="30">
        <f>Tabla14[[#This Row],[5% purpil]]+(Tabla14[[#This Row],[5% purpil]]*0.21)</f>
        <v>12939.059375000001</v>
      </c>
      <c r="K1794" s="6">
        <f>Tabla14[[#This Row],[Precio NEGRO Publico c/juan]]-Tabla14[[#This Row],[Nuestro Costo juan ]]</f>
        <v>2290.6468750000004</v>
      </c>
      <c r="L1794" s="7">
        <f>Tabla14[[#This Row],[Ganancia]]/Tabla14[[#This Row],[Nuestro Costo juan ]]</f>
        <v>0.21511627906976746</v>
      </c>
      <c r="M1794" s="2">
        <f>Tabla14[[#This Row],[Precio NEGRO Publico c/juan]]+(Tabla14[[#This Row],[Precio NEGRO Publico c/juan]]*0.105)</f>
        <v>14297.660609375002</v>
      </c>
    </row>
    <row r="1795" spans="1:13">
      <c r="A1795" s="1" t="s">
        <v>3602</v>
      </c>
      <c r="B1795" t="s">
        <v>3603</v>
      </c>
      <c r="C1795" t="s">
        <v>7</v>
      </c>
      <c r="D1795" t="s">
        <v>1335</v>
      </c>
      <c r="E1795" s="2">
        <v>12126.11</v>
      </c>
      <c r="F1795" s="2">
        <f>Tabla14[[#This Row],[Precio]]-(Tabla14[[#This Row],[Precio]]*0.14)</f>
        <v>10428.454600000001</v>
      </c>
      <c r="G1795" s="2">
        <f>Tabla14[[#This Row],[Precio]]-(Tabla14[[#This Row],[Precio]]*0.05)</f>
        <v>11519.8045</v>
      </c>
      <c r="H1795" s="4">
        <f>Tabla14[[#This Row],[  -14% costo de juan]]+(Tabla14[[#This Row],[  -14% costo de juan]]*0.1)</f>
        <v>11471.300060000001</v>
      </c>
      <c r="I1795" s="30">
        <f>Tabla14[[#This Row],[5% purpil]]+(Tabla14[[#This Row],[5% purpil]]*0.21)</f>
        <v>13938.963445000001</v>
      </c>
      <c r="J1795" s="30">
        <f>Tabla14[[#This Row],[5% purpil]]+(Tabla14[[#This Row],[5% purpil]]*0.21)</f>
        <v>13938.963445000001</v>
      </c>
      <c r="K1795" s="6">
        <f>Tabla14[[#This Row],[Precio NEGRO Publico c/juan]]-Tabla14[[#This Row],[Nuestro Costo juan ]]</f>
        <v>2467.6633849999998</v>
      </c>
      <c r="L1795" s="7">
        <f>Tabla14[[#This Row],[Ganancia]]/Tabla14[[#This Row],[Nuestro Costo juan ]]</f>
        <v>0.21511627906976741</v>
      </c>
      <c r="M1795" s="2">
        <f>Tabla14[[#This Row],[Precio NEGRO Publico c/juan]]+(Tabla14[[#This Row],[Precio NEGRO Publico c/juan]]*0.105)</f>
        <v>15402.554606725002</v>
      </c>
    </row>
    <row r="1796" spans="1:13">
      <c r="A1796" s="1" t="s">
        <v>3604</v>
      </c>
      <c r="B1796" t="s">
        <v>3605</v>
      </c>
      <c r="C1796" t="s">
        <v>7</v>
      </c>
      <c r="D1796" t="s">
        <v>1335</v>
      </c>
      <c r="E1796" s="2">
        <v>12927.6</v>
      </c>
      <c r="F1796" s="2">
        <f>Tabla14[[#This Row],[Precio]]-(Tabla14[[#This Row],[Precio]]*0.14)</f>
        <v>11117.736000000001</v>
      </c>
      <c r="G1796" s="2">
        <f>Tabla14[[#This Row],[Precio]]-(Tabla14[[#This Row],[Precio]]*0.05)</f>
        <v>12281.220000000001</v>
      </c>
      <c r="H1796" s="4">
        <f>Tabla14[[#This Row],[  -14% costo de juan]]+(Tabla14[[#This Row],[  -14% costo de juan]]*0.1)</f>
        <v>12229.509600000001</v>
      </c>
      <c r="I1796" s="30">
        <f>Tabla14[[#This Row],[5% purpil]]+(Tabla14[[#This Row],[5% purpil]]*0.21)</f>
        <v>14860.2762</v>
      </c>
      <c r="J1796" s="30">
        <f>Tabla14[[#This Row],[5% purpil]]+(Tabla14[[#This Row],[5% purpil]]*0.21)</f>
        <v>14860.2762</v>
      </c>
      <c r="K1796" s="6">
        <f>Tabla14[[#This Row],[Precio NEGRO Publico c/juan]]-Tabla14[[#This Row],[Nuestro Costo juan ]]</f>
        <v>2630.766599999999</v>
      </c>
      <c r="L1796" s="7">
        <f>Tabla14[[#This Row],[Ganancia]]/Tabla14[[#This Row],[Nuestro Costo juan ]]</f>
        <v>0.21511627906976735</v>
      </c>
      <c r="M1796" s="2">
        <f>Tabla14[[#This Row],[Precio NEGRO Publico c/juan]]+(Tabla14[[#This Row],[Precio NEGRO Publico c/juan]]*0.105)</f>
        <v>16420.605200999998</v>
      </c>
    </row>
    <row r="1797" spans="1:13">
      <c r="A1797" s="1" t="s">
        <v>3606</v>
      </c>
      <c r="B1797" t="s">
        <v>3607</v>
      </c>
      <c r="C1797" t="s">
        <v>7</v>
      </c>
      <c r="D1797" t="s">
        <v>1335</v>
      </c>
      <c r="E1797" s="2">
        <v>13210.79</v>
      </c>
      <c r="F1797" s="2">
        <f>Tabla14[[#This Row],[Precio]]-(Tabla14[[#This Row],[Precio]]*0.14)</f>
        <v>11361.279400000001</v>
      </c>
      <c r="G1797" s="2">
        <f>Tabla14[[#This Row],[Precio]]-(Tabla14[[#This Row],[Precio]]*0.05)</f>
        <v>12550.2505</v>
      </c>
      <c r="H1797" s="4">
        <f>Tabla14[[#This Row],[  -14% costo de juan]]+(Tabla14[[#This Row],[  -14% costo de juan]]*0.1)</f>
        <v>12497.407340000002</v>
      </c>
      <c r="I1797" s="30">
        <f>Tabla14[[#This Row],[5% purpil]]+(Tabla14[[#This Row],[5% purpil]]*0.21)</f>
        <v>15185.803104999999</v>
      </c>
      <c r="J1797" s="30">
        <f>Tabla14[[#This Row],[5% purpil]]+(Tabla14[[#This Row],[5% purpil]]*0.21)</f>
        <v>15185.803104999999</v>
      </c>
      <c r="K1797" s="6">
        <f>Tabla14[[#This Row],[Precio NEGRO Publico c/juan]]-Tabla14[[#This Row],[Nuestro Costo juan ]]</f>
        <v>2688.3957649999975</v>
      </c>
      <c r="L1797" s="7">
        <f>Tabla14[[#This Row],[Ganancia]]/Tabla14[[#This Row],[Nuestro Costo juan ]]</f>
        <v>0.21511627906976721</v>
      </c>
      <c r="M1797" s="2">
        <f>Tabla14[[#This Row],[Precio NEGRO Publico c/juan]]+(Tabla14[[#This Row],[Precio NEGRO Publico c/juan]]*0.105)</f>
        <v>16780.312431024999</v>
      </c>
    </row>
    <row r="1798" spans="1:13">
      <c r="A1798" s="1" t="s">
        <v>3608</v>
      </c>
      <c r="B1798" t="s">
        <v>3609</v>
      </c>
      <c r="C1798" t="s">
        <v>7</v>
      </c>
      <c r="D1798" t="s">
        <v>1335</v>
      </c>
      <c r="E1798" s="2">
        <v>14148.25</v>
      </c>
      <c r="F1798" s="2">
        <f>Tabla14[[#This Row],[Precio]]-(Tabla14[[#This Row],[Precio]]*0.14)</f>
        <v>12167.494999999999</v>
      </c>
      <c r="G1798" s="2">
        <f>Tabla14[[#This Row],[Precio]]-(Tabla14[[#This Row],[Precio]]*0.05)</f>
        <v>13440.8375</v>
      </c>
      <c r="H1798" s="4">
        <f>Tabla14[[#This Row],[  -14% costo de juan]]+(Tabla14[[#This Row],[  -14% costo de juan]]*0.1)</f>
        <v>13384.244499999999</v>
      </c>
      <c r="I1798" s="30">
        <f>Tabla14[[#This Row],[5% purpil]]+(Tabla14[[#This Row],[5% purpil]]*0.21)</f>
        <v>16263.413375</v>
      </c>
      <c r="J1798" s="30">
        <f>Tabla14[[#This Row],[5% purpil]]+(Tabla14[[#This Row],[5% purpil]]*0.21)</f>
        <v>16263.413375</v>
      </c>
      <c r="K1798" s="6">
        <f>Tabla14[[#This Row],[Precio NEGRO Publico c/juan]]-Tabla14[[#This Row],[Nuestro Costo juan ]]</f>
        <v>2879.1688750000012</v>
      </c>
      <c r="L1798" s="7">
        <f>Tabla14[[#This Row],[Ganancia]]/Tabla14[[#This Row],[Nuestro Costo juan ]]</f>
        <v>0.21511627906976755</v>
      </c>
      <c r="M1798" s="2">
        <f>Tabla14[[#This Row],[Precio NEGRO Publico c/juan]]+(Tabla14[[#This Row],[Precio NEGRO Publico c/juan]]*0.105)</f>
        <v>17971.071779375001</v>
      </c>
    </row>
    <row r="1799" spans="1:13">
      <c r="A1799" s="1" t="s">
        <v>3610</v>
      </c>
      <c r="B1799" t="s">
        <v>3611</v>
      </c>
      <c r="C1799" t="s">
        <v>7</v>
      </c>
      <c r="D1799" t="s">
        <v>1335</v>
      </c>
      <c r="E1799" s="2">
        <v>15367.39</v>
      </c>
      <c r="F1799" s="2">
        <f>Tabla14[[#This Row],[Precio]]-(Tabla14[[#This Row],[Precio]]*0.14)</f>
        <v>13215.955399999999</v>
      </c>
      <c r="G1799" s="2">
        <f>Tabla14[[#This Row],[Precio]]-(Tabla14[[#This Row],[Precio]]*0.05)</f>
        <v>14599.020499999999</v>
      </c>
      <c r="H1799" s="4">
        <f>Tabla14[[#This Row],[  -14% costo de juan]]+(Tabla14[[#This Row],[  -14% costo de juan]]*0.1)</f>
        <v>14537.550939999999</v>
      </c>
      <c r="I1799" s="30">
        <f>Tabla14[[#This Row],[5% purpil]]+(Tabla14[[#This Row],[5% purpil]]*0.21)</f>
        <v>17664.814804999998</v>
      </c>
      <c r="J1799" s="30">
        <f>Tabla14[[#This Row],[5% purpil]]+(Tabla14[[#This Row],[5% purpil]]*0.21)</f>
        <v>17664.814804999998</v>
      </c>
      <c r="K1799" s="6">
        <f>Tabla14[[#This Row],[Precio NEGRO Publico c/juan]]-Tabla14[[#This Row],[Nuestro Costo juan ]]</f>
        <v>3127.263864999999</v>
      </c>
      <c r="L1799" s="7">
        <f>Tabla14[[#This Row],[Ganancia]]/Tabla14[[#This Row],[Nuestro Costo juan ]]</f>
        <v>0.21511627906976738</v>
      </c>
      <c r="M1799" s="2">
        <f>Tabla14[[#This Row],[Precio NEGRO Publico c/juan]]+(Tabla14[[#This Row],[Precio NEGRO Publico c/juan]]*0.105)</f>
        <v>19519.620359524997</v>
      </c>
    </row>
    <row r="1800" spans="1:13">
      <c r="A1800" s="1" t="s">
        <v>3612</v>
      </c>
      <c r="B1800" t="s">
        <v>3613</v>
      </c>
      <c r="C1800" t="s">
        <v>7</v>
      </c>
      <c r="D1800" t="s">
        <v>1335</v>
      </c>
      <c r="E1800" s="2">
        <v>15954.06</v>
      </c>
      <c r="F1800" s="2">
        <f>Tabla14[[#This Row],[Precio]]-(Tabla14[[#This Row],[Precio]]*0.14)</f>
        <v>13720.491599999999</v>
      </c>
      <c r="G1800" s="2">
        <f>Tabla14[[#This Row],[Precio]]-(Tabla14[[#This Row],[Precio]]*0.05)</f>
        <v>15156.357</v>
      </c>
      <c r="H1800" s="4">
        <f>Tabla14[[#This Row],[  -14% costo de juan]]+(Tabla14[[#This Row],[  -14% costo de juan]]*0.1)</f>
        <v>15092.54076</v>
      </c>
      <c r="I1800" s="30">
        <f>Tabla14[[#This Row],[5% purpil]]+(Tabla14[[#This Row],[5% purpil]]*0.21)</f>
        <v>18339.19197</v>
      </c>
      <c r="J1800" s="30">
        <f>Tabla14[[#This Row],[5% purpil]]+(Tabla14[[#This Row],[5% purpil]]*0.21)</f>
        <v>18339.19197</v>
      </c>
      <c r="K1800" s="6">
        <f>Tabla14[[#This Row],[Precio NEGRO Publico c/juan]]-Tabla14[[#This Row],[Nuestro Costo juan ]]</f>
        <v>3246.65121</v>
      </c>
      <c r="L1800" s="7">
        <f>Tabla14[[#This Row],[Ganancia]]/Tabla14[[#This Row],[Nuestro Costo juan ]]</f>
        <v>0.21511627906976744</v>
      </c>
      <c r="M1800" s="2">
        <f>Tabla14[[#This Row],[Precio NEGRO Publico c/juan]]+(Tabla14[[#This Row],[Precio NEGRO Publico c/juan]]*0.105)</f>
        <v>20264.807126849999</v>
      </c>
    </row>
    <row r="1801" spans="1:13">
      <c r="A1801" s="1" t="s">
        <v>3614</v>
      </c>
      <c r="B1801" t="s">
        <v>3615</v>
      </c>
      <c r="C1801" t="s">
        <v>7</v>
      </c>
      <c r="D1801" t="s">
        <v>1335</v>
      </c>
      <c r="E1801" s="2">
        <v>16779.59</v>
      </c>
      <c r="F1801" s="2">
        <f>Tabla14[[#This Row],[Precio]]-(Tabla14[[#This Row],[Precio]]*0.14)</f>
        <v>14430.447400000001</v>
      </c>
      <c r="G1801" s="2">
        <f>Tabla14[[#This Row],[Precio]]-(Tabla14[[#This Row],[Precio]]*0.05)</f>
        <v>15940.610500000001</v>
      </c>
      <c r="H1801" s="4">
        <f>Tabla14[[#This Row],[  -14% costo de juan]]+(Tabla14[[#This Row],[  -14% costo de juan]]*0.1)</f>
        <v>15873.492140000002</v>
      </c>
      <c r="I1801" s="30">
        <f>Tabla14[[#This Row],[5% purpil]]+(Tabla14[[#This Row],[5% purpil]]*0.21)</f>
        <v>19288.138705000001</v>
      </c>
      <c r="J1801" s="30">
        <f>Tabla14[[#This Row],[5% purpil]]+(Tabla14[[#This Row],[5% purpil]]*0.21)</f>
        <v>19288.138705000001</v>
      </c>
      <c r="K1801" s="6">
        <f>Tabla14[[#This Row],[Precio NEGRO Publico c/juan]]-Tabla14[[#This Row],[Nuestro Costo juan ]]</f>
        <v>3414.6465649999991</v>
      </c>
      <c r="L1801" s="7">
        <f>Tabla14[[#This Row],[Ganancia]]/Tabla14[[#This Row],[Nuestro Costo juan ]]</f>
        <v>0.21511627906976735</v>
      </c>
      <c r="M1801" s="2">
        <f>Tabla14[[#This Row],[Precio NEGRO Publico c/juan]]+(Tabla14[[#This Row],[Precio NEGRO Publico c/juan]]*0.105)</f>
        <v>21313.393269025</v>
      </c>
    </row>
    <row r="1802" spans="1:13">
      <c r="A1802" s="1" t="s">
        <v>3616</v>
      </c>
      <c r="B1802" t="s">
        <v>3617</v>
      </c>
      <c r="C1802" t="s">
        <v>7</v>
      </c>
      <c r="D1802" t="s">
        <v>1335</v>
      </c>
      <c r="E1802" s="2">
        <v>17965.689999999999</v>
      </c>
      <c r="F1802" s="2">
        <f>Tabla14[[#This Row],[Precio]]-(Tabla14[[#This Row],[Precio]]*0.14)</f>
        <v>15450.493399999999</v>
      </c>
      <c r="G1802" s="2">
        <f>Tabla14[[#This Row],[Precio]]-(Tabla14[[#This Row],[Precio]]*0.05)</f>
        <v>17067.405499999997</v>
      </c>
      <c r="H1802" s="4">
        <f>Tabla14[[#This Row],[  -14% costo de juan]]+(Tabla14[[#This Row],[  -14% costo de juan]]*0.1)</f>
        <v>16995.542740000001</v>
      </c>
      <c r="I1802" s="30">
        <f>Tabla14[[#This Row],[5% purpil]]+(Tabla14[[#This Row],[5% purpil]]*0.21)</f>
        <v>20651.560654999997</v>
      </c>
      <c r="J1802" s="30">
        <f>Tabla14[[#This Row],[5% purpil]]+(Tabla14[[#This Row],[5% purpil]]*0.21)</f>
        <v>20651.560654999997</v>
      </c>
      <c r="K1802" s="6">
        <f>Tabla14[[#This Row],[Precio NEGRO Publico c/juan]]-Tabla14[[#This Row],[Nuestro Costo juan ]]</f>
        <v>3656.0179149999967</v>
      </c>
      <c r="L1802" s="7">
        <f>Tabla14[[#This Row],[Ganancia]]/Tabla14[[#This Row],[Nuestro Costo juan ]]</f>
        <v>0.21511627906976724</v>
      </c>
      <c r="M1802" s="2">
        <f>Tabla14[[#This Row],[Precio NEGRO Publico c/juan]]+(Tabla14[[#This Row],[Precio NEGRO Publico c/juan]]*0.105)</f>
        <v>22819.974523774996</v>
      </c>
    </row>
    <row r="1803" spans="1:13">
      <c r="A1803" s="1" t="s">
        <v>3618</v>
      </c>
      <c r="B1803" t="s">
        <v>3619</v>
      </c>
      <c r="C1803" t="s">
        <v>7</v>
      </c>
      <c r="D1803" t="s">
        <v>1335</v>
      </c>
      <c r="E1803" s="2">
        <v>18572.63</v>
      </c>
      <c r="F1803" s="2">
        <f>Tabla14[[#This Row],[Precio]]-(Tabla14[[#This Row],[Precio]]*0.14)</f>
        <v>15972.461800000001</v>
      </c>
      <c r="G1803" s="2">
        <f>Tabla14[[#This Row],[Precio]]-(Tabla14[[#This Row],[Precio]]*0.05)</f>
        <v>17643.998500000002</v>
      </c>
      <c r="H1803" s="4">
        <f>Tabla14[[#This Row],[  -14% costo de juan]]+(Tabla14[[#This Row],[  -14% costo de juan]]*0.1)</f>
        <v>17569.707979999999</v>
      </c>
      <c r="I1803" s="30">
        <f>Tabla14[[#This Row],[5% purpil]]+(Tabla14[[#This Row],[5% purpil]]*0.21)</f>
        <v>21349.238185000002</v>
      </c>
      <c r="J1803" s="30">
        <f>Tabla14[[#This Row],[5% purpil]]+(Tabla14[[#This Row],[5% purpil]]*0.21)</f>
        <v>21349.238185000002</v>
      </c>
      <c r="K1803" s="6">
        <f>Tabla14[[#This Row],[Precio NEGRO Publico c/juan]]-Tabla14[[#This Row],[Nuestro Costo juan ]]</f>
        <v>3779.5302050000028</v>
      </c>
      <c r="L1803" s="7">
        <f>Tabla14[[#This Row],[Ganancia]]/Tabla14[[#This Row],[Nuestro Costo juan ]]</f>
        <v>0.2151162790697676</v>
      </c>
      <c r="M1803" s="2">
        <f>Tabla14[[#This Row],[Precio NEGRO Publico c/juan]]+(Tabla14[[#This Row],[Precio NEGRO Publico c/juan]]*0.105)</f>
        <v>23590.908194425003</v>
      </c>
    </row>
    <row r="1804" spans="1:13">
      <c r="A1804" s="1" t="s">
        <v>3620</v>
      </c>
      <c r="B1804" t="s">
        <v>3621</v>
      </c>
      <c r="C1804" t="s">
        <v>7</v>
      </c>
      <c r="D1804" t="s">
        <v>1335</v>
      </c>
      <c r="E1804" s="2">
        <v>19178.07</v>
      </c>
      <c r="F1804" s="2">
        <f>Tabla14[[#This Row],[Precio]]-(Tabla14[[#This Row],[Precio]]*0.14)</f>
        <v>16493.140199999998</v>
      </c>
      <c r="G1804" s="2">
        <f>Tabla14[[#This Row],[Precio]]-(Tabla14[[#This Row],[Precio]]*0.05)</f>
        <v>18219.166499999999</v>
      </c>
      <c r="H1804" s="4">
        <f>Tabla14[[#This Row],[  -14% costo de juan]]+(Tabla14[[#This Row],[  -14% costo de juan]]*0.1)</f>
        <v>18142.45422</v>
      </c>
      <c r="I1804" s="30">
        <f>Tabla14[[#This Row],[5% purpil]]+(Tabla14[[#This Row],[5% purpil]]*0.21)</f>
        <v>22045.191465</v>
      </c>
      <c r="J1804" s="30">
        <f>Tabla14[[#This Row],[5% purpil]]+(Tabla14[[#This Row],[5% purpil]]*0.21)</f>
        <v>22045.191465</v>
      </c>
      <c r="K1804" s="6">
        <f>Tabla14[[#This Row],[Precio NEGRO Publico c/juan]]-Tabla14[[#This Row],[Nuestro Costo juan ]]</f>
        <v>3902.7372450000003</v>
      </c>
      <c r="L1804" s="7">
        <f>Tabla14[[#This Row],[Ganancia]]/Tabla14[[#This Row],[Nuestro Costo juan ]]</f>
        <v>0.21511627906976746</v>
      </c>
      <c r="M1804" s="2">
        <f>Tabla14[[#This Row],[Precio NEGRO Publico c/juan]]+(Tabla14[[#This Row],[Precio NEGRO Publico c/juan]]*0.105)</f>
        <v>24359.936568825</v>
      </c>
    </row>
    <row r="1805" spans="1:13">
      <c r="A1805" s="1" t="s">
        <v>3622</v>
      </c>
      <c r="B1805" t="s">
        <v>3623</v>
      </c>
      <c r="C1805" t="s">
        <v>7</v>
      </c>
      <c r="D1805" t="s">
        <v>1335</v>
      </c>
      <c r="E1805" s="2">
        <v>20612.05</v>
      </c>
      <c r="F1805" s="2">
        <f>Tabla14[[#This Row],[Precio]]-(Tabla14[[#This Row],[Precio]]*0.14)</f>
        <v>17726.362999999998</v>
      </c>
      <c r="G1805" s="2">
        <f>Tabla14[[#This Row],[Precio]]-(Tabla14[[#This Row],[Precio]]*0.05)</f>
        <v>19581.447499999998</v>
      </c>
      <c r="H1805" s="4">
        <f>Tabla14[[#This Row],[  -14% costo de juan]]+(Tabla14[[#This Row],[  -14% costo de juan]]*0.1)</f>
        <v>19498.999299999996</v>
      </c>
      <c r="I1805" s="30">
        <f>Tabla14[[#This Row],[5% purpil]]+(Tabla14[[#This Row],[5% purpil]]*0.21)</f>
        <v>23693.551474999997</v>
      </c>
      <c r="J1805" s="30">
        <f>Tabla14[[#This Row],[5% purpil]]+(Tabla14[[#This Row],[5% purpil]]*0.21)</f>
        <v>23693.551474999997</v>
      </c>
      <c r="K1805" s="6">
        <f>Tabla14[[#This Row],[Precio NEGRO Publico c/juan]]-Tabla14[[#This Row],[Nuestro Costo juan ]]</f>
        <v>4194.5521750000007</v>
      </c>
      <c r="L1805" s="7">
        <f>Tabla14[[#This Row],[Ganancia]]/Tabla14[[#This Row],[Nuestro Costo juan ]]</f>
        <v>0.21511627906976752</v>
      </c>
      <c r="M1805" s="2">
        <f>Tabla14[[#This Row],[Precio NEGRO Publico c/juan]]+(Tabla14[[#This Row],[Precio NEGRO Publico c/juan]]*0.105)</f>
        <v>26181.374379874997</v>
      </c>
    </row>
    <row r="1806" spans="1:13">
      <c r="A1806" s="1" t="s">
        <v>3624</v>
      </c>
      <c r="B1806" t="s">
        <v>3625</v>
      </c>
      <c r="C1806" t="s">
        <v>7</v>
      </c>
      <c r="D1806" t="s">
        <v>1335</v>
      </c>
      <c r="E1806" s="2">
        <v>5281.46</v>
      </c>
      <c r="F1806" s="2">
        <f>Tabla14[[#This Row],[Precio]]-(Tabla14[[#This Row],[Precio]]*0.14)</f>
        <v>4542.0555999999997</v>
      </c>
      <c r="G1806" s="2">
        <f>Tabla14[[#This Row],[Precio]]-(Tabla14[[#This Row],[Precio]]*0.05)</f>
        <v>5017.3869999999997</v>
      </c>
      <c r="H1806" s="4">
        <f>Tabla14[[#This Row],[  -14% costo de juan]]+(Tabla14[[#This Row],[  -14% costo de juan]]*0.1)</f>
        <v>4996.26116</v>
      </c>
      <c r="I1806" s="30">
        <f>Tabla14[[#This Row],[5% purpil]]+(Tabla14[[#This Row],[5% purpil]]*0.21)</f>
        <v>6071.0382699999991</v>
      </c>
      <c r="J1806" s="30">
        <f>Tabla14[[#This Row],[5% purpil]]+(Tabla14[[#This Row],[5% purpil]]*0.21)</f>
        <v>6071.0382699999991</v>
      </c>
      <c r="K1806" s="6">
        <f>Tabla14[[#This Row],[Precio NEGRO Publico c/juan]]-Tabla14[[#This Row],[Nuestro Costo juan ]]</f>
        <v>1074.7771099999991</v>
      </c>
      <c r="L1806" s="7">
        <f>Tabla14[[#This Row],[Ganancia]]/Tabla14[[#This Row],[Nuestro Costo juan ]]</f>
        <v>0.21511627906976727</v>
      </c>
      <c r="M1806" s="2">
        <f>Tabla14[[#This Row],[Precio NEGRO Publico c/juan]]+(Tabla14[[#This Row],[Precio NEGRO Publico c/juan]]*0.105)</f>
        <v>6708.4972883499986</v>
      </c>
    </row>
    <row r="1807" spans="1:13">
      <c r="A1807" s="1" t="s">
        <v>3626</v>
      </c>
      <c r="B1807" t="s">
        <v>3627</v>
      </c>
      <c r="C1807" t="s">
        <v>7</v>
      </c>
      <c r="D1807" t="s">
        <v>1335</v>
      </c>
      <c r="E1807" s="2">
        <v>8442.3799999999992</v>
      </c>
      <c r="F1807" s="2">
        <f>Tabla14[[#This Row],[Precio]]-(Tabla14[[#This Row],[Precio]]*0.14)</f>
        <v>7260.4467999999997</v>
      </c>
      <c r="G1807" s="2">
        <f>Tabla14[[#This Row],[Precio]]-(Tabla14[[#This Row],[Precio]]*0.05)</f>
        <v>8020.2609999999995</v>
      </c>
      <c r="H1807" s="4">
        <f>Tabla14[[#This Row],[  -14% costo de juan]]+(Tabla14[[#This Row],[  -14% costo de juan]]*0.1)</f>
        <v>7986.4914799999997</v>
      </c>
      <c r="I1807" s="30">
        <f>Tabla14[[#This Row],[5% purpil]]+(Tabla14[[#This Row],[5% purpil]]*0.21)</f>
        <v>9704.515809999999</v>
      </c>
      <c r="J1807" s="30">
        <f>Tabla14[[#This Row],[5% purpil]]+(Tabla14[[#This Row],[5% purpil]]*0.21)</f>
        <v>9704.515809999999</v>
      </c>
      <c r="K1807" s="6">
        <f>Tabla14[[#This Row],[Precio NEGRO Publico c/juan]]-Tabla14[[#This Row],[Nuestro Costo juan ]]</f>
        <v>1718.0243299999993</v>
      </c>
      <c r="L1807" s="7">
        <f>Tabla14[[#This Row],[Ganancia]]/Tabla14[[#This Row],[Nuestro Costo juan ]]</f>
        <v>0.21511627906976735</v>
      </c>
      <c r="M1807" s="2">
        <f>Tabla14[[#This Row],[Precio NEGRO Publico c/juan]]+(Tabla14[[#This Row],[Precio NEGRO Publico c/juan]]*0.105)</f>
        <v>10723.489970049999</v>
      </c>
    </row>
    <row r="1808" spans="1:13">
      <c r="A1808" s="1" t="s">
        <v>3628</v>
      </c>
      <c r="B1808" t="s">
        <v>3629</v>
      </c>
      <c r="C1808" t="s">
        <v>7</v>
      </c>
      <c r="D1808" t="s">
        <v>1335</v>
      </c>
      <c r="E1808" s="2">
        <v>12565.54</v>
      </c>
      <c r="F1808" s="2">
        <f>Tabla14[[#This Row],[Precio]]-(Tabla14[[#This Row],[Precio]]*0.14)</f>
        <v>10806.3644</v>
      </c>
      <c r="G1808" s="2">
        <f>Tabla14[[#This Row],[Precio]]-(Tabla14[[#This Row],[Precio]]*0.05)</f>
        <v>11937.263000000001</v>
      </c>
      <c r="H1808" s="4">
        <f>Tabla14[[#This Row],[  -14% costo de juan]]+(Tabla14[[#This Row],[  -14% costo de juan]]*0.1)</f>
        <v>11887.000840000001</v>
      </c>
      <c r="I1808" s="30">
        <f>Tabla14[[#This Row],[5% purpil]]+(Tabla14[[#This Row],[5% purpil]]*0.21)</f>
        <v>14444.088230000001</v>
      </c>
      <c r="J1808" s="30">
        <f>Tabla14[[#This Row],[5% purpil]]+(Tabla14[[#This Row],[5% purpil]]*0.21)</f>
        <v>14444.088230000001</v>
      </c>
      <c r="K1808" s="6">
        <f>Tabla14[[#This Row],[Precio NEGRO Publico c/juan]]-Tabla14[[#This Row],[Nuestro Costo juan ]]</f>
        <v>2557.0873900000006</v>
      </c>
      <c r="L1808" s="7">
        <f>Tabla14[[#This Row],[Ganancia]]/Tabla14[[#This Row],[Nuestro Costo juan ]]</f>
        <v>0.21511627906976749</v>
      </c>
      <c r="M1808" s="2">
        <f>Tabla14[[#This Row],[Precio NEGRO Publico c/juan]]+(Tabla14[[#This Row],[Precio NEGRO Publico c/juan]]*0.105)</f>
        <v>15960.717494150002</v>
      </c>
    </row>
    <row r="1809" spans="1:13">
      <c r="A1809" s="1" t="s">
        <v>3630</v>
      </c>
      <c r="B1809" t="s">
        <v>3631</v>
      </c>
      <c r="C1809" t="s">
        <v>7</v>
      </c>
      <c r="D1809" t="s">
        <v>1335</v>
      </c>
      <c r="E1809" s="2">
        <v>14064.12</v>
      </c>
      <c r="F1809" s="2">
        <f>Tabla14[[#This Row],[Precio]]-(Tabla14[[#This Row],[Precio]]*0.14)</f>
        <v>12095.1432</v>
      </c>
      <c r="G1809" s="2">
        <f>Tabla14[[#This Row],[Precio]]-(Tabla14[[#This Row],[Precio]]*0.05)</f>
        <v>13360.914000000001</v>
      </c>
      <c r="H1809" s="4">
        <f>Tabla14[[#This Row],[  -14% costo de juan]]+(Tabla14[[#This Row],[  -14% costo de juan]]*0.1)</f>
        <v>13304.657520000001</v>
      </c>
      <c r="I1809" s="30">
        <f>Tabla14[[#This Row],[5% purpil]]+(Tabla14[[#This Row],[5% purpil]]*0.21)</f>
        <v>16166.70594</v>
      </c>
      <c r="J1809" s="30">
        <f>Tabla14[[#This Row],[5% purpil]]+(Tabla14[[#This Row],[5% purpil]]*0.21)</f>
        <v>16166.70594</v>
      </c>
      <c r="K1809" s="6">
        <f>Tabla14[[#This Row],[Precio NEGRO Publico c/juan]]-Tabla14[[#This Row],[Nuestro Costo juan ]]</f>
        <v>2862.0484199999992</v>
      </c>
      <c r="L1809" s="7">
        <f>Tabla14[[#This Row],[Ganancia]]/Tabla14[[#This Row],[Nuestro Costo juan ]]</f>
        <v>0.21511627906976738</v>
      </c>
      <c r="M1809" s="2">
        <f>Tabla14[[#This Row],[Precio NEGRO Publico c/juan]]+(Tabla14[[#This Row],[Precio NEGRO Publico c/juan]]*0.105)</f>
        <v>17864.2100637</v>
      </c>
    </row>
    <row r="1810" spans="1:13">
      <c r="A1810" s="1" t="s">
        <v>3632</v>
      </c>
      <c r="B1810" t="s">
        <v>3633</v>
      </c>
      <c r="C1810" t="s">
        <v>7</v>
      </c>
      <c r="D1810" t="s">
        <v>1335</v>
      </c>
      <c r="E1810" s="2">
        <v>15016.6</v>
      </c>
      <c r="F1810" s="2">
        <f>Tabla14[[#This Row],[Precio]]-(Tabla14[[#This Row],[Precio]]*0.14)</f>
        <v>12914.276</v>
      </c>
      <c r="G1810" s="2">
        <f>Tabla14[[#This Row],[Precio]]-(Tabla14[[#This Row],[Precio]]*0.05)</f>
        <v>14265.77</v>
      </c>
      <c r="H1810" s="4">
        <f>Tabla14[[#This Row],[  -14% costo de juan]]+(Tabla14[[#This Row],[  -14% costo de juan]]*0.1)</f>
        <v>14205.703600000001</v>
      </c>
      <c r="I1810" s="30">
        <f>Tabla14[[#This Row],[5% purpil]]+(Tabla14[[#This Row],[5% purpil]]*0.21)</f>
        <v>17261.581700000002</v>
      </c>
      <c r="J1810" s="30">
        <f>Tabla14[[#This Row],[5% purpil]]+(Tabla14[[#This Row],[5% purpil]]*0.21)</f>
        <v>17261.581700000002</v>
      </c>
      <c r="K1810" s="6">
        <f>Tabla14[[#This Row],[Precio NEGRO Publico c/juan]]-Tabla14[[#This Row],[Nuestro Costo juan ]]</f>
        <v>3055.8781000000017</v>
      </c>
      <c r="L1810" s="7">
        <f>Tabla14[[#This Row],[Ganancia]]/Tabla14[[#This Row],[Nuestro Costo juan ]]</f>
        <v>0.21511627906976755</v>
      </c>
      <c r="M1810" s="2">
        <f>Tabla14[[#This Row],[Precio NEGRO Publico c/juan]]+(Tabla14[[#This Row],[Precio NEGRO Publico c/juan]]*0.105)</f>
        <v>19074.047778500004</v>
      </c>
    </row>
    <row r="1811" spans="1:13">
      <c r="A1811" s="1" t="s">
        <v>3634</v>
      </c>
      <c r="B1811" t="s">
        <v>3635</v>
      </c>
      <c r="C1811" t="s">
        <v>7</v>
      </c>
      <c r="D1811" t="s">
        <v>1335</v>
      </c>
      <c r="E1811" s="2">
        <v>16474.62</v>
      </c>
      <c r="F1811" s="2">
        <f>Tabla14[[#This Row],[Precio]]-(Tabla14[[#This Row],[Precio]]*0.14)</f>
        <v>14168.173199999999</v>
      </c>
      <c r="G1811" s="2">
        <f>Tabla14[[#This Row],[Precio]]-(Tabla14[[#This Row],[Precio]]*0.05)</f>
        <v>15650.888999999999</v>
      </c>
      <c r="H1811" s="4">
        <f>Tabla14[[#This Row],[  -14% costo de juan]]+(Tabla14[[#This Row],[  -14% costo de juan]]*0.1)</f>
        <v>15584.990519999999</v>
      </c>
      <c r="I1811" s="30">
        <f>Tabla14[[#This Row],[5% purpil]]+(Tabla14[[#This Row],[5% purpil]]*0.21)</f>
        <v>18937.575689999998</v>
      </c>
      <c r="J1811" s="30">
        <f>Tabla14[[#This Row],[5% purpil]]+(Tabla14[[#This Row],[5% purpil]]*0.21)</f>
        <v>18937.575689999998</v>
      </c>
      <c r="K1811" s="6">
        <f>Tabla14[[#This Row],[Precio NEGRO Publico c/juan]]-Tabla14[[#This Row],[Nuestro Costo juan ]]</f>
        <v>3352.5851699999985</v>
      </c>
      <c r="L1811" s="7">
        <f>Tabla14[[#This Row],[Ganancia]]/Tabla14[[#This Row],[Nuestro Costo juan ]]</f>
        <v>0.21511627906976735</v>
      </c>
      <c r="M1811" s="2">
        <f>Tabla14[[#This Row],[Precio NEGRO Publico c/juan]]+(Tabla14[[#This Row],[Precio NEGRO Publico c/juan]]*0.105)</f>
        <v>20926.021137449996</v>
      </c>
    </row>
    <row r="1812" spans="1:13">
      <c r="A1812" s="1" t="s">
        <v>3636</v>
      </c>
      <c r="B1812" t="s">
        <v>3637</v>
      </c>
      <c r="C1812" t="s">
        <v>7</v>
      </c>
      <c r="D1812" t="s">
        <v>1335</v>
      </c>
      <c r="E1812" s="2">
        <v>3269.83</v>
      </c>
      <c r="F1812" s="2">
        <f>Tabla14[[#This Row],[Precio]]-(Tabla14[[#This Row],[Precio]]*0.14)</f>
        <v>2812.0537999999997</v>
      </c>
      <c r="G1812" s="2">
        <f>Tabla14[[#This Row],[Precio]]-(Tabla14[[#This Row],[Precio]]*0.05)</f>
        <v>3106.3384999999998</v>
      </c>
      <c r="H1812" s="4">
        <f>Tabla14[[#This Row],[  -14% costo de juan]]+(Tabla14[[#This Row],[  -14% costo de juan]]*0.1)</f>
        <v>3093.2591799999996</v>
      </c>
      <c r="I1812" s="30">
        <f>Tabla14[[#This Row],[5% purpil]]+(Tabla14[[#This Row],[5% purpil]]*0.21)</f>
        <v>3758.6695849999996</v>
      </c>
      <c r="J1812" s="30">
        <f>Tabla14[[#This Row],[5% purpil]]+(Tabla14[[#This Row],[5% purpil]]*0.21)</f>
        <v>3758.6695849999996</v>
      </c>
      <c r="K1812" s="6">
        <f>Tabla14[[#This Row],[Precio NEGRO Publico c/juan]]-Tabla14[[#This Row],[Nuestro Costo juan ]]</f>
        <v>665.41040500000008</v>
      </c>
      <c r="L1812" s="7">
        <f>Tabla14[[#This Row],[Ganancia]]/Tabla14[[#This Row],[Nuestro Costo juan ]]</f>
        <v>0.21511627906976749</v>
      </c>
      <c r="M1812" s="2">
        <f>Tabla14[[#This Row],[Precio NEGRO Publico c/juan]]+(Tabla14[[#This Row],[Precio NEGRO Publico c/juan]]*0.105)</f>
        <v>4153.3298914249999</v>
      </c>
    </row>
    <row r="1813" spans="1:13">
      <c r="A1813" s="1" t="s">
        <v>3638</v>
      </c>
      <c r="B1813" t="s">
        <v>3639</v>
      </c>
      <c r="C1813" t="s">
        <v>7</v>
      </c>
      <c r="D1813" t="s">
        <v>1335</v>
      </c>
      <c r="E1813" s="2">
        <v>3867.76</v>
      </c>
      <c r="F1813" s="2">
        <f>Tabla14[[#This Row],[Precio]]-(Tabla14[[#This Row],[Precio]]*0.14)</f>
        <v>3326.2736</v>
      </c>
      <c r="G1813" s="2">
        <f>Tabla14[[#This Row],[Precio]]-(Tabla14[[#This Row],[Precio]]*0.05)</f>
        <v>3674.3720000000003</v>
      </c>
      <c r="H1813" s="4">
        <f>Tabla14[[#This Row],[  -14% costo de juan]]+(Tabla14[[#This Row],[  -14% costo de juan]]*0.1)</f>
        <v>3658.9009599999999</v>
      </c>
      <c r="I1813" s="30">
        <f>Tabla14[[#This Row],[5% purpil]]+(Tabla14[[#This Row],[5% purpil]]*0.21)</f>
        <v>4445.9901200000004</v>
      </c>
      <c r="J1813" s="30">
        <f>Tabla14[[#This Row],[5% purpil]]+(Tabla14[[#This Row],[5% purpil]]*0.21)</f>
        <v>4445.9901200000004</v>
      </c>
      <c r="K1813" s="6">
        <f>Tabla14[[#This Row],[Precio NEGRO Publico c/juan]]-Tabla14[[#This Row],[Nuestro Costo juan ]]</f>
        <v>787.08916000000045</v>
      </c>
      <c r="L1813" s="7">
        <f>Tabla14[[#This Row],[Ganancia]]/Tabla14[[#This Row],[Nuestro Costo juan ]]</f>
        <v>0.21511627906976757</v>
      </c>
      <c r="M1813" s="2">
        <f>Tabla14[[#This Row],[Precio NEGRO Publico c/juan]]+(Tabla14[[#This Row],[Precio NEGRO Publico c/juan]]*0.105)</f>
        <v>4912.8190826</v>
      </c>
    </row>
    <row r="1814" spans="1:13">
      <c r="A1814" s="1" t="s">
        <v>3640</v>
      </c>
      <c r="B1814" t="s">
        <v>3641</v>
      </c>
      <c r="C1814" t="s">
        <v>7</v>
      </c>
      <c r="D1814" t="s">
        <v>1335</v>
      </c>
      <c r="E1814" s="2">
        <v>4410.1099999999997</v>
      </c>
      <c r="F1814" s="2">
        <f>Tabla14[[#This Row],[Precio]]-(Tabla14[[#This Row],[Precio]]*0.14)</f>
        <v>3792.6945999999998</v>
      </c>
      <c r="G1814" s="2">
        <f>Tabla14[[#This Row],[Precio]]-(Tabla14[[#This Row],[Precio]]*0.05)</f>
        <v>4189.6044999999995</v>
      </c>
      <c r="H1814" s="4">
        <f>Tabla14[[#This Row],[  -14% costo de juan]]+(Tabla14[[#This Row],[  -14% costo de juan]]*0.1)</f>
        <v>4171.9640600000002</v>
      </c>
      <c r="I1814" s="30">
        <f>Tabla14[[#This Row],[5% purpil]]+(Tabla14[[#This Row],[5% purpil]]*0.21)</f>
        <v>5069.421444999999</v>
      </c>
      <c r="J1814" s="30">
        <f>Tabla14[[#This Row],[5% purpil]]+(Tabla14[[#This Row],[5% purpil]]*0.21)</f>
        <v>5069.421444999999</v>
      </c>
      <c r="K1814" s="6">
        <f>Tabla14[[#This Row],[Precio NEGRO Publico c/juan]]-Tabla14[[#This Row],[Nuestro Costo juan ]]</f>
        <v>897.45738499999879</v>
      </c>
      <c r="L1814" s="7">
        <f>Tabla14[[#This Row],[Ganancia]]/Tabla14[[#This Row],[Nuestro Costo juan ]]</f>
        <v>0.21511627906976713</v>
      </c>
      <c r="M1814" s="2">
        <f>Tabla14[[#This Row],[Precio NEGRO Publico c/juan]]+(Tabla14[[#This Row],[Precio NEGRO Publico c/juan]]*0.105)</f>
        <v>5601.7106967249993</v>
      </c>
    </row>
    <row r="1815" spans="1:13">
      <c r="A1815" s="1" t="s">
        <v>3642</v>
      </c>
      <c r="B1815" t="s">
        <v>3643</v>
      </c>
      <c r="C1815" t="s">
        <v>7</v>
      </c>
      <c r="D1815" t="s">
        <v>1335</v>
      </c>
      <c r="E1815" s="2">
        <v>5171.04</v>
      </c>
      <c r="F1815" s="2">
        <f>Tabla14[[#This Row],[Precio]]-(Tabla14[[#This Row],[Precio]]*0.14)</f>
        <v>4447.0944</v>
      </c>
      <c r="G1815" s="2">
        <f>Tabla14[[#This Row],[Precio]]-(Tabla14[[#This Row],[Precio]]*0.05)</f>
        <v>4912.4880000000003</v>
      </c>
      <c r="H1815" s="4">
        <f>Tabla14[[#This Row],[  -14% costo de juan]]+(Tabla14[[#This Row],[  -14% costo de juan]]*0.1)</f>
        <v>4891.8038399999996</v>
      </c>
      <c r="I1815" s="30">
        <f>Tabla14[[#This Row],[5% purpil]]+(Tabla14[[#This Row],[5% purpil]]*0.21)</f>
        <v>5944.1104800000003</v>
      </c>
      <c r="J1815" s="30">
        <f>Tabla14[[#This Row],[5% purpil]]+(Tabla14[[#This Row],[5% purpil]]*0.21)</f>
        <v>5944.1104800000003</v>
      </c>
      <c r="K1815" s="6">
        <f>Tabla14[[#This Row],[Precio NEGRO Publico c/juan]]-Tabla14[[#This Row],[Nuestro Costo juan ]]</f>
        <v>1052.3066400000007</v>
      </c>
      <c r="L1815" s="7">
        <f>Tabla14[[#This Row],[Ganancia]]/Tabla14[[#This Row],[Nuestro Costo juan ]]</f>
        <v>0.2151162790697676</v>
      </c>
      <c r="M1815" s="2">
        <f>Tabla14[[#This Row],[Precio NEGRO Publico c/juan]]+(Tabla14[[#This Row],[Precio NEGRO Publico c/juan]]*0.105)</f>
        <v>6568.2420804000003</v>
      </c>
    </row>
    <row r="1816" spans="1:13">
      <c r="A1816" s="1" t="s">
        <v>3644</v>
      </c>
      <c r="B1816" t="s">
        <v>3645</v>
      </c>
      <c r="C1816" t="s">
        <v>7</v>
      </c>
      <c r="D1816" t="s">
        <v>1335</v>
      </c>
      <c r="E1816" s="2">
        <v>3269.83</v>
      </c>
      <c r="F1816" s="2">
        <f>Tabla14[[#This Row],[Precio]]-(Tabla14[[#This Row],[Precio]]*0.14)</f>
        <v>2812.0537999999997</v>
      </c>
      <c r="G1816" s="2">
        <f>Tabla14[[#This Row],[Precio]]-(Tabla14[[#This Row],[Precio]]*0.05)</f>
        <v>3106.3384999999998</v>
      </c>
      <c r="H1816" s="4">
        <f>Tabla14[[#This Row],[  -14% costo de juan]]+(Tabla14[[#This Row],[  -14% costo de juan]]*0.1)</f>
        <v>3093.2591799999996</v>
      </c>
      <c r="I1816" s="30">
        <f>Tabla14[[#This Row],[5% purpil]]+(Tabla14[[#This Row],[5% purpil]]*0.21)</f>
        <v>3758.6695849999996</v>
      </c>
      <c r="J1816" s="30">
        <f>Tabla14[[#This Row],[5% purpil]]+(Tabla14[[#This Row],[5% purpil]]*0.21)</f>
        <v>3758.6695849999996</v>
      </c>
      <c r="K1816" s="6">
        <f>Tabla14[[#This Row],[Precio NEGRO Publico c/juan]]-Tabla14[[#This Row],[Nuestro Costo juan ]]</f>
        <v>665.41040500000008</v>
      </c>
      <c r="L1816" s="7">
        <f>Tabla14[[#This Row],[Ganancia]]/Tabla14[[#This Row],[Nuestro Costo juan ]]</f>
        <v>0.21511627906976749</v>
      </c>
      <c r="M1816" s="2">
        <f>Tabla14[[#This Row],[Precio NEGRO Publico c/juan]]+(Tabla14[[#This Row],[Precio NEGRO Publico c/juan]]*0.105)</f>
        <v>4153.3298914249999</v>
      </c>
    </row>
    <row r="1817" spans="1:13">
      <c r="A1817" s="1" t="s">
        <v>3646</v>
      </c>
      <c r="B1817" t="s">
        <v>3647</v>
      </c>
      <c r="C1817" t="s">
        <v>7</v>
      </c>
      <c r="D1817" t="s">
        <v>1335</v>
      </c>
      <c r="E1817" s="2">
        <v>3867.76</v>
      </c>
      <c r="F1817" s="2">
        <f>Tabla14[[#This Row],[Precio]]-(Tabla14[[#This Row],[Precio]]*0.14)</f>
        <v>3326.2736</v>
      </c>
      <c r="G1817" s="2">
        <f>Tabla14[[#This Row],[Precio]]-(Tabla14[[#This Row],[Precio]]*0.05)</f>
        <v>3674.3720000000003</v>
      </c>
      <c r="H1817" s="4">
        <f>Tabla14[[#This Row],[  -14% costo de juan]]+(Tabla14[[#This Row],[  -14% costo de juan]]*0.1)</f>
        <v>3658.9009599999999</v>
      </c>
      <c r="I1817" s="30">
        <f>Tabla14[[#This Row],[5% purpil]]+(Tabla14[[#This Row],[5% purpil]]*0.21)</f>
        <v>4445.9901200000004</v>
      </c>
      <c r="J1817" s="30">
        <f>Tabla14[[#This Row],[5% purpil]]+(Tabla14[[#This Row],[5% purpil]]*0.21)</f>
        <v>4445.9901200000004</v>
      </c>
      <c r="K1817" s="6">
        <f>Tabla14[[#This Row],[Precio NEGRO Publico c/juan]]-Tabla14[[#This Row],[Nuestro Costo juan ]]</f>
        <v>787.08916000000045</v>
      </c>
      <c r="L1817" s="7">
        <f>Tabla14[[#This Row],[Ganancia]]/Tabla14[[#This Row],[Nuestro Costo juan ]]</f>
        <v>0.21511627906976757</v>
      </c>
      <c r="M1817" s="2">
        <f>Tabla14[[#This Row],[Precio NEGRO Publico c/juan]]+(Tabla14[[#This Row],[Precio NEGRO Publico c/juan]]*0.105)</f>
        <v>4912.8190826</v>
      </c>
    </row>
    <row r="1818" spans="1:13">
      <c r="A1818" s="1" t="s">
        <v>3648</v>
      </c>
      <c r="B1818" t="s">
        <v>3649</v>
      </c>
      <c r="C1818" t="s">
        <v>7</v>
      </c>
      <c r="D1818" t="s">
        <v>1335</v>
      </c>
      <c r="E1818" s="2">
        <v>4410.1099999999997</v>
      </c>
      <c r="F1818" s="2">
        <f>Tabla14[[#This Row],[Precio]]-(Tabla14[[#This Row],[Precio]]*0.14)</f>
        <v>3792.6945999999998</v>
      </c>
      <c r="G1818" s="2">
        <f>Tabla14[[#This Row],[Precio]]-(Tabla14[[#This Row],[Precio]]*0.05)</f>
        <v>4189.6044999999995</v>
      </c>
      <c r="H1818" s="4">
        <f>Tabla14[[#This Row],[  -14% costo de juan]]+(Tabla14[[#This Row],[  -14% costo de juan]]*0.1)</f>
        <v>4171.9640600000002</v>
      </c>
      <c r="I1818" s="30">
        <f>Tabla14[[#This Row],[5% purpil]]+(Tabla14[[#This Row],[5% purpil]]*0.21)</f>
        <v>5069.421444999999</v>
      </c>
      <c r="J1818" s="30">
        <f>Tabla14[[#This Row],[5% purpil]]+(Tabla14[[#This Row],[5% purpil]]*0.21)</f>
        <v>5069.421444999999</v>
      </c>
      <c r="K1818" s="6">
        <f>Tabla14[[#This Row],[Precio NEGRO Publico c/juan]]-Tabla14[[#This Row],[Nuestro Costo juan ]]</f>
        <v>897.45738499999879</v>
      </c>
      <c r="L1818" s="7">
        <f>Tabla14[[#This Row],[Ganancia]]/Tabla14[[#This Row],[Nuestro Costo juan ]]</f>
        <v>0.21511627906976713</v>
      </c>
      <c r="M1818" s="2">
        <f>Tabla14[[#This Row],[Precio NEGRO Publico c/juan]]+(Tabla14[[#This Row],[Precio NEGRO Publico c/juan]]*0.105)</f>
        <v>5601.7106967249993</v>
      </c>
    </row>
    <row r="1819" spans="1:13">
      <c r="A1819" s="1" t="s">
        <v>3650</v>
      </c>
      <c r="B1819" t="s">
        <v>3651</v>
      </c>
      <c r="C1819" t="s">
        <v>7</v>
      </c>
      <c r="D1819" t="s">
        <v>1335</v>
      </c>
      <c r="E1819" s="2">
        <v>5171.04</v>
      </c>
      <c r="F1819" s="2">
        <f>Tabla14[[#This Row],[Precio]]-(Tabla14[[#This Row],[Precio]]*0.14)</f>
        <v>4447.0944</v>
      </c>
      <c r="G1819" s="2">
        <f>Tabla14[[#This Row],[Precio]]-(Tabla14[[#This Row],[Precio]]*0.05)</f>
        <v>4912.4880000000003</v>
      </c>
      <c r="H1819" s="4">
        <f>Tabla14[[#This Row],[  -14% costo de juan]]+(Tabla14[[#This Row],[  -14% costo de juan]]*0.1)</f>
        <v>4891.8038399999996</v>
      </c>
      <c r="I1819" s="30">
        <f>Tabla14[[#This Row],[5% purpil]]+(Tabla14[[#This Row],[5% purpil]]*0.21)</f>
        <v>5944.1104800000003</v>
      </c>
      <c r="J1819" s="30">
        <f>Tabla14[[#This Row],[5% purpil]]+(Tabla14[[#This Row],[5% purpil]]*0.21)</f>
        <v>5944.1104800000003</v>
      </c>
      <c r="K1819" s="6">
        <f>Tabla14[[#This Row],[Precio NEGRO Publico c/juan]]-Tabla14[[#This Row],[Nuestro Costo juan ]]</f>
        <v>1052.3066400000007</v>
      </c>
      <c r="L1819" s="7">
        <f>Tabla14[[#This Row],[Ganancia]]/Tabla14[[#This Row],[Nuestro Costo juan ]]</f>
        <v>0.2151162790697676</v>
      </c>
      <c r="M1819" s="2">
        <f>Tabla14[[#This Row],[Precio NEGRO Publico c/juan]]+(Tabla14[[#This Row],[Precio NEGRO Publico c/juan]]*0.105)</f>
        <v>6568.2420804000003</v>
      </c>
    </row>
    <row r="1820" spans="1:13">
      <c r="A1820" s="1" t="s">
        <v>3652</v>
      </c>
      <c r="B1820" t="s">
        <v>3653</v>
      </c>
      <c r="C1820" t="s">
        <v>7</v>
      </c>
      <c r="D1820" t="s">
        <v>1335</v>
      </c>
      <c r="E1820" s="2">
        <v>14584.68</v>
      </c>
      <c r="F1820" s="2">
        <f>Tabla14[[#This Row],[Precio]]-(Tabla14[[#This Row],[Precio]]*0.14)</f>
        <v>12542.8248</v>
      </c>
      <c r="G1820" s="2">
        <f>Tabla14[[#This Row],[Precio]]-(Tabla14[[#This Row],[Precio]]*0.05)</f>
        <v>13855.446</v>
      </c>
      <c r="H1820" s="4">
        <f>Tabla14[[#This Row],[  -14% costo de juan]]+(Tabla14[[#This Row],[  -14% costo de juan]]*0.1)</f>
        <v>13797.10728</v>
      </c>
      <c r="I1820" s="30">
        <f>Tabla14[[#This Row],[5% purpil]]+(Tabla14[[#This Row],[5% purpil]]*0.21)</f>
        <v>16765.089659999998</v>
      </c>
      <c r="J1820" s="30">
        <f>Tabla14[[#This Row],[5% purpil]]+(Tabla14[[#This Row],[5% purpil]]*0.21)</f>
        <v>16765.089659999998</v>
      </c>
      <c r="K1820" s="6">
        <f>Tabla14[[#This Row],[Precio NEGRO Publico c/juan]]-Tabla14[[#This Row],[Nuestro Costo juan ]]</f>
        <v>2967.9823799999976</v>
      </c>
      <c r="L1820" s="7">
        <f>Tabla14[[#This Row],[Ganancia]]/Tabla14[[#This Row],[Nuestro Costo juan ]]</f>
        <v>0.21511627906976727</v>
      </c>
      <c r="M1820" s="2">
        <f>Tabla14[[#This Row],[Precio NEGRO Publico c/juan]]+(Tabla14[[#This Row],[Precio NEGRO Publico c/juan]]*0.105)</f>
        <v>18525.424074299997</v>
      </c>
    </row>
    <row r="1821" spans="1:13">
      <c r="A1821" s="1" t="s">
        <v>3654</v>
      </c>
      <c r="B1821" t="s">
        <v>3655</v>
      </c>
      <c r="C1821" t="s">
        <v>7</v>
      </c>
      <c r="D1821" t="s">
        <v>1335</v>
      </c>
      <c r="E1821" s="2">
        <v>15422.98</v>
      </c>
      <c r="F1821" s="2">
        <f>Tabla14[[#This Row],[Precio]]-(Tabla14[[#This Row],[Precio]]*0.14)</f>
        <v>13263.7628</v>
      </c>
      <c r="G1821" s="2">
        <f>Tabla14[[#This Row],[Precio]]-(Tabla14[[#This Row],[Precio]]*0.05)</f>
        <v>14651.831</v>
      </c>
      <c r="H1821" s="4">
        <f>Tabla14[[#This Row],[  -14% costo de juan]]+(Tabla14[[#This Row],[  -14% costo de juan]]*0.1)</f>
        <v>14590.139080000001</v>
      </c>
      <c r="I1821" s="30">
        <f>Tabla14[[#This Row],[5% purpil]]+(Tabla14[[#This Row],[5% purpil]]*0.21)</f>
        <v>17728.715510000002</v>
      </c>
      <c r="J1821" s="30">
        <f>Tabla14[[#This Row],[5% purpil]]+(Tabla14[[#This Row],[5% purpil]]*0.21)</f>
        <v>17728.715510000002</v>
      </c>
      <c r="K1821" s="6">
        <f>Tabla14[[#This Row],[Precio NEGRO Publico c/juan]]-Tabla14[[#This Row],[Nuestro Costo juan ]]</f>
        <v>3138.576430000001</v>
      </c>
      <c r="L1821" s="7">
        <f>Tabla14[[#This Row],[Ganancia]]/Tabla14[[#This Row],[Nuestro Costo juan ]]</f>
        <v>0.21511627906976749</v>
      </c>
      <c r="M1821" s="2">
        <f>Tabla14[[#This Row],[Precio NEGRO Publico c/juan]]+(Tabla14[[#This Row],[Precio NEGRO Publico c/juan]]*0.105)</f>
        <v>19590.230638550001</v>
      </c>
    </row>
    <row r="1822" spans="1:13">
      <c r="A1822" s="1" t="s">
        <v>3656</v>
      </c>
      <c r="B1822" t="s">
        <v>3657</v>
      </c>
      <c r="C1822" t="s">
        <v>7</v>
      </c>
      <c r="D1822" t="s">
        <v>1335</v>
      </c>
      <c r="E1822" s="2">
        <v>11053.44</v>
      </c>
      <c r="F1822" s="2">
        <f>Tabla14[[#This Row],[Precio]]-(Tabla14[[#This Row],[Precio]]*0.14)</f>
        <v>9505.9583999999995</v>
      </c>
      <c r="G1822" s="2">
        <f>Tabla14[[#This Row],[Precio]]-(Tabla14[[#This Row],[Precio]]*0.05)</f>
        <v>10500.768</v>
      </c>
      <c r="H1822" s="4">
        <f>Tabla14[[#This Row],[  -14% costo de juan]]+(Tabla14[[#This Row],[  -14% costo de juan]]*0.1)</f>
        <v>10456.554239999999</v>
      </c>
      <c r="I1822" s="30">
        <f>Tabla14[[#This Row],[5% purpil]]+(Tabla14[[#This Row],[5% purpil]]*0.21)</f>
        <v>12705.92928</v>
      </c>
      <c r="J1822" s="30">
        <f>Tabla14[[#This Row],[5% purpil]]+(Tabla14[[#This Row],[5% purpil]]*0.21)</f>
        <v>12705.92928</v>
      </c>
      <c r="K1822" s="6">
        <f>Tabla14[[#This Row],[Precio NEGRO Publico c/juan]]-Tabla14[[#This Row],[Nuestro Costo juan ]]</f>
        <v>2249.3750400000008</v>
      </c>
      <c r="L1822" s="7">
        <f>Tabla14[[#This Row],[Ganancia]]/Tabla14[[#This Row],[Nuestro Costo juan ]]</f>
        <v>0.21511627906976752</v>
      </c>
      <c r="M1822" s="2">
        <f>Tabla14[[#This Row],[Precio NEGRO Publico c/juan]]+(Tabla14[[#This Row],[Precio NEGRO Publico c/juan]]*0.105)</f>
        <v>14040.051854400001</v>
      </c>
    </row>
    <row r="1823" spans="1:13">
      <c r="A1823" s="1" t="s">
        <v>3658</v>
      </c>
      <c r="B1823" t="s">
        <v>3659</v>
      </c>
      <c r="C1823" t="s">
        <v>7</v>
      </c>
      <c r="D1823" t="s">
        <v>1335</v>
      </c>
      <c r="E1823" s="2">
        <v>12549.01</v>
      </c>
      <c r="F1823" s="2">
        <f>Tabla14[[#This Row],[Precio]]-(Tabla14[[#This Row],[Precio]]*0.14)</f>
        <v>10792.1486</v>
      </c>
      <c r="G1823" s="2">
        <f>Tabla14[[#This Row],[Precio]]-(Tabla14[[#This Row],[Precio]]*0.05)</f>
        <v>11921.559499999999</v>
      </c>
      <c r="H1823" s="4">
        <f>Tabla14[[#This Row],[  -14% costo de juan]]+(Tabla14[[#This Row],[  -14% costo de juan]]*0.1)</f>
        <v>11871.36346</v>
      </c>
      <c r="I1823" s="30">
        <f>Tabla14[[#This Row],[5% purpil]]+(Tabla14[[#This Row],[5% purpil]]*0.21)</f>
        <v>14425.086995</v>
      </c>
      <c r="J1823" s="30">
        <f>Tabla14[[#This Row],[5% purpil]]+(Tabla14[[#This Row],[5% purpil]]*0.21)</f>
        <v>14425.086995</v>
      </c>
      <c r="K1823" s="6">
        <f>Tabla14[[#This Row],[Precio NEGRO Publico c/juan]]-Tabla14[[#This Row],[Nuestro Costo juan ]]</f>
        <v>2553.7235349999992</v>
      </c>
      <c r="L1823" s="7">
        <f>Tabla14[[#This Row],[Ganancia]]/Tabla14[[#This Row],[Nuestro Costo juan ]]</f>
        <v>0.21511627906976735</v>
      </c>
      <c r="M1823" s="2">
        <f>Tabla14[[#This Row],[Precio NEGRO Publico c/juan]]+(Tabla14[[#This Row],[Precio NEGRO Publico c/juan]]*0.105)</f>
        <v>15939.721129475</v>
      </c>
    </row>
    <row r="1824" spans="1:13">
      <c r="A1824" s="1" t="s">
        <v>3660</v>
      </c>
      <c r="B1824" t="s">
        <v>3661</v>
      </c>
      <c r="C1824" t="s">
        <v>7</v>
      </c>
      <c r="D1824" t="s">
        <v>1335</v>
      </c>
      <c r="E1824" s="2">
        <v>13276.89</v>
      </c>
      <c r="F1824" s="2">
        <f>Tabla14[[#This Row],[Precio]]-(Tabla14[[#This Row],[Precio]]*0.14)</f>
        <v>11418.125399999999</v>
      </c>
      <c r="G1824" s="2">
        <f>Tabla14[[#This Row],[Precio]]-(Tabla14[[#This Row],[Precio]]*0.05)</f>
        <v>12613.0455</v>
      </c>
      <c r="H1824" s="4">
        <f>Tabla14[[#This Row],[  -14% costo de juan]]+(Tabla14[[#This Row],[  -14% costo de juan]]*0.1)</f>
        <v>12559.93794</v>
      </c>
      <c r="I1824" s="30">
        <f>Tabla14[[#This Row],[5% purpil]]+(Tabla14[[#This Row],[5% purpil]]*0.21)</f>
        <v>15261.785055</v>
      </c>
      <c r="J1824" s="30">
        <f>Tabla14[[#This Row],[5% purpil]]+(Tabla14[[#This Row],[5% purpil]]*0.21)</f>
        <v>15261.785055</v>
      </c>
      <c r="K1824" s="6">
        <f>Tabla14[[#This Row],[Precio NEGRO Publico c/juan]]-Tabla14[[#This Row],[Nuestro Costo juan ]]</f>
        <v>2701.8471150000005</v>
      </c>
      <c r="L1824" s="7">
        <f>Tabla14[[#This Row],[Ganancia]]/Tabla14[[#This Row],[Nuestro Costo juan ]]</f>
        <v>0.21511627906976749</v>
      </c>
      <c r="M1824" s="2">
        <f>Tabla14[[#This Row],[Precio NEGRO Publico c/juan]]+(Tabla14[[#This Row],[Precio NEGRO Publico c/juan]]*0.105)</f>
        <v>16864.272485775</v>
      </c>
    </row>
    <row r="1825" spans="1:13">
      <c r="A1825" s="1" t="s">
        <v>3662</v>
      </c>
      <c r="B1825" t="s">
        <v>3663</v>
      </c>
      <c r="C1825" t="s">
        <v>7</v>
      </c>
      <c r="D1825" t="s">
        <v>1335</v>
      </c>
      <c r="E1825" s="2">
        <v>13968.72</v>
      </c>
      <c r="F1825" s="2">
        <f>Tabla14[[#This Row],[Precio]]-(Tabla14[[#This Row],[Precio]]*0.14)</f>
        <v>12013.099199999999</v>
      </c>
      <c r="G1825" s="2">
        <f>Tabla14[[#This Row],[Precio]]-(Tabla14[[#This Row],[Precio]]*0.05)</f>
        <v>13270.284</v>
      </c>
      <c r="H1825" s="4">
        <f>Tabla14[[#This Row],[  -14% costo de juan]]+(Tabla14[[#This Row],[  -14% costo de juan]]*0.1)</f>
        <v>13214.409119999998</v>
      </c>
      <c r="I1825" s="30">
        <f>Tabla14[[#This Row],[5% purpil]]+(Tabla14[[#This Row],[5% purpil]]*0.21)</f>
        <v>16057.04364</v>
      </c>
      <c r="J1825" s="30">
        <f>Tabla14[[#This Row],[5% purpil]]+(Tabla14[[#This Row],[5% purpil]]*0.21)</f>
        <v>16057.04364</v>
      </c>
      <c r="K1825" s="6">
        <f>Tabla14[[#This Row],[Precio NEGRO Publico c/juan]]-Tabla14[[#This Row],[Nuestro Costo juan ]]</f>
        <v>2842.6345200000014</v>
      </c>
      <c r="L1825" s="7">
        <f>Tabla14[[#This Row],[Ganancia]]/Tabla14[[#This Row],[Nuestro Costo juan ]]</f>
        <v>0.21511627906976757</v>
      </c>
      <c r="M1825" s="2">
        <f>Tabla14[[#This Row],[Precio NEGRO Publico c/juan]]+(Tabla14[[#This Row],[Precio NEGRO Publico c/juan]]*0.105)</f>
        <v>17743.0332222</v>
      </c>
    </row>
    <row r="1826" spans="1:13">
      <c r="A1826" s="1" t="s">
        <v>3664</v>
      </c>
      <c r="B1826" t="s">
        <v>3665</v>
      </c>
      <c r="C1826" t="s">
        <v>7</v>
      </c>
      <c r="D1826" t="s">
        <v>1335</v>
      </c>
      <c r="E1826" s="2">
        <v>10783.77</v>
      </c>
      <c r="F1826" s="2">
        <f>Tabla14[[#This Row],[Precio]]-(Tabla14[[#This Row],[Precio]]*0.14)</f>
        <v>9274.0421999999999</v>
      </c>
      <c r="G1826" s="2">
        <f>Tabla14[[#This Row],[Precio]]-(Tabla14[[#This Row],[Precio]]*0.05)</f>
        <v>10244.5815</v>
      </c>
      <c r="H1826" s="4">
        <f>Tabla14[[#This Row],[  -14% costo de juan]]+(Tabla14[[#This Row],[  -14% costo de juan]]*0.1)</f>
        <v>10201.44642</v>
      </c>
      <c r="I1826" s="30">
        <f>Tabla14[[#This Row],[5% purpil]]+(Tabla14[[#This Row],[5% purpil]]*0.21)</f>
        <v>12395.943615</v>
      </c>
      <c r="J1826" s="30">
        <f>Tabla14[[#This Row],[5% purpil]]+(Tabla14[[#This Row],[5% purpil]]*0.21)</f>
        <v>12395.943615</v>
      </c>
      <c r="K1826" s="6">
        <f>Tabla14[[#This Row],[Precio NEGRO Publico c/juan]]-Tabla14[[#This Row],[Nuestro Costo juan ]]</f>
        <v>2194.4971949999999</v>
      </c>
      <c r="L1826" s="7">
        <f>Tabla14[[#This Row],[Ganancia]]/Tabla14[[#This Row],[Nuestro Costo juan ]]</f>
        <v>0.21511627906976744</v>
      </c>
      <c r="M1826" s="2">
        <f>Tabla14[[#This Row],[Precio NEGRO Publico c/juan]]+(Tabla14[[#This Row],[Precio NEGRO Publico c/juan]]*0.105)</f>
        <v>13697.517694575001</v>
      </c>
    </row>
    <row r="1827" spans="1:13">
      <c r="A1827" s="1" t="s">
        <v>3666</v>
      </c>
      <c r="B1827" t="s">
        <v>3667</v>
      </c>
      <c r="C1827" t="s">
        <v>7</v>
      </c>
      <c r="D1827" t="s">
        <v>1335</v>
      </c>
      <c r="E1827" s="2">
        <v>11443.29</v>
      </c>
      <c r="F1827" s="2">
        <f>Tabla14[[#This Row],[Precio]]-(Tabla14[[#This Row],[Precio]]*0.14)</f>
        <v>9841.2294000000002</v>
      </c>
      <c r="G1827" s="2">
        <f>Tabla14[[#This Row],[Precio]]-(Tabla14[[#This Row],[Precio]]*0.05)</f>
        <v>10871.1255</v>
      </c>
      <c r="H1827" s="4">
        <f>Tabla14[[#This Row],[  -14% costo de juan]]+(Tabla14[[#This Row],[  -14% costo de juan]]*0.1)</f>
        <v>10825.352339999999</v>
      </c>
      <c r="I1827" s="30">
        <f>Tabla14[[#This Row],[5% purpil]]+(Tabla14[[#This Row],[5% purpil]]*0.21)</f>
        <v>13154.061855</v>
      </c>
      <c r="J1827" s="30">
        <f>Tabla14[[#This Row],[5% purpil]]+(Tabla14[[#This Row],[5% purpil]]*0.21)</f>
        <v>13154.061855</v>
      </c>
      <c r="K1827" s="6">
        <f>Tabla14[[#This Row],[Precio NEGRO Publico c/juan]]-Tabla14[[#This Row],[Nuestro Costo juan ]]</f>
        <v>2328.7095150000005</v>
      </c>
      <c r="L1827" s="7">
        <f>Tabla14[[#This Row],[Ganancia]]/Tabla14[[#This Row],[Nuestro Costo juan ]]</f>
        <v>0.21511627906976749</v>
      </c>
      <c r="M1827" s="2">
        <f>Tabla14[[#This Row],[Precio NEGRO Publico c/juan]]+(Tabla14[[#This Row],[Precio NEGRO Publico c/juan]]*0.105)</f>
        <v>14535.238349775</v>
      </c>
    </row>
    <row r="1828" spans="1:13">
      <c r="A1828" s="1" t="s">
        <v>3668</v>
      </c>
      <c r="B1828" t="s">
        <v>3669</v>
      </c>
      <c r="C1828" t="s">
        <v>7</v>
      </c>
      <c r="D1828" t="s">
        <v>1335</v>
      </c>
      <c r="E1828" s="2">
        <v>11443.29</v>
      </c>
      <c r="F1828" s="2">
        <f>Tabla14[[#This Row],[Precio]]-(Tabla14[[#This Row],[Precio]]*0.14)</f>
        <v>9841.2294000000002</v>
      </c>
      <c r="G1828" s="2">
        <f>Tabla14[[#This Row],[Precio]]-(Tabla14[[#This Row],[Precio]]*0.05)</f>
        <v>10871.1255</v>
      </c>
      <c r="H1828" s="4">
        <f>Tabla14[[#This Row],[  -14% costo de juan]]+(Tabla14[[#This Row],[  -14% costo de juan]]*0.1)</f>
        <v>10825.352339999999</v>
      </c>
      <c r="I1828" s="30">
        <f>Tabla14[[#This Row],[5% purpil]]+(Tabla14[[#This Row],[5% purpil]]*0.21)</f>
        <v>13154.061855</v>
      </c>
      <c r="J1828" s="30">
        <f>Tabla14[[#This Row],[5% purpil]]+(Tabla14[[#This Row],[5% purpil]]*0.21)</f>
        <v>13154.061855</v>
      </c>
      <c r="K1828" s="6">
        <f>Tabla14[[#This Row],[Precio NEGRO Publico c/juan]]-Tabla14[[#This Row],[Nuestro Costo juan ]]</f>
        <v>2328.7095150000005</v>
      </c>
      <c r="L1828" s="7">
        <f>Tabla14[[#This Row],[Ganancia]]/Tabla14[[#This Row],[Nuestro Costo juan ]]</f>
        <v>0.21511627906976749</v>
      </c>
      <c r="M1828" s="2">
        <f>Tabla14[[#This Row],[Precio NEGRO Publico c/juan]]+(Tabla14[[#This Row],[Precio NEGRO Publico c/juan]]*0.105)</f>
        <v>14535.238349775</v>
      </c>
    </row>
    <row r="1829" spans="1:13">
      <c r="A1829" s="1" t="s">
        <v>3670</v>
      </c>
      <c r="B1829" t="s">
        <v>3671</v>
      </c>
      <c r="C1829" t="s">
        <v>7</v>
      </c>
      <c r="D1829" t="s">
        <v>1335</v>
      </c>
      <c r="E1829" s="2">
        <v>11938.31</v>
      </c>
      <c r="F1829" s="2">
        <f>Tabla14[[#This Row],[Precio]]-(Tabla14[[#This Row],[Precio]]*0.14)</f>
        <v>10266.946599999999</v>
      </c>
      <c r="G1829" s="2">
        <f>Tabla14[[#This Row],[Precio]]-(Tabla14[[#This Row],[Precio]]*0.05)</f>
        <v>11341.3945</v>
      </c>
      <c r="H1829" s="4">
        <f>Tabla14[[#This Row],[  -14% costo de juan]]+(Tabla14[[#This Row],[  -14% costo de juan]]*0.1)</f>
        <v>11293.641259999999</v>
      </c>
      <c r="I1829" s="30">
        <f>Tabla14[[#This Row],[5% purpil]]+(Tabla14[[#This Row],[5% purpil]]*0.21)</f>
        <v>13723.087345</v>
      </c>
      <c r="J1829" s="30">
        <f>Tabla14[[#This Row],[5% purpil]]+(Tabla14[[#This Row],[5% purpil]]*0.21)</f>
        <v>13723.087345</v>
      </c>
      <c r="K1829" s="6">
        <f>Tabla14[[#This Row],[Precio NEGRO Publico c/juan]]-Tabla14[[#This Row],[Nuestro Costo juan ]]</f>
        <v>2429.4460850000014</v>
      </c>
      <c r="L1829" s="7">
        <f>Tabla14[[#This Row],[Ganancia]]/Tabla14[[#This Row],[Nuestro Costo juan ]]</f>
        <v>0.2151162790697676</v>
      </c>
      <c r="M1829" s="2">
        <f>Tabla14[[#This Row],[Precio NEGRO Publico c/juan]]+(Tabla14[[#This Row],[Precio NEGRO Publico c/juan]]*0.105)</f>
        <v>15164.011516225</v>
      </c>
    </row>
    <row r="1830" spans="1:13">
      <c r="A1830" s="1" t="s">
        <v>3672</v>
      </c>
      <c r="B1830" t="s">
        <v>3673</v>
      </c>
      <c r="C1830" t="s">
        <v>7</v>
      </c>
      <c r="D1830" t="s">
        <v>1335</v>
      </c>
      <c r="E1830" s="2">
        <v>11971.36</v>
      </c>
      <c r="F1830" s="2">
        <f>Tabla14[[#This Row],[Precio]]-(Tabla14[[#This Row],[Precio]]*0.14)</f>
        <v>10295.3696</v>
      </c>
      <c r="G1830" s="2">
        <f>Tabla14[[#This Row],[Precio]]-(Tabla14[[#This Row],[Precio]]*0.05)</f>
        <v>11372.792000000001</v>
      </c>
      <c r="H1830" s="4">
        <f>Tabla14[[#This Row],[  -14% costo de juan]]+(Tabla14[[#This Row],[  -14% costo de juan]]*0.1)</f>
        <v>11324.906559999999</v>
      </c>
      <c r="I1830" s="30">
        <f>Tabla14[[#This Row],[5% purpil]]+(Tabla14[[#This Row],[5% purpil]]*0.21)</f>
        <v>13761.078320000001</v>
      </c>
      <c r="J1830" s="30">
        <f>Tabla14[[#This Row],[5% purpil]]+(Tabla14[[#This Row],[5% purpil]]*0.21)</f>
        <v>13761.078320000001</v>
      </c>
      <c r="K1830" s="6">
        <f>Tabla14[[#This Row],[Precio NEGRO Publico c/juan]]-Tabla14[[#This Row],[Nuestro Costo juan ]]</f>
        <v>2436.1717600000011</v>
      </c>
      <c r="L1830" s="7">
        <f>Tabla14[[#This Row],[Ganancia]]/Tabla14[[#This Row],[Nuestro Costo juan ]]</f>
        <v>0.21511627906976755</v>
      </c>
      <c r="M1830" s="2">
        <f>Tabla14[[#This Row],[Precio NEGRO Publico c/juan]]+(Tabla14[[#This Row],[Precio NEGRO Publico c/juan]]*0.105)</f>
        <v>15205.991543600001</v>
      </c>
    </row>
    <row r="1831" spans="1:13">
      <c r="A1831" s="1" t="s">
        <v>3674</v>
      </c>
      <c r="B1831" t="s">
        <v>3675</v>
      </c>
      <c r="C1831" t="s">
        <v>7</v>
      </c>
      <c r="D1831" t="s">
        <v>1335</v>
      </c>
      <c r="E1831" s="2">
        <v>10227.9</v>
      </c>
      <c r="F1831" s="2">
        <f>Tabla14[[#This Row],[Precio]]-(Tabla14[[#This Row],[Precio]]*0.14)</f>
        <v>8795.9939999999988</v>
      </c>
      <c r="G1831" s="2">
        <f>Tabla14[[#This Row],[Precio]]-(Tabla14[[#This Row],[Precio]]*0.05)</f>
        <v>9716.5049999999992</v>
      </c>
      <c r="H1831" s="4">
        <f>Tabla14[[#This Row],[  -14% costo de juan]]+(Tabla14[[#This Row],[  -14% costo de juan]]*0.1)</f>
        <v>9675.5933999999979</v>
      </c>
      <c r="I1831" s="30">
        <f>Tabla14[[#This Row],[5% purpil]]+(Tabla14[[#This Row],[5% purpil]]*0.21)</f>
        <v>11756.971049999998</v>
      </c>
      <c r="J1831" s="30">
        <f>Tabla14[[#This Row],[5% purpil]]+(Tabla14[[#This Row],[5% purpil]]*0.21)</f>
        <v>11756.971049999998</v>
      </c>
      <c r="K1831" s="6">
        <f>Tabla14[[#This Row],[Precio NEGRO Publico c/juan]]-Tabla14[[#This Row],[Nuestro Costo juan ]]</f>
        <v>2081.3776500000004</v>
      </c>
      <c r="L1831" s="7">
        <f>Tabla14[[#This Row],[Ganancia]]/Tabla14[[#This Row],[Nuestro Costo juan ]]</f>
        <v>0.21511627906976752</v>
      </c>
      <c r="M1831" s="2">
        <f>Tabla14[[#This Row],[Precio NEGRO Publico c/juan]]+(Tabla14[[#This Row],[Precio NEGRO Publico c/juan]]*0.105)</f>
        <v>12991.453010249998</v>
      </c>
    </row>
    <row r="1832" spans="1:13">
      <c r="A1832" s="1" t="s">
        <v>3676</v>
      </c>
      <c r="B1832" t="s">
        <v>3677</v>
      </c>
      <c r="C1832" t="s">
        <v>7</v>
      </c>
      <c r="D1832" t="s">
        <v>1335</v>
      </c>
      <c r="E1832" s="2">
        <v>9279.18</v>
      </c>
      <c r="F1832" s="2">
        <f>Tabla14[[#This Row],[Precio]]-(Tabla14[[#This Row],[Precio]]*0.14)</f>
        <v>7980.0947999999999</v>
      </c>
      <c r="G1832" s="2">
        <f>Tabla14[[#This Row],[Precio]]-(Tabla14[[#This Row],[Precio]]*0.05)</f>
        <v>8815.2209999999995</v>
      </c>
      <c r="H1832" s="4">
        <f>Tabla14[[#This Row],[  -14% costo de juan]]+(Tabla14[[#This Row],[  -14% costo de juan]]*0.1)</f>
        <v>8778.1042799999996</v>
      </c>
      <c r="I1832" s="30">
        <f>Tabla14[[#This Row],[5% purpil]]+(Tabla14[[#This Row],[5% purpil]]*0.21)</f>
        <v>10666.41741</v>
      </c>
      <c r="J1832" s="30">
        <f>Tabla14[[#This Row],[5% purpil]]+(Tabla14[[#This Row],[5% purpil]]*0.21)</f>
        <v>10666.41741</v>
      </c>
      <c r="K1832" s="6">
        <f>Tabla14[[#This Row],[Precio NEGRO Publico c/juan]]-Tabla14[[#This Row],[Nuestro Costo juan ]]</f>
        <v>1888.3131300000005</v>
      </c>
      <c r="L1832" s="7">
        <f>Tabla14[[#This Row],[Ganancia]]/Tabla14[[#This Row],[Nuestro Costo juan ]]</f>
        <v>0.21511627906976749</v>
      </c>
      <c r="M1832" s="2">
        <f>Tabla14[[#This Row],[Precio NEGRO Publico c/juan]]+(Tabla14[[#This Row],[Precio NEGRO Publico c/juan]]*0.105)</f>
        <v>11786.391238050001</v>
      </c>
    </row>
    <row r="1833" spans="1:13">
      <c r="A1833" s="1" t="s">
        <v>3678</v>
      </c>
      <c r="B1833" t="s">
        <v>3679</v>
      </c>
      <c r="C1833" t="s">
        <v>7</v>
      </c>
      <c r="D1833" t="s">
        <v>1335</v>
      </c>
      <c r="E1833" s="2">
        <v>10978.32</v>
      </c>
      <c r="F1833" s="2">
        <f>Tabla14[[#This Row],[Precio]]-(Tabla14[[#This Row],[Precio]]*0.14)</f>
        <v>9441.3552</v>
      </c>
      <c r="G1833" s="2">
        <f>Tabla14[[#This Row],[Precio]]-(Tabla14[[#This Row],[Precio]]*0.05)</f>
        <v>10429.404</v>
      </c>
      <c r="H1833" s="4">
        <f>Tabla14[[#This Row],[  -14% costo de juan]]+(Tabla14[[#This Row],[  -14% costo de juan]]*0.1)</f>
        <v>10385.49072</v>
      </c>
      <c r="I1833" s="30">
        <f>Tabla14[[#This Row],[5% purpil]]+(Tabla14[[#This Row],[5% purpil]]*0.21)</f>
        <v>12619.57884</v>
      </c>
      <c r="J1833" s="30">
        <f>Tabla14[[#This Row],[5% purpil]]+(Tabla14[[#This Row],[5% purpil]]*0.21)</f>
        <v>12619.57884</v>
      </c>
      <c r="K1833" s="6">
        <f>Tabla14[[#This Row],[Precio NEGRO Publico c/juan]]-Tabla14[[#This Row],[Nuestro Costo juan ]]</f>
        <v>2234.0881200000003</v>
      </c>
      <c r="L1833" s="7">
        <f>Tabla14[[#This Row],[Ganancia]]/Tabla14[[#This Row],[Nuestro Costo juan ]]</f>
        <v>0.21511627906976749</v>
      </c>
      <c r="M1833" s="2">
        <f>Tabla14[[#This Row],[Precio NEGRO Publico c/juan]]+(Tabla14[[#This Row],[Precio NEGRO Publico c/juan]]*0.105)</f>
        <v>13944.6346182</v>
      </c>
    </row>
    <row r="1834" spans="1:13">
      <c r="A1834" s="1" t="s">
        <v>3680</v>
      </c>
      <c r="B1834" t="s">
        <v>3681</v>
      </c>
      <c r="C1834" t="s">
        <v>7</v>
      </c>
      <c r="D1834" t="s">
        <v>1335</v>
      </c>
      <c r="E1834" s="2">
        <v>10377.39</v>
      </c>
      <c r="F1834" s="2">
        <f>Tabla14[[#This Row],[Precio]]-(Tabla14[[#This Row],[Precio]]*0.14)</f>
        <v>8924.5553999999993</v>
      </c>
      <c r="G1834" s="2">
        <f>Tabla14[[#This Row],[Precio]]-(Tabla14[[#This Row],[Precio]]*0.05)</f>
        <v>9858.5204999999987</v>
      </c>
      <c r="H1834" s="4">
        <f>Tabla14[[#This Row],[  -14% costo de juan]]+(Tabla14[[#This Row],[  -14% costo de juan]]*0.1)</f>
        <v>9817.0109400000001</v>
      </c>
      <c r="I1834" s="30">
        <f>Tabla14[[#This Row],[5% purpil]]+(Tabla14[[#This Row],[5% purpil]]*0.21)</f>
        <v>11928.809804999999</v>
      </c>
      <c r="J1834" s="30">
        <f>Tabla14[[#This Row],[5% purpil]]+(Tabla14[[#This Row],[5% purpil]]*0.21)</f>
        <v>11928.809804999999</v>
      </c>
      <c r="K1834" s="6">
        <f>Tabla14[[#This Row],[Precio NEGRO Publico c/juan]]-Tabla14[[#This Row],[Nuestro Costo juan ]]</f>
        <v>2111.7988649999988</v>
      </c>
      <c r="L1834" s="7">
        <f>Tabla14[[#This Row],[Ganancia]]/Tabla14[[#This Row],[Nuestro Costo juan ]]</f>
        <v>0.21511627906976732</v>
      </c>
      <c r="M1834" s="2">
        <f>Tabla14[[#This Row],[Precio NEGRO Publico c/juan]]+(Tabla14[[#This Row],[Precio NEGRO Publico c/juan]]*0.105)</f>
        <v>13181.334834524998</v>
      </c>
    </row>
    <row r="1835" spans="1:13">
      <c r="A1835" s="1" t="s">
        <v>3682</v>
      </c>
      <c r="B1835" t="s">
        <v>3683</v>
      </c>
      <c r="C1835" t="s">
        <v>7</v>
      </c>
      <c r="D1835" t="s">
        <v>1335</v>
      </c>
      <c r="E1835" s="2">
        <v>14470.5</v>
      </c>
      <c r="F1835" s="2">
        <f>Tabla14[[#This Row],[Precio]]-(Tabla14[[#This Row],[Precio]]*0.14)</f>
        <v>12444.63</v>
      </c>
      <c r="G1835" s="2">
        <f>Tabla14[[#This Row],[Precio]]-(Tabla14[[#This Row],[Precio]]*0.05)</f>
        <v>13746.975</v>
      </c>
      <c r="H1835" s="4">
        <f>Tabla14[[#This Row],[  -14% costo de juan]]+(Tabla14[[#This Row],[  -14% costo de juan]]*0.1)</f>
        <v>13689.092999999999</v>
      </c>
      <c r="I1835" s="30">
        <f>Tabla14[[#This Row],[5% purpil]]+(Tabla14[[#This Row],[5% purpil]]*0.21)</f>
        <v>16633.839749999999</v>
      </c>
      <c r="J1835" s="30">
        <f>Tabla14[[#This Row],[5% purpil]]+(Tabla14[[#This Row],[5% purpil]]*0.21)</f>
        <v>16633.839749999999</v>
      </c>
      <c r="K1835" s="6">
        <f>Tabla14[[#This Row],[Precio NEGRO Publico c/juan]]-Tabla14[[#This Row],[Nuestro Costo juan ]]</f>
        <v>2944.7467500000002</v>
      </c>
      <c r="L1835" s="7">
        <f>Tabla14[[#This Row],[Ganancia]]/Tabla14[[#This Row],[Nuestro Costo juan ]]</f>
        <v>0.21511627906976746</v>
      </c>
      <c r="M1835" s="2">
        <f>Tabla14[[#This Row],[Precio NEGRO Publico c/juan]]+(Tabla14[[#This Row],[Precio NEGRO Publico c/juan]]*0.105)</f>
        <v>18380.392923749998</v>
      </c>
    </row>
    <row r="1836" spans="1:13">
      <c r="A1836" s="1" t="s">
        <v>3684</v>
      </c>
      <c r="B1836" t="s">
        <v>3685</v>
      </c>
      <c r="C1836" t="s">
        <v>7</v>
      </c>
      <c r="D1836" t="s">
        <v>1335</v>
      </c>
      <c r="E1836" s="2">
        <v>12126.11</v>
      </c>
      <c r="F1836" s="2">
        <f>Tabla14[[#This Row],[Precio]]-(Tabla14[[#This Row],[Precio]]*0.14)</f>
        <v>10428.454600000001</v>
      </c>
      <c r="G1836" s="2">
        <f>Tabla14[[#This Row],[Precio]]-(Tabla14[[#This Row],[Precio]]*0.05)</f>
        <v>11519.8045</v>
      </c>
      <c r="H1836" s="4">
        <f>Tabla14[[#This Row],[  -14% costo de juan]]+(Tabla14[[#This Row],[  -14% costo de juan]]*0.1)</f>
        <v>11471.300060000001</v>
      </c>
      <c r="I1836" s="30">
        <f>Tabla14[[#This Row],[5% purpil]]+(Tabla14[[#This Row],[5% purpil]]*0.21)</f>
        <v>13938.963445000001</v>
      </c>
      <c r="J1836" s="30">
        <f>Tabla14[[#This Row],[5% purpil]]+(Tabla14[[#This Row],[5% purpil]]*0.21)</f>
        <v>13938.963445000001</v>
      </c>
      <c r="K1836" s="6">
        <f>Tabla14[[#This Row],[Precio NEGRO Publico c/juan]]-Tabla14[[#This Row],[Nuestro Costo juan ]]</f>
        <v>2467.6633849999998</v>
      </c>
      <c r="L1836" s="7">
        <f>Tabla14[[#This Row],[Ganancia]]/Tabla14[[#This Row],[Nuestro Costo juan ]]</f>
        <v>0.21511627906976741</v>
      </c>
      <c r="M1836" s="2">
        <f>Tabla14[[#This Row],[Precio NEGRO Publico c/juan]]+(Tabla14[[#This Row],[Precio NEGRO Publico c/juan]]*0.105)</f>
        <v>15402.554606725002</v>
      </c>
    </row>
    <row r="1837" spans="1:13">
      <c r="A1837" s="1" t="s">
        <v>3686</v>
      </c>
      <c r="B1837" t="s">
        <v>3687</v>
      </c>
      <c r="C1837" t="s">
        <v>7</v>
      </c>
      <c r="D1837" t="s">
        <v>1335</v>
      </c>
      <c r="E1837" s="2">
        <v>14882.14</v>
      </c>
      <c r="F1837" s="2">
        <f>Tabla14[[#This Row],[Precio]]-(Tabla14[[#This Row],[Precio]]*0.14)</f>
        <v>12798.6404</v>
      </c>
      <c r="G1837" s="2">
        <f>Tabla14[[#This Row],[Precio]]-(Tabla14[[#This Row],[Precio]]*0.05)</f>
        <v>14138.032999999999</v>
      </c>
      <c r="H1837" s="4">
        <f>Tabla14[[#This Row],[  -14% costo de juan]]+(Tabla14[[#This Row],[  -14% costo de juan]]*0.1)</f>
        <v>14078.504440000001</v>
      </c>
      <c r="I1837" s="30">
        <f>Tabla14[[#This Row],[5% purpil]]+(Tabla14[[#This Row],[5% purpil]]*0.21)</f>
        <v>17107.019929999999</v>
      </c>
      <c r="J1837" s="30">
        <f>Tabla14[[#This Row],[5% purpil]]+(Tabla14[[#This Row],[5% purpil]]*0.21)</f>
        <v>17107.019929999999</v>
      </c>
      <c r="K1837" s="6">
        <f>Tabla14[[#This Row],[Precio NEGRO Publico c/juan]]-Tabla14[[#This Row],[Nuestro Costo juan ]]</f>
        <v>3028.515489999998</v>
      </c>
      <c r="L1837" s="7">
        <f>Tabla14[[#This Row],[Ganancia]]/Tabla14[[#This Row],[Nuestro Costo juan ]]</f>
        <v>0.2151162790697673</v>
      </c>
      <c r="M1837" s="2">
        <f>Tabla14[[#This Row],[Precio NEGRO Publico c/juan]]+(Tabla14[[#This Row],[Precio NEGRO Publico c/juan]]*0.105)</f>
        <v>18903.257022649999</v>
      </c>
    </row>
    <row r="1838" spans="1:13">
      <c r="A1838" s="1" t="s">
        <v>3688</v>
      </c>
      <c r="B1838" t="s">
        <v>3689</v>
      </c>
      <c r="C1838" t="s">
        <v>7</v>
      </c>
      <c r="D1838" t="s">
        <v>1335</v>
      </c>
      <c r="E1838" s="2">
        <v>13628.44</v>
      </c>
      <c r="F1838" s="2">
        <f>Tabla14[[#This Row],[Precio]]-(Tabla14[[#This Row],[Precio]]*0.14)</f>
        <v>11720.4584</v>
      </c>
      <c r="G1838" s="2">
        <f>Tabla14[[#This Row],[Precio]]-(Tabla14[[#This Row],[Precio]]*0.05)</f>
        <v>12947.018</v>
      </c>
      <c r="H1838" s="4">
        <f>Tabla14[[#This Row],[  -14% costo de juan]]+(Tabla14[[#This Row],[  -14% costo de juan]]*0.1)</f>
        <v>12892.50424</v>
      </c>
      <c r="I1838" s="30">
        <f>Tabla14[[#This Row],[5% purpil]]+(Tabla14[[#This Row],[5% purpil]]*0.21)</f>
        <v>15665.89178</v>
      </c>
      <c r="J1838" s="30">
        <f>Tabla14[[#This Row],[5% purpil]]+(Tabla14[[#This Row],[5% purpil]]*0.21)</f>
        <v>15665.89178</v>
      </c>
      <c r="K1838" s="6">
        <f>Tabla14[[#This Row],[Precio NEGRO Publico c/juan]]-Tabla14[[#This Row],[Nuestro Costo juan ]]</f>
        <v>2773.3875399999997</v>
      </c>
      <c r="L1838" s="7">
        <f>Tabla14[[#This Row],[Ganancia]]/Tabla14[[#This Row],[Nuestro Costo juan ]]</f>
        <v>0.21511627906976741</v>
      </c>
      <c r="M1838" s="2">
        <f>Tabla14[[#This Row],[Precio NEGRO Publico c/juan]]+(Tabla14[[#This Row],[Precio NEGRO Publico c/juan]]*0.105)</f>
        <v>17310.8104169</v>
      </c>
    </row>
    <row r="1839" spans="1:13">
      <c r="A1839" s="1" t="s">
        <v>3690</v>
      </c>
      <c r="B1839" t="s">
        <v>3691</v>
      </c>
      <c r="C1839" t="s">
        <v>7</v>
      </c>
      <c r="D1839" t="s">
        <v>1335</v>
      </c>
      <c r="E1839" s="2">
        <v>13313.7</v>
      </c>
      <c r="F1839" s="2">
        <f>Tabla14[[#This Row],[Precio]]-(Tabla14[[#This Row],[Precio]]*0.14)</f>
        <v>11449.782000000001</v>
      </c>
      <c r="G1839" s="2">
        <f>Tabla14[[#This Row],[Precio]]-(Tabla14[[#This Row],[Precio]]*0.05)</f>
        <v>12648.015000000001</v>
      </c>
      <c r="H1839" s="4">
        <f>Tabla14[[#This Row],[  -14% costo de juan]]+(Tabla14[[#This Row],[  -14% costo de juan]]*0.1)</f>
        <v>12594.760200000001</v>
      </c>
      <c r="I1839" s="30">
        <f>Tabla14[[#This Row],[5% purpil]]+(Tabla14[[#This Row],[5% purpil]]*0.21)</f>
        <v>15304.098150000002</v>
      </c>
      <c r="J1839" s="30">
        <f>Tabla14[[#This Row],[5% purpil]]+(Tabla14[[#This Row],[5% purpil]]*0.21)</f>
        <v>15304.098150000002</v>
      </c>
      <c r="K1839" s="6">
        <f>Tabla14[[#This Row],[Precio NEGRO Publico c/juan]]-Tabla14[[#This Row],[Nuestro Costo juan ]]</f>
        <v>2709.337950000001</v>
      </c>
      <c r="L1839" s="7">
        <f>Tabla14[[#This Row],[Ganancia]]/Tabla14[[#This Row],[Nuestro Costo juan ]]</f>
        <v>0.21511627906976752</v>
      </c>
      <c r="M1839" s="2">
        <f>Tabla14[[#This Row],[Precio NEGRO Publico c/juan]]+(Tabla14[[#This Row],[Precio NEGRO Publico c/juan]]*0.105)</f>
        <v>16911.028455750002</v>
      </c>
    </row>
    <row r="1840" spans="1:13">
      <c r="A1840" s="1" t="s">
        <v>3692</v>
      </c>
      <c r="B1840" t="s">
        <v>3693</v>
      </c>
      <c r="C1840" t="s">
        <v>15</v>
      </c>
      <c r="D1840" t="s">
        <v>1335</v>
      </c>
      <c r="E1840" s="2">
        <v>4409.4799999999996</v>
      </c>
      <c r="F1840" s="2">
        <f>Tabla14[[#This Row],[Precio]]-(Tabla14[[#This Row],[Precio]]*0.14)</f>
        <v>3792.1527999999998</v>
      </c>
      <c r="G1840" s="2">
        <f>Tabla14[[#This Row],[Precio]]-(Tabla14[[#This Row],[Precio]]*0.05)</f>
        <v>4189.0059999999994</v>
      </c>
      <c r="H1840" s="4">
        <f>Tabla14[[#This Row],[  -14% costo de juan]]+(Tabla14[[#This Row],[  -14% costo de juan]]*0.1)</f>
        <v>4171.3680800000002</v>
      </c>
      <c r="I1840" s="30">
        <f>Tabla14[[#This Row],[5% purpil]]+(Tabla14[[#This Row],[5% purpil]]*0.21)</f>
        <v>5068.697259999999</v>
      </c>
      <c r="J1840" s="30">
        <f>Tabla14[[#This Row],[5% purpil]]+(Tabla14[[#This Row],[5% purpil]]*0.21)</f>
        <v>5068.697259999999</v>
      </c>
      <c r="K1840" s="6">
        <f>Tabla14[[#This Row],[Precio NEGRO Publico c/juan]]-Tabla14[[#This Row],[Nuestro Costo juan ]]</f>
        <v>897.32917999999881</v>
      </c>
      <c r="L1840" s="7">
        <f>Tabla14[[#This Row],[Ganancia]]/Tabla14[[#This Row],[Nuestro Costo juan ]]</f>
        <v>0.21511627906976716</v>
      </c>
      <c r="M1840" s="2">
        <f>Tabla14[[#This Row],[Precio NEGRO Publico c/juan]]+(Tabla14[[#This Row],[Precio NEGRO Publico c/juan]]*0.105)</f>
        <v>5600.9104722999991</v>
      </c>
    </row>
    <row r="1841" spans="1:13">
      <c r="A1841" s="1" t="s">
        <v>3694</v>
      </c>
      <c r="B1841" t="s">
        <v>3695</v>
      </c>
      <c r="C1841" t="s">
        <v>7</v>
      </c>
      <c r="D1841" t="s">
        <v>1335</v>
      </c>
      <c r="E1841" s="2">
        <v>5668.61</v>
      </c>
      <c r="F1841" s="2">
        <f>Tabla14[[#This Row],[Precio]]-(Tabla14[[#This Row],[Precio]]*0.14)</f>
        <v>4875.0045999999993</v>
      </c>
      <c r="G1841" s="2">
        <f>Tabla14[[#This Row],[Precio]]-(Tabla14[[#This Row],[Precio]]*0.05)</f>
        <v>5385.1794999999993</v>
      </c>
      <c r="H1841" s="4">
        <f>Tabla14[[#This Row],[  -14% costo de juan]]+(Tabla14[[#This Row],[  -14% costo de juan]]*0.1)</f>
        <v>5362.5050599999995</v>
      </c>
      <c r="I1841" s="30">
        <f>Tabla14[[#This Row],[5% purpil]]+(Tabla14[[#This Row],[5% purpil]]*0.21)</f>
        <v>6516.0671949999996</v>
      </c>
      <c r="J1841" s="30">
        <f>Tabla14[[#This Row],[5% purpil]]+(Tabla14[[#This Row],[5% purpil]]*0.21)</f>
        <v>6516.0671949999996</v>
      </c>
      <c r="K1841" s="6">
        <f>Tabla14[[#This Row],[Precio NEGRO Publico c/juan]]-Tabla14[[#This Row],[Nuestro Costo juan ]]</f>
        <v>1153.5621350000001</v>
      </c>
      <c r="L1841" s="7">
        <f>Tabla14[[#This Row],[Ganancia]]/Tabla14[[#This Row],[Nuestro Costo juan ]]</f>
        <v>0.21511627906976749</v>
      </c>
      <c r="M1841" s="2">
        <f>Tabla14[[#This Row],[Precio NEGRO Publico c/juan]]+(Tabla14[[#This Row],[Precio NEGRO Publico c/juan]]*0.105)</f>
        <v>7200.2542504749999</v>
      </c>
    </row>
    <row r="1842" spans="1:13">
      <c r="A1842" s="1" t="s">
        <v>3696</v>
      </c>
      <c r="B1842" t="s">
        <v>3697</v>
      </c>
      <c r="C1842" t="s">
        <v>7</v>
      </c>
      <c r="D1842" t="s">
        <v>1335</v>
      </c>
      <c r="E1842" s="2">
        <v>8663.82</v>
      </c>
      <c r="F1842" s="2">
        <f>Tabla14[[#This Row],[Precio]]-(Tabla14[[#This Row],[Precio]]*0.14)</f>
        <v>7450.8851999999997</v>
      </c>
      <c r="G1842" s="2">
        <f>Tabla14[[#This Row],[Precio]]-(Tabla14[[#This Row],[Precio]]*0.05)</f>
        <v>8230.628999999999</v>
      </c>
      <c r="H1842" s="4">
        <f>Tabla14[[#This Row],[  -14% costo de juan]]+(Tabla14[[#This Row],[  -14% costo de juan]]*0.1)</f>
        <v>8195.97372</v>
      </c>
      <c r="I1842" s="30">
        <f>Tabla14[[#This Row],[5% purpil]]+(Tabla14[[#This Row],[5% purpil]]*0.21)</f>
        <v>9959.0610899999992</v>
      </c>
      <c r="J1842" s="30">
        <f>Tabla14[[#This Row],[5% purpil]]+(Tabla14[[#This Row],[5% purpil]]*0.21)</f>
        <v>9959.0610899999992</v>
      </c>
      <c r="K1842" s="6">
        <f>Tabla14[[#This Row],[Precio NEGRO Publico c/juan]]-Tabla14[[#This Row],[Nuestro Costo juan ]]</f>
        <v>1763.0873699999993</v>
      </c>
      <c r="L1842" s="7">
        <f>Tabla14[[#This Row],[Ganancia]]/Tabla14[[#This Row],[Nuestro Costo juan ]]</f>
        <v>0.21511627906976735</v>
      </c>
      <c r="M1842" s="2">
        <f>Tabla14[[#This Row],[Precio NEGRO Publico c/juan]]+(Tabla14[[#This Row],[Precio NEGRO Publico c/juan]]*0.105)</f>
        <v>11004.762504449998</v>
      </c>
    </row>
    <row r="1843" spans="1:13">
      <c r="A1843" s="1" t="s">
        <v>3698</v>
      </c>
      <c r="B1843" t="s">
        <v>3699</v>
      </c>
      <c r="C1843" t="s">
        <v>15</v>
      </c>
      <c r="D1843" t="s">
        <v>1335</v>
      </c>
      <c r="E1843" s="2">
        <v>5326.78</v>
      </c>
      <c r="F1843" s="2">
        <f>Tabla14[[#This Row],[Precio]]-(Tabla14[[#This Row],[Precio]]*0.14)</f>
        <v>4581.0307999999995</v>
      </c>
      <c r="G1843" s="2">
        <f>Tabla14[[#This Row],[Precio]]-(Tabla14[[#This Row],[Precio]]*0.05)</f>
        <v>5060.4409999999998</v>
      </c>
      <c r="H1843" s="4">
        <f>Tabla14[[#This Row],[  -14% costo de juan]]+(Tabla14[[#This Row],[  -14% costo de juan]]*0.1)</f>
        <v>5039.1338799999994</v>
      </c>
      <c r="I1843" s="30">
        <f>Tabla14[[#This Row],[5% purpil]]+(Tabla14[[#This Row],[5% purpil]]*0.21)</f>
        <v>6123.1336099999999</v>
      </c>
      <c r="J1843" s="30">
        <f>Tabla14[[#This Row],[5% purpil]]+(Tabla14[[#This Row],[5% purpil]]*0.21)</f>
        <v>6123.1336099999999</v>
      </c>
      <c r="K1843" s="6">
        <f>Tabla14[[#This Row],[Precio NEGRO Publico c/juan]]-Tabla14[[#This Row],[Nuestro Costo juan ]]</f>
        <v>1083.9997300000005</v>
      </c>
      <c r="L1843" s="7">
        <f>Tabla14[[#This Row],[Ganancia]]/Tabla14[[#This Row],[Nuestro Costo juan ]]</f>
        <v>0.21511627906976755</v>
      </c>
      <c r="M1843" s="2">
        <f>Tabla14[[#This Row],[Precio NEGRO Publico c/juan]]+(Tabla14[[#This Row],[Precio NEGRO Publico c/juan]]*0.105)</f>
        <v>6766.0626390500001</v>
      </c>
    </row>
    <row r="1844" spans="1:13">
      <c r="A1844" s="1" t="s">
        <v>3700</v>
      </c>
      <c r="B1844" t="s">
        <v>3701</v>
      </c>
      <c r="C1844" t="s">
        <v>7</v>
      </c>
      <c r="D1844" t="s">
        <v>1335</v>
      </c>
      <c r="E1844" s="2">
        <v>7451.45</v>
      </c>
      <c r="F1844" s="2">
        <f>Tabla14[[#This Row],[Precio]]-(Tabla14[[#This Row],[Precio]]*0.14)</f>
        <v>6408.2469999999994</v>
      </c>
      <c r="G1844" s="2">
        <f>Tabla14[[#This Row],[Precio]]-(Tabla14[[#This Row],[Precio]]*0.05)</f>
        <v>7078.8774999999996</v>
      </c>
      <c r="H1844" s="4">
        <f>Tabla14[[#This Row],[  -14% costo de juan]]+(Tabla14[[#This Row],[  -14% costo de juan]]*0.1)</f>
        <v>7049.0716999999995</v>
      </c>
      <c r="I1844" s="30">
        <f>Tabla14[[#This Row],[5% purpil]]+(Tabla14[[#This Row],[5% purpil]]*0.21)</f>
        <v>8565.4417749999993</v>
      </c>
      <c r="J1844" s="30">
        <f>Tabla14[[#This Row],[5% purpil]]+(Tabla14[[#This Row],[5% purpil]]*0.21)</f>
        <v>8565.4417749999993</v>
      </c>
      <c r="K1844" s="6">
        <f>Tabla14[[#This Row],[Precio NEGRO Publico c/juan]]-Tabla14[[#This Row],[Nuestro Costo juan ]]</f>
        <v>1516.3700749999998</v>
      </c>
      <c r="L1844" s="7">
        <f>Tabla14[[#This Row],[Ganancia]]/Tabla14[[#This Row],[Nuestro Costo juan ]]</f>
        <v>0.21511627906976744</v>
      </c>
      <c r="M1844" s="2">
        <f>Tabla14[[#This Row],[Precio NEGRO Publico c/juan]]+(Tabla14[[#This Row],[Precio NEGRO Publico c/juan]]*0.105)</f>
        <v>9464.8131613749993</v>
      </c>
    </row>
    <row r="1845" spans="1:13">
      <c r="A1845" s="1" t="s">
        <v>3702</v>
      </c>
      <c r="B1845" t="s">
        <v>3703</v>
      </c>
      <c r="C1845" t="s">
        <v>7</v>
      </c>
      <c r="D1845" t="s">
        <v>1335</v>
      </c>
      <c r="E1845" s="2">
        <v>11177.17</v>
      </c>
      <c r="F1845" s="2">
        <f>Tabla14[[#This Row],[Precio]]-(Tabla14[[#This Row],[Precio]]*0.14)</f>
        <v>9612.3662000000004</v>
      </c>
      <c r="G1845" s="2">
        <f>Tabla14[[#This Row],[Precio]]-(Tabla14[[#This Row],[Precio]]*0.05)</f>
        <v>10618.3115</v>
      </c>
      <c r="H1845" s="4">
        <f>Tabla14[[#This Row],[  -14% costo de juan]]+(Tabla14[[#This Row],[  -14% costo de juan]]*0.1)</f>
        <v>10573.60282</v>
      </c>
      <c r="I1845" s="30">
        <f>Tabla14[[#This Row],[5% purpil]]+(Tabla14[[#This Row],[5% purpil]]*0.21)</f>
        <v>12848.156915</v>
      </c>
      <c r="J1845" s="30">
        <f>Tabla14[[#This Row],[5% purpil]]+(Tabla14[[#This Row],[5% purpil]]*0.21)</f>
        <v>12848.156915</v>
      </c>
      <c r="K1845" s="6">
        <f>Tabla14[[#This Row],[Precio NEGRO Publico c/juan]]-Tabla14[[#This Row],[Nuestro Costo juan ]]</f>
        <v>2274.5540949999995</v>
      </c>
      <c r="L1845" s="7">
        <f>Tabla14[[#This Row],[Ganancia]]/Tabla14[[#This Row],[Nuestro Costo juan ]]</f>
        <v>0.21511627906976741</v>
      </c>
      <c r="M1845" s="2">
        <f>Tabla14[[#This Row],[Precio NEGRO Publico c/juan]]+(Tabla14[[#This Row],[Precio NEGRO Publico c/juan]]*0.105)</f>
        <v>14197.213391075</v>
      </c>
    </row>
    <row r="1846" spans="1:13">
      <c r="A1846" s="1" t="s">
        <v>3704</v>
      </c>
      <c r="B1846" t="s">
        <v>3705</v>
      </c>
      <c r="C1846" t="s">
        <v>7</v>
      </c>
      <c r="D1846" t="s">
        <v>1335</v>
      </c>
      <c r="E1846" s="2">
        <v>5277.71</v>
      </c>
      <c r="F1846" s="2">
        <f>Tabla14[[#This Row],[Precio]]-(Tabla14[[#This Row],[Precio]]*0.14)</f>
        <v>4538.8306000000002</v>
      </c>
      <c r="G1846" s="2">
        <f>Tabla14[[#This Row],[Precio]]-(Tabla14[[#This Row],[Precio]]*0.05)</f>
        <v>5013.8244999999997</v>
      </c>
      <c r="H1846" s="4">
        <f>Tabla14[[#This Row],[  -14% costo de juan]]+(Tabla14[[#This Row],[  -14% costo de juan]]*0.1)</f>
        <v>4992.7136600000003</v>
      </c>
      <c r="I1846" s="30">
        <f>Tabla14[[#This Row],[5% purpil]]+(Tabla14[[#This Row],[5% purpil]]*0.21)</f>
        <v>6066.7276449999999</v>
      </c>
      <c r="J1846" s="30">
        <f>Tabla14[[#This Row],[5% purpil]]+(Tabla14[[#This Row],[5% purpil]]*0.21)</f>
        <v>6066.7276449999999</v>
      </c>
      <c r="K1846" s="6">
        <f>Tabla14[[#This Row],[Precio NEGRO Publico c/juan]]-Tabla14[[#This Row],[Nuestro Costo juan ]]</f>
        <v>1074.0139849999996</v>
      </c>
      <c r="L1846" s="7">
        <f>Tabla14[[#This Row],[Ganancia]]/Tabla14[[#This Row],[Nuestro Costo juan ]]</f>
        <v>0.21511627906976735</v>
      </c>
      <c r="M1846" s="2">
        <f>Tabla14[[#This Row],[Precio NEGRO Publico c/juan]]+(Tabla14[[#This Row],[Precio NEGRO Publico c/juan]]*0.105)</f>
        <v>6703.734047725</v>
      </c>
    </row>
    <row r="1847" spans="1:13">
      <c r="A1847" s="1" t="s">
        <v>3706</v>
      </c>
      <c r="B1847" t="s">
        <v>3707</v>
      </c>
      <c r="C1847" t="s">
        <v>7</v>
      </c>
      <c r="D1847" t="s">
        <v>1335</v>
      </c>
      <c r="E1847" s="2">
        <v>16963.63</v>
      </c>
      <c r="F1847" s="2">
        <f>Tabla14[[#This Row],[Precio]]-(Tabla14[[#This Row],[Precio]]*0.14)</f>
        <v>14588.721800000001</v>
      </c>
      <c r="G1847" s="2">
        <f>Tabla14[[#This Row],[Precio]]-(Tabla14[[#This Row],[Precio]]*0.05)</f>
        <v>16115.4485</v>
      </c>
      <c r="H1847" s="4">
        <f>Tabla14[[#This Row],[  -14% costo de juan]]+(Tabla14[[#This Row],[  -14% costo de juan]]*0.1)</f>
        <v>16047.593980000001</v>
      </c>
      <c r="I1847" s="30">
        <f>Tabla14[[#This Row],[5% purpil]]+(Tabla14[[#This Row],[5% purpil]]*0.21)</f>
        <v>19499.692685000002</v>
      </c>
      <c r="J1847" s="30">
        <f>Tabla14[[#This Row],[5% purpil]]+(Tabla14[[#This Row],[5% purpil]]*0.21)</f>
        <v>19499.692685000002</v>
      </c>
      <c r="K1847" s="6">
        <f>Tabla14[[#This Row],[Precio NEGRO Publico c/juan]]-Tabla14[[#This Row],[Nuestro Costo juan ]]</f>
        <v>3452.0987050000003</v>
      </c>
      <c r="L1847" s="7">
        <f>Tabla14[[#This Row],[Ganancia]]/Tabla14[[#This Row],[Nuestro Costo juan ]]</f>
        <v>0.21511627906976744</v>
      </c>
      <c r="M1847" s="2">
        <f>Tabla14[[#This Row],[Precio NEGRO Publico c/juan]]+(Tabla14[[#This Row],[Precio NEGRO Publico c/juan]]*0.105)</f>
        <v>21547.160416925002</v>
      </c>
    </row>
    <row r="1848" spans="1:13">
      <c r="A1848" s="1" t="s">
        <v>3708</v>
      </c>
      <c r="B1848" t="s">
        <v>3709</v>
      </c>
      <c r="C1848" t="s">
        <v>7</v>
      </c>
      <c r="D1848" t="s">
        <v>1335</v>
      </c>
      <c r="E1848" s="2">
        <v>33070.17</v>
      </c>
      <c r="F1848" s="2">
        <f>Tabla14[[#This Row],[Precio]]-(Tabla14[[#This Row],[Precio]]*0.14)</f>
        <v>28440.3462</v>
      </c>
      <c r="G1848" s="2">
        <f>Tabla14[[#This Row],[Precio]]-(Tabla14[[#This Row],[Precio]]*0.05)</f>
        <v>31416.661499999998</v>
      </c>
      <c r="H1848" s="4">
        <f>Tabla14[[#This Row],[  -14% costo de juan]]+(Tabla14[[#This Row],[  -14% costo de juan]]*0.1)</f>
        <v>31284.380819999998</v>
      </c>
      <c r="I1848" s="30">
        <f>Tabla14[[#This Row],[5% purpil]]+(Tabla14[[#This Row],[5% purpil]]*0.21)</f>
        <v>38014.160414999998</v>
      </c>
      <c r="J1848" s="30">
        <f>Tabla14[[#This Row],[5% purpil]]+(Tabla14[[#This Row],[5% purpil]]*0.21)</f>
        <v>38014.160414999998</v>
      </c>
      <c r="K1848" s="6">
        <f>Tabla14[[#This Row],[Precio NEGRO Publico c/juan]]-Tabla14[[#This Row],[Nuestro Costo juan ]]</f>
        <v>6729.779595</v>
      </c>
      <c r="L1848" s="7">
        <f>Tabla14[[#This Row],[Ganancia]]/Tabla14[[#This Row],[Nuestro Costo juan ]]</f>
        <v>0.21511627906976746</v>
      </c>
      <c r="M1848" s="2">
        <f>Tabla14[[#This Row],[Precio NEGRO Publico c/juan]]+(Tabla14[[#This Row],[Precio NEGRO Publico c/juan]]*0.105)</f>
        <v>42005.647258575002</v>
      </c>
    </row>
    <row r="1849" spans="1:13">
      <c r="A1849" s="1" t="s">
        <v>3710</v>
      </c>
      <c r="B1849" t="s">
        <v>3711</v>
      </c>
      <c r="C1849" t="s">
        <v>7</v>
      </c>
      <c r="D1849" t="s">
        <v>1335</v>
      </c>
      <c r="E1849" s="2">
        <v>17418.080000000002</v>
      </c>
      <c r="F1849" s="2">
        <f>Tabla14[[#This Row],[Precio]]-(Tabla14[[#This Row],[Precio]]*0.14)</f>
        <v>14979.5488</v>
      </c>
      <c r="G1849" s="2">
        <f>Tabla14[[#This Row],[Precio]]-(Tabla14[[#This Row],[Precio]]*0.05)</f>
        <v>16547.176000000003</v>
      </c>
      <c r="H1849" s="4">
        <f>Tabla14[[#This Row],[  -14% costo de juan]]+(Tabla14[[#This Row],[  -14% costo de juan]]*0.1)</f>
        <v>16477.503680000002</v>
      </c>
      <c r="I1849" s="30">
        <f>Tabla14[[#This Row],[5% purpil]]+(Tabla14[[#This Row],[5% purpil]]*0.21)</f>
        <v>20022.082960000003</v>
      </c>
      <c r="J1849" s="30">
        <f>Tabla14[[#This Row],[5% purpil]]+(Tabla14[[#This Row],[5% purpil]]*0.21)</f>
        <v>20022.082960000003</v>
      </c>
      <c r="K1849" s="6">
        <f>Tabla14[[#This Row],[Precio NEGRO Publico c/juan]]-Tabla14[[#This Row],[Nuestro Costo juan ]]</f>
        <v>3544.5792800000017</v>
      </c>
      <c r="L1849" s="7">
        <f>Tabla14[[#This Row],[Ganancia]]/Tabla14[[#This Row],[Nuestro Costo juan ]]</f>
        <v>0.21511627906976752</v>
      </c>
      <c r="M1849" s="2">
        <f>Tabla14[[#This Row],[Precio NEGRO Publico c/juan]]+(Tabla14[[#This Row],[Precio NEGRO Publico c/juan]]*0.105)</f>
        <v>22124.401670800005</v>
      </c>
    </row>
    <row r="1850" spans="1:13">
      <c r="A1850" s="1" t="s">
        <v>3712</v>
      </c>
      <c r="B1850" t="s">
        <v>3713</v>
      </c>
      <c r="C1850" t="s">
        <v>7</v>
      </c>
      <c r="D1850" t="s">
        <v>1335</v>
      </c>
      <c r="E1850" s="2">
        <v>33548.67</v>
      </c>
      <c r="F1850" s="2">
        <f>Tabla14[[#This Row],[Precio]]-(Tabla14[[#This Row],[Precio]]*0.14)</f>
        <v>28851.856199999998</v>
      </c>
      <c r="G1850" s="2">
        <f>Tabla14[[#This Row],[Precio]]-(Tabla14[[#This Row],[Precio]]*0.05)</f>
        <v>31871.236499999999</v>
      </c>
      <c r="H1850" s="4">
        <f>Tabla14[[#This Row],[  -14% costo de juan]]+(Tabla14[[#This Row],[  -14% costo de juan]]*0.1)</f>
        <v>31737.041819999999</v>
      </c>
      <c r="I1850" s="30">
        <f>Tabla14[[#This Row],[5% purpil]]+(Tabla14[[#This Row],[5% purpil]]*0.21)</f>
        <v>38564.196165000001</v>
      </c>
      <c r="J1850" s="30">
        <f>Tabla14[[#This Row],[5% purpil]]+(Tabla14[[#This Row],[5% purpil]]*0.21)</f>
        <v>38564.196165000001</v>
      </c>
      <c r="K1850" s="6">
        <f>Tabla14[[#This Row],[Precio NEGRO Publico c/juan]]-Tabla14[[#This Row],[Nuestro Costo juan ]]</f>
        <v>6827.1543450000026</v>
      </c>
      <c r="L1850" s="7">
        <f>Tabla14[[#This Row],[Ganancia]]/Tabla14[[#This Row],[Nuestro Costo juan ]]</f>
        <v>0.21511627906976755</v>
      </c>
      <c r="M1850" s="2">
        <f>Tabla14[[#This Row],[Precio NEGRO Publico c/juan]]+(Tabla14[[#This Row],[Precio NEGRO Publico c/juan]]*0.105)</f>
        <v>42613.436762325</v>
      </c>
    </row>
    <row r="1851" spans="1:13">
      <c r="A1851" s="1" t="s">
        <v>3714</v>
      </c>
      <c r="B1851" t="s">
        <v>3715</v>
      </c>
      <c r="C1851" t="s">
        <v>7</v>
      </c>
      <c r="D1851" t="s">
        <v>1335</v>
      </c>
      <c r="E1851" s="2">
        <v>26349.47</v>
      </c>
      <c r="F1851" s="2">
        <f>Tabla14[[#This Row],[Precio]]-(Tabla14[[#This Row],[Precio]]*0.14)</f>
        <v>22660.5442</v>
      </c>
      <c r="G1851" s="2">
        <f>Tabla14[[#This Row],[Precio]]-(Tabla14[[#This Row],[Precio]]*0.05)</f>
        <v>25031.996500000001</v>
      </c>
      <c r="H1851" s="4">
        <f>Tabla14[[#This Row],[  -14% costo de juan]]+(Tabla14[[#This Row],[  -14% costo de juan]]*0.1)</f>
        <v>24926.598620000001</v>
      </c>
      <c r="I1851" s="30">
        <f>Tabla14[[#This Row],[5% purpil]]+(Tabla14[[#This Row],[5% purpil]]*0.21)</f>
        <v>30288.715765000001</v>
      </c>
      <c r="J1851" s="30">
        <f>Tabla14[[#This Row],[5% purpil]]+(Tabla14[[#This Row],[5% purpil]]*0.21)</f>
        <v>30288.715765000001</v>
      </c>
      <c r="K1851" s="6">
        <f>Tabla14[[#This Row],[Precio NEGRO Publico c/juan]]-Tabla14[[#This Row],[Nuestro Costo juan ]]</f>
        <v>5362.1171450000002</v>
      </c>
      <c r="L1851" s="7">
        <f>Tabla14[[#This Row],[Ganancia]]/Tabla14[[#This Row],[Nuestro Costo juan ]]</f>
        <v>0.21511627906976744</v>
      </c>
      <c r="M1851" s="2">
        <f>Tabla14[[#This Row],[Precio NEGRO Publico c/juan]]+(Tabla14[[#This Row],[Precio NEGRO Publico c/juan]]*0.105)</f>
        <v>33469.030920325</v>
      </c>
    </row>
    <row r="1852" spans="1:13">
      <c r="A1852" s="1" t="s">
        <v>3716</v>
      </c>
      <c r="B1852" t="s">
        <v>3717</v>
      </c>
      <c r="C1852" t="s">
        <v>7</v>
      </c>
      <c r="D1852" t="s">
        <v>1335</v>
      </c>
      <c r="E1852" s="2">
        <v>40986.730000000003</v>
      </c>
      <c r="F1852" s="2">
        <f>Tabla14[[#This Row],[Precio]]-(Tabla14[[#This Row],[Precio]]*0.14)</f>
        <v>35248.587800000001</v>
      </c>
      <c r="G1852" s="2">
        <f>Tabla14[[#This Row],[Precio]]-(Tabla14[[#This Row],[Precio]]*0.05)</f>
        <v>38937.393500000006</v>
      </c>
      <c r="H1852" s="4">
        <f>Tabla14[[#This Row],[  -14% costo de juan]]+(Tabla14[[#This Row],[  -14% costo de juan]]*0.1)</f>
        <v>38773.446580000003</v>
      </c>
      <c r="I1852" s="30">
        <f>Tabla14[[#This Row],[5% purpil]]+(Tabla14[[#This Row],[5% purpil]]*0.21)</f>
        <v>47114.246135000009</v>
      </c>
      <c r="J1852" s="30">
        <f>Tabla14[[#This Row],[5% purpil]]+(Tabla14[[#This Row],[5% purpil]]*0.21)</f>
        <v>47114.246135000009</v>
      </c>
      <c r="K1852" s="6">
        <f>Tabla14[[#This Row],[Precio NEGRO Publico c/juan]]-Tabla14[[#This Row],[Nuestro Costo juan ]]</f>
        <v>8340.7995550000051</v>
      </c>
      <c r="L1852" s="7">
        <f>Tabla14[[#This Row],[Ganancia]]/Tabla14[[#This Row],[Nuestro Costo juan ]]</f>
        <v>0.21511627906976755</v>
      </c>
      <c r="M1852" s="2">
        <f>Tabla14[[#This Row],[Precio NEGRO Publico c/juan]]+(Tabla14[[#This Row],[Precio NEGRO Publico c/juan]]*0.105)</f>
        <v>52061.241979175007</v>
      </c>
    </row>
    <row r="1853" spans="1:13">
      <c r="A1853" s="1" t="s">
        <v>3718</v>
      </c>
      <c r="B1853" t="s">
        <v>3719</v>
      </c>
      <c r="C1853" t="s">
        <v>7</v>
      </c>
      <c r="D1853" t="s">
        <v>1335</v>
      </c>
      <c r="E1853" s="2">
        <v>39775.1</v>
      </c>
      <c r="F1853" s="2">
        <f>Tabla14[[#This Row],[Precio]]-(Tabla14[[#This Row],[Precio]]*0.14)</f>
        <v>34206.585999999996</v>
      </c>
      <c r="G1853" s="2">
        <f>Tabla14[[#This Row],[Precio]]-(Tabla14[[#This Row],[Precio]]*0.05)</f>
        <v>37786.345000000001</v>
      </c>
      <c r="H1853" s="4">
        <f>Tabla14[[#This Row],[  -14% costo de juan]]+(Tabla14[[#This Row],[  -14% costo de juan]]*0.1)</f>
        <v>37627.244599999998</v>
      </c>
      <c r="I1853" s="30">
        <f>Tabla14[[#This Row],[5% purpil]]+(Tabla14[[#This Row],[5% purpil]]*0.21)</f>
        <v>45721.477449999998</v>
      </c>
      <c r="J1853" s="30">
        <f>Tabla14[[#This Row],[5% purpil]]+(Tabla14[[#This Row],[5% purpil]]*0.21)</f>
        <v>45721.477449999998</v>
      </c>
      <c r="K1853" s="6">
        <f>Tabla14[[#This Row],[Precio NEGRO Publico c/juan]]-Tabla14[[#This Row],[Nuestro Costo juan ]]</f>
        <v>8094.2328500000003</v>
      </c>
      <c r="L1853" s="7">
        <f>Tabla14[[#This Row],[Ganancia]]/Tabla14[[#This Row],[Nuestro Costo juan ]]</f>
        <v>0.21511627906976746</v>
      </c>
      <c r="M1853" s="2">
        <f>Tabla14[[#This Row],[Precio NEGRO Publico c/juan]]+(Tabla14[[#This Row],[Precio NEGRO Publico c/juan]]*0.105)</f>
        <v>50522.232582249999</v>
      </c>
    </row>
    <row r="1854" spans="1:13">
      <c r="A1854" s="1" t="s">
        <v>3720</v>
      </c>
      <c r="B1854" t="s">
        <v>3721</v>
      </c>
      <c r="C1854" t="s">
        <v>7</v>
      </c>
      <c r="D1854" t="s">
        <v>1335</v>
      </c>
      <c r="E1854" s="2">
        <v>21243.03</v>
      </c>
      <c r="F1854" s="2">
        <f>Tabla14[[#This Row],[Precio]]-(Tabla14[[#This Row],[Precio]]*0.14)</f>
        <v>18269.005799999999</v>
      </c>
      <c r="G1854" s="2">
        <f>Tabla14[[#This Row],[Precio]]-(Tabla14[[#This Row],[Precio]]*0.05)</f>
        <v>20180.878499999999</v>
      </c>
      <c r="H1854" s="4">
        <f>Tabla14[[#This Row],[  -14% costo de juan]]+(Tabla14[[#This Row],[  -14% costo de juan]]*0.1)</f>
        <v>20095.90638</v>
      </c>
      <c r="I1854" s="30">
        <f>Tabla14[[#This Row],[5% purpil]]+(Tabla14[[#This Row],[5% purpil]]*0.21)</f>
        <v>24418.862985</v>
      </c>
      <c r="J1854" s="30">
        <f>Tabla14[[#This Row],[5% purpil]]+(Tabla14[[#This Row],[5% purpil]]*0.21)</f>
        <v>24418.862985</v>
      </c>
      <c r="K1854" s="6">
        <f>Tabla14[[#This Row],[Precio NEGRO Publico c/juan]]-Tabla14[[#This Row],[Nuestro Costo juan ]]</f>
        <v>4322.9566049999994</v>
      </c>
      <c r="L1854" s="7">
        <f>Tabla14[[#This Row],[Ganancia]]/Tabla14[[#This Row],[Nuestro Costo juan ]]</f>
        <v>0.21511627906976741</v>
      </c>
      <c r="M1854" s="2">
        <f>Tabla14[[#This Row],[Precio NEGRO Publico c/juan]]+(Tabla14[[#This Row],[Precio NEGRO Publico c/juan]]*0.105)</f>
        <v>26982.843598424999</v>
      </c>
    </row>
    <row r="1855" spans="1:13">
      <c r="A1855" s="1" t="s">
        <v>3722</v>
      </c>
      <c r="B1855" t="s">
        <v>3723</v>
      </c>
      <c r="C1855" t="s">
        <v>7</v>
      </c>
      <c r="D1855" t="s">
        <v>1335</v>
      </c>
      <c r="E1855" s="2">
        <v>5301.74</v>
      </c>
      <c r="F1855" s="2">
        <f>Tabla14[[#This Row],[Precio]]-(Tabla14[[#This Row],[Precio]]*0.14)</f>
        <v>4559.4964</v>
      </c>
      <c r="G1855" s="2">
        <f>Tabla14[[#This Row],[Precio]]-(Tabla14[[#This Row],[Precio]]*0.05)</f>
        <v>5036.6530000000002</v>
      </c>
      <c r="H1855" s="4">
        <f>Tabla14[[#This Row],[  -14% costo de juan]]+(Tabla14[[#This Row],[  -14% costo de juan]]*0.1)</f>
        <v>5015.4460399999998</v>
      </c>
      <c r="I1855" s="30">
        <f>Tabla14[[#This Row],[5% purpil]]+(Tabla14[[#This Row],[5% purpil]]*0.21)</f>
        <v>6094.3501300000007</v>
      </c>
      <c r="J1855" s="30">
        <f>Tabla14[[#This Row],[5% purpil]]+(Tabla14[[#This Row],[5% purpil]]*0.21)</f>
        <v>6094.3501300000007</v>
      </c>
      <c r="K1855" s="6">
        <f>Tabla14[[#This Row],[Precio NEGRO Publico c/juan]]-Tabla14[[#This Row],[Nuestro Costo juan ]]</f>
        <v>1078.9040900000009</v>
      </c>
      <c r="L1855" s="7">
        <f>Tabla14[[#This Row],[Ganancia]]/Tabla14[[#This Row],[Nuestro Costo juan ]]</f>
        <v>0.21511627906976763</v>
      </c>
      <c r="M1855" s="2">
        <f>Tabla14[[#This Row],[Precio NEGRO Publico c/juan]]+(Tabla14[[#This Row],[Precio NEGRO Publico c/juan]]*0.105)</f>
        <v>6734.2568936500011</v>
      </c>
    </row>
    <row r="1856" spans="1:13">
      <c r="A1856" s="1" t="s">
        <v>3724</v>
      </c>
      <c r="B1856" t="s">
        <v>3725</v>
      </c>
      <c r="C1856" t="s">
        <v>7</v>
      </c>
      <c r="D1856" t="s">
        <v>1335</v>
      </c>
      <c r="E1856" s="2">
        <v>8736.84</v>
      </c>
      <c r="F1856" s="2">
        <f>Tabla14[[#This Row],[Precio]]-(Tabla14[[#This Row],[Precio]]*0.14)</f>
        <v>7513.6823999999997</v>
      </c>
      <c r="G1856" s="2">
        <f>Tabla14[[#This Row],[Precio]]-(Tabla14[[#This Row],[Precio]]*0.05)</f>
        <v>8299.9979999999996</v>
      </c>
      <c r="H1856" s="4">
        <f>Tabla14[[#This Row],[  -14% costo de juan]]+(Tabla14[[#This Row],[  -14% costo de juan]]*0.1)</f>
        <v>8265.0506399999995</v>
      </c>
      <c r="I1856" s="30">
        <f>Tabla14[[#This Row],[5% purpil]]+(Tabla14[[#This Row],[5% purpil]]*0.21)</f>
        <v>10042.997579999999</v>
      </c>
      <c r="J1856" s="30">
        <f>Tabla14[[#This Row],[5% purpil]]+(Tabla14[[#This Row],[5% purpil]]*0.21)</f>
        <v>10042.997579999999</v>
      </c>
      <c r="K1856" s="6">
        <f>Tabla14[[#This Row],[Precio NEGRO Publico c/juan]]-Tabla14[[#This Row],[Nuestro Costo juan ]]</f>
        <v>1777.9469399999998</v>
      </c>
      <c r="L1856" s="7">
        <f>Tabla14[[#This Row],[Ganancia]]/Tabla14[[#This Row],[Nuestro Costo juan ]]</f>
        <v>0.21511627906976744</v>
      </c>
      <c r="M1856" s="2">
        <f>Tabla14[[#This Row],[Precio NEGRO Publico c/juan]]+(Tabla14[[#This Row],[Precio NEGRO Publico c/juan]]*0.105)</f>
        <v>11097.512325899999</v>
      </c>
    </row>
    <row r="1857" spans="1:13">
      <c r="A1857" s="1" t="s">
        <v>3726</v>
      </c>
      <c r="B1857" t="s">
        <v>3727</v>
      </c>
      <c r="C1857" t="s">
        <v>7</v>
      </c>
      <c r="D1857" t="s">
        <v>1335</v>
      </c>
      <c r="E1857" s="2">
        <v>3166.92</v>
      </c>
      <c r="F1857" s="2">
        <f>Tabla14[[#This Row],[Precio]]-(Tabla14[[#This Row],[Precio]]*0.14)</f>
        <v>2723.5511999999999</v>
      </c>
      <c r="G1857" s="2">
        <f>Tabla14[[#This Row],[Precio]]-(Tabla14[[#This Row],[Precio]]*0.05)</f>
        <v>3008.5740000000001</v>
      </c>
      <c r="H1857" s="4">
        <f>Tabla14[[#This Row],[  -14% costo de juan]]+(Tabla14[[#This Row],[  -14% costo de juan]]*0.1)</f>
        <v>2995.9063200000001</v>
      </c>
      <c r="I1857" s="30">
        <f>Tabla14[[#This Row],[5% purpil]]+(Tabla14[[#This Row],[5% purpil]]*0.21)</f>
        <v>3640.3745399999998</v>
      </c>
      <c r="J1857" s="30">
        <f>Tabla14[[#This Row],[5% purpil]]+(Tabla14[[#This Row],[5% purpil]]*0.21)</f>
        <v>3640.3745399999998</v>
      </c>
      <c r="K1857" s="6">
        <f>Tabla14[[#This Row],[Precio NEGRO Publico c/juan]]-Tabla14[[#This Row],[Nuestro Costo juan ]]</f>
        <v>644.46821999999975</v>
      </c>
      <c r="L1857" s="7">
        <f>Tabla14[[#This Row],[Ganancia]]/Tabla14[[#This Row],[Nuestro Costo juan ]]</f>
        <v>0.21511627906976735</v>
      </c>
      <c r="M1857" s="2">
        <f>Tabla14[[#This Row],[Precio NEGRO Publico c/juan]]+(Tabla14[[#This Row],[Precio NEGRO Publico c/juan]]*0.105)</f>
        <v>4022.6138666999996</v>
      </c>
    </row>
    <row r="1858" spans="1:13">
      <c r="A1858" s="1" t="s">
        <v>3728</v>
      </c>
      <c r="B1858" t="s">
        <v>3729</v>
      </c>
      <c r="C1858" t="s">
        <v>7</v>
      </c>
      <c r="D1858" t="s">
        <v>1335</v>
      </c>
      <c r="E1858" s="2">
        <v>3679.97</v>
      </c>
      <c r="F1858" s="2">
        <f>Tabla14[[#This Row],[Precio]]-(Tabla14[[#This Row],[Precio]]*0.14)</f>
        <v>3164.7741999999998</v>
      </c>
      <c r="G1858" s="2">
        <f>Tabla14[[#This Row],[Precio]]-(Tabla14[[#This Row],[Precio]]*0.05)</f>
        <v>3495.9714999999997</v>
      </c>
      <c r="H1858" s="4">
        <f>Tabla14[[#This Row],[  -14% costo de juan]]+(Tabla14[[#This Row],[  -14% costo de juan]]*0.1)</f>
        <v>3481.25162</v>
      </c>
      <c r="I1858" s="30">
        <f>Tabla14[[#This Row],[5% purpil]]+(Tabla14[[#This Row],[5% purpil]]*0.21)</f>
        <v>4230.1255149999997</v>
      </c>
      <c r="J1858" s="30">
        <f>Tabla14[[#This Row],[5% purpil]]+(Tabla14[[#This Row],[5% purpil]]*0.21)</f>
        <v>4230.1255149999997</v>
      </c>
      <c r="K1858" s="6">
        <f>Tabla14[[#This Row],[Precio NEGRO Publico c/juan]]-Tabla14[[#This Row],[Nuestro Costo juan ]]</f>
        <v>748.87389499999972</v>
      </c>
      <c r="L1858" s="7">
        <f>Tabla14[[#This Row],[Ganancia]]/Tabla14[[#This Row],[Nuestro Costo juan ]]</f>
        <v>0.21511627906976735</v>
      </c>
      <c r="M1858" s="2">
        <f>Tabla14[[#This Row],[Precio NEGRO Publico c/juan]]+(Tabla14[[#This Row],[Precio NEGRO Publico c/juan]]*0.105)</f>
        <v>4674.2886940749995</v>
      </c>
    </row>
    <row r="1859" spans="1:13">
      <c r="A1859" s="1" t="s">
        <v>3730</v>
      </c>
      <c r="B1859" t="s">
        <v>3731</v>
      </c>
      <c r="C1859" t="s">
        <v>7</v>
      </c>
      <c r="D1859" t="s">
        <v>1335</v>
      </c>
      <c r="E1859" s="2">
        <v>5195.08</v>
      </c>
      <c r="F1859" s="2">
        <f>Tabla14[[#This Row],[Precio]]-(Tabla14[[#This Row],[Precio]]*0.14)</f>
        <v>4467.7687999999998</v>
      </c>
      <c r="G1859" s="2">
        <f>Tabla14[[#This Row],[Precio]]-(Tabla14[[#This Row],[Precio]]*0.05)</f>
        <v>4935.326</v>
      </c>
      <c r="H1859" s="4">
        <f>Tabla14[[#This Row],[  -14% costo de juan]]+(Tabla14[[#This Row],[  -14% costo de juan]]*0.1)</f>
        <v>4914.5456800000002</v>
      </c>
      <c r="I1859" s="30">
        <f>Tabla14[[#This Row],[5% purpil]]+(Tabla14[[#This Row],[5% purpil]]*0.21)</f>
        <v>5971.7444599999999</v>
      </c>
      <c r="J1859" s="30">
        <f>Tabla14[[#This Row],[5% purpil]]+(Tabla14[[#This Row],[5% purpil]]*0.21)</f>
        <v>5971.7444599999999</v>
      </c>
      <c r="K1859" s="6">
        <f>Tabla14[[#This Row],[Precio NEGRO Publico c/juan]]-Tabla14[[#This Row],[Nuestro Costo juan ]]</f>
        <v>1057.1987799999997</v>
      </c>
      <c r="L1859" s="7">
        <f>Tabla14[[#This Row],[Ganancia]]/Tabla14[[#This Row],[Nuestro Costo juan ]]</f>
        <v>0.21511627906976738</v>
      </c>
      <c r="M1859" s="2">
        <f>Tabla14[[#This Row],[Precio NEGRO Publico c/juan]]+(Tabla14[[#This Row],[Precio NEGRO Publico c/juan]]*0.105)</f>
        <v>6598.7776283000003</v>
      </c>
    </row>
    <row r="1860" spans="1:13">
      <c r="A1860" s="1" t="s">
        <v>3732</v>
      </c>
      <c r="B1860" t="s">
        <v>3733</v>
      </c>
      <c r="C1860" t="s">
        <v>7</v>
      </c>
      <c r="D1860" t="s">
        <v>1335</v>
      </c>
      <c r="E1860" s="2">
        <v>5596.2</v>
      </c>
      <c r="F1860" s="2">
        <f>Tabla14[[#This Row],[Precio]]-(Tabla14[[#This Row],[Precio]]*0.14)</f>
        <v>4812.732</v>
      </c>
      <c r="G1860" s="2">
        <f>Tabla14[[#This Row],[Precio]]-(Tabla14[[#This Row],[Precio]]*0.05)</f>
        <v>5316.3899999999994</v>
      </c>
      <c r="H1860" s="4">
        <f>Tabla14[[#This Row],[  -14% costo de juan]]+(Tabla14[[#This Row],[  -14% costo de juan]]*0.1)</f>
        <v>5294.0051999999996</v>
      </c>
      <c r="I1860" s="30">
        <f>Tabla14[[#This Row],[5% purpil]]+(Tabla14[[#This Row],[5% purpil]]*0.21)</f>
        <v>6432.8318999999992</v>
      </c>
      <c r="J1860" s="30">
        <f>Tabla14[[#This Row],[5% purpil]]+(Tabla14[[#This Row],[5% purpil]]*0.21)</f>
        <v>6432.8318999999992</v>
      </c>
      <c r="K1860" s="6">
        <f>Tabla14[[#This Row],[Precio NEGRO Publico c/juan]]-Tabla14[[#This Row],[Nuestro Costo juan ]]</f>
        <v>1138.8266999999996</v>
      </c>
      <c r="L1860" s="7">
        <f>Tabla14[[#This Row],[Ganancia]]/Tabla14[[#This Row],[Nuestro Costo juan ]]</f>
        <v>0.21511627906976738</v>
      </c>
      <c r="M1860" s="2">
        <f>Tabla14[[#This Row],[Precio NEGRO Publico c/juan]]+(Tabla14[[#This Row],[Precio NEGRO Publico c/juan]]*0.105)</f>
        <v>7108.2792494999994</v>
      </c>
    </row>
    <row r="1861" spans="1:13">
      <c r="A1861" s="1" t="s">
        <v>3734</v>
      </c>
      <c r="B1861" t="s">
        <v>3735</v>
      </c>
      <c r="C1861" t="s">
        <v>7</v>
      </c>
      <c r="D1861" t="s">
        <v>1335</v>
      </c>
      <c r="E1861" s="2">
        <v>7076</v>
      </c>
      <c r="F1861" s="2">
        <f>Tabla14[[#This Row],[Precio]]-(Tabla14[[#This Row],[Precio]]*0.14)</f>
        <v>6085.36</v>
      </c>
      <c r="G1861" s="2">
        <f>Tabla14[[#This Row],[Precio]]-(Tabla14[[#This Row],[Precio]]*0.05)</f>
        <v>6722.2</v>
      </c>
      <c r="H1861" s="4">
        <f>Tabla14[[#This Row],[  -14% costo de juan]]+(Tabla14[[#This Row],[  -14% costo de juan]]*0.1)</f>
        <v>6693.8959999999997</v>
      </c>
      <c r="I1861" s="30">
        <f>Tabla14[[#This Row],[5% purpil]]+(Tabla14[[#This Row],[5% purpil]]*0.21)</f>
        <v>8133.8619999999992</v>
      </c>
      <c r="J1861" s="30">
        <f>Tabla14[[#This Row],[5% purpil]]+(Tabla14[[#This Row],[5% purpil]]*0.21)</f>
        <v>8133.8619999999992</v>
      </c>
      <c r="K1861" s="6">
        <f>Tabla14[[#This Row],[Precio NEGRO Publico c/juan]]-Tabla14[[#This Row],[Nuestro Costo juan ]]</f>
        <v>1439.9659999999994</v>
      </c>
      <c r="L1861" s="7">
        <f>Tabla14[[#This Row],[Ganancia]]/Tabla14[[#This Row],[Nuestro Costo juan ]]</f>
        <v>0.21511627906976738</v>
      </c>
      <c r="M1861" s="2">
        <f>Tabla14[[#This Row],[Precio NEGRO Publico c/juan]]+(Tabla14[[#This Row],[Precio NEGRO Publico c/juan]]*0.105)</f>
        <v>8987.9175099999993</v>
      </c>
    </row>
    <row r="1862" spans="1:13">
      <c r="A1862" s="1" t="s">
        <v>3736</v>
      </c>
      <c r="B1862" t="s">
        <v>3737</v>
      </c>
      <c r="C1862" t="s">
        <v>7</v>
      </c>
      <c r="D1862" t="s">
        <v>1335</v>
      </c>
      <c r="E1862" s="2">
        <v>2650.12</v>
      </c>
      <c r="F1862" s="2">
        <f>Tabla14[[#This Row],[Precio]]-(Tabla14[[#This Row],[Precio]]*0.14)</f>
        <v>2279.1032</v>
      </c>
      <c r="G1862" s="2">
        <f>Tabla14[[#This Row],[Precio]]-(Tabla14[[#This Row],[Precio]]*0.05)</f>
        <v>2517.614</v>
      </c>
      <c r="H1862" s="4">
        <f>Tabla14[[#This Row],[  -14% costo de juan]]+(Tabla14[[#This Row],[  -14% costo de juan]]*0.1)</f>
        <v>2507.01352</v>
      </c>
      <c r="I1862" s="30">
        <f>Tabla14[[#This Row],[5% purpil]]+(Tabla14[[#This Row],[5% purpil]]*0.21)</f>
        <v>3046.3129399999998</v>
      </c>
      <c r="J1862" s="30">
        <f>Tabla14[[#This Row],[5% purpil]]+(Tabla14[[#This Row],[5% purpil]]*0.21)</f>
        <v>3046.3129399999998</v>
      </c>
      <c r="K1862" s="6">
        <f>Tabla14[[#This Row],[Precio NEGRO Publico c/juan]]-Tabla14[[#This Row],[Nuestro Costo juan ]]</f>
        <v>539.29941999999983</v>
      </c>
      <c r="L1862" s="7">
        <f>Tabla14[[#This Row],[Ganancia]]/Tabla14[[#This Row],[Nuestro Costo juan ]]</f>
        <v>0.21511627906976738</v>
      </c>
      <c r="M1862" s="2">
        <f>Tabla14[[#This Row],[Precio NEGRO Publico c/juan]]+(Tabla14[[#This Row],[Precio NEGRO Publico c/juan]]*0.105)</f>
        <v>3366.1757986999996</v>
      </c>
    </row>
    <row r="1863" spans="1:13">
      <c r="A1863" s="1" t="s">
        <v>3738</v>
      </c>
      <c r="B1863" t="s">
        <v>3739</v>
      </c>
      <c r="C1863" t="s">
        <v>7</v>
      </c>
      <c r="D1863" t="s">
        <v>1335</v>
      </c>
      <c r="E1863" s="2">
        <v>7385.48</v>
      </c>
      <c r="F1863" s="2">
        <f>Tabla14[[#This Row],[Precio]]-(Tabla14[[#This Row],[Precio]]*0.14)</f>
        <v>6351.5127999999995</v>
      </c>
      <c r="G1863" s="2">
        <f>Tabla14[[#This Row],[Precio]]-(Tabla14[[#This Row],[Precio]]*0.05)</f>
        <v>7016.2059999999992</v>
      </c>
      <c r="H1863" s="4">
        <f>Tabla14[[#This Row],[  -14% costo de juan]]+(Tabla14[[#This Row],[  -14% costo de juan]]*0.1)</f>
        <v>6986.6640799999996</v>
      </c>
      <c r="I1863" s="30">
        <f>Tabla14[[#This Row],[5% purpil]]+(Tabla14[[#This Row],[5% purpil]]*0.21)</f>
        <v>8489.6092599999993</v>
      </c>
      <c r="J1863" s="30">
        <f>Tabla14[[#This Row],[5% purpil]]+(Tabla14[[#This Row],[5% purpil]]*0.21)</f>
        <v>8489.6092599999993</v>
      </c>
      <c r="K1863" s="6">
        <f>Tabla14[[#This Row],[Precio NEGRO Publico c/juan]]-Tabla14[[#This Row],[Nuestro Costo juan ]]</f>
        <v>1502.9451799999997</v>
      </c>
      <c r="L1863" s="7">
        <f>Tabla14[[#This Row],[Ganancia]]/Tabla14[[#This Row],[Nuestro Costo juan ]]</f>
        <v>0.21511627906976741</v>
      </c>
      <c r="M1863" s="2">
        <f>Tabla14[[#This Row],[Precio NEGRO Publico c/juan]]+(Tabla14[[#This Row],[Precio NEGRO Publico c/juan]]*0.105)</f>
        <v>9381.018232299999</v>
      </c>
    </row>
    <row r="1864" spans="1:13">
      <c r="A1864" s="1" t="s">
        <v>3740</v>
      </c>
      <c r="B1864" t="s">
        <v>3741</v>
      </c>
      <c r="C1864" t="s">
        <v>7</v>
      </c>
      <c r="D1864" t="s">
        <v>1335</v>
      </c>
      <c r="E1864" s="2">
        <v>9856.83</v>
      </c>
      <c r="F1864" s="2">
        <f>Tabla14[[#This Row],[Precio]]-(Tabla14[[#This Row],[Precio]]*0.14)</f>
        <v>8476.8737999999994</v>
      </c>
      <c r="G1864" s="2">
        <f>Tabla14[[#This Row],[Precio]]-(Tabla14[[#This Row],[Precio]]*0.05)</f>
        <v>9363.9884999999995</v>
      </c>
      <c r="H1864" s="4">
        <f>Tabla14[[#This Row],[  -14% costo de juan]]+(Tabla14[[#This Row],[  -14% costo de juan]]*0.1)</f>
        <v>9324.5611799999988</v>
      </c>
      <c r="I1864" s="30">
        <f>Tabla14[[#This Row],[5% purpil]]+(Tabla14[[#This Row],[5% purpil]]*0.21)</f>
        <v>11330.426084999999</v>
      </c>
      <c r="J1864" s="30">
        <f>Tabla14[[#This Row],[5% purpil]]+(Tabla14[[#This Row],[5% purpil]]*0.21)</f>
        <v>11330.426084999999</v>
      </c>
      <c r="K1864" s="6">
        <f>Tabla14[[#This Row],[Precio NEGRO Publico c/juan]]-Tabla14[[#This Row],[Nuestro Costo juan ]]</f>
        <v>2005.8649050000004</v>
      </c>
      <c r="L1864" s="7">
        <f>Tabla14[[#This Row],[Ganancia]]/Tabla14[[#This Row],[Nuestro Costo juan ]]</f>
        <v>0.21511627906976752</v>
      </c>
      <c r="M1864" s="2">
        <f>Tabla14[[#This Row],[Precio NEGRO Publico c/juan]]+(Tabla14[[#This Row],[Precio NEGRO Publico c/juan]]*0.105)</f>
        <v>12520.120823924999</v>
      </c>
    </row>
    <row r="1865" spans="1:13">
      <c r="A1865" s="1" t="s">
        <v>3742</v>
      </c>
      <c r="B1865" t="s">
        <v>3743</v>
      </c>
      <c r="C1865" t="s">
        <v>7</v>
      </c>
      <c r="D1865" t="s">
        <v>1335</v>
      </c>
      <c r="E1865" s="2">
        <v>21809.41</v>
      </c>
      <c r="F1865" s="2">
        <f>Tabla14[[#This Row],[Precio]]-(Tabla14[[#This Row],[Precio]]*0.14)</f>
        <v>18756.0926</v>
      </c>
      <c r="G1865" s="2">
        <f>Tabla14[[#This Row],[Precio]]-(Tabla14[[#This Row],[Precio]]*0.05)</f>
        <v>20718.9395</v>
      </c>
      <c r="H1865" s="4">
        <f>Tabla14[[#This Row],[  -14% costo de juan]]+(Tabla14[[#This Row],[  -14% costo de juan]]*0.1)</f>
        <v>20631.701860000001</v>
      </c>
      <c r="I1865" s="30">
        <f>Tabla14[[#This Row],[5% purpil]]+(Tabla14[[#This Row],[5% purpil]]*0.21)</f>
        <v>25069.916795000001</v>
      </c>
      <c r="J1865" s="30">
        <f>Tabla14[[#This Row],[5% purpil]]+(Tabla14[[#This Row],[5% purpil]]*0.21)</f>
        <v>25069.916795000001</v>
      </c>
      <c r="K1865" s="6">
        <f>Tabla14[[#This Row],[Precio NEGRO Publico c/juan]]-Tabla14[[#This Row],[Nuestro Costo juan ]]</f>
        <v>4438.214935</v>
      </c>
      <c r="L1865" s="7">
        <f>Tabla14[[#This Row],[Ganancia]]/Tabla14[[#This Row],[Nuestro Costo juan ]]</f>
        <v>0.21511627906976744</v>
      </c>
      <c r="M1865" s="2">
        <f>Tabla14[[#This Row],[Precio NEGRO Publico c/juan]]+(Tabla14[[#This Row],[Precio NEGRO Publico c/juan]]*0.105)</f>
        <v>27702.258058475003</v>
      </c>
    </row>
    <row r="1866" spans="1:13">
      <c r="A1866" s="1" t="s">
        <v>3744</v>
      </c>
      <c r="B1866" t="s">
        <v>3745</v>
      </c>
      <c r="C1866" t="s">
        <v>7</v>
      </c>
      <c r="D1866" t="s">
        <v>1335</v>
      </c>
      <c r="E1866" s="2">
        <v>8265.85</v>
      </c>
      <c r="F1866" s="2">
        <f>Tabla14[[#This Row],[Precio]]-(Tabla14[[#This Row],[Precio]]*0.14)</f>
        <v>7108.6310000000003</v>
      </c>
      <c r="G1866" s="2">
        <f>Tabla14[[#This Row],[Precio]]-(Tabla14[[#This Row],[Precio]]*0.05)</f>
        <v>7852.5575000000008</v>
      </c>
      <c r="H1866" s="4">
        <f>Tabla14[[#This Row],[  -14% costo de juan]]+(Tabla14[[#This Row],[  -14% costo de juan]]*0.1)</f>
        <v>7819.4940999999999</v>
      </c>
      <c r="I1866" s="30">
        <f>Tabla14[[#This Row],[5% purpil]]+(Tabla14[[#This Row],[5% purpil]]*0.21)</f>
        <v>9501.594575000001</v>
      </c>
      <c r="J1866" s="30">
        <f>Tabla14[[#This Row],[5% purpil]]+(Tabla14[[#This Row],[5% purpil]]*0.21)</f>
        <v>9501.594575000001</v>
      </c>
      <c r="K1866" s="6">
        <f>Tabla14[[#This Row],[Precio NEGRO Publico c/juan]]-Tabla14[[#This Row],[Nuestro Costo juan ]]</f>
        <v>1682.1004750000011</v>
      </c>
      <c r="L1866" s="7">
        <f>Tabla14[[#This Row],[Ganancia]]/Tabla14[[#This Row],[Nuestro Costo juan ]]</f>
        <v>0.21511627906976757</v>
      </c>
      <c r="M1866" s="2">
        <f>Tabla14[[#This Row],[Precio NEGRO Publico c/juan]]+(Tabla14[[#This Row],[Precio NEGRO Publico c/juan]]*0.105)</f>
        <v>10499.262005375002</v>
      </c>
    </row>
    <row r="1867" spans="1:13">
      <c r="A1867" s="1" t="s">
        <v>3746</v>
      </c>
      <c r="B1867" t="s">
        <v>3747</v>
      </c>
      <c r="C1867" t="s">
        <v>7</v>
      </c>
      <c r="D1867" t="s">
        <v>1335</v>
      </c>
      <c r="E1867" s="2">
        <v>8659.4599999999991</v>
      </c>
      <c r="F1867" s="2">
        <f>Tabla14[[#This Row],[Precio]]-(Tabla14[[#This Row],[Precio]]*0.14)</f>
        <v>7447.1355999999996</v>
      </c>
      <c r="G1867" s="2">
        <f>Tabla14[[#This Row],[Precio]]-(Tabla14[[#This Row],[Precio]]*0.05)</f>
        <v>8226.4869999999992</v>
      </c>
      <c r="H1867" s="4">
        <f>Tabla14[[#This Row],[  -14% costo de juan]]+(Tabla14[[#This Row],[  -14% costo de juan]]*0.1)</f>
        <v>8191.8491599999998</v>
      </c>
      <c r="I1867" s="30">
        <f>Tabla14[[#This Row],[5% purpil]]+(Tabla14[[#This Row],[5% purpil]]*0.21)</f>
        <v>9954.0492699999995</v>
      </c>
      <c r="J1867" s="30">
        <f>Tabla14[[#This Row],[5% purpil]]+(Tabla14[[#This Row],[5% purpil]]*0.21)</f>
        <v>9954.0492699999995</v>
      </c>
      <c r="K1867" s="6">
        <f>Tabla14[[#This Row],[Precio NEGRO Publico c/juan]]-Tabla14[[#This Row],[Nuestro Costo juan ]]</f>
        <v>1762.2001099999998</v>
      </c>
      <c r="L1867" s="7">
        <f>Tabla14[[#This Row],[Ganancia]]/Tabla14[[#This Row],[Nuestro Costo juan ]]</f>
        <v>0.21511627906976741</v>
      </c>
      <c r="M1867" s="2">
        <f>Tabla14[[#This Row],[Precio NEGRO Publico c/juan]]+(Tabla14[[#This Row],[Precio NEGRO Publico c/juan]]*0.105)</f>
        <v>10999.22444335</v>
      </c>
    </row>
    <row r="1868" spans="1:13">
      <c r="A1868" s="1" t="s">
        <v>3748</v>
      </c>
      <c r="B1868" t="s">
        <v>3749</v>
      </c>
      <c r="C1868" t="s">
        <v>7</v>
      </c>
      <c r="D1868" t="s">
        <v>1335</v>
      </c>
      <c r="E1868" s="2">
        <v>12278.59</v>
      </c>
      <c r="F1868" s="2">
        <f>Tabla14[[#This Row],[Precio]]-(Tabla14[[#This Row],[Precio]]*0.14)</f>
        <v>10559.5874</v>
      </c>
      <c r="G1868" s="2">
        <f>Tabla14[[#This Row],[Precio]]-(Tabla14[[#This Row],[Precio]]*0.05)</f>
        <v>11664.6605</v>
      </c>
      <c r="H1868" s="4">
        <f>Tabla14[[#This Row],[  -14% costo de juan]]+(Tabla14[[#This Row],[  -14% costo de juan]]*0.1)</f>
        <v>11615.54614</v>
      </c>
      <c r="I1868" s="30">
        <f>Tabla14[[#This Row],[5% purpil]]+(Tabla14[[#This Row],[5% purpil]]*0.21)</f>
        <v>14114.239205</v>
      </c>
      <c r="J1868" s="30">
        <f>Tabla14[[#This Row],[5% purpil]]+(Tabla14[[#This Row],[5% purpil]]*0.21)</f>
        <v>14114.239205</v>
      </c>
      <c r="K1868" s="6">
        <f>Tabla14[[#This Row],[Precio NEGRO Publico c/juan]]-Tabla14[[#This Row],[Nuestro Costo juan ]]</f>
        <v>2498.6930649999995</v>
      </c>
      <c r="L1868" s="7">
        <f>Tabla14[[#This Row],[Ganancia]]/Tabla14[[#This Row],[Nuestro Costo juan ]]</f>
        <v>0.21511627906976738</v>
      </c>
      <c r="M1868" s="2">
        <f>Tabla14[[#This Row],[Precio NEGRO Publico c/juan]]+(Tabla14[[#This Row],[Precio NEGRO Publico c/juan]]*0.105)</f>
        <v>15596.234321525</v>
      </c>
    </row>
    <row r="1869" spans="1:13">
      <c r="A1869" s="1" t="s">
        <v>3750</v>
      </c>
      <c r="B1869" t="s">
        <v>3751</v>
      </c>
      <c r="C1869" t="s">
        <v>7</v>
      </c>
      <c r="D1869" t="s">
        <v>1335</v>
      </c>
      <c r="E1869" s="2">
        <v>19001.55</v>
      </c>
      <c r="F1869" s="2">
        <f>Tabla14[[#This Row],[Precio]]-(Tabla14[[#This Row],[Precio]]*0.14)</f>
        <v>16341.332999999999</v>
      </c>
      <c r="G1869" s="2">
        <f>Tabla14[[#This Row],[Precio]]-(Tabla14[[#This Row],[Precio]]*0.05)</f>
        <v>18051.4725</v>
      </c>
      <c r="H1869" s="4">
        <f>Tabla14[[#This Row],[  -14% costo de juan]]+(Tabla14[[#This Row],[  -14% costo de juan]]*0.1)</f>
        <v>17975.4663</v>
      </c>
      <c r="I1869" s="30">
        <f>Tabla14[[#This Row],[5% purpil]]+(Tabla14[[#This Row],[5% purpil]]*0.21)</f>
        <v>21842.281725000001</v>
      </c>
      <c r="J1869" s="30">
        <f>Tabla14[[#This Row],[5% purpil]]+(Tabla14[[#This Row],[5% purpil]]*0.21)</f>
        <v>21842.281725000001</v>
      </c>
      <c r="K1869" s="6">
        <f>Tabla14[[#This Row],[Precio NEGRO Publico c/juan]]-Tabla14[[#This Row],[Nuestro Costo juan ]]</f>
        <v>3866.8154250000007</v>
      </c>
      <c r="L1869" s="7">
        <f>Tabla14[[#This Row],[Ganancia]]/Tabla14[[#This Row],[Nuestro Costo juan ]]</f>
        <v>0.21511627906976749</v>
      </c>
      <c r="M1869" s="2">
        <f>Tabla14[[#This Row],[Precio NEGRO Publico c/juan]]+(Tabla14[[#This Row],[Precio NEGRO Publico c/juan]]*0.105)</f>
        <v>24135.721306125</v>
      </c>
    </row>
    <row r="1870" spans="1:13">
      <c r="A1870" s="1" t="s">
        <v>3752</v>
      </c>
      <c r="B1870" t="s">
        <v>3753</v>
      </c>
      <c r="C1870" t="s">
        <v>7</v>
      </c>
      <c r="D1870" t="s">
        <v>1335</v>
      </c>
      <c r="E1870" s="2">
        <v>28817.06</v>
      </c>
      <c r="F1870" s="2">
        <f>Tabla14[[#This Row],[Precio]]-(Tabla14[[#This Row],[Precio]]*0.14)</f>
        <v>24782.671600000001</v>
      </c>
      <c r="G1870" s="2">
        <f>Tabla14[[#This Row],[Precio]]-(Tabla14[[#This Row],[Precio]]*0.05)</f>
        <v>27376.207000000002</v>
      </c>
      <c r="H1870" s="4">
        <f>Tabla14[[#This Row],[  -14% costo de juan]]+(Tabla14[[#This Row],[  -14% costo de juan]]*0.1)</f>
        <v>27260.938760000001</v>
      </c>
      <c r="I1870" s="30">
        <f>Tabla14[[#This Row],[5% purpil]]+(Tabla14[[#This Row],[5% purpil]]*0.21)</f>
        <v>33125.210470000005</v>
      </c>
      <c r="J1870" s="30">
        <f>Tabla14[[#This Row],[5% purpil]]+(Tabla14[[#This Row],[5% purpil]]*0.21)</f>
        <v>33125.210470000005</v>
      </c>
      <c r="K1870" s="6">
        <f>Tabla14[[#This Row],[Precio NEGRO Publico c/juan]]-Tabla14[[#This Row],[Nuestro Costo juan ]]</f>
        <v>5864.2717100000045</v>
      </c>
      <c r="L1870" s="7">
        <f>Tabla14[[#This Row],[Ganancia]]/Tabla14[[#This Row],[Nuestro Costo juan ]]</f>
        <v>0.2151162790697676</v>
      </c>
      <c r="M1870" s="2">
        <f>Tabla14[[#This Row],[Precio NEGRO Publico c/juan]]+(Tabla14[[#This Row],[Precio NEGRO Publico c/juan]]*0.105)</f>
        <v>36603.357569350002</v>
      </c>
    </row>
    <row r="1871" spans="1:13">
      <c r="A1871" s="1" t="s">
        <v>3754</v>
      </c>
      <c r="B1871" t="s">
        <v>3755</v>
      </c>
      <c r="C1871" t="s">
        <v>7</v>
      </c>
      <c r="D1871" t="s">
        <v>1335</v>
      </c>
      <c r="E1871" s="2">
        <v>9130.4500000000007</v>
      </c>
      <c r="F1871" s="2">
        <f>Tabla14[[#This Row],[Precio]]-(Tabla14[[#This Row],[Precio]]*0.14)</f>
        <v>7852.1870000000008</v>
      </c>
      <c r="G1871" s="2">
        <f>Tabla14[[#This Row],[Precio]]-(Tabla14[[#This Row],[Precio]]*0.05)</f>
        <v>8673.9275000000016</v>
      </c>
      <c r="H1871" s="4">
        <f>Tabla14[[#This Row],[  -14% costo de juan]]+(Tabla14[[#This Row],[  -14% costo de juan]]*0.1)</f>
        <v>8637.4057000000012</v>
      </c>
      <c r="I1871" s="30">
        <f>Tabla14[[#This Row],[5% purpil]]+(Tabla14[[#This Row],[5% purpil]]*0.21)</f>
        <v>10495.452275000001</v>
      </c>
      <c r="J1871" s="30">
        <f>Tabla14[[#This Row],[5% purpil]]+(Tabla14[[#This Row],[5% purpil]]*0.21)</f>
        <v>10495.452275000001</v>
      </c>
      <c r="K1871" s="6">
        <f>Tabla14[[#This Row],[Precio NEGRO Publico c/juan]]-Tabla14[[#This Row],[Nuestro Costo juan ]]</f>
        <v>1858.0465750000003</v>
      </c>
      <c r="L1871" s="7">
        <f>Tabla14[[#This Row],[Ganancia]]/Tabla14[[#This Row],[Nuestro Costo juan ]]</f>
        <v>0.21511627906976744</v>
      </c>
      <c r="M1871" s="2">
        <f>Tabla14[[#This Row],[Precio NEGRO Publico c/juan]]+(Tabla14[[#This Row],[Precio NEGRO Publico c/juan]]*0.105)</f>
        <v>11597.474763875001</v>
      </c>
    </row>
    <row r="1872" spans="1:13">
      <c r="A1872" s="1" t="s">
        <v>3756</v>
      </c>
      <c r="B1872" t="s">
        <v>3757</v>
      </c>
      <c r="C1872" t="s">
        <v>7</v>
      </c>
      <c r="D1872" t="s">
        <v>1335</v>
      </c>
      <c r="E1872" s="2">
        <v>13333.98</v>
      </c>
      <c r="F1872" s="2">
        <f>Tabla14[[#This Row],[Precio]]-(Tabla14[[#This Row],[Precio]]*0.14)</f>
        <v>11467.2228</v>
      </c>
      <c r="G1872" s="2">
        <f>Tabla14[[#This Row],[Precio]]-(Tabla14[[#This Row],[Precio]]*0.05)</f>
        <v>12667.280999999999</v>
      </c>
      <c r="H1872" s="4">
        <f>Tabla14[[#This Row],[  -14% costo de juan]]+(Tabla14[[#This Row],[  -14% costo de juan]]*0.1)</f>
        <v>12613.94508</v>
      </c>
      <c r="I1872" s="30">
        <f>Tabla14[[#This Row],[5% purpil]]+(Tabla14[[#This Row],[5% purpil]]*0.21)</f>
        <v>15327.41001</v>
      </c>
      <c r="J1872" s="30">
        <f>Tabla14[[#This Row],[5% purpil]]+(Tabla14[[#This Row],[5% purpil]]*0.21)</f>
        <v>15327.41001</v>
      </c>
      <c r="K1872" s="6">
        <f>Tabla14[[#This Row],[Precio NEGRO Publico c/juan]]-Tabla14[[#This Row],[Nuestro Costo juan ]]</f>
        <v>2713.4649300000001</v>
      </c>
      <c r="L1872" s="7">
        <f>Tabla14[[#This Row],[Ganancia]]/Tabla14[[#This Row],[Nuestro Costo juan ]]</f>
        <v>0.21511627906976746</v>
      </c>
      <c r="M1872" s="2">
        <f>Tabla14[[#This Row],[Precio NEGRO Publico c/juan]]+(Tabla14[[#This Row],[Precio NEGRO Publico c/juan]]*0.105)</f>
        <v>16936.78806105</v>
      </c>
    </row>
    <row r="1873" spans="1:13">
      <c r="A1873" s="1" t="s">
        <v>3758</v>
      </c>
      <c r="B1873" t="s">
        <v>3759</v>
      </c>
      <c r="C1873" t="s">
        <v>7</v>
      </c>
      <c r="D1873" t="s">
        <v>1335</v>
      </c>
      <c r="E1873" s="2">
        <v>20632.330000000002</v>
      </c>
      <c r="F1873" s="2">
        <f>Tabla14[[#This Row],[Precio]]-(Tabla14[[#This Row],[Precio]]*0.14)</f>
        <v>17743.803800000002</v>
      </c>
      <c r="G1873" s="2">
        <f>Tabla14[[#This Row],[Precio]]-(Tabla14[[#This Row],[Precio]]*0.05)</f>
        <v>19600.713500000002</v>
      </c>
      <c r="H1873" s="4">
        <f>Tabla14[[#This Row],[  -14% costo de juan]]+(Tabla14[[#This Row],[  -14% costo de juan]]*0.1)</f>
        <v>19518.18418</v>
      </c>
      <c r="I1873" s="30">
        <f>Tabla14[[#This Row],[5% purpil]]+(Tabla14[[#This Row],[5% purpil]]*0.21)</f>
        <v>23716.863335000002</v>
      </c>
      <c r="J1873" s="30">
        <f>Tabla14[[#This Row],[5% purpil]]+(Tabla14[[#This Row],[5% purpil]]*0.21)</f>
        <v>23716.863335000002</v>
      </c>
      <c r="K1873" s="6">
        <f>Tabla14[[#This Row],[Precio NEGRO Publico c/juan]]-Tabla14[[#This Row],[Nuestro Costo juan ]]</f>
        <v>4198.6791550000016</v>
      </c>
      <c r="L1873" s="7">
        <f>Tabla14[[#This Row],[Ganancia]]/Tabla14[[#This Row],[Nuestro Costo juan ]]</f>
        <v>0.21511627906976752</v>
      </c>
      <c r="M1873" s="2">
        <f>Tabla14[[#This Row],[Precio NEGRO Publico c/juan]]+(Tabla14[[#This Row],[Precio NEGRO Publico c/juan]]*0.105)</f>
        <v>26207.133985175002</v>
      </c>
    </row>
    <row r="1874" spans="1:13">
      <c r="A1874" s="1" t="s">
        <v>3760</v>
      </c>
      <c r="B1874" t="s">
        <v>3761</v>
      </c>
      <c r="C1874" t="s">
        <v>7</v>
      </c>
      <c r="D1874" t="s">
        <v>1335</v>
      </c>
      <c r="E1874" s="2">
        <v>31810.46</v>
      </c>
      <c r="F1874" s="2">
        <f>Tabla14[[#This Row],[Precio]]-(Tabla14[[#This Row],[Precio]]*0.14)</f>
        <v>27356.995599999998</v>
      </c>
      <c r="G1874" s="2">
        <f>Tabla14[[#This Row],[Precio]]-(Tabla14[[#This Row],[Precio]]*0.05)</f>
        <v>30219.936999999998</v>
      </c>
      <c r="H1874" s="4">
        <f>Tabla14[[#This Row],[  -14% costo de juan]]+(Tabla14[[#This Row],[  -14% costo de juan]]*0.1)</f>
        <v>30092.695159999999</v>
      </c>
      <c r="I1874" s="30">
        <f>Tabla14[[#This Row],[5% purpil]]+(Tabla14[[#This Row],[5% purpil]]*0.21)</f>
        <v>36566.123769999998</v>
      </c>
      <c r="J1874" s="30">
        <f>Tabla14[[#This Row],[5% purpil]]+(Tabla14[[#This Row],[5% purpil]]*0.21)</f>
        <v>36566.123769999998</v>
      </c>
      <c r="K1874" s="6">
        <f>Tabla14[[#This Row],[Precio NEGRO Publico c/juan]]-Tabla14[[#This Row],[Nuestro Costo juan ]]</f>
        <v>6473.428609999999</v>
      </c>
      <c r="L1874" s="7">
        <f>Tabla14[[#This Row],[Ganancia]]/Tabla14[[#This Row],[Nuestro Costo juan ]]</f>
        <v>0.21511627906976741</v>
      </c>
      <c r="M1874" s="2">
        <f>Tabla14[[#This Row],[Precio NEGRO Publico c/juan]]+(Tabla14[[#This Row],[Precio NEGRO Publico c/juan]]*0.105)</f>
        <v>40405.566765849995</v>
      </c>
    </row>
    <row r="1875" spans="1:13">
      <c r="A1875" s="1" t="s">
        <v>3762</v>
      </c>
      <c r="B1875" t="s">
        <v>3763</v>
      </c>
      <c r="C1875" t="s">
        <v>7</v>
      </c>
      <c r="D1875" t="s">
        <v>1335</v>
      </c>
      <c r="E1875" s="2">
        <v>11368.18</v>
      </c>
      <c r="F1875" s="2">
        <f>Tabla14[[#This Row],[Precio]]-(Tabla14[[#This Row],[Precio]]*0.14)</f>
        <v>9776.6347999999998</v>
      </c>
      <c r="G1875" s="2">
        <f>Tabla14[[#This Row],[Precio]]-(Tabla14[[#This Row],[Precio]]*0.05)</f>
        <v>10799.771000000001</v>
      </c>
      <c r="H1875" s="4">
        <f>Tabla14[[#This Row],[  -14% costo de juan]]+(Tabla14[[#This Row],[  -14% costo de juan]]*0.1)</f>
        <v>10754.298279999999</v>
      </c>
      <c r="I1875" s="30">
        <f>Tabla14[[#This Row],[5% purpil]]+(Tabla14[[#This Row],[5% purpil]]*0.21)</f>
        <v>13067.72291</v>
      </c>
      <c r="J1875" s="30">
        <f>Tabla14[[#This Row],[5% purpil]]+(Tabla14[[#This Row],[5% purpil]]*0.21)</f>
        <v>13067.72291</v>
      </c>
      <c r="K1875" s="6">
        <f>Tabla14[[#This Row],[Precio NEGRO Publico c/juan]]-Tabla14[[#This Row],[Nuestro Costo juan ]]</f>
        <v>2313.4246300000013</v>
      </c>
      <c r="L1875" s="7">
        <f>Tabla14[[#This Row],[Ganancia]]/Tabla14[[#This Row],[Nuestro Costo juan ]]</f>
        <v>0.21511627906976757</v>
      </c>
      <c r="M1875" s="2">
        <f>Tabla14[[#This Row],[Precio NEGRO Publico c/juan]]+(Tabla14[[#This Row],[Precio NEGRO Publico c/juan]]*0.105)</f>
        <v>14439.833815550001</v>
      </c>
    </row>
    <row r="1876" spans="1:13">
      <c r="A1876" s="1" t="s">
        <v>3764</v>
      </c>
      <c r="B1876" t="s">
        <v>3765</v>
      </c>
      <c r="C1876" t="s">
        <v>7</v>
      </c>
      <c r="D1876" t="s">
        <v>1335</v>
      </c>
      <c r="E1876" s="2">
        <v>12558.03</v>
      </c>
      <c r="F1876" s="2">
        <f>Tabla14[[#This Row],[Precio]]-(Tabla14[[#This Row],[Precio]]*0.14)</f>
        <v>10799.9058</v>
      </c>
      <c r="G1876" s="2">
        <f>Tabla14[[#This Row],[Precio]]-(Tabla14[[#This Row],[Precio]]*0.05)</f>
        <v>11930.128500000001</v>
      </c>
      <c r="H1876" s="4">
        <f>Tabla14[[#This Row],[  -14% costo de juan]]+(Tabla14[[#This Row],[  -14% costo de juan]]*0.1)</f>
        <v>11879.89638</v>
      </c>
      <c r="I1876" s="30">
        <f>Tabla14[[#This Row],[5% purpil]]+(Tabla14[[#This Row],[5% purpil]]*0.21)</f>
        <v>14435.455485</v>
      </c>
      <c r="J1876" s="30">
        <f>Tabla14[[#This Row],[5% purpil]]+(Tabla14[[#This Row],[5% purpil]]*0.21)</f>
        <v>14435.455485</v>
      </c>
      <c r="K1876" s="6">
        <f>Tabla14[[#This Row],[Precio NEGRO Publico c/juan]]-Tabla14[[#This Row],[Nuestro Costo juan ]]</f>
        <v>2555.5591050000003</v>
      </c>
      <c r="L1876" s="7">
        <f>Tabla14[[#This Row],[Ganancia]]/Tabla14[[#This Row],[Nuestro Costo juan ]]</f>
        <v>0.21511627906976746</v>
      </c>
      <c r="M1876" s="2">
        <f>Tabla14[[#This Row],[Precio NEGRO Publico c/juan]]+(Tabla14[[#This Row],[Precio NEGRO Publico c/juan]]*0.105)</f>
        <v>15951.178310925001</v>
      </c>
    </row>
    <row r="1877" spans="1:13">
      <c r="A1877" s="1" t="s">
        <v>3766</v>
      </c>
      <c r="B1877" t="s">
        <v>3767</v>
      </c>
      <c r="C1877" t="s">
        <v>7</v>
      </c>
      <c r="D1877" t="s">
        <v>1335</v>
      </c>
      <c r="E1877" s="2">
        <v>15441.01</v>
      </c>
      <c r="F1877" s="2">
        <f>Tabla14[[#This Row],[Precio]]-(Tabla14[[#This Row],[Precio]]*0.14)</f>
        <v>13279.268599999999</v>
      </c>
      <c r="G1877" s="2">
        <f>Tabla14[[#This Row],[Precio]]-(Tabla14[[#This Row],[Precio]]*0.05)</f>
        <v>14668.959500000001</v>
      </c>
      <c r="H1877" s="4">
        <f>Tabla14[[#This Row],[  -14% costo de juan]]+(Tabla14[[#This Row],[  -14% costo de juan]]*0.1)</f>
        <v>14607.195459999999</v>
      </c>
      <c r="I1877" s="30">
        <f>Tabla14[[#This Row],[5% purpil]]+(Tabla14[[#This Row],[5% purpil]]*0.21)</f>
        <v>17749.440995000001</v>
      </c>
      <c r="J1877" s="30">
        <f>Tabla14[[#This Row],[5% purpil]]+(Tabla14[[#This Row],[5% purpil]]*0.21)</f>
        <v>17749.440995000001</v>
      </c>
      <c r="K1877" s="6">
        <f>Tabla14[[#This Row],[Precio NEGRO Publico c/juan]]-Tabla14[[#This Row],[Nuestro Costo juan ]]</f>
        <v>3142.2455350000018</v>
      </c>
      <c r="L1877" s="7">
        <f>Tabla14[[#This Row],[Ganancia]]/Tabla14[[#This Row],[Nuestro Costo juan ]]</f>
        <v>0.21511627906976757</v>
      </c>
      <c r="M1877" s="2">
        <f>Tabla14[[#This Row],[Precio NEGRO Publico c/juan]]+(Tabla14[[#This Row],[Precio NEGRO Publico c/juan]]*0.105)</f>
        <v>19613.132299475001</v>
      </c>
    </row>
    <row r="1878" spans="1:13">
      <c r="A1878" s="1" t="s">
        <v>3768</v>
      </c>
      <c r="B1878" t="s">
        <v>3769</v>
      </c>
      <c r="C1878" t="s">
        <v>7</v>
      </c>
      <c r="D1878" t="s">
        <v>1335</v>
      </c>
      <c r="E1878" s="2">
        <v>13322.72</v>
      </c>
      <c r="F1878" s="2">
        <f>Tabla14[[#This Row],[Precio]]-(Tabla14[[#This Row],[Precio]]*0.14)</f>
        <v>11457.539199999999</v>
      </c>
      <c r="G1878" s="2">
        <f>Tabla14[[#This Row],[Precio]]-(Tabla14[[#This Row],[Precio]]*0.05)</f>
        <v>12656.583999999999</v>
      </c>
      <c r="H1878" s="4">
        <f>Tabla14[[#This Row],[  -14% costo de juan]]+(Tabla14[[#This Row],[  -14% costo de juan]]*0.1)</f>
        <v>12603.293119999998</v>
      </c>
      <c r="I1878" s="30">
        <f>Tabla14[[#This Row],[5% purpil]]+(Tabla14[[#This Row],[5% purpil]]*0.21)</f>
        <v>15314.466639999999</v>
      </c>
      <c r="J1878" s="30">
        <f>Tabla14[[#This Row],[5% purpil]]+(Tabla14[[#This Row],[5% purpil]]*0.21)</f>
        <v>15314.466639999999</v>
      </c>
      <c r="K1878" s="6">
        <f>Tabla14[[#This Row],[Precio NEGRO Publico c/juan]]-Tabla14[[#This Row],[Nuestro Costo juan ]]</f>
        <v>2711.1735200000003</v>
      </c>
      <c r="L1878" s="7">
        <f>Tabla14[[#This Row],[Ganancia]]/Tabla14[[#This Row],[Nuestro Costo juan ]]</f>
        <v>0.21511627906976749</v>
      </c>
      <c r="M1878" s="2">
        <f>Tabla14[[#This Row],[Precio NEGRO Publico c/juan]]+(Tabla14[[#This Row],[Precio NEGRO Publico c/juan]]*0.105)</f>
        <v>16922.485637199999</v>
      </c>
    </row>
    <row r="1879" spans="1:13">
      <c r="A1879" s="1" t="s">
        <v>3770</v>
      </c>
      <c r="B1879" t="s">
        <v>3771</v>
      </c>
      <c r="C1879" t="s">
        <v>7</v>
      </c>
      <c r="D1879" t="s">
        <v>1335</v>
      </c>
      <c r="E1879" s="2">
        <v>14694.35</v>
      </c>
      <c r="F1879" s="2">
        <f>Tabla14[[#This Row],[Precio]]-(Tabla14[[#This Row],[Precio]]*0.14)</f>
        <v>12637.141</v>
      </c>
      <c r="G1879" s="2">
        <f>Tabla14[[#This Row],[Precio]]-(Tabla14[[#This Row],[Precio]]*0.05)</f>
        <v>13959.6325</v>
      </c>
      <c r="H1879" s="4">
        <f>Tabla14[[#This Row],[  -14% costo de juan]]+(Tabla14[[#This Row],[  -14% costo de juan]]*0.1)</f>
        <v>13900.855100000001</v>
      </c>
      <c r="I1879" s="30">
        <f>Tabla14[[#This Row],[5% purpil]]+(Tabla14[[#This Row],[5% purpil]]*0.21)</f>
        <v>16891.155325</v>
      </c>
      <c r="J1879" s="30">
        <f>Tabla14[[#This Row],[5% purpil]]+(Tabla14[[#This Row],[5% purpil]]*0.21)</f>
        <v>16891.155325</v>
      </c>
      <c r="K1879" s="6">
        <f>Tabla14[[#This Row],[Precio NEGRO Publico c/juan]]-Tabla14[[#This Row],[Nuestro Costo juan ]]</f>
        <v>2990.300224999999</v>
      </c>
      <c r="L1879" s="7">
        <f>Tabla14[[#This Row],[Ganancia]]/Tabla14[[#This Row],[Nuestro Costo juan ]]</f>
        <v>0.21511627906976735</v>
      </c>
      <c r="M1879" s="2">
        <f>Tabla14[[#This Row],[Precio NEGRO Publico c/juan]]+(Tabla14[[#This Row],[Precio NEGRO Publico c/juan]]*0.105)</f>
        <v>18664.726634125</v>
      </c>
    </row>
    <row r="1880" spans="1:13">
      <c r="A1880" s="1" t="s">
        <v>3772</v>
      </c>
      <c r="B1880" t="s">
        <v>3773</v>
      </c>
      <c r="C1880" t="s">
        <v>7</v>
      </c>
      <c r="D1880" t="s">
        <v>1335</v>
      </c>
      <c r="E1880" s="2">
        <v>17912.349999999999</v>
      </c>
      <c r="F1880" s="2">
        <f>Tabla14[[#This Row],[Precio]]-(Tabla14[[#This Row],[Precio]]*0.14)</f>
        <v>15404.620999999999</v>
      </c>
      <c r="G1880" s="2">
        <f>Tabla14[[#This Row],[Precio]]-(Tabla14[[#This Row],[Precio]]*0.05)</f>
        <v>17016.732499999998</v>
      </c>
      <c r="H1880" s="4">
        <f>Tabla14[[#This Row],[  -14% costo de juan]]+(Tabla14[[#This Row],[  -14% costo de juan]]*0.1)</f>
        <v>16945.0831</v>
      </c>
      <c r="I1880" s="30">
        <f>Tabla14[[#This Row],[5% purpil]]+(Tabla14[[#This Row],[5% purpil]]*0.21)</f>
        <v>20590.246324999996</v>
      </c>
      <c r="J1880" s="30">
        <f>Tabla14[[#This Row],[5% purpil]]+(Tabla14[[#This Row],[5% purpil]]*0.21)</f>
        <v>20590.246324999996</v>
      </c>
      <c r="K1880" s="6">
        <f>Tabla14[[#This Row],[Precio NEGRO Publico c/juan]]-Tabla14[[#This Row],[Nuestro Costo juan ]]</f>
        <v>3645.1632249999966</v>
      </c>
      <c r="L1880" s="7">
        <f>Tabla14[[#This Row],[Ganancia]]/Tabla14[[#This Row],[Nuestro Costo juan ]]</f>
        <v>0.21511627906976724</v>
      </c>
      <c r="M1880" s="2">
        <f>Tabla14[[#This Row],[Precio NEGRO Publico c/juan]]+(Tabla14[[#This Row],[Precio NEGRO Publico c/juan]]*0.105)</f>
        <v>22752.222189124997</v>
      </c>
    </row>
    <row r="1881" spans="1:13">
      <c r="A1881" s="1" t="s">
        <v>3774</v>
      </c>
      <c r="B1881" t="s">
        <v>3775</v>
      </c>
      <c r="C1881" t="s">
        <v>7</v>
      </c>
      <c r="D1881" t="s">
        <v>1335</v>
      </c>
      <c r="E1881" s="2">
        <v>4621.1899999999996</v>
      </c>
      <c r="F1881" s="2">
        <f>Tabla14[[#This Row],[Precio]]-(Tabla14[[#This Row],[Precio]]*0.14)</f>
        <v>3974.2233999999999</v>
      </c>
      <c r="G1881" s="2">
        <f>Tabla14[[#This Row],[Precio]]-(Tabla14[[#This Row],[Precio]]*0.05)</f>
        <v>4390.1304999999993</v>
      </c>
      <c r="H1881" s="4">
        <f>Tabla14[[#This Row],[  -14% costo de juan]]+(Tabla14[[#This Row],[  -14% costo de juan]]*0.1)</f>
        <v>4371.6457399999999</v>
      </c>
      <c r="I1881" s="30">
        <f>Tabla14[[#This Row],[5% purpil]]+(Tabla14[[#This Row],[5% purpil]]*0.21)</f>
        <v>5312.0579049999988</v>
      </c>
      <c r="J1881" s="30">
        <f>Tabla14[[#This Row],[5% purpil]]+(Tabla14[[#This Row],[5% purpil]]*0.21)</f>
        <v>5312.0579049999988</v>
      </c>
      <c r="K1881" s="6">
        <f>Tabla14[[#This Row],[Precio NEGRO Publico c/juan]]-Tabla14[[#This Row],[Nuestro Costo juan ]]</f>
        <v>940.41216499999882</v>
      </c>
      <c r="L1881" s="7">
        <f>Tabla14[[#This Row],[Ganancia]]/Tabla14[[#This Row],[Nuestro Costo juan ]]</f>
        <v>0.21511627906976719</v>
      </c>
      <c r="M1881" s="2">
        <f>Tabla14[[#This Row],[Precio NEGRO Publico c/juan]]+(Tabla14[[#This Row],[Precio NEGRO Publico c/juan]]*0.105)</f>
        <v>5869.8239850249984</v>
      </c>
    </row>
    <row r="1882" spans="1:13">
      <c r="A1882" s="1" t="s">
        <v>3776</v>
      </c>
      <c r="B1882" t="s">
        <v>3777</v>
      </c>
      <c r="C1882" t="s">
        <v>7</v>
      </c>
      <c r="D1882" t="s">
        <v>1335</v>
      </c>
      <c r="E1882" s="2">
        <v>4968.9799999999996</v>
      </c>
      <c r="F1882" s="2">
        <f>Tabla14[[#This Row],[Precio]]-(Tabla14[[#This Row],[Precio]]*0.14)</f>
        <v>4273.3227999999999</v>
      </c>
      <c r="G1882" s="2">
        <f>Tabla14[[#This Row],[Precio]]-(Tabla14[[#This Row],[Precio]]*0.05)</f>
        <v>4720.5309999999999</v>
      </c>
      <c r="H1882" s="4">
        <f>Tabla14[[#This Row],[  -14% costo de juan]]+(Tabla14[[#This Row],[  -14% costo de juan]]*0.1)</f>
        <v>4700.6550799999995</v>
      </c>
      <c r="I1882" s="30">
        <f>Tabla14[[#This Row],[5% purpil]]+(Tabla14[[#This Row],[5% purpil]]*0.21)</f>
        <v>5711.8425100000004</v>
      </c>
      <c r="J1882" s="30">
        <f>Tabla14[[#This Row],[5% purpil]]+(Tabla14[[#This Row],[5% purpil]]*0.21)</f>
        <v>5711.8425100000004</v>
      </c>
      <c r="K1882" s="6">
        <f>Tabla14[[#This Row],[Precio NEGRO Publico c/juan]]-Tabla14[[#This Row],[Nuestro Costo juan ]]</f>
        <v>1011.1874300000009</v>
      </c>
      <c r="L1882" s="7">
        <f>Tabla14[[#This Row],[Ganancia]]/Tabla14[[#This Row],[Nuestro Costo juan ]]</f>
        <v>0.21511627906976766</v>
      </c>
      <c r="M1882" s="2">
        <f>Tabla14[[#This Row],[Precio NEGRO Publico c/juan]]+(Tabla14[[#This Row],[Precio NEGRO Publico c/juan]]*0.105)</f>
        <v>6311.5859735500007</v>
      </c>
    </row>
    <row r="1883" spans="1:13">
      <c r="A1883" s="1" t="s">
        <v>3778</v>
      </c>
      <c r="B1883" t="s">
        <v>3779</v>
      </c>
      <c r="C1883" t="s">
        <v>7</v>
      </c>
      <c r="D1883" t="s">
        <v>1335</v>
      </c>
      <c r="E1883" s="2">
        <v>7497.41</v>
      </c>
      <c r="F1883" s="2">
        <f>Tabla14[[#This Row],[Precio]]-(Tabla14[[#This Row],[Precio]]*0.14)</f>
        <v>6447.7726000000002</v>
      </c>
      <c r="G1883" s="2">
        <f>Tabla14[[#This Row],[Precio]]-(Tabla14[[#This Row],[Precio]]*0.05)</f>
        <v>7122.5394999999999</v>
      </c>
      <c r="H1883" s="4">
        <f>Tabla14[[#This Row],[  -14% costo de juan]]+(Tabla14[[#This Row],[  -14% costo de juan]]*0.1)</f>
        <v>7092.5498600000001</v>
      </c>
      <c r="I1883" s="30">
        <f>Tabla14[[#This Row],[5% purpil]]+(Tabla14[[#This Row],[5% purpil]]*0.21)</f>
        <v>8618.2727950000008</v>
      </c>
      <c r="J1883" s="30">
        <f>Tabla14[[#This Row],[5% purpil]]+(Tabla14[[#This Row],[5% purpil]]*0.21)</f>
        <v>8618.2727950000008</v>
      </c>
      <c r="K1883" s="6">
        <f>Tabla14[[#This Row],[Precio NEGRO Publico c/juan]]-Tabla14[[#This Row],[Nuestro Costo juan ]]</f>
        <v>1525.7229350000007</v>
      </c>
      <c r="L1883" s="7">
        <f>Tabla14[[#This Row],[Ganancia]]/Tabla14[[#This Row],[Nuestro Costo juan ]]</f>
        <v>0.21511627906976755</v>
      </c>
      <c r="M1883" s="2">
        <f>Tabla14[[#This Row],[Precio NEGRO Publico c/juan]]+(Tabla14[[#This Row],[Precio NEGRO Publico c/juan]]*0.105)</f>
        <v>9523.1914384750016</v>
      </c>
    </row>
    <row r="1884" spans="1:13">
      <c r="A1884" s="1" t="s">
        <v>3780</v>
      </c>
      <c r="B1884" t="s">
        <v>3781</v>
      </c>
      <c r="C1884" t="s">
        <v>7</v>
      </c>
      <c r="D1884" t="s">
        <v>1335</v>
      </c>
      <c r="E1884" s="2">
        <v>11914.28</v>
      </c>
      <c r="F1884" s="2">
        <f>Tabla14[[#This Row],[Precio]]-(Tabla14[[#This Row],[Precio]]*0.14)</f>
        <v>10246.2808</v>
      </c>
      <c r="G1884" s="2">
        <f>Tabla14[[#This Row],[Precio]]-(Tabla14[[#This Row],[Precio]]*0.05)</f>
        <v>11318.566000000001</v>
      </c>
      <c r="H1884" s="4">
        <f>Tabla14[[#This Row],[  -14% costo de juan]]+(Tabla14[[#This Row],[  -14% costo de juan]]*0.1)</f>
        <v>11270.908880000001</v>
      </c>
      <c r="I1884" s="30">
        <f>Tabla14[[#This Row],[5% purpil]]+(Tabla14[[#This Row],[5% purpil]]*0.21)</f>
        <v>13695.46486</v>
      </c>
      <c r="J1884" s="30">
        <f>Tabla14[[#This Row],[5% purpil]]+(Tabla14[[#This Row],[5% purpil]]*0.21)</f>
        <v>13695.46486</v>
      </c>
      <c r="K1884" s="6">
        <f>Tabla14[[#This Row],[Precio NEGRO Publico c/juan]]-Tabla14[[#This Row],[Nuestro Costo juan ]]</f>
        <v>2424.5559799999992</v>
      </c>
      <c r="L1884" s="7">
        <f>Tabla14[[#This Row],[Ganancia]]/Tabla14[[#This Row],[Nuestro Costo juan ]]</f>
        <v>0.21511627906976735</v>
      </c>
      <c r="M1884" s="2">
        <f>Tabla14[[#This Row],[Precio NEGRO Publico c/juan]]+(Tabla14[[#This Row],[Precio NEGRO Publico c/juan]]*0.105)</f>
        <v>15133.488670299999</v>
      </c>
    </row>
    <row r="1885" spans="1:13">
      <c r="A1885" s="1" t="s">
        <v>3782</v>
      </c>
      <c r="B1885" t="s">
        <v>3783</v>
      </c>
      <c r="C1885" t="s">
        <v>7</v>
      </c>
      <c r="D1885" t="s">
        <v>1335</v>
      </c>
      <c r="E1885" s="2">
        <v>5744.93</v>
      </c>
      <c r="F1885" s="2">
        <f>Tabla14[[#This Row],[Precio]]-(Tabla14[[#This Row],[Precio]]*0.14)</f>
        <v>4940.6397999999999</v>
      </c>
      <c r="G1885" s="2">
        <f>Tabla14[[#This Row],[Precio]]-(Tabla14[[#This Row],[Precio]]*0.05)</f>
        <v>5457.6835000000001</v>
      </c>
      <c r="H1885" s="4">
        <f>Tabla14[[#This Row],[  -14% costo de juan]]+(Tabla14[[#This Row],[  -14% costo de juan]]*0.1)</f>
        <v>5434.7037799999998</v>
      </c>
      <c r="I1885" s="30">
        <f>Tabla14[[#This Row],[5% purpil]]+(Tabla14[[#This Row],[5% purpil]]*0.21)</f>
        <v>6603.7970349999996</v>
      </c>
      <c r="J1885" s="30">
        <f>Tabla14[[#This Row],[5% purpil]]+(Tabla14[[#This Row],[5% purpil]]*0.21)</f>
        <v>6603.7970349999996</v>
      </c>
      <c r="K1885" s="6">
        <f>Tabla14[[#This Row],[Precio NEGRO Publico c/juan]]-Tabla14[[#This Row],[Nuestro Costo juan ]]</f>
        <v>1169.0932549999998</v>
      </c>
      <c r="L1885" s="7">
        <f>Tabla14[[#This Row],[Ganancia]]/Tabla14[[#This Row],[Nuestro Costo juan ]]</f>
        <v>0.21511627906976741</v>
      </c>
      <c r="M1885" s="2">
        <f>Tabla14[[#This Row],[Precio NEGRO Publico c/juan]]+(Tabla14[[#This Row],[Precio NEGRO Publico c/juan]]*0.105)</f>
        <v>7297.1957236749995</v>
      </c>
    </row>
    <row r="1886" spans="1:13">
      <c r="A1886" s="1" t="s">
        <v>3784</v>
      </c>
      <c r="B1886" t="s">
        <v>3785</v>
      </c>
      <c r="C1886" t="s">
        <v>7</v>
      </c>
      <c r="D1886" t="s">
        <v>1335</v>
      </c>
      <c r="E1886" s="2">
        <v>6261.74</v>
      </c>
      <c r="F1886" s="2">
        <f>Tabla14[[#This Row],[Precio]]-(Tabla14[[#This Row],[Precio]]*0.14)</f>
        <v>5385.0963999999994</v>
      </c>
      <c r="G1886" s="2">
        <f>Tabla14[[#This Row],[Precio]]-(Tabla14[[#This Row],[Precio]]*0.05)</f>
        <v>5948.6530000000002</v>
      </c>
      <c r="H1886" s="4">
        <f>Tabla14[[#This Row],[  -14% costo de juan]]+(Tabla14[[#This Row],[  -14% costo de juan]]*0.1)</f>
        <v>5923.6060399999997</v>
      </c>
      <c r="I1886" s="30">
        <f>Tabla14[[#This Row],[5% purpil]]+(Tabla14[[#This Row],[5% purpil]]*0.21)</f>
        <v>7197.8701300000002</v>
      </c>
      <c r="J1886" s="30">
        <f>Tabla14[[#This Row],[5% purpil]]+(Tabla14[[#This Row],[5% purpil]]*0.21)</f>
        <v>7197.8701300000002</v>
      </c>
      <c r="K1886" s="6">
        <f>Tabla14[[#This Row],[Precio NEGRO Publico c/juan]]-Tabla14[[#This Row],[Nuestro Costo juan ]]</f>
        <v>1274.2640900000006</v>
      </c>
      <c r="L1886" s="7">
        <f>Tabla14[[#This Row],[Ganancia]]/Tabla14[[#This Row],[Nuestro Costo juan ]]</f>
        <v>0.21511627906976755</v>
      </c>
      <c r="M1886" s="2">
        <f>Tabla14[[#This Row],[Precio NEGRO Publico c/juan]]+(Tabla14[[#This Row],[Precio NEGRO Publico c/juan]]*0.105)</f>
        <v>7953.6464936500006</v>
      </c>
    </row>
    <row r="1887" spans="1:13">
      <c r="A1887" s="1" t="s">
        <v>3786</v>
      </c>
      <c r="B1887" t="s">
        <v>3787</v>
      </c>
      <c r="C1887" t="s">
        <v>7</v>
      </c>
      <c r="D1887" t="s">
        <v>1335</v>
      </c>
      <c r="E1887" s="2">
        <v>6388.68</v>
      </c>
      <c r="F1887" s="2">
        <f>Tabla14[[#This Row],[Precio]]-(Tabla14[[#This Row],[Precio]]*0.14)</f>
        <v>5494.2647999999999</v>
      </c>
      <c r="G1887" s="2">
        <f>Tabla14[[#This Row],[Precio]]-(Tabla14[[#This Row],[Precio]]*0.05)</f>
        <v>6069.2460000000001</v>
      </c>
      <c r="H1887" s="4">
        <f>Tabla14[[#This Row],[  -14% costo de juan]]+(Tabla14[[#This Row],[  -14% costo de juan]]*0.1)</f>
        <v>6043.69128</v>
      </c>
      <c r="I1887" s="30">
        <f>Tabla14[[#This Row],[5% purpil]]+(Tabla14[[#This Row],[5% purpil]]*0.21)</f>
        <v>7343.78766</v>
      </c>
      <c r="J1887" s="30">
        <f>Tabla14[[#This Row],[5% purpil]]+(Tabla14[[#This Row],[5% purpil]]*0.21)</f>
        <v>7343.78766</v>
      </c>
      <c r="K1887" s="6">
        <f>Tabla14[[#This Row],[Precio NEGRO Publico c/juan]]-Tabla14[[#This Row],[Nuestro Costo juan ]]</f>
        <v>1300.09638</v>
      </c>
      <c r="L1887" s="7">
        <f>Tabla14[[#This Row],[Ganancia]]/Tabla14[[#This Row],[Nuestro Costo juan ]]</f>
        <v>0.21511627906976744</v>
      </c>
      <c r="M1887" s="2">
        <f>Tabla14[[#This Row],[Precio NEGRO Publico c/juan]]+(Tabla14[[#This Row],[Precio NEGRO Publico c/juan]]*0.105)</f>
        <v>8114.8853643000002</v>
      </c>
    </row>
    <row r="1888" spans="1:13">
      <c r="A1888" s="1" t="s">
        <v>3788</v>
      </c>
      <c r="B1888" t="s">
        <v>3789</v>
      </c>
      <c r="C1888" t="s">
        <v>7</v>
      </c>
      <c r="D1888" t="s">
        <v>1335</v>
      </c>
      <c r="E1888" s="2">
        <v>12357.46</v>
      </c>
      <c r="F1888" s="2">
        <f>Tabla14[[#This Row],[Precio]]-(Tabla14[[#This Row],[Precio]]*0.14)</f>
        <v>10627.415599999998</v>
      </c>
      <c r="G1888" s="2">
        <f>Tabla14[[#This Row],[Precio]]-(Tabla14[[#This Row],[Precio]]*0.05)</f>
        <v>11739.587</v>
      </c>
      <c r="H1888" s="4">
        <f>Tabla14[[#This Row],[  -14% costo de juan]]+(Tabla14[[#This Row],[  -14% costo de juan]]*0.1)</f>
        <v>11690.157159999999</v>
      </c>
      <c r="I1888" s="30">
        <f>Tabla14[[#This Row],[5% purpil]]+(Tabla14[[#This Row],[5% purpil]]*0.21)</f>
        <v>14204.900269999998</v>
      </c>
      <c r="J1888" s="30">
        <f>Tabla14[[#This Row],[5% purpil]]+(Tabla14[[#This Row],[5% purpil]]*0.21)</f>
        <v>14204.900269999998</v>
      </c>
      <c r="K1888" s="6">
        <f>Tabla14[[#This Row],[Precio NEGRO Publico c/juan]]-Tabla14[[#This Row],[Nuestro Costo juan ]]</f>
        <v>2514.7431099999994</v>
      </c>
      <c r="L1888" s="7">
        <f>Tabla14[[#This Row],[Ganancia]]/Tabla14[[#This Row],[Nuestro Costo juan ]]</f>
        <v>0.21511627906976741</v>
      </c>
      <c r="M1888" s="2">
        <f>Tabla14[[#This Row],[Precio NEGRO Publico c/juan]]+(Tabla14[[#This Row],[Precio NEGRO Publico c/juan]]*0.105)</f>
        <v>15696.414798349999</v>
      </c>
    </row>
    <row r="1889" spans="1:13">
      <c r="A1889" s="1" t="s">
        <v>3790</v>
      </c>
      <c r="B1889" t="s">
        <v>3791</v>
      </c>
      <c r="C1889" t="s">
        <v>7</v>
      </c>
      <c r="D1889" t="s">
        <v>1335</v>
      </c>
      <c r="E1889" s="2">
        <v>14389.37</v>
      </c>
      <c r="F1889" s="2">
        <f>Tabla14[[#This Row],[Precio]]-(Tabla14[[#This Row],[Precio]]*0.14)</f>
        <v>12374.858200000001</v>
      </c>
      <c r="G1889" s="2">
        <f>Tabla14[[#This Row],[Precio]]-(Tabla14[[#This Row],[Precio]]*0.05)</f>
        <v>13669.9015</v>
      </c>
      <c r="H1889" s="4">
        <f>Tabla14[[#This Row],[  -14% costo de juan]]+(Tabla14[[#This Row],[  -14% costo de juan]]*0.1)</f>
        <v>13612.34402</v>
      </c>
      <c r="I1889" s="30">
        <f>Tabla14[[#This Row],[5% purpil]]+(Tabla14[[#This Row],[5% purpil]]*0.21)</f>
        <v>16540.580815000001</v>
      </c>
      <c r="J1889" s="30">
        <f>Tabla14[[#This Row],[5% purpil]]+(Tabla14[[#This Row],[5% purpil]]*0.21)</f>
        <v>16540.580815000001</v>
      </c>
      <c r="K1889" s="6">
        <f>Tabla14[[#This Row],[Precio NEGRO Publico c/juan]]-Tabla14[[#This Row],[Nuestro Costo juan ]]</f>
        <v>2928.2367950000007</v>
      </c>
      <c r="L1889" s="7">
        <f>Tabla14[[#This Row],[Ganancia]]/Tabla14[[#This Row],[Nuestro Costo juan ]]</f>
        <v>0.21511627906976749</v>
      </c>
      <c r="M1889" s="2">
        <f>Tabla14[[#This Row],[Precio NEGRO Publico c/juan]]+(Tabla14[[#This Row],[Precio NEGRO Publico c/juan]]*0.105)</f>
        <v>18277.341800575003</v>
      </c>
    </row>
    <row r="1890" spans="1:13">
      <c r="A1890" s="1" t="s">
        <v>3792</v>
      </c>
      <c r="B1890" t="s">
        <v>3793</v>
      </c>
      <c r="C1890" t="s">
        <v>7</v>
      </c>
      <c r="D1890" t="s">
        <v>1335</v>
      </c>
      <c r="E1890" s="2">
        <v>17859.02</v>
      </c>
      <c r="F1890" s="2">
        <f>Tabla14[[#This Row],[Precio]]-(Tabla14[[#This Row],[Precio]]*0.14)</f>
        <v>15358.7572</v>
      </c>
      <c r="G1890" s="2">
        <f>Tabla14[[#This Row],[Precio]]-(Tabla14[[#This Row],[Precio]]*0.05)</f>
        <v>16966.069</v>
      </c>
      <c r="H1890" s="4">
        <f>Tabla14[[#This Row],[  -14% costo de juan]]+(Tabla14[[#This Row],[  -14% costo de juan]]*0.1)</f>
        <v>16894.63292</v>
      </c>
      <c r="I1890" s="30">
        <f>Tabla14[[#This Row],[5% purpil]]+(Tabla14[[#This Row],[5% purpil]]*0.21)</f>
        <v>20528.943489999998</v>
      </c>
      <c r="J1890" s="30">
        <f>Tabla14[[#This Row],[5% purpil]]+(Tabla14[[#This Row],[5% purpil]]*0.21)</f>
        <v>20528.943489999998</v>
      </c>
      <c r="K1890" s="6">
        <f>Tabla14[[#This Row],[Precio NEGRO Publico c/juan]]-Tabla14[[#This Row],[Nuestro Costo juan ]]</f>
        <v>3634.3105699999978</v>
      </c>
      <c r="L1890" s="7">
        <f>Tabla14[[#This Row],[Ganancia]]/Tabla14[[#This Row],[Nuestro Costo juan ]]</f>
        <v>0.21511627906976732</v>
      </c>
      <c r="M1890" s="2">
        <f>Tabla14[[#This Row],[Precio NEGRO Publico c/juan]]+(Tabla14[[#This Row],[Precio NEGRO Publico c/juan]]*0.105)</f>
        <v>22684.482556449999</v>
      </c>
    </row>
    <row r="1891" spans="1:13">
      <c r="A1891" s="1" t="s">
        <v>3794</v>
      </c>
      <c r="B1891" t="s">
        <v>3795</v>
      </c>
      <c r="C1891" t="s">
        <v>7</v>
      </c>
      <c r="D1891" t="s">
        <v>1335</v>
      </c>
      <c r="E1891" s="2">
        <v>6043.15</v>
      </c>
      <c r="F1891" s="2">
        <f>Tabla14[[#This Row],[Precio]]-(Tabla14[[#This Row],[Precio]]*0.14)</f>
        <v>5197.1089999999995</v>
      </c>
      <c r="G1891" s="2">
        <f>Tabla14[[#This Row],[Precio]]-(Tabla14[[#This Row],[Precio]]*0.05)</f>
        <v>5740.9924999999994</v>
      </c>
      <c r="H1891" s="4">
        <f>Tabla14[[#This Row],[  -14% costo de juan]]+(Tabla14[[#This Row],[  -14% costo de juan]]*0.1)</f>
        <v>5716.8198999999995</v>
      </c>
      <c r="I1891" s="30">
        <f>Tabla14[[#This Row],[5% purpil]]+(Tabla14[[#This Row],[5% purpil]]*0.21)</f>
        <v>6946.6009249999988</v>
      </c>
      <c r="J1891" s="30">
        <f>Tabla14[[#This Row],[5% purpil]]+(Tabla14[[#This Row],[5% purpil]]*0.21)</f>
        <v>6946.6009249999988</v>
      </c>
      <c r="K1891" s="6">
        <f>Tabla14[[#This Row],[Precio NEGRO Publico c/juan]]-Tabla14[[#This Row],[Nuestro Costo juan ]]</f>
        <v>1229.7810249999993</v>
      </c>
      <c r="L1891" s="7">
        <f>Tabla14[[#This Row],[Ganancia]]/Tabla14[[#This Row],[Nuestro Costo juan ]]</f>
        <v>0.21511627906976735</v>
      </c>
      <c r="M1891" s="2">
        <f>Tabla14[[#This Row],[Precio NEGRO Publico c/juan]]+(Tabla14[[#This Row],[Precio NEGRO Publico c/juan]]*0.105)</f>
        <v>7675.994022124999</v>
      </c>
    </row>
    <row r="1892" spans="1:13">
      <c r="A1892" s="1" t="s">
        <v>3796</v>
      </c>
      <c r="B1892" t="s">
        <v>3797</v>
      </c>
      <c r="C1892" t="s">
        <v>7</v>
      </c>
      <c r="D1892" t="s">
        <v>1335</v>
      </c>
      <c r="E1892" s="2">
        <v>6632.81</v>
      </c>
      <c r="F1892" s="2">
        <f>Tabla14[[#This Row],[Precio]]-(Tabla14[[#This Row],[Precio]]*0.14)</f>
        <v>5704.2166000000007</v>
      </c>
      <c r="G1892" s="2">
        <f>Tabla14[[#This Row],[Precio]]-(Tabla14[[#This Row],[Precio]]*0.05)</f>
        <v>6301.1695</v>
      </c>
      <c r="H1892" s="4">
        <f>Tabla14[[#This Row],[  -14% costo de juan]]+(Tabla14[[#This Row],[  -14% costo de juan]]*0.1)</f>
        <v>6274.6382600000006</v>
      </c>
      <c r="I1892" s="30">
        <f>Tabla14[[#This Row],[5% purpil]]+(Tabla14[[#This Row],[5% purpil]]*0.21)</f>
        <v>7624.4150950000003</v>
      </c>
      <c r="J1892" s="30">
        <f>Tabla14[[#This Row],[5% purpil]]+(Tabla14[[#This Row],[5% purpil]]*0.21)</f>
        <v>7624.4150950000003</v>
      </c>
      <c r="K1892" s="6">
        <f>Tabla14[[#This Row],[Precio NEGRO Publico c/juan]]-Tabla14[[#This Row],[Nuestro Costo juan ]]</f>
        <v>1349.7768349999997</v>
      </c>
      <c r="L1892" s="7">
        <f>Tabla14[[#This Row],[Ganancia]]/Tabla14[[#This Row],[Nuestro Costo juan ]]</f>
        <v>0.21511627906976738</v>
      </c>
      <c r="M1892" s="2">
        <f>Tabla14[[#This Row],[Precio NEGRO Publico c/juan]]+(Tabla14[[#This Row],[Precio NEGRO Publico c/juan]]*0.105)</f>
        <v>8424.978679975</v>
      </c>
    </row>
    <row r="1893" spans="1:13">
      <c r="A1893" s="1" t="s">
        <v>3798</v>
      </c>
      <c r="B1893" t="s">
        <v>3799</v>
      </c>
      <c r="C1893" t="s">
        <v>7</v>
      </c>
      <c r="D1893" t="s">
        <v>1335</v>
      </c>
      <c r="E1893" s="2">
        <v>4147.2</v>
      </c>
      <c r="F1893" s="2">
        <f>Tabla14[[#This Row],[Precio]]-(Tabla14[[#This Row],[Precio]]*0.14)</f>
        <v>3566.5919999999996</v>
      </c>
      <c r="G1893" s="2">
        <f>Tabla14[[#This Row],[Precio]]-(Tabla14[[#This Row],[Precio]]*0.05)</f>
        <v>3939.8399999999997</v>
      </c>
      <c r="H1893" s="4">
        <f>Tabla14[[#This Row],[  -14% costo de juan]]+(Tabla14[[#This Row],[  -14% costo de juan]]*0.1)</f>
        <v>3923.2511999999997</v>
      </c>
      <c r="I1893" s="30">
        <f>Tabla14[[#This Row],[5% purpil]]+(Tabla14[[#This Row],[5% purpil]]*0.21)</f>
        <v>4767.2063999999991</v>
      </c>
      <c r="J1893" s="30">
        <f>Tabla14[[#This Row],[5% purpil]]+(Tabla14[[#This Row],[5% purpil]]*0.21)</f>
        <v>4767.2063999999991</v>
      </c>
      <c r="K1893" s="6">
        <f>Tabla14[[#This Row],[Precio NEGRO Publico c/juan]]-Tabla14[[#This Row],[Nuestro Costo juan ]]</f>
        <v>843.95519999999942</v>
      </c>
      <c r="L1893" s="7">
        <f>Tabla14[[#This Row],[Ganancia]]/Tabla14[[#This Row],[Nuestro Costo juan ]]</f>
        <v>0.21511627906976732</v>
      </c>
      <c r="M1893" s="2">
        <f>Tabla14[[#This Row],[Precio NEGRO Publico c/juan]]+(Tabla14[[#This Row],[Precio NEGRO Publico c/juan]]*0.105)</f>
        <v>5267.7630719999988</v>
      </c>
    </row>
    <row r="1894" spans="1:13">
      <c r="A1894" s="1" t="s">
        <v>3800</v>
      </c>
      <c r="B1894" t="s">
        <v>3801</v>
      </c>
      <c r="C1894" t="s">
        <v>7</v>
      </c>
      <c r="D1894" t="s">
        <v>1335</v>
      </c>
      <c r="E1894" s="2">
        <v>8113.37</v>
      </c>
      <c r="F1894" s="2">
        <f>Tabla14[[#This Row],[Precio]]-(Tabla14[[#This Row],[Precio]]*0.14)</f>
        <v>6977.4982</v>
      </c>
      <c r="G1894" s="2">
        <f>Tabla14[[#This Row],[Precio]]-(Tabla14[[#This Row],[Precio]]*0.05)</f>
        <v>7707.7015000000001</v>
      </c>
      <c r="H1894" s="4">
        <f>Tabla14[[#This Row],[  -14% costo de juan]]+(Tabla14[[#This Row],[  -14% costo de juan]]*0.1)</f>
        <v>7675.24802</v>
      </c>
      <c r="I1894" s="30">
        <f>Tabla14[[#This Row],[5% purpil]]+(Tabla14[[#This Row],[5% purpil]]*0.21)</f>
        <v>9326.3188150000005</v>
      </c>
      <c r="J1894" s="30">
        <f>Tabla14[[#This Row],[5% purpil]]+(Tabla14[[#This Row],[5% purpil]]*0.21)</f>
        <v>9326.3188150000005</v>
      </c>
      <c r="K1894" s="6">
        <f>Tabla14[[#This Row],[Precio NEGRO Publico c/juan]]-Tabla14[[#This Row],[Nuestro Costo juan ]]</f>
        <v>1651.0707950000005</v>
      </c>
      <c r="L1894" s="7">
        <f>Tabla14[[#This Row],[Ganancia]]/Tabla14[[#This Row],[Nuestro Costo juan ]]</f>
        <v>0.21511627906976752</v>
      </c>
      <c r="M1894" s="2">
        <f>Tabla14[[#This Row],[Precio NEGRO Publico c/juan]]+(Tabla14[[#This Row],[Precio NEGRO Publico c/juan]]*0.105)</f>
        <v>10305.582290575001</v>
      </c>
    </row>
    <row r="1895" spans="1:13">
      <c r="A1895" s="1" t="s">
        <v>3802</v>
      </c>
      <c r="B1895" t="s">
        <v>3803</v>
      </c>
      <c r="C1895" t="s">
        <v>7</v>
      </c>
      <c r="D1895" t="s">
        <v>1335</v>
      </c>
      <c r="E1895" s="2">
        <v>32086.89</v>
      </c>
      <c r="F1895" s="2">
        <f>Tabla14[[#This Row],[Precio]]-(Tabla14[[#This Row],[Precio]]*0.14)</f>
        <v>27594.725399999999</v>
      </c>
      <c r="G1895" s="2">
        <f>Tabla14[[#This Row],[Precio]]-(Tabla14[[#This Row],[Precio]]*0.05)</f>
        <v>30482.5455</v>
      </c>
      <c r="H1895" s="4">
        <f>Tabla14[[#This Row],[  -14% costo de juan]]+(Tabla14[[#This Row],[  -14% costo de juan]]*0.1)</f>
        <v>30354.197939999998</v>
      </c>
      <c r="I1895" s="30">
        <f>Tabla14[[#This Row],[5% purpil]]+(Tabla14[[#This Row],[5% purpil]]*0.21)</f>
        <v>36883.880055000001</v>
      </c>
      <c r="J1895" s="30">
        <f>Tabla14[[#This Row],[5% purpil]]+(Tabla14[[#This Row],[5% purpil]]*0.21)</f>
        <v>36883.880055000001</v>
      </c>
      <c r="K1895" s="6">
        <f>Tabla14[[#This Row],[Precio NEGRO Publico c/juan]]-Tabla14[[#This Row],[Nuestro Costo juan ]]</f>
        <v>6529.6821150000033</v>
      </c>
      <c r="L1895" s="7">
        <f>Tabla14[[#This Row],[Ganancia]]/Tabla14[[#This Row],[Nuestro Costo juan ]]</f>
        <v>0.21511627906976757</v>
      </c>
      <c r="M1895" s="2">
        <f>Tabla14[[#This Row],[Precio NEGRO Publico c/juan]]+(Tabla14[[#This Row],[Precio NEGRO Publico c/juan]]*0.105)</f>
        <v>40756.687460775</v>
      </c>
    </row>
    <row r="1896" spans="1:13">
      <c r="A1896" s="1" t="s">
        <v>3804</v>
      </c>
      <c r="B1896" t="s">
        <v>3805</v>
      </c>
      <c r="C1896" t="s">
        <v>7</v>
      </c>
      <c r="D1896" t="s">
        <v>1335</v>
      </c>
      <c r="E1896" s="2">
        <v>1537.64</v>
      </c>
      <c r="F1896" s="2">
        <f>Tabla14[[#This Row],[Precio]]-(Tabla14[[#This Row],[Precio]]*0.14)</f>
        <v>1322.3704</v>
      </c>
      <c r="G1896" s="2">
        <f>Tabla14[[#This Row],[Precio]]-(Tabla14[[#This Row],[Precio]]*0.05)</f>
        <v>1460.758</v>
      </c>
      <c r="H1896" s="4">
        <f>Tabla14[[#This Row],[  -14% costo de juan]]+(Tabla14[[#This Row],[  -14% costo de juan]]*0.1)</f>
        <v>1454.60744</v>
      </c>
      <c r="I1896" s="30">
        <f>Tabla14[[#This Row],[5% purpil]]+(Tabla14[[#This Row],[5% purpil]]*0.21)</f>
        <v>1767.5171800000001</v>
      </c>
      <c r="J1896" s="30">
        <f>Tabla14[[#This Row],[5% purpil]]+(Tabla14[[#This Row],[5% purpil]]*0.21)</f>
        <v>1767.5171800000001</v>
      </c>
      <c r="K1896" s="6">
        <f>Tabla14[[#This Row],[Precio NEGRO Publico c/juan]]-Tabla14[[#This Row],[Nuestro Costo juan ]]</f>
        <v>312.90974000000006</v>
      </c>
      <c r="L1896" s="7">
        <f>Tabla14[[#This Row],[Ganancia]]/Tabla14[[#This Row],[Nuestro Costo juan ]]</f>
        <v>0.21511627906976749</v>
      </c>
      <c r="M1896" s="2">
        <f>Tabla14[[#This Row],[Precio NEGRO Publico c/juan]]+(Tabla14[[#This Row],[Precio NEGRO Publico c/juan]]*0.105)</f>
        <v>1953.1064839000001</v>
      </c>
    </row>
    <row r="1897" spans="1:13">
      <c r="A1897" s="1" t="s">
        <v>3806</v>
      </c>
      <c r="B1897" t="s">
        <v>3807</v>
      </c>
      <c r="C1897" t="s">
        <v>7</v>
      </c>
      <c r="D1897" t="s">
        <v>1335</v>
      </c>
      <c r="E1897" s="2">
        <v>1699.14</v>
      </c>
      <c r="F1897" s="2">
        <f>Tabla14[[#This Row],[Precio]]-(Tabla14[[#This Row],[Precio]]*0.14)</f>
        <v>1461.2604000000001</v>
      </c>
      <c r="G1897" s="2">
        <f>Tabla14[[#This Row],[Precio]]-(Tabla14[[#This Row],[Precio]]*0.05)</f>
        <v>1614.183</v>
      </c>
      <c r="H1897" s="4">
        <f>Tabla14[[#This Row],[  -14% costo de juan]]+(Tabla14[[#This Row],[  -14% costo de juan]]*0.1)</f>
        <v>1607.3864400000002</v>
      </c>
      <c r="I1897" s="30">
        <f>Tabla14[[#This Row],[5% purpil]]+(Tabla14[[#This Row],[5% purpil]]*0.21)</f>
        <v>1953.1614300000001</v>
      </c>
      <c r="J1897" s="30">
        <f>Tabla14[[#This Row],[5% purpil]]+(Tabla14[[#This Row],[5% purpil]]*0.21)</f>
        <v>1953.1614300000001</v>
      </c>
      <c r="K1897" s="6">
        <f>Tabla14[[#This Row],[Precio NEGRO Publico c/juan]]-Tabla14[[#This Row],[Nuestro Costo juan ]]</f>
        <v>345.77498999999989</v>
      </c>
      <c r="L1897" s="7">
        <f>Tabla14[[#This Row],[Ganancia]]/Tabla14[[#This Row],[Nuestro Costo juan ]]</f>
        <v>0.21511627906976735</v>
      </c>
      <c r="M1897" s="2">
        <f>Tabla14[[#This Row],[Precio NEGRO Publico c/juan]]+(Tabla14[[#This Row],[Precio NEGRO Publico c/juan]]*0.105)</f>
        <v>2158.2433801500001</v>
      </c>
    </row>
    <row r="1898" spans="1:13">
      <c r="A1898" s="1" t="s">
        <v>3808</v>
      </c>
      <c r="B1898" t="s">
        <v>3809</v>
      </c>
      <c r="C1898" t="s">
        <v>7</v>
      </c>
      <c r="D1898" t="s">
        <v>1335</v>
      </c>
      <c r="E1898" s="2">
        <v>1537.64</v>
      </c>
      <c r="F1898" s="2">
        <f>Tabla14[[#This Row],[Precio]]-(Tabla14[[#This Row],[Precio]]*0.14)</f>
        <v>1322.3704</v>
      </c>
      <c r="G1898" s="2">
        <f>Tabla14[[#This Row],[Precio]]-(Tabla14[[#This Row],[Precio]]*0.05)</f>
        <v>1460.758</v>
      </c>
      <c r="H1898" s="4">
        <f>Tabla14[[#This Row],[  -14% costo de juan]]+(Tabla14[[#This Row],[  -14% costo de juan]]*0.1)</f>
        <v>1454.60744</v>
      </c>
      <c r="I1898" s="30">
        <f>Tabla14[[#This Row],[5% purpil]]+(Tabla14[[#This Row],[5% purpil]]*0.21)</f>
        <v>1767.5171800000001</v>
      </c>
      <c r="J1898" s="30">
        <f>Tabla14[[#This Row],[5% purpil]]+(Tabla14[[#This Row],[5% purpil]]*0.21)</f>
        <v>1767.5171800000001</v>
      </c>
      <c r="K1898" s="6">
        <f>Tabla14[[#This Row],[Precio NEGRO Publico c/juan]]-Tabla14[[#This Row],[Nuestro Costo juan ]]</f>
        <v>312.90974000000006</v>
      </c>
      <c r="L1898" s="7">
        <f>Tabla14[[#This Row],[Ganancia]]/Tabla14[[#This Row],[Nuestro Costo juan ]]</f>
        <v>0.21511627906976749</v>
      </c>
      <c r="M1898" s="2">
        <f>Tabla14[[#This Row],[Precio NEGRO Publico c/juan]]+(Tabla14[[#This Row],[Precio NEGRO Publico c/juan]]*0.105)</f>
        <v>1953.1064839000001</v>
      </c>
    </row>
    <row r="1899" spans="1:13">
      <c r="A1899" s="1" t="s">
        <v>3810</v>
      </c>
      <c r="B1899" t="s">
        <v>3811</v>
      </c>
      <c r="C1899" t="s">
        <v>7</v>
      </c>
      <c r="D1899" t="s">
        <v>1335</v>
      </c>
      <c r="E1899" s="2">
        <v>1699.14</v>
      </c>
      <c r="F1899" s="2">
        <f>Tabla14[[#This Row],[Precio]]-(Tabla14[[#This Row],[Precio]]*0.14)</f>
        <v>1461.2604000000001</v>
      </c>
      <c r="G1899" s="2">
        <f>Tabla14[[#This Row],[Precio]]-(Tabla14[[#This Row],[Precio]]*0.05)</f>
        <v>1614.183</v>
      </c>
      <c r="H1899" s="4">
        <f>Tabla14[[#This Row],[  -14% costo de juan]]+(Tabla14[[#This Row],[  -14% costo de juan]]*0.1)</f>
        <v>1607.3864400000002</v>
      </c>
      <c r="I1899" s="30">
        <f>Tabla14[[#This Row],[5% purpil]]+(Tabla14[[#This Row],[5% purpil]]*0.21)</f>
        <v>1953.1614300000001</v>
      </c>
      <c r="J1899" s="30">
        <f>Tabla14[[#This Row],[5% purpil]]+(Tabla14[[#This Row],[5% purpil]]*0.21)</f>
        <v>1953.1614300000001</v>
      </c>
      <c r="K1899" s="6">
        <f>Tabla14[[#This Row],[Precio NEGRO Publico c/juan]]-Tabla14[[#This Row],[Nuestro Costo juan ]]</f>
        <v>345.77498999999989</v>
      </c>
      <c r="L1899" s="7">
        <f>Tabla14[[#This Row],[Ganancia]]/Tabla14[[#This Row],[Nuestro Costo juan ]]</f>
        <v>0.21511627906976735</v>
      </c>
      <c r="M1899" s="2">
        <f>Tabla14[[#This Row],[Precio NEGRO Publico c/juan]]+(Tabla14[[#This Row],[Precio NEGRO Publico c/juan]]*0.105)</f>
        <v>2158.2433801500001</v>
      </c>
    </row>
    <row r="1900" spans="1:13">
      <c r="A1900" s="1" t="s">
        <v>3812</v>
      </c>
      <c r="B1900" t="s">
        <v>3813</v>
      </c>
      <c r="C1900" t="s">
        <v>7</v>
      </c>
      <c r="D1900" t="s">
        <v>1335</v>
      </c>
      <c r="E1900" s="2">
        <v>2188.9</v>
      </c>
      <c r="F1900" s="2">
        <f>Tabla14[[#This Row],[Precio]]-(Tabla14[[#This Row],[Precio]]*0.14)</f>
        <v>1882.4540000000002</v>
      </c>
      <c r="G1900" s="2">
        <f>Tabla14[[#This Row],[Precio]]-(Tabla14[[#This Row],[Precio]]*0.05)</f>
        <v>2079.4549999999999</v>
      </c>
      <c r="H1900" s="4">
        <f>Tabla14[[#This Row],[  -14% costo de juan]]+(Tabla14[[#This Row],[  -14% costo de juan]]*0.1)</f>
        <v>2070.6994000000004</v>
      </c>
      <c r="I1900" s="30">
        <f>Tabla14[[#This Row],[5% purpil]]+(Tabla14[[#This Row],[5% purpil]]*0.21)</f>
        <v>2516.1405500000001</v>
      </c>
      <c r="J1900" s="30">
        <f>Tabla14[[#This Row],[5% purpil]]+(Tabla14[[#This Row],[5% purpil]]*0.21)</f>
        <v>2516.1405500000001</v>
      </c>
      <c r="K1900" s="6">
        <f>Tabla14[[#This Row],[Precio NEGRO Publico c/juan]]-Tabla14[[#This Row],[Nuestro Costo juan ]]</f>
        <v>445.44114999999965</v>
      </c>
      <c r="L1900" s="7">
        <f>Tabla14[[#This Row],[Ganancia]]/Tabla14[[#This Row],[Nuestro Costo juan ]]</f>
        <v>0.21511627906976724</v>
      </c>
      <c r="M1900" s="2">
        <f>Tabla14[[#This Row],[Precio NEGRO Publico c/juan]]+(Tabla14[[#This Row],[Precio NEGRO Publico c/juan]]*0.105)</f>
        <v>2780.3353077500001</v>
      </c>
    </row>
    <row r="1901" spans="1:13">
      <c r="A1901" s="1" t="s">
        <v>3814</v>
      </c>
      <c r="B1901" t="s">
        <v>3815</v>
      </c>
      <c r="C1901" t="s">
        <v>7</v>
      </c>
      <c r="D1901" t="s">
        <v>1335</v>
      </c>
      <c r="E1901" s="2">
        <v>1626.28</v>
      </c>
      <c r="F1901" s="2">
        <f>Tabla14[[#This Row],[Precio]]-(Tabla14[[#This Row],[Precio]]*0.14)</f>
        <v>1398.6007999999999</v>
      </c>
      <c r="G1901" s="2">
        <f>Tabla14[[#This Row],[Precio]]-(Tabla14[[#This Row],[Precio]]*0.05)</f>
        <v>1544.9659999999999</v>
      </c>
      <c r="H1901" s="4">
        <f>Tabla14[[#This Row],[  -14% costo de juan]]+(Tabla14[[#This Row],[  -14% costo de juan]]*0.1)</f>
        <v>1538.4608799999999</v>
      </c>
      <c r="I1901" s="30">
        <f>Tabla14[[#This Row],[5% purpil]]+(Tabla14[[#This Row],[5% purpil]]*0.21)</f>
        <v>1869.4088599999998</v>
      </c>
      <c r="J1901" s="30">
        <f>Tabla14[[#This Row],[5% purpil]]+(Tabla14[[#This Row],[5% purpil]]*0.21)</f>
        <v>1869.4088599999998</v>
      </c>
      <c r="K1901" s="6">
        <f>Tabla14[[#This Row],[Precio NEGRO Publico c/juan]]-Tabla14[[#This Row],[Nuestro Costo juan ]]</f>
        <v>330.94797999999992</v>
      </c>
      <c r="L1901" s="7">
        <f>Tabla14[[#This Row],[Ganancia]]/Tabla14[[#This Row],[Nuestro Costo juan ]]</f>
        <v>0.21511627906976741</v>
      </c>
      <c r="M1901" s="2">
        <f>Tabla14[[#This Row],[Precio NEGRO Publico c/juan]]+(Tabla14[[#This Row],[Precio NEGRO Publico c/juan]]*0.105)</f>
        <v>2065.6967902999995</v>
      </c>
    </row>
    <row r="1902" spans="1:13">
      <c r="A1902" s="1" t="s">
        <v>3816</v>
      </c>
      <c r="B1902" t="s">
        <v>3817</v>
      </c>
      <c r="C1902" t="s">
        <v>7</v>
      </c>
      <c r="D1902" t="s">
        <v>1335</v>
      </c>
      <c r="E1902" s="2">
        <v>1813.32</v>
      </c>
      <c r="F1902" s="2">
        <f>Tabla14[[#This Row],[Precio]]-(Tabla14[[#This Row],[Precio]]*0.14)</f>
        <v>1559.4551999999999</v>
      </c>
      <c r="G1902" s="2">
        <f>Tabla14[[#This Row],[Precio]]-(Tabla14[[#This Row],[Precio]]*0.05)</f>
        <v>1722.654</v>
      </c>
      <c r="H1902" s="4">
        <f>Tabla14[[#This Row],[  -14% costo de juan]]+(Tabla14[[#This Row],[  -14% costo de juan]]*0.1)</f>
        <v>1715.4007199999999</v>
      </c>
      <c r="I1902" s="30">
        <f>Tabla14[[#This Row],[5% purpil]]+(Tabla14[[#This Row],[5% purpil]]*0.21)</f>
        <v>2084.4113400000001</v>
      </c>
      <c r="J1902" s="30">
        <f>Tabla14[[#This Row],[5% purpil]]+(Tabla14[[#This Row],[5% purpil]]*0.21)</f>
        <v>2084.4113400000001</v>
      </c>
      <c r="K1902" s="6">
        <f>Tabla14[[#This Row],[Precio NEGRO Publico c/juan]]-Tabla14[[#This Row],[Nuestro Costo juan ]]</f>
        <v>369.01062000000024</v>
      </c>
      <c r="L1902" s="7">
        <f>Tabla14[[#This Row],[Ganancia]]/Tabla14[[#This Row],[Nuestro Costo juan ]]</f>
        <v>0.2151162790697676</v>
      </c>
      <c r="M1902" s="2">
        <f>Tabla14[[#This Row],[Precio NEGRO Publico c/juan]]+(Tabla14[[#This Row],[Precio NEGRO Publico c/juan]]*0.105)</f>
        <v>2303.2745307</v>
      </c>
    </row>
    <row r="1903" spans="1:13">
      <c r="A1903" s="1" t="s">
        <v>3818</v>
      </c>
      <c r="B1903" t="s">
        <v>3819</v>
      </c>
      <c r="C1903" t="s">
        <v>7</v>
      </c>
      <c r="D1903" t="s">
        <v>1335</v>
      </c>
      <c r="E1903" s="2">
        <v>2333.88</v>
      </c>
      <c r="F1903" s="2">
        <f>Tabla14[[#This Row],[Precio]]-(Tabla14[[#This Row],[Precio]]*0.14)</f>
        <v>2007.1368</v>
      </c>
      <c r="G1903" s="2">
        <f>Tabla14[[#This Row],[Precio]]-(Tabla14[[#This Row],[Precio]]*0.05)</f>
        <v>2217.1860000000001</v>
      </c>
      <c r="H1903" s="4">
        <f>Tabla14[[#This Row],[  -14% costo de juan]]+(Tabla14[[#This Row],[  -14% costo de juan]]*0.1)</f>
        <v>2207.8504800000001</v>
      </c>
      <c r="I1903" s="30">
        <f>Tabla14[[#This Row],[5% purpil]]+(Tabla14[[#This Row],[5% purpil]]*0.21)</f>
        <v>2682.7950600000004</v>
      </c>
      <c r="J1903" s="30">
        <f>Tabla14[[#This Row],[5% purpil]]+(Tabla14[[#This Row],[5% purpil]]*0.21)</f>
        <v>2682.7950600000004</v>
      </c>
      <c r="K1903" s="6">
        <f>Tabla14[[#This Row],[Precio NEGRO Publico c/juan]]-Tabla14[[#This Row],[Nuestro Costo juan ]]</f>
        <v>474.94458000000031</v>
      </c>
      <c r="L1903" s="7">
        <f>Tabla14[[#This Row],[Ganancia]]/Tabla14[[#This Row],[Nuestro Costo juan ]]</f>
        <v>0.21511627906976757</v>
      </c>
      <c r="M1903" s="2">
        <f>Tabla14[[#This Row],[Precio NEGRO Publico c/juan]]+(Tabla14[[#This Row],[Precio NEGRO Publico c/juan]]*0.105)</f>
        <v>2964.4885413000002</v>
      </c>
    </row>
    <row r="1904" spans="1:13">
      <c r="A1904" s="1" t="s">
        <v>3820</v>
      </c>
      <c r="B1904" t="s">
        <v>3821</v>
      </c>
      <c r="C1904" t="s">
        <v>7</v>
      </c>
      <c r="D1904" t="s">
        <v>1335</v>
      </c>
      <c r="E1904" s="2">
        <v>2762.04</v>
      </c>
      <c r="F1904" s="2">
        <f>Tabla14[[#This Row],[Precio]]-(Tabla14[[#This Row],[Precio]]*0.14)</f>
        <v>2375.3544000000002</v>
      </c>
      <c r="G1904" s="2">
        <f>Tabla14[[#This Row],[Precio]]-(Tabla14[[#This Row],[Precio]]*0.05)</f>
        <v>2623.9380000000001</v>
      </c>
      <c r="H1904" s="4">
        <f>Tabla14[[#This Row],[  -14% costo de juan]]+(Tabla14[[#This Row],[  -14% costo de juan]]*0.1)</f>
        <v>2612.8898400000003</v>
      </c>
      <c r="I1904" s="30">
        <f>Tabla14[[#This Row],[5% purpil]]+(Tabla14[[#This Row],[5% purpil]]*0.21)</f>
        <v>3174.9649800000002</v>
      </c>
      <c r="J1904" s="30">
        <f>Tabla14[[#This Row],[5% purpil]]+(Tabla14[[#This Row],[5% purpil]]*0.21)</f>
        <v>3174.9649800000002</v>
      </c>
      <c r="K1904" s="6">
        <f>Tabla14[[#This Row],[Precio NEGRO Publico c/juan]]-Tabla14[[#This Row],[Nuestro Costo juan ]]</f>
        <v>562.07513999999992</v>
      </c>
      <c r="L1904" s="7">
        <f>Tabla14[[#This Row],[Ganancia]]/Tabla14[[#This Row],[Nuestro Costo juan ]]</f>
        <v>0.21511627906976738</v>
      </c>
      <c r="M1904" s="2">
        <f>Tabla14[[#This Row],[Precio NEGRO Publico c/juan]]+(Tabla14[[#This Row],[Precio NEGRO Publico c/juan]]*0.105)</f>
        <v>3508.3363029000002</v>
      </c>
    </row>
    <row r="1905" spans="1:13">
      <c r="A1905" s="1" t="s">
        <v>3822</v>
      </c>
      <c r="B1905" t="s">
        <v>3823</v>
      </c>
      <c r="C1905" t="s">
        <v>7</v>
      </c>
      <c r="D1905" t="s">
        <v>1335</v>
      </c>
      <c r="E1905" s="2">
        <v>3365.23</v>
      </c>
      <c r="F1905" s="2">
        <f>Tabla14[[#This Row],[Precio]]-(Tabla14[[#This Row],[Precio]]*0.14)</f>
        <v>2894.0978</v>
      </c>
      <c r="G1905" s="2">
        <f>Tabla14[[#This Row],[Precio]]-(Tabla14[[#This Row],[Precio]]*0.05)</f>
        <v>3196.9684999999999</v>
      </c>
      <c r="H1905" s="4">
        <f>Tabla14[[#This Row],[  -14% costo de juan]]+(Tabla14[[#This Row],[  -14% costo de juan]]*0.1)</f>
        <v>3183.50758</v>
      </c>
      <c r="I1905" s="30">
        <f>Tabla14[[#This Row],[5% purpil]]+(Tabla14[[#This Row],[5% purpil]]*0.21)</f>
        <v>3868.3318850000001</v>
      </c>
      <c r="J1905" s="30">
        <f>Tabla14[[#This Row],[5% purpil]]+(Tabla14[[#This Row],[5% purpil]]*0.21)</f>
        <v>3868.3318850000001</v>
      </c>
      <c r="K1905" s="6">
        <f>Tabla14[[#This Row],[Precio NEGRO Publico c/juan]]-Tabla14[[#This Row],[Nuestro Costo juan ]]</f>
        <v>684.82430500000009</v>
      </c>
      <c r="L1905" s="7">
        <f>Tabla14[[#This Row],[Ganancia]]/Tabla14[[#This Row],[Nuestro Costo juan ]]</f>
        <v>0.21511627906976746</v>
      </c>
      <c r="M1905" s="2">
        <f>Tabla14[[#This Row],[Precio NEGRO Publico c/juan]]+(Tabla14[[#This Row],[Precio NEGRO Publico c/juan]]*0.105)</f>
        <v>4274.5067329249996</v>
      </c>
    </row>
    <row r="1906" spans="1:13">
      <c r="A1906" s="1" t="s">
        <v>3824</v>
      </c>
      <c r="B1906" t="s">
        <v>3825</v>
      </c>
      <c r="C1906" t="s">
        <v>7</v>
      </c>
      <c r="D1906" t="s">
        <v>1335</v>
      </c>
      <c r="E1906" s="2">
        <v>5007.29</v>
      </c>
      <c r="F1906" s="2">
        <f>Tabla14[[#This Row],[Precio]]-(Tabla14[[#This Row],[Precio]]*0.14)</f>
        <v>4306.2694000000001</v>
      </c>
      <c r="G1906" s="2">
        <f>Tabla14[[#This Row],[Precio]]-(Tabla14[[#This Row],[Precio]]*0.05)</f>
        <v>4756.9255000000003</v>
      </c>
      <c r="H1906" s="4">
        <f>Tabla14[[#This Row],[  -14% costo de juan]]+(Tabla14[[#This Row],[  -14% costo de juan]]*0.1)</f>
        <v>4736.8963400000002</v>
      </c>
      <c r="I1906" s="30">
        <f>Tabla14[[#This Row],[5% purpil]]+(Tabla14[[#This Row],[5% purpil]]*0.21)</f>
        <v>5755.8798550000001</v>
      </c>
      <c r="J1906" s="30">
        <f>Tabla14[[#This Row],[5% purpil]]+(Tabla14[[#This Row],[5% purpil]]*0.21)</f>
        <v>5755.8798550000001</v>
      </c>
      <c r="K1906" s="6">
        <f>Tabla14[[#This Row],[Precio NEGRO Publico c/juan]]-Tabla14[[#This Row],[Nuestro Costo juan ]]</f>
        <v>1018.9835149999999</v>
      </c>
      <c r="L1906" s="7">
        <f>Tabla14[[#This Row],[Ganancia]]/Tabla14[[#This Row],[Nuestro Costo juan ]]</f>
        <v>0.21511627906976741</v>
      </c>
      <c r="M1906" s="2">
        <f>Tabla14[[#This Row],[Precio NEGRO Publico c/juan]]+(Tabla14[[#This Row],[Precio NEGRO Publico c/juan]]*0.105)</f>
        <v>6360.2472397749998</v>
      </c>
    </row>
    <row r="1907" spans="1:13">
      <c r="A1907" s="1" t="s">
        <v>3826</v>
      </c>
      <c r="B1907" t="s">
        <v>3827</v>
      </c>
      <c r="C1907" t="s">
        <v>7</v>
      </c>
      <c r="D1907" t="s">
        <v>1335</v>
      </c>
      <c r="E1907" s="2">
        <v>1877.92</v>
      </c>
      <c r="F1907" s="2">
        <f>Tabla14[[#This Row],[Precio]]-(Tabla14[[#This Row],[Precio]]*0.14)</f>
        <v>1615.0111999999999</v>
      </c>
      <c r="G1907" s="2">
        <f>Tabla14[[#This Row],[Precio]]-(Tabla14[[#This Row],[Precio]]*0.05)</f>
        <v>1784.0240000000001</v>
      </c>
      <c r="H1907" s="4">
        <f>Tabla14[[#This Row],[  -14% costo de juan]]+(Tabla14[[#This Row],[  -14% costo de juan]]*0.1)</f>
        <v>1776.5123199999998</v>
      </c>
      <c r="I1907" s="30">
        <f>Tabla14[[#This Row],[5% purpil]]+(Tabla14[[#This Row],[5% purpil]]*0.21)</f>
        <v>2158.6690400000002</v>
      </c>
      <c r="J1907" s="30">
        <f>Tabla14[[#This Row],[5% purpil]]+(Tabla14[[#This Row],[5% purpil]]*0.21)</f>
        <v>2158.6690400000002</v>
      </c>
      <c r="K1907" s="6">
        <f>Tabla14[[#This Row],[Precio NEGRO Publico c/juan]]-Tabla14[[#This Row],[Nuestro Costo juan ]]</f>
        <v>382.1567200000004</v>
      </c>
      <c r="L1907" s="7">
        <f>Tabla14[[#This Row],[Ganancia]]/Tabla14[[#This Row],[Nuestro Costo juan ]]</f>
        <v>0.21511627906976769</v>
      </c>
      <c r="M1907" s="2">
        <f>Tabla14[[#This Row],[Precio NEGRO Publico c/juan]]+(Tabla14[[#This Row],[Precio NEGRO Publico c/juan]]*0.105)</f>
        <v>2385.3292892000004</v>
      </c>
    </row>
    <row r="1908" spans="1:13">
      <c r="A1908" s="1" t="s">
        <v>3828</v>
      </c>
      <c r="B1908" t="s">
        <v>3829</v>
      </c>
      <c r="C1908" t="s">
        <v>7</v>
      </c>
      <c r="D1908" t="s">
        <v>1335</v>
      </c>
      <c r="E1908" s="2">
        <v>2092.75</v>
      </c>
      <c r="F1908" s="2">
        <f>Tabla14[[#This Row],[Precio]]-(Tabla14[[#This Row],[Precio]]*0.14)</f>
        <v>1799.7649999999999</v>
      </c>
      <c r="G1908" s="2">
        <f>Tabla14[[#This Row],[Precio]]-(Tabla14[[#This Row],[Precio]]*0.05)</f>
        <v>1988.1125</v>
      </c>
      <c r="H1908" s="4">
        <f>Tabla14[[#This Row],[  -14% costo de juan]]+(Tabla14[[#This Row],[  -14% costo de juan]]*0.1)</f>
        <v>1979.7414999999999</v>
      </c>
      <c r="I1908" s="30">
        <f>Tabla14[[#This Row],[5% purpil]]+(Tabla14[[#This Row],[5% purpil]]*0.21)</f>
        <v>2405.616125</v>
      </c>
      <c r="J1908" s="30">
        <f>Tabla14[[#This Row],[5% purpil]]+(Tabla14[[#This Row],[5% purpil]]*0.21)</f>
        <v>2405.616125</v>
      </c>
      <c r="K1908" s="6">
        <f>Tabla14[[#This Row],[Precio NEGRO Publico c/juan]]-Tabla14[[#This Row],[Nuestro Costo juan ]]</f>
        <v>425.87462500000015</v>
      </c>
      <c r="L1908" s="7">
        <f>Tabla14[[#This Row],[Ganancia]]/Tabla14[[#This Row],[Nuestro Costo juan ]]</f>
        <v>0.21511627906976755</v>
      </c>
      <c r="M1908" s="2">
        <f>Tabla14[[#This Row],[Precio NEGRO Publico c/juan]]+(Tabla14[[#This Row],[Precio NEGRO Publico c/juan]]*0.105)</f>
        <v>2658.205818125</v>
      </c>
    </row>
    <row r="1909" spans="1:13">
      <c r="A1909" s="1" t="s">
        <v>3830</v>
      </c>
      <c r="B1909" t="s">
        <v>3831</v>
      </c>
      <c r="C1909" t="s">
        <v>7</v>
      </c>
      <c r="D1909" t="s">
        <v>1335</v>
      </c>
      <c r="E1909" s="2">
        <v>2604.3000000000002</v>
      </c>
      <c r="F1909" s="2">
        <f>Tabla14[[#This Row],[Precio]]-(Tabla14[[#This Row],[Precio]]*0.14)</f>
        <v>2239.6980000000003</v>
      </c>
      <c r="G1909" s="2">
        <f>Tabla14[[#This Row],[Precio]]-(Tabla14[[#This Row],[Precio]]*0.05)</f>
        <v>2474.085</v>
      </c>
      <c r="H1909" s="4">
        <f>Tabla14[[#This Row],[  -14% costo de juan]]+(Tabla14[[#This Row],[  -14% costo de juan]]*0.1)</f>
        <v>2463.6678000000002</v>
      </c>
      <c r="I1909" s="30">
        <f>Tabla14[[#This Row],[5% purpil]]+(Tabla14[[#This Row],[5% purpil]]*0.21)</f>
        <v>2993.6428500000002</v>
      </c>
      <c r="J1909" s="30">
        <f>Tabla14[[#This Row],[5% purpil]]+(Tabla14[[#This Row],[5% purpil]]*0.21)</f>
        <v>2993.6428500000002</v>
      </c>
      <c r="K1909" s="6">
        <f>Tabla14[[#This Row],[Precio NEGRO Publico c/juan]]-Tabla14[[#This Row],[Nuestro Costo juan ]]</f>
        <v>529.97505000000001</v>
      </c>
      <c r="L1909" s="7">
        <f>Tabla14[[#This Row],[Ganancia]]/Tabla14[[#This Row],[Nuestro Costo juan ]]</f>
        <v>0.21511627906976744</v>
      </c>
      <c r="M1909" s="2">
        <f>Tabla14[[#This Row],[Precio NEGRO Publico c/juan]]+(Tabla14[[#This Row],[Precio NEGRO Publico c/juan]]*0.105)</f>
        <v>3307.9753492500004</v>
      </c>
    </row>
    <row r="1910" spans="1:13">
      <c r="A1910" s="1" t="s">
        <v>3832</v>
      </c>
      <c r="B1910" t="s">
        <v>3833</v>
      </c>
      <c r="C1910" t="s">
        <v>7</v>
      </c>
      <c r="D1910" t="s">
        <v>1335</v>
      </c>
      <c r="E1910" s="2">
        <v>4292.17</v>
      </c>
      <c r="F1910" s="2">
        <f>Tabla14[[#This Row],[Precio]]-(Tabla14[[#This Row],[Precio]]*0.14)</f>
        <v>3691.2662</v>
      </c>
      <c r="G1910" s="2">
        <f>Tabla14[[#This Row],[Precio]]-(Tabla14[[#This Row],[Precio]]*0.05)</f>
        <v>4077.5615000000003</v>
      </c>
      <c r="H1910" s="4">
        <f>Tabla14[[#This Row],[  -14% costo de juan]]+(Tabla14[[#This Row],[  -14% costo de juan]]*0.1)</f>
        <v>4060.39282</v>
      </c>
      <c r="I1910" s="30">
        <f>Tabla14[[#This Row],[5% purpil]]+(Tabla14[[#This Row],[5% purpil]]*0.21)</f>
        <v>4933.8494150000006</v>
      </c>
      <c r="J1910" s="30">
        <f>Tabla14[[#This Row],[5% purpil]]+(Tabla14[[#This Row],[5% purpil]]*0.21)</f>
        <v>4933.8494150000006</v>
      </c>
      <c r="K1910" s="6">
        <f>Tabla14[[#This Row],[Precio NEGRO Publico c/juan]]-Tabla14[[#This Row],[Nuestro Costo juan ]]</f>
        <v>873.45659500000056</v>
      </c>
      <c r="L1910" s="7">
        <f>Tabla14[[#This Row],[Ganancia]]/Tabla14[[#This Row],[Nuestro Costo juan ]]</f>
        <v>0.21511627906976757</v>
      </c>
      <c r="M1910" s="2">
        <f>Tabla14[[#This Row],[Precio NEGRO Publico c/juan]]+(Tabla14[[#This Row],[Precio NEGRO Publico c/juan]]*0.105)</f>
        <v>5451.9036035750005</v>
      </c>
    </row>
    <row r="1911" spans="1:13">
      <c r="A1911" s="1" t="s">
        <v>3834</v>
      </c>
      <c r="B1911" t="s">
        <v>3835</v>
      </c>
      <c r="C1911" t="s">
        <v>7</v>
      </c>
      <c r="D1911" t="s">
        <v>1335</v>
      </c>
      <c r="E1911" s="2">
        <v>5376.86</v>
      </c>
      <c r="F1911" s="2">
        <f>Tabla14[[#This Row],[Precio]]-(Tabla14[[#This Row],[Precio]]*0.14)</f>
        <v>4624.0995999999996</v>
      </c>
      <c r="G1911" s="2">
        <f>Tabla14[[#This Row],[Precio]]-(Tabla14[[#This Row],[Precio]]*0.05)</f>
        <v>5108.0169999999998</v>
      </c>
      <c r="H1911" s="4">
        <f>Tabla14[[#This Row],[  -14% costo de juan]]+(Tabla14[[#This Row],[  -14% costo de juan]]*0.1)</f>
        <v>5086.5095599999995</v>
      </c>
      <c r="I1911" s="30">
        <f>Tabla14[[#This Row],[5% purpil]]+(Tabla14[[#This Row],[5% purpil]]*0.21)</f>
        <v>6180.70057</v>
      </c>
      <c r="J1911" s="30">
        <f>Tabla14[[#This Row],[5% purpil]]+(Tabla14[[#This Row],[5% purpil]]*0.21)</f>
        <v>6180.70057</v>
      </c>
      <c r="K1911" s="6">
        <f>Tabla14[[#This Row],[Precio NEGRO Publico c/juan]]-Tabla14[[#This Row],[Nuestro Costo juan ]]</f>
        <v>1094.1910100000005</v>
      </c>
      <c r="L1911" s="7">
        <f>Tabla14[[#This Row],[Ganancia]]/Tabla14[[#This Row],[Nuestro Costo juan ]]</f>
        <v>0.21511627906976755</v>
      </c>
      <c r="M1911" s="2">
        <f>Tabla14[[#This Row],[Precio NEGRO Publico c/juan]]+(Tabla14[[#This Row],[Precio NEGRO Publico c/juan]]*0.105)</f>
        <v>6829.6741298500001</v>
      </c>
    </row>
    <row r="1912" spans="1:13">
      <c r="A1912" s="1" t="s">
        <v>3836</v>
      </c>
      <c r="B1912" t="s">
        <v>3837</v>
      </c>
      <c r="C1912" t="s">
        <v>7</v>
      </c>
      <c r="D1912" t="s">
        <v>1335</v>
      </c>
      <c r="E1912" s="2">
        <v>2322.61</v>
      </c>
      <c r="F1912" s="2">
        <f>Tabla14[[#This Row],[Precio]]-(Tabla14[[#This Row],[Precio]]*0.14)</f>
        <v>1997.4446</v>
      </c>
      <c r="G1912" s="2">
        <f>Tabla14[[#This Row],[Precio]]-(Tabla14[[#This Row],[Precio]]*0.05)</f>
        <v>2206.4794999999999</v>
      </c>
      <c r="H1912" s="4">
        <f>Tabla14[[#This Row],[  -14% costo de juan]]+(Tabla14[[#This Row],[  -14% costo de juan]]*0.1)</f>
        <v>2197.1890600000002</v>
      </c>
      <c r="I1912" s="30">
        <f>Tabla14[[#This Row],[5% purpil]]+(Tabla14[[#This Row],[5% purpil]]*0.21)</f>
        <v>2669.8401949999998</v>
      </c>
      <c r="J1912" s="30">
        <f>Tabla14[[#This Row],[5% purpil]]+(Tabla14[[#This Row],[5% purpil]]*0.21)</f>
        <v>2669.8401949999998</v>
      </c>
      <c r="K1912" s="6">
        <f>Tabla14[[#This Row],[Precio NEGRO Publico c/juan]]-Tabla14[[#This Row],[Nuestro Costo juan ]]</f>
        <v>472.65113499999961</v>
      </c>
      <c r="L1912" s="7">
        <f>Tabla14[[#This Row],[Ganancia]]/Tabla14[[#This Row],[Nuestro Costo juan ]]</f>
        <v>0.21511627906976724</v>
      </c>
      <c r="M1912" s="2">
        <f>Tabla14[[#This Row],[Precio NEGRO Publico c/juan]]+(Tabla14[[#This Row],[Precio NEGRO Publico c/juan]]*0.105)</f>
        <v>2950.1734154749997</v>
      </c>
    </row>
    <row r="1913" spans="1:13">
      <c r="A1913" s="1" t="s">
        <v>3838</v>
      </c>
      <c r="B1913" t="s">
        <v>3839</v>
      </c>
      <c r="C1913" t="s">
        <v>7</v>
      </c>
      <c r="D1913" t="s">
        <v>1335</v>
      </c>
      <c r="E1913" s="2">
        <v>2815.38</v>
      </c>
      <c r="F1913" s="2">
        <f>Tabla14[[#This Row],[Precio]]-(Tabla14[[#This Row],[Precio]]*0.14)</f>
        <v>2421.2267999999999</v>
      </c>
      <c r="G1913" s="2">
        <f>Tabla14[[#This Row],[Precio]]-(Tabla14[[#This Row],[Precio]]*0.05)</f>
        <v>2674.6109999999999</v>
      </c>
      <c r="H1913" s="4">
        <f>Tabla14[[#This Row],[  -14% costo de juan]]+(Tabla14[[#This Row],[  -14% costo de juan]]*0.1)</f>
        <v>2663.3494799999999</v>
      </c>
      <c r="I1913" s="30">
        <f>Tabla14[[#This Row],[5% purpil]]+(Tabla14[[#This Row],[5% purpil]]*0.21)</f>
        <v>3236.2793099999999</v>
      </c>
      <c r="J1913" s="30">
        <f>Tabla14[[#This Row],[5% purpil]]+(Tabla14[[#This Row],[5% purpil]]*0.21)</f>
        <v>3236.2793099999999</v>
      </c>
      <c r="K1913" s="6">
        <f>Tabla14[[#This Row],[Precio NEGRO Publico c/juan]]-Tabla14[[#This Row],[Nuestro Costo juan ]]</f>
        <v>572.92983000000004</v>
      </c>
      <c r="L1913" s="7">
        <f>Tabla14[[#This Row],[Ganancia]]/Tabla14[[#This Row],[Nuestro Costo juan ]]</f>
        <v>0.21511627906976746</v>
      </c>
      <c r="M1913" s="2">
        <f>Tabla14[[#This Row],[Precio NEGRO Publico c/juan]]+(Tabla14[[#This Row],[Precio NEGRO Publico c/juan]]*0.105)</f>
        <v>3576.0886375499999</v>
      </c>
    </row>
    <row r="1914" spans="1:13">
      <c r="A1914" s="1" t="s">
        <v>3840</v>
      </c>
      <c r="B1914" t="s">
        <v>3841</v>
      </c>
      <c r="C1914" t="s">
        <v>7</v>
      </c>
      <c r="D1914" t="s">
        <v>1335</v>
      </c>
      <c r="E1914" s="2">
        <v>4321.47</v>
      </c>
      <c r="F1914" s="2">
        <f>Tabla14[[#This Row],[Precio]]-(Tabla14[[#This Row],[Precio]]*0.14)</f>
        <v>3716.4642000000003</v>
      </c>
      <c r="G1914" s="2">
        <f>Tabla14[[#This Row],[Precio]]-(Tabla14[[#This Row],[Precio]]*0.05)</f>
        <v>4105.3964999999998</v>
      </c>
      <c r="H1914" s="4">
        <f>Tabla14[[#This Row],[  -14% costo de juan]]+(Tabla14[[#This Row],[  -14% costo de juan]]*0.1)</f>
        <v>4088.1106200000004</v>
      </c>
      <c r="I1914" s="30">
        <f>Tabla14[[#This Row],[5% purpil]]+(Tabla14[[#This Row],[5% purpil]]*0.21)</f>
        <v>4967.5297649999993</v>
      </c>
      <c r="J1914" s="30">
        <f>Tabla14[[#This Row],[5% purpil]]+(Tabla14[[#This Row],[5% purpil]]*0.21)</f>
        <v>4967.5297649999993</v>
      </c>
      <c r="K1914" s="6">
        <f>Tabla14[[#This Row],[Precio NEGRO Publico c/juan]]-Tabla14[[#This Row],[Nuestro Costo juan ]]</f>
        <v>879.41914499999893</v>
      </c>
      <c r="L1914" s="7">
        <f>Tabla14[[#This Row],[Ganancia]]/Tabla14[[#This Row],[Nuestro Costo juan ]]</f>
        <v>0.21511627906976716</v>
      </c>
      <c r="M1914" s="2">
        <f>Tabla14[[#This Row],[Precio NEGRO Publico c/juan]]+(Tabla14[[#This Row],[Precio NEGRO Publico c/juan]]*0.105)</f>
        <v>5489.1203903249989</v>
      </c>
    </row>
    <row r="1915" spans="1:13">
      <c r="A1915" s="1" t="s">
        <v>3842</v>
      </c>
      <c r="B1915" t="s">
        <v>3843</v>
      </c>
      <c r="C1915" t="s">
        <v>7</v>
      </c>
      <c r="D1915" t="s">
        <v>1335</v>
      </c>
      <c r="E1915" s="2">
        <v>5277.71</v>
      </c>
      <c r="F1915" s="2">
        <f>Tabla14[[#This Row],[Precio]]-(Tabla14[[#This Row],[Precio]]*0.14)</f>
        <v>4538.8306000000002</v>
      </c>
      <c r="G1915" s="2">
        <f>Tabla14[[#This Row],[Precio]]-(Tabla14[[#This Row],[Precio]]*0.05)</f>
        <v>5013.8244999999997</v>
      </c>
      <c r="H1915" s="4">
        <f>Tabla14[[#This Row],[  -14% costo de juan]]+(Tabla14[[#This Row],[  -14% costo de juan]]*0.1)</f>
        <v>4992.7136600000003</v>
      </c>
      <c r="I1915" s="30">
        <f>Tabla14[[#This Row],[5% purpil]]+(Tabla14[[#This Row],[5% purpil]]*0.21)</f>
        <v>6066.7276449999999</v>
      </c>
      <c r="J1915" s="30">
        <f>Tabla14[[#This Row],[5% purpil]]+(Tabla14[[#This Row],[5% purpil]]*0.21)</f>
        <v>6066.7276449999999</v>
      </c>
      <c r="K1915" s="6">
        <f>Tabla14[[#This Row],[Precio NEGRO Publico c/juan]]-Tabla14[[#This Row],[Nuestro Costo juan ]]</f>
        <v>1074.0139849999996</v>
      </c>
      <c r="L1915" s="7">
        <f>Tabla14[[#This Row],[Ganancia]]/Tabla14[[#This Row],[Nuestro Costo juan ]]</f>
        <v>0.21511627906976735</v>
      </c>
      <c r="M1915" s="2">
        <f>Tabla14[[#This Row],[Precio NEGRO Publico c/juan]]+(Tabla14[[#This Row],[Precio NEGRO Publico c/juan]]*0.105)</f>
        <v>6703.734047725</v>
      </c>
    </row>
    <row r="1916" spans="1:13">
      <c r="A1916" s="1" t="s">
        <v>3844</v>
      </c>
      <c r="B1916" t="s">
        <v>3845</v>
      </c>
      <c r="C1916" t="s">
        <v>7</v>
      </c>
      <c r="D1916" t="s">
        <v>1335</v>
      </c>
      <c r="E1916" s="2">
        <v>3056.5</v>
      </c>
      <c r="F1916" s="2">
        <f>Tabla14[[#This Row],[Precio]]-(Tabla14[[#This Row],[Precio]]*0.14)</f>
        <v>2628.59</v>
      </c>
      <c r="G1916" s="2">
        <f>Tabla14[[#This Row],[Precio]]-(Tabla14[[#This Row],[Precio]]*0.05)</f>
        <v>2903.6750000000002</v>
      </c>
      <c r="H1916" s="4">
        <f>Tabla14[[#This Row],[  -14% costo de juan]]+(Tabla14[[#This Row],[  -14% costo de juan]]*0.1)</f>
        <v>2891.4490000000001</v>
      </c>
      <c r="I1916" s="30">
        <f>Tabla14[[#This Row],[5% purpil]]+(Tabla14[[#This Row],[5% purpil]]*0.21)</f>
        <v>3513.4467500000001</v>
      </c>
      <c r="J1916" s="30">
        <f>Tabla14[[#This Row],[5% purpil]]+(Tabla14[[#This Row],[5% purpil]]*0.21)</f>
        <v>3513.4467500000001</v>
      </c>
      <c r="K1916" s="6">
        <f>Tabla14[[#This Row],[Precio NEGRO Publico c/juan]]-Tabla14[[#This Row],[Nuestro Costo juan ]]</f>
        <v>621.99775</v>
      </c>
      <c r="L1916" s="7">
        <f>Tabla14[[#This Row],[Ganancia]]/Tabla14[[#This Row],[Nuestro Costo juan ]]</f>
        <v>0.21511627906976744</v>
      </c>
      <c r="M1916" s="2">
        <f>Tabla14[[#This Row],[Precio NEGRO Publico c/juan]]+(Tabla14[[#This Row],[Precio NEGRO Publico c/juan]]*0.105)</f>
        <v>3882.3586587499999</v>
      </c>
    </row>
    <row r="1917" spans="1:13">
      <c r="A1917" s="1" t="s">
        <v>3846</v>
      </c>
      <c r="B1917" t="s">
        <v>3847</v>
      </c>
      <c r="C1917" t="s">
        <v>7</v>
      </c>
      <c r="D1917" t="s">
        <v>1335</v>
      </c>
      <c r="E1917" s="2">
        <v>3664.95</v>
      </c>
      <c r="F1917" s="2">
        <f>Tabla14[[#This Row],[Precio]]-(Tabla14[[#This Row],[Precio]]*0.14)</f>
        <v>3151.857</v>
      </c>
      <c r="G1917" s="2">
        <f>Tabla14[[#This Row],[Precio]]-(Tabla14[[#This Row],[Precio]]*0.05)</f>
        <v>3481.7024999999999</v>
      </c>
      <c r="H1917" s="4">
        <f>Tabla14[[#This Row],[  -14% costo de juan]]+(Tabla14[[#This Row],[  -14% costo de juan]]*0.1)</f>
        <v>3467.0427</v>
      </c>
      <c r="I1917" s="30">
        <f>Tabla14[[#This Row],[5% purpil]]+(Tabla14[[#This Row],[5% purpil]]*0.21)</f>
        <v>4212.860025</v>
      </c>
      <c r="J1917" s="30">
        <f>Tabla14[[#This Row],[5% purpil]]+(Tabla14[[#This Row],[5% purpil]]*0.21)</f>
        <v>4212.860025</v>
      </c>
      <c r="K1917" s="6">
        <f>Tabla14[[#This Row],[Precio NEGRO Publico c/juan]]-Tabla14[[#This Row],[Nuestro Costo juan ]]</f>
        <v>745.81732499999998</v>
      </c>
      <c r="L1917" s="7">
        <f>Tabla14[[#This Row],[Ganancia]]/Tabla14[[#This Row],[Nuestro Costo juan ]]</f>
        <v>0.21511627906976744</v>
      </c>
      <c r="M1917" s="2">
        <f>Tabla14[[#This Row],[Precio NEGRO Publico c/juan]]+(Tabla14[[#This Row],[Precio NEGRO Publico c/juan]]*0.105)</f>
        <v>4655.210327625</v>
      </c>
    </row>
    <row r="1918" spans="1:13">
      <c r="A1918" s="1" t="s">
        <v>3848</v>
      </c>
      <c r="B1918" t="s">
        <v>3849</v>
      </c>
      <c r="C1918" t="s">
        <v>7</v>
      </c>
      <c r="D1918" t="s">
        <v>1335</v>
      </c>
      <c r="E1918" s="2">
        <v>5868.12</v>
      </c>
      <c r="F1918" s="2">
        <f>Tabla14[[#This Row],[Precio]]-(Tabla14[[#This Row],[Precio]]*0.14)</f>
        <v>5046.5832</v>
      </c>
      <c r="G1918" s="2">
        <f>Tabla14[[#This Row],[Precio]]-(Tabla14[[#This Row],[Precio]]*0.05)</f>
        <v>5574.7139999999999</v>
      </c>
      <c r="H1918" s="4">
        <f>Tabla14[[#This Row],[  -14% costo de juan]]+(Tabla14[[#This Row],[  -14% costo de juan]]*0.1)</f>
        <v>5551.2415199999996</v>
      </c>
      <c r="I1918" s="30">
        <f>Tabla14[[#This Row],[5% purpil]]+(Tabla14[[#This Row],[5% purpil]]*0.21)</f>
        <v>6745.4039400000001</v>
      </c>
      <c r="J1918" s="30">
        <f>Tabla14[[#This Row],[5% purpil]]+(Tabla14[[#This Row],[5% purpil]]*0.21)</f>
        <v>6745.4039400000001</v>
      </c>
      <c r="K1918" s="6">
        <f>Tabla14[[#This Row],[Precio NEGRO Publico c/juan]]-Tabla14[[#This Row],[Nuestro Costo juan ]]</f>
        <v>1194.1624200000006</v>
      </c>
      <c r="L1918" s="7">
        <f>Tabla14[[#This Row],[Ganancia]]/Tabla14[[#This Row],[Nuestro Costo juan ]]</f>
        <v>0.21511627906976755</v>
      </c>
      <c r="M1918" s="2">
        <f>Tabla14[[#This Row],[Precio NEGRO Publico c/juan]]+(Tabla14[[#This Row],[Precio NEGRO Publico c/juan]]*0.105)</f>
        <v>7453.6713537000005</v>
      </c>
    </row>
    <row r="1919" spans="1:13">
      <c r="A1919" s="1" t="s">
        <v>3850</v>
      </c>
      <c r="B1919" t="s">
        <v>3851</v>
      </c>
      <c r="C1919" t="s">
        <v>7</v>
      </c>
      <c r="D1919" t="s">
        <v>1335</v>
      </c>
      <c r="E1919" s="2">
        <v>7239.76</v>
      </c>
      <c r="F1919" s="2">
        <f>Tabla14[[#This Row],[Precio]]-(Tabla14[[#This Row],[Precio]]*0.14)</f>
        <v>6226.1936000000005</v>
      </c>
      <c r="G1919" s="2">
        <f>Tabla14[[#This Row],[Precio]]-(Tabla14[[#This Row],[Precio]]*0.05)</f>
        <v>6877.7719999999999</v>
      </c>
      <c r="H1919" s="4">
        <f>Tabla14[[#This Row],[  -14% costo de juan]]+(Tabla14[[#This Row],[  -14% costo de juan]]*0.1)</f>
        <v>6848.8129600000011</v>
      </c>
      <c r="I1919" s="30">
        <f>Tabla14[[#This Row],[5% purpil]]+(Tabla14[[#This Row],[5% purpil]]*0.21)</f>
        <v>8322.10412</v>
      </c>
      <c r="J1919" s="30">
        <f>Tabla14[[#This Row],[5% purpil]]+(Tabla14[[#This Row],[5% purpil]]*0.21)</f>
        <v>8322.10412</v>
      </c>
      <c r="K1919" s="6">
        <f>Tabla14[[#This Row],[Precio NEGRO Publico c/juan]]-Tabla14[[#This Row],[Nuestro Costo juan ]]</f>
        <v>1473.2911599999989</v>
      </c>
      <c r="L1919" s="7">
        <f>Tabla14[[#This Row],[Ganancia]]/Tabla14[[#This Row],[Nuestro Costo juan ]]</f>
        <v>0.21511627906976724</v>
      </c>
      <c r="M1919" s="2">
        <f>Tabla14[[#This Row],[Precio NEGRO Publico c/juan]]+(Tabla14[[#This Row],[Precio NEGRO Publico c/juan]]*0.105)</f>
        <v>9195.9250525999996</v>
      </c>
    </row>
    <row r="1920" spans="1:13">
      <c r="A1920" s="1" t="s">
        <v>3852</v>
      </c>
      <c r="B1920" t="s">
        <v>3853</v>
      </c>
      <c r="C1920" t="s">
        <v>7</v>
      </c>
      <c r="D1920" t="s">
        <v>1335</v>
      </c>
      <c r="E1920" s="2">
        <v>4891.6099999999997</v>
      </c>
      <c r="F1920" s="2">
        <f>Tabla14[[#This Row],[Precio]]-(Tabla14[[#This Row],[Precio]]*0.14)</f>
        <v>4206.7846</v>
      </c>
      <c r="G1920" s="2">
        <f>Tabla14[[#This Row],[Precio]]-(Tabla14[[#This Row],[Precio]]*0.05)</f>
        <v>4647.0294999999996</v>
      </c>
      <c r="H1920" s="4">
        <f>Tabla14[[#This Row],[  -14% costo de juan]]+(Tabla14[[#This Row],[  -14% costo de juan]]*0.1)</f>
        <v>4627.46306</v>
      </c>
      <c r="I1920" s="30">
        <f>Tabla14[[#This Row],[5% purpil]]+(Tabla14[[#This Row],[5% purpil]]*0.21)</f>
        <v>5622.9056949999995</v>
      </c>
      <c r="J1920" s="30">
        <f>Tabla14[[#This Row],[5% purpil]]+(Tabla14[[#This Row],[5% purpil]]*0.21)</f>
        <v>5622.9056949999995</v>
      </c>
      <c r="K1920" s="6">
        <f>Tabla14[[#This Row],[Precio NEGRO Publico c/juan]]-Tabla14[[#This Row],[Nuestro Costo juan ]]</f>
        <v>995.44263499999943</v>
      </c>
      <c r="L1920" s="7">
        <f>Tabla14[[#This Row],[Ganancia]]/Tabla14[[#This Row],[Nuestro Costo juan ]]</f>
        <v>0.21511627906976732</v>
      </c>
      <c r="M1920" s="2">
        <f>Tabla14[[#This Row],[Precio NEGRO Publico c/juan]]+(Tabla14[[#This Row],[Precio NEGRO Publico c/juan]]*0.105)</f>
        <v>6213.3107929749995</v>
      </c>
    </row>
    <row r="1921" spans="1:13">
      <c r="A1921" s="1" t="s">
        <v>3854</v>
      </c>
      <c r="B1921" t="s">
        <v>3855</v>
      </c>
      <c r="C1921" t="s">
        <v>7</v>
      </c>
      <c r="D1921" t="s">
        <v>1335</v>
      </c>
      <c r="E1921" s="2">
        <v>6598.26</v>
      </c>
      <c r="F1921" s="2">
        <f>Tabla14[[#This Row],[Precio]]-(Tabla14[[#This Row],[Precio]]*0.14)</f>
        <v>5674.5036</v>
      </c>
      <c r="G1921" s="2">
        <f>Tabla14[[#This Row],[Precio]]-(Tabla14[[#This Row],[Precio]]*0.05)</f>
        <v>6268.3469999999998</v>
      </c>
      <c r="H1921" s="4">
        <f>Tabla14[[#This Row],[  -14% costo de juan]]+(Tabla14[[#This Row],[  -14% costo de juan]]*0.1)</f>
        <v>6241.9539599999998</v>
      </c>
      <c r="I1921" s="30">
        <f>Tabla14[[#This Row],[5% purpil]]+(Tabla14[[#This Row],[5% purpil]]*0.21)</f>
        <v>7584.6998699999995</v>
      </c>
      <c r="J1921" s="30">
        <f>Tabla14[[#This Row],[5% purpil]]+(Tabla14[[#This Row],[5% purpil]]*0.21)</f>
        <v>7584.6998699999995</v>
      </c>
      <c r="K1921" s="6">
        <f>Tabla14[[#This Row],[Precio NEGRO Publico c/juan]]-Tabla14[[#This Row],[Nuestro Costo juan ]]</f>
        <v>1342.7459099999996</v>
      </c>
      <c r="L1921" s="7">
        <f>Tabla14[[#This Row],[Ganancia]]/Tabla14[[#This Row],[Nuestro Costo juan ]]</f>
        <v>0.21511627906976738</v>
      </c>
      <c r="M1921" s="2">
        <f>Tabla14[[#This Row],[Precio NEGRO Publico c/juan]]+(Tabla14[[#This Row],[Precio NEGRO Publico c/juan]]*0.105)</f>
        <v>8381.0933563500002</v>
      </c>
    </row>
    <row r="1922" spans="1:13">
      <c r="A1922" s="1" t="s">
        <v>3856</v>
      </c>
      <c r="B1922" t="s">
        <v>3857</v>
      </c>
      <c r="C1922" t="s">
        <v>7</v>
      </c>
      <c r="D1922" t="s">
        <v>1335</v>
      </c>
      <c r="E1922" s="2">
        <v>7140.6</v>
      </c>
      <c r="F1922" s="2">
        <f>Tabla14[[#This Row],[Precio]]-(Tabla14[[#This Row],[Precio]]*0.14)</f>
        <v>6140.9160000000002</v>
      </c>
      <c r="G1922" s="2">
        <f>Tabla14[[#This Row],[Precio]]-(Tabla14[[#This Row],[Precio]]*0.05)</f>
        <v>6783.5700000000006</v>
      </c>
      <c r="H1922" s="4">
        <f>Tabla14[[#This Row],[  -14% costo de juan]]+(Tabla14[[#This Row],[  -14% costo de juan]]*0.1)</f>
        <v>6755.0075999999999</v>
      </c>
      <c r="I1922" s="30">
        <f>Tabla14[[#This Row],[5% purpil]]+(Tabla14[[#This Row],[5% purpil]]*0.21)</f>
        <v>8208.1197000000011</v>
      </c>
      <c r="J1922" s="30">
        <f>Tabla14[[#This Row],[5% purpil]]+(Tabla14[[#This Row],[5% purpil]]*0.21)</f>
        <v>8208.1197000000011</v>
      </c>
      <c r="K1922" s="6">
        <f>Tabla14[[#This Row],[Precio NEGRO Publico c/juan]]-Tabla14[[#This Row],[Nuestro Costo juan ]]</f>
        <v>1453.1121000000012</v>
      </c>
      <c r="L1922" s="7">
        <f>Tabla14[[#This Row],[Ganancia]]/Tabla14[[#This Row],[Nuestro Costo juan ]]</f>
        <v>0.21511627906976763</v>
      </c>
      <c r="M1922" s="2">
        <f>Tabla14[[#This Row],[Precio NEGRO Publico c/juan]]+(Tabla14[[#This Row],[Precio NEGRO Publico c/juan]]*0.105)</f>
        <v>9069.9722685000015</v>
      </c>
    </row>
    <row r="1923" spans="1:13">
      <c r="A1923" s="1" t="s">
        <v>3858</v>
      </c>
      <c r="B1923" t="s">
        <v>3859</v>
      </c>
      <c r="C1923" t="s">
        <v>7</v>
      </c>
      <c r="D1923" t="s">
        <v>1335</v>
      </c>
      <c r="E1923" s="2">
        <v>8648.2000000000007</v>
      </c>
      <c r="F1923" s="2">
        <f>Tabla14[[#This Row],[Precio]]-(Tabla14[[#This Row],[Precio]]*0.14)</f>
        <v>7437.4520000000002</v>
      </c>
      <c r="G1923" s="2">
        <f>Tabla14[[#This Row],[Precio]]-(Tabla14[[#This Row],[Precio]]*0.05)</f>
        <v>8215.7900000000009</v>
      </c>
      <c r="H1923" s="4">
        <f>Tabla14[[#This Row],[  -14% costo de juan]]+(Tabla14[[#This Row],[  -14% costo de juan]]*0.1)</f>
        <v>8181.1972000000005</v>
      </c>
      <c r="I1923" s="30">
        <f>Tabla14[[#This Row],[5% purpil]]+(Tabla14[[#This Row],[5% purpil]]*0.21)</f>
        <v>9941.1059000000005</v>
      </c>
      <c r="J1923" s="30">
        <f>Tabla14[[#This Row],[5% purpil]]+(Tabla14[[#This Row],[5% purpil]]*0.21)</f>
        <v>9941.1059000000005</v>
      </c>
      <c r="K1923" s="6">
        <f>Tabla14[[#This Row],[Precio NEGRO Publico c/juan]]-Tabla14[[#This Row],[Nuestro Costo juan ]]</f>
        <v>1759.9087</v>
      </c>
      <c r="L1923" s="7">
        <f>Tabla14[[#This Row],[Ganancia]]/Tabla14[[#This Row],[Nuestro Costo juan ]]</f>
        <v>0.21511627906976744</v>
      </c>
      <c r="M1923" s="2">
        <f>Tabla14[[#This Row],[Precio NEGRO Publico c/juan]]+(Tabla14[[#This Row],[Precio NEGRO Publico c/juan]]*0.105)</f>
        <v>10984.9220195</v>
      </c>
    </row>
    <row r="1924" spans="1:13">
      <c r="A1924" s="1" t="s">
        <v>3860</v>
      </c>
      <c r="B1924" t="s">
        <v>3861</v>
      </c>
      <c r="C1924" t="s">
        <v>7</v>
      </c>
      <c r="D1924" t="s">
        <v>1335</v>
      </c>
      <c r="E1924" s="2">
        <v>5706.62</v>
      </c>
      <c r="F1924" s="2">
        <f>Tabla14[[#This Row],[Precio]]-(Tabla14[[#This Row],[Precio]]*0.14)</f>
        <v>4907.6931999999997</v>
      </c>
      <c r="G1924" s="2">
        <f>Tabla14[[#This Row],[Precio]]-(Tabla14[[#This Row],[Precio]]*0.05)</f>
        <v>5421.2889999999998</v>
      </c>
      <c r="H1924" s="4">
        <f>Tabla14[[#This Row],[  -14% costo de juan]]+(Tabla14[[#This Row],[  -14% costo de juan]]*0.1)</f>
        <v>5398.46252</v>
      </c>
      <c r="I1924" s="30">
        <f>Tabla14[[#This Row],[5% purpil]]+(Tabla14[[#This Row],[5% purpil]]*0.21)</f>
        <v>6559.7596899999999</v>
      </c>
      <c r="J1924" s="30">
        <f>Tabla14[[#This Row],[5% purpil]]+(Tabla14[[#This Row],[5% purpil]]*0.21)</f>
        <v>6559.7596899999999</v>
      </c>
      <c r="K1924" s="6">
        <f>Tabla14[[#This Row],[Precio NEGRO Publico c/juan]]-Tabla14[[#This Row],[Nuestro Costo juan ]]</f>
        <v>1161.2971699999998</v>
      </c>
      <c r="L1924" s="7">
        <f>Tabla14[[#This Row],[Ganancia]]/Tabla14[[#This Row],[Nuestro Costo juan ]]</f>
        <v>0.21511627906976741</v>
      </c>
      <c r="M1924" s="2">
        <f>Tabla14[[#This Row],[Precio NEGRO Publico c/juan]]+(Tabla14[[#This Row],[Precio NEGRO Publico c/juan]]*0.105)</f>
        <v>7248.5344574499995</v>
      </c>
    </row>
    <row r="1925" spans="1:13">
      <c r="A1925" s="1" t="s">
        <v>3862</v>
      </c>
      <c r="B1925" t="s">
        <v>3863</v>
      </c>
      <c r="C1925" t="s">
        <v>7</v>
      </c>
      <c r="D1925" t="s">
        <v>1335</v>
      </c>
      <c r="E1925" s="2">
        <v>9955.98</v>
      </c>
      <c r="F1925" s="2">
        <f>Tabla14[[#This Row],[Precio]]-(Tabla14[[#This Row],[Precio]]*0.14)</f>
        <v>8562.1427999999996</v>
      </c>
      <c r="G1925" s="2">
        <f>Tabla14[[#This Row],[Precio]]-(Tabla14[[#This Row],[Precio]]*0.05)</f>
        <v>9458.1810000000005</v>
      </c>
      <c r="H1925" s="4">
        <f>Tabla14[[#This Row],[  -14% costo de juan]]+(Tabla14[[#This Row],[  -14% costo de juan]]*0.1)</f>
        <v>9418.3570799999998</v>
      </c>
      <c r="I1925" s="30">
        <f>Tabla14[[#This Row],[5% purpil]]+(Tabla14[[#This Row],[5% purpil]]*0.21)</f>
        <v>11444.399010000001</v>
      </c>
      <c r="J1925" s="30">
        <f>Tabla14[[#This Row],[5% purpil]]+(Tabla14[[#This Row],[5% purpil]]*0.21)</f>
        <v>11444.399010000001</v>
      </c>
      <c r="K1925" s="6">
        <f>Tabla14[[#This Row],[Precio NEGRO Publico c/juan]]-Tabla14[[#This Row],[Nuestro Costo juan ]]</f>
        <v>2026.0419300000012</v>
      </c>
      <c r="L1925" s="7">
        <f>Tabla14[[#This Row],[Ganancia]]/Tabla14[[#This Row],[Nuestro Costo juan ]]</f>
        <v>0.21511627906976757</v>
      </c>
      <c r="M1925" s="2">
        <f>Tabla14[[#This Row],[Precio NEGRO Publico c/juan]]+(Tabla14[[#This Row],[Precio NEGRO Publico c/juan]]*0.105)</f>
        <v>12646.060906050001</v>
      </c>
    </row>
    <row r="1926" spans="1:13">
      <c r="A1926" s="1" t="s">
        <v>3864</v>
      </c>
      <c r="B1926" t="s">
        <v>3865</v>
      </c>
      <c r="C1926" t="s">
        <v>7</v>
      </c>
      <c r="D1926" t="s">
        <v>1335</v>
      </c>
      <c r="E1926" s="2">
        <v>6903.23</v>
      </c>
      <c r="F1926" s="2">
        <f>Tabla14[[#This Row],[Precio]]-(Tabla14[[#This Row],[Precio]]*0.14)</f>
        <v>5936.7777999999998</v>
      </c>
      <c r="G1926" s="2">
        <f>Tabla14[[#This Row],[Precio]]-(Tabla14[[#This Row],[Precio]]*0.05)</f>
        <v>6558.0684999999994</v>
      </c>
      <c r="H1926" s="4">
        <f>Tabla14[[#This Row],[  -14% costo de juan]]+(Tabla14[[#This Row],[  -14% costo de juan]]*0.1)</f>
        <v>6530.4555799999998</v>
      </c>
      <c r="I1926" s="30">
        <f>Tabla14[[#This Row],[5% purpil]]+(Tabla14[[#This Row],[5% purpil]]*0.21)</f>
        <v>7935.2628849999992</v>
      </c>
      <c r="J1926" s="30">
        <f>Tabla14[[#This Row],[5% purpil]]+(Tabla14[[#This Row],[5% purpil]]*0.21)</f>
        <v>7935.2628849999992</v>
      </c>
      <c r="K1926" s="6">
        <f>Tabla14[[#This Row],[Precio NEGRO Publico c/juan]]-Tabla14[[#This Row],[Nuestro Costo juan ]]</f>
        <v>1404.8073049999994</v>
      </c>
      <c r="L1926" s="7">
        <f>Tabla14[[#This Row],[Ganancia]]/Tabla14[[#This Row],[Nuestro Costo juan ]]</f>
        <v>0.21511627906976735</v>
      </c>
      <c r="M1926" s="2">
        <f>Tabla14[[#This Row],[Precio NEGRO Publico c/juan]]+(Tabla14[[#This Row],[Precio NEGRO Publico c/juan]]*0.105)</f>
        <v>8768.4654879249993</v>
      </c>
    </row>
    <row r="1927" spans="1:13">
      <c r="A1927" s="1" t="s">
        <v>3866</v>
      </c>
      <c r="B1927" t="s">
        <v>3867</v>
      </c>
      <c r="C1927" t="s">
        <v>7</v>
      </c>
      <c r="D1927" t="s">
        <v>1335</v>
      </c>
      <c r="E1927" s="2">
        <v>9168.76</v>
      </c>
      <c r="F1927" s="2">
        <f>Tabla14[[#This Row],[Precio]]-(Tabla14[[#This Row],[Precio]]*0.14)</f>
        <v>7885.1336000000001</v>
      </c>
      <c r="G1927" s="2">
        <f>Tabla14[[#This Row],[Precio]]-(Tabla14[[#This Row],[Precio]]*0.05)</f>
        <v>8710.3220000000001</v>
      </c>
      <c r="H1927" s="4">
        <f>Tabla14[[#This Row],[  -14% costo de juan]]+(Tabla14[[#This Row],[  -14% costo de juan]]*0.1)</f>
        <v>8673.64696</v>
      </c>
      <c r="I1927" s="30">
        <f>Tabla14[[#This Row],[5% purpil]]+(Tabla14[[#This Row],[5% purpil]]*0.21)</f>
        <v>10539.48962</v>
      </c>
      <c r="J1927" s="30">
        <f>Tabla14[[#This Row],[5% purpil]]+(Tabla14[[#This Row],[5% purpil]]*0.21)</f>
        <v>10539.48962</v>
      </c>
      <c r="K1927" s="6">
        <f>Tabla14[[#This Row],[Precio NEGRO Publico c/juan]]-Tabla14[[#This Row],[Nuestro Costo juan ]]</f>
        <v>1865.8426600000003</v>
      </c>
      <c r="L1927" s="7">
        <f>Tabla14[[#This Row],[Ganancia]]/Tabla14[[#This Row],[Nuestro Costo juan ]]</f>
        <v>0.21511627906976746</v>
      </c>
      <c r="M1927" s="2">
        <f>Tabla14[[#This Row],[Precio NEGRO Publico c/juan]]+(Tabla14[[#This Row],[Precio NEGRO Publico c/juan]]*0.105)</f>
        <v>11646.1360301</v>
      </c>
    </row>
    <row r="1928" spans="1:13">
      <c r="A1928" s="1" t="s">
        <v>3868</v>
      </c>
      <c r="B1928" t="s">
        <v>3869</v>
      </c>
      <c r="C1928" t="s">
        <v>7</v>
      </c>
      <c r="D1928" t="s">
        <v>1335</v>
      </c>
      <c r="E1928" s="2">
        <v>10923.49</v>
      </c>
      <c r="F1928" s="2">
        <f>Tabla14[[#This Row],[Precio]]-(Tabla14[[#This Row],[Precio]]*0.14)</f>
        <v>9394.2013999999999</v>
      </c>
      <c r="G1928" s="2">
        <f>Tabla14[[#This Row],[Precio]]-(Tabla14[[#This Row],[Precio]]*0.05)</f>
        <v>10377.315500000001</v>
      </c>
      <c r="H1928" s="4">
        <f>Tabla14[[#This Row],[  -14% costo de juan]]+(Tabla14[[#This Row],[  -14% costo de juan]]*0.1)</f>
        <v>10333.62154</v>
      </c>
      <c r="I1928" s="30">
        <f>Tabla14[[#This Row],[5% purpil]]+(Tabla14[[#This Row],[5% purpil]]*0.21)</f>
        <v>12556.551755</v>
      </c>
      <c r="J1928" s="30">
        <f>Tabla14[[#This Row],[5% purpil]]+(Tabla14[[#This Row],[5% purpil]]*0.21)</f>
        <v>12556.551755</v>
      </c>
      <c r="K1928" s="6">
        <f>Tabla14[[#This Row],[Precio NEGRO Publico c/juan]]-Tabla14[[#This Row],[Nuestro Costo juan ]]</f>
        <v>2222.9302150000003</v>
      </c>
      <c r="L1928" s="7">
        <f>Tabla14[[#This Row],[Ganancia]]/Tabla14[[#This Row],[Nuestro Costo juan ]]</f>
        <v>0.21511627906976746</v>
      </c>
      <c r="M1928" s="2">
        <f>Tabla14[[#This Row],[Precio NEGRO Publico c/juan]]+(Tabla14[[#This Row],[Precio NEGRO Publico c/juan]]*0.105)</f>
        <v>13874.989689275</v>
      </c>
    </row>
    <row r="1929" spans="1:13">
      <c r="A1929" s="1" t="s">
        <v>3870</v>
      </c>
      <c r="B1929" t="s">
        <v>3871</v>
      </c>
      <c r="C1929" t="s">
        <v>7</v>
      </c>
      <c r="D1929" t="s">
        <v>1335</v>
      </c>
      <c r="E1929" s="2">
        <v>9413.64</v>
      </c>
      <c r="F1929" s="2">
        <f>Tabla14[[#This Row],[Precio]]-(Tabla14[[#This Row],[Precio]]*0.14)</f>
        <v>8095.7303999999995</v>
      </c>
      <c r="G1929" s="2">
        <f>Tabla14[[#This Row],[Precio]]-(Tabla14[[#This Row],[Precio]]*0.05)</f>
        <v>8942.9579999999987</v>
      </c>
      <c r="H1929" s="4">
        <f>Tabla14[[#This Row],[  -14% costo de juan]]+(Tabla14[[#This Row],[  -14% costo de juan]]*0.1)</f>
        <v>8905.3034399999997</v>
      </c>
      <c r="I1929" s="30">
        <f>Tabla14[[#This Row],[5% purpil]]+(Tabla14[[#This Row],[5% purpil]]*0.21)</f>
        <v>10820.979179999998</v>
      </c>
      <c r="J1929" s="30">
        <f>Tabla14[[#This Row],[5% purpil]]+(Tabla14[[#This Row],[5% purpil]]*0.21)</f>
        <v>10820.979179999998</v>
      </c>
      <c r="K1929" s="6">
        <f>Tabla14[[#This Row],[Precio NEGRO Publico c/juan]]-Tabla14[[#This Row],[Nuestro Costo juan ]]</f>
        <v>1915.6757399999988</v>
      </c>
      <c r="L1929" s="7">
        <f>Tabla14[[#This Row],[Ganancia]]/Tabla14[[#This Row],[Nuestro Costo juan ]]</f>
        <v>0.21511627906976732</v>
      </c>
      <c r="M1929" s="2">
        <f>Tabla14[[#This Row],[Precio NEGRO Publico c/juan]]+(Tabla14[[#This Row],[Precio NEGRO Publico c/juan]]*0.105)</f>
        <v>11957.181993899998</v>
      </c>
    </row>
    <row r="1930" spans="1:13">
      <c r="A1930" s="1" t="s">
        <v>3872</v>
      </c>
      <c r="B1930" t="s">
        <v>3873</v>
      </c>
      <c r="C1930" t="s">
        <v>7</v>
      </c>
      <c r="D1930" t="s">
        <v>1335</v>
      </c>
      <c r="E1930" s="2">
        <v>12409.3</v>
      </c>
      <c r="F1930" s="2">
        <f>Tabla14[[#This Row],[Precio]]-(Tabla14[[#This Row],[Precio]]*0.14)</f>
        <v>10671.998</v>
      </c>
      <c r="G1930" s="2">
        <f>Tabla14[[#This Row],[Precio]]-(Tabla14[[#This Row],[Precio]]*0.05)</f>
        <v>11788.834999999999</v>
      </c>
      <c r="H1930" s="4">
        <f>Tabla14[[#This Row],[  -14% costo de juan]]+(Tabla14[[#This Row],[  -14% costo de juan]]*0.1)</f>
        <v>11739.1978</v>
      </c>
      <c r="I1930" s="30">
        <f>Tabla14[[#This Row],[5% purpil]]+(Tabla14[[#This Row],[5% purpil]]*0.21)</f>
        <v>14264.490349999998</v>
      </c>
      <c r="J1930" s="30">
        <f>Tabla14[[#This Row],[5% purpil]]+(Tabla14[[#This Row],[5% purpil]]*0.21)</f>
        <v>14264.490349999998</v>
      </c>
      <c r="K1930" s="6">
        <f>Tabla14[[#This Row],[Precio NEGRO Publico c/juan]]-Tabla14[[#This Row],[Nuestro Costo juan ]]</f>
        <v>2525.2925499999983</v>
      </c>
      <c r="L1930" s="7">
        <f>Tabla14[[#This Row],[Ganancia]]/Tabla14[[#This Row],[Nuestro Costo juan ]]</f>
        <v>0.2151162790697673</v>
      </c>
      <c r="M1930" s="2">
        <f>Tabla14[[#This Row],[Precio NEGRO Publico c/juan]]+(Tabla14[[#This Row],[Precio NEGRO Publico c/juan]]*0.105)</f>
        <v>15762.261836749998</v>
      </c>
    </row>
    <row r="1931" spans="1:13">
      <c r="A1931" s="1" t="s">
        <v>3874</v>
      </c>
      <c r="B1931" t="s">
        <v>3875</v>
      </c>
      <c r="C1931" t="s">
        <v>7</v>
      </c>
      <c r="D1931" t="s">
        <v>1335</v>
      </c>
      <c r="E1931" s="2">
        <v>14753.69</v>
      </c>
      <c r="F1931" s="2">
        <f>Tabla14[[#This Row],[Precio]]-(Tabla14[[#This Row],[Precio]]*0.14)</f>
        <v>12688.1734</v>
      </c>
      <c r="G1931" s="2">
        <f>Tabla14[[#This Row],[Precio]]-(Tabla14[[#This Row],[Precio]]*0.05)</f>
        <v>14016.005500000001</v>
      </c>
      <c r="H1931" s="4">
        <f>Tabla14[[#This Row],[  -14% costo de juan]]+(Tabla14[[#This Row],[  -14% costo de juan]]*0.1)</f>
        <v>13956.990739999999</v>
      </c>
      <c r="I1931" s="30">
        <f>Tabla14[[#This Row],[5% purpil]]+(Tabla14[[#This Row],[5% purpil]]*0.21)</f>
        <v>16959.366655000002</v>
      </c>
      <c r="J1931" s="30">
        <f>Tabla14[[#This Row],[5% purpil]]+(Tabla14[[#This Row],[5% purpil]]*0.21)</f>
        <v>16959.366655000002</v>
      </c>
      <c r="K1931" s="6">
        <f>Tabla14[[#This Row],[Precio NEGRO Publico c/juan]]-Tabla14[[#This Row],[Nuestro Costo juan ]]</f>
        <v>3002.3759150000024</v>
      </c>
      <c r="L1931" s="7">
        <f>Tabla14[[#This Row],[Ganancia]]/Tabla14[[#This Row],[Nuestro Costo juan ]]</f>
        <v>0.21511627906976763</v>
      </c>
      <c r="M1931" s="2">
        <f>Tabla14[[#This Row],[Precio NEGRO Publico c/juan]]+(Tabla14[[#This Row],[Precio NEGRO Publico c/juan]]*0.105)</f>
        <v>18740.100153775002</v>
      </c>
    </row>
    <row r="1932" spans="1:13">
      <c r="A1932" s="1" t="s">
        <v>3876</v>
      </c>
      <c r="B1932" t="s">
        <v>3877</v>
      </c>
      <c r="C1932" t="s">
        <v>7</v>
      </c>
      <c r="D1932" t="s">
        <v>1335</v>
      </c>
      <c r="E1932" s="2">
        <v>11421.51</v>
      </c>
      <c r="F1932" s="2">
        <f>Tabla14[[#This Row],[Precio]]-(Tabla14[[#This Row],[Precio]]*0.14)</f>
        <v>9822.4986000000008</v>
      </c>
      <c r="G1932" s="2">
        <f>Tabla14[[#This Row],[Precio]]-(Tabla14[[#This Row],[Precio]]*0.05)</f>
        <v>10850.434499999999</v>
      </c>
      <c r="H1932" s="4">
        <f>Tabla14[[#This Row],[  -14% costo de juan]]+(Tabla14[[#This Row],[  -14% costo de juan]]*0.1)</f>
        <v>10804.748460000001</v>
      </c>
      <c r="I1932" s="30">
        <f>Tabla14[[#This Row],[5% purpil]]+(Tabla14[[#This Row],[5% purpil]]*0.21)</f>
        <v>13129.025744999999</v>
      </c>
      <c r="J1932" s="30">
        <f>Tabla14[[#This Row],[5% purpil]]+(Tabla14[[#This Row],[5% purpil]]*0.21)</f>
        <v>13129.025744999999</v>
      </c>
      <c r="K1932" s="6">
        <f>Tabla14[[#This Row],[Precio NEGRO Publico c/juan]]-Tabla14[[#This Row],[Nuestro Costo juan ]]</f>
        <v>2324.2772849999983</v>
      </c>
      <c r="L1932" s="7">
        <f>Tabla14[[#This Row],[Ganancia]]/Tabla14[[#This Row],[Nuestro Costo juan ]]</f>
        <v>0.21511627906976727</v>
      </c>
      <c r="M1932" s="2">
        <f>Tabla14[[#This Row],[Precio NEGRO Publico c/juan]]+(Tabla14[[#This Row],[Precio NEGRO Publico c/juan]]*0.105)</f>
        <v>14507.573448224999</v>
      </c>
    </row>
    <row r="1933" spans="1:13">
      <c r="A1933" s="1" t="s">
        <v>3878</v>
      </c>
      <c r="B1933" t="s">
        <v>3879</v>
      </c>
      <c r="C1933" t="s">
        <v>7</v>
      </c>
      <c r="D1933" t="s">
        <v>1335</v>
      </c>
      <c r="E1933" s="2">
        <v>17173.2</v>
      </c>
      <c r="F1933" s="2">
        <f>Tabla14[[#This Row],[Precio]]-(Tabla14[[#This Row],[Precio]]*0.14)</f>
        <v>14768.952000000001</v>
      </c>
      <c r="G1933" s="2">
        <f>Tabla14[[#This Row],[Precio]]-(Tabla14[[#This Row],[Precio]]*0.05)</f>
        <v>16314.54</v>
      </c>
      <c r="H1933" s="4">
        <f>Tabla14[[#This Row],[  -14% costo de juan]]+(Tabla14[[#This Row],[  -14% costo de juan]]*0.1)</f>
        <v>16245.847200000002</v>
      </c>
      <c r="I1933" s="30">
        <f>Tabla14[[#This Row],[5% purpil]]+(Tabla14[[#This Row],[5% purpil]]*0.21)</f>
        <v>19740.593400000002</v>
      </c>
      <c r="J1933" s="30">
        <f>Tabla14[[#This Row],[5% purpil]]+(Tabla14[[#This Row],[5% purpil]]*0.21)</f>
        <v>19740.593400000002</v>
      </c>
      <c r="K1933" s="6">
        <f>Tabla14[[#This Row],[Precio NEGRO Publico c/juan]]-Tabla14[[#This Row],[Nuestro Costo juan ]]</f>
        <v>3494.7461999999996</v>
      </c>
      <c r="L1933" s="7">
        <f>Tabla14[[#This Row],[Ganancia]]/Tabla14[[#This Row],[Nuestro Costo juan ]]</f>
        <v>0.21511627906976738</v>
      </c>
      <c r="M1933" s="2">
        <f>Tabla14[[#This Row],[Precio NEGRO Publico c/juan]]+(Tabla14[[#This Row],[Precio NEGRO Publico c/juan]]*0.105)</f>
        <v>21813.355707000002</v>
      </c>
    </row>
    <row r="1934" spans="1:13">
      <c r="A1934" s="1" t="s">
        <v>3880</v>
      </c>
      <c r="B1934" t="s">
        <v>3881</v>
      </c>
      <c r="C1934" t="s">
        <v>7</v>
      </c>
      <c r="D1934" t="s">
        <v>1335</v>
      </c>
      <c r="E1934" s="2">
        <v>1817.08</v>
      </c>
      <c r="F1934" s="2">
        <f>Tabla14[[#This Row],[Precio]]-(Tabla14[[#This Row],[Precio]]*0.14)</f>
        <v>1562.6887999999999</v>
      </c>
      <c r="G1934" s="2">
        <f>Tabla14[[#This Row],[Precio]]-(Tabla14[[#This Row],[Precio]]*0.05)</f>
        <v>1726.2259999999999</v>
      </c>
      <c r="H1934" s="4">
        <f>Tabla14[[#This Row],[  -14% costo de juan]]+(Tabla14[[#This Row],[  -14% costo de juan]]*0.1)</f>
        <v>1718.95768</v>
      </c>
      <c r="I1934" s="30">
        <f>Tabla14[[#This Row],[5% purpil]]+(Tabla14[[#This Row],[5% purpil]]*0.21)</f>
        <v>2088.7334599999999</v>
      </c>
      <c r="J1934" s="30">
        <f>Tabla14[[#This Row],[5% purpil]]+(Tabla14[[#This Row],[5% purpil]]*0.21)</f>
        <v>2088.7334599999999</v>
      </c>
      <c r="K1934" s="6">
        <f>Tabla14[[#This Row],[Precio NEGRO Publico c/juan]]-Tabla14[[#This Row],[Nuestro Costo juan ]]</f>
        <v>369.77577999999994</v>
      </c>
      <c r="L1934" s="7">
        <f>Tabla14[[#This Row],[Ganancia]]/Tabla14[[#This Row],[Nuestro Costo juan ]]</f>
        <v>0.21511627906976741</v>
      </c>
      <c r="M1934" s="2">
        <f>Tabla14[[#This Row],[Precio NEGRO Publico c/juan]]+(Tabla14[[#This Row],[Precio NEGRO Publico c/juan]]*0.105)</f>
        <v>2308.0504732999998</v>
      </c>
    </row>
    <row r="1935" spans="1:13">
      <c r="A1935" s="1" t="s">
        <v>3882</v>
      </c>
      <c r="B1935" t="s">
        <v>3883</v>
      </c>
      <c r="C1935" t="s">
        <v>7</v>
      </c>
      <c r="D1935" t="s">
        <v>1335</v>
      </c>
      <c r="E1935" s="2">
        <v>1977.07</v>
      </c>
      <c r="F1935" s="2">
        <f>Tabla14[[#This Row],[Precio]]-(Tabla14[[#This Row],[Precio]]*0.14)</f>
        <v>1700.2801999999999</v>
      </c>
      <c r="G1935" s="2">
        <f>Tabla14[[#This Row],[Precio]]-(Tabla14[[#This Row],[Precio]]*0.05)</f>
        <v>1878.2165</v>
      </c>
      <c r="H1935" s="4">
        <f>Tabla14[[#This Row],[  -14% costo de juan]]+(Tabla14[[#This Row],[  -14% costo de juan]]*0.1)</f>
        <v>1870.3082199999999</v>
      </c>
      <c r="I1935" s="30">
        <f>Tabla14[[#This Row],[5% purpil]]+(Tabla14[[#This Row],[5% purpil]]*0.21)</f>
        <v>2272.6419649999998</v>
      </c>
      <c r="J1935" s="30">
        <f>Tabla14[[#This Row],[5% purpil]]+(Tabla14[[#This Row],[5% purpil]]*0.21)</f>
        <v>2272.6419649999998</v>
      </c>
      <c r="K1935" s="6">
        <f>Tabla14[[#This Row],[Precio NEGRO Publico c/juan]]-Tabla14[[#This Row],[Nuestro Costo juan ]]</f>
        <v>402.33374499999991</v>
      </c>
      <c r="L1935" s="7">
        <f>Tabla14[[#This Row],[Ganancia]]/Tabla14[[#This Row],[Nuestro Costo juan ]]</f>
        <v>0.21511627906976741</v>
      </c>
      <c r="M1935" s="2">
        <f>Tabla14[[#This Row],[Precio NEGRO Publico c/juan]]+(Tabla14[[#This Row],[Precio NEGRO Publico c/juan]]*0.105)</f>
        <v>2511.2693713249996</v>
      </c>
    </row>
    <row r="1936" spans="1:13">
      <c r="A1936" s="1" t="s">
        <v>3884</v>
      </c>
      <c r="B1936" t="s">
        <v>3885</v>
      </c>
      <c r="C1936" t="s">
        <v>7</v>
      </c>
      <c r="D1936" t="s">
        <v>1335</v>
      </c>
      <c r="E1936" s="2">
        <v>2317.35</v>
      </c>
      <c r="F1936" s="2">
        <f>Tabla14[[#This Row],[Precio]]-(Tabla14[[#This Row],[Precio]]*0.14)</f>
        <v>1992.9209999999998</v>
      </c>
      <c r="G1936" s="2">
        <f>Tabla14[[#This Row],[Precio]]-(Tabla14[[#This Row],[Precio]]*0.05)</f>
        <v>2201.4825000000001</v>
      </c>
      <c r="H1936" s="4">
        <f>Tabla14[[#This Row],[  -14% costo de juan]]+(Tabla14[[#This Row],[  -14% costo de juan]]*0.1)</f>
        <v>2192.2130999999999</v>
      </c>
      <c r="I1936" s="30">
        <f>Tabla14[[#This Row],[5% purpil]]+(Tabla14[[#This Row],[5% purpil]]*0.21)</f>
        <v>2663.7938250000002</v>
      </c>
      <c r="J1936" s="30">
        <f>Tabla14[[#This Row],[5% purpil]]+(Tabla14[[#This Row],[5% purpil]]*0.21)</f>
        <v>2663.7938250000002</v>
      </c>
      <c r="K1936" s="6">
        <f>Tabla14[[#This Row],[Precio NEGRO Publico c/juan]]-Tabla14[[#This Row],[Nuestro Costo juan ]]</f>
        <v>471.58072500000026</v>
      </c>
      <c r="L1936" s="7">
        <f>Tabla14[[#This Row],[Ganancia]]/Tabla14[[#This Row],[Nuestro Costo juan ]]</f>
        <v>0.21511627906976757</v>
      </c>
      <c r="M1936" s="2">
        <f>Tabla14[[#This Row],[Precio NEGRO Publico c/juan]]+(Tabla14[[#This Row],[Precio NEGRO Publico c/juan]]*0.105)</f>
        <v>2943.492176625</v>
      </c>
    </row>
    <row r="1937" spans="1:13">
      <c r="A1937" s="1" t="s">
        <v>3886</v>
      </c>
      <c r="B1937" t="s">
        <v>3887</v>
      </c>
      <c r="C1937" t="s">
        <v>7</v>
      </c>
      <c r="D1937" t="s">
        <v>1335</v>
      </c>
      <c r="E1937" s="2">
        <v>2440.54</v>
      </c>
      <c r="F1937" s="2">
        <f>Tabla14[[#This Row],[Precio]]-(Tabla14[[#This Row],[Precio]]*0.14)</f>
        <v>2098.8643999999999</v>
      </c>
      <c r="G1937" s="2">
        <f>Tabla14[[#This Row],[Precio]]-(Tabla14[[#This Row],[Precio]]*0.05)</f>
        <v>2318.5129999999999</v>
      </c>
      <c r="H1937" s="4">
        <f>Tabla14[[#This Row],[  -14% costo de juan]]+(Tabla14[[#This Row],[  -14% costo de juan]]*0.1)</f>
        <v>2308.7508399999997</v>
      </c>
      <c r="I1937" s="30">
        <f>Tabla14[[#This Row],[5% purpil]]+(Tabla14[[#This Row],[5% purpil]]*0.21)</f>
        <v>2805.4007299999998</v>
      </c>
      <c r="J1937" s="30">
        <f>Tabla14[[#This Row],[5% purpil]]+(Tabla14[[#This Row],[5% purpil]]*0.21)</f>
        <v>2805.4007299999998</v>
      </c>
      <c r="K1937" s="6">
        <f>Tabla14[[#This Row],[Precio NEGRO Publico c/juan]]-Tabla14[[#This Row],[Nuestro Costo juan ]]</f>
        <v>496.64989000000014</v>
      </c>
      <c r="L1937" s="7">
        <f>Tabla14[[#This Row],[Ganancia]]/Tabla14[[#This Row],[Nuestro Costo juan ]]</f>
        <v>0.21511627906976752</v>
      </c>
      <c r="M1937" s="2">
        <f>Tabla14[[#This Row],[Precio NEGRO Publico c/juan]]+(Tabla14[[#This Row],[Precio NEGRO Publico c/juan]]*0.105)</f>
        <v>3099.9678066500001</v>
      </c>
    </row>
    <row r="1938" spans="1:13">
      <c r="A1938" s="1" t="s">
        <v>3888</v>
      </c>
      <c r="B1938" t="s">
        <v>3889</v>
      </c>
      <c r="C1938" t="s">
        <v>7</v>
      </c>
      <c r="D1938" t="s">
        <v>1335</v>
      </c>
      <c r="E1938" s="2">
        <v>2727.49</v>
      </c>
      <c r="F1938" s="2">
        <f>Tabla14[[#This Row],[Precio]]-(Tabla14[[#This Row],[Precio]]*0.14)</f>
        <v>2345.6413999999995</v>
      </c>
      <c r="G1938" s="2">
        <f>Tabla14[[#This Row],[Precio]]-(Tabla14[[#This Row],[Precio]]*0.05)</f>
        <v>2591.1154999999999</v>
      </c>
      <c r="H1938" s="4">
        <f>Tabla14[[#This Row],[  -14% costo de juan]]+(Tabla14[[#This Row],[  -14% costo de juan]]*0.1)</f>
        <v>2580.2055399999995</v>
      </c>
      <c r="I1938" s="30">
        <f>Tabla14[[#This Row],[5% purpil]]+(Tabla14[[#This Row],[5% purpil]]*0.21)</f>
        <v>3135.2497549999998</v>
      </c>
      <c r="J1938" s="30">
        <f>Tabla14[[#This Row],[5% purpil]]+(Tabla14[[#This Row],[5% purpil]]*0.21)</f>
        <v>3135.2497549999998</v>
      </c>
      <c r="K1938" s="6">
        <f>Tabla14[[#This Row],[Precio NEGRO Publico c/juan]]-Tabla14[[#This Row],[Nuestro Costo juan ]]</f>
        <v>555.04421500000035</v>
      </c>
      <c r="L1938" s="7">
        <f>Tabla14[[#This Row],[Ganancia]]/Tabla14[[#This Row],[Nuestro Costo juan ]]</f>
        <v>0.21511627906976763</v>
      </c>
      <c r="M1938" s="2">
        <f>Tabla14[[#This Row],[Precio NEGRO Publico c/juan]]+(Tabla14[[#This Row],[Precio NEGRO Publico c/juan]]*0.105)</f>
        <v>3464.4509792749996</v>
      </c>
    </row>
    <row r="1939" spans="1:13">
      <c r="A1939" s="1" t="s">
        <v>3890</v>
      </c>
      <c r="B1939" t="s">
        <v>3891</v>
      </c>
      <c r="C1939" t="s">
        <v>7</v>
      </c>
      <c r="D1939" t="s">
        <v>1335</v>
      </c>
      <c r="E1939" s="2">
        <v>2731.25</v>
      </c>
      <c r="F1939" s="2">
        <f>Tabla14[[#This Row],[Precio]]-(Tabla14[[#This Row],[Precio]]*0.14)</f>
        <v>2348.875</v>
      </c>
      <c r="G1939" s="2">
        <f>Tabla14[[#This Row],[Precio]]-(Tabla14[[#This Row],[Precio]]*0.05)</f>
        <v>2594.6875</v>
      </c>
      <c r="H1939" s="4">
        <f>Tabla14[[#This Row],[  -14% costo de juan]]+(Tabla14[[#This Row],[  -14% costo de juan]]*0.1)</f>
        <v>2583.7624999999998</v>
      </c>
      <c r="I1939" s="30">
        <f>Tabla14[[#This Row],[5% purpil]]+(Tabla14[[#This Row],[5% purpil]]*0.21)</f>
        <v>3139.5718750000001</v>
      </c>
      <c r="J1939" s="30">
        <f>Tabla14[[#This Row],[5% purpil]]+(Tabla14[[#This Row],[5% purpil]]*0.21)</f>
        <v>3139.5718750000001</v>
      </c>
      <c r="K1939" s="6">
        <f>Tabla14[[#This Row],[Precio NEGRO Publico c/juan]]-Tabla14[[#This Row],[Nuestro Costo juan ]]</f>
        <v>555.80937500000027</v>
      </c>
      <c r="L1939" s="7">
        <f>Tabla14[[#This Row],[Ganancia]]/Tabla14[[#This Row],[Nuestro Costo juan ]]</f>
        <v>0.21511627906976757</v>
      </c>
      <c r="M1939" s="2">
        <f>Tabla14[[#This Row],[Precio NEGRO Publico c/juan]]+(Tabla14[[#This Row],[Precio NEGRO Publico c/juan]]*0.105)</f>
        <v>3469.2269218750002</v>
      </c>
    </row>
    <row r="1940" spans="1:13">
      <c r="A1940" s="1" t="s">
        <v>3892</v>
      </c>
      <c r="B1940" t="s">
        <v>3893</v>
      </c>
      <c r="C1940" t="s">
        <v>7</v>
      </c>
      <c r="D1940" t="s">
        <v>1335</v>
      </c>
      <c r="E1940" s="2">
        <v>3293.87</v>
      </c>
      <c r="F1940" s="2">
        <f>Tabla14[[#This Row],[Precio]]-(Tabla14[[#This Row],[Precio]]*0.14)</f>
        <v>2832.7282</v>
      </c>
      <c r="G1940" s="2">
        <f>Tabla14[[#This Row],[Precio]]-(Tabla14[[#This Row],[Precio]]*0.05)</f>
        <v>3129.1765</v>
      </c>
      <c r="H1940" s="4">
        <f>Tabla14[[#This Row],[  -14% costo de juan]]+(Tabla14[[#This Row],[  -14% costo de juan]]*0.1)</f>
        <v>3116.0010200000002</v>
      </c>
      <c r="I1940" s="30">
        <f>Tabla14[[#This Row],[5% purpil]]+(Tabla14[[#This Row],[5% purpil]]*0.21)</f>
        <v>3786.3035650000002</v>
      </c>
      <c r="J1940" s="30">
        <f>Tabla14[[#This Row],[5% purpil]]+(Tabla14[[#This Row],[5% purpil]]*0.21)</f>
        <v>3786.3035650000002</v>
      </c>
      <c r="K1940" s="6">
        <f>Tabla14[[#This Row],[Precio NEGRO Publico c/juan]]-Tabla14[[#This Row],[Nuestro Costo juan ]]</f>
        <v>670.30254500000001</v>
      </c>
      <c r="L1940" s="7">
        <f>Tabla14[[#This Row],[Ganancia]]/Tabla14[[#This Row],[Nuestro Costo juan ]]</f>
        <v>0.21511627906976744</v>
      </c>
      <c r="M1940" s="2">
        <f>Tabla14[[#This Row],[Precio NEGRO Publico c/juan]]+(Tabla14[[#This Row],[Precio NEGRO Publico c/juan]]*0.105)</f>
        <v>4183.8654393249999</v>
      </c>
    </row>
    <row r="1941" spans="1:13">
      <c r="A1941" s="1" t="s">
        <v>3894</v>
      </c>
      <c r="B1941" t="s">
        <v>3895</v>
      </c>
      <c r="C1941" t="s">
        <v>7</v>
      </c>
      <c r="D1941" t="s">
        <v>1335</v>
      </c>
      <c r="E1941" s="2">
        <v>425.92</v>
      </c>
      <c r="F1941" s="2">
        <f>Tabla14[[#This Row],[Precio]]-(Tabla14[[#This Row],[Precio]]*0.14)</f>
        <v>366.2912</v>
      </c>
      <c r="G1941" s="2">
        <f>Tabla14[[#This Row],[Precio]]-(Tabla14[[#This Row],[Precio]]*0.05)</f>
        <v>404.62400000000002</v>
      </c>
      <c r="H1941" s="4">
        <f>Tabla14[[#This Row],[  -14% costo de juan]]+(Tabla14[[#This Row],[  -14% costo de juan]]*0.1)</f>
        <v>402.92032</v>
      </c>
      <c r="I1941" s="30">
        <f>Tabla14[[#This Row],[5% purpil]]+(Tabla14[[#This Row],[5% purpil]]*0.21)</f>
        <v>489.59504000000004</v>
      </c>
      <c r="J1941" s="30">
        <f>Tabla14[[#This Row],[5% purpil]]+(Tabla14[[#This Row],[5% purpil]]*0.21)</f>
        <v>489.59504000000004</v>
      </c>
      <c r="K1941" s="6">
        <f>Tabla14[[#This Row],[Precio NEGRO Publico c/juan]]-Tabla14[[#This Row],[Nuestro Costo juan ]]</f>
        <v>86.674720000000036</v>
      </c>
      <c r="L1941" s="7">
        <f>Tabla14[[#This Row],[Ganancia]]/Tabla14[[#This Row],[Nuestro Costo juan ]]</f>
        <v>0.21511627906976752</v>
      </c>
      <c r="M1941" s="2">
        <f>Tabla14[[#This Row],[Precio NEGRO Publico c/juan]]+(Tabla14[[#This Row],[Precio NEGRO Publico c/juan]]*0.105)</f>
        <v>541.00251920000005</v>
      </c>
    </row>
    <row r="1942" spans="1:13">
      <c r="A1942" s="1" t="s">
        <v>3896</v>
      </c>
      <c r="B1942" t="s">
        <v>3897</v>
      </c>
      <c r="C1942" t="s">
        <v>7</v>
      </c>
      <c r="D1942" t="s">
        <v>1335</v>
      </c>
      <c r="E1942" s="2">
        <v>448.29</v>
      </c>
      <c r="F1942" s="2">
        <f>Tabla14[[#This Row],[Precio]]-(Tabla14[[#This Row],[Precio]]*0.14)</f>
        <v>385.52940000000001</v>
      </c>
      <c r="G1942" s="2">
        <f>Tabla14[[#This Row],[Precio]]-(Tabla14[[#This Row],[Precio]]*0.05)</f>
        <v>425.87549999999999</v>
      </c>
      <c r="H1942" s="4">
        <f>Tabla14[[#This Row],[  -14% costo de juan]]+(Tabla14[[#This Row],[  -14% costo de juan]]*0.1)</f>
        <v>424.08234000000004</v>
      </c>
      <c r="I1942" s="30">
        <f>Tabla14[[#This Row],[5% purpil]]+(Tabla14[[#This Row],[5% purpil]]*0.21)</f>
        <v>515.30935499999998</v>
      </c>
      <c r="J1942" s="30">
        <f>Tabla14[[#This Row],[5% purpil]]+(Tabla14[[#This Row],[5% purpil]]*0.21)</f>
        <v>515.30935499999998</v>
      </c>
      <c r="K1942" s="6">
        <f>Tabla14[[#This Row],[Precio NEGRO Publico c/juan]]-Tabla14[[#This Row],[Nuestro Costo juan ]]</f>
        <v>91.227014999999938</v>
      </c>
      <c r="L1942" s="7">
        <f>Tabla14[[#This Row],[Ganancia]]/Tabla14[[#This Row],[Nuestro Costo juan ]]</f>
        <v>0.21511627906976727</v>
      </c>
      <c r="M1942" s="2">
        <f>Tabla14[[#This Row],[Precio NEGRO Publico c/juan]]+(Tabla14[[#This Row],[Precio NEGRO Publico c/juan]]*0.105)</f>
        <v>569.41683727500003</v>
      </c>
    </row>
    <row r="1943" spans="1:13">
      <c r="A1943" s="1" t="s">
        <v>3898</v>
      </c>
      <c r="B1943" t="s">
        <v>3899</v>
      </c>
      <c r="C1943" t="s">
        <v>7</v>
      </c>
      <c r="D1943" t="s">
        <v>1335</v>
      </c>
      <c r="E1943" s="2">
        <v>1171.93</v>
      </c>
      <c r="F1943" s="2">
        <f>Tabla14[[#This Row],[Precio]]-(Tabla14[[#This Row],[Precio]]*0.14)</f>
        <v>1007.8598000000001</v>
      </c>
      <c r="G1943" s="2">
        <f>Tabla14[[#This Row],[Precio]]-(Tabla14[[#This Row],[Precio]]*0.05)</f>
        <v>1113.3335</v>
      </c>
      <c r="H1943" s="4">
        <f>Tabla14[[#This Row],[  -14% costo de juan]]+(Tabla14[[#This Row],[  -14% costo de juan]]*0.1)</f>
        <v>1108.6457800000001</v>
      </c>
      <c r="I1943" s="30">
        <f>Tabla14[[#This Row],[5% purpil]]+(Tabla14[[#This Row],[5% purpil]]*0.21)</f>
        <v>1347.1335349999999</v>
      </c>
      <c r="J1943" s="30">
        <f>Tabla14[[#This Row],[5% purpil]]+(Tabla14[[#This Row],[5% purpil]]*0.21)</f>
        <v>1347.1335349999999</v>
      </c>
      <c r="K1943" s="6">
        <f>Tabla14[[#This Row],[Precio NEGRO Publico c/juan]]-Tabla14[[#This Row],[Nuestro Costo juan ]]</f>
        <v>238.48775499999988</v>
      </c>
      <c r="L1943" s="7">
        <f>Tabla14[[#This Row],[Ganancia]]/Tabla14[[#This Row],[Nuestro Costo juan ]]</f>
        <v>0.21511627906976732</v>
      </c>
      <c r="M1943" s="2">
        <f>Tabla14[[#This Row],[Precio NEGRO Publico c/juan]]+(Tabla14[[#This Row],[Precio NEGRO Publico c/juan]]*0.105)</f>
        <v>1488.5825561749998</v>
      </c>
    </row>
    <row r="1944" spans="1:13">
      <c r="A1944" s="1" t="s">
        <v>3900</v>
      </c>
      <c r="B1944" t="s">
        <v>3901</v>
      </c>
      <c r="C1944" t="s">
        <v>7</v>
      </c>
      <c r="D1944" t="s">
        <v>1335</v>
      </c>
      <c r="E1944" s="2">
        <v>2023.77</v>
      </c>
      <c r="F1944" s="2">
        <f>Tabla14[[#This Row],[Precio]]-(Tabla14[[#This Row],[Precio]]*0.14)</f>
        <v>1740.4422</v>
      </c>
      <c r="G1944" s="2">
        <f>Tabla14[[#This Row],[Precio]]-(Tabla14[[#This Row],[Precio]]*0.05)</f>
        <v>1922.5815</v>
      </c>
      <c r="H1944" s="4">
        <f>Tabla14[[#This Row],[  -14% costo de juan]]+(Tabla14[[#This Row],[  -14% costo de juan]]*0.1)</f>
        <v>1914.48642</v>
      </c>
      <c r="I1944" s="30">
        <f>Tabla14[[#This Row],[5% purpil]]+(Tabla14[[#This Row],[5% purpil]]*0.21)</f>
        <v>2326.3236150000002</v>
      </c>
      <c r="J1944" s="30">
        <f>Tabla14[[#This Row],[5% purpil]]+(Tabla14[[#This Row],[5% purpil]]*0.21)</f>
        <v>2326.3236150000002</v>
      </c>
      <c r="K1944" s="6">
        <f>Tabla14[[#This Row],[Precio NEGRO Publico c/juan]]-Tabla14[[#This Row],[Nuestro Costo juan ]]</f>
        <v>411.83719500000029</v>
      </c>
      <c r="L1944" s="7">
        <f>Tabla14[[#This Row],[Ganancia]]/Tabla14[[#This Row],[Nuestro Costo juan ]]</f>
        <v>0.2151162790697676</v>
      </c>
      <c r="M1944" s="2">
        <f>Tabla14[[#This Row],[Precio NEGRO Publico c/juan]]+(Tabla14[[#This Row],[Precio NEGRO Publico c/juan]]*0.105)</f>
        <v>2570.5875945750004</v>
      </c>
    </row>
    <row r="1945" spans="1:13">
      <c r="A1945" s="1" t="s">
        <v>3902</v>
      </c>
      <c r="B1945" t="s">
        <v>3903</v>
      </c>
      <c r="C1945" t="s">
        <v>7</v>
      </c>
      <c r="D1945" t="s">
        <v>1335</v>
      </c>
      <c r="E1945" s="2">
        <v>6021.39</v>
      </c>
      <c r="F1945" s="2">
        <f>Tabla14[[#This Row],[Precio]]-(Tabla14[[#This Row],[Precio]]*0.14)</f>
        <v>5178.3954000000003</v>
      </c>
      <c r="G1945" s="2">
        <f>Tabla14[[#This Row],[Precio]]-(Tabla14[[#This Row],[Precio]]*0.05)</f>
        <v>5720.3205000000007</v>
      </c>
      <c r="H1945" s="4">
        <f>Tabla14[[#This Row],[  -14% costo de juan]]+(Tabla14[[#This Row],[  -14% costo de juan]]*0.1)</f>
        <v>5696.2349400000003</v>
      </c>
      <c r="I1945" s="30">
        <f>Tabla14[[#This Row],[5% purpil]]+(Tabla14[[#This Row],[5% purpil]]*0.21)</f>
        <v>6921.587805000001</v>
      </c>
      <c r="J1945" s="30">
        <f>Tabla14[[#This Row],[5% purpil]]+(Tabla14[[#This Row],[5% purpil]]*0.21)</f>
        <v>6921.587805000001</v>
      </c>
      <c r="K1945" s="6">
        <f>Tabla14[[#This Row],[Precio NEGRO Publico c/juan]]-Tabla14[[#This Row],[Nuestro Costo juan ]]</f>
        <v>1225.3528650000007</v>
      </c>
      <c r="L1945" s="7">
        <f>Tabla14[[#This Row],[Ganancia]]/Tabla14[[#This Row],[Nuestro Costo juan ]]</f>
        <v>0.21511627906976757</v>
      </c>
      <c r="M1945" s="2">
        <f>Tabla14[[#This Row],[Precio NEGRO Publico c/juan]]+(Tabla14[[#This Row],[Precio NEGRO Publico c/juan]]*0.105)</f>
        <v>7648.3545245250007</v>
      </c>
    </row>
    <row r="1946" spans="1:13">
      <c r="A1946" s="1" t="s">
        <v>3904</v>
      </c>
      <c r="B1946" t="s">
        <v>3905</v>
      </c>
      <c r="C1946" t="s">
        <v>7</v>
      </c>
      <c r="D1946" t="s">
        <v>1335</v>
      </c>
      <c r="E1946" s="2">
        <v>1042.8599999999999</v>
      </c>
      <c r="F1946" s="2">
        <f>Tabla14[[#This Row],[Precio]]-(Tabla14[[#This Row],[Precio]]*0.14)</f>
        <v>896.85959999999989</v>
      </c>
      <c r="G1946" s="2">
        <f>Tabla14[[#This Row],[Precio]]-(Tabla14[[#This Row],[Precio]]*0.05)</f>
        <v>990.71699999999987</v>
      </c>
      <c r="H1946" s="4">
        <f>Tabla14[[#This Row],[  -14% costo de juan]]+(Tabla14[[#This Row],[  -14% costo de juan]]*0.1)</f>
        <v>986.54555999999991</v>
      </c>
      <c r="I1946" s="30">
        <f>Tabla14[[#This Row],[5% purpil]]+(Tabla14[[#This Row],[5% purpil]]*0.21)</f>
        <v>1198.7675699999998</v>
      </c>
      <c r="J1946" s="30">
        <f>Tabla14[[#This Row],[5% purpil]]+(Tabla14[[#This Row],[5% purpil]]*0.21)</f>
        <v>1198.7675699999998</v>
      </c>
      <c r="K1946" s="6">
        <f>Tabla14[[#This Row],[Precio NEGRO Publico c/juan]]-Tabla14[[#This Row],[Nuestro Costo juan ]]</f>
        <v>212.22200999999984</v>
      </c>
      <c r="L1946" s="7">
        <f>Tabla14[[#This Row],[Ganancia]]/Tabla14[[#This Row],[Nuestro Costo juan ]]</f>
        <v>0.2151162790697673</v>
      </c>
      <c r="M1946" s="2">
        <f>Tabla14[[#This Row],[Precio NEGRO Publico c/juan]]+(Tabla14[[#This Row],[Precio NEGRO Publico c/juan]]*0.105)</f>
        <v>1324.6381648499996</v>
      </c>
    </row>
    <row r="1947" spans="1:13">
      <c r="A1947" s="1" t="s">
        <v>3906</v>
      </c>
      <c r="B1947" t="s">
        <v>3907</v>
      </c>
      <c r="C1947" t="s">
        <v>7</v>
      </c>
      <c r="D1947" t="s">
        <v>1335</v>
      </c>
      <c r="E1947" s="2">
        <v>1042.8599999999999</v>
      </c>
      <c r="F1947" s="2">
        <f>Tabla14[[#This Row],[Precio]]-(Tabla14[[#This Row],[Precio]]*0.14)</f>
        <v>896.85959999999989</v>
      </c>
      <c r="G1947" s="2">
        <f>Tabla14[[#This Row],[Precio]]-(Tabla14[[#This Row],[Precio]]*0.05)</f>
        <v>990.71699999999987</v>
      </c>
      <c r="H1947" s="4">
        <f>Tabla14[[#This Row],[  -14% costo de juan]]+(Tabla14[[#This Row],[  -14% costo de juan]]*0.1)</f>
        <v>986.54555999999991</v>
      </c>
      <c r="I1947" s="30">
        <f>Tabla14[[#This Row],[5% purpil]]+(Tabla14[[#This Row],[5% purpil]]*0.21)</f>
        <v>1198.7675699999998</v>
      </c>
      <c r="J1947" s="30">
        <f>Tabla14[[#This Row],[5% purpil]]+(Tabla14[[#This Row],[5% purpil]]*0.21)</f>
        <v>1198.7675699999998</v>
      </c>
      <c r="K1947" s="6">
        <f>Tabla14[[#This Row],[Precio NEGRO Publico c/juan]]-Tabla14[[#This Row],[Nuestro Costo juan ]]</f>
        <v>212.22200999999984</v>
      </c>
      <c r="L1947" s="7">
        <f>Tabla14[[#This Row],[Ganancia]]/Tabla14[[#This Row],[Nuestro Costo juan ]]</f>
        <v>0.2151162790697673</v>
      </c>
      <c r="M1947" s="2">
        <f>Tabla14[[#This Row],[Precio NEGRO Publico c/juan]]+(Tabla14[[#This Row],[Precio NEGRO Publico c/juan]]*0.105)</f>
        <v>1324.6381648499996</v>
      </c>
    </row>
    <row r="1948" spans="1:13">
      <c r="A1948" s="1" t="s">
        <v>3908</v>
      </c>
      <c r="B1948" t="s">
        <v>3909</v>
      </c>
      <c r="C1948" t="s">
        <v>7</v>
      </c>
      <c r="D1948" t="s">
        <v>1335</v>
      </c>
      <c r="E1948" s="2">
        <v>1042.8599999999999</v>
      </c>
      <c r="F1948" s="2">
        <f>Tabla14[[#This Row],[Precio]]-(Tabla14[[#This Row],[Precio]]*0.14)</f>
        <v>896.85959999999989</v>
      </c>
      <c r="G1948" s="2">
        <f>Tabla14[[#This Row],[Precio]]-(Tabla14[[#This Row],[Precio]]*0.05)</f>
        <v>990.71699999999987</v>
      </c>
      <c r="H1948" s="4">
        <f>Tabla14[[#This Row],[  -14% costo de juan]]+(Tabla14[[#This Row],[  -14% costo de juan]]*0.1)</f>
        <v>986.54555999999991</v>
      </c>
      <c r="I1948" s="30">
        <f>Tabla14[[#This Row],[5% purpil]]+(Tabla14[[#This Row],[5% purpil]]*0.21)</f>
        <v>1198.7675699999998</v>
      </c>
      <c r="J1948" s="30">
        <f>Tabla14[[#This Row],[5% purpil]]+(Tabla14[[#This Row],[5% purpil]]*0.21)</f>
        <v>1198.7675699999998</v>
      </c>
      <c r="K1948" s="6">
        <f>Tabla14[[#This Row],[Precio NEGRO Publico c/juan]]-Tabla14[[#This Row],[Nuestro Costo juan ]]</f>
        <v>212.22200999999984</v>
      </c>
      <c r="L1948" s="7">
        <f>Tabla14[[#This Row],[Ganancia]]/Tabla14[[#This Row],[Nuestro Costo juan ]]</f>
        <v>0.2151162790697673</v>
      </c>
      <c r="M1948" s="2">
        <f>Tabla14[[#This Row],[Precio NEGRO Publico c/juan]]+(Tabla14[[#This Row],[Precio NEGRO Publico c/juan]]*0.105)</f>
        <v>1324.6381648499996</v>
      </c>
    </row>
    <row r="1949" spans="1:13">
      <c r="A1949" s="1" t="s">
        <v>3910</v>
      </c>
      <c r="B1949" t="s">
        <v>3911</v>
      </c>
      <c r="C1949" t="s">
        <v>7</v>
      </c>
      <c r="D1949" t="s">
        <v>1335</v>
      </c>
      <c r="E1949" s="2">
        <v>1042.8599999999999</v>
      </c>
      <c r="F1949" s="2">
        <f>Tabla14[[#This Row],[Precio]]-(Tabla14[[#This Row],[Precio]]*0.14)</f>
        <v>896.85959999999989</v>
      </c>
      <c r="G1949" s="2">
        <f>Tabla14[[#This Row],[Precio]]-(Tabla14[[#This Row],[Precio]]*0.05)</f>
        <v>990.71699999999987</v>
      </c>
      <c r="H1949" s="4">
        <f>Tabla14[[#This Row],[  -14% costo de juan]]+(Tabla14[[#This Row],[  -14% costo de juan]]*0.1)</f>
        <v>986.54555999999991</v>
      </c>
      <c r="I1949" s="30">
        <f>Tabla14[[#This Row],[5% purpil]]+(Tabla14[[#This Row],[5% purpil]]*0.21)</f>
        <v>1198.7675699999998</v>
      </c>
      <c r="J1949" s="30">
        <f>Tabla14[[#This Row],[5% purpil]]+(Tabla14[[#This Row],[5% purpil]]*0.21)</f>
        <v>1198.7675699999998</v>
      </c>
      <c r="K1949" s="6">
        <f>Tabla14[[#This Row],[Precio NEGRO Publico c/juan]]-Tabla14[[#This Row],[Nuestro Costo juan ]]</f>
        <v>212.22200999999984</v>
      </c>
      <c r="L1949" s="7">
        <f>Tabla14[[#This Row],[Ganancia]]/Tabla14[[#This Row],[Nuestro Costo juan ]]</f>
        <v>0.2151162790697673</v>
      </c>
      <c r="M1949" s="2">
        <f>Tabla14[[#This Row],[Precio NEGRO Publico c/juan]]+(Tabla14[[#This Row],[Precio NEGRO Publico c/juan]]*0.105)</f>
        <v>1324.6381648499996</v>
      </c>
    </row>
    <row r="1950" spans="1:13">
      <c r="A1950" s="1" t="s">
        <v>3912</v>
      </c>
      <c r="B1950" t="s">
        <v>3913</v>
      </c>
      <c r="C1950" t="s">
        <v>7</v>
      </c>
      <c r="D1950" t="s">
        <v>3914</v>
      </c>
      <c r="E1950" s="2">
        <v>82703.600000000006</v>
      </c>
      <c r="F1950" s="2">
        <f>Tabla14[[#This Row],[Precio]]-(Tabla14[[#This Row],[Precio]]*0.14)</f>
        <v>71125.096000000005</v>
      </c>
      <c r="G1950" s="2">
        <f>Tabla14[[#This Row],[Precio]]-(Tabla14[[#This Row],[Precio]]*0.05)</f>
        <v>78568.420000000013</v>
      </c>
      <c r="H1950" s="4">
        <f>Tabla14[[#This Row],[  -14% costo de juan]]+(Tabla14[[#This Row],[  -14% costo de juan]]*0.1)</f>
        <v>78237.60560000001</v>
      </c>
      <c r="I1950" s="30">
        <f>Tabla14[[#This Row],[5% purpil]]+(Tabla14[[#This Row],[5% purpil]]*0.21)</f>
        <v>95067.78820000001</v>
      </c>
      <c r="J1950" s="30">
        <f>Tabla14[[#This Row],[5% purpil]]+(Tabla14[[#This Row],[5% purpil]]*0.21)</f>
        <v>95067.78820000001</v>
      </c>
      <c r="K1950" s="6">
        <f>Tabla14[[#This Row],[Precio NEGRO Publico c/juan]]-Tabla14[[#This Row],[Nuestro Costo juan ]]</f>
        <v>16830.1826</v>
      </c>
      <c r="L1950" s="7">
        <f>Tabla14[[#This Row],[Ganancia]]/Tabla14[[#This Row],[Nuestro Costo juan ]]</f>
        <v>0.21511627906976741</v>
      </c>
      <c r="M1950" s="2">
        <f>Tabla14[[#This Row],[Precio NEGRO Publico c/juan]]+(Tabla14[[#This Row],[Precio NEGRO Publico c/juan]]*0.105)</f>
        <v>105049.90596100001</v>
      </c>
    </row>
    <row r="1951" spans="1:13">
      <c r="A1951" s="1" t="s">
        <v>3915</v>
      </c>
      <c r="B1951" t="s">
        <v>3916</v>
      </c>
      <c r="C1951" t="s">
        <v>7</v>
      </c>
      <c r="D1951" t="s">
        <v>3914</v>
      </c>
      <c r="E1951" s="2">
        <v>113137.17</v>
      </c>
      <c r="F1951" s="2">
        <f>Tabla14[[#This Row],[Precio]]-(Tabla14[[#This Row],[Precio]]*0.14)</f>
        <v>97297.966199999995</v>
      </c>
      <c r="G1951" s="2">
        <f>Tabla14[[#This Row],[Precio]]-(Tabla14[[#This Row],[Precio]]*0.05)</f>
        <v>107480.3115</v>
      </c>
      <c r="H1951" s="4">
        <f>Tabla14[[#This Row],[  -14% costo de juan]]+(Tabla14[[#This Row],[  -14% costo de juan]]*0.1)</f>
        <v>107027.76281999999</v>
      </c>
      <c r="I1951" s="30">
        <f>Tabla14[[#This Row],[5% purpil]]+(Tabla14[[#This Row],[5% purpil]]*0.21)</f>
        <v>130051.17691499999</v>
      </c>
      <c r="J1951" s="30">
        <f>Tabla14[[#This Row],[5% purpil]]+(Tabla14[[#This Row],[5% purpil]]*0.21)</f>
        <v>130051.17691499999</v>
      </c>
      <c r="K1951" s="6">
        <f>Tabla14[[#This Row],[Precio NEGRO Publico c/juan]]-Tabla14[[#This Row],[Nuestro Costo juan ]]</f>
        <v>23023.414095</v>
      </c>
      <c r="L1951" s="7">
        <f>Tabla14[[#This Row],[Ganancia]]/Tabla14[[#This Row],[Nuestro Costo juan ]]</f>
        <v>0.21511627906976746</v>
      </c>
      <c r="M1951" s="2">
        <f>Tabla14[[#This Row],[Precio NEGRO Publico c/juan]]+(Tabla14[[#This Row],[Precio NEGRO Publico c/juan]]*0.105)</f>
        <v>143706.55049107497</v>
      </c>
    </row>
    <row r="1952" spans="1:13">
      <c r="A1952" s="1" t="s">
        <v>3917</v>
      </c>
      <c r="B1952" t="s">
        <v>3918</v>
      </c>
      <c r="C1952" t="s">
        <v>7</v>
      </c>
      <c r="D1952" t="s">
        <v>3914</v>
      </c>
      <c r="E1952" s="2">
        <v>175435.29</v>
      </c>
      <c r="F1952" s="2">
        <f>Tabla14[[#This Row],[Precio]]-(Tabla14[[#This Row],[Precio]]*0.14)</f>
        <v>150874.34940000001</v>
      </c>
      <c r="G1952" s="2">
        <f>Tabla14[[#This Row],[Precio]]-(Tabla14[[#This Row],[Precio]]*0.05)</f>
        <v>166663.52550000002</v>
      </c>
      <c r="H1952" s="4">
        <f>Tabla14[[#This Row],[  -14% costo de juan]]+(Tabla14[[#This Row],[  -14% costo de juan]]*0.1)</f>
        <v>165961.78434000001</v>
      </c>
      <c r="I1952" s="30">
        <f>Tabla14[[#This Row],[5% purpil]]+(Tabla14[[#This Row],[5% purpil]]*0.21)</f>
        <v>201662.86585500001</v>
      </c>
      <c r="J1952" s="30">
        <f>Tabla14[[#This Row],[5% purpil]]+(Tabla14[[#This Row],[5% purpil]]*0.21)</f>
        <v>201662.86585500001</v>
      </c>
      <c r="K1952" s="6">
        <f>Tabla14[[#This Row],[Precio NEGRO Publico c/juan]]-Tabla14[[#This Row],[Nuestro Costo juan ]]</f>
        <v>35701.081514999998</v>
      </c>
      <c r="L1952" s="7">
        <f>Tabla14[[#This Row],[Ganancia]]/Tabla14[[#This Row],[Nuestro Costo juan ]]</f>
        <v>0.21511627906976741</v>
      </c>
      <c r="M1952" s="2">
        <f>Tabla14[[#This Row],[Precio NEGRO Publico c/juan]]+(Tabla14[[#This Row],[Precio NEGRO Publico c/juan]]*0.105)</f>
        <v>222837.46676977503</v>
      </c>
    </row>
    <row r="1953" spans="1:13">
      <c r="A1953" s="1" t="s">
        <v>3919</v>
      </c>
      <c r="B1953" t="s">
        <v>3920</v>
      </c>
      <c r="C1953" t="s">
        <v>7</v>
      </c>
      <c r="D1953" t="s">
        <v>3914</v>
      </c>
      <c r="E1953" s="2">
        <v>110478.03</v>
      </c>
      <c r="F1953" s="2">
        <f>Tabla14[[#This Row],[Precio]]-(Tabla14[[#This Row],[Precio]]*0.14)</f>
        <v>95011.10579999999</v>
      </c>
      <c r="G1953" s="2">
        <f>Tabla14[[#This Row],[Precio]]-(Tabla14[[#This Row],[Precio]]*0.05)</f>
        <v>104954.12849999999</v>
      </c>
      <c r="H1953" s="4">
        <f>Tabla14[[#This Row],[  -14% costo de juan]]+(Tabla14[[#This Row],[  -14% costo de juan]]*0.1)</f>
        <v>104512.21637999998</v>
      </c>
      <c r="I1953" s="30">
        <f>Tabla14[[#This Row],[5% purpil]]+(Tabla14[[#This Row],[5% purpil]]*0.21)</f>
        <v>126994.49548499999</v>
      </c>
      <c r="J1953" s="30">
        <f>Tabla14[[#This Row],[5% purpil]]+(Tabla14[[#This Row],[5% purpil]]*0.21)</f>
        <v>126994.49548499999</v>
      </c>
      <c r="K1953" s="6">
        <f>Tabla14[[#This Row],[Precio NEGRO Publico c/juan]]-Tabla14[[#This Row],[Nuestro Costo juan ]]</f>
        <v>22482.279105000009</v>
      </c>
      <c r="L1953" s="7">
        <f>Tabla14[[#This Row],[Ganancia]]/Tabla14[[#This Row],[Nuestro Costo juan ]]</f>
        <v>0.21511627906976755</v>
      </c>
      <c r="M1953" s="2">
        <f>Tabla14[[#This Row],[Precio NEGRO Publico c/juan]]+(Tabla14[[#This Row],[Precio NEGRO Publico c/juan]]*0.105)</f>
        <v>140328.91751092498</v>
      </c>
    </row>
    <row r="1954" spans="1:13">
      <c r="A1954" s="1" t="s">
        <v>3921</v>
      </c>
      <c r="B1954" t="s">
        <v>3922</v>
      </c>
      <c r="C1954" t="s">
        <v>7</v>
      </c>
      <c r="D1954" t="s">
        <v>3914</v>
      </c>
      <c r="E1954" s="2">
        <v>136675.01999999999</v>
      </c>
      <c r="F1954" s="2">
        <f>Tabla14[[#This Row],[Precio]]-(Tabla14[[#This Row],[Precio]]*0.14)</f>
        <v>117540.51719999999</v>
      </c>
      <c r="G1954" s="2">
        <f>Tabla14[[#This Row],[Precio]]-(Tabla14[[#This Row],[Precio]]*0.05)</f>
        <v>129841.26899999999</v>
      </c>
      <c r="H1954" s="4">
        <f>Tabla14[[#This Row],[  -14% costo de juan]]+(Tabla14[[#This Row],[  -14% costo de juan]]*0.1)</f>
        <v>129294.56891999999</v>
      </c>
      <c r="I1954" s="30">
        <f>Tabla14[[#This Row],[5% purpil]]+(Tabla14[[#This Row],[5% purpil]]*0.21)</f>
        <v>157107.93548999997</v>
      </c>
      <c r="J1954" s="30">
        <f>Tabla14[[#This Row],[5% purpil]]+(Tabla14[[#This Row],[5% purpil]]*0.21)</f>
        <v>157107.93548999997</v>
      </c>
      <c r="K1954" s="6">
        <f>Tabla14[[#This Row],[Precio NEGRO Publico c/juan]]-Tabla14[[#This Row],[Nuestro Costo juan ]]</f>
        <v>27813.366569999984</v>
      </c>
      <c r="L1954" s="7">
        <f>Tabla14[[#This Row],[Ganancia]]/Tabla14[[#This Row],[Nuestro Costo juan ]]</f>
        <v>0.21511627906976732</v>
      </c>
      <c r="M1954" s="2">
        <f>Tabla14[[#This Row],[Precio NEGRO Publico c/juan]]+(Tabla14[[#This Row],[Precio NEGRO Publico c/juan]]*0.105)</f>
        <v>173604.26871644997</v>
      </c>
    </row>
    <row r="1955" spans="1:13">
      <c r="A1955" s="1" t="s">
        <v>435</v>
      </c>
      <c r="B1955" t="s">
        <v>436</v>
      </c>
      <c r="C1955" t="s">
        <v>7</v>
      </c>
      <c r="D1955" t="s">
        <v>285</v>
      </c>
      <c r="E1955" s="2">
        <v>944781.17</v>
      </c>
      <c r="F1955" s="2">
        <f>Tabla14[[#This Row],[Precio]]-(Tabla14[[#This Row],[Precio]]*0.14)</f>
        <v>812511.80619999999</v>
      </c>
      <c r="G1955" s="2">
        <f>Tabla14[[#This Row],[Precio]]-(Tabla14[[#This Row],[Precio]]*0.05)</f>
        <v>897542.1115</v>
      </c>
      <c r="H1955" s="9">
        <f>Tabla14[[#This Row],[  -14% costo de juan]]+(Tabla14[[#This Row],[  -14% costo de juan]]*0.1)</f>
        <v>893762.98681999999</v>
      </c>
      <c r="I1955" s="30">
        <f>Tabla14[[#This Row],[5% purpil]]+(Tabla14[[#This Row],[5% purpil]]*0.21)</f>
        <v>1086025.9549149999</v>
      </c>
      <c r="J1955" s="30">
        <f>Tabla14[[#This Row],[5% purpil]]+(Tabla14[[#This Row],[5% purpil]]*0.21)</f>
        <v>1086025.9549149999</v>
      </c>
      <c r="K1955" s="6">
        <f>Tabla14[[#This Row],[Precio NEGRO Publico c/juan]]-Tabla14[[#This Row],[Nuestro Costo juan ]]</f>
        <v>192262.9680949999</v>
      </c>
      <c r="L1955" s="7">
        <f>Tabla14[[#This Row],[Ganancia]]/Tabla14[[#This Row],[Nuestro Costo juan ]]</f>
        <v>0.21511627906976732</v>
      </c>
      <c r="M1955" s="2">
        <f>Tabla14[[#This Row],[Precio NEGRO Publico c/juan]]+(Tabla14[[#This Row],[Precio NEGRO Publico c/juan]]*0.105)</f>
        <v>1200058.6801810749</v>
      </c>
    </row>
    <row r="1956" spans="1:13">
      <c r="A1956" s="1" t="s">
        <v>3925</v>
      </c>
      <c r="B1956" t="s">
        <v>3926</v>
      </c>
      <c r="C1956" t="s">
        <v>15</v>
      </c>
      <c r="D1956" t="s">
        <v>3914</v>
      </c>
      <c r="E1956" s="2">
        <v>62156.25</v>
      </c>
      <c r="F1956" s="2">
        <f>Tabla14[[#This Row],[Precio]]-(Tabla14[[#This Row],[Precio]]*0.14)</f>
        <v>53454.375</v>
      </c>
      <c r="G1956" s="2">
        <f>Tabla14[[#This Row],[Precio]]-(Tabla14[[#This Row],[Precio]]*0.05)</f>
        <v>59048.4375</v>
      </c>
      <c r="H1956" s="4">
        <f>Tabla14[[#This Row],[  -14% costo de juan]]+(Tabla14[[#This Row],[  -14% costo de juan]]*0.1)</f>
        <v>58799.8125</v>
      </c>
      <c r="I1956" s="30">
        <f>Tabla14[[#This Row],[5% purpil]]+(Tabla14[[#This Row],[5% purpil]]*0.21)</f>
        <v>71448.609375</v>
      </c>
      <c r="J1956" s="30">
        <f>Tabla14[[#This Row],[5% purpil]]+(Tabla14[[#This Row],[5% purpil]]*0.21)</f>
        <v>71448.609375</v>
      </c>
      <c r="K1956" s="6">
        <f>Tabla14[[#This Row],[Precio NEGRO Publico c/juan]]-Tabla14[[#This Row],[Nuestro Costo juan ]]</f>
        <v>12648.796875</v>
      </c>
      <c r="L1956" s="7">
        <f>Tabla14[[#This Row],[Ganancia]]/Tabla14[[#This Row],[Nuestro Costo juan ]]</f>
        <v>0.21511627906976744</v>
      </c>
      <c r="M1956" s="2">
        <f>Tabla14[[#This Row],[Precio NEGRO Publico c/juan]]+(Tabla14[[#This Row],[Precio NEGRO Publico c/juan]]*0.105)</f>
        <v>78950.713359375004</v>
      </c>
    </row>
    <row r="1957" spans="1:13">
      <c r="A1957" s="1" t="s">
        <v>3927</v>
      </c>
      <c r="B1957" t="s">
        <v>3928</v>
      </c>
      <c r="C1957" t="s">
        <v>7</v>
      </c>
      <c r="D1957" t="s">
        <v>3914</v>
      </c>
      <c r="E1957" s="2">
        <v>186921.72</v>
      </c>
      <c r="F1957" s="2">
        <f>Tabla14[[#This Row],[Precio]]-(Tabla14[[#This Row],[Precio]]*0.14)</f>
        <v>160752.67920000001</v>
      </c>
      <c r="G1957" s="2">
        <f>Tabla14[[#This Row],[Precio]]-(Tabla14[[#This Row],[Precio]]*0.05)</f>
        <v>177575.63399999999</v>
      </c>
      <c r="H1957" s="4">
        <f>Tabla14[[#This Row],[  -14% costo de juan]]+(Tabla14[[#This Row],[  -14% costo de juan]]*0.1)</f>
        <v>176827.94712000003</v>
      </c>
      <c r="I1957" s="30">
        <f>Tabla14[[#This Row],[5% purpil]]+(Tabla14[[#This Row],[5% purpil]]*0.21)</f>
        <v>214866.51713999998</v>
      </c>
      <c r="J1957" s="30">
        <f>Tabla14[[#This Row],[5% purpil]]+(Tabla14[[#This Row],[5% purpil]]*0.21)</f>
        <v>214866.51713999998</v>
      </c>
      <c r="K1957" s="6">
        <f>Tabla14[[#This Row],[Precio NEGRO Publico c/juan]]-Tabla14[[#This Row],[Nuestro Costo juan ]]</f>
        <v>38038.570019999956</v>
      </c>
      <c r="L1957" s="7">
        <f>Tabla14[[#This Row],[Ganancia]]/Tabla14[[#This Row],[Nuestro Costo juan ]]</f>
        <v>0.21511627906976716</v>
      </c>
      <c r="M1957" s="2">
        <f>Tabla14[[#This Row],[Precio NEGRO Publico c/juan]]+(Tabla14[[#This Row],[Precio NEGRO Publico c/juan]]*0.105)</f>
        <v>237427.50143969999</v>
      </c>
    </row>
    <row r="1958" spans="1:13">
      <c r="A1958" s="1" t="s">
        <v>3929</v>
      </c>
      <c r="B1958" t="s">
        <v>3930</v>
      </c>
      <c r="C1958" t="s">
        <v>7</v>
      </c>
      <c r="D1958" t="s">
        <v>3914</v>
      </c>
      <c r="E1958" s="2">
        <v>268254.03999999998</v>
      </c>
      <c r="F1958" s="2">
        <f>Tabla14[[#This Row],[Precio]]-(Tabla14[[#This Row],[Precio]]*0.14)</f>
        <v>230698.47439999998</v>
      </c>
      <c r="G1958" s="2">
        <f>Tabla14[[#This Row],[Precio]]-(Tabla14[[#This Row],[Precio]]*0.05)</f>
        <v>254841.33799999999</v>
      </c>
      <c r="H1958" s="4">
        <f>Tabla14[[#This Row],[  -14% costo de juan]]+(Tabla14[[#This Row],[  -14% costo de juan]]*0.1)</f>
        <v>253768.32183999999</v>
      </c>
      <c r="I1958" s="30">
        <f>Tabla14[[#This Row],[5% purpil]]+(Tabla14[[#This Row],[5% purpil]]*0.21)</f>
        <v>308358.01897999999</v>
      </c>
      <c r="J1958" s="30">
        <f>Tabla14[[#This Row],[5% purpil]]+(Tabla14[[#This Row],[5% purpil]]*0.21)</f>
        <v>308358.01897999999</v>
      </c>
      <c r="K1958" s="6">
        <f>Tabla14[[#This Row],[Precio NEGRO Publico c/juan]]-Tabla14[[#This Row],[Nuestro Costo juan ]]</f>
        <v>54589.697140000004</v>
      </c>
      <c r="L1958" s="7">
        <f>Tabla14[[#This Row],[Ganancia]]/Tabla14[[#This Row],[Nuestro Costo juan ]]</f>
        <v>0.21511627906976746</v>
      </c>
      <c r="M1958" s="2">
        <f>Tabla14[[#This Row],[Precio NEGRO Publico c/juan]]+(Tabla14[[#This Row],[Precio NEGRO Publico c/juan]]*0.105)</f>
        <v>340735.6109729</v>
      </c>
    </row>
    <row r="1959" spans="1:13">
      <c r="A1959" s="1" t="s">
        <v>5395</v>
      </c>
      <c r="B1959" t="s">
        <v>5396</v>
      </c>
      <c r="C1959" t="s">
        <v>7</v>
      </c>
      <c r="D1959" t="s">
        <v>80</v>
      </c>
      <c r="E1959" s="2">
        <v>607446.32999999996</v>
      </c>
      <c r="F1959" s="2">
        <f>Tabla14[[#This Row],[Precio]]-(Tabla14[[#This Row],[Precio]]*0.14)</f>
        <v>522403.84379999997</v>
      </c>
      <c r="G1959" s="2">
        <f>Tabla14[[#This Row],[Precio]]-(Tabla14[[#This Row],[Precio]]*0.05)</f>
        <v>577074.0135</v>
      </c>
      <c r="H1959" s="9">
        <f>Tabla14[[#This Row],[  -14% costo de juan]]+(Tabla14[[#This Row],[  -14% costo de juan]]*0.1)</f>
        <v>574644.22817999998</v>
      </c>
      <c r="I1959" s="30">
        <f>Tabla14[[#This Row],[5% purpil]]+(Tabla14[[#This Row],[5% purpil]]*0.21)</f>
        <v>698259.55633499997</v>
      </c>
      <c r="J1959" s="30">
        <f>Tabla14[[#This Row],[5% purpil]]+(Tabla14[[#This Row],[5% purpil]]*0.21)</f>
        <v>698259.55633499997</v>
      </c>
      <c r="K1959" s="6">
        <f>Tabla14[[#This Row],[Precio NEGRO Publico c/juan]]-Tabla14[[#This Row],[Nuestro Costo juan ]]</f>
        <v>123615.328155</v>
      </c>
      <c r="L1959" s="7">
        <f>Tabla14[[#This Row],[Ganancia]]/Tabla14[[#This Row],[Nuestro Costo juan ]]</f>
        <v>0.21511627906976744</v>
      </c>
      <c r="M1959" s="2">
        <f>Tabla14[[#This Row],[Precio NEGRO Publico c/juan]]+(Tabla14[[#This Row],[Precio NEGRO Publico c/juan]]*0.105)</f>
        <v>771576.80975017499</v>
      </c>
    </row>
    <row r="1960" spans="1:13">
      <c r="A1960" s="1" t="s">
        <v>3933</v>
      </c>
      <c r="B1960" t="s">
        <v>3934</v>
      </c>
      <c r="C1960" t="s">
        <v>7</v>
      </c>
      <c r="D1960" t="s">
        <v>3914</v>
      </c>
      <c r="E1960" s="2">
        <v>239792.57</v>
      </c>
      <c r="F1960" s="2">
        <f>Tabla14[[#This Row],[Precio]]-(Tabla14[[#This Row],[Precio]]*0.14)</f>
        <v>206221.6102</v>
      </c>
      <c r="G1960" s="2">
        <f>Tabla14[[#This Row],[Precio]]-(Tabla14[[#This Row],[Precio]]*0.05)</f>
        <v>227802.94150000002</v>
      </c>
      <c r="H1960" s="4">
        <f>Tabla14[[#This Row],[  -14% costo de juan]]+(Tabla14[[#This Row],[  -14% costo de juan]]*0.1)</f>
        <v>226843.77122</v>
      </c>
      <c r="I1960" s="30">
        <f>Tabla14[[#This Row],[5% purpil]]+(Tabla14[[#This Row],[5% purpil]]*0.21)</f>
        <v>275641.55921500002</v>
      </c>
      <c r="J1960" s="30">
        <f>Tabla14[[#This Row],[5% purpil]]+(Tabla14[[#This Row],[5% purpil]]*0.21)</f>
        <v>275641.55921500002</v>
      </c>
      <c r="K1960" s="6">
        <f>Tabla14[[#This Row],[Precio NEGRO Publico c/juan]]-Tabla14[[#This Row],[Nuestro Costo juan ]]</f>
        <v>48797.787995000021</v>
      </c>
      <c r="L1960" s="7">
        <f>Tabla14[[#This Row],[Ganancia]]/Tabla14[[#This Row],[Nuestro Costo juan ]]</f>
        <v>0.21511627906976755</v>
      </c>
      <c r="M1960" s="2">
        <f>Tabla14[[#This Row],[Precio NEGRO Publico c/juan]]+(Tabla14[[#This Row],[Precio NEGRO Publico c/juan]]*0.105)</f>
        <v>304583.92293257499</v>
      </c>
    </row>
    <row r="1961" spans="1:13">
      <c r="A1961" s="1" t="s">
        <v>3935</v>
      </c>
      <c r="B1961" t="s">
        <v>3936</v>
      </c>
      <c r="C1961" t="s">
        <v>7</v>
      </c>
      <c r="D1961" t="s">
        <v>3914</v>
      </c>
      <c r="E1961" s="2">
        <v>185926.36</v>
      </c>
      <c r="F1961" s="2">
        <f>Tabla14[[#This Row],[Precio]]-(Tabla14[[#This Row],[Precio]]*0.14)</f>
        <v>159896.66959999999</v>
      </c>
      <c r="G1961" s="2">
        <f>Tabla14[[#This Row],[Precio]]-(Tabla14[[#This Row],[Precio]]*0.05)</f>
        <v>176630.04199999999</v>
      </c>
      <c r="H1961" s="4">
        <f>Tabla14[[#This Row],[  -14% costo de juan]]+(Tabla14[[#This Row],[  -14% costo de juan]]*0.1)</f>
        <v>175886.33656</v>
      </c>
      <c r="I1961" s="30">
        <f>Tabla14[[#This Row],[5% purpil]]+(Tabla14[[#This Row],[5% purpil]]*0.21)</f>
        <v>213722.35081999999</v>
      </c>
      <c r="J1961" s="30">
        <f>Tabla14[[#This Row],[5% purpil]]+(Tabla14[[#This Row],[5% purpil]]*0.21)</f>
        <v>213722.35081999999</v>
      </c>
      <c r="K1961" s="6">
        <f>Tabla14[[#This Row],[Precio NEGRO Publico c/juan]]-Tabla14[[#This Row],[Nuestro Costo juan ]]</f>
        <v>37836.014259999996</v>
      </c>
      <c r="L1961" s="7">
        <f>Tabla14[[#This Row],[Ganancia]]/Tabla14[[#This Row],[Nuestro Costo juan ]]</f>
        <v>0.21511627906976744</v>
      </c>
      <c r="M1961" s="2">
        <f>Tabla14[[#This Row],[Precio NEGRO Publico c/juan]]+(Tabla14[[#This Row],[Precio NEGRO Publico c/juan]]*0.105)</f>
        <v>236163.19765609998</v>
      </c>
    </row>
    <row r="1962" spans="1:13">
      <c r="A1962" s="1" t="s">
        <v>3937</v>
      </c>
      <c r="B1962" t="s">
        <v>3938</v>
      </c>
      <c r="C1962" t="s">
        <v>7</v>
      </c>
      <c r="D1962" t="s">
        <v>3914</v>
      </c>
      <c r="E1962" s="2">
        <v>62532.480000000003</v>
      </c>
      <c r="F1962" s="2">
        <f>Tabla14[[#This Row],[Precio]]-(Tabla14[[#This Row],[Precio]]*0.14)</f>
        <v>53777.932800000002</v>
      </c>
      <c r="G1962" s="2">
        <f>Tabla14[[#This Row],[Precio]]-(Tabla14[[#This Row],[Precio]]*0.05)</f>
        <v>59405.856</v>
      </c>
      <c r="H1962" s="4">
        <f>Tabla14[[#This Row],[  -14% costo de juan]]+(Tabla14[[#This Row],[  -14% costo de juan]]*0.1)</f>
        <v>59155.72608</v>
      </c>
      <c r="I1962" s="30">
        <f>Tabla14[[#This Row],[5% purpil]]+(Tabla14[[#This Row],[5% purpil]]*0.21)</f>
        <v>71881.085760000002</v>
      </c>
      <c r="J1962" s="30">
        <f>Tabla14[[#This Row],[5% purpil]]+(Tabla14[[#This Row],[5% purpil]]*0.21)</f>
        <v>71881.085760000002</v>
      </c>
      <c r="K1962" s="6">
        <f>Tabla14[[#This Row],[Precio NEGRO Publico c/juan]]-Tabla14[[#This Row],[Nuestro Costo juan ]]</f>
        <v>12725.359680000001</v>
      </c>
      <c r="L1962" s="7">
        <f>Tabla14[[#This Row],[Ganancia]]/Tabla14[[#This Row],[Nuestro Costo juan ]]</f>
        <v>0.21511627906976746</v>
      </c>
      <c r="M1962" s="2">
        <f>Tabla14[[#This Row],[Precio NEGRO Publico c/juan]]+(Tabla14[[#This Row],[Precio NEGRO Publico c/juan]]*0.105)</f>
        <v>79428.599764800005</v>
      </c>
    </row>
    <row r="1963" spans="1:13">
      <c r="A1963" s="1" t="s">
        <v>3939</v>
      </c>
      <c r="B1963" t="s">
        <v>3940</v>
      </c>
      <c r="C1963" t="s">
        <v>7</v>
      </c>
      <c r="D1963" t="s">
        <v>3914</v>
      </c>
      <c r="E1963" s="2">
        <v>74996.61</v>
      </c>
      <c r="F1963" s="2">
        <f>Tabla14[[#This Row],[Precio]]-(Tabla14[[#This Row],[Precio]]*0.14)</f>
        <v>64497.084600000002</v>
      </c>
      <c r="G1963" s="2">
        <f>Tabla14[[#This Row],[Precio]]-(Tabla14[[#This Row],[Precio]]*0.05)</f>
        <v>71246.779500000004</v>
      </c>
      <c r="H1963" s="4">
        <f>Tabla14[[#This Row],[  -14% costo de juan]]+(Tabla14[[#This Row],[  -14% costo de juan]]*0.1)</f>
        <v>70946.793059999996</v>
      </c>
      <c r="I1963" s="30">
        <f>Tabla14[[#This Row],[5% purpil]]+(Tabla14[[#This Row],[5% purpil]]*0.21)</f>
        <v>86208.603195000003</v>
      </c>
      <c r="J1963" s="30">
        <f>Tabla14[[#This Row],[5% purpil]]+(Tabla14[[#This Row],[5% purpil]]*0.21)</f>
        <v>86208.603195000003</v>
      </c>
      <c r="K1963" s="6">
        <f>Tabla14[[#This Row],[Precio NEGRO Publico c/juan]]-Tabla14[[#This Row],[Nuestro Costo juan ]]</f>
        <v>15261.810135000007</v>
      </c>
      <c r="L1963" s="7">
        <f>Tabla14[[#This Row],[Ganancia]]/Tabla14[[#This Row],[Nuestro Costo juan ]]</f>
        <v>0.21511627906976755</v>
      </c>
      <c r="M1963" s="2">
        <f>Tabla14[[#This Row],[Precio NEGRO Publico c/juan]]+(Tabla14[[#This Row],[Precio NEGRO Publico c/juan]]*0.105)</f>
        <v>95260.506530475002</v>
      </c>
    </row>
    <row r="1964" spans="1:13">
      <c r="A1964" s="1" t="s">
        <v>3941</v>
      </c>
      <c r="B1964" t="s">
        <v>3942</v>
      </c>
      <c r="C1964" t="s">
        <v>7</v>
      </c>
      <c r="D1964" t="s">
        <v>3914</v>
      </c>
      <c r="E1964" s="2">
        <v>71916.820000000007</v>
      </c>
      <c r="F1964" s="2">
        <f>Tabla14[[#This Row],[Precio]]-(Tabla14[[#This Row],[Precio]]*0.14)</f>
        <v>61848.465200000006</v>
      </c>
      <c r="G1964" s="2">
        <f>Tabla14[[#This Row],[Precio]]-(Tabla14[[#This Row],[Precio]]*0.05)</f>
        <v>68320.979000000007</v>
      </c>
      <c r="H1964" s="4">
        <f>Tabla14[[#This Row],[  -14% costo de juan]]+(Tabla14[[#This Row],[  -14% costo de juan]]*0.1)</f>
        <v>68033.311720000012</v>
      </c>
      <c r="I1964" s="30">
        <f>Tabla14[[#This Row],[5% purpil]]+(Tabla14[[#This Row],[5% purpil]]*0.21)</f>
        <v>82668.384590000001</v>
      </c>
      <c r="J1964" s="30">
        <f>Tabla14[[#This Row],[5% purpil]]+(Tabla14[[#This Row],[5% purpil]]*0.21)</f>
        <v>82668.384590000001</v>
      </c>
      <c r="K1964" s="6">
        <f>Tabla14[[#This Row],[Precio NEGRO Publico c/juan]]-Tabla14[[#This Row],[Nuestro Costo juan ]]</f>
        <v>14635.072869999989</v>
      </c>
      <c r="L1964" s="7">
        <f>Tabla14[[#This Row],[Ganancia]]/Tabla14[[#This Row],[Nuestro Costo juan ]]</f>
        <v>0.21511627906976724</v>
      </c>
      <c r="M1964" s="2">
        <f>Tabla14[[#This Row],[Precio NEGRO Publico c/juan]]+(Tabla14[[#This Row],[Precio NEGRO Publico c/juan]]*0.105)</f>
        <v>91348.564971950007</v>
      </c>
    </row>
    <row r="1965" spans="1:13">
      <c r="A1965" s="1" t="s">
        <v>3943</v>
      </c>
      <c r="B1965" t="s">
        <v>3944</v>
      </c>
      <c r="C1965" t="s">
        <v>7</v>
      </c>
      <c r="D1965" t="s">
        <v>3914</v>
      </c>
      <c r="E1965" s="2">
        <v>96698.61</v>
      </c>
      <c r="F1965" s="2">
        <f>Tabla14[[#This Row],[Precio]]-(Tabla14[[#This Row],[Precio]]*0.14)</f>
        <v>83160.804600000003</v>
      </c>
      <c r="G1965" s="2">
        <f>Tabla14[[#This Row],[Precio]]-(Tabla14[[#This Row],[Precio]]*0.05)</f>
        <v>91863.679499999998</v>
      </c>
      <c r="H1965" s="4">
        <f>Tabla14[[#This Row],[  -14% costo de juan]]+(Tabla14[[#This Row],[  -14% costo de juan]]*0.1)</f>
        <v>91476.885060000001</v>
      </c>
      <c r="I1965" s="30">
        <f>Tabla14[[#This Row],[5% purpil]]+(Tabla14[[#This Row],[5% purpil]]*0.21)</f>
        <v>111155.052195</v>
      </c>
      <c r="J1965" s="30">
        <f>Tabla14[[#This Row],[5% purpil]]+(Tabla14[[#This Row],[5% purpil]]*0.21)</f>
        <v>111155.052195</v>
      </c>
      <c r="K1965" s="6">
        <f>Tabla14[[#This Row],[Precio NEGRO Publico c/juan]]-Tabla14[[#This Row],[Nuestro Costo juan ]]</f>
        <v>19678.167134999996</v>
      </c>
      <c r="L1965" s="7">
        <f>Tabla14[[#This Row],[Ganancia]]/Tabla14[[#This Row],[Nuestro Costo juan ]]</f>
        <v>0.21511627906976741</v>
      </c>
      <c r="M1965" s="2">
        <f>Tabla14[[#This Row],[Precio NEGRO Publico c/juan]]+(Tabla14[[#This Row],[Precio NEGRO Publico c/juan]]*0.105)</f>
        <v>122826.332675475</v>
      </c>
    </row>
    <row r="1966" spans="1:13">
      <c r="A1966" s="1" t="s">
        <v>3945</v>
      </c>
      <c r="B1966" t="s">
        <v>3946</v>
      </c>
      <c r="C1966" t="s">
        <v>7</v>
      </c>
      <c r="D1966" t="s">
        <v>3914</v>
      </c>
      <c r="E1966" s="2">
        <v>104361.27</v>
      </c>
      <c r="F1966" s="2">
        <f>Tabla14[[#This Row],[Precio]]-(Tabla14[[#This Row],[Precio]]*0.14)</f>
        <v>89750.692200000005</v>
      </c>
      <c r="G1966" s="2">
        <f>Tabla14[[#This Row],[Precio]]-(Tabla14[[#This Row],[Precio]]*0.05)</f>
        <v>99143.2065</v>
      </c>
      <c r="H1966" s="4">
        <f>Tabla14[[#This Row],[  -14% costo de juan]]+(Tabla14[[#This Row],[  -14% costo de juan]]*0.1)</f>
        <v>98725.76142000001</v>
      </c>
      <c r="I1966" s="30">
        <f>Tabla14[[#This Row],[5% purpil]]+(Tabla14[[#This Row],[5% purpil]]*0.21)</f>
        <v>119963.279865</v>
      </c>
      <c r="J1966" s="30">
        <f>Tabla14[[#This Row],[5% purpil]]+(Tabla14[[#This Row],[5% purpil]]*0.21)</f>
        <v>119963.279865</v>
      </c>
      <c r="K1966" s="6">
        <f>Tabla14[[#This Row],[Precio NEGRO Publico c/juan]]-Tabla14[[#This Row],[Nuestro Costo juan ]]</f>
        <v>21237.518444999994</v>
      </c>
      <c r="L1966" s="7">
        <f>Tabla14[[#This Row],[Ganancia]]/Tabla14[[#This Row],[Nuestro Costo juan ]]</f>
        <v>0.21511627906976735</v>
      </c>
      <c r="M1966" s="2">
        <f>Tabla14[[#This Row],[Precio NEGRO Publico c/juan]]+(Tabla14[[#This Row],[Precio NEGRO Publico c/juan]]*0.105)</f>
        <v>132559.42425082502</v>
      </c>
    </row>
    <row r="1967" spans="1:13">
      <c r="A1967" s="1" t="s">
        <v>3947</v>
      </c>
      <c r="B1967" t="s">
        <v>3948</v>
      </c>
      <c r="C1967" t="s">
        <v>7</v>
      </c>
      <c r="D1967" t="s">
        <v>3914</v>
      </c>
      <c r="E1967" s="2">
        <v>114188.8</v>
      </c>
      <c r="F1967" s="2">
        <f>Tabla14[[#This Row],[Precio]]-(Tabla14[[#This Row],[Precio]]*0.14)</f>
        <v>98202.368000000002</v>
      </c>
      <c r="G1967" s="2">
        <f>Tabla14[[#This Row],[Precio]]-(Tabla14[[#This Row],[Precio]]*0.05)</f>
        <v>108479.36</v>
      </c>
      <c r="H1967" s="4">
        <f>Tabla14[[#This Row],[  -14% costo de juan]]+(Tabla14[[#This Row],[  -14% costo de juan]]*0.1)</f>
        <v>108022.6048</v>
      </c>
      <c r="I1967" s="30">
        <f>Tabla14[[#This Row],[5% purpil]]+(Tabla14[[#This Row],[5% purpil]]*0.21)</f>
        <v>131260.02559999999</v>
      </c>
      <c r="J1967" s="30">
        <f>Tabla14[[#This Row],[5% purpil]]+(Tabla14[[#This Row],[5% purpil]]*0.21)</f>
        <v>131260.02559999999</v>
      </c>
      <c r="K1967" s="6">
        <f>Tabla14[[#This Row],[Precio NEGRO Publico c/juan]]-Tabla14[[#This Row],[Nuestro Costo juan ]]</f>
        <v>23237.420799999993</v>
      </c>
      <c r="L1967" s="7">
        <f>Tabla14[[#This Row],[Ganancia]]/Tabla14[[#This Row],[Nuestro Costo juan ]]</f>
        <v>0.21511627906976738</v>
      </c>
      <c r="M1967" s="2">
        <f>Tabla14[[#This Row],[Precio NEGRO Publico c/juan]]+(Tabla14[[#This Row],[Precio NEGRO Publico c/juan]]*0.105)</f>
        <v>145042.32828799999</v>
      </c>
    </row>
    <row r="1968" spans="1:13">
      <c r="A1968" s="1" t="s">
        <v>3949</v>
      </c>
      <c r="B1968" t="s">
        <v>3950</v>
      </c>
      <c r="C1968" t="s">
        <v>7</v>
      </c>
      <c r="D1968" t="s">
        <v>3914</v>
      </c>
      <c r="E1968" s="2">
        <v>90726.07</v>
      </c>
      <c r="F1968" s="2">
        <f>Tabla14[[#This Row],[Precio]]-(Tabla14[[#This Row],[Precio]]*0.14)</f>
        <v>78024.420200000008</v>
      </c>
      <c r="G1968" s="2">
        <f>Tabla14[[#This Row],[Precio]]-(Tabla14[[#This Row],[Precio]]*0.05)</f>
        <v>86189.766500000012</v>
      </c>
      <c r="H1968" s="4">
        <f>Tabla14[[#This Row],[  -14% costo de juan]]+(Tabla14[[#This Row],[  -14% costo de juan]]*0.1)</f>
        <v>85826.86222000001</v>
      </c>
      <c r="I1968" s="30">
        <f>Tabla14[[#This Row],[5% purpil]]+(Tabla14[[#This Row],[5% purpil]]*0.21)</f>
        <v>104289.61746500002</v>
      </c>
      <c r="J1968" s="30">
        <f>Tabla14[[#This Row],[5% purpil]]+(Tabla14[[#This Row],[5% purpil]]*0.21)</f>
        <v>104289.61746500002</v>
      </c>
      <c r="K1968" s="6">
        <f>Tabla14[[#This Row],[Precio NEGRO Publico c/juan]]-Tabla14[[#This Row],[Nuestro Costo juan ]]</f>
        <v>18462.755245000008</v>
      </c>
      <c r="L1968" s="7">
        <f>Tabla14[[#This Row],[Ganancia]]/Tabla14[[#This Row],[Nuestro Costo juan ]]</f>
        <v>0.21511627906976752</v>
      </c>
      <c r="M1968" s="2">
        <f>Tabla14[[#This Row],[Precio NEGRO Publico c/juan]]+(Tabla14[[#This Row],[Precio NEGRO Publico c/juan]]*0.105)</f>
        <v>115240.02729882502</v>
      </c>
    </row>
    <row r="1969" spans="1:13">
      <c r="A1969" s="1" t="s">
        <v>3951</v>
      </c>
      <c r="B1969" t="s">
        <v>3952</v>
      </c>
      <c r="C1969" t="s">
        <v>7</v>
      </c>
      <c r="D1969" t="s">
        <v>3914</v>
      </c>
      <c r="E1969" s="2">
        <v>137647.78</v>
      </c>
      <c r="F1969" s="2">
        <f>Tabla14[[#This Row],[Precio]]-(Tabla14[[#This Row],[Precio]]*0.14)</f>
        <v>118377.09080000001</v>
      </c>
      <c r="G1969" s="2">
        <f>Tabla14[[#This Row],[Precio]]-(Tabla14[[#This Row],[Precio]]*0.05)</f>
        <v>130765.391</v>
      </c>
      <c r="H1969" s="4">
        <f>Tabla14[[#This Row],[  -14% costo de juan]]+(Tabla14[[#This Row],[  -14% costo de juan]]*0.1)</f>
        <v>130214.79988000001</v>
      </c>
      <c r="I1969" s="30">
        <f>Tabla14[[#This Row],[5% purpil]]+(Tabla14[[#This Row],[5% purpil]]*0.21)</f>
        <v>158226.12311000002</v>
      </c>
      <c r="J1969" s="30">
        <f>Tabla14[[#This Row],[5% purpil]]+(Tabla14[[#This Row],[5% purpil]]*0.21)</f>
        <v>158226.12311000002</v>
      </c>
      <c r="K1969" s="6">
        <f>Tabla14[[#This Row],[Precio NEGRO Publico c/juan]]-Tabla14[[#This Row],[Nuestro Costo juan ]]</f>
        <v>28011.323230000009</v>
      </c>
      <c r="L1969" s="7">
        <f>Tabla14[[#This Row],[Ganancia]]/Tabla14[[#This Row],[Nuestro Costo juan ]]</f>
        <v>0.21511627906976749</v>
      </c>
      <c r="M1969" s="2">
        <f>Tabla14[[#This Row],[Precio NEGRO Publico c/juan]]+(Tabla14[[#This Row],[Precio NEGRO Publico c/juan]]*0.105)</f>
        <v>174839.86603655003</v>
      </c>
    </row>
    <row r="1970" spans="1:13">
      <c r="A1970" s="1" t="s">
        <v>3953</v>
      </c>
      <c r="B1970" t="s">
        <v>3954</v>
      </c>
      <c r="C1970" t="s">
        <v>7</v>
      </c>
      <c r="D1970" t="s">
        <v>3914</v>
      </c>
      <c r="E1970" s="2">
        <v>68178.259999999995</v>
      </c>
      <c r="F1970" s="2">
        <f>Tabla14[[#This Row],[Precio]]-(Tabla14[[#This Row],[Precio]]*0.14)</f>
        <v>58633.303599999992</v>
      </c>
      <c r="G1970" s="2">
        <f>Tabla14[[#This Row],[Precio]]-(Tabla14[[#This Row],[Precio]]*0.05)</f>
        <v>64769.346999999994</v>
      </c>
      <c r="H1970" s="4">
        <f>Tabla14[[#This Row],[  -14% costo de juan]]+(Tabla14[[#This Row],[  -14% costo de juan]]*0.1)</f>
        <v>64496.633959999992</v>
      </c>
      <c r="I1970" s="30">
        <f>Tabla14[[#This Row],[5% purpil]]+(Tabla14[[#This Row],[5% purpil]]*0.21)</f>
        <v>78370.909869999989</v>
      </c>
      <c r="J1970" s="30">
        <f>Tabla14[[#This Row],[5% purpil]]+(Tabla14[[#This Row],[5% purpil]]*0.21)</f>
        <v>78370.909869999989</v>
      </c>
      <c r="K1970" s="6">
        <f>Tabla14[[#This Row],[Precio NEGRO Publico c/juan]]-Tabla14[[#This Row],[Nuestro Costo juan ]]</f>
        <v>13874.275909999997</v>
      </c>
      <c r="L1970" s="7">
        <f>Tabla14[[#This Row],[Ganancia]]/Tabla14[[#This Row],[Nuestro Costo juan ]]</f>
        <v>0.21511627906976741</v>
      </c>
      <c r="M1970" s="2">
        <f>Tabla14[[#This Row],[Precio NEGRO Publico c/juan]]+(Tabla14[[#This Row],[Precio NEGRO Publico c/juan]]*0.105)</f>
        <v>86599.855406349991</v>
      </c>
    </row>
    <row r="1971" spans="1:13">
      <c r="A1971" s="1" t="s">
        <v>3955</v>
      </c>
      <c r="B1971" t="s">
        <v>3956</v>
      </c>
      <c r="C1971" t="s">
        <v>7</v>
      </c>
      <c r="D1971" t="s">
        <v>3914</v>
      </c>
      <c r="E1971" s="2">
        <v>149734.82</v>
      </c>
      <c r="F1971" s="2">
        <f>Tabla14[[#This Row],[Precio]]-(Tabla14[[#This Row],[Precio]]*0.14)</f>
        <v>128771.9452</v>
      </c>
      <c r="G1971" s="2">
        <f>Tabla14[[#This Row],[Precio]]-(Tabla14[[#This Row],[Precio]]*0.05)</f>
        <v>142248.079</v>
      </c>
      <c r="H1971" s="4">
        <f>Tabla14[[#This Row],[  -14% costo de juan]]+(Tabla14[[#This Row],[  -14% costo de juan]]*0.1)</f>
        <v>141649.13972000001</v>
      </c>
      <c r="I1971" s="30">
        <f>Tabla14[[#This Row],[5% purpil]]+(Tabla14[[#This Row],[5% purpil]]*0.21)</f>
        <v>172120.17559</v>
      </c>
      <c r="J1971" s="30">
        <f>Tabla14[[#This Row],[5% purpil]]+(Tabla14[[#This Row],[5% purpil]]*0.21)</f>
        <v>172120.17559</v>
      </c>
      <c r="K1971" s="6">
        <f>Tabla14[[#This Row],[Precio NEGRO Publico c/juan]]-Tabla14[[#This Row],[Nuestro Costo juan ]]</f>
        <v>30471.035869999992</v>
      </c>
      <c r="L1971" s="7">
        <f>Tabla14[[#This Row],[Ganancia]]/Tabla14[[#This Row],[Nuestro Costo juan ]]</f>
        <v>0.21511627906976738</v>
      </c>
      <c r="M1971" s="2">
        <f>Tabla14[[#This Row],[Precio NEGRO Publico c/juan]]+(Tabla14[[#This Row],[Precio NEGRO Publico c/juan]]*0.105)</f>
        <v>190192.79402695</v>
      </c>
    </row>
    <row r="1972" spans="1:13">
      <c r="A1972" s="1" t="s">
        <v>5383</v>
      </c>
      <c r="B1972" t="s">
        <v>5384</v>
      </c>
      <c r="C1972" t="s">
        <v>7</v>
      </c>
      <c r="D1972" t="s">
        <v>285</v>
      </c>
      <c r="E1972" s="2">
        <v>930466.3</v>
      </c>
      <c r="F1972" s="2">
        <f>Tabla14[[#This Row],[Precio]]-(Tabla14[[#This Row],[Precio]]*0.14)</f>
        <v>800201.01800000004</v>
      </c>
      <c r="G1972" s="2">
        <f>Tabla14[[#This Row],[Precio]]-(Tabla14[[#This Row],[Precio]]*0.05)</f>
        <v>883942.9850000001</v>
      </c>
      <c r="H1972" s="9">
        <f>Tabla14[[#This Row],[  -14% costo de juan]]+(Tabla14[[#This Row],[  -14% costo de juan]]*0.1)</f>
        <v>880221.11979999999</v>
      </c>
      <c r="I1972" s="30">
        <f>Tabla14[[#This Row],[5% purpil]]+(Tabla14[[#This Row],[5% purpil]]*0.21)</f>
        <v>1069571.0118500001</v>
      </c>
      <c r="J1972" s="30">
        <f>Tabla14[[#This Row],[5% purpil]]+(Tabla14[[#This Row],[5% purpil]]*0.21)</f>
        <v>1069571.0118500001</v>
      </c>
      <c r="K1972" s="6">
        <f>Tabla14[[#This Row],[Precio NEGRO Publico c/juan]]-Tabla14[[#This Row],[Nuestro Costo juan ]]</f>
        <v>189349.89205000014</v>
      </c>
      <c r="L1972" s="7">
        <f>Tabla14[[#This Row],[Ganancia]]/Tabla14[[#This Row],[Nuestro Costo juan ]]</f>
        <v>0.2151162790697676</v>
      </c>
      <c r="M1972" s="2">
        <f>Tabla14[[#This Row],[Precio NEGRO Publico c/juan]]+(Tabla14[[#This Row],[Precio NEGRO Publico c/juan]]*0.105)</f>
        <v>1181875.9680942502</v>
      </c>
    </row>
    <row r="1973" spans="1:13">
      <c r="A1973" s="1" t="s">
        <v>3959</v>
      </c>
      <c r="B1973" t="s">
        <v>3960</v>
      </c>
      <c r="C1973" t="s">
        <v>7</v>
      </c>
      <c r="D1973" t="s">
        <v>3914</v>
      </c>
      <c r="E1973" s="2">
        <v>80024.179999999993</v>
      </c>
      <c r="F1973" s="2">
        <f>Tabla14[[#This Row],[Precio]]-(Tabla14[[#This Row],[Precio]]*0.14)</f>
        <v>68820.794799999989</v>
      </c>
      <c r="G1973" s="2">
        <f>Tabla14[[#This Row],[Precio]]-(Tabla14[[#This Row],[Precio]]*0.05)</f>
        <v>76022.97099999999</v>
      </c>
      <c r="H1973" s="4">
        <f>Tabla14[[#This Row],[  -14% costo de juan]]+(Tabla14[[#This Row],[  -14% costo de juan]]*0.1)</f>
        <v>75702.874279999989</v>
      </c>
      <c r="I1973" s="30">
        <f>Tabla14[[#This Row],[5% purpil]]+(Tabla14[[#This Row],[5% purpil]]*0.21)</f>
        <v>91987.794909999982</v>
      </c>
      <c r="J1973" s="30">
        <f>Tabla14[[#This Row],[5% purpil]]+(Tabla14[[#This Row],[5% purpil]]*0.21)</f>
        <v>91987.794909999982</v>
      </c>
      <c r="K1973" s="6">
        <f>Tabla14[[#This Row],[Precio NEGRO Publico c/juan]]-Tabla14[[#This Row],[Nuestro Costo juan ]]</f>
        <v>16284.920629999993</v>
      </c>
      <c r="L1973" s="7">
        <f>Tabla14[[#This Row],[Ganancia]]/Tabla14[[#This Row],[Nuestro Costo juan ]]</f>
        <v>0.21511627906976738</v>
      </c>
      <c r="M1973" s="2">
        <f>Tabla14[[#This Row],[Precio NEGRO Publico c/juan]]+(Tabla14[[#This Row],[Precio NEGRO Publico c/juan]]*0.105)</f>
        <v>101646.51337554998</v>
      </c>
    </row>
    <row r="1974" spans="1:13">
      <c r="A1974" s="1" t="s">
        <v>3961</v>
      </c>
      <c r="B1974" t="s">
        <v>3962</v>
      </c>
      <c r="C1974" t="s">
        <v>7</v>
      </c>
      <c r="D1974" t="s">
        <v>3914</v>
      </c>
      <c r="E1974" s="2">
        <v>244456.36</v>
      </c>
      <c r="F1974" s="2">
        <f>Tabla14[[#This Row],[Precio]]-(Tabla14[[#This Row],[Precio]]*0.14)</f>
        <v>210232.46959999998</v>
      </c>
      <c r="G1974" s="2">
        <f>Tabla14[[#This Row],[Precio]]-(Tabla14[[#This Row],[Precio]]*0.05)</f>
        <v>232233.54199999999</v>
      </c>
      <c r="H1974" s="4">
        <f>Tabla14[[#This Row],[  -14% costo de juan]]+(Tabla14[[#This Row],[  -14% costo de juan]]*0.1)</f>
        <v>231255.71655999997</v>
      </c>
      <c r="I1974" s="30">
        <f>Tabla14[[#This Row],[5% purpil]]+(Tabla14[[#This Row],[5% purpil]]*0.21)</f>
        <v>281002.58581999998</v>
      </c>
      <c r="J1974" s="30">
        <f>Tabla14[[#This Row],[5% purpil]]+(Tabla14[[#This Row],[5% purpil]]*0.21)</f>
        <v>281002.58581999998</v>
      </c>
      <c r="K1974" s="6">
        <f>Tabla14[[#This Row],[Precio NEGRO Publico c/juan]]-Tabla14[[#This Row],[Nuestro Costo juan ]]</f>
        <v>49746.869260000007</v>
      </c>
      <c r="L1974" s="7">
        <f>Tabla14[[#This Row],[Ganancia]]/Tabla14[[#This Row],[Nuestro Costo juan ]]</f>
        <v>0.21511627906976749</v>
      </c>
      <c r="M1974" s="2">
        <f>Tabla14[[#This Row],[Precio NEGRO Publico c/juan]]+(Tabla14[[#This Row],[Precio NEGRO Publico c/juan]]*0.105)</f>
        <v>310507.85733109998</v>
      </c>
    </row>
    <row r="1975" spans="1:13">
      <c r="A1975" s="1" t="s">
        <v>3963</v>
      </c>
      <c r="B1975" t="s">
        <v>3964</v>
      </c>
      <c r="C1975" t="s">
        <v>7</v>
      </c>
      <c r="D1975" t="s">
        <v>3914</v>
      </c>
      <c r="E1975" s="2">
        <v>141269.16</v>
      </c>
      <c r="F1975" s="2">
        <f>Tabla14[[#This Row],[Precio]]-(Tabla14[[#This Row],[Precio]]*0.14)</f>
        <v>121491.4776</v>
      </c>
      <c r="G1975" s="2">
        <f>Tabla14[[#This Row],[Precio]]-(Tabla14[[#This Row],[Precio]]*0.05)</f>
        <v>134205.70199999999</v>
      </c>
      <c r="H1975" s="4">
        <f>Tabla14[[#This Row],[  -14% costo de juan]]+(Tabla14[[#This Row],[  -14% costo de juan]]*0.1)</f>
        <v>133640.62536000001</v>
      </c>
      <c r="I1975" s="30">
        <f>Tabla14[[#This Row],[5% purpil]]+(Tabla14[[#This Row],[5% purpil]]*0.21)</f>
        <v>162388.89941999997</v>
      </c>
      <c r="J1975" s="30">
        <f>Tabla14[[#This Row],[5% purpil]]+(Tabla14[[#This Row],[5% purpil]]*0.21)</f>
        <v>162388.89941999997</v>
      </c>
      <c r="K1975" s="6">
        <f>Tabla14[[#This Row],[Precio NEGRO Publico c/juan]]-Tabla14[[#This Row],[Nuestro Costo juan ]]</f>
        <v>28748.274059999967</v>
      </c>
      <c r="L1975" s="7">
        <f>Tabla14[[#This Row],[Ganancia]]/Tabla14[[#This Row],[Nuestro Costo juan ]]</f>
        <v>0.21511627906976719</v>
      </c>
      <c r="M1975" s="2">
        <f>Tabla14[[#This Row],[Precio NEGRO Publico c/juan]]+(Tabla14[[#This Row],[Precio NEGRO Publico c/juan]]*0.105)</f>
        <v>179439.73385909997</v>
      </c>
    </row>
    <row r="1976" spans="1:13">
      <c r="A1976" s="1" t="s">
        <v>3965</v>
      </c>
      <c r="B1976" t="s">
        <v>3966</v>
      </c>
      <c r="C1976" t="s">
        <v>7</v>
      </c>
      <c r="D1976" t="s">
        <v>3914</v>
      </c>
      <c r="E1976" s="2">
        <v>139672.18</v>
      </c>
      <c r="F1976" s="2">
        <f>Tabla14[[#This Row],[Precio]]-(Tabla14[[#This Row],[Precio]]*0.14)</f>
        <v>120118.07479999999</v>
      </c>
      <c r="G1976" s="2">
        <f>Tabla14[[#This Row],[Precio]]-(Tabla14[[#This Row],[Precio]]*0.05)</f>
        <v>132688.571</v>
      </c>
      <c r="H1976" s="4">
        <f>Tabla14[[#This Row],[  -14% costo de juan]]+(Tabla14[[#This Row],[  -14% costo de juan]]*0.1)</f>
        <v>132129.88227999999</v>
      </c>
      <c r="I1976" s="30">
        <f>Tabla14[[#This Row],[5% purpil]]+(Tabla14[[#This Row],[5% purpil]]*0.21)</f>
        <v>160553.17090999999</v>
      </c>
      <c r="J1976" s="30">
        <f>Tabla14[[#This Row],[5% purpil]]+(Tabla14[[#This Row],[5% purpil]]*0.21)</f>
        <v>160553.17090999999</v>
      </c>
      <c r="K1976" s="6">
        <f>Tabla14[[#This Row],[Precio NEGRO Publico c/juan]]-Tabla14[[#This Row],[Nuestro Costo juan ]]</f>
        <v>28423.288629999995</v>
      </c>
      <c r="L1976" s="7">
        <f>Tabla14[[#This Row],[Ganancia]]/Tabla14[[#This Row],[Nuestro Costo juan ]]</f>
        <v>0.21511627906976744</v>
      </c>
      <c r="M1976" s="2">
        <f>Tabla14[[#This Row],[Precio NEGRO Publico c/juan]]+(Tabla14[[#This Row],[Precio NEGRO Publico c/juan]]*0.105)</f>
        <v>177411.25385554999</v>
      </c>
    </row>
    <row r="1977" spans="1:13">
      <c r="A1977" s="1" t="s">
        <v>3967</v>
      </c>
      <c r="B1977" t="s">
        <v>3968</v>
      </c>
      <c r="C1977" t="s">
        <v>7</v>
      </c>
      <c r="D1977" t="s">
        <v>3914</v>
      </c>
      <c r="E1977" s="2">
        <v>70507.63</v>
      </c>
      <c r="F1977" s="2">
        <f>Tabla14[[#This Row],[Precio]]-(Tabla14[[#This Row],[Precio]]*0.14)</f>
        <v>60636.561800000003</v>
      </c>
      <c r="G1977" s="2">
        <f>Tabla14[[#This Row],[Precio]]-(Tabla14[[#This Row],[Precio]]*0.05)</f>
        <v>66982.248500000002</v>
      </c>
      <c r="H1977" s="4">
        <f>Tabla14[[#This Row],[  -14% costo de juan]]+(Tabla14[[#This Row],[  -14% costo de juan]]*0.1)</f>
        <v>66700.217980000001</v>
      </c>
      <c r="I1977" s="30">
        <f>Tabla14[[#This Row],[5% purpil]]+(Tabla14[[#This Row],[5% purpil]]*0.21)</f>
        <v>81048.520684999996</v>
      </c>
      <c r="J1977" s="30">
        <f>Tabla14[[#This Row],[5% purpil]]+(Tabla14[[#This Row],[5% purpil]]*0.21)</f>
        <v>81048.520684999996</v>
      </c>
      <c r="K1977" s="6">
        <f>Tabla14[[#This Row],[Precio NEGRO Publico c/juan]]-Tabla14[[#This Row],[Nuestro Costo juan ]]</f>
        <v>14348.302704999995</v>
      </c>
      <c r="L1977" s="7">
        <f>Tabla14[[#This Row],[Ganancia]]/Tabla14[[#This Row],[Nuestro Costo juan ]]</f>
        <v>0.21511627906976735</v>
      </c>
      <c r="M1977" s="2">
        <f>Tabla14[[#This Row],[Precio NEGRO Publico c/juan]]+(Tabla14[[#This Row],[Precio NEGRO Publico c/juan]]*0.105)</f>
        <v>89558.615356925002</v>
      </c>
    </row>
    <row r="1978" spans="1:13">
      <c r="A1978" s="1" t="s">
        <v>3969</v>
      </c>
      <c r="B1978" t="s">
        <v>3970</v>
      </c>
      <c r="C1978" t="s">
        <v>7</v>
      </c>
      <c r="D1978" t="s">
        <v>3914</v>
      </c>
      <c r="E1978" s="2">
        <v>132523.31</v>
      </c>
      <c r="F1978" s="2">
        <f>Tabla14[[#This Row],[Precio]]-(Tabla14[[#This Row],[Precio]]*0.14)</f>
        <v>113970.0466</v>
      </c>
      <c r="G1978" s="2">
        <f>Tabla14[[#This Row],[Precio]]-(Tabla14[[#This Row],[Precio]]*0.05)</f>
        <v>125897.14449999999</v>
      </c>
      <c r="H1978" s="4">
        <f>Tabla14[[#This Row],[  -14% costo de juan]]+(Tabla14[[#This Row],[  -14% costo de juan]]*0.1)</f>
        <v>125367.05126000001</v>
      </c>
      <c r="I1978" s="30">
        <f>Tabla14[[#This Row],[5% purpil]]+(Tabla14[[#This Row],[5% purpil]]*0.21)</f>
        <v>152335.544845</v>
      </c>
      <c r="J1978" s="30">
        <f>Tabla14[[#This Row],[5% purpil]]+(Tabla14[[#This Row],[5% purpil]]*0.21)</f>
        <v>152335.544845</v>
      </c>
      <c r="K1978" s="6">
        <f>Tabla14[[#This Row],[Precio NEGRO Publico c/juan]]-Tabla14[[#This Row],[Nuestro Costo juan ]]</f>
        <v>26968.493584999989</v>
      </c>
      <c r="L1978" s="7">
        <f>Tabla14[[#This Row],[Ganancia]]/Tabla14[[#This Row],[Nuestro Costo juan ]]</f>
        <v>0.21511627906976735</v>
      </c>
      <c r="M1978" s="2">
        <f>Tabla14[[#This Row],[Precio NEGRO Publico c/juan]]+(Tabla14[[#This Row],[Precio NEGRO Publico c/juan]]*0.105)</f>
        <v>168330.777053725</v>
      </c>
    </row>
    <row r="1979" spans="1:13">
      <c r="A1979" s="1" t="s">
        <v>3971</v>
      </c>
      <c r="B1979" t="s">
        <v>3972</v>
      </c>
      <c r="C1979" t="s">
        <v>7</v>
      </c>
      <c r="D1979" t="s">
        <v>3914</v>
      </c>
      <c r="E1979" s="2">
        <v>79088.23</v>
      </c>
      <c r="F1979" s="2">
        <f>Tabla14[[#This Row],[Precio]]-(Tabla14[[#This Row],[Precio]]*0.14)</f>
        <v>68015.877799999987</v>
      </c>
      <c r="G1979" s="2">
        <f>Tabla14[[#This Row],[Precio]]-(Tabla14[[#This Row],[Precio]]*0.05)</f>
        <v>75133.818499999994</v>
      </c>
      <c r="H1979" s="4">
        <f>Tabla14[[#This Row],[  -14% costo de juan]]+(Tabla14[[#This Row],[  -14% costo de juan]]*0.1)</f>
        <v>74817.465579999989</v>
      </c>
      <c r="I1979" s="30">
        <f>Tabla14[[#This Row],[5% purpil]]+(Tabla14[[#This Row],[5% purpil]]*0.21)</f>
        <v>90911.92038499999</v>
      </c>
      <c r="J1979" s="30">
        <f>Tabla14[[#This Row],[5% purpil]]+(Tabla14[[#This Row],[5% purpil]]*0.21)</f>
        <v>90911.92038499999</v>
      </c>
      <c r="K1979" s="6">
        <f>Tabla14[[#This Row],[Precio NEGRO Publico c/juan]]-Tabla14[[#This Row],[Nuestro Costo juan ]]</f>
        <v>16094.454805000001</v>
      </c>
      <c r="L1979" s="7">
        <f>Tabla14[[#This Row],[Ganancia]]/Tabla14[[#This Row],[Nuestro Costo juan ]]</f>
        <v>0.21511627906976749</v>
      </c>
      <c r="M1979" s="2">
        <f>Tabla14[[#This Row],[Precio NEGRO Publico c/juan]]+(Tabla14[[#This Row],[Precio NEGRO Publico c/juan]]*0.105)</f>
        <v>100457.67202542498</v>
      </c>
    </row>
    <row r="1980" spans="1:13">
      <c r="A1980" s="1" t="s">
        <v>3973</v>
      </c>
      <c r="B1980" t="s">
        <v>3974</v>
      </c>
      <c r="C1980" t="s">
        <v>7</v>
      </c>
      <c r="D1980" t="s">
        <v>3914</v>
      </c>
      <c r="E1980" s="2">
        <v>244223.5</v>
      </c>
      <c r="F1980" s="2">
        <f>Tabla14[[#This Row],[Precio]]-(Tabla14[[#This Row],[Precio]]*0.14)</f>
        <v>210032.21</v>
      </c>
      <c r="G1980" s="2">
        <f>Tabla14[[#This Row],[Precio]]-(Tabla14[[#This Row],[Precio]]*0.05)</f>
        <v>232012.32500000001</v>
      </c>
      <c r="H1980" s="4">
        <f>Tabla14[[#This Row],[  -14% costo de juan]]+(Tabla14[[#This Row],[  -14% costo de juan]]*0.1)</f>
        <v>231035.43099999998</v>
      </c>
      <c r="I1980" s="30">
        <f>Tabla14[[#This Row],[5% purpil]]+(Tabla14[[#This Row],[5% purpil]]*0.21)</f>
        <v>280734.91324999998</v>
      </c>
      <c r="J1980" s="30">
        <f>Tabla14[[#This Row],[5% purpil]]+(Tabla14[[#This Row],[5% purpil]]*0.21)</f>
        <v>280734.91324999998</v>
      </c>
      <c r="K1980" s="6">
        <f>Tabla14[[#This Row],[Precio NEGRO Publico c/juan]]-Tabla14[[#This Row],[Nuestro Costo juan ]]</f>
        <v>49699.482250000001</v>
      </c>
      <c r="L1980" s="7">
        <f>Tabla14[[#This Row],[Ganancia]]/Tabla14[[#This Row],[Nuestro Costo juan ]]</f>
        <v>0.21511627906976746</v>
      </c>
      <c r="M1980" s="2">
        <f>Tabla14[[#This Row],[Precio NEGRO Publico c/juan]]+(Tabla14[[#This Row],[Precio NEGRO Publico c/juan]]*0.105)</f>
        <v>310212.07914125</v>
      </c>
    </row>
    <row r="1981" spans="1:13">
      <c r="A1981" s="1" t="s">
        <v>3975</v>
      </c>
      <c r="B1981" t="s">
        <v>3976</v>
      </c>
      <c r="C1981" t="s">
        <v>7</v>
      </c>
      <c r="D1981" t="s">
        <v>3914</v>
      </c>
      <c r="E1981" s="2">
        <v>156615.51999999999</v>
      </c>
      <c r="F1981" s="2">
        <f>Tabla14[[#This Row],[Precio]]-(Tabla14[[#This Row],[Precio]]*0.14)</f>
        <v>134689.34719999999</v>
      </c>
      <c r="G1981" s="2">
        <f>Tabla14[[#This Row],[Precio]]-(Tabla14[[#This Row],[Precio]]*0.05)</f>
        <v>148784.74399999998</v>
      </c>
      <c r="H1981" s="4">
        <f>Tabla14[[#This Row],[  -14% costo de juan]]+(Tabla14[[#This Row],[  -14% costo de juan]]*0.1)</f>
        <v>148158.28191999998</v>
      </c>
      <c r="I1981" s="30">
        <f>Tabla14[[#This Row],[5% purpil]]+(Tabla14[[#This Row],[5% purpil]]*0.21)</f>
        <v>180029.54023999997</v>
      </c>
      <c r="J1981" s="30">
        <f>Tabla14[[#This Row],[5% purpil]]+(Tabla14[[#This Row],[5% purpil]]*0.21)</f>
        <v>180029.54023999997</v>
      </c>
      <c r="K1981" s="6">
        <f>Tabla14[[#This Row],[Precio NEGRO Publico c/juan]]-Tabla14[[#This Row],[Nuestro Costo juan ]]</f>
        <v>31871.258319999994</v>
      </c>
      <c r="L1981" s="7">
        <f>Tabla14[[#This Row],[Ganancia]]/Tabla14[[#This Row],[Nuestro Costo juan ]]</f>
        <v>0.21511627906976744</v>
      </c>
      <c r="M1981" s="2">
        <f>Tabla14[[#This Row],[Precio NEGRO Publico c/juan]]+(Tabla14[[#This Row],[Precio NEGRO Publico c/juan]]*0.105)</f>
        <v>198932.64196519996</v>
      </c>
    </row>
    <row r="1982" spans="1:13">
      <c r="A1982" s="1" t="s">
        <v>3977</v>
      </c>
      <c r="B1982" t="s">
        <v>3978</v>
      </c>
      <c r="C1982" t="s">
        <v>7</v>
      </c>
      <c r="D1982" t="s">
        <v>3914</v>
      </c>
      <c r="E1982" s="2">
        <v>148224.23000000001</v>
      </c>
      <c r="F1982" s="2">
        <f>Tabla14[[#This Row],[Precio]]-(Tabla14[[#This Row],[Precio]]*0.14)</f>
        <v>127472.83780000001</v>
      </c>
      <c r="G1982" s="2">
        <f>Tabla14[[#This Row],[Precio]]-(Tabla14[[#This Row],[Precio]]*0.05)</f>
        <v>140813.01850000001</v>
      </c>
      <c r="H1982" s="4">
        <f>Tabla14[[#This Row],[  -14% costo de juan]]+(Tabla14[[#This Row],[  -14% costo de juan]]*0.1)</f>
        <v>140220.12158000001</v>
      </c>
      <c r="I1982" s="30">
        <f>Tabla14[[#This Row],[5% purpil]]+(Tabla14[[#This Row],[5% purpil]]*0.21)</f>
        <v>170383.752385</v>
      </c>
      <c r="J1982" s="30">
        <f>Tabla14[[#This Row],[5% purpil]]+(Tabla14[[#This Row],[5% purpil]]*0.21)</f>
        <v>170383.752385</v>
      </c>
      <c r="K1982" s="6">
        <f>Tabla14[[#This Row],[Precio NEGRO Publico c/juan]]-Tabla14[[#This Row],[Nuestro Costo juan ]]</f>
        <v>30163.630804999993</v>
      </c>
      <c r="L1982" s="7">
        <f>Tabla14[[#This Row],[Ganancia]]/Tabla14[[#This Row],[Nuestro Costo juan ]]</f>
        <v>0.21511627906976738</v>
      </c>
      <c r="M1982" s="2">
        <f>Tabla14[[#This Row],[Precio NEGRO Publico c/juan]]+(Tabla14[[#This Row],[Precio NEGRO Publico c/juan]]*0.105)</f>
        <v>188274.046385425</v>
      </c>
    </row>
    <row r="1983" spans="1:13">
      <c r="A1983" s="1" t="s">
        <v>3979</v>
      </c>
      <c r="B1983" t="s">
        <v>3978</v>
      </c>
      <c r="C1983" t="s">
        <v>7</v>
      </c>
      <c r="D1983" t="s">
        <v>3914</v>
      </c>
      <c r="E1983" s="2">
        <v>108097.58</v>
      </c>
      <c r="F1983" s="2">
        <f>Tabla14[[#This Row],[Precio]]-(Tabla14[[#This Row],[Precio]]*0.14)</f>
        <v>92963.918799999999</v>
      </c>
      <c r="G1983" s="2">
        <f>Tabla14[[#This Row],[Precio]]-(Tabla14[[#This Row],[Precio]]*0.05)</f>
        <v>102692.701</v>
      </c>
      <c r="H1983" s="4">
        <f>Tabla14[[#This Row],[  -14% costo de juan]]+(Tabla14[[#This Row],[  -14% costo de juan]]*0.1)</f>
        <v>102260.31068</v>
      </c>
      <c r="I1983" s="30">
        <f>Tabla14[[#This Row],[5% purpil]]+(Tabla14[[#This Row],[5% purpil]]*0.21)</f>
        <v>124258.16821</v>
      </c>
      <c r="J1983" s="30">
        <f>Tabla14[[#This Row],[5% purpil]]+(Tabla14[[#This Row],[5% purpil]]*0.21)</f>
        <v>124258.16821</v>
      </c>
      <c r="K1983" s="6">
        <f>Tabla14[[#This Row],[Precio NEGRO Publico c/juan]]-Tabla14[[#This Row],[Nuestro Costo juan ]]</f>
        <v>21997.857530000008</v>
      </c>
      <c r="L1983" s="7">
        <f>Tabla14[[#This Row],[Ganancia]]/Tabla14[[#This Row],[Nuestro Costo juan ]]</f>
        <v>0.21511627906976755</v>
      </c>
      <c r="M1983" s="2">
        <f>Tabla14[[#This Row],[Precio NEGRO Publico c/juan]]+(Tabla14[[#This Row],[Precio NEGRO Publico c/juan]]*0.105)</f>
        <v>137305.27587205</v>
      </c>
    </row>
    <row r="1984" spans="1:13">
      <c r="A1984" s="1" t="s">
        <v>3980</v>
      </c>
      <c r="B1984" t="s">
        <v>3981</v>
      </c>
      <c r="C1984" t="s">
        <v>7</v>
      </c>
      <c r="D1984" t="s">
        <v>3914</v>
      </c>
      <c r="E1984" s="2">
        <v>45074.59</v>
      </c>
      <c r="F1984" s="2">
        <f>Tabla14[[#This Row],[Precio]]-(Tabla14[[#This Row],[Precio]]*0.14)</f>
        <v>38764.147399999994</v>
      </c>
      <c r="G1984" s="2">
        <f>Tabla14[[#This Row],[Precio]]-(Tabla14[[#This Row],[Precio]]*0.05)</f>
        <v>42820.860499999995</v>
      </c>
      <c r="H1984" s="4">
        <f>Tabla14[[#This Row],[  -14% costo de juan]]+(Tabla14[[#This Row],[  -14% costo de juan]]*0.1)</f>
        <v>42640.562139999995</v>
      </c>
      <c r="I1984" s="30">
        <f>Tabla14[[#This Row],[5% purpil]]+(Tabla14[[#This Row],[5% purpil]]*0.21)</f>
        <v>51813.241204999991</v>
      </c>
      <c r="J1984" s="30">
        <f>Tabla14[[#This Row],[5% purpil]]+(Tabla14[[#This Row],[5% purpil]]*0.21)</f>
        <v>51813.241204999991</v>
      </c>
      <c r="K1984" s="6">
        <f>Tabla14[[#This Row],[Precio NEGRO Publico c/juan]]-Tabla14[[#This Row],[Nuestro Costo juan ]]</f>
        <v>9172.6790649999966</v>
      </c>
      <c r="L1984" s="7">
        <f>Tabla14[[#This Row],[Ganancia]]/Tabla14[[#This Row],[Nuestro Costo juan ]]</f>
        <v>0.21511627906976738</v>
      </c>
      <c r="M1984" s="2">
        <f>Tabla14[[#This Row],[Precio NEGRO Publico c/juan]]+(Tabla14[[#This Row],[Precio NEGRO Publico c/juan]]*0.105)</f>
        <v>57253.631531524989</v>
      </c>
    </row>
    <row r="1985" spans="1:13">
      <c r="A1985" s="1" t="s">
        <v>3982</v>
      </c>
      <c r="B1985" t="s">
        <v>3983</v>
      </c>
      <c r="C1985" t="s">
        <v>7</v>
      </c>
      <c r="D1985" t="s">
        <v>3914</v>
      </c>
      <c r="E1985" s="2">
        <v>61399.72</v>
      </c>
      <c r="F1985" s="2">
        <f>Tabla14[[#This Row],[Precio]]-(Tabla14[[#This Row],[Precio]]*0.14)</f>
        <v>52803.7592</v>
      </c>
      <c r="G1985" s="2">
        <f>Tabla14[[#This Row],[Precio]]-(Tabla14[[#This Row],[Precio]]*0.05)</f>
        <v>58329.734000000004</v>
      </c>
      <c r="H1985" s="4">
        <f>Tabla14[[#This Row],[  -14% costo de juan]]+(Tabla14[[#This Row],[  -14% costo de juan]]*0.1)</f>
        <v>58084.135119999999</v>
      </c>
      <c r="I1985" s="30">
        <f>Tabla14[[#This Row],[5% purpil]]+(Tabla14[[#This Row],[5% purpil]]*0.21)</f>
        <v>70578.978140000007</v>
      </c>
      <c r="J1985" s="30">
        <f>Tabla14[[#This Row],[5% purpil]]+(Tabla14[[#This Row],[5% purpil]]*0.21)</f>
        <v>70578.978140000007</v>
      </c>
      <c r="K1985" s="6">
        <f>Tabla14[[#This Row],[Precio NEGRO Publico c/juan]]-Tabla14[[#This Row],[Nuestro Costo juan ]]</f>
        <v>12494.843020000008</v>
      </c>
      <c r="L1985" s="7">
        <f>Tabla14[[#This Row],[Ganancia]]/Tabla14[[#This Row],[Nuestro Costo juan ]]</f>
        <v>0.21511627906976757</v>
      </c>
      <c r="M1985" s="2">
        <f>Tabla14[[#This Row],[Precio NEGRO Publico c/juan]]+(Tabla14[[#This Row],[Precio NEGRO Publico c/juan]]*0.105)</f>
        <v>77989.770844700004</v>
      </c>
    </row>
    <row r="1986" spans="1:13">
      <c r="A1986" s="1" t="s">
        <v>3984</v>
      </c>
      <c r="B1986" t="s">
        <v>3985</v>
      </c>
      <c r="C1986" t="s">
        <v>7</v>
      </c>
      <c r="D1986" t="s">
        <v>3914</v>
      </c>
      <c r="E1986" s="2">
        <v>114609.46</v>
      </c>
      <c r="F1986" s="2">
        <f>Tabla14[[#This Row],[Precio]]-(Tabla14[[#This Row],[Precio]]*0.14)</f>
        <v>98564.135600000009</v>
      </c>
      <c r="G1986" s="2">
        <f>Tabla14[[#This Row],[Precio]]-(Tabla14[[#This Row],[Precio]]*0.05)</f>
        <v>108878.98700000001</v>
      </c>
      <c r="H1986" s="4">
        <f>Tabla14[[#This Row],[  -14% costo de juan]]+(Tabla14[[#This Row],[  -14% costo de juan]]*0.1)</f>
        <v>108420.54916000001</v>
      </c>
      <c r="I1986" s="30">
        <f>Tabla14[[#This Row],[5% purpil]]+(Tabla14[[#This Row],[5% purpil]]*0.21)</f>
        <v>131743.57427000001</v>
      </c>
      <c r="J1986" s="30">
        <f>Tabla14[[#This Row],[5% purpil]]+(Tabla14[[#This Row],[5% purpil]]*0.21)</f>
        <v>131743.57427000001</v>
      </c>
      <c r="K1986" s="6">
        <f>Tabla14[[#This Row],[Precio NEGRO Publico c/juan]]-Tabla14[[#This Row],[Nuestro Costo juan ]]</f>
        <v>23323.025110000002</v>
      </c>
      <c r="L1986" s="7">
        <f>Tabla14[[#This Row],[Ganancia]]/Tabla14[[#This Row],[Nuestro Costo juan ]]</f>
        <v>0.21511627906976744</v>
      </c>
      <c r="M1986" s="2">
        <f>Tabla14[[#This Row],[Precio NEGRO Publico c/juan]]+(Tabla14[[#This Row],[Precio NEGRO Publico c/juan]]*0.105)</f>
        <v>145576.64956835003</v>
      </c>
    </row>
    <row r="1987" spans="1:13">
      <c r="A1987" s="1" t="s">
        <v>3986</v>
      </c>
      <c r="B1987" t="s">
        <v>3987</v>
      </c>
      <c r="C1987" t="s">
        <v>7</v>
      </c>
      <c r="D1987" t="s">
        <v>3914</v>
      </c>
      <c r="E1987" s="2">
        <v>207447.81</v>
      </c>
      <c r="F1987" s="2">
        <f>Tabla14[[#This Row],[Precio]]-(Tabla14[[#This Row],[Precio]]*0.14)</f>
        <v>178405.11660000001</v>
      </c>
      <c r="G1987" s="2">
        <f>Tabla14[[#This Row],[Precio]]-(Tabla14[[#This Row],[Precio]]*0.05)</f>
        <v>197075.41949999999</v>
      </c>
      <c r="H1987" s="4">
        <f>Tabla14[[#This Row],[  -14% costo de juan]]+(Tabla14[[#This Row],[  -14% costo de juan]]*0.1)</f>
        <v>196245.62826</v>
      </c>
      <c r="I1987" s="30">
        <f>Tabla14[[#This Row],[5% purpil]]+(Tabla14[[#This Row],[5% purpil]]*0.21)</f>
        <v>238461.25759499997</v>
      </c>
      <c r="J1987" s="30">
        <f>Tabla14[[#This Row],[5% purpil]]+(Tabla14[[#This Row],[5% purpil]]*0.21)</f>
        <v>238461.25759499997</v>
      </c>
      <c r="K1987" s="6">
        <f>Tabla14[[#This Row],[Precio NEGRO Publico c/juan]]-Tabla14[[#This Row],[Nuestro Costo juan ]]</f>
        <v>42215.629334999976</v>
      </c>
      <c r="L1987" s="7">
        <f>Tabla14[[#This Row],[Ganancia]]/Tabla14[[#This Row],[Nuestro Costo juan ]]</f>
        <v>0.21511627906976732</v>
      </c>
      <c r="M1987" s="2">
        <f>Tabla14[[#This Row],[Precio NEGRO Publico c/juan]]+(Tabla14[[#This Row],[Precio NEGRO Publico c/juan]]*0.105)</f>
        <v>263499.68964247499</v>
      </c>
    </row>
    <row r="1988" spans="1:13">
      <c r="A1988" s="1" t="s">
        <v>3988</v>
      </c>
      <c r="B1988" t="s">
        <v>3989</v>
      </c>
      <c r="C1988" t="s">
        <v>7</v>
      </c>
      <c r="D1988" t="s">
        <v>3914</v>
      </c>
      <c r="E1988" s="2">
        <v>111313.33</v>
      </c>
      <c r="F1988" s="2">
        <f>Tabla14[[#This Row],[Precio]]-(Tabla14[[#This Row],[Precio]]*0.14)</f>
        <v>95729.463799999998</v>
      </c>
      <c r="G1988" s="2">
        <f>Tabla14[[#This Row],[Precio]]-(Tabla14[[#This Row],[Precio]]*0.05)</f>
        <v>105747.6635</v>
      </c>
      <c r="H1988" s="4">
        <f>Tabla14[[#This Row],[  -14% costo de juan]]+(Tabla14[[#This Row],[  -14% costo de juan]]*0.1)</f>
        <v>105302.41017999999</v>
      </c>
      <c r="I1988" s="30">
        <f>Tabla14[[#This Row],[5% purpil]]+(Tabla14[[#This Row],[5% purpil]]*0.21)</f>
        <v>127954.67283499999</v>
      </c>
      <c r="J1988" s="30">
        <f>Tabla14[[#This Row],[5% purpil]]+(Tabla14[[#This Row],[5% purpil]]*0.21)</f>
        <v>127954.67283499999</v>
      </c>
      <c r="K1988" s="6">
        <f>Tabla14[[#This Row],[Precio NEGRO Publico c/juan]]-Tabla14[[#This Row],[Nuestro Costo juan ]]</f>
        <v>22652.262654999999</v>
      </c>
      <c r="L1988" s="7">
        <f>Tabla14[[#This Row],[Ganancia]]/Tabla14[[#This Row],[Nuestro Costo juan ]]</f>
        <v>0.21511627906976744</v>
      </c>
      <c r="M1988" s="2">
        <f>Tabla14[[#This Row],[Precio NEGRO Publico c/juan]]+(Tabla14[[#This Row],[Precio NEGRO Publico c/juan]]*0.105)</f>
        <v>141389.91348267498</v>
      </c>
    </row>
    <row r="1989" spans="1:13">
      <c r="A1989" s="1" t="s">
        <v>3990</v>
      </c>
      <c r="B1989" t="s">
        <v>3991</v>
      </c>
      <c r="C1989" t="s">
        <v>7</v>
      </c>
      <c r="D1989" t="s">
        <v>3914</v>
      </c>
      <c r="E1989" s="2">
        <v>86202.54</v>
      </c>
      <c r="F1989" s="2">
        <f>Tabla14[[#This Row],[Precio]]-(Tabla14[[#This Row],[Precio]]*0.14)</f>
        <v>74134.184399999998</v>
      </c>
      <c r="G1989" s="2">
        <f>Tabla14[[#This Row],[Precio]]-(Tabla14[[#This Row],[Precio]]*0.05)</f>
        <v>81892.413</v>
      </c>
      <c r="H1989" s="4">
        <f>Tabla14[[#This Row],[  -14% costo de juan]]+(Tabla14[[#This Row],[  -14% costo de juan]]*0.1)</f>
        <v>81547.602839999992</v>
      </c>
      <c r="I1989" s="30">
        <f>Tabla14[[#This Row],[5% purpil]]+(Tabla14[[#This Row],[5% purpil]]*0.21)</f>
        <v>99089.819730000003</v>
      </c>
      <c r="J1989" s="30">
        <f>Tabla14[[#This Row],[5% purpil]]+(Tabla14[[#This Row],[5% purpil]]*0.21)</f>
        <v>99089.819730000003</v>
      </c>
      <c r="K1989" s="6">
        <f>Tabla14[[#This Row],[Precio NEGRO Publico c/juan]]-Tabla14[[#This Row],[Nuestro Costo juan ]]</f>
        <v>17542.216890000011</v>
      </c>
      <c r="L1989" s="7">
        <f>Tabla14[[#This Row],[Ganancia]]/Tabla14[[#This Row],[Nuestro Costo juan ]]</f>
        <v>0.2151162790697676</v>
      </c>
      <c r="M1989" s="2">
        <f>Tabla14[[#This Row],[Precio NEGRO Publico c/juan]]+(Tabla14[[#This Row],[Precio NEGRO Publico c/juan]]*0.105)</f>
        <v>109494.25080165001</v>
      </c>
    </row>
    <row r="1990" spans="1:13">
      <c r="A1990" s="1" t="s">
        <v>3992</v>
      </c>
      <c r="B1990" t="s">
        <v>3993</v>
      </c>
      <c r="C1990" t="s">
        <v>7</v>
      </c>
      <c r="D1990" t="s">
        <v>3914</v>
      </c>
      <c r="E1990" s="2">
        <v>90538.28</v>
      </c>
      <c r="F1990" s="2">
        <f>Tabla14[[#This Row],[Precio]]-(Tabla14[[#This Row],[Precio]]*0.14)</f>
        <v>77862.920799999993</v>
      </c>
      <c r="G1990" s="2">
        <f>Tabla14[[#This Row],[Precio]]-(Tabla14[[#This Row],[Precio]]*0.05)</f>
        <v>86011.365999999995</v>
      </c>
      <c r="H1990" s="4">
        <f>Tabla14[[#This Row],[  -14% costo de juan]]+(Tabla14[[#This Row],[  -14% costo de juan]]*0.1)</f>
        <v>85649.212879999992</v>
      </c>
      <c r="I1990" s="30">
        <f>Tabla14[[#This Row],[5% purpil]]+(Tabla14[[#This Row],[5% purpil]]*0.21)</f>
        <v>104073.75285999999</v>
      </c>
      <c r="J1990" s="30">
        <f>Tabla14[[#This Row],[5% purpil]]+(Tabla14[[#This Row],[5% purpil]]*0.21)</f>
        <v>104073.75285999999</v>
      </c>
      <c r="K1990" s="6">
        <f>Tabla14[[#This Row],[Precio NEGRO Publico c/juan]]-Tabla14[[#This Row],[Nuestro Costo juan ]]</f>
        <v>18424.539980000001</v>
      </c>
      <c r="L1990" s="7">
        <f>Tabla14[[#This Row],[Ganancia]]/Tabla14[[#This Row],[Nuestro Costo juan ]]</f>
        <v>0.21511627906976749</v>
      </c>
      <c r="M1990" s="2">
        <f>Tabla14[[#This Row],[Precio NEGRO Publico c/juan]]+(Tabla14[[#This Row],[Precio NEGRO Publico c/juan]]*0.105)</f>
        <v>115001.49691029999</v>
      </c>
    </row>
    <row r="1991" spans="1:13">
      <c r="A1991" s="1" t="s">
        <v>3994</v>
      </c>
      <c r="B1991" t="s">
        <v>3995</v>
      </c>
      <c r="C1991" t="s">
        <v>7</v>
      </c>
      <c r="D1991" t="s">
        <v>3914</v>
      </c>
      <c r="E1991" s="2">
        <v>139397.25</v>
      </c>
      <c r="F1991" s="2">
        <f>Tabla14[[#This Row],[Precio]]-(Tabla14[[#This Row],[Precio]]*0.14)</f>
        <v>119881.63499999999</v>
      </c>
      <c r="G1991" s="2">
        <f>Tabla14[[#This Row],[Precio]]-(Tabla14[[#This Row],[Precio]]*0.05)</f>
        <v>132427.38750000001</v>
      </c>
      <c r="H1991" s="4">
        <f>Tabla14[[#This Row],[  -14% costo de juan]]+(Tabla14[[#This Row],[  -14% costo de juan]]*0.1)</f>
        <v>131869.7985</v>
      </c>
      <c r="I1991" s="30">
        <f>Tabla14[[#This Row],[5% purpil]]+(Tabla14[[#This Row],[5% purpil]]*0.21)</f>
        <v>160237.138875</v>
      </c>
      <c r="J1991" s="30">
        <f>Tabla14[[#This Row],[5% purpil]]+(Tabla14[[#This Row],[5% purpil]]*0.21)</f>
        <v>160237.138875</v>
      </c>
      <c r="K1991" s="6">
        <f>Tabla14[[#This Row],[Precio NEGRO Publico c/juan]]-Tabla14[[#This Row],[Nuestro Costo juan ]]</f>
        <v>28367.340375</v>
      </c>
      <c r="L1991" s="7">
        <f>Tabla14[[#This Row],[Ganancia]]/Tabla14[[#This Row],[Nuestro Costo juan ]]</f>
        <v>0.21511627906976744</v>
      </c>
      <c r="M1991" s="2">
        <f>Tabla14[[#This Row],[Precio NEGRO Publico c/juan]]+(Tabla14[[#This Row],[Precio NEGRO Publico c/juan]]*0.105)</f>
        <v>177062.03845687502</v>
      </c>
    </row>
    <row r="1992" spans="1:13">
      <c r="A1992" s="1" t="s">
        <v>3996</v>
      </c>
      <c r="B1992" t="s">
        <v>3997</v>
      </c>
      <c r="C1992" t="s">
        <v>7</v>
      </c>
      <c r="D1992" t="s">
        <v>3914</v>
      </c>
      <c r="E1992" s="2">
        <v>203790.38</v>
      </c>
      <c r="F1992" s="2">
        <f>Tabla14[[#This Row],[Precio]]-(Tabla14[[#This Row],[Precio]]*0.14)</f>
        <v>175259.7268</v>
      </c>
      <c r="G1992" s="2">
        <f>Tabla14[[#This Row],[Precio]]-(Tabla14[[#This Row],[Precio]]*0.05)</f>
        <v>193600.861</v>
      </c>
      <c r="H1992" s="4">
        <f>Tabla14[[#This Row],[  -14% costo de juan]]+(Tabla14[[#This Row],[  -14% costo de juan]]*0.1)</f>
        <v>192785.69948000001</v>
      </c>
      <c r="I1992" s="30">
        <f>Tabla14[[#This Row],[5% purpil]]+(Tabla14[[#This Row],[5% purpil]]*0.21)</f>
        <v>234257.04181</v>
      </c>
      <c r="J1992" s="30">
        <f>Tabla14[[#This Row],[5% purpil]]+(Tabla14[[#This Row],[5% purpil]]*0.21)</f>
        <v>234257.04181</v>
      </c>
      <c r="K1992" s="6">
        <f>Tabla14[[#This Row],[Precio NEGRO Publico c/juan]]-Tabla14[[#This Row],[Nuestro Costo juan ]]</f>
        <v>41471.342329999985</v>
      </c>
      <c r="L1992" s="7">
        <f>Tabla14[[#This Row],[Ganancia]]/Tabla14[[#This Row],[Nuestro Costo juan ]]</f>
        <v>0.21511627906976735</v>
      </c>
      <c r="M1992" s="2">
        <f>Tabla14[[#This Row],[Precio NEGRO Publico c/juan]]+(Tabla14[[#This Row],[Precio NEGRO Publico c/juan]]*0.105)</f>
        <v>258854.03120005</v>
      </c>
    </row>
    <row r="1993" spans="1:13">
      <c r="A1993" s="1" t="s">
        <v>3998</v>
      </c>
      <c r="B1993" t="s">
        <v>3999</v>
      </c>
      <c r="C1993" t="s">
        <v>7</v>
      </c>
      <c r="D1993" t="s">
        <v>3914</v>
      </c>
      <c r="E1993" s="2">
        <v>78034.34</v>
      </c>
      <c r="F1993" s="2">
        <f>Tabla14[[#This Row],[Precio]]-(Tabla14[[#This Row],[Precio]]*0.14)</f>
        <v>67109.532399999996</v>
      </c>
      <c r="G1993" s="2">
        <f>Tabla14[[#This Row],[Precio]]-(Tabla14[[#This Row],[Precio]]*0.05)</f>
        <v>74132.622999999992</v>
      </c>
      <c r="H1993" s="4">
        <f>Tabla14[[#This Row],[  -14% costo de juan]]+(Tabla14[[#This Row],[  -14% costo de juan]]*0.1)</f>
        <v>73820.485639999999</v>
      </c>
      <c r="I1993" s="30">
        <f>Tabla14[[#This Row],[5% purpil]]+(Tabla14[[#This Row],[5% purpil]]*0.21)</f>
        <v>89700.473829999988</v>
      </c>
      <c r="J1993" s="30">
        <f>Tabla14[[#This Row],[5% purpil]]+(Tabla14[[#This Row],[5% purpil]]*0.21)</f>
        <v>89700.473829999988</v>
      </c>
      <c r="K1993" s="6">
        <f>Tabla14[[#This Row],[Precio NEGRO Publico c/juan]]-Tabla14[[#This Row],[Nuestro Costo juan ]]</f>
        <v>15879.988189999989</v>
      </c>
      <c r="L1993" s="7">
        <f>Tabla14[[#This Row],[Ganancia]]/Tabla14[[#This Row],[Nuestro Costo juan ]]</f>
        <v>0.2151162790697673</v>
      </c>
      <c r="M1993" s="2">
        <f>Tabla14[[#This Row],[Precio NEGRO Publico c/juan]]+(Tabla14[[#This Row],[Precio NEGRO Publico c/juan]]*0.105)</f>
        <v>99119.023582149981</v>
      </c>
    </row>
    <row r="1994" spans="1:13">
      <c r="A1994" s="1" t="s">
        <v>4000</v>
      </c>
      <c r="B1994" t="s">
        <v>4001</v>
      </c>
      <c r="C1994" t="s">
        <v>7</v>
      </c>
      <c r="D1994" t="s">
        <v>3914</v>
      </c>
      <c r="E1994" s="2">
        <v>81959.94</v>
      </c>
      <c r="F1994" s="2">
        <f>Tabla14[[#This Row],[Precio]]-(Tabla14[[#This Row],[Precio]]*0.14)</f>
        <v>70485.5484</v>
      </c>
      <c r="G1994" s="2">
        <f>Tabla14[[#This Row],[Precio]]-(Tabla14[[#This Row],[Precio]]*0.05)</f>
        <v>77861.942999999999</v>
      </c>
      <c r="H1994" s="4">
        <f>Tabla14[[#This Row],[  -14% costo de juan]]+(Tabla14[[#This Row],[  -14% costo de juan]]*0.1)</f>
        <v>77534.103239999997</v>
      </c>
      <c r="I1994" s="30">
        <f>Tabla14[[#This Row],[5% purpil]]+(Tabla14[[#This Row],[5% purpil]]*0.21)</f>
        <v>94212.951029999997</v>
      </c>
      <c r="J1994" s="30">
        <f>Tabla14[[#This Row],[5% purpil]]+(Tabla14[[#This Row],[5% purpil]]*0.21)</f>
        <v>94212.951029999997</v>
      </c>
      <c r="K1994" s="6">
        <f>Tabla14[[#This Row],[Precio NEGRO Publico c/juan]]-Tabla14[[#This Row],[Nuestro Costo juan ]]</f>
        <v>16678.84779</v>
      </c>
      <c r="L1994" s="7">
        <f>Tabla14[[#This Row],[Ganancia]]/Tabla14[[#This Row],[Nuestro Costo juan ]]</f>
        <v>0.21511627906976744</v>
      </c>
      <c r="M1994" s="2">
        <f>Tabla14[[#This Row],[Precio NEGRO Publico c/juan]]+(Tabla14[[#This Row],[Precio NEGRO Publico c/juan]]*0.105)</f>
        <v>104105.31088814999</v>
      </c>
    </row>
    <row r="1995" spans="1:13">
      <c r="A1995" s="1" t="s">
        <v>4002</v>
      </c>
      <c r="B1995" t="s">
        <v>4003</v>
      </c>
      <c r="C1995" t="s">
        <v>7</v>
      </c>
      <c r="D1995" t="s">
        <v>3914</v>
      </c>
      <c r="E1995" s="2">
        <v>175131.06</v>
      </c>
      <c r="F1995" s="2">
        <f>Tabla14[[#This Row],[Precio]]-(Tabla14[[#This Row],[Precio]]*0.14)</f>
        <v>150612.71159999998</v>
      </c>
      <c r="G1995" s="2">
        <f>Tabla14[[#This Row],[Precio]]-(Tabla14[[#This Row],[Precio]]*0.05)</f>
        <v>166374.50699999998</v>
      </c>
      <c r="H1995" s="4">
        <f>Tabla14[[#This Row],[  -14% costo de juan]]+(Tabla14[[#This Row],[  -14% costo de juan]]*0.1)</f>
        <v>165673.98275999998</v>
      </c>
      <c r="I1995" s="30">
        <f>Tabla14[[#This Row],[5% purpil]]+(Tabla14[[#This Row],[5% purpil]]*0.21)</f>
        <v>201313.15346999996</v>
      </c>
      <c r="J1995" s="30">
        <f>Tabla14[[#This Row],[5% purpil]]+(Tabla14[[#This Row],[5% purpil]]*0.21)</f>
        <v>201313.15346999996</v>
      </c>
      <c r="K1995" s="6">
        <f>Tabla14[[#This Row],[Precio NEGRO Publico c/juan]]-Tabla14[[#This Row],[Nuestro Costo juan ]]</f>
        <v>35639.170709999977</v>
      </c>
      <c r="L1995" s="7">
        <f>Tabla14[[#This Row],[Ganancia]]/Tabla14[[#This Row],[Nuestro Costo juan ]]</f>
        <v>0.21511627906976732</v>
      </c>
      <c r="M1995" s="2">
        <f>Tabla14[[#This Row],[Precio NEGRO Publico c/juan]]+(Tabla14[[#This Row],[Precio NEGRO Publico c/juan]]*0.105)</f>
        <v>222451.03458434995</v>
      </c>
    </row>
    <row r="1996" spans="1:13">
      <c r="A1996" s="1" t="s">
        <v>4004</v>
      </c>
      <c r="B1996" t="s">
        <v>4005</v>
      </c>
      <c r="C1996" t="s">
        <v>7</v>
      </c>
      <c r="D1996" t="s">
        <v>3914</v>
      </c>
      <c r="E1996" s="2">
        <v>98009.4</v>
      </c>
      <c r="F1996" s="2">
        <f>Tabla14[[#This Row],[Precio]]-(Tabla14[[#This Row],[Precio]]*0.14)</f>
        <v>84288.083999999988</v>
      </c>
      <c r="G1996" s="2">
        <f>Tabla14[[#This Row],[Precio]]-(Tabla14[[#This Row],[Precio]]*0.05)</f>
        <v>93108.93</v>
      </c>
      <c r="H1996" s="4">
        <f>Tabla14[[#This Row],[  -14% costo de juan]]+(Tabla14[[#This Row],[  -14% costo de juan]]*0.1)</f>
        <v>92716.892399999982</v>
      </c>
      <c r="I1996" s="30">
        <f>Tabla14[[#This Row],[5% purpil]]+(Tabla14[[#This Row],[5% purpil]]*0.21)</f>
        <v>112661.80529999999</v>
      </c>
      <c r="J1996" s="30">
        <f>Tabla14[[#This Row],[5% purpil]]+(Tabla14[[#This Row],[5% purpil]]*0.21)</f>
        <v>112661.80529999999</v>
      </c>
      <c r="K1996" s="6">
        <f>Tabla14[[#This Row],[Precio NEGRO Publico c/juan]]-Tabla14[[#This Row],[Nuestro Costo juan ]]</f>
        <v>19944.91290000001</v>
      </c>
      <c r="L1996" s="7">
        <f>Tabla14[[#This Row],[Ganancia]]/Tabla14[[#This Row],[Nuestro Costo juan ]]</f>
        <v>0.2151162790697676</v>
      </c>
      <c r="M1996" s="2">
        <f>Tabla14[[#This Row],[Precio NEGRO Publico c/juan]]+(Tabla14[[#This Row],[Precio NEGRO Publico c/juan]]*0.105)</f>
        <v>124491.2948565</v>
      </c>
    </row>
    <row r="1997" spans="1:13">
      <c r="A1997" s="1" t="s">
        <v>4006</v>
      </c>
      <c r="B1997" t="s">
        <v>4007</v>
      </c>
      <c r="C1997" t="s">
        <v>7</v>
      </c>
      <c r="D1997" t="s">
        <v>3914</v>
      </c>
      <c r="E1997" s="2">
        <v>88352.68</v>
      </c>
      <c r="F1997" s="2">
        <f>Tabla14[[#This Row],[Precio]]-(Tabla14[[#This Row],[Precio]]*0.14)</f>
        <v>75983.304799999998</v>
      </c>
      <c r="G1997" s="2">
        <f>Tabla14[[#This Row],[Precio]]-(Tabla14[[#This Row],[Precio]]*0.05)</f>
        <v>83935.045999999988</v>
      </c>
      <c r="H1997" s="4">
        <f>Tabla14[[#This Row],[  -14% costo de juan]]+(Tabla14[[#This Row],[  -14% costo de juan]]*0.1)</f>
        <v>83581.635280000002</v>
      </c>
      <c r="I1997" s="30">
        <f>Tabla14[[#This Row],[5% purpil]]+(Tabla14[[#This Row],[5% purpil]]*0.21)</f>
        <v>101561.40565999999</v>
      </c>
      <c r="J1997" s="30">
        <f>Tabla14[[#This Row],[5% purpil]]+(Tabla14[[#This Row],[5% purpil]]*0.21)</f>
        <v>101561.40565999999</v>
      </c>
      <c r="K1997" s="6">
        <f>Tabla14[[#This Row],[Precio NEGRO Publico c/juan]]-Tabla14[[#This Row],[Nuestro Costo juan ]]</f>
        <v>17979.770379999987</v>
      </c>
      <c r="L1997" s="7">
        <f>Tabla14[[#This Row],[Ganancia]]/Tabla14[[#This Row],[Nuestro Costo juan ]]</f>
        <v>0.2151162790697673</v>
      </c>
      <c r="M1997" s="2">
        <f>Tabla14[[#This Row],[Precio NEGRO Publico c/juan]]+(Tabla14[[#This Row],[Precio NEGRO Publico c/juan]]*0.105)</f>
        <v>112225.35325429999</v>
      </c>
    </row>
    <row r="1998" spans="1:13">
      <c r="A1998" s="1" t="s">
        <v>4008</v>
      </c>
      <c r="B1998" t="s">
        <v>4009</v>
      </c>
      <c r="C1998" t="s">
        <v>7</v>
      </c>
      <c r="D1998" t="s">
        <v>3914</v>
      </c>
      <c r="E1998" s="2">
        <v>42377.35</v>
      </c>
      <c r="F1998" s="2">
        <f>Tabla14[[#This Row],[Precio]]-(Tabla14[[#This Row],[Precio]]*0.14)</f>
        <v>36444.521000000001</v>
      </c>
      <c r="G1998" s="2">
        <f>Tabla14[[#This Row],[Precio]]-(Tabla14[[#This Row],[Precio]]*0.05)</f>
        <v>40258.482499999998</v>
      </c>
      <c r="H1998" s="4">
        <f>Tabla14[[#This Row],[  -14% costo de juan]]+(Tabla14[[#This Row],[  -14% costo de juan]]*0.1)</f>
        <v>40088.973100000003</v>
      </c>
      <c r="I1998" s="30">
        <f>Tabla14[[#This Row],[5% purpil]]+(Tabla14[[#This Row],[5% purpil]]*0.21)</f>
        <v>48712.763825000002</v>
      </c>
      <c r="J1998" s="30">
        <f>Tabla14[[#This Row],[5% purpil]]+(Tabla14[[#This Row],[5% purpil]]*0.21)</f>
        <v>48712.763825000002</v>
      </c>
      <c r="K1998" s="6">
        <f>Tabla14[[#This Row],[Precio NEGRO Publico c/juan]]-Tabla14[[#This Row],[Nuestro Costo juan ]]</f>
        <v>8623.7907249999989</v>
      </c>
      <c r="L1998" s="7">
        <f>Tabla14[[#This Row],[Ganancia]]/Tabla14[[#This Row],[Nuestro Costo juan ]]</f>
        <v>0.21511627906976741</v>
      </c>
      <c r="M1998" s="2">
        <f>Tabla14[[#This Row],[Precio NEGRO Publico c/juan]]+(Tabla14[[#This Row],[Precio NEGRO Publico c/juan]]*0.105)</f>
        <v>53827.604026625006</v>
      </c>
    </row>
    <row r="1999" spans="1:13">
      <c r="A1999" s="1" t="s">
        <v>4010</v>
      </c>
      <c r="B1999" t="s">
        <v>4011</v>
      </c>
      <c r="C1999" t="s">
        <v>7</v>
      </c>
      <c r="D1999" t="s">
        <v>3914</v>
      </c>
      <c r="E1999" s="2">
        <v>86461.69</v>
      </c>
      <c r="F1999" s="2">
        <f>Tabla14[[#This Row],[Precio]]-(Tabla14[[#This Row],[Precio]]*0.14)</f>
        <v>74357.053400000004</v>
      </c>
      <c r="G1999" s="2">
        <f>Tabla14[[#This Row],[Precio]]-(Tabla14[[#This Row],[Precio]]*0.05)</f>
        <v>82138.605500000005</v>
      </c>
      <c r="H1999" s="4">
        <f>Tabla14[[#This Row],[  -14% costo de juan]]+(Tabla14[[#This Row],[  -14% costo de juan]]*0.1)</f>
        <v>81792.758740000005</v>
      </c>
      <c r="I1999" s="30">
        <f>Tabla14[[#This Row],[5% purpil]]+(Tabla14[[#This Row],[5% purpil]]*0.21)</f>
        <v>99387.71265500001</v>
      </c>
      <c r="J1999" s="30">
        <f>Tabla14[[#This Row],[5% purpil]]+(Tabla14[[#This Row],[5% purpil]]*0.21)</f>
        <v>99387.71265500001</v>
      </c>
      <c r="K1999" s="6">
        <f>Tabla14[[#This Row],[Precio NEGRO Publico c/juan]]-Tabla14[[#This Row],[Nuestro Costo juan ]]</f>
        <v>17594.953915000006</v>
      </c>
      <c r="L1999" s="7">
        <f>Tabla14[[#This Row],[Ganancia]]/Tabla14[[#This Row],[Nuestro Costo juan ]]</f>
        <v>0.21511627906976749</v>
      </c>
      <c r="M1999" s="2">
        <f>Tabla14[[#This Row],[Precio NEGRO Publico c/juan]]+(Tabla14[[#This Row],[Precio NEGRO Publico c/juan]]*0.105)</f>
        <v>109823.42248377501</v>
      </c>
    </row>
    <row r="2000" spans="1:13">
      <c r="A2000" s="1" t="s">
        <v>4012</v>
      </c>
      <c r="B2000" t="s">
        <v>4013</v>
      </c>
      <c r="C2000" t="s">
        <v>7</v>
      </c>
      <c r="D2000" t="s">
        <v>3914</v>
      </c>
      <c r="E2000" s="2">
        <v>112989.19</v>
      </c>
      <c r="F2000" s="2">
        <f>Tabla14[[#This Row],[Precio]]-(Tabla14[[#This Row],[Precio]]*0.14)</f>
        <v>97170.703399999999</v>
      </c>
      <c r="G2000" s="2">
        <f>Tabla14[[#This Row],[Precio]]-(Tabla14[[#This Row],[Precio]]*0.05)</f>
        <v>107339.73050000001</v>
      </c>
      <c r="H2000" s="4">
        <f>Tabla14[[#This Row],[  -14% costo de juan]]+(Tabla14[[#This Row],[  -14% costo de juan]]*0.1)</f>
        <v>106887.77374</v>
      </c>
      <c r="I2000" s="30">
        <f>Tabla14[[#This Row],[5% purpil]]+(Tabla14[[#This Row],[5% purpil]]*0.21)</f>
        <v>129881.073905</v>
      </c>
      <c r="J2000" s="30">
        <f>Tabla14[[#This Row],[5% purpil]]+(Tabla14[[#This Row],[5% purpil]]*0.21)</f>
        <v>129881.073905</v>
      </c>
      <c r="K2000" s="6">
        <f>Tabla14[[#This Row],[Precio NEGRO Publico c/juan]]-Tabla14[[#This Row],[Nuestro Costo juan ]]</f>
        <v>22993.300164999993</v>
      </c>
      <c r="L2000" s="7">
        <f>Tabla14[[#This Row],[Ganancia]]/Tabla14[[#This Row],[Nuestro Costo juan ]]</f>
        <v>0.21511627906976738</v>
      </c>
      <c r="M2000" s="2">
        <f>Tabla14[[#This Row],[Precio NEGRO Publico c/juan]]+(Tabla14[[#This Row],[Precio NEGRO Publico c/juan]]*0.105)</f>
        <v>143518.58666502501</v>
      </c>
    </row>
    <row r="2001" spans="1:13">
      <c r="A2001" s="1" t="s">
        <v>4014</v>
      </c>
      <c r="B2001" t="s">
        <v>4015</v>
      </c>
      <c r="C2001" t="s">
        <v>7</v>
      </c>
      <c r="D2001" t="s">
        <v>3914</v>
      </c>
      <c r="E2001" s="2">
        <v>71243.03</v>
      </c>
      <c r="F2001" s="2">
        <f>Tabla14[[#This Row],[Precio]]-(Tabla14[[#This Row],[Precio]]*0.14)</f>
        <v>61269.005799999999</v>
      </c>
      <c r="G2001" s="2">
        <f>Tabla14[[#This Row],[Precio]]-(Tabla14[[#This Row],[Precio]]*0.05)</f>
        <v>67680.878499999992</v>
      </c>
      <c r="H2001" s="4">
        <f>Tabla14[[#This Row],[  -14% costo de juan]]+(Tabla14[[#This Row],[  -14% costo de juan]]*0.1)</f>
        <v>67395.90638</v>
      </c>
      <c r="I2001" s="30">
        <f>Tabla14[[#This Row],[5% purpil]]+(Tabla14[[#This Row],[5% purpil]]*0.21)</f>
        <v>81893.862984999985</v>
      </c>
      <c r="J2001" s="30">
        <f>Tabla14[[#This Row],[5% purpil]]+(Tabla14[[#This Row],[5% purpil]]*0.21)</f>
        <v>81893.862984999985</v>
      </c>
      <c r="K2001" s="6">
        <f>Tabla14[[#This Row],[Precio NEGRO Publico c/juan]]-Tabla14[[#This Row],[Nuestro Costo juan ]]</f>
        <v>14497.956604999985</v>
      </c>
      <c r="L2001" s="7">
        <f>Tabla14[[#This Row],[Ganancia]]/Tabla14[[#This Row],[Nuestro Costo juan ]]</f>
        <v>0.21511627906976721</v>
      </c>
      <c r="M2001" s="2">
        <f>Tabla14[[#This Row],[Precio NEGRO Publico c/juan]]+(Tabla14[[#This Row],[Precio NEGRO Publico c/juan]]*0.105)</f>
        <v>90492.718598424981</v>
      </c>
    </row>
    <row r="2002" spans="1:13">
      <c r="A2002" s="1" t="s">
        <v>4016</v>
      </c>
      <c r="B2002" t="s">
        <v>4017</v>
      </c>
      <c r="C2002" t="s">
        <v>7</v>
      </c>
      <c r="D2002" t="s">
        <v>3914</v>
      </c>
      <c r="E2002" s="2">
        <v>221113.22</v>
      </c>
      <c r="F2002" s="2">
        <f>Tabla14[[#This Row],[Precio]]-(Tabla14[[#This Row],[Precio]]*0.14)</f>
        <v>190157.36919999999</v>
      </c>
      <c r="G2002" s="2">
        <f>Tabla14[[#This Row],[Precio]]-(Tabla14[[#This Row],[Precio]]*0.05)</f>
        <v>210057.55900000001</v>
      </c>
      <c r="H2002" s="4">
        <f>Tabla14[[#This Row],[  -14% costo de juan]]+(Tabla14[[#This Row],[  -14% costo de juan]]*0.1)</f>
        <v>209173.10611999998</v>
      </c>
      <c r="I2002" s="30">
        <f>Tabla14[[#This Row],[5% purpil]]+(Tabla14[[#This Row],[5% purpil]]*0.21)</f>
        <v>254169.64639000001</v>
      </c>
      <c r="J2002" s="30">
        <f>Tabla14[[#This Row],[5% purpil]]+(Tabla14[[#This Row],[5% purpil]]*0.21)</f>
        <v>254169.64639000001</v>
      </c>
      <c r="K2002" s="6">
        <f>Tabla14[[#This Row],[Precio NEGRO Publico c/juan]]-Tabla14[[#This Row],[Nuestro Costo juan ]]</f>
        <v>44996.540270000027</v>
      </c>
      <c r="L2002" s="7">
        <f>Tabla14[[#This Row],[Ganancia]]/Tabla14[[#This Row],[Nuestro Costo juan ]]</f>
        <v>0.2151162790697676</v>
      </c>
      <c r="M2002" s="2">
        <f>Tabla14[[#This Row],[Precio NEGRO Publico c/juan]]+(Tabla14[[#This Row],[Precio NEGRO Publico c/juan]]*0.105)</f>
        <v>280857.45926094998</v>
      </c>
    </row>
    <row r="2003" spans="1:13">
      <c r="A2003" s="1" t="s">
        <v>4018</v>
      </c>
      <c r="B2003" t="s">
        <v>4019</v>
      </c>
      <c r="C2003" t="s">
        <v>7</v>
      </c>
      <c r="D2003" t="s">
        <v>3914</v>
      </c>
      <c r="E2003" s="2">
        <v>46270.400000000001</v>
      </c>
      <c r="F2003" s="2">
        <f>Tabla14[[#This Row],[Precio]]-(Tabla14[[#This Row],[Precio]]*0.14)</f>
        <v>39792.544000000002</v>
      </c>
      <c r="G2003" s="2">
        <f>Tabla14[[#This Row],[Precio]]-(Tabla14[[#This Row],[Precio]]*0.05)</f>
        <v>43956.880000000005</v>
      </c>
      <c r="H2003" s="4">
        <f>Tabla14[[#This Row],[  -14% costo de juan]]+(Tabla14[[#This Row],[  -14% costo de juan]]*0.1)</f>
        <v>43771.7984</v>
      </c>
      <c r="I2003" s="30">
        <f>Tabla14[[#This Row],[5% purpil]]+(Tabla14[[#This Row],[5% purpil]]*0.21)</f>
        <v>53187.824800000002</v>
      </c>
      <c r="J2003" s="30">
        <f>Tabla14[[#This Row],[5% purpil]]+(Tabla14[[#This Row],[5% purpil]]*0.21)</f>
        <v>53187.824800000002</v>
      </c>
      <c r="K2003" s="6">
        <f>Tabla14[[#This Row],[Precio NEGRO Publico c/juan]]-Tabla14[[#This Row],[Nuestro Costo juan ]]</f>
        <v>9416.0264000000025</v>
      </c>
      <c r="L2003" s="7">
        <f>Tabla14[[#This Row],[Ganancia]]/Tabla14[[#This Row],[Nuestro Costo juan ]]</f>
        <v>0.21511627906976749</v>
      </c>
      <c r="M2003" s="2">
        <f>Tabla14[[#This Row],[Precio NEGRO Publico c/juan]]+(Tabla14[[#This Row],[Precio NEGRO Publico c/juan]]*0.105)</f>
        <v>58772.546404000001</v>
      </c>
    </row>
    <row r="2004" spans="1:13">
      <c r="A2004" s="1" t="s">
        <v>4020</v>
      </c>
      <c r="B2004" t="s">
        <v>4021</v>
      </c>
      <c r="C2004" t="s">
        <v>7</v>
      </c>
      <c r="D2004" t="s">
        <v>3914</v>
      </c>
      <c r="E2004" s="2">
        <v>52272</v>
      </c>
      <c r="F2004" s="2">
        <f>Tabla14[[#This Row],[Precio]]-(Tabla14[[#This Row],[Precio]]*0.14)</f>
        <v>44953.919999999998</v>
      </c>
      <c r="G2004" s="2">
        <f>Tabla14[[#This Row],[Precio]]-(Tabla14[[#This Row],[Precio]]*0.05)</f>
        <v>49658.400000000001</v>
      </c>
      <c r="H2004" s="4">
        <f>Tabla14[[#This Row],[  -14% costo de juan]]+(Tabla14[[#This Row],[  -14% costo de juan]]*0.1)</f>
        <v>49449.311999999998</v>
      </c>
      <c r="I2004" s="30">
        <f>Tabla14[[#This Row],[5% purpil]]+(Tabla14[[#This Row],[5% purpil]]*0.21)</f>
        <v>60086.664000000004</v>
      </c>
      <c r="J2004" s="30">
        <f>Tabla14[[#This Row],[5% purpil]]+(Tabla14[[#This Row],[5% purpil]]*0.21)</f>
        <v>60086.664000000004</v>
      </c>
      <c r="K2004" s="6">
        <f>Tabla14[[#This Row],[Precio NEGRO Publico c/juan]]-Tabla14[[#This Row],[Nuestro Costo juan ]]</f>
        <v>10637.352000000006</v>
      </c>
      <c r="L2004" s="7">
        <f>Tabla14[[#This Row],[Ganancia]]/Tabla14[[#This Row],[Nuestro Costo juan ]]</f>
        <v>0.21511627906976757</v>
      </c>
      <c r="M2004" s="2">
        <f>Tabla14[[#This Row],[Precio NEGRO Publico c/juan]]+(Tabla14[[#This Row],[Precio NEGRO Publico c/juan]]*0.105)</f>
        <v>66395.763720000003</v>
      </c>
    </row>
    <row r="2005" spans="1:13">
      <c r="A2005" s="1" t="s">
        <v>4022</v>
      </c>
      <c r="B2005" t="s">
        <v>4023</v>
      </c>
      <c r="C2005" t="s">
        <v>7</v>
      </c>
      <c r="D2005" t="s">
        <v>3914</v>
      </c>
      <c r="E2005" s="2">
        <v>67216.39</v>
      </c>
      <c r="F2005" s="2">
        <f>Tabla14[[#This Row],[Precio]]-(Tabla14[[#This Row],[Precio]]*0.14)</f>
        <v>57806.095399999998</v>
      </c>
      <c r="G2005" s="2">
        <f>Tabla14[[#This Row],[Precio]]-(Tabla14[[#This Row],[Precio]]*0.05)</f>
        <v>63855.570500000002</v>
      </c>
      <c r="H2005" s="4">
        <f>Tabla14[[#This Row],[  -14% costo de juan]]+(Tabla14[[#This Row],[  -14% costo de juan]]*0.1)</f>
        <v>63586.704939999996</v>
      </c>
      <c r="I2005" s="30">
        <f>Tabla14[[#This Row],[5% purpil]]+(Tabla14[[#This Row],[5% purpil]]*0.21)</f>
        <v>77265.240304999999</v>
      </c>
      <c r="J2005" s="30">
        <f>Tabla14[[#This Row],[5% purpil]]+(Tabla14[[#This Row],[5% purpil]]*0.21)</f>
        <v>77265.240304999999</v>
      </c>
      <c r="K2005" s="6">
        <f>Tabla14[[#This Row],[Precio NEGRO Publico c/juan]]-Tabla14[[#This Row],[Nuestro Costo juan ]]</f>
        <v>13678.535365000003</v>
      </c>
      <c r="L2005" s="7">
        <f>Tabla14[[#This Row],[Ganancia]]/Tabla14[[#This Row],[Nuestro Costo juan ]]</f>
        <v>0.21511627906976752</v>
      </c>
      <c r="M2005" s="2">
        <f>Tabla14[[#This Row],[Precio NEGRO Publico c/juan]]+(Tabla14[[#This Row],[Precio NEGRO Publico c/juan]]*0.105)</f>
        <v>85378.090537024997</v>
      </c>
    </row>
    <row r="2006" spans="1:13">
      <c r="A2006" s="1" t="s">
        <v>4024</v>
      </c>
      <c r="B2006" t="s">
        <v>4025</v>
      </c>
      <c r="C2006" t="s">
        <v>7</v>
      </c>
      <c r="D2006" t="s">
        <v>3914</v>
      </c>
      <c r="E2006" s="2">
        <v>90286.64</v>
      </c>
      <c r="F2006" s="2">
        <f>Tabla14[[#This Row],[Precio]]-(Tabla14[[#This Row],[Precio]]*0.14)</f>
        <v>77646.510399999999</v>
      </c>
      <c r="G2006" s="2">
        <f>Tabla14[[#This Row],[Precio]]-(Tabla14[[#This Row],[Precio]]*0.05)</f>
        <v>85772.308000000005</v>
      </c>
      <c r="H2006" s="4">
        <f>Tabla14[[#This Row],[  -14% costo de juan]]+(Tabla14[[#This Row],[  -14% costo de juan]]*0.1)</f>
        <v>85411.161439999996</v>
      </c>
      <c r="I2006" s="30">
        <f>Tabla14[[#This Row],[5% purpil]]+(Tabla14[[#This Row],[5% purpil]]*0.21)</f>
        <v>103784.49268</v>
      </c>
      <c r="J2006" s="30">
        <f>Tabla14[[#This Row],[5% purpil]]+(Tabla14[[#This Row],[5% purpil]]*0.21)</f>
        <v>103784.49268</v>
      </c>
      <c r="K2006" s="6">
        <f>Tabla14[[#This Row],[Precio NEGRO Publico c/juan]]-Tabla14[[#This Row],[Nuestro Costo juan ]]</f>
        <v>18373.33124</v>
      </c>
      <c r="L2006" s="7">
        <f>Tabla14[[#This Row],[Ganancia]]/Tabla14[[#This Row],[Nuestro Costo juan ]]</f>
        <v>0.21511627906976744</v>
      </c>
      <c r="M2006" s="2">
        <f>Tabla14[[#This Row],[Precio NEGRO Publico c/juan]]+(Tabla14[[#This Row],[Precio NEGRO Publico c/juan]]*0.105)</f>
        <v>114681.86441139999</v>
      </c>
    </row>
    <row r="2007" spans="1:13">
      <c r="A2007" s="1" t="s">
        <v>4026</v>
      </c>
      <c r="B2007" t="s">
        <v>4027</v>
      </c>
      <c r="C2007" t="s">
        <v>7</v>
      </c>
      <c r="D2007" t="s">
        <v>3914</v>
      </c>
      <c r="E2007" s="2">
        <v>87665.81</v>
      </c>
      <c r="F2007" s="2">
        <f>Tabla14[[#This Row],[Precio]]-(Tabla14[[#This Row],[Precio]]*0.14)</f>
        <v>75392.59659999999</v>
      </c>
      <c r="G2007" s="2">
        <f>Tabla14[[#This Row],[Precio]]-(Tabla14[[#This Row],[Precio]]*0.05)</f>
        <v>83282.519499999995</v>
      </c>
      <c r="H2007" s="4">
        <f>Tabla14[[#This Row],[  -14% costo de juan]]+(Tabla14[[#This Row],[  -14% costo de juan]]*0.1)</f>
        <v>82931.856259999986</v>
      </c>
      <c r="I2007" s="30">
        <f>Tabla14[[#This Row],[5% purpil]]+(Tabla14[[#This Row],[5% purpil]]*0.21)</f>
        <v>100771.84859499999</v>
      </c>
      <c r="J2007" s="30">
        <f>Tabla14[[#This Row],[5% purpil]]+(Tabla14[[#This Row],[5% purpil]]*0.21)</f>
        <v>100771.84859499999</v>
      </c>
      <c r="K2007" s="6">
        <f>Tabla14[[#This Row],[Precio NEGRO Publico c/juan]]-Tabla14[[#This Row],[Nuestro Costo juan ]]</f>
        <v>17839.992335000003</v>
      </c>
      <c r="L2007" s="7">
        <f>Tabla14[[#This Row],[Ganancia]]/Tabla14[[#This Row],[Nuestro Costo juan ]]</f>
        <v>0.21511627906976752</v>
      </c>
      <c r="M2007" s="2">
        <f>Tabla14[[#This Row],[Precio NEGRO Publico c/juan]]+(Tabla14[[#This Row],[Precio NEGRO Publico c/juan]]*0.105)</f>
        <v>111352.89269747499</v>
      </c>
    </row>
    <row r="2008" spans="1:13">
      <c r="A2008" s="1" t="s">
        <v>4028</v>
      </c>
      <c r="B2008" t="s">
        <v>4029</v>
      </c>
      <c r="C2008" t="s">
        <v>7</v>
      </c>
      <c r="D2008" t="s">
        <v>3914</v>
      </c>
      <c r="E2008" s="2">
        <v>160963.28</v>
      </c>
      <c r="F2008" s="2">
        <f>Tabla14[[#This Row],[Precio]]-(Tabla14[[#This Row],[Precio]]*0.14)</f>
        <v>138428.42079999999</v>
      </c>
      <c r="G2008" s="2">
        <f>Tabla14[[#This Row],[Precio]]-(Tabla14[[#This Row],[Precio]]*0.05)</f>
        <v>152915.11600000001</v>
      </c>
      <c r="H2008" s="4">
        <f>Tabla14[[#This Row],[  -14% costo de juan]]+(Tabla14[[#This Row],[  -14% costo de juan]]*0.1)</f>
        <v>152271.26287999999</v>
      </c>
      <c r="I2008" s="30">
        <f>Tabla14[[#This Row],[5% purpil]]+(Tabla14[[#This Row],[5% purpil]]*0.21)</f>
        <v>185027.29036000001</v>
      </c>
      <c r="J2008" s="30">
        <f>Tabla14[[#This Row],[5% purpil]]+(Tabla14[[#This Row],[5% purpil]]*0.21)</f>
        <v>185027.29036000001</v>
      </c>
      <c r="K2008" s="6">
        <f>Tabla14[[#This Row],[Precio NEGRO Publico c/juan]]-Tabla14[[#This Row],[Nuestro Costo juan ]]</f>
        <v>32756.027480000019</v>
      </c>
      <c r="L2008" s="7">
        <f>Tabla14[[#This Row],[Ganancia]]/Tabla14[[#This Row],[Nuestro Costo juan ]]</f>
        <v>0.21511627906976757</v>
      </c>
      <c r="M2008" s="2">
        <f>Tabla14[[#This Row],[Precio NEGRO Publico c/juan]]+(Tabla14[[#This Row],[Precio NEGRO Publico c/juan]]*0.105)</f>
        <v>204455.15584780002</v>
      </c>
    </row>
    <row r="2009" spans="1:13">
      <c r="A2009" s="1" t="s">
        <v>4030</v>
      </c>
      <c r="B2009" t="s">
        <v>4031</v>
      </c>
      <c r="C2009" t="s">
        <v>7</v>
      </c>
      <c r="D2009" t="s">
        <v>3914</v>
      </c>
      <c r="E2009" s="2">
        <v>189553.49</v>
      </c>
      <c r="F2009" s="2">
        <f>Tabla14[[#This Row],[Precio]]-(Tabla14[[#This Row],[Precio]]*0.14)</f>
        <v>163016.00139999998</v>
      </c>
      <c r="G2009" s="2">
        <f>Tabla14[[#This Row],[Precio]]-(Tabla14[[#This Row],[Precio]]*0.05)</f>
        <v>180075.8155</v>
      </c>
      <c r="H2009" s="4">
        <f>Tabla14[[#This Row],[  -14% costo de juan]]+(Tabla14[[#This Row],[  -14% costo de juan]]*0.1)</f>
        <v>179317.60153999997</v>
      </c>
      <c r="I2009" s="30">
        <f>Tabla14[[#This Row],[5% purpil]]+(Tabla14[[#This Row],[5% purpil]]*0.21)</f>
        <v>217891.73675499999</v>
      </c>
      <c r="J2009" s="30">
        <f>Tabla14[[#This Row],[5% purpil]]+(Tabla14[[#This Row],[5% purpil]]*0.21)</f>
        <v>217891.73675499999</v>
      </c>
      <c r="K2009" s="6">
        <f>Tabla14[[#This Row],[Precio NEGRO Publico c/juan]]-Tabla14[[#This Row],[Nuestro Costo juan ]]</f>
        <v>38574.135215000017</v>
      </c>
      <c r="L2009" s="7">
        <f>Tabla14[[#This Row],[Ganancia]]/Tabla14[[#This Row],[Nuestro Costo juan ]]</f>
        <v>0.21511627906976757</v>
      </c>
      <c r="M2009" s="2">
        <f>Tabla14[[#This Row],[Precio NEGRO Publico c/juan]]+(Tabla14[[#This Row],[Precio NEGRO Publico c/juan]]*0.105)</f>
        <v>240770.36911427497</v>
      </c>
    </row>
    <row r="2010" spans="1:13">
      <c r="A2010" s="1" t="s">
        <v>4032</v>
      </c>
      <c r="B2010" t="s">
        <v>4033</v>
      </c>
      <c r="C2010" t="s">
        <v>7</v>
      </c>
      <c r="D2010" t="s">
        <v>3914</v>
      </c>
      <c r="E2010" s="2">
        <v>164138.47</v>
      </c>
      <c r="F2010" s="2">
        <f>Tabla14[[#This Row],[Precio]]-(Tabla14[[#This Row],[Precio]]*0.14)</f>
        <v>141159.08419999998</v>
      </c>
      <c r="G2010" s="2">
        <f>Tabla14[[#This Row],[Precio]]-(Tabla14[[#This Row],[Precio]]*0.05)</f>
        <v>155931.5465</v>
      </c>
      <c r="H2010" s="4">
        <f>Tabla14[[#This Row],[  -14% costo de juan]]+(Tabla14[[#This Row],[  -14% costo de juan]]*0.1)</f>
        <v>155274.99261999998</v>
      </c>
      <c r="I2010" s="30">
        <f>Tabla14[[#This Row],[5% purpil]]+(Tabla14[[#This Row],[5% purpil]]*0.21)</f>
        <v>188677.17126499998</v>
      </c>
      <c r="J2010" s="30">
        <f>Tabla14[[#This Row],[5% purpil]]+(Tabla14[[#This Row],[5% purpil]]*0.21)</f>
        <v>188677.17126499998</v>
      </c>
      <c r="K2010" s="6">
        <f>Tabla14[[#This Row],[Precio NEGRO Publico c/juan]]-Tabla14[[#This Row],[Nuestro Costo juan ]]</f>
        <v>33402.178645000007</v>
      </c>
      <c r="L2010" s="7">
        <f>Tabla14[[#This Row],[Ganancia]]/Tabla14[[#This Row],[Nuestro Costo juan ]]</f>
        <v>0.21511627906976752</v>
      </c>
      <c r="M2010" s="2">
        <f>Tabla14[[#This Row],[Precio NEGRO Publico c/juan]]+(Tabla14[[#This Row],[Precio NEGRO Publico c/juan]]*0.105)</f>
        <v>208488.27424782497</v>
      </c>
    </row>
    <row r="2011" spans="1:13">
      <c r="A2011" s="1" t="s">
        <v>4034</v>
      </c>
      <c r="B2011" t="s">
        <v>4035</v>
      </c>
      <c r="C2011" t="s">
        <v>7</v>
      </c>
      <c r="D2011" t="s">
        <v>3914</v>
      </c>
      <c r="E2011" s="2">
        <v>190611.88</v>
      </c>
      <c r="F2011" s="2">
        <f>Tabla14[[#This Row],[Precio]]-(Tabla14[[#This Row],[Precio]]*0.14)</f>
        <v>163926.21679999999</v>
      </c>
      <c r="G2011" s="2">
        <f>Tabla14[[#This Row],[Precio]]-(Tabla14[[#This Row],[Precio]]*0.05)</f>
        <v>181081.28599999999</v>
      </c>
      <c r="H2011" s="4">
        <f>Tabla14[[#This Row],[  -14% costo de juan]]+(Tabla14[[#This Row],[  -14% costo de juan]]*0.1)</f>
        <v>180318.83848000001</v>
      </c>
      <c r="I2011" s="30">
        <f>Tabla14[[#This Row],[5% purpil]]+(Tabla14[[#This Row],[5% purpil]]*0.21)</f>
        <v>219108.35605999999</v>
      </c>
      <c r="J2011" s="30">
        <f>Tabla14[[#This Row],[5% purpil]]+(Tabla14[[#This Row],[5% purpil]]*0.21)</f>
        <v>219108.35605999999</v>
      </c>
      <c r="K2011" s="6">
        <f>Tabla14[[#This Row],[Precio NEGRO Publico c/juan]]-Tabla14[[#This Row],[Nuestro Costo juan ]]</f>
        <v>38789.517579999985</v>
      </c>
      <c r="L2011" s="7">
        <f>Tabla14[[#This Row],[Ganancia]]/Tabla14[[#This Row],[Nuestro Costo juan ]]</f>
        <v>0.21511627906976735</v>
      </c>
      <c r="M2011" s="2">
        <f>Tabla14[[#This Row],[Precio NEGRO Publico c/juan]]+(Tabla14[[#This Row],[Precio NEGRO Publico c/juan]]*0.105)</f>
        <v>242114.7334463</v>
      </c>
    </row>
    <row r="2012" spans="1:13">
      <c r="A2012" s="1" t="s">
        <v>4036</v>
      </c>
      <c r="B2012" t="s">
        <v>4037</v>
      </c>
      <c r="C2012" t="s">
        <v>7</v>
      </c>
      <c r="D2012" t="s">
        <v>3914</v>
      </c>
      <c r="E2012" s="2">
        <v>101545.89</v>
      </c>
      <c r="F2012" s="2">
        <f>Tabla14[[#This Row],[Precio]]-(Tabla14[[#This Row],[Precio]]*0.14)</f>
        <v>87329.465400000001</v>
      </c>
      <c r="G2012" s="2">
        <f>Tabla14[[#This Row],[Precio]]-(Tabla14[[#This Row],[Precio]]*0.05)</f>
        <v>96468.595499999996</v>
      </c>
      <c r="H2012" s="4">
        <f>Tabla14[[#This Row],[  -14% costo de juan]]+(Tabla14[[#This Row],[  -14% costo de juan]]*0.1)</f>
        <v>96062.411940000005</v>
      </c>
      <c r="I2012" s="30">
        <f>Tabla14[[#This Row],[5% purpil]]+(Tabla14[[#This Row],[5% purpil]]*0.21)</f>
        <v>116727.00055499999</v>
      </c>
      <c r="J2012" s="30">
        <f>Tabla14[[#This Row],[5% purpil]]+(Tabla14[[#This Row],[5% purpil]]*0.21)</f>
        <v>116727.00055499999</v>
      </c>
      <c r="K2012" s="6">
        <f>Tabla14[[#This Row],[Precio NEGRO Publico c/juan]]-Tabla14[[#This Row],[Nuestro Costo juan ]]</f>
        <v>20664.588614999986</v>
      </c>
      <c r="L2012" s="7">
        <f>Tabla14[[#This Row],[Ganancia]]/Tabla14[[#This Row],[Nuestro Costo juan ]]</f>
        <v>0.2151162790697673</v>
      </c>
      <c r="M2012" s="2">
        <f>Tabla14[[#This Row],[Precio NEGRO Publico c/juan]]+(Tabla14[[#This Row],[Precio NEGRO Publico c/juan]]*0.105)</f>
        <v>128983.33561327499</v>
      </c>
    </row>
    <row r="2013" spans="1:13">
      <c r="A2013" s="1" t="s">
        <v>4038</v>
      </c>
      <c r="B2013" t="s">
        <v>4039</v>
      </c>
      <c r="C2013" t="s">
        <v>7</v>
      </c>
      <c r="D2013" t="s">
        <v>3914</v>
      </c>
      <c r="E2013" s="2">
        <v>98458.59</v>
      </c>
      <c r="F2013" s="2">
        <f>Tabla14[[#This Row],[Precio]]-(Tabla14[[#This Row],[Precio]]*0.14)</f>
        <v>84674.387399999992</v>
      </c>
      <c r="G2013" s="2">
        <f>Tabla14[[#This Row],[Precio]]-(Tabla14[[#This Row],[Precio]]*0.05)</f>
        <v>93535.660499999998</v>
      </c>
      <c r="H2013" s="4">
        <f>Tabla14[[#This Row],[  -14% costo de juan]]+(Tabla14[[#This Row],[  -14% costo de juan]]*0.1)</f>
        <v>93141.82613999999</v>
      </c>
      <c r="I2013" s="30">
        <f>Tabla14[[#This Row],[5% purpil]]+(Tabla14[[#This Row],[5% purpil]]*0.21)</f>
        <v>113178.14920499999</v>
      </c>
      <c r="J2013" s="30">
        <f>Tabla14[[#This Row],[5% purpil]]+(Tabla14[[#This Row],[5% purpil]]*0.21)</f>
        <v>113178.14920499999</v>
      </c>
      <c r="K2013" s="6">
        <f>Tabla14[[#This Row],[Precio NEGRO Publico c/juan]]-Tabla14[[#This Row],[Nuestro Costo juan ]]</f>
        <v>20036.323065000004</v>
      </c>
      <c r="L2013" s="7">
        <f>Tabla14[[#This Row],[Ganancia]]/Tabla14[[#This Row],[Nuestro Costo juan ]]</f>
        <v>0.21511627906976752</v>
      </c>
      <c r="M2013" s="2">
        <f>Tabla14[[#This Row],[Precio NEGRO Publico c/juan]]+(Tabla14[[#This Row],[Precio NEGRO Publico c/juan]]*0.105)</f>
        <v>125061.85487152499</v>
      </c>
    </row>
    <row r="2014" spans="1:13">
      <c r="A2014" s="1" t="s">
        <v>4040</v>
      </c>
      <c r="B2014" t="s">
        <v>4041</v>
      </c>
      <c r="C2014" t="s">
        <v>7</v>
      </c>
      <c r="D2014" t="s">
        <v>3914</v>
      </c>
      <c r="E2014" s="2">
        <v>151561.67000000001</v>
      </c>
      <c r="F2014" s="2">
        <f>Tabla14[[#This Row],[Precio]]-(Tabla14[[#This Row],[Precio]]*0.14)</f>
        <v>130343.0362</v>
      </c>
      <c r="G2014" s="2">
        <f>Tabla14[[#This Row],[Precio]]-(Tabla14[[#This Row],[Precio]]*0.05)</f>
        <v>143983.5865</v>
      </c>
      <c r="H2014" s="4">
        <f>Tabla14[[#This Row],[  -14% costo de juan]]+(Tabla14[[#This Row],[  -14% costo de juan]]*0.1)</f>
        <v>143377.33981999999</v>
      </c>
      <c r="I2014" s="30">
        <f>Tabla14[[#This Row],[5% purpil]]+(Tabla14[[#This Row],[5% purpil]]*0.21)</f>
        <v>174220.139665</v>
      </c>
      <c r="J2014" s="30">
        <f>Tabla14[[#This Row],[5% purpil]]+(Tabla14[[#This Row],[5% purpil]]*0.21)</f>
        <v>174220.139665</v>
      </c>
      <c r="K2014" s="6">
        <f>Tabla14[[#This Row],[Precio NEGRO Publico c/juan]]-Tabla14[[#This Row],[Nuestro Costo juan ]]</f>
        <v>30842.799845000001</v>
      </c>
      <c r="L2014" s="7">
        <f>Tabla14[[#This Row],[Ganancia]]/Tabla14[[#This Row],[Nuestro Costo juan ]]</f>
        <v>0.21511627906976746</v>
      </c>
      <c r="M2014" s="2">
        <f>Tabla14[[#This Row],[Precio NEGRO Publico c/juan]]+(Tabla14[[#This Row],[Precio NEGRO Publico c/juan]]*0.105)</f>
        <v>192513.25432982499</v>
      </c>
    </row>
    <row r="2015" spans="1:13">
      <c r="A2015" s="1" t="s">
        <v>4042</v>
      </c>
      <c r="B2015" t="s">
        <v>4043</v>
      </c>
      <c r="C2015" t="s">
        <v>7</v>
      </c>
      <c r="D2015" t="s">
        <v>3914</v>
      </c>
      <c r="E2015" s="2">
        <v>127860.44</v>
      </c>
      <c r="F2015" s="2">
        <f>Tabla14[[#This Row],[Precio]]-(Tabla14[[#This Row],[Precio]]*0.14)</f>
        <v>109959.97839999999</v>
      </c>
      <c r="G2015" s="2">
        <f>Tabla14[[#This Row],[Precio]]-(Tabla14[[#This Row],[Precio]]*0.05)</f>
        <v>121467.41800000001</v>
      </c>
      <c r="H2015" s="4">
        <f>Tabla14[[#This Row],[  -14% costo de juan]]+(Tabla14[[#This Row],[  -14% costo de juan]]*0.1)</f>
        <v>120955.97623999999</v>
      </c>
      <c r="I2015" s="30">
        <f>Tabla14[[#This Row],[5% purpil]]+(Tabla14[[#This Row],[5% purpil]]*0.21)</f>
        <v>146975.57578000001</v>
      </c>
      <c r="J2015" s="30">
        <f>Tabla14[[#This Row],[5% purpil]]+(Tabla14[[#This Row],[5% purpil]]*0.21)</f>
        <v>146975.57578000001</v>
      </c>
      <c r="K2015" s="6">
        <f>Tabla14[[#This Row],[Precio NEGRO Publico c/juan]]-Tabla14[[#This Row],[Nuestro Costo juan ]]</f>
        <v>26019.599540000025</v>
      </c>
      <c r="L2015" s="7">
        <f>Tabla14[[#This Row],[Ganancia]]/Tabla14[[#This Row],[Nuestro Costo juan ]]</f>
        <v>0.21511627906976766</v>
      </c>
      <c r="M2015" s="2">
        <f>Tabla14[[#This Row],[Precio NEGRO Publico c/juan]]+(Tabla14[[#This Row],[Precio NEGRO Publico c/juan]]*0.105)</f>
        <v>162408.01123690003</v>
      </c>
    </row>
    <row r="2016" spans="1:13">
      <c r="A2016" s="1" t="s">
        <v>4044</v>
      </c>
      <c r="B2016" t="s">
        <v>4045</v>
      </c>
      <c r="C2016" t="s">
        <v>7</v>
      </c>
      <c r="D2016" t="s">
        <v>3914</v>
      </c>
      <c r="E2016" s="2">
        <v>116420.52</v>
      </c>
      <c r="F2016" s="2">
        <f>Tabla14[[#This Row],[Precio]]-(Tabla14[[#This Row],[Precio]]*0.14)</f>
        <v>100121.64720000001</v>
      </c>
      <c r="G2016" s="2">
        <f>Tabla14[[#This Row],[Precio]]-(Tabla14[[#This Row],[Precio]]*0.05)</f>
        <v>110599.49400000001</v>
      </c>
      <c r="H2016" s="4">
        <f>Tabla14[[#This Row],[  -14% costo de juan]]+(Tabla14[[#This Row],[  -14% costo de juan]]*0.1)</f>
        <v>110133.81192000001</v>
      </c>
      <c r="I2016" s="30">
        <f>Tabla14[[#This Row],[5% purpil]]+(Tabla14[[#This Row],[5% purpil]]*0.21)</f>
        <v>133825.38774000001</v>
      </c>
      <c r="J2016" s="30">
        <f>Tabla14[[#This Row],[5% purpil]]+(Tabla14[[#This Row],[5% purpil]]*0.21)</f>
        <v>133825.38774000001</v>
      </c>
      <c r="K2016" s="6">
        <f>Tabla14[[#This Row],[Precio NEGRO Publico c/juan]]-Tabla14[[#This Row],[Nuestro Costo juan ]]</f>
        <v>23691.575819999998</v>
      </c>
      <c r="L2016" s="7">
        <f>Tabla14[[#This Row],[Ganancia]]/Tabla14[[#This Row],[Nuestro Costo juan ]]</f>
        <v>0.21511627906976741</v>
      </c>
      <c r="M2016" s="2">
        <f>Tabla14[[#This Row],[Precio NEGRO Publico c/juan]]+(Tabla14[[#This Row],[Precio NEGRO Publico c/juan]]*0.105)</f>
        <v>147877.0534527</v>
      </c>
    </row>
    <row r="2017" spans="1:13">
      <c r="A2017" s="1" t="s">
        <v>4046</v>
      </c>
      <c r="B2017" t="s">
        <v>4047</v>
      </c>
      <c r="C2017" t="s">
        <v>7</v>
      </c>
      <c r="D2017" t="s">
        <v>3914</v>
      </c>
      <c r="E2017" s="2">
        <v>232630.72</v>
      </c>
      <c r="F2017" s="2">
        <f>Tabla14[[#This Row],[Precio]]-(Tabla14[[#This Row],[Precio]]*0.14)</f>
        <v>200062.4192</v>
      </c>
      <c r="G2017" s="2">
        <f>Tabla14[[#This Row],[Precio]]-(Tabla14[[#This Row],[Precio]]*0.05)</f>
        <v>220999.18400000001</v>
      </c>
      <c r="H2017" s="4">
        <f>Tabla14[[#This Row],[  -14% costo de juan]]+(Tabla14[[#This Row],[  -14% costo de juan]]*0.1)</f>
        <v>220068.66112</v>
      </c>
      <c r="I2017" s="30">
        <f>Tabla14[[#This Row],[5% purpil]]+(Tabla14[[#This Row],[5% purpil]]*0.21)</f>
        <v>267409.01264000003</v>
      </c>
      <c r="J2017" s="30">
        <f>Tabla14[[#This Row],[5% purpil]]+(Tabla14[[#This Row],[5% purpil]]*0.21)</f>
        <v>267409.01264000003</v>
      </c>
      <c r="K2017" s="6">
        <f>Tabla14[[#This Row],[Precio NEGRO Publico c/juan]]-Tabla14[[#This Row],[Nuestro Costo juan ]]</f>
        <v>47340.351520000026</v>
      </c>
      <c r="L2017" s="7">
        <f>Tabla14[[#This Row],[Ganancia]]/Tabla14[[#This Row],[Nuestro Costo juan ]]</f>
        <v>0.21511627906976755</v>
      </c>
      <c r="M2017" s="2">
        <f>Tabla14[[#This Row],[Precio NEGRO Publico c/juan]]+(Tabla14[[#This Row],[Precio NEGRO Publico c/juan]]*0.105)</f>
        <v>295486.95896720001</v>
      </c>
    </row>
    <row r="2018" spans="1:13">
      <c r="A2018" s="1" t="s">
        <v>4048</v>
      </c>
      <c r="B2018" t="s">
        <v>4049</v>
      </c>
      <c r="C2018" t="s">
        <v>7</v>
      </c>
      <c r="D2018" t="s">
        <v>3914</v>
      </c>
      <c r="E2018" s="2">
        <v>51604.49</v>
      </c>
      <c r="F2018" s="2">
        <f>Tabla14[[#This Row],[Precio]]-(Tabla14[[#This Row],[Precio]]*0.14)</f>
        <v>44379.861399999994</v>
      </c>
      <c r="G2018" s="2">
        <f>Tabla14[[#This Row],[Precio]]-(Tabla14[[#This Row],[Precio]]*0.05)</f>
        <v>49024.265499999994</v>
      </c>
      <c r="H2018" s="4">
        <f>Tabla14[[#This Row],[  -14% costo de juan]]+(Tabla14[[#This Row],[  -14% costo de juan]]*0.1)</f>
        <v>48817.847539999995</v>
      </c>
      <c r="I2018" s="30">
        <f>Tabla14[[#This Row],[5% purpil]]+(Tabla14[[#This Row],[5% purpil]]*0.21)</f>
        <v>59319.361254999996</v>
      </c>
      <c r="J2018" s="30">
        <f>Tabla14[[#This Row],[5% purpil]]+(Tabla14[[#This Row],[5% purpil]]*0.21)</f>
        <v>59319.361254999996</v>
      </c>
      <c r="K2018" s="6">
        <f>Tabla14[[#This Row],[Precio NEGRO Publico c/juan]]-Tabla14[[#This Row],[Nuestro Costo juan ]]</f>
        <v>10501.513715000001</v>
      </c>
      <c r="L2018" s="7">
        <f>Tabla14[[#This Row],[Ganancia]]/Tabla14[[#This Row],[Nuestro Costo juan ]]</f>
        <v>0.21511627906976749</v>
      </c>
      <c r="M2018" s="2">
        <f>Tabla14[[#This Row],[Precio NEGRO Publico c/juan]]+(Tabla14[[#This Row],[Precio NEGRO Publico c/juan]]*0.105)</f>
        <v>65547.894186774996</v>
      </c>
    </row>
    <row r="2019" spans="1:13">
      <c r="A2019" s="1" t="s">
        <v>4050</v>
      </c>
      <c r="B2019" t="s">
        <v>4051</v>
      </c>
      <c r="C2019" t="s">
        <v>7</v>
      </c>
      <c r="D2019" t="s">
        <v>3914</v>
      </c>
      <c r="E2019" s="2">
        <v>65622.039999999994</v>
      </c>
      <c r="F2019" s="2">
        <f>Tabla14[[#This Row],[Precio]]-(Tabla14[[#This Row],[Precio]]*0.14)</f>
        <v>56434.954399999995</v>
      </c>
      <c r="G2019" s="2">
        <f>Tabla14[[#This Row],[Precio]]-(Tabla14[[#This Row],[Precio]]*0.05)</f>
        <v>62340.937999999995</v>
      </c>
      <c r="H2019" s="4">
        <f>Tabla14[[#This Row],[  -14% costo de juan]]+(Tabla14[[#This Row],[  -14% costo de juan]]*0.1)</f>
        <v>62078.449839999994</v>
      </c>
      <c r="I2019" s="30">
        <f>Tabla14[[#This Row],[5% purpil]]+(Tabla14[[#This Row],[5% purpil]]*0.21)</f>
        <v>75432.534979999997</v>
      </c>
      <c r="J2019" s="30">
        <f>Tabla14[[#This Row],[5% purpil]]+(Tabla14[[#This Row],[5% purpil]]*0.21)</f>
        <v>75432.534979999997</v>
      </c>
      <c r="K2019" s="6">
        <f>Tabla14[[#This Row],[Precio NEGRO Publico c/juan]]-Tabla14[[#This Row],[Nuestro Costo juan ]]</f>
        <v>13354.085140000003</v>
      </c>
      <c r="L2019" s="7">
        <f>Tabla14[[#This Row],[Ganancia]]/Tabla14[[#This Row],[Nuestro Costo juan ]]</f>
        <v>0.21511627906976752</v>
      </c>
      <c r="M2019" s="2">
        <f>Tabla14[[#This Row],[Precio NEGRO Publico c/juan]]+(Tabla14[[#This Row],[Precio NEGRO Publico c/juan]]*0.105)</f>
        <v>83352.951152900001</v>
      </c>
    </row>
    <row r="2020" spans="1:13">
      <c r="A2020" s="1" t="s">
        <v>4052</v>
      </c>
      <c r="B2020" t="s">
        <v>4053</v>
      </c>
      <c r="C2020" t="s">
        <v>7</v>
      </c>
      <c r="D2020" t="s">
        <v>3914</v>
      </c>
      <c r="E2020" s="2">
        <v>91161.75</v>
      </c>
      <c r="F2020" s="2">
        <f>Tabla14[[#This Row],[Precio]]-(Tabla14[[#This Row],[Precio]]*0.14)</f>
        <v>78399.104999999996</v>
      </c>
      <c r="G2020" s="2">
        <f>Tabla14[[#This Row],[Precio]]-(Tabla14[[#This Row],[Precio]]*0.05)</f>
        <v>86603.662500000006</v>
      </c>
      <c r="H2020" s="4">
        <f>Tabla14[[#This Row],[  -14% costo de juan]]+(Tabla14[[#This Row],[  -14% costo de juan]]*0.1)</f>
        <v>86239.015499999994</v>
      </c>
      <c r="I2020" s="30">
        <f>Tabla14[[#This Row],[5% purpil]]+(Tabla14[[#This Row],[5% purpil]]*0.21)</f>
        <v>104790.431625</v>
      </c>
      <c r="J2020" s="30">
        <f>Tabla14[[#This Row],[5% purpil]]+(Tabla14[[#This Row],[5% purpil]]*0.21)</f>
        <v>104790.431625</v>
      </c>
      <c r="K2020" s="6">
        <f>Tabla14[[#This Row],[Precio NEGRO Publico c/juan]]-Tabla14[[#This Row],[Nuestro Costo juan ]]</f>
        <v>18551.416125000003</v>
      </c>
      <c r="L2020" s="7">
        <f>Tabla14[[#This Row],[Ganancia]]/Tabla14[[#This Row],[Nuestro Costo juan ]]</f>
        <v>0.21511627906976749</v>
      </c>
      <c r="M2020" s="2">
        <f>Tabla14[[#This Row],[Precio NEGRO Publico c/juan]]+(Tabla14[[#This Row],[Precio NEGRO Publico c/juan]]*0.105)</f>
        <v>115793.42694562499</v>
      </c>
    </row>
    <row r="2021" spans="1:13">
      <c r="A2021" s="1" t="s">
        <v>4054</v>
      </c>
      <c r="B2021" t="s">
        <v>4055</v>
      </c>
      <c r="C2021" t="s">
        <v>7</v>
      </c>
      <c r="D2021" t="s">
        <v>3914</v>
      </c>
      <c r="E2021" s="2">
        <v>148421.78</v>
      </c>
      <c r="F2021" s="2">
        <f>Tabla14[[#This Row],[Precio]]-(Tabla14[[#This Row],[Precio]]*0.14)</f>
        <v>127642.73079999999</v>
      </c>
      <c r="G2021" s="2">
        <f>Tabla14[[#This Row],[Precio]]-(Tabla14[[#This Row],[Precio]]*0.05)</f>
        <v>141000.69099999999</v>
      </c>
      <c r="H2021" s="4">
        <f>Tabla14[[#This Row],[  -14% costo de juan]]+(Tabla14[[#This Row],[  -14% costo de juan]]*0.1)</f>
        <v>140407.00387999997</v>
      </c>
      <c r="I2021" s="30">
        <f>Tabla14[[#This Row],[5% purpil]]+(Tabla14[[#This Row],[5% purpil]]*0.21)</f>
        <v>170610.83610999997</v>
      </c>
      <c r="J2021" s="30">
        <f>Tabla14[[#This Row],[5% purpil]]+(Tabla14[[#This Row],[5% purpil]]*0.21)</f>
        <v>170610.83610999997</v>
      </c>
      <c r="K2021" s="6">
        <f>Tabla14[[#This Row],[Precio NEGRO Publico c/juan]]-Tabla14[[#This Row],[Nuestro Costo juan ]]</f>
        <v>30203.83223</v>
      </c>
      <c r="L2021" s="7">
        <f>Tabla14[[#This Row],[Ganancia]]/Tabla14[[#This Row],[Nuestro Costo juan ]]</f>
        <v>0.21511627906976749</v>
      </c>
      <c r="M2021" s="2">
        <f>Tabla14[[#This Row],[Precio NEGRO Publico c/juan]]+(Tabla14[[#This Row],[Precio NEGRO Publico c/juan]]*0.105)</f>
        <v>188524.97390154997</v>
      </c>
    </row>
    <row r="2022" spans="1:13">
      <c r="A2022" s="1" t="s">
        <v>4056</v>
      </c>
      <c r="B2022" t="s">
        <v>4057</v>
      </c>
      <c r="C2022" t="s">
        <v>7</v>
      </c>
      <c r="D2022" t="s">
        <v>3914</v>
      </c>
      <c r="E2022" s="2">
        <v>78585.69</v>
      </c>
      <c r="F2022" s="2">
        <f>Tabla14[[#This Row],[Precio]]-(Tabla14[[#This Row],[Precio]]*0.14)</f>
        <v>67583.693400000004</v>
      </c>
      <c r="G2022" s="2">
        <f>Tabla14[[#This Row],[Precio]]-(Tabla14[[#This Row],[Precio]]*0.05)</f>
        <v>74656.405500000008</v>
      </c>
      <c r="H2022" s="4">
        <f>Tabla14[[#This Row],[  -14% costo de juan]]+(Tabla14[[#This Row],[  -14% costo de juan]]*0.1)</f>
        <v>74342.062740000008</v>
      </c>
      <c r="I2022" s="30">
        <f>Tabla14[[#This Row],[5% purpil]]+(Tabla14[[#This Row],[5% purpil]]*0.21)</f>
        <v>90334.250655000011</v>
      </c>
      <c r="J2022" s="30">
        <f>Tabla14[[#This Row],[5% purpil]]+(Tabla14[[#This Row],[5% purpil]]*0.21)</f>
        <v>90334.250655000011</v>
      </c>
      <c r="K2022" s="6">
        <f>Tabla14[[#This Row],[Precio NEGRO Publico c/juan]]-Tabla14[[#This Row],[Nuestro Costo juan ]]</f>
        <v>15992.187915000002</v>
      </c>
      <c r="L2022" s="7">
        <f>Tabla14[[#This Row],[Ganancia]]/Tabla14[[#This Row],[Nuestro Costo juan ]]</f>
        <v>0.21511627906976744</v>
      </c>
      <c r="M2022" s="2">
        <f>Tabla14[[#This Row],[Precio NEGRO Publico c/juan]]+(Tabla14[[#This Row],[Precio NEGRO Publico c/juan]]*0.105)</f>
        <v>99819.346973775013</v>
      </c>
    </row>
    <row r="2023" spans="1:13">
      <c r="A2023" s="1" t="s">
        <v>4058</v>
      </c>
      <c r="B2023" t="s">
        <v>4059</v>
      </c>
      <c r="C2023" t="s">
        <v>7</v>
      </c>
      <c r="D2023" t="s">
        <v>3914</v>
      </c>
      <c r="E2023" s="2">
        <v>139457.34</v>
      </c>
      <c r="F2023" s="2">
        <f>Tabla14[[#This Row],[Precio]]-(Tabla14[[#This Row],[Precio]]*0.14)</f>
        <v>119933.3124</v>
      </c>
      <c r="G2023" s="2">
        <f>Tabla14[[#This Row],[Precio]]-(Tabla14[[#This Row],[Precio]]*0.05)</f>
        <v>132484.473</v>
      </c>
      <c r="H2023" s="4">
        <f>Tabla14[[#This Row],[  -14% costo de juan]]+(Tabla14[[#This Row],[  -14% costo de juan]]*0.1)</f>
        <v>131926.64363999999</v>
      </c>
      <c r="I2023" s="30">
        <f>Tabla14[[#This Row],[5% purpil]]+(Tabla14[[#This Row],[5% purpil]]*0.21)</f>
        <v>160306.21233000001</v>
      </c>
      <c r="J2023" s="30">
        <f>Tabla14[[#This Row],[5% purpil]]+(Tabla14[[#This Row],[5% purpil]]*0.21)</f>
        <v>160306.21233000001</v>
      </c>
      <c r="K2023" s="6">
        <f>Tabla14[[#This Row],[Precio NEGRO Publico c/juan]]-Tabla14[[#This Row],[Nuestro Costo juan ]]</f>
        <v>28379.568690000015</v>
      </c>
      <c r="L2023" s="7">
        <f>Tabla14[[#This Row],[Ganancia]]/Tabla14[[#This Row],[Nuestro Costo juan ]]</f>
        <v>0.21511627906976757</v>
      </c>
      <c r="M2023" s="2">
        <f>Tabla14[[#This Row],[Precio NEGRO Publico c/juan]]+(Tabla14[[#This Row],[Precio NEGRO Publico c/juan]]*0.105)</f>
        <v>177138.36462465001</v>
      </c>
    </row>
    <row r="2024" spans="1:13">
      <c r="A2024" s="1" t="s">
        <v>4060</v>
      </c>
      <c r="B2024" t="s">
        <v>4061</v>
      </c>
      <c r="C2024" t="s">
        <v>7</v>
      </c>
      <c r="D2024" t="s">
        <v>3914</v>
      </c>
      <c r="E2024" s="2">
        <v>151116.22</v>
      </c>
      <c r="F2024" s="2">
        <f>Tabla14[[#This Row],[Precio]]-(Tabla14[[#This Row],[Precio]]*0.14)</f>
        <v>129959.9492</v>
      </c>
      <c r="G2024" s="2">
        <f>Tabla14[[#This Row],[Precio]]-(Tabla14[[#This Row],[Precio]]*0.05)</f>
        <v>143560.40900000001</v>
      </c>
      <c r="H2024" s="4">
        <f>Tabla14[[#This Row],[  -14% costo de juan]]+(Tabla14[[#This Row],[  -14% costo de juan]]*0.1)</f>
        <v>142955.94412</v>
      </c>
      <c r="I2024" s="30">
        <f>Tabla14[[#This Row],[5% purpil]]+(Tabla14[[#This Row],[5% purpil]]*0.21)</f>
        <v>173708.09489000001</v>
      </c>
      <c r="J2024" s="30">
        <f>Tabla14[[#This Row],[5% purpil]]+(Tabla14[[#This Row],[5% purpil]]*0.21)</f>
        <v>173708.09489000001</v>
      </c>
      <c r="K2024" s="6">
        <f>Tabla14[[#This Row],[Precio NEGRO Publico c/juan]]-Tabla14[[#This Row],[Nuestro Costo juan ]]</f>
        <v>30752.150770000007</v>
      </c>
      <c r="L2024" s="7">
        <f>Tabla14[[#This Row],[Ganancia]]/Tabla14[[#This Row],[Nuestro Costo juan ]]</f>
        <v>0.21511627906976749</v>
      </c>
      <c r="M2024" s="2">
        <f>Tabla14[[#This Row],[Precio NEGRO Publico c/juan]]+(Tabla14[[#This Row],[Precio NEGRO Publico c/juan]]*0.105)</f>
        <v>191947.44485345</v>
      </c>
    </row>
    <row r="2025" spans="1:13">
      <c r="A2025" s="1" t="s">
        <v>4062</v>
      </c>
      <c r="B2025" t="s">
        <v>4063</v>
      </c>
      <c r="C2025" t="s">
        <v>7</v>
      </c>
      <c r="D2025" t="s">
        <v>3914</v>
      </c>
      <c r="E2025" s="2">
        <v>90794.43</v>
      </c>
      <c r="F2025" s="2">
        <f>Tabla14[[#This Row],[Precio]]-(Tabla14[[#This Row],[Precio]]*0.14)</f>
        <v>78083.209799999997</v>
      </c>
      <c r="G2025" s="2">
        <f>Tabla14[[#This Row],[Precio]]-(Tabla14[[#This Row],[Precio]]*0.05)</f>
        <v>86254.708499999993</v>
      </c>
      <c r="H2025" s="4">
        <f>Tabla14[[#This Row],[  -14% costo de juan]]+(Tabla14[[#This Row],[  -14% costo de juan]]*0.1)</f>
        <v>85891.530780000001</v>
      </c>
      <c r="I2025" s="30">
        <f>Tabla14[[#This Row],[5% purpil]]+(Tabla14[[#This Row],[5% purpil]]*0.21)</f>
        <v>104368.19728499999</v>
      </c>
      <c r="J2025" s="30">
        <f>Tabla14[[#This Row],[5% purpil]]+(Tabla14[[#This Row],[5% purpil]]*0.21)</f>
        <v>104368.19728499999</v>
      </c>
      <c r="K2025" s="6">
        <f>Tabla14[[#This Row],[Precio NEGRO Publico c/juan]]-Tabla14[[#This Row],[Nuestro Costo juan ]]</f>
        <v>18476.666504999987</v>
      </c>
      <c r="L2025" s="7">
        <f>Tabla14[[#This Row],[Ganancia]]/Tabla14[[#This Row],[Nuestro Costo juan ]]</f>
        <v>0.21511627906976727</v>
      </c>
      <c r="M2025" s="2">
        <f>Tabla14[[#This Row],[Precio NEGRO Publico c/juan]]+(Tabla14[[#This Row],[Precio NEGRO Publico c/juan]]*0.105)</f>
        <v>115326.85799992498</v>
      </c>
    </row>
    <row r="2026" spans="1:13">
      <c r="A2026" s="1" t="s">
        <v>4064</v>
      </c>
      <c r="B2026" t="s">
        <v>4065</v>
      </c>
      <c r="C2026" t="s">
        <v>7</v>
      </c>
      <c r="D2026" t="s">
        <v>3914</v>
      </c>
      <c r="E2026" s="2">
        <v>46048.85</v>
      </c>
      <c r="F2026" s="2">
        <f>Tabla14[[#This Row],[Precio]]-(Tabla14[[#This Row],[Precio]]*0.14)</f>
        <v>39602.010999999999</v>
      </c>
      <c r="G2026" s="2">
        <f>Tabla14[[#This Row],[Precio]]-(Tabla14[[#This Row],[Precio]]*0.05)</f>
        <v>43746.407500000001</v>
      </c>
      <c r="H2026" s="4">
        <f>Tabla14[[#This Row],[  -14% costo de juan]]+(Tabla14[[#This Row],[  -14% costo de juan]]*0.1)</f>
        <v>43562.212099999997</v>
      </c>
      <c r="I2026" s="30">
        <f>Tabla14[[#This Row],[5% purpil]]+(Tabla14[[#This Row],[5% purpil]]*0.21)</f>
        <v>52933.153075000002</v>
      </c>
      <c r="J2026" s="30">
        <f>Tabla14[[#This Row],[5% purpil]]+(Tabla14[[#This Row],[5% purpil]]*0.21)</f>
        <v>52933.153075000002</v>
      </c>
      <c r="K2026" s="6">
        <f>Tabla14[[#This Row],[Precio NEGRO Publico c/juan]]-Tabla14[[#This Row],[Nuestro Costo juan ]]</f>
        <v>9370.940975000005</v>
      </c>
      <c r="L2026" s="7">
        <f>Tabla14[[#This Row],[Ganancia]]/Tabla14[[#This Row],[Nuestro Costo juan ]]</f>
        <v>0.21511627906976757</v>
      </c>
      <c r="M2026" s="2">
        <f>Tabla14[[#This Row],[Precio NEGRO Publico c/juan]]+(Tabla14[[#This Row],[Precio NEGRO Publico c/juan]]*0.105)</f>
        <v>58491.134147875004</v>
      </c>
    </row>
    <row r="2027" spans="1:13">
      <c r="A2027" s="1" t="s">
        <v>4066</v>
      </c>
      <c r="B2027" t="s">
        <v>4067</v>
      </c>
      <c r="C2027" t="s">
        <v>7</v>
      </c>
      <c r="D2027" t="s">
        <v>3914</v>
      </c>
      <c r="E2027" s="2">
        <v>77374.06</v>
      </c>
      <c r="F2027" s="2">
        <f>Tabla14[[#This Row],[Precio]]-(Tabla14[[#This Row],[Precio]]*0.14)</f>
        <v>66541.691599999991</v>
      </c>
      <c r="G2027" s="2">
        <f>Tabla14[[#This Row],[Precio]]-(Tabla14[[#This Row],[Precio]]*0.05)</f>
        <v>73505.357000000004</v>
      </c>
      <c r="H2027" s="4">
        <f>Tabla14[[#This Row],[  -14% costo de juan]]+(Tabla14[[#This Row],[  -14% costo de juan]]*0.1)</f>
        <v>73195.860759999996</v>
      </c>
      <c r="I2027" s="30">
        <f>Tabla14[[#This Row],[5% purpil]]+(Tabla14[[#This Row],[5% purpil]]*0.21)</f>
        <v>88941.481970000008</v>
      </c>
      <c r="J2027" s="30">
        <f>Tabla14[[#This Row],[5% purpil]]+(Tabla14[[#This Row],[5% purpil]]*0.21)</f>
        <v>88941.481970000008</v>
      </c>
      <c r="K2027" s="6">
        <f>Tabla14[[#This Row],[Precio NEGRO Publico c/juan]]-Tabla14[[#This Row],[Nuestro Costo juan ]]</f>
        <v>15745.621210000012</v>
      </c>
      <c r="L2027" s="7">
        <f>Tabla14[[#This Row],[Ganancia]]/Tabla14[[#This Row],[Nuestro Costo juan ]]</f>
        <v>0.21511627906976763</v>
      </c>
      <c r="M2027" s="2">
        <f>Tabla14[[#This Row],[Precio NEGRO Publico c/juan]]+(Tabla14[[#This Row],[Precio NEGRO Publico c/juan]]*0.105)</f>
        <v>98280.337576850012</v>
      </c>
    </row>
    <row r="2028" spans="1:13">
      <c r="A2028" s="1" t="s">
        <v>4068</v>
      </c>
      <c r="B2028" t="s">
        <v>4069</v>
      </c>
      <c r="C2028" t="s">
        <v>7</v>
      </c>
      <c r="D2028" t="s">
        <v>3914</v>
      </c>
      <c r="E2028" s="2">
        <v>39394.25</v>
      </c>
      <c r="F2028" s="2">
        <f>Tabla14[[#This Row],[Precio]]-(Tabla14[[#This Row],[Precio]]*0.14)</f>
        <v>33879.055</v>
      </c>
      <c r="G2028" s="2">
        <f>Tabla14[[#This Row],[Precio]]-(Tabla14[[#This Row],[Precio]]*0.05)</f>
        <v>37424.537499999999</v>
      </c>
      <c r="H2028" s="4">
        <f>Tabla14[[#This Row],[  -14% costo de juan]]+(Tabla14[[#This Row],[  -14% costo de juan]]*0.1)</f>
        <v>37266.960500000001</v>
      </c>
      <c r="I2028" s="30">
        <f>Tabla14[[#This Row],[5% purpil]]+(Tabla14[[#This Row],[5% purpil]]*0.21)</f>
        <v>45283.690374999998</v>
      </c>
      <c r="J2028" s="30">
        <f>Tabla14[[#This Row],[5% purpil]]+(Tabla14[[#This Row],[5% purpil]]*0.21)</f>
        <v>45283.690374999998</v>
      </c>
      <c r="K2028" s="6">
        <f>Tabla14[[#This Row],[Precio NEGRO Publico c/juan]]-Tabla14[[#This Row],[Nuestro Costo juan ]]</f>
        <v>8016.7298749999973</v>
      </c>
      <c r="L2028" s="7">
        <f>Tabla14[[#This Row],[Ganancia]]/Tabla14[[#This Row],[Nuestro Costo juan ]]</f>
        <v>0.21511627906976735</v>
      </c>
      <c r="M2028" s="2">
        <f>Tabla14[[#This Row],[Precio NEGRO Publico c/juan]]+(Tabla14[[#This Row],[Precio NEGRO Publico c/juan]]*0.105)</f>
        <v>50038.477864374996</v>
      </c>
    </row>
    <row r="2029" spans="1:13">
      <c r="A2029" s="1" t="s">
        <v>4070</v>
      </c>
      <c r="B2029" t="s">
        <v>4071</v>
      </c>
      <c r="C2029" t="s">
        <v>7</v>
      </c>
      <c r="D2029" t="s">
        <v>3914</v>
      </c>
      <c r="E2029" s="2">
        <v>47580.480000000003</v>
      </c>
      <c r="F2029" s="2">
        <f>Tabla14[[#This Row],[Precio]]-(Tabla14[[#This Row],[Precio]]*0.14)</f>
        <v>40919.212800000001</v>
      </c>
      <c r="G2029" s="2">
        <f>Tabla14[[#This Row],[Precio]]-(Tabla14[[#This Row],[Precio]]*0.05)</f>
        <v>45201.456000000006</v>
      </c>
      <c r="H2029" s="4">
        <f>Tabla14[[#This Row],[  -14% costo de juan]]+(Tabla14[[#This Row],[  -14% costo de juan]]*0.1)</f>
        <v>45011.134080000003</v>
      </c>
      <c r="I2029" s="30">
        <f>Tabla14[[#This Row],[5% purpil]]+(Tabla14[[#This Row],[5% purpil]]*0.21)</f>
        <v>54693.761760000009</v>
      </c>
      <c r="J2029" s="30">
        <f>Tabla14[[#This Row],[5% purpil]]+(Tabla14[[#This Row],[5% purpil]]*0.21)</f>
        <v>54693.761760000009</v>
      </c>
      <c r="K2029" s="6">
        <f>Tabla14[[#This Row],[Precio NEGRO Publico c/juan]]-Tabla14[[#This Row],[Nuestro Costo juan ]]</f>
        <v>9682.6276800000051</v>
      </c>
      <c r="L2029" s="7">
        <f>Tabla14[[#This Row],[Ganancia]]/Tabla14[[#This Row],[Nuestro Costo juan ]]</f>
        <v>0.21511627906976755</v>
      </c>
      <c r="M2029" s="2">
        <f>Tabla14[[#This Row],[Precio NEGRO Publico c/juan]]+(Tabla14[[#This Row],[Precio NEGRO Publico c/juan]]*0.105)</f>
        <v>60436.60674480001</v>
      </c>
    </row>
    <row r="2030" spans="1:13">
      <c r="A2030" s="1" t="s">
        <v>4072</v>
      </c>
      <c r="B2030" t="s">
        <v>4073</v>
      </c>
      <c r="C2030" t="s">
        <v>7</v>
      </c>
      <c r="D2030" t="s">
        <v>3914</v>
      </c>
      <c r="E2030" s="2">
        <v>76513.97</v>
      </c>
      <c r="F2030" s="2">
        <f>Tabla14[[#This Row],[Precio]]-(Tabla14[[#This Row],[Precio]]*0.14)</f>
        <v>65802.014200000005</v>
      </c>
      <c r="G2030" s="2">
        <f>Tabla14[[#This Row],[Precio]]-(Tabla14[[#This Row],[Precio]]*0.05)</f>
        <v>72688.271500000003</v>
      </c>
      <c r="H2030" s="4">
        <f>Tabla14[[#This Row],[  -14% costo de juan]]+(Tabla14[[#This Row],[  -14% costo de juan]]*0.1)</f>
        <v>72382.215620000003</v>
      </c>
      <c r="I2030" s="30">
        <f>Tabla14[[#This Row],[5% purpil]]+(Tabla14[[#This Row],[5% purpil]]*0.21)</f>
        <v>87952.808514999997</v>
      </c>
      <c r="J2030" s="30">
        <f>Tabla14[[#This Row],[5% purpil]]+(Tabla14[[#This Row],[5% purpil]]*0.21)</f>
        <v>87952.808514999997</v>
      </c>
      <c r="K2030" s="6">
        <f>Tabla14[[#This Row],[Precio NEGRO Publico c/juan]]-Tabla14[[#This Row],[Nuestro Costo juan ]]</f>
        <v>15570.592894999994</v>
      </c>
      <c r="L2030" s="7">
        <f>Tabla14[[#This Row],[Ganancia]]/Tabla14[[#This Row],[Nuestro Costo juan ]]</f>
        <v>0.21511627906976735</v>
      </c>
      <c r="M2030" s="2">
        <f>Tabla14[[#This Row],[Precio NEGRO Publico c/juan]]+(Tabla14[[#This Row],[Precio NEGRO Publico c/juan]]*0.105)</f>
        <v>97187.853409075004</v>
      </c>
    </row>
    <row r="2031" spans="1:13">
      <c r="A2031" s="1" t="s">
        <v>4074</v>
      </c>
      <c r="B2031" t="s">
        <v>4075</v>
      </c>
      <c r="C2031" t="s">
        <v>7</v>
      </c>
      <c r="D2031" t="s">
        <v>3914</v>
      </c>
      <c r="E2031" s="2">
        <v>106807.08</v>
      </c>
      <c r="F2031" s="2">
        <f>Tabla14[[#This Row],[Precio]]-(Tabla14[[#This Row],[Precio]]*0.14)</f>
        <v>91854.088799999998</v>
      </c>
      <c r="G2031" s="2">
        <f>Tabla14[[#This Row],[Precio]]-(Tabla14[[#This Row],[Precio]]*0.05)</f>
        <v>101466.726</v>
      </c>
      <c r="H2031" s="4">
        <f>Tabla14[[#This Row],[  -14% costo de juan]]+(Tabla14[[#This Row],[  -14% costo de juan]]*0.1)</f>
        <v>101039.49768</v>
      </c>
      <c r="I2031" s="30">
        <f>Tabla14[[#This Row],[5% purpil]]+(Tabla14[[#This Row],[5% purpil]]*0.21)</f>
        <v>122774.73845999999</v>
      </c>
      <c r="J2031" s="30">
        <f>Tabla14[[#This Row],[5% purpil]]+(Tabla14[[#This Row],[5% purpil]]*0.21)</f>
        <v>122774.73845999999</v>
      </c>
      <c r="K2031" s="6">
        <f>Tabla14[[#This Row],[Precio NEGRO Publico c/juan]]-Tabla14[[#This Row],[Nuestro Costo juan ]]</f>
        <v>21735.240779999993</v>
      </c>
      <c r="L2031" s="7">
        <f>Tabla14[[#This Row],[Ganancia]]/Tabla14[[#This Row],[Nuestro Costo juan ]]</f>
        <v>0.21511627906976738</v>
      </c>
      <c r="M2031" s="2">
        <f>Tabla14[[#This Row],[Precio NEGRO Publico c/juan]]+(Tabla14[[#This Row],[Precio NEGRO Publico c/juan]]*0.105)</f>
        <v>135666.0859983</v>
      </c>
    </row>
    <row r="2032" spans="1:13">
      <c r="A2032" s="1" t="s">
        <v>4076</v>
      </c>
      <c r="B2032" t="s">
        <v>4077</v>
      </c>
      <c r="C2032" t="s">
        <v>7</v>
      </c>
      <c r="D2032" t="s">
        <v>3914</v>
      </c>
      <c r="E2032" s="2">
        <v>99556.05</v>
      </c>
      <c r="F2032" s="2">
        <f>Tabla14[[#This Row],[Precio]]-(Tabla14[[#This Row],[Precio]]*0.14)</f>
        <v>85618.203000000009</v>
      </c>
      <c r="G2032" s="2">
        <f>Tabla14[[#This Row],[Precio]]-(Tabla14[[#This Row],[Precio]]*0.05)</f>
        <v>94578.247499999998</v>
      </c>
      <c r="H2032" s="4">
        <f>Tabla14[[#This Row],[  -14% costo de juan]]+(Tabla14[[#This Row],[  -14% costo de juan]]*0.1)</f>
        <v>94180.023300000015</v>
      </c>
      <c r="I2032" s="30">
        <f>Tabla14[[#This Row],[5% purpil]]+(Tabla14[[#This Row],[5% purpil]]*0.21)</f>
        <v>114439.679475</v>
      </c>
      <c r="J2032" s="30">
        <f>Tabla14[[#This Row],[5% purpil]]+(Tabla14[[#This Row],[5% purpil]]*0.21)</f>
        <v>114439.679475</v>
      </c>
      <c r="K2032" s="6">
        <f>Tabla14[[#This Row],[Precio NEGRO Publico c/juan]]-Tabla14[[#This Row],[Nuestro Costo juan ]]</f>
        <v>20259.656174999982</v>
      </c>
      <c r="L2032" s="7">
        <f>Tabla14[[#This Row],[Ganancia]]/Tabla14[[#This Row],[Nuestro Costo juan ]]</f>
        <v>0.21511627906976721</v>
      </c>
      <c r="M2032" s="2">
        <f>Tabla14[[#This Row],[Precio NEGRO Publico c/juan]]+(Tabla14[[#This Row],[Precio NEGRO Publico c/juan]]*0.105)</f>
        <v>126455.845819875</v>
      </c>
    </row>
    <row r="2033" spans="1:13">
      <c r="A2033" s="1" t="s">
        <v>4078</v>
      </c>
      <c r="B2033" t="s">
        <v>4079</v>
      </c>
      <c r="C2033" t="s">
        <v>7</v>
      </c>
      <c r="D2033" t="s">
        <v>3914</v>
      </c>
      <c r="E2033" s="2">
        <v>187357.82</v>
      </c>
      <c r="F2033" s="2">
        <f>Tabla14[[#This Row],[Precio]]-(Tabla14[[#This Row],[Precio]]*0.14)</f>
        <v>161127.72520000002</v>
      </c>
      <c r="G2033" s="2">
        <f>Tabla14[[#This Row],[Precio]]-(Tabla14[[#This Row],[Precio]]*0.05)</f>
        <v>177989.929</v>
      </c>
      <c r="H2033" s="4">
        <f>Tabla14[[#This Row],[  -14% costo de juan]]+(Tabla14[[#This Row],[  -14% costo de juan]]*0.1)</f>
        <v>177240.49772000001</v>
      </c>
      <c r="I2033" s="30">
        <f>Tabla14[[#This Row],[5% purpil]]+(Tabla14[[#This Row],[5% purpil]]*0.21)</f>
        <v>215367.81409</v>
      </c>
      <c r="J2033" s="30">
        <f>Tabla14[[#This Row],[5% purpil]]+(Tabla14[[#This Row],[5% purpil]]*0.21)</f>
        <v>215367.81409</v>
      </c>
      <c r="K2033" s="6">
        <f>Tabla14[[#This Row],[Precio NEGRO Publico c/juan]]-Tabla14[[#This Row],[Nuestro Costo juan ]]</f>
        <v>38127.316369999986</v>
      </c>
      <c r="L2033" s="7">
        <f>Tabla14[[#This Row],[Ganancia]]/Tabla14[[#This Row],[Nuestro Costo juan ]]</f>
        <v>0.21511627906976735</v>
      </c>
      <c r="M2033" s="2">
        <f>Tabla14[[#This Row],[Precio NEGRO Publico c/juan]]+(Tabla14[[#This Row],[Precio NEGRO Publico c/juan]]*0.105)</f>
        <v>237981.43456945001</v>
      </c>
    </row>
    <row r="2034" spans="1:13">
      <c r="A2034" s="1" t="s">
        <v>4080</v>
      </c>
      <c r="B2034" t="s">
        <v>4081</v>
      </c>
      <c r="C2034" t="s">
        <v>7</v>
      </c>
      <c r="D2034" t="s">
        <v>3914</v>
      </c>
      <c r="E2034" s="2">
        <v>166739.01</v>
      </c>
      <c r="F2034" s="2">
        <f>Tabla14[[#This Row],[Precio]]-(Tabla14[[#This Row],[Precio]]*0.14)</f>
        <v>143395.54860000001</v>
      </c>
      <c r="G2034" s="2">
        <f>Tabla14[[#This Row],[Precio]]-(Tabla14[[#This Row],[Precio]]*0.05)</f>
        <v>158402.0595</v>
      </c>
      <c r="H2034" s="4">
        <f>Tabla14[[#This Row],[  -14% costo de juan]]+(Tabla14[[#This Row],[  -14% costo de juan]]*0.1)</f>
        <v>157735.10346000001</v>
      </c>
      <c r="I2034" s="30">
        <f>Tabla14[[#This Row],[5% purpil]]+(Tabla14[[#This Row],[5% purpil]]*0.21)</f>
        <v>191666.49199499999</v>
      </c>
      <c r="J2034" s="30">
        <f>Tabla14[[#This Row],[5% purpil]]+(Tabla14[[#This Row],[5% purpil]]*0.21)</f>
        <v>191666.49199499999</v>
      </c>
      <c r="K2034" s="6">
        <f>Tabla14[[#This Row],[Precio NEGRO Publico c/juan]]-Tabla14[[#This Row],[Nuestro Costo juan ]]</f>
        <v>33931.388534999976</v>
      </c>
      <c r="L2034" s="7">
        <f>Tabla14[[#This Row],[Ganancia]]/Tabla14[[#This Row],[Nuestro Costo juan ]]</f>
        <v>0.21511627906976727</v>
      </c>
      <c r="M2034" s="2">
        <f>Tabla14[[#This Row],[Precio NEGRO Publico c/juan]]+(Tabla14[[#This Row],[Precio NEGRO Publico c/juan]]*0.105)</f>
        <v>211791.47365447498</v>
      </c>
    </row>
    <row r="2035" spans="1:13">
      <c r="A2035" s="1" t="s">
        <v>4082</v>
      </c>
      <c r="B2035" t="s">
        <v>4083</v>
      </c>
      <c r="C2035" t="s">
        <v>7</v>
      </c>
      <c r="D2035" t="s">
        <v>3914</v>
      </c>
      <c r="E2035" s="2">
        <v>222798.68</v>
      </c>
      <c r="F2035" s="2">
        <f>Tabla14[[#This Row],[Precio]]-(Tabla14[[#This Row],[Precio]]*0.14)</f>
        <v>191606.86479999998</v>
      </c>
      <c r="G2035" s="2">
        <f>Tabla14[[#This Row],[Precio]]-(Tabla14[[#This Row],[Precio]]*0.05)</f>
        <v>211658.74599999998</v>
      </c>
      <c r="H2035" s="4">
        <f>Tabla14[[#This Row],[  -14% costo de juan]]+(Tabla14[[#This Row],[  -14% costo de juan]]*0.1)</f>
        <v>210767.55127999999</v>
      </c>
      <c r="I2035" s="30">
        <f>Tabla14[[#This Row],[5% purpil]]+(Tabla14[[#This Row],[5% purpil]]*0.21)</f>
        <v>256107.08265999999</v>
      </c>
      <c r="J2035" s="30">
        <f>Tabla14[[#This Row],[5% purpil]]+(Tabla14[[#This Row],[5% purpil]]*0.21)</f>
        <v>256107.08265999999</v>
      </c>
      <c r="K2035" s="6">
        <f>Tabla14[[#This Row],[Precio NEGRO Publico c/juan]]-Tabla14[[#This Row],[Nuestro Costo juan ]]</f>
        <v>45339.53138</v>
      </c>
      <c r="L2035" s="7">
        <f>Tabla14[[#This Row],[Ganancia]]/Tabla14[[#This Row],[Nuestro Costo juan ]]</f>
        <v>0.21511627906976746</v>
      </c>
      <c r="M2035" s="2">
        <f>Tabla14[[#This Row],[Precio NEGRO Publico c/juan]]+(Tabla14[[#This Row],[Precio NEGRO Publico c/juan]]*0.105)</f>
        <v>282998.32633929997</v>
      </c>
    </row>
    <row r="2036" spans="1:13">
      <c r="A2036" s="1" t="s">
        <v>4084</v>
      </c>
      <c r="B2036" t="s">
        <v>4085</v>
      </c>
      <c r="C2036" t="s">
        <v>7</v>
      </c>
      <c r="D2036" t="s">
        <v>3914</v>
      </c>
      <c r="E2036" s="2">
        <v>62343.19</v>
      </c>
      <c r="F2036" s="2">
        <f>Tabla14[[#This Row],[Precio]]-(Tabla14[[#This Row],[Precio]]*0.14)</f>
        <v>53615.143400000001</v>
      </c>
      <c r="G2036" s="2">
        <f>Tabla14[[#This Row],[Precio]]-(Tabla14[[#This Row],[Precio]]*0.05)</f>
        <v>59226.030500000001</v>
      </c>
      <c r="H2036" s="4">
        <f>Tabla14[[#This Row],[  -14% costo de juan]]+(Tabla14[[#This Row],[  -14% costo de juan]]*0.1)</f>
        <v>58976.657740000002</v>
      </c>
      <c r="I2036" s="30">
        <f>Tabla14[[#This Row],[5% purpil]]+(Tabla14[[#This Row],[5% purpil]]*0.21)</f>
        <v>71663.496905000007</v>
      </c>
      <c r="J2036" s="30">
        <f>Tabla14[[#This Row],[5% purpil]]+(Tabla14[[#This Row],[5% purpil]]*0.21)</f>
        <v>71663.496905000007</v>
      </c>
      <c r="K2036" s="6">
        <f>Tabla14[[#This Row],[Precio NEGRO Publico c/juan]]-Tabla14[[#This Row],[Nuestro Costo juan ]]</f>
        <v>12686.839165000005</v>
      </c>
      <c r="L2036" s="7">
        <f>Tabla14[[#This Row],[Ganancia]]/Tabla14[[#This Row],[Nuestro Costo juan ]]</f>
        <v>0.21511627906976752</v>
      </c>
      <c r="M2036" s="2">
        <f>Tabla14[[#This Row],[Precio NEGRO Publico c/juan]]+(Tabla14[[#This Row],[Precio NEGRO Publico c/juan]]*0.105)</f>
        <v>79188.164080025002</v>
      </c>
    </row>
    <row r="2037" spans="1:13">
      <c r="A2037" s="1" t="s">
        <v>4086</v>
      </c>
      <c r="B2037" t="s">
        <v>4087</v>
      </c>
      <c r="C2037" t="s">
        <v>7</v>
      </c>
      <c r="D2037" t="s">
        <v>3914</v>
      </c>
      <c r="E2037" s="2">
        <v>9382.2000000000007</v>
      </c>
      <c r="F2037" s="2">
        <f>Tabla14[[#This Row],[Precio]]-(Tabla14[[#This Row],[Precio]]*0.14)</f>
        <v>8068.6920000000009</v>
      </c>
      <c r="G2037" s="2">
        <f>Tabla14[[#This Row],[Precio]]-(Tabla14[[#This Row],[Precio]]*0.05)</f>
        <v>8913.09</v>
      </c>
      <c r="H2037" s="4">
        <f>Tabla14[[#This Row],[  -14% costo de juan]]+(Tabla14[[#This Row],[  -14% costo de juan]]*0.1)</f>
        <v>8875.5612000000001</v>
      </c>
      <c r="I2037" s="30">
        <f>Tabla14[[#This Row],[5% purpil]]+(Tabla14[[#This Row],[5% purpil]]*0.21)</f>
        <v>10784.838900000001</v>
      </c>
      <c r="J2037" s="30">
        <f>Tabla14[[#This Row],[5% purpil]]+(Tabla14[[#This Row],[5% purpil]]*0.21)</f>
        <v>10784.838900000001</v>
      </c>
      <c r="K2037" s="6">
        <f>Tabla14[[#This Row],[Precio NEGRO Publico c/juan]]-Tabla14[[#This Row],[Nuestro Costo juan ]]</f>
        <v>1909.2777000000006</v>
      </c>
      <c r="L2037" s="7">
        <f>Tabla14[[#This Row],[Ganancia]]/Tabla14[[#This Row],[Nuestro Costo juan ]]</f>
        <v>0.21511627906976749</v>
      </c>
      <c r="M2037" s="2">
        <f>Tabla14[[#This Row],[Precio NEGRO Publico c/juan]]+(Tabla14[[#This Row],[Precio NEGRO Publico c/juan]]*0.105)</f>
        <v>11917.246984500001</v>
      </c>
    </row>
    <row r="2038" spans="1:13">
      <c r="A2038" s="1" t="s">
        <v>4088</v>
      </c>
      <c r="B2038" t="s">
        <v>4089</v>
      </c>
      <c r="C2038" t="s">
        <v>7</v>
      </c>
      <c r="D2038" t="s">
        <v>3914</v>
      </c>
      <c r="E2038" s="2">
        <v>29856.67</v>
      </c>
      <c r="F2038" s="2">
        <f>Tabla14[[#This Row],[Precio]]-(Tabla14[[#This Row],[Precio]]*0.14)</f>
        <v>25676.736199999999</v>
      </c>
      <c r="G2038" s="2">
        <f>Tabla14[[#This Row],[Precio]]-(Tabla14[[#This Row],[Precio]]*0.05)</f>
        <v>28363.836499999998</v>
      </c>
      <c r="H2038" s="4">
        <f>Tabla14[[#This Row],[  -14% costo de juan]]+(Tabla14[[#This Row],[  -14% costo de juan]]*0.1)</f>
        <v>28244.409820000001</v>
      </c>
      <c r="I2038" s="30">
        <f>Tabla14[[#This Row],[5% purpil]]+(Tabla14[[#This Row],[5% purpil]]*0.21)</f>
        <v>34320.242164999996</v>
      </c>
      <c r="J2038" s="30">
        <f>Tabla14[[#This Row],[5% purpil]]+(Tabla14[[#This Row],[5% purpil]]*0.21)</f>
        <v>34320.242164999996</v>
      </c>
      <c r="K2038" s="6">
        <f>Tabla14[[#This Row],[Precio NEGRO Publico c/juan]]-Tabla14[[#This Row],[Nuestro Costo juan ]]</f>
        <v>6075.8323449999953</v>
      </c>
      <c r="L2038" s="7">
        <f>Tabla14[[#This Row],[Ganancia]]/Tabla14[[#This Row],[Nuestro Costo juan ]]</f>
        <v>0.21511627906976727</v>
      </c>
      <c r="M2038" s="2">
        <f>Tabla14[[#This Row],[Precio NEGRO Publico c/juan]]+(Tabla14[[#This Row],[Precio NEGRO Publico c/juan]]*0.105)</f>
        <v>37923.867592324998</v>
      </c>
    </row>
    <row r="2039" spans="1:13">
      <c r="A2039" s="1" t="s">
        <v>4090</v>
      </c>
      <c r="B2039" t="s">
        <v>4091</v>
      </c>
      <c r="C2039" t="s">
        <v>7</v>
      </c>
      <c r="D2039" t="s">
        <v>3914</v>
      </c>
      <c r="E2039" s="2">
        <v>35429.589999999997</v>
      </c>
      <c r="F2039" s="2">
        <f>Tabla14[[#This Row],[Precio]]-(Tabla14[[#This Row],[Precio]]*0.14)</f>
        <v>30469.447399999997</v>
      </c>
      <c r="G2039" s="2">
        <f>Tabla14[[#This Row],[Precio]]-(Tabla14[[#This Row],[Precio]]*0.05)</f>
        <v>33658.110499999995</v>
      </c>
      <c r="H2039" s="4">
        <f>Tabla14[[#This Row],[  -14% costo de juan]]+(Tabla14[[#This Row],[  -14% costo de juan]]*0.1)</f>
        <v>33516.392139999996</v>
      </c>
      <c r="I2039" s="30">
        <f>Tabla14[[#This Row],[5% purpil]]+(Tabla14[[#This Row],[5% purpil]]*0.21)</f>
        <v>40726.313704999993</v>
      </c>
      <c r="J2039" s="30">
        <f>Tabla14[[#This Row],[5% purpil]]+(Tabla14[[#This Row],[5% purpil]]*0.21)</f>
        <v>40726.313704999993</v>
      </c>
      <c r="K2039" s="6">
        <f>Tabla14[[#This Row],[Precio NEGRO Publico c/juan]]-Tabla14[[#This Row],[Nuestro Costo juan ]]</f>
        <v>7209.9215649999969</v>
      </c>
      <c r="L2039" s="7">
        <f>Tabla14[[#This Row],[Ganancia]]/Tabla14[[#This Row],[Nuestro Costo juan ]]</f>
        <v>0.21511627906976738</v>
      </c>
      <c r="M2039" s="2">
        <f>Tabla14[[#This Row],[Precio NEGRO Publico c/juan]]+(Tabla14[[#This Row],[Precio NEGRO Publico c/juan]]*0.105)</f>
        <v>45002.576644024994</v>
      </c>
    </row>
    <row r="2040" spans="1:13">
      <c r="A2040" s="1" t="s">
        <v>4092</v>
      </c>
      <c r="B2040" t="s">
        <v>4093</v>
      </c>
      <c r="C2040" t="s">
        <v>15</v>
      </c>
      <c r="D2040" t="s">
        <v>3914</v>
      </c>
      <c r="E2040" s="2">
        <v>7562.5</v>
      </c>
      <c r="F2040" s="2">
        <f>Tabla14[[#This Row],[Precio]]-(Tabla14[[#This Row],[Precio]]*0.14)</f>
        <v>6503.75</v>
      </c>
      <c r="G2040" s="2">
        <f>Tabla14[[#This Row],[Precio]]-(Tabla14[[#This Row],[Precio]]*0.05)</f>
        <v>7184.375</v>
      </c>
      <c r="H2040" s="4">
        <f>Tabla14[[#This Row],[  -14% costo de juan]]+(Tabla14[[#This Row],[  -14% costo de juan]]*0.1)</f>
        <v>7154.125</v>
      </c>
      <c r="I2040" s="30">
        <f>Tabla14[[#This Row],[5% purpil]]+(Tabla14[[#This Row],[5% purpil]]*0.21)</f>
        <v>8693.09375</v>
      </c>
      <c r="J2040" s="30">
        <f>Tabla14[[#This Row],[5% purpil]]+(Tabla14[[#This Row],[5% purpil]]*0.21)</f>
        <v>8693.09375</v>
      </c>
      <c r="K2040" s="6">
        <f>Tabla14[[#This Row],[Precio NEGRO Publico c/juan]]-Tabla14[[#This Row],[Nuestro Costo juan ]]</f>
        <v>1538.96875</v>
      </c>
      <c r="L2040" s="7">
        <f>Tabla14[[#This Row],[Ganancia]]/Tabla14[[#This Row],[Nuestro Costo juan ]]</f>
        <v>0.21511627906976744</v>
      </c>
      <c r="M2040" s="2">
        <f>Tabla14[[#This Row],[Precio NEGRO Publico c/juan]]+(Tabla14[[#This Row],[Precio NEGRO Publico c/juan]]*0.105)</f>
        <v>9605.8685937499995</v>
      </c>
    </row>
    <row r="2041" spans="1:13">
      <c r="A2041" s="1" t="s">
        <v>4094</v>
      </c>
      <c r="B2041" t="s">
        <v>4095</v>
      </c>
      <c r="C2041" t="s">
        <v>15</v>
      </c>
      <c r="D2041" t="s">
        <v>3914</v>
      </c>
      <c r="E2041" s="2">
        <v>18150</v>
      </c>
      <c r="F2041" s="2">
        <f>Tabla14[[#This Row],[Precio]]-(Tabla14[[#This Row],[Precio]]*0.14)</f>
        <v>15609</v>
      </c>
      <c r="G2041" s="2">
        <f>Tabla14[[#This Row],[Precio]]-(Tabla14[[#This Row],[Precio]]*0.05)</f>
        <v>17242.5</v>
      </c>
      <c r="H2041" s="4">
        <f>Tabla14[[#This Row],[  -14% costo de juan]]+(Tabla14[[#This Row],[  -14% costo de juan]]*0.1)</f>
        <v>17169.900000000001</v>
      </c>
      <c r="I2041" s="30">
        <f>Tabla14[[#This Row],[5% purpil]]+(Tabla14[[#This Row],[5% purpil]]*0.21)</f>
        <v>20863.424999999999</v>
      </c>
      <c r="J2041" s="30">
        <f>Tabla14[[#This Row],[5% purpil]]+(Tabla14[[#This Row],[5% purpil]]*0.21)</f>
        <v>20863.424999999999</v>
      </c>
      <c r="K2041" s="6">
        <f>Tabla14[[#This Row],[Precio NEGRO Publico c/juan]]-Tabla14[[#This Row],[Nuestro Costo juan ]]</f>
        <v>3693.5249999999978</v>
      </c>
      <c r="L2041" s="7">
        <f>Tabla14[[#This Row],[Ganancia]]/Tabla14[[#This Row],[Nuestro Costo juan ]]</f>
        <v>0.2151162790697673</v>
      </c>
      <c r="M2041" s="2">
        <f>Tabla14[[#This Row],[Precio NEGRO Publico c/juan]]+(Tabla14[[#This Row],[Precio NEGRO Publico c/juan]]*0.105)</f>
        <v>23054.084625</v>
      </c>
    </row>
    <row r="2042" spans="1:13">
      <c r="A2042" s="1" t="s">
        <v>4096</v>
      </c>
      <c r="B2042" t="s">
        <v>4097</v>
      </c>
      <c r="C2042" t="s">
        <v>7</v>
      </c>
      <c r="D2042" t="s">
        <v>3914</v>
      </c>
      <c r="E2042" s="2">
        <v>59894.38</v>
      </c>
      <c r="F2042" s="2">
        <f>Tabla14[[#This Row],[Precio]]-(Tabla14[[#This Row],[Precio]]*0.14)</f>
        <v>51509.166799999999</v>
      </c>
      <c r="G2042" s="2">
        <f>Tabla14[[#This Row],[Precio]]-(Tabla14[[#This Row],[Precio]]*0.05)</f>
        <v>56899.661</v>
      </c>
      <c r="H2042" s="4">
        <f>Tabla14[[#This Row],[  -14% costo de juan]]+(Tabla14[[#This Row],[  -14% costo de juan]]*0.1)</f>
        <v>56660.083480000001</v>
      </c>
      <c r="I2042" s="30">
        <f>Tabla14[[#This Row],[5% purpil]]+(Tabla14[[#This Row],[5% purpil]]*0.21)</f>
        <v>68848.589810000005</v>
      </c>
      <c r="J2042" s="30">
        <f>Tabla14[[#This Row],[5% purpil]]+(Tabla14[[#This Row],[5% purpil]]*0.21)</f>
        <v>68848.589810000005</v>
      </c>
      <c r="K2042" s="6">
        <f>Tabla14[[#This Row],[Precio NEGRO Publico c/juan]]-Tabla14[[#This Row],[Nuestro Costo juan ]]</f>
        <v>12188.506330000004</v>
      </c>
      <c r="L2042" s="7">
        <f>Tabla14[[#This Row],[Ganancia]]/Tabla14[[#This Row],[Nuestro Costo juan ]]</f>
        <v>0.21511627906976749</v>
      </c>
      <c r="M2042" s="2">
        <f>Tabla14[[#This Row],[Precio NEGRO Publico c/juan]]+(Tabla14[[#This Row],[Precio NEGRO Publico c/juan]]*0.105)</f>
        <v>76077.69174005001</v>
      </c>
    </row>
    <row r="2043" spans="1:13">
      <c r="A2043" s="1" t="s">
        <v>4098</v>
      </c>
      <c r="B2043" t="s">
        <v>4099</v>
      </c>
      <c r="C2043" t="s">
        <v>7</v>
      </c>
      <c r="D2043" t="s">
        <v>3914</v>
      </c>
      <c r="E2043" s="2">
        <v>63143.46</v>
      </c>
      <c r="F2043" s="2">
        <f>Tabla14[[#This Row],[Precio]]-(Tabla14[[#This Row],[Precio]]*0.14)</f>
        <v>54303.375599999999</v>
      </c>
      <c r="G2043" s="2">
        <f>Tabla14[[#This Row],[Precio]]-(Tabla14[[#This Row],[Precio]]*0.05)</f>
        <v>59986.286999999997</v>
      </c>
      <c r="H2043" s="4">
        <f>Tabla14[[#This Row],[  -14% costo de juan]]+(Tabla14[[#This Row],[  -14% costo de juan]]*0.1)</f>
        <v>59733.713159999999</v>
      </c>
      <c r="I2043" s="30">
        <f>Tabla14[[#This Row],[5% purpil]]+(Tabla14[[#This Row],[5% purpil]]*0.21)</f>
        <v>72583.407269999996</v>
      </c>
      <c r="J2043" s="30">
        <f>Tabla14[[#This Row],[5% purpil]]+(Tabla14[[#This Row],[5% purpil]]*0.21)</f>
        <v>72583.407269999996</v>
      </c>
      <c r="K2043" s="6">
        <f>Tabla14[[#This Row],[Precio NEGRO Publico c/juan]]-Tabla14[[#This Row],[Nuestro Costo juan ]]</f>
        <v>12849.694109999997</v>
      </c>
      <c r="L2043" s="7">
        <f>Tabla14[[#This Row],[Ganancia]]/Tabla14[[#This Row],[Nuestro Costo juan ]]</f>
        <v>0.21511627906976738</v>
      </c>
      <c r="M2043" s="2">
        <f>Tabla14[[#This Row],[Precio NEGRO Publico c/juan]]+(Tabla14[[#This Row],[Precio NEGRO Publico c/juan]]*0.105)</f>
        <v>80204.66503335</v>
      </c>
    </row>
    <row r="2044" spans="1:13">
      <c r="A2044" s="1" t="s">
        <v>4100</v>
      </c>
      <c r="B2044" t="s">
        <v>4101</v>
      </c>
      <c r="C2044" t="s">
        <v>7</v>
      </c>
      <c r="D2044" t="s">
        <v>3914</v>
      </c>
      <c r="E2044" s="2">
        <v>149064.03</v>
      </c>
      <c r="F2044" s="2">
        <f>Tabla14[[#This Row],[Precio]]-(Tabla14[[#This Row],[Precio]]*0.14)</f>
        <v>128195.0658</v>
      </c>
      <c r="G2044" s="2">
        <f>Tabla14[[#This Row],[Precio]]-(Tabla14[[#This Row],[Precio]]*0.05)</f>
        <v>141610.8285</v>
      </c>
      <c r="H2044" s="4">
        <f>Tabla14[[#This Row],[  -14% costo de juan]]+(Tabla14[[#This Row],[  -14% costo de juan]]*0.1)</f>
        <v>141014.57238</v>
      </c>
      <c r="I2044" s="30">
        <f>Tabla14[[#This Row],[5% purpil]]+(Tabla14[[#This Row],[5% purpil]]*0.21)</f>
        <v>171349.10248500001</v>
      </c>
      <c r="J2044" s="30">
        <f>Tabla14[[#This Row],[5% purpil]]+(Tabla14[[#This Row],[5% purpil]]*0.21)</f>
        <v>171349.10248500001</v>
      </c>
      <c r="K2044" s="6">
        <f>Tabla14[[#This Row],[Precio NEGRO Publico c/juan]]-Tabla14[[#This Row],[Nuestro Costo juan ]]</f>
        <v>30334.530105000013</v>
      </c>
      <c r="L2044" s="7">
        <f>Tabla14[[#This Row],[Ganancia]]/Tabla14[[#This Row],[Nuestro Costo juan ]]</f>
        <v>0.21511627906976755</v>
      </c>
      <c r="M2044" s="2">
        <f>Tabla14[[#This Row],[Precio NEGRO Publico c/juan]]+(Tabla14[[#This Row],[Precio NEGRO Publico c/juan]]*0.105)</f>
        <v>189340.75824592501</v>
      </c>
    </row>
    <row r="2045" spans="1:13">
      <c r="A2045" s="1" t="s">
        <v>4102</v>
      </c>
      <c r="B2045" t="s">
        <v>4103</v>
      </c>
      <c r="C2045" t="s">
        <v>7</v>
      </c>
      <c r="D2045" t="s">
        <v>3914</v>
      </c>
      <c r="E2045" s="2">
        <v>80104.41</v>
      </c>
      <c r="F2045" s="2">
        <f>Tabla14[[#This Row],[Precio]]-(Tabla14[[#This Row],[Precio]]*0.14)</f>
        <v>68889.792600000001</v>
      </c>
      <c r="G2045" s="2">
        <f>Tabla14[[#This Row],[Precio]]-(Tabla14[[#This Row],[Precio]]*0.05)</f>
        <v>76099.189500000008</v>
      </c>
      <c r="H2045" s="4">
        <f>Tabla14[[#This Row],[  -14% costo de juan]]+(Tabla14[[#This Row],[  -14% costo de juan]]*0.1)</f>
        <v>75778.771860000008</v>
      </c>
      <c r="I2045" s="30">
        <f>Tabla14[[#This Row],[5% purpil]]+(Tabla14[[#This Row],[5% purpil]]*0.21)</f>
        <v>92080.019295000006</v>
      </c>
      <c r="J2045" s="30">
        <f>Tabla14[[#This Row],[5% purpil]]+(Tabla14[[#This Row],[5% purpil]]*0.21)</f>
        <v>92080.019295000006</v>
      </c>
      <c r="K2045" s="6">
        <f>Tabla14[[#This Row],[Precio NEGRO Publico c/juan]]-Tabla14[[#This Row],[Nuestro Costo juan ]]</f>
        <v>16301.247434999997</v>
      </c>
      <c r="L2045" s="7">
        <f>Tabla14[[#This Row],[Ganancia]]/Tabla14[[#This Row],[Nuestro Costo juan ]]</f>
        <v>0.21511627906976738</v>
      </c>
      <c r="M2045" s="2">
        <f>Tabla14[[#This Row],[Precio NEGRO Publico c/juan]]+(Tabla14[[#This Row],[Precio NEGRO Publico c/juan]]*0.105)</f>
        <v>101748.421320975</v>
      </c>
    </row>
    <row r="2046" spans="1:13">
      <c r="A2046" s="1" t="s">
        <v>4104</v>
      </c>
      <c r="B2046" t="s">
        <v>4105</v>
      </c>
      <c r="C2046" t="s">
        <v>7</v>
      </c>
      <c r="D2046" t="s">
        <v>3914</v>
      </c>
      <c r="E2046" s="2">
        <v>103481.37</v>
      </c>
      <c r="F2046" s="2">
        <f>Tabla14[[#This Row],[Precio]]-(Tabla14[[#This Row],[Precio]]*0.14)</f>
        <v>88993.978199999998</v>
      </c>
      <c r="G2046" s="2">
        <f>Tabla14[[#This Row],[Precio]]-(Tabla14[[#This Row],[Precio]]*0.05)</f>
        <v>98307.301500000001</v>
      </c>
      <c r="H2046" s="4">
        <f>Tabla14[[#This Row],[  -14% costo de juan]]+(Tabla14[[#This Row],[  -14% costo de juan]]*0.1)</f>
        <v>97893.376019999996</v>
      </c>
      <c r="I2046" s="30">
        <f>Tabla14[[#This Row],[5% purpil]]+(Tabla14[[#This Row],[5% purpil]]*0.21)</f>
        <v>118951.83481500001</v>
      </c>
      <c r="J2046" s="30">
        <f>Tabla14[[#This Row],[5% purpil]]+(Tabla14[[#This Row],[5% purpil]]*0.21)</f>
        <v>118951.83481500001</v>
      </c>
      <c r="K2046" s="6">
        <f>Tabla14[[#This Row],[Precio NEGRO Publico c/juan]]-Tabla14[[#This Row],[Nuestro Costo juan ]]</f>
        <v>21058.458795000013</v>
      </c>
      <c r="L2046" s="7">
        <f>Tabla14[[#This Row],[Ganancia]]/Tabla14[[#This Row],[Nuestro Costo juan ]]</f>
        <v>0.21511627906976757</v>
      </c>
      <c r="M2046" s="2">
        <f>Tabla14[[#This Row],[Precio NEGRO Publico c/juan]]+(Tabla14[[#This Row],[Precio NEGRO Publico c/juan]]*0.105)</f>
        <v>131441.77747057501</v>
      </c>
    </row>
    <row r="2047" spans="1:13">
      <c r="A2047" s="1" t="s">
        <v>4106</v>
      </c>
      <c r="B2047" t="s">
        <v>4107</v>
      </c>
      <c r="C2047" t="s">
        <v>7</v>
      </c>
      <c r="D2047" t="s">
        <v>3914</v>
      </c>
      <c r="E2047" s="2">
        <v>55316.76</v>
      </c>
      <c r="F2047" s="2">
        <f>Tabla14[[#This Row],[Precio]]-(Tabla14[[#This Row],[Precio]]*0.14)</f>
        <v>47572.4136</v>
      </c>
      <c r="G2047" s="2">
        <f>Tabla14[[#This Row],[Precio]]-(Tabla14[[#This Row],[Precio]]*0.05)</f>
        <v>52550.921999999999</v>
      </c>
      <c r="H2047" s="4">
        <f>Tabla14[[#This Row],[  -14% costo de juan]]+(Tabla14[[#This Row],[  -14% costo de juan]]*0.1)</f>
        <v>52329.65496</v>
      </c>
      <c r="I2047" s="30">
        <f>Tabla14[[#This Row],[5% purpil]]+(Tabla14[[#This Row],[5% purpil]]*0.21)</f>
        <v>63586.615619999997</v>
      </c>
      <c r="J2047" s="30">
        <f>Tabla14[[#This Row],[5% purpil]]+(Tabla14[[#This Row],[5% purpil]]*0.21)</f>
        <v>63586.615619999997</v>
      </c>
      <c r="K2047" s="6">
        <f>Tabla14[[#This Row],[Precio NEGRO Publico c/juan]]-Tabla14[[#This Row],[Nuestro Costo juan ]]</f>
        <v>11256.960659999997</v>
      </c>
      <c r="L2047" s="7">
        <f>Tabla14[[#This Row],[Ganancia]]/Tabla14[[#This Row],[Nuestro Costo juan ]]</f>
        <v>0.21511627906976738</v>
      </c>
      <c r="M2047" s="2">
        <f>Tabla14[[#This Row],[Precio NEGRO Publico c/juan]]+(Tabla14[[#This Row],[Precio NEGRO Publico c/juan]]*0.105)</f>
        <v>70263.210260099993</v>
      </c>
    </row>
    <row r="2048" spans="1:13">
      <c r="A2048" s="1" t="s">
        <v>4108</v>
      </c>
      <c r="B2048" t="s">
        <v>4109</v>
      </c>
      <c r="C2048" t="s">
        <v>7</v>
      </c>
      <c r="D2048" t="s">
        <v>3914</v>
      </c>
      <c r="E2048" s="2">
        <v>72888.84</v>
      </c>
      <c r="F2048" s="2">
        <f>Tabla14[[#This Row],[Precio]]-(Tabla14[[#This Row],[Precio]]*0.14)</f>
        <v>62684.402399999992</v>
      </c>
      <c r="G2048" s="2">
        <f>Tabla14[[#This Row],[Precio]]-(Tabla14[[#This Row],[Precio]]*0.05)</f>
        <v>69244.398000000001</v>
      </c>
      <c r="H2048" s="4">
        <f>Tabla14[[#This Row],[  -14% costo de juan]]+(Tabla14[[#This Row],[  -14% costo de juan]]*0.1)</f>
        <v>68952.842639999988</v>
      </c>
      <c r="I2048" s="30">
        <f>Tabla14[[#This Row],[5% purpil]]+(Tabla14[[#This Row],[5% purpil]]*0.21)</f>
        <v>83785.721579999998</v>
      </c>
      <c r="J2048" s="30">
        <f>Tabla14[[#This Row],[5% purpil]]+(Tabla14[[#This Row],[5% purpil]]*0.21)</f>
        <v>83785.721579999998</v>
      </c>
      <c r="K2048" s="6">
        <f>Tabla14[[#This Row],[Precio NEGRO Publico c/juan]]-Tabla14[[#This Row],[Nuestro Costo juan ]]</f>
        <v>14832.87894000001</v>
      </c>
      <c r="L2048" s="7">
        <f>Tabla14[[#This Row],[Ganancia]]/Tabla14[[#This Row],[Nuestro Costo juan ]]</f>
        <v>0.21511627906976763</v>
      </c>
      <c r="M2048" s="2">
        <f>Tabla14[[#This Row],[Precio NEGRO Publico c/juan]]+(Tabla14[[#This Row],[Precio NEGRO Publico c/juan]]*0.105)</f>
        <v>92583.222345899994</v>
      </c>
    </row>
    <row r="2049" spans="1:13">
      <c r="A2049" s="1" t="s">
        <v>4110</v>
      </c>
      <c r="B2049" t="s">
        <v>4111</v>
      </c>
      <c r="C2049" t="s">
        <v>7</v>
      </c>
      <c r="D2049" t="s">
        <v>3914</v>
      </c>
      <c r="E2049" s="2">
        <v>103217.99</v>
      </c>
      <c r="F2049" s="2">
        <f>Tabla14[[#This Row],[Precio]]-(Tabla14[[#This Row],[Precio]]*0.14)</f>
        <v>88767.471400000009</v>
      </c>
      <c r="G2049" s="2">
        <f>Tabla14[[#This Row],[Precio]]-(Tabla14[[#This Row],[Precio]]*0.05)</f>
        <v>98057.090500000006</v>
      </c>
      <c r="H2049" s="4">
        <f>Tabla14[[#This Row],[  -14% costo de juan]]+(Tabla14[[#This Row],[  -14% costo de juan]]*0.1)</f>
        <v>97644.218540000016</v>
      </c>
      <c r="I2049" s="30">
        <f>Tabla14[[#This Row],[5% purpil]]+(Tabla14[[#This Row],[5% purpil]]*0.21)</f>
        <v>118649.079505</v>
      </c>
      <c r="J2049" s="30">
        <f>Tabla14[[#This Row],[5% purpil]]+(Tabla14[[#This Row],[5% purpil]]*0.21)</f>
        <v>118649.079505</v>
      </c>
      <c r="K2049" s="6">
        <f>Tabla14[[#This Row],[Precio NEGRO Publico c/juan]]-Tabla14[[#This Row],[Nuestro Costo juan ]]</f>
        <v>21004.860964999985</v>
      </c>
      <c r="L2049" s="7">
        <f>Tabla14[[#This Row],[Ganancia]]/Tabla14[[#This Row],[Nuestro Costo juan ]]</f>
        <v>0.21511627906976727</v>
      </c>
      <c r="M2049" s="2">
        <f>Tabla14[[#This Row],[Precio NEGRO Publico c/juan]]+(Tabla14[[#This Row],[Precio NEGRO Publico c/juan]]*0.105)</f>
        <v>131107.23285302499</v>
      </c>
    </row>
    <row r="2050" spans="1:13">
      <c r="A2050" s="1" t="s">
        <v>4112</v>
      </c>
      <c r="B2050" t="s">
        <v>4113</v>
      </c>
      <c r="C2050" t="s">
        <v>7</v>
      </c>
      <c r="D2050" t="s">
        <v>3914</v>
      </c>
      <c r="E2050" s="2">
        <v>141294.70000000001</v>
      </c>
      <c r="F2050" s="2">
        <f>Tabla14[[#This Row],[Precio]]-(Tabla14[[#This Row],[Precio]]*0.14)</f>
        <v>121513.44200000001</v>
      </c>
      <c r="G2050" s="2">
        <f>Tabla14[[#This Row],[Precio]]-(Tabla14[[#This Row],[Precio]]*0.05)</f>
        <v>134229.96500000003</v>
      </c>
      <c r="H2050" s="4">
        <f>Tabla14[[#This Row],[  -14% costo de juan]]+(Tabla14[[#This Row],[  -14% costo de juan]]*0.1)</f>
        <v>133664.7862</v>
      </c>
      <c r="I2050" s="30">
        <f>Tabla14[[#This Row],[5% purpil]]+(Tabla14[[#This Row],[5% purpil]]*0.21)</f>
        <v>162418.25765000004</v>
      </c>
      <c r="J2050" s="30">
        <f>Tabla14[[#This Row],[5% purpil]]+(Tabla14[[#This Row],[5% purpil]]*0.21)</f>
        <v>162418.25765000004</v>
      </c>
      <c r="K2050" s="6">
        <f>Tabla14[[#This Row],[Precio NEGRO Publico c/juan]]-Tabla14[[#This Row],[Nuestro Costo juan ]]</f>
        <v>28753.471450000041</v>
      </c>
      <c r="L2050" s="7">
        <f>Tabla14[[#This Row],[Ganancia]]/Tabla14[[#This Row],[Nuestro Costo juan ]]</f>
        <v>0.21511627906976774</v>
      </c>
      <c r="M2050" s="2">
        <f>Tabla14[[#This Row],[Precio NEGRO Publico c/juan]]+(Tabla14[[#This Row],[Precio NEGRO Publico c/juan]]*0.105)</f>
        <v>179472.17470325006</v>
      </c>
    </row>
    <row r="2051" spans="1:13">
      <c r="A2051" s="1" t="s">
        <v>4114</v>
      </c>
      <c r="B2051" t="s">
        <v>4115</v>
      </c>
      <c r="C2051" t="s">
        <v>7</v>
      </c>
      <c r="D2051" t="s">
        <v>3914</v>
      </c>
      <c r="E2051" s="2">
        <v>157380.96</v>
      </c>
      <c r="F2051" s="2">
        <f>Tabla14[[#This Row],[Precio]]-(Tabla14[[#This Row],[Precio]]*0.14)</f>
        <v>135347.6256</v>
      </c>
      <c r="G2051" s="2">
        <f>Tabla14[[#This Row],[Precio]]-(Tabla14[[#This Row],[Precio]]*0.05)</f>
        <v>149511.91199999998</v>
      </c>
      <c r="H2051" s="4">
        <f>Tabla14[[#This Row],[  -14% costo de juan]]+(Tabla14[[#This Row],[  -14% costo de juan]]*0.1)</f>
        <v>148882.38816</v>
      </c>
      <c r="I2051" s="30">
        <f>Tabla14[[#This Row],[5% purpil]]+(Tabla14[[#This Row],[5% purpil]]*0.21)</f>
        <v>180909.41351999997</v>
      </c>
      <c r="J2051" s="30">
        <f>Tabla14[[#This Row],[5% purpil]]+(Tabla14[[#This Row],[5% purpil]]*0.21)</f>
        <v>180909.41351999997</v>
      </c>
      <c r="K2051" s="6">
        <f>Tabla14[[#This Row],[Precio NEGRO Publico c/juan]]-Tabla14[[#This Row],[Nuestro Costo juan ]]</f>
        <v>32027.025359999971</v>
      </c>
      <c r="L2051" s="7">
        <f>Tabla14[[#This Row],[Ganancia]]/Tabla14[[#This Row],[Nuestro Costo juan ]]</f>
        <v>0.21511627906976724</v>
      </c>
      <c r="M2051" s="2">
        <f>Tabla14[[#This Row],[Precio NEGRO Publico c/juan]]+(Tabla14[[#This Row],[Precio NEGRO Publico c/juan]]*0.105)</f>
        <v>199904.90193959998</v>
      </c>
    </row>
    <row r="2052" spans="1:13">
      <c r="A2052" s="1" t="s">
        <v>4116</v>
      </c>
      <c r="B2052" t="s">
        <v>4117</v>
      </c>
      <c r="C2052" t="s">
        <v>7</v>
      </c>
      <c r="D2052" t="s">
        <v>3914</v>
      </c>
      <c r="E2052" s="2">
        <v>126144.39</v>
      </c>
      <c r="F2052" s="2">
        <f>Tabla14[[#This Row],[Precio]]-(Tabla14[[#This Row],[Precio]]*0.14)</f>
        <v>108484.17539999999</v>
      </c>
      <c r="G2052" s="2">
        <f>Tabla14[[#This Row],[Precio]]-(Tabla14[[#This Row],[Precio]]*0.05)</f>
        <v>119837.17049999999</v>
      </c>
      <c r="H2052" s="4">
        <f>Tabla14[[#This Row],[  -14% costo de juan]]+(Tabla14[[#This Row],[  -14% costo de juan]]*0.1)</f>
        <v>119332.59293999999</v>
      </c>
      <c r="I2052" s="30">
        <f>Tabla14[[#This Row],[5% purpil]]+(Tabla14[[#This Row],[5% purpil]]*0.21)</f>
        <v>145002.97630499999</v>
      </c>
      <c r="J2052" s="30">
        <f>Tabla14[[#This Row],[5% purpil]]+(Tabla14[[#This Row],[5% purpil]]*0.21)</f>
        <v>145002.97630499999</v>
      </c>
      <c r="K2052" s="6">
        <f>Tabla14[[#This Row],[Precio NEGRO Publico c/juan]]-Tabla14[[#This Row],[Nuestro Costo juan ]]</f>
        <v>25670.383365000002</v>
      </c>
      <c r="L2052" s="7">
        <f>Tabla14[[#This Row],[Ganancia]]/Tabla14[[#This Row],[Nuestro Costo juan ]]</f>
        <v>0.21511627906976746</v>
      </c>
      <c r="M2052" s="2">
        <f>Tabla14[[#This Row],[Precio NEGRO Publico c/juan]]+(Tabla14[[#This Row],[Precio NEGRO Publico c/juan]]*0.105)</f>
        <v>160228.28881702499</v>
      </c>
    </row>
    <row r="2053" spans="1:13">
      <c r="A2053" s="1" t="s">
        <v>4118</v>
      </c>
      <c r="B2053" t="s">
        <v>4119</v>
      </c>
      <c r="C2053" t="s">
        <v>7</v>
      </c>
      <c r="D2053" t="s">
        <v>3914</v>
      </c>
      <c r="E2053" s="2">
        <v>262908.79999999999</v>
      </c>
      <c r="F2053" s="2">
        <f>Tabla14[[#This Row],[Precio]]-(Tabla14[[#This Row],[Precio]]*0.14)</f>
        <v>226101.56799999997</v>
      </c>
      <c r="G2053" s="2">
        <f>Tabla14[[#This Row],[Precio]]-(Tabla14[[#This Row],[Precio]]*0.05)</f>
        <v>249763.36</v>
      </c>
      <c r="H2053" s="4">
        <f>Tabla14[[#This Row],[  -14% costo de juan]]+(Tabla14[[#This Row],[  -14% costo de juan]]*0.1)</f>
        <v>248711.72479999997</v>
      </c>
      <c r="I2053" s="30">
        <f>Tabla14[[#This Row],[5% purpil]]+(Tabla14[[#This Row],[5% purpil]]*0.21)</f>
        <v>302213.66559999995</v>
      </c>
      <c r="J2053" s="30">
        <f>Tabla14[[#This Row],[5% purpil]]+(Tabla14[[#This Row],[5% purpil]]*0.21)</f>
        <v>302213.66559999995</v>
      </c>
      <c r="K2053" s="6">
        <f>Tabla14[[#This Row],[Precio NEGRO Publico c/juan]]-Tabla14[[#This Row],[Nuestro Costo juan ]]</f>
        <v>53501.940799999982</v>
      </c>
      <c r="L2053" s="7">
        <f>Tabla14[[#This Row],[Ganancia]]/Tabla14[[#This Row],[Nuestro Costo juan ]]</f>
        <v>0.21511627906976741</v>
      </c>
      <c r="M2053" s="2">
        <f>Tabla14[[#This Row],[Precio NEGRO Publico c/juan]]+(Tabla14[[#This Row],[Precio NEGRO Publico c/juan]]*0.105)</f>
        <v>333946.10048799997</v>
      </c>
    </row>
    <row r="2054" spans="1:13">
      <c r="A2054" s="1" t="s">
        <v>4120</v>
      </c>
      <c r="B2054" t="s">
        <v>4121</v>
      </c>
      <c r="C2054" t="s">
        <v>7</v>
      </c>
      <c r="D2054" t="s">
        <v>3914</v>
      </c>
      <c r="E2054" s="2">
        <v>79267.75</v>
      </c>
      <c r="F2054" s="2">
        <f>Tabla14[[#This Row],[Precio]]-(Tabla14[[#This Row],[Precio]]*0.14)</f>
        <v>68170.264999999999</v>
      </c>
      <c r="G2054" s="2">
        <f>Tabla14[[#This Row],[Precio]]-(Tabla14[[#This Row],[Precio]]*0.05)</f>
        <v>75304.362500000003</v>
      </c>
      <c r="H2054" s="4">
        <f>Tabla14[[#This Row],[  -14% costo de juan]]+(Tabla14[[#This Row],[  -14% costo de juan]]*0.1)</f>
        <v>74987.291499999992</v>
      </c>
      <c r="I2054" s="30">
        <f>Tabla14[[#This Row],[5% purpil]]+(Tabla14[[#This Row],[5% purpil]]*0.21)</f>
        <v>91118.278625000006</v>
      </c>
      <c r="J2054" s="30">
        <f>Tabla14[[#This Row],[5% purpil]]+(Tabla14[[#This Row],[5% purpil]]*0.21)</f>
        <v>91118.278625000006</v>
      </c>
      <c r="K2054" s="6">
        <f>Tabla14[[#This Row],[Precio NEGRO Publico c/juan]]-Tabla14[[#This Row],[Nuestro Costo juan ]]</f>
        <v>16130.987125000014</v>
      </c>
      <c r="L2054" s="7">
        <f>Tabla14[[#This Row],[Ganancia]]/Tabla14[[#This Row],[Nuestro Costo juan ]]</f>
        <v>0.21511627906976766</v>
      </c>
      <c r="M2054" s="2">
        <f>Tabla14[[#This Row],[Precio NEGRO Publico c/juan]]+(Tabla14[[#This Row],[Precio NEGRO Publico c/juan]]*0.105)</f>
        <v>100685.69788062501</v>
      </c>
    </row>
    <row r="2055" spans="1:13">
      <c r="A2055" s="1" t="s">
        <v>4122</v>
      </c>
      <c r="B2055" t="s">
        <v>4123</v>
      </c>
      <c r="C2055" t="s">
        <v>7</v>
      </c>
      <c r="D2055" t="s">
        <v>3914</v>
      </c>
      <c r="E2055" s="2">
        <v>53154.9</v>
      </c>
      <c r="F2055" s="2">
        <f>Tabla14[[#This Row],[Precio]]-(Tabla14[[#This Row],[Precio]]*0.14)</f>
        <v>45713.214</v>
      </c>
      <c r="G2055" s="2">
        <f>Tabla14[[#This Row],[Precio]]-(Tabla14[[#This Row],[Precio]]*0.05)</f>
        <v>50497.154999999999</v>
      </c>
      <c r="H2055" s="4">
        <f>Tabla14[[#This Row],[  -14% costo de juan]]+(Tabla14[[#This Row],[  -14% costo de juan]]*0.1)</f>
        <v>50284.535400000001</v>
      </c>
      <c r="I2055" s="30">
        <f>Tabla14[[#This Row],[5% purpil]]+(Tabla14[[#This Row],[5% purpil]]*0.21)</f>
        <v>61101.557549999998</v>
      </c>
      <c r="J2055" s="30">
        <f>Tabla14[[#This Row],[5% purpil]]+(Tabla14[[#This Row],[5% purpil]]*0.21)</f>
        <v>61101.557549999998</v>
      </c>
      <c r="K2055" s="6">
        <f>Tabla14[[#This Row],[Precio NEGRO Publico c/juan]]-Tabla14[[#This Row],[Nuestro Costo juan ]]</f>
        <v>10817.022149999997</v>
      </c>
      <c r="L2055" s="7">
        <f>Tabla14[[#This Row],[Ganancia]]/Tabla14[[#This Row],[Nuestro Costo juan ]]</f>
        <v>0.21511627906976738</v>
      </c>
      <c r="M2055" s="2">
        <f>Tabla14[[#This Row],[Precio NEGRO Publico c/juan]]+(Tabla14[[#This Row],[Precio NEGRO Publico c/juan]]*0.105)</f>
        <v>67517.221092749998</v>
      </c>
    </row>
    <row r="2056" spans="1:13">
      <c r="A2056" s="1" t="s">
        <v>4124</v>
      </c>
      <c r="B2056" t="s">
        <v>4125</v>
      </c>
      <c r="C2056" t="s">
        <v>7</v>
      </c>
      <c r="D2056" t="s">
        <v>3914</v>
      </c>
      <c r="E2056" s="2">
        <v>54405.599999999999</v>
      </c>
      <c r="F2056" s="2">
        <f>Tabla14[[#This Row],[Precio]]-(Tabla14[[#This Row],[Precio]]*0.14)</f>
        <v>46788.815999999999</v>
      </c>
      <c r="G2056" s="2">
        <f>Tabla14[[#This Row],[Precio]]-(Tabla14[[#This Row],[Precio]]*0.05)</f>
        <v>51685.32</v>
      </c>
      <c r="H2056" s="4">
        <f>Tabla14[[#This Row],[  -14% costo de juan]]+(Tabla14[[#This Row],[  -14% costo de juan]]*0.1)</f>
        <v>51467.6976</v>
      </c>
      <c r="I2056" s="30">
        <f>Tabla14[[#This Row],[5% purpil]]+(Tabla14[[#This Row],[5% purpil]]*0.21)</f>
        <v>62539.237200000003</v>
      </c>
      <c r="J2056" s="30">
        <f>Tabla14[[#This Row],[5% purpil]]+(Tabla14[[#This Row],[5% purpil]]*0.21)</f>
        <v>62539.237200000003</v>
      </c>
      <c r="K2056" s="6">
        <f>Tabla14[[#This Row],[Precio NEGRO Publico c/juan]]-Tabla14[[#This Row],[Nuestro Costo juan ]]</f>
        <v>11071.539600000004</v>
      </c>
      <c r="L2056" s="7">
        <f>Tabla14[[#This Row],[Ganancia]]/Tabla14[[#This Row],[Nuestro Costo juan ]]</f>
        <v>0.21511627906976752</v>
      </c>
      <c r="M2056" s="2">
        <f>Tabla14[[#This Row],[Precio NEGRO Publico c/juan]]+(Tabla14[[#This Row],[Precio NEGRO Publico c/juan]]*0.105)</f>
        <v>69105.85710600001</v>
      </c>
    </row>
    <row r="2057" spans="1:13">
      <c r="A2057" s="1" t="s">
        <v>4126</v>
      </c>
      <c r="B2057" t="s">
        <v>4127</v>
      </c>
      <c r="C2057" t="s">
        <v>7</v>
      </c>
      <c r="D2057" t="s">
        <v>3914</v>
      </c>
      <c r="E2057" s="2">
        <v>56028.12</v>
      </c>
      <c r="F2057" s="2">
        <f>Tabla14[[#This Row],[Precio]]-(Tabla14[[#This Row],[Precio]]*0.14)</f>
        <v>48184.183199999999</v>
      </c>
      <c r="G2057" s="2">
        <f>Tabla14[[#This Row],[Precio]]-(Tabla14[[#This Row],[Precio]]*0.05)</f>
        <v>53226.714</v>
      </c>
      <c r="H2057" s="4">
        <f>Tabla14[[#This Row],[  -14% costo de juan]]+(Tabla14[[#This Row],[  -14% costo de juan]]*0.1)</f>
        <v>53002.601519999997</v>
      </c>
      <c r="I2057" s="30">
        <f>Tabla14[[#This Row],[5% purpil]]+(Tabla14[[#This Row],[5% purpil]]*0.21)</f>
        <v>64404.323940000002</v>
      </c>
      <c r="J2057" s="30">
        <f>Tabla14[[#This Row],[5% purpil]]+(Tabla14[[#This Row],[5% purpil]]*0.21)</f>
        <v>64404.323940000002</v>
      </c>
      <c r="K2057" s="6">
        <f>Tabla14[[#This Row],[Precio NEGRO Publico c/juan]]-Tabla14[[#This Row],[Nuestro Costo juan ]]</f>
        <v>11401.722420000006</v>
      </c>
      <c r="L2057" s="7">
        <f>Tabla14[[#This Row],[Ganancia]]/Tabla14[[#This Row],[Nuestro Costo juan ]]</f>
        <v>0.21511627906976755</v>
      </c>
      <c r="M2057" s="2">
        <f>Tabla14[[#This Row],[Precio NEGRO Publico c/juan]]+(Tabla14[[#This Row],[Precio NEGRO Publico c/juan]]*0.105)</f>
        <v>71166.777953700002</v>
      </c>
    </row>
    <row r="2058" spans="1:13">
      <c r="A2058" s="1" t="s">
        <v>4128</v>
      </c>
      <c r="B2058" t="s">
        <v>4127</v>
      </c>
      <c r="C2058" t="s">
        <v>7</v>
      </c>
      <c r="D2058" t="s">
        <v>3914</v>
      </c>
      <c r="E2058" s="2">
        <v>62321.4</v>
      </c>
      <c r="F2058" s="2">
        <f>Tabla14[[#This Row],[Precio]]-(Tabla14[[#This Row],[Precio]]*0.14)</f>
        <v>53596.404000000002</v>
      </c>
      <c r="G2058" s="2">
        <f>Tabla14[[#This Row],[Precio]]-(Tabla14[[#This Row],[Precio]]*0.05)</f>
        <v>59205.33</v>
      </c>
      <c r="H2058" s="4">
        <f>Tabla14[[#This Row],[  -14% costo de juan]]+(Tabla14[[#This Row],[  -14% costo de juan]]*0.1)</f>
        <v>58956.044399999999</v>
      </c>
      <c r="I2058" s="30">
        <f>Tabla14[[#This Row],[5% purpil]]+(Tabla14[[#This Row],[5% purpil]]*0.21)</f>
        <v>71638.449300000007</v>
      </c>
      <c r="J2058" s="30">
        <f>Tabla14[[#This Row],[5% purpil]]+(Tabla14[[#This Row],[5% purpil]]*0.21)</f>
        <v>71638.449300000007</v>
      </c>
      <c r="K2058" s="6">
        <f>Tabla14[[#This Row],[Precio NEGRO Publico c/juan]]-Tabla14[[#This Row],[Nuestro Costo juan ]]</f>
        <v>12682.404900000009</v>
      </c>
      <c r="L2058" s="7">
        <f>Tabla14[[#This Row],[Ganancia]]/Tabla14[[#This Row],[Nuestro Costo juan ]]</f>
        <v>0.2151162790697676</v>
      </c>
      <c r="M2058" s="2">
        <f>Tabla14[[#This Row],[Precio NEGRO Publico c/juan]]+(Tabla14[[#This Row],[Precio NEGRO Publico c/juan]]*0.105)</f>
        <v>79160.486476500009</v>
      </c>
    </row>
    <row r="2059" spans="1:13">
      <c r="A2059" s="1" t="s">
        <v>4129</v>
      </c>
      <c r="B2059" t="s">
        <v>4130</v>
      </c>
      <c r="C2059" t="s">
        <v>7</v>
      </c>
      <c r="D2059" t="s">
        <v>3914</v>
      </c>
      <c r="E2059" s="2">
        <v>57984.91</v>
      </c>
      <c r="F2059" s="2">
        <f>Tabla14[[#This Row],[Precio]]-(Tabla14[[#This Row],[Precio]]*0.14)</f>
        <v>49867.022600000004</v>
      </c>
      <c r="G2059" s="2">
        <f>Tabla14[[#This Row],[Precio]]-(Tabla14[[#This Row],[Precio]]*0.05)</f>
        <v>55085.664500000006</v>
      </c>
      <c r="H2059" s="4">
        <f>Tabla14[[#This Row],[  -14% costo de juan]]+(Tabla14[[#This Row],[  -14% costo de juan]]*0.1)</f>
        <v>54853.724860000002</v>
      </c>
      <c r="I2059" s="30">
        <f>Tabla14[[#This Row],[5% purpil]]+(Tabla14[[#This Row],[5% purpil]]*0.21)</f>
        <v>66653.654045000003</v>
      </c>
      <c r="J2059" s="30">
        <f>Tabla14[[#This Row],[5% purpil]]+(Tabla14[[#This Row],[5% purpil]]*0.21)</f>
        <v>66653.654045000003</v>
      </c>
      <c r="K2059" s="6">
        <f>Tabla14[[#This Row],[Precio NEGRO Publico c/juan]]-Tabla14[[#This Row],[Nuestro Costo juan ]]</f>
        <v>11799.929185000001</v>
      </c>
      <c r="L2059" s="7">
        <f>Tabla14[[#This Row],[Ganancia]]/Tabla14[[#This Row],[Nuestro Costo juan ]]</f>
        <v>0.21511627906976746</v>
      </c>
      <c r="M2059" s="2">
        <f>Tabla14[[#This Row],[Precio NEGRO Publico c/juan]]+(Tabla14[[#This Row],[Precio NEGRO Publico c/juan]]*0.105)</f>
        <v>73652.287719725005</v>
      </c>
    </row>
    <row r="2060" spans="1:13">
      <c r="A2060" s="1" t="s">
        <v>4131</v>
      </c>
      <c r="B2060" t="s">
        <v>4132</v>
      </c>
      <c r="C2060" t="s">
        <v>7</v>
      </c>
      <c r="D2060" t="s">
        <v>3914</v>
      </c>
      <c r="E2060" s="2">
        <v>73905.919999999998</v>
      </c>
      <c r="F2060" s="2">
        <f>Tabla14[[#This Row],[Precio]]-(Tabla14[[#This Row],[Precio]]*0.14)</f>
        <v>63559.091199999995</v>
      </c>
      <c r="G2060" s="2">
        <f>Tabla14[[#This Row],[Precio]]-(Tabla14[[#This Row],[Precio]]*0.05)</f>
        <v>70210.623999999996</v>
      </c>
      <c r="H2060" s="4">
        <f>Tabla14[[#This Row],[  -14% costo de juan]]+(Tabla14[[#This Row],[  -14% costo de juan]]*0.1)</f>
        <v>69915.000319999992</v>
      </c>
      <c r="I2060" s="30">
        <f>Tabla14[[#This Row],[5% purpil]]+(Tabla14[[#This Row],[5% purpil]]*0.21)</f>
        <v>84954.855039999995</v>
      </c>
      <c r="J2060" s="30">
        <f>Tabla14[[#This Row],[5% purpil]]+(Tabla14[[#This Row],[5% purpil]]*0.21)</f>
        <v>84954.855039999995</v>
      </c>
      <c r="K2060" s="6">
        <f>Tabla14[[#This Row],[Precio NEGRO Publico c/juan]]-Tabla14[[#This Row],[Nuestro Costo juan ]]</f>
        <v>15039.854720000003</v>
      </c>
      <c r="L2060" s="7">
        <f>Tabla14[[#This Row],[Ganancia]]/Tabla14[[#This Row],[Nuestro Costo juan ]]</f>
        <v>0.21511627906976752</v>
      </c>
      <c r="M2060" s="2">
        <f>Tabla14[[#This Row],[Precio NEGRO Publico c/juan]]+(Tabla14[[#This Row],[Precio NEGRO Publico c/juan]]*0.105)</f>
        <v>93875.114819199996</v>
      </c>
    </row>
    <row r="2061" spans="1:13">
      <c r="A2061" s="1" t="s">
        <v>4133</v>
      </c>
      <c r="B2061" t="s">
        <v>4134</v>
      </c>
      <c r="C2061" t="s">
        <v>7</v>
      </c>
      <c r="D2061" t="s">
        <v>3914</v>
      </c>
      <c r="E2061" s="2">
        <v>106642.57</v>
      </c>
      <c r="F2061" s="2">
        <f>Tabla14[[#This Row],[Precio]]-(Tabla14[[#This Row],[Precio]]*0.14)</f>
        <v>91712.61020000001</v>
      </c>
      <c r="G2061" s="2">
        <f>Tabla14[[#This Row],[Precio]]-(Tabla14[[#This Row],[Precio]]*0.05)</f>
        <v>101310.4415</v>
      </c>
      <c r="H2061" s="4">
        <f>Tabla14[[#This Row],[  -14% costo de juan]]+(Tabla14[[#This Row],[  -14% costo de juan]]*0.1)</f>
        <v>100883.87122000002</v>
      </c>
      <c r="I2061" s="30">
        <f>Tabla14[[#This Row],[5% purpil]]+(Tabla14[[#This Row],[5% purpil]]*0.21)</f>
        <v>122585.634215</v>
      </c>
      <c r="J2061" s="30">
        <f>Tabla14[[#This Row],[5% purpil]]+(Tabla14[[#This Row],[5% purpil]]*0.21)</f>
        <v>122585.634215</v>
      </c>
      <c r="K2061" s="6">
        <f>Tabla14[[#This Row],[Precio NEGRO Publico c/juan]]-Tabla14[[#This Row],[Nuestro Costo juan ]]</f>
        <v>21701.762994999983</v>
      </c>
      <c r="L2061" s="7">
        <f>Tabla14[[#This Row],[Ganancia]]/Tabla14[[#This Row],[Nuestro Costo juan ]]</f>
        <v>0.21511627906976724</v>
      </c>
      <c r="M2061" s="2">
        <f>Tabla14[[#This Row],[Precio NEGRO Publico c/juan]]+(Tabla14[[#This Row],[Precio NEGRO Publico c/juan]]*0.105)</f>
        <v>135457.12580757501</v>
      </c>
    </row>
    <row r="2062" spans="1:13">
      <c r="A2062" s="1" t="s">
        <v>4135</v>
      </c>
      <c r="B2062" t="s">
        <v>4136</v>
      </c>
      <c r="C2062" t="s">
        <v>7</v>
      </c>
      <c r="D2062" t="s">
        <v>3914</v>
      </c>
      <c r="E2062" s="2">
        <v>138027.12</v>
      </c>
      <c r="F2062" s="2">
        <f>Tabla14[[#This Row],[Precio]]-(Tabla14[[#This Row],[Precio]]*0.14)</f>
        <v>118703.3232</v>
      </c>
      <c r="G2062" s="2">
        <f>Tabla14[[#This Row],[Precio]]-(Tabla14[[#This Row],[Precio]]*0.05)</f>
        <v>131125.764</v>
      </c>
      <c r="H2062" s="4">
        <f>Tabla14[[#This Row],[  -14% costo de juan]]+(Tabla14[[#This Row],[  -14% costo de juan]]*0.1)</f>
        <v>130573.65552</v>
      </c>
      <c r="I2062" s="30">
        <f>Tabla14[[#This Row],[5% purpil]]+(Tabla14[[#This Row],[5% purpil]]*0.21)</f>
        <v>158662.17444</v>
      </c>
      <c r="J2062" s="30">
        <f>Tabla14[[#This Row],[5% purpil]]+(Tabla14[[#This Row],[5% purpil]]*0.21)</f>
        <v>158662.17444</v>
      </c>
      <c r="K2062" s="6">
        <f>Tabla14[[#This Row],[Precio NEGRO Publico c/juan]]-Tabla14[[#This Row],[Nuestro Costo juan ]]</f>
        <v>28088.518920000002</v>
      </c>
      <c r="L2062" s="7">
        <f>Tabla14[[#This Row],[Ganancia]]/Tabla14[[#This Row],[Nuestro Costo juan ]]</f>
        <v>0.21511627906976746</v>
      </c>
      <c r="M2062" s="2">
        <f>Tabla14[[#This Row],[Precio NEGRO Publico c/juan]]+(Tabla14[[#This Row],[Precio NEGRO Publico c/juan]]*0.105)</f>
        <v>175321.70275620001</v>
      </c>
    </row>
    <row r="2063" spans="1:13">
      <c r="A2063" s="1" t="s">
        <v>4137</v>
      </c>
      <c r="B2063" t="s">
        <v>4138</v>
      </c>
      <c r="C2063" t="s">
        <v>7</v>
      </c>
      <c r="D2063" t="s">
        <v>3914</v>
      </c>
      <c r="E2063" s="2">
        <v>132631.48000000001</v>
      </c>
      <c r="F2063" s="2">
        <f>Tabla14[[#This Row],[Precio]]-(Tabla14[[#This Row],[Precio]]*0.14)</f>
        <v>114063.07280000001</v>
      </c>
      <c r="G2063" s="2">
        <f>Tabla14[[#This Row],[Precio]]-(Tabla14[[#This Row],[Precio]]*0.05)</f>
        <v>125999.90600000002</v>
      </c>
      <c r="H2063" s="4">
        <f>Tabla14[[#This Row],[  -14% costo de juan]]+(Tabla14[[#This Row],[  -14% costo de juan]]*0.1)</f>
        <v>125469.38008</v>
      </c>
      <c r="I2063" s="30">
        <f>Tabla14[[#This Row],[5% purpil]]+(Tabla14[[#This Row],[5% purpil]]*0.21)</f>
        <v>152459.88626000003</v>
      </c>
      <c r="J2063" s="30">
        <f>Tabla14[[#This Row],[5% purpil]]+(Tabla14[[#This Row],[5% purpil]]*0.21)</f>
        <v>152459.88626000003</v>
      </c>
      <c r="K2063" s="6">
        <f>Tabla14[[#This Row],[Precio NEGRO Publico c/juan]]-Tabla14[[#This Row],[Nuestro Costo juan ]]</f>
        <v>26990.506180000026</v>
      </c>
      <c r="L2063" s="7">
        <f>Tabla14[[#This Row],[Ganancia]]/Tabla14[[#This Row],[Nuestro Costo juan ]]</f>
        <v>0.21511627906976763</v>
      </c>
      <c r="M2063" s="2">
        <f>Tabla14[[#This Row],[Precio NEGRO Publico c/juan]]+(Tabla14[[#This Row],[Precio NEGRO Publico c/juan]]*0.105)</f>
        <v>168468.17431730003</v>
      </c>
    </row>
    <row r="2064" spans="1:13">
      <c r="A2064" s="1" t="s">
        <v>4139</v>
      </c>
      <c r="B2064" t="s">
        <v>4140</v>
      </c>
      <c r="C2064" t="s">
        <v>7</v>
      </c>
      <c r="D2064" t="s">
        <v>3914</v>
      </c>
      <c r="E2064" s="2">
        <v>125808.78</v>
      </c>
      <c r="F2064" s="2">
        <f>Tabla14[[#This Row],[Precio]]-(Tabla14[[#This Row],[Precio]]*0.14)</f>
        <v>108195.5508</v>
      </c>
      <c r="G2064" s="2">
        <f>Tabla14[[#This Row],[Precio]]-(Tabla14[[#This Row],[Precio]]*0.05)</f>
        <v>119518.341</v>
      </c>
      <c r="H2064" s="4">
        <f>Tabla14[[#This Row],[  -14% costo de juan]]+(Tabla14[[#This Row],[  -14% costo de juan]]*0.1)</f>
        <v>119015.10588</v>
      </c>
      <c r="I2064" s="30">
        <f>Tabla14[[#This Row],[5% purpil]]+(Tabla14[[#This Row],[5% purpil]]*0.21)</f>
        <v>144617.19261</v>
      </c>
      <c r="J2064" s="30">
        <f>Tabla14[[#This Row],[5% purpil]]+(Tabla14[[#This Row],[5% purpil]]*0.21)</f>
        <v>144617.19261</v>
      </c>
      <c r="K2064" s="6">
        <f>Tabla14[[#This Row],[Precio NEGRO Publico c/juan]]-Tabla14[[#This Row],[Nuestro Costo juan ]]</f>
        <v>25602.086729999995</v>
      </c>
      <c r="L2064" s="7">
        <f>Tabla14[[#This Row],[Ganancia]]/Tabla14[[#This Row],[Nuestro Costo juan ]]</f>
        <v>0.21511627906976741</v>
      </c>
      <c r="M2064" s="2">
        <f>Tabla14[[#This Row],[Precio NEGRO Publico c/juan]]+(Tabla14[[#This Row],[Precio NEGRO Publico c/juan]]*0.105)</f>
        <v>159801.99783405001</v>
      </c>
    </row>
    <row r="2065" spans="1:13">
      <c r="A2065" s="1" t="s">
        <v>4141</v>
      </c>
      <c r="B2065" t="s">
        <v>4142</v>
      </c>
      <c r="C2065" t="s">
        <v>7</v>
      </c>
      <c r="D2065" t="s">
        <v>3914</v>
      </c>
      <c r="E2065" s="2">
        <v>161034.74</v>
      </c>
      <c r="F2065" s="2">
        <f>Tabla14[[#This Row],[Precio]]-(Tabla14[[#This Row],[Precio]]*0.14)</f>
        <v>138489.87639999998</v>
      </c>
      <c r="G2065" s="2">
        <f>Tabla14[[#This Row],[Precio]]-(Tabla14[[#This Row],[Precio]]*0.05)</f>
        <v>152983.003</v>
      </c>
      <c r="H2065" s="4">
        <f>Tabla14[[#This Row],[  -14% costo de juan]]+(Tabla14[[#This Row],[  -14% costo de juan]]*0.1)</f>
        <v>152338.86403999999</v>
      </c>
      <c r="I2065" s="30">
        <f>Tabla14[[#This Row],[5% purpil]]+(Tabla14[[#This Row],[5% purpil]]*0.21)</f>
        <v>185109.43362999998</v>
      </c>
      <c r="J2065" s="30">
        <f>Tabla14[[#This Row],[5% purpil]]+(Tabla14[[#This Row],[5% purpil]]*0.21)</f>
        <v>185109.43362999998</v>
      </c>
      <c r="K2065" s="6">
        <f>Tabla14[[#This Row],[Precio NEGRO Publico c/juan]]-Tabla14[[#This Row],[Nuestro Costo juan ]]</f>
        <v>32770.569589999999</v>
      </c>
      <c r="L2065" s="7">
        <f>Tabla14[[#This Row],[Ganancia]]/Tabla14[[#This Row],[Nuestro Costo juan ]]</f>
        <v>0.21511627906976746</v>
      </c>
      <c r="M2065" s="2">
        <f>Tabla14[[#This Row],[Precio NEGRO Publico c/juan]]+(Tabla14[[#This Row],[Precio NEGRO Publico c/juan]]*0.105)</f>
        <v>204545.92416114997</v>
      </c>
    </row>
    <row r="2066" spans="1:13">
      <c r="A2066" s="1" t="s">
        <v>4143</v>
      </c>
      <c r="B2066" t="s">
        <v>4144</v>
      </c>
      <c r="C2066" t="s">
        <v>7</v>
      </c>
      <c r="D2066" t="s">
        <v>3914</v>
      </c>
      <c r="E2066" s="2">
        <v>226216.26</v>
      </c>
      <c r="F2066" s="2">
        <f>Tabla14[[#This Row],[Precio]]-(Tabla14[[#This Row],[Precio]]*0.14)</f>
        <v>194545.98360000001</v>
      </c>
      <c r="G2066" s="2">
        <f>Tabla14[[#This Row],[Precio]]-(Tabla14[[#This Row],[Precio]]*0.05)</f>
        <v>214905.44700000001</v>
      </c>
      <c r="H2066" s="4">
        <f>Tabla14[[#This Row],[  -14% costo de juan]]+(Tabla14[[#This Row],[  -14% costo de juan]]*0.1)</f>
        <v>214000.58196000001</v>
      </c>
      <c r="I2066" s="30">
        <f>Tabla14[[#This Row],[5% purpil]]+(Tabla14[[#This Row],[5% purpil]]*0.21)</f>
        <v>260035.59087000001</v>
      </c>
      <c r="J2066" s="30">
        <f>Tabla14[[#This Row],[5% purpil]]+(Tabla14[[#This Row],[5% purpil]]*0.21)</f>
        <v>260035.59087000001</v>
      </c>
      <c r="K2066" s="6">
        <f>Tabla14[[#This Row],[Precio NEGRO Publico c/juan]]-Tabla14[[#This Row],[Nuestro Costo juan ]]</f>
        <v>46035.008910000004</v>
      </c>
      <c r="L2066" s="7">
        <f>Tabla14[[#This Row],[Ganancia]]/Tabla14[[#This Row],[Nuestro Costo juan ]]</f>
        <v>0.21511627906976746</v>
      </c>
      <c r="M2066" s="2">
        <f>Tabla14[[#This Row],[Precio NEGRO Publico c/juan]]+(Tabla14[[#This Row],[Precio NEGRO Publico c/juan]]*0.105)</f>
        <v>287339.32791135</v>
      </c>
    </row>
    <row r="2067" spans="1:13">
      <c r="A2067" s="1" t="s">
        <v>4145</v>
      </c>
      <c r="B2067" t="s">
        <v>4146</v>
      </c>
      <c r="C2067" t="s">
        <v>7</v>
      </c>
      <c r="D2067" t="s">
        <v>3914</v>
      </c>
      <c r="E2067" s="2">
        <v>285743.21000000002</v>
      </c>
      <c r="F2067" s="2">
        <f>Tabla14[[#This Row],[Precio]]-(Tabla14[[#This Row],[Precio]]*0.14)</f>
        <v>245739.1606</v>
      </c>
      <c r="G2067" s="2">
        <f>Tabla14[[#This Row],[Precio]]-(Tabla14[[#This Row],[Precio]]*0.05)</f>
        <v>271456.04950000002</v>
      </c>
      <c r="H2067" s="4">
        <f>Tabla14[[#This Row],[  -14% costo de juan]]+(Tabla14[[#This Row],[  -14% costo de juan]]*0.1)</f>
        <v>270313.07666000002</v>
      </c>
      <c r="I2067" s="30">
        <f>Tabla14[[#This Row],[5% purpil]]+(Tabla14[[#This Row],[5% purpil]]*0.21)</f>
        <v>328461.81989500002</v>
      </c>
      <c r="J2067" s="30">
        <f>Tabla14[[#This Row],[5% purpil]]+(Tabla14[[#This Row],[5% purpil]]*0.21)</f>
        <v>328461.81989500002</v>
      </c>
      <c r="K2067" s="6">
        <f>Tabla14[[#This Row],[Precio NEGRO Publico c/juan]]-Tabla14[[#This Row],[Nuestro Costo juan ]]</f>
        <v>58148.743235000002</v>
      </c>
      <c r="L2067" s="7">
        <f>Tabla14[[#This Row],[Ganancia]]/Tabla14[[#This Row],[Nuestro Costo juan ]]</f>
        <v>0.21511627906976744</v>
      </c>
      <c r="M2067" s="2">
        <f>Tabla14[[#This Row],[Precio NEGRO Publico c/juan]]+(Tabla14[[#This Row],[Precio NEGRO Publico c/juan]]*0.105)</f>
        <v>362950.31098397501</v>
      </c>
    </row>
    <row r="2068" spans="1:13">
      <c r="A2068" s="1" t="s">
        <v>4147</v>
      </c>
      <c r="B2068" t="s">
        <v>4148</v>
      </c>
      <c r="C2068" t="s">
        <v>7</v>
      </c>
      <c r="D2068" t="s">
        <v>3914</v>
      </c>
      <c r="E2068" s="2">
        <v>46469.59</v>
      </c>
      <c r="F2068" s="2">
        <f>Tabla14[[#This Row],[Precio]]-(Tabla14[[#This Row],[Precio]]*0.14)</f>
        <v>39963.847399999999</v>
      </c>
      <c r="G2068" s="2">
        <f>Tabla14[[#This Row],[Precio]]-(Tabla14[[#This Row],[Precio]]*0.05)</f>
        <v>44146.110499999995</v>
      </c>
      <c r="H2068" s="4">
        <f>Tabla14[[#This Row],[  -14% costo de juan]]+(Tabla14[[#This Row],[  -14% costo de juan]]*0.1)</f>
        <v>43960.23214</v>
      </c>
      <c r="I2068" s="30">
        <f>Tabla14[[#This Row],[5% purpil]]+(Tabla14[[#This Row],[5% purpil]]*0.21)</f>
        <v>53416.793704999996</v>
      </c>
      <c r="J2068" s="30">
        <f>Tabla14[[#This Row],[5% purpil]]+(Tabla14[[#This Row],[5% purpil]]*0.21)</f>
        <v>53416.793704999996</v>
      </c>
      <c r="K2068" s="6">
        <f>Tabla14[[#This Row],[Precio NEGRO Publico c/juan]]-Tabla14[[#This Row],[Nuestro Costo juan ]]</f>
        <v>9456.5615649999963</v>
      </c>
      <c r="L2068" s="7">
        <f>Tabla14[[#This Row],[Ganancia]]/Tabla14[[#This Row],[Nuestro Costo juan ]]</f>
        <v>0.21511627906976735</v>
      </c>
      <c r="M2068" s="2">
        <f>Tabla14[[#This Row],[Precio NEGRO Publico c/juan]]+(Tabla14[[#This Row],[Precio NEGRO Publico c/juan]]*0.105)</f>
        <v>59025.557044024994</v>
      </c>
    </row>
    <row r="2069" spans="1:13">
      <c r="A2069" s="1" t="s">
        <v>4149</v>
      </c>
      <c r="B2069" t="s">
        <v>4150</v>
      </c>
      <c r="C2069" t="s">
        <v>7</v>
      </c>
      <c r="D2069" t="s">
        <v>3914</v>
      </c>
      <c r="E2069" s="2">
        <v>125300.47</v>
      </c>
      <c r="F2069" s="2">
        <f>Tabla14[[#This Row],[Precio]]-(Tabla14[[#This Row],[Precio]]*0.14)</f>
        <v>107758.4042</v>
      </c>
      <c r="G2069" s="2">
        <f>Tabla14[[#This Row],[Precio]]-(Tabla14[[#This Row],[Precio]]*0.05)</f>
        <v>119035.44650000001</v>
      </c>
      <c r="H2069" s="4">
        <f>Tabla14[[#This Row],[  -14% costo de juan]]+(Tabla14[[#This Row],[  -14% costo de juan]]*0.1)</f>
        <v>118534.24462000001</v>
      </c>
      <c r="I2069" s="30">
        <f>Tabla14[[#This Row],[5% purpil]]+(Tabla14[[#This Row],[5% purpil]]*0.21)</f>
        <v>144032.89026499999</v>
      </c>
      <c r="J2069" s="30">
        <f>Tabla14[[#This Row],[5% purpil]]+(Tabla14[[#This Row],[5% purpil]]*0.21)</f>
        <v>144032.89026499999</v>
      </c>
      <c r="K2069" s="6">
        <f>Tabla14[[#This Row],[Precio NEGRO Publico c/juan]]-Tabla14[[#This Row],[Nuestro Costo juan ]]</f>
        <v>25498.645644999982</v>
      </c>
      <c r="L2069" s="7">
        <f>Tabla14[[#This Row],[Ganancia]]/Tabla14[[#This Row],[Nuestro Costo juan ]]</f>
        <v>0.21511627906976727</v>
      </c>
      <c r="M2069" s="2">
        <f>Tabla14[[#This Row],[Precio NEGRO Publico c/juan]]+(Tabla14[[#This Row],[Precio NEGRO Publico c/juan]]*0.105)</f>
        <v>159156.343742825</v>
      </c>
    </row>
    <row r="2070" spans="1:13">
      <c r="A2070" s="1" t="s">
        <v>4151</v>
      </c>
      <c r="B2070" t="s">
        <v>4152</v>
      </c>
      <c r="C2070" t="s">
        <v>7</v>
      </c>
      <c r="D2070" t="s">
        <v>3914</v>
      </c>
      <c r="E2070" s="2">
        <v>141597.39000000001</v>
      </c>
      <c r="F2070" s="2">
        <f>Tabla14[[#This Row],[Precio]]-(Tabla14[[#This Row],[Precio]]*0.14)</f>
        <v>121773.75540000001</v>
      </c>
      <c r="G2070" s="2">
        <f>Tabla14[[#This Row],[Precio]]-(Tabla14[[#This Row],[Precio]]*0.05)</f>
        <v>134517.52050000001</v>
      </c>
      <c r="H2070" s="4">
        <f>Tabla14[[#This Row],[  -14% costo de juan]]+(Tabla14[[#This Row],[  -14% costo de juan]]*0.1)</f>
        <v>133951.13094</v>
      </c>
      <c r="I2070" s="30">
        <f>Tabla14[[#This Row],[5% purpil]]+(Tabla14[[#This Row],[5% purpil]]*0.21)</f>
        <v>162766.19980500001</v>
      </c>
      <c r="J2070" s="30">
        <f>Tabla14[[#This Row],[5% purpil]]+(Tabla14[[#This Row],[5% purpil]]*0.21)</f>
        <v>162766.19980500001</v>
      </c>
      <c r="K2070" s="6">
        <f>Tabla14[[#This Row],[Precio NEGRO Publico c/juan]]-Tabla14[[#This Row],[Nuestro Costo juan ]]</f>
        <v>28815.068865000008</v>
      </c>
      <c r="L2070" s="7">
        <f>Tabla14[[#This Row],[Ganancia]]/Tabla14[[#This Row],[Nuestro Costo juan ]]</f>
        <v>0.21511627906976749</v>
      </c>
      <c r="M2070" s="2">
        <f>Tabla14[[#This Row],[Precio NEGRO Publico c/juan]]+(Tabla14[[#This Row],[Precio NEGRO Publico c/juan]]*0.105)</f>
        <v>179856.650784525</v>
      </c>
    </row>
    <row r="2071" spans="1:13">
      <c r="A2071" s="1" t="s">
        <v>4153</v>
      </c>
      <c r="B2071" t="s">
        <v>4154</v>
      </c>
      <c r="C2071" t="s">
        <v>7</v>
      </c>
      <c r="D2071" t="s">
        <v>3914</v>
      </c>
      <c r="E2071" s="2">
        <v>245113.74</v>
      </c>
      <c r="F2071" s="2">
        <f>Tabla14[[#This Row],[Precio]]-(Tabla14[[#This Row],[Precio]]*0.14)</f>
        <v>210797.81639999998</v>
      </c>
      <c r="G2071" s="2">
        <f>Tabla14[[#This Row],[Precio]]-(Tabla14[[#This Row],[Precio]]*0.05)</f>
        <v>232858.05299999999</v>
      </c>
      <c r="H2071" s="4">
        <f>Tabla14[[#This Row],[  -14% costo de juan]]+(Tabla14[[#This Row],[  -14% costo de juan]]*0.1)</f>
        <v>231877.59803999998</v>
      </c>
      <c r="I2071" s="30">
        <f>Tabla14[[#This Row],[5% purpil]]+(Tabla14[[#This Row],[5% purpil]]*0.21)</f>
        <v>281758.24413000001</v>
      </c>
      <c r="J2071" s="30">
        <f>Tabla14[[#This Row],[5% purpil]]+(Tabla14[[#This Row],[5% purpil]]*0.21)</f>
        <v>281758.24413000001</v>
      </c>
      <c r="K2071" s="6">
        <f>Tabla14[[#This Row],[Precio NEGRO Publico c/juan]]-Tabla14[[#This Row],[Nuestro Costo juan ]]</f>
        <v>49880.646090000024</v>
      </c>
      <c r="L2071" s="7">
        <f>Tabla14[[#This Row],[Ganancia]]/Tabla14[[#This Row],[Nuestro Costo juan ]]</f>
        <v>0.21511627906976757</v>
      </c>
      <c r="M2071" s="2">
        <f>Tabla14[[#This Row],[Precio NEGRO Publico c/juan]]+(Tabla14[[#This Row],[Precio NEGRO Publico c/juan]]*0.105)</f>
        <v>311342.85976364999</v>
      </c>
    </row>
    <row r="2072" spans="1:13">
      <c r="A2072" s="1" t="s">
        <v>4155</v>
      </c>
      <c r="B2072" t="s">
        <v>4156</v>
      </c>
      <c r="C2072" t="s">
        <v>7</v>
      </c>
      <c r="D2072" t="s">
        <v>3914</v>
      </c>
      <c r="E2072" s="2">
        <v>63376.04</v>
      </c>
      <c r="F2072" s="2">
        <f>Tabla14[[#This Row],[Precio]]-(Tabla14[[#This Row],[Precio]]*0.14)</f>
        <v>54503.394399999997</v>
      </c>
      <c r="G2072" s="2">
        <f>Tabla14[[#This Row],[Precio]]-(Tabla14[[#This Row],[Precio]]*0.05)</f>
        <v>60207.237999999998</v>
      </c>
      <c r="H2072" s="4">
        <f>Tabla14[[#This Row],[  -14% costo de juan]]+(Tabla14[[#This Row],[  -14% costo de juan]]*0.1)</f>
        <v>59953.733840000001</v>
      </c>
      <c r="I2072" s="30">
        <f>Tabla14[[#This Row],[5% purpil]]+(Tabla14[[#This Row],[5% purpil]]*0.21)</f>
        <v>72850.757979999995</v>
      </c>
      <c r="J2072" s="30">
        <f>Tabla14[[#This Row],[5% purpil]]+(Tabla14[[#This Row],[5% purpil]]*0.21)</f>
        <v>72850.757979999995</v>
      </c>
      <c r="K2072" s="6">
        <f>Tabla14[[#This Row],[Precio NEGRO Publico c/juan]]-Tabla14[[#This Row],[Nuestro Costo juan ]]</f>
        <v>12897.024139999994</v>
      </c>
      <c r="L2072" s="7">
        <f>Tabla14[[#This Row],[Ganancia]]/Tabla14[[#This Row],[Nuestro Costo juan ]]</f>
        <v>0.21511627906976735</v>
      </c>
      <c r="M2072" s="2">
        <f>Tabla14[[#This Row],[Precio NEGRO Publico c/juan]]+(Tabla14[[#This Row],[Precio NEGRO Publico c/juan]]*0.105)</f>
        <v>80500.087567899987</v>
      </c>
    </row>
    <row r="2073" spans="1:13">
      <c r="A2073" s="1" t="s">
        <v>4157</v>
      </c>
      <c r="B2073" t="s">
        <v>4158</v>
      </c>
      <c r="C2073" t="s">
        <v>7</v>
      </c>
      <c r="D2073" t="s">
        <v>3914</v>
      </c>
      <c r="E2073" s="2">
        <v>229181.36</v>
      </c>
      <c r="F2073" s="2">
        <f>Tabla14[[#This Row],[Precio]]-(Tabla14[[#This Row],[Precio]]*0.14)</f>
        <v>197095.96959999998</v>
      </c>
      <c r="G2073" s="2">
        <f>Tabla14[[#This Row],[Precio]]-(Tabla14[[#This Row],[Precio]]*0.05)</f>
        <v>217722.29199999999</v>
      </c>
      <c r="H2073" s="4">
        <f>Tabla14[[#This Row],[  -14% costo de juan]]+(Tabla14[[#This Row],[  -14% costo de juan]]*0.1)</f>
        <v>216805.56655999998</v>
      </c>
      <c r="I2073" s="30">
        <f>Tabla14[[#This Row],[5% purpil]]+(Tabla14[[#This Row],[5% purpil]]*0.21)</f>
        <v>263443.97331999999</v>
      </c>
      <c r="J2073" s="30">
        <f>Tabla14[[#This Row],[5% purpil]]+(Tabla14[[#This Row],[5% purpil]]*0.21)</f>
        <v>263443.97331999999</v>
      </c>
      <c r="K2073" s="6">
        <f>Tabla14[[#This Row],[Precio NEGRO Publico c/juan]]-Tabla14[[#This Row],[Nuestro Costo juan ]]</f>
        <v>46638.406760000013</v>
      </c>
      <c r="L2073" s="7">
        <f>Tabla14[[#This Row],[Ganancia]]/Tabla14[[#This Row],[Nuestro Costo juan ]]</f>
        <v>0.21511627906976752</v>
      </c>
      <c r="M2073" s="2">
        <f>Tabla14[[#This Row],[Precio NEGRO Publico c/juan]]+(Tabla14[[#This Row],[Precio NEGRO Publico c/juan]]*0.105)</f>
        <v>291105.59051859996</v>
      </c>
    </row>
    <row r="2074" spans="1:13">
      <c r="A2074" s="1" t="s">
        <v>4159</v>
      </c>
      <c r="B2074" t="s">
        <v>4160</v>
      </c>
      <c r="C2074" t="s">
        <v>7</v>
      </c>
      <c r="D2074" t="s">
        <v>3914</v>
      </c>
      <c r="E2074" s="2">
        <v>260973.04</v>
      </c>
      <c r="F2074" s="2">
        <f>Tabla14[[#This Row],[Precio]]-(Tabla14[[#This Row],[Precio]]*0.14)</f>
        <v>224436.8144</v>
      </c>
      <c r="G2074" s="2">
        <f>Tabla14[[#This Row],[Precio]]-(Tabla14[[#This Row],[Precio]]*0.05)</f>
        <v>247924.38800000001</v>
      </c>
      <c r="H2074" s="4">
        <f>Tabla14[[#This Row],[  -14% costo de juan]]+(Tabla14[[#This Row],[  -14% costo de juan]]*0.1)</f>
        <v>246880.49583999999</v>
      </c>
      <c r="I2074" s="30">
        <f>Tabla14[[#This Row],[5% purpil]]+(Tabla14[[#This Row],[5% purpil]]*0.21)</f>
        <v>299988.50948000001</v>
      </c>
      <c r="J2074" s="30">
        <f>Tabla14[[#This Row],[5% purpil]]+(Tabla14[[#This Row],[5% purpil]]*0.21)</f>
        <v>299988.50948000001</v>
      </c>
      <c r="K2074" s="6">
        <f>Tabla14[[#This Row],[Precio NEGRO Publico c/juan]]-Tabla14[[#This Row],[Nuestro Costo juan ]]</f>
        <v>53108.013640000019</v>
      </c>
      <c r="L2074" s="7">
        <f>Tabla14[[#This Row],[Ganancia]]/Tabla14[[#This Row],[Nuestro Costo juan ]]</f>
        <v>0.21511627906976752</v>
      </c>
      <c r="M2074" s="2">
        <f>Tabla14[[#This Row],[Precio NEGRO Publico c/juan]]+(Tabla14[[#This Row],[Precio NEGRO Publico c/juan]]*0.105)</f>
        <v>331487.3029754</v>
      </c>
    </row>
    <row r="2075" spans="1:13">
      <c r="A2075" s="1" t="s">
        <v>4161</v>
      </c>
      <c r="B2075" t="s">
        <v>4162</v>
      </c>
      <c r="C2075" t="s">
        <v>7</v>
      </c>
      <c r="D2075" t="s">
        <v>3914</v>
      </c>
      <c r="E2075" s="2">
        <v>151886.17000000001</v>
      </c>
      <c r="F2075" s="2">
        <f>Tabla14[[#This Row],[Precio]]-(Tabla14[[#This Row],[Precio]]*0.14)</f>
        <v>130622.10620000001</v>
      </c>
      <c r="G2075" s="2">
        <f>Tabla14[[#This Row],[Precio]]-(Tabla14[[#This Row],[Precio]]*0.05)</f>
        <v>144291.8615</v>
      </c>
      <c r="H2075" s="4">
        <f>Tabla14[[#This Row],[  -14% costo de juan]]+(Tabla14[[#This Row],[  -14% costo de juan]]*0.1)</f>
        <v>143684.31682000001</v>
      </c>
      <c r="I2075" s="30">
        <f>Tabla14[[#This Row],[5% purpil]]+(Tabla14[[#This Row],[5% purpil]]*0.21)</f>
        <v>174593.15241499999</v>
      </c>
      <c r="J2075" s="30">
        <f>Tabla14[[#This Row],[5% purpil]]+(Tabla14[[#This Row],[5% purpil]]*0.21)</f>
        <v>174593.15241499999</v>
      </c>
      <c r="K2075" s="6">
        <f>Tabla14[[#This Row],[Precio NEGRO Publico c/juan]]-Tabla14[[#This Row],[Nuestro Costo juan ]]</f>
        <v>30908.835594999982</v>
      </c>
      <c r="L2075" s="7">
        <f>Tabla14[[#This Row],[Ganancia]]/Tabla14[[#This Row],[Nuestro Costo juan ]]</f>
        <v>0.2151162790697673</v>
      </c>
      <c r="M2075" s="2">
        <f>Tabla14[[#This Row],[Precio NEGRO Publico c/juan]]+(Tabla14[[#This Row],[Precio NEGRO Publico c/juan]]*0.105)</f>
        <v>192925.43341857498</v>
      </c>
    </row>
    <row r="2076" spans="1:13">
      <c r="A2076" s="1" t="s">
        <v>4163</v>
      </c>
      <c r="B2076" t="s">
        <v>4164</v>
      </c>
      <c r="C2076" t="s">
        <v>7</v>
      </c>
      <c r="D2076" t="s">
        <v>3914</v>
      </c>
      <c r="E2076" s="2">
        <v>72120.39</v>
      </c>
      <c r="F2076" s="2">
        <f>Tabla14[[#This Row],[Precio]]-(Tabla14[[#This Row],[Precio]]*0.14)</f>
        <v>62023.535400000001</v>
      </c>
      <c r="G2076" s="2">
        <f>Tabla14[[#This Row],[Precio]]-(Tabla14[[#This Row],[Precio]]*0.05)</f>
        <v>68514.370500000005</v>
      </c>
      <c r="H2076" s="4">
        <f>Tabla14[[#This Row],[  -14% costo de juan]]+(Tabla14[[#This Row],[  -14% costo de juan]]*0.1)</f>
        <v>68225.888940000004</v>
      </c>
      <c r="I2076" s="30">
        <f>Tabla14[[#This Row],[5% purpil]]+(Tabla14[[#This Row],[5% purpil]]*0.21)</f>
        <v>82902.388305</v>
      </c>
      <c r="J2076" s="30">
        <f>Tabla14[[#This Row],[5% purpil]]+(Tabla14[[#This Row],[5% purpil]]*0.21)</f>
        <v>82902.388305</v>
      </c>
      <c r="K2076" s="6">
        <f>Tabla14[[#This Row],[Precio NEGRO Publico c/juan]]-Tabla14[[#This Row],[Nuestro Costo juan ]]</f>
        <v>14676.499364999996</v>
      </c>
      <c r="L2076" s="7">
        <f>Tabla14[[#This Row],[Ganancia]]/Tabla14[[#This Row],[Nuestro Costo juan ]]</f>
        <v>0.21511627906976738</v>
      </c>
      <c r="M2076" s="2">
        <f>Tabla14[[#This Row],[Precio NEGRO Publico c/juan]]+(Tabla14[[#This Row],[Precio NEGRO Publico c/juan]]*0.105)</f>
        <v>91607.139077025</v>
      </c>
    </row>
    <row r="2077" spans="1:13">
      <c r="A2077" s="1" t="s">
        <v>4165</v>
      </c>
      <c r="B2077" t="s">
        <v>4166</v>
      </c>
      <c r="C2077" t="s">
        <v>7</v>
      </c>
      <c r="D2077" t="s">
        <v>3914</v>
      </c>
      <c r="E2077" s="2">
        <v>19988.580000000002</v>
      </c>
      <c r="F2077" s="2">
        <f>Tabla14[[#This Row],[Precio]]-(Tabla14[[#This Row],[Precio]]*0.14)</f>
        <v>17190.178800000002</v>
      </c>
      <c r="G2077" s="2">
        <f>Tabla14[[#This Row],[Precio]]-(Tabla14[[#This Row],[Precio]]*0.05)</f>
        <v>18989.151000000002</v>
      </c>
      <c r="H2077" s="4">
        <f>Tabla14[[#This Row],[  -14% costo de juan]]+(Tabla14[[#This Row],[  -14% costo de juan]]*0.1)</f>
        <v>18909.196680000001</v>
      </c>
      <c r="I2077" s="30">
        <f>Tabla14[[#This Row],[5% purpil]]+(Tabla14[[#This Row],[5% purpil]]*0.21)</f>
        <v>22976.872710000003</v>
      </c>
      <c r="J2077" s="30">
        <f>Tabla14[[#This Row],[5% purpil]]+(Tabla14[[#This Row],[5% purpil]]*0.21)</f>
        <v>22976.872710000003</v>
      </c>
      <c r="K2077" s="6">
        <f>Tabla14[[#This Row],[Precio NEGRO Publico c/juan]]-Tabla14[[#This Row],[Nuestro Costo juan ]]</f>
        <v>4067.6760300000024</v>
      </c>
      <c r="L2077" s="7">
        <f>Tabla14[[#This Row],[Ganancia]]/Tabla14[[#This Row],[Nuestro Costo juan ]]</f>
        <v>0.21511627906976755</v>
      </c>
      <c r="M2077" s="2">
        <f>Tabla14[[#This Row],[Precio NEGRO Publico c/juan]]+(Tabla14[[#This Row],[Precio NEGRO Publico c/juan]]*0.105)</f>
        <v>25389.444344550004</v>
      </c>
    </row>
    <row r="2078" spans="1:13">
      <c r="A2078" s="1" t="s">
        <v>4167</v>
      </c>
      <c r="B2078" t="s">
        <v>4168</v>
      </c>
      <c r="C2078" t="s">
        <v>7</v>
      </c>
      <c r="D2078" t="s">
        <v>3914</v>
      </c>
      <c r="E2078" s="2">
        <v>49390.05</v>
      </c>
      <c r="F2078" s="2">
        <f>Tabla14[[#This Row],[Precio]]-(Tabla14[[#This Row],[Precio]]*0.14)</f>
        <v>42475.442999999999</v>
      </c>
      <c r="G2078" s="2">
        <f>Tabla14[[#This Row],[Precio]]-(Tabla14[[#This Row],[Precio]]*0.05)</f>
        <v>46920.547500000001</v>
      </c>
      <c r="H2078" s="4">
        <f>Tabla14[[#This Row],[  -14% costo de juan]]+(Tabla14[[#This Row],[  -14% costo de juan]]*0.1)</f>
        <v>46722.987300000001</v>
      </c>
      <c r="I2078" s="30">
        <f>Tabla14[[#This Row],[5% purpil]]+(Tabla14[[#This Row],[5% purpil]]*0.21)</f>
        <v>56773.862475000002</v>
      </c>
      <c r="J2078" s="30">
        <f>Tabla14[[#This Row],[5% purpil]]+(Tabla14[[#This Row],[5% purpil]]*0.21)</f>
        <v>56773.862475000002</v>
      </c>
      <c r="K2078" s="6">
        <f>Tabla14[[#This Row],[Precio NEGRO Publico c/juan]]-Tabla14[[#This Row],[Nuestro Costo juan ]]</f>
        <v>10050.875175000001</v>
      </c>
      <c r="L2078" s="7">
        <f>Tabla14[[#This Row],[Ganancia]]/Tabla14[[#This Row],[Nuestro Costo juan ]]</f>
        <v>0.21511627906976746</v>
      </c>
      <c r="M2078" s="2">
        <f>Tabla14[[#This Row],[Precio NEGRO Publico c/juan]]+(Tabla14[[#This Row],[Precio NEGRO Publico c/juan]]*0.105)</f>
        <v>62735.118034874999</v>
      </c>
    </row>
    <row r="2079" spans="1:13">
      <c r="A2079" s="1" t="s">
        <v>4169</v>
      </c>
      <c r="B2079" t="s">
        <v>4170</v>
      </c>
      <c r="C2079" t="s">
        <v>7</v>
      </c>
      <c r="D2079" t="s">
        <v>3914</v>
      </c>
      <c r="E2079" s="2">
        <v>73024.800000000003</v>
      </c>
      <c r="F2079" s="2">
        <f>Tabla14[[#This Row],[Precio]]-(Tabla14[[#This Row],[Precio]]*0.14)</f>
        <v>62801.328000000001</v>
      </c>
      <c r="G2079" s="2">
        <f>Tabla14[[#This Row],[Precio]]-(Tabla14[[#This Row],[Precio]]*0.05)</f>
        <v>69373.56</v>
      </c>
      <c r="H2079" s="4">
        <f>Tabla14[[#This Row],[  -14% costo de juan]]+(Tabla14[[#This Row],[  -14% costo de juan]]*0.1)</f>
        <v>69081.460800000001</v>
      </c>
      <c r="I2079" s="30">
        <f>Tabla14[[#This Row],[5% purpil]]+(Tabla14[[#This Row],[5% purpil]]*0.21)</f>
        <v>83942.007599999997</v>
      </c>
      <c r="J2079" s="30">
        <f>Tabla14[[#This Row],[5% purpil]]+(Tabla14[[#This Row],[5% purpil]]*0.21)</f>
        <v>83942.007599999997</v>
      </c>
      <c r="K2079" s="6">
        <f>Tabla14[[#This Row],[Precio NEGRO Publico c/juan]]-Tabla14[[#This Row],[Nuestro Costo juan ]]</f>
        <v>14860.546799999996</v>
      </c>
      <c r="L2079" s="7">
        <f>Tabla14[[#This Row],[Ganancia]]/Tabla14[[#This Row],[Nuestro Costo juan ]]</f>
        <v>0.21511627906976738</v>
      </c>
      <c r="M2079" s="2">
        <f>Tabla14[[#This Row],[Precio NEGRO Publico c/juan]]+(Tabla14[[#This Row],[Precio NEGRO Publico c/juan]]*0.105)</f>
        <v>92755.918397999994</v>
      </c>
    </row>
    <row r="2080" spans="1:13">
      <c r="A2080" s="1" t="s">
        <v>4171</v>
      </c>
      <c r="B2080" t="s">
        <v>4172</v>
      </c>
      <c r="C2080" t="s">
        <v>7</v>
      </c>
      <c r="D2080" t="s">
        <v>3914</v>
      </c>
      <c r="E2080" s="2">
        <v>32250.65</v>
      </c>
      <c r="F2080" s="2">
        <f>Tabla14[[#This Row],[Precio]]-(Tabla14[[#This Row],[Precio]]*0.14)</f>
        <v>27735.559000000001</v>
      </c>
      <c r="G2080" s="2">
        <f>Tabla14[[#This Row],[Precio]]-(Tabla14[[#This Row],[Precio]]*0.05)</f>
        <v>30638.1175</v>
      </c>
      <c r="H2080" s="4">
        <f>Tabla14[[#This Row],[  -14% costo de juan]]+(Tabla14[[#This Row],[  -14% costo de juan]]*0.1)</f>
        <v>30509.1149</v>
      </c>
      <c r="I2080" s="30">
        <f>Tabla14[[#This Row],[5% purpil]]+(Tabla14[[#This Row],[5% purpil]]*0.21)</f>
        <v>37072.122174999997</v>
      </c>
      <c r="J2080" s="30">
        <f>Tabla14[[#This Row],[5% purpil]]+(Tabla14[[#This Row],[5% purpil]]*0.21)</f>
        <v>37072.122174999997</v>
      </c>
      <c r="K2080" s="6">
        <f>Tabla14[[#This Row],[Precio NEGRO Publico c/juan]]-Tabla14[[#This Row],[Nuestro Costo juan ]]</f>
        <v>6563.0072749999963</v>
      </c>
      <c r="L2080" s="7">
        <f>Tabla14[[#This Row],[Ganancia]]/Tabla14[[#This Row],[Nuestro Costo juan ]]</f>
        <v>0.21511627906976732</v>
      </c>
      <c r="M2080" s="2">
        <f>Tabla14[[#This Row],[Precio NEGRO Publico c/juan]]+(Tabla14[[#This Row],[Precio NEGRO Publico c/juan]]*0.105)</f>
        <v>40964.695003374996</v>
      </c>
    </row>
    <row r="2081" spans="1:13">
      <c r="A2081" s="1" t="s">
        <v>4173</v>
      </c>
      <c r="B2081" t="s">
        <v>4174</v>
      </c>
      <c r="C2081" t="s">
        <v>7</v>
      </c>
      <c r="D2081" t="s">
        <v>3914</v>
      </c>
      <c r="E2081" s="2">
        <v>63698.3</v>
      </c>
      <c r="F2081" s="2">
        <f>Tabla14[[#This Row],[Precio]]-(Tabla14[[#This Row],[Precio]]*0.14)</f>
        <v>54780.538</v>
      </c>
      <c r="G2081" s="2">
        <f>Tabla14[[#This Row],[Precio]]-(Tabla14[[#This Row],[Precio]]*0.05)</f>
        <v>60513.385000000002</v>
      </c>
      <c r="H2081" s="4">
        <f>Tabla14[[#This Row],[  -14% costo de juan]]+(Tabla14[[#This Row],[  -14% costo de juan]]*0.1)</f>
        <v>60258.591800000002</v>
      </c>
      <c r="I2081" s="30">
        <f>Tabla14[[#This Row],[5% purpil]]+(Tabla14[[#This Row],[5% purpil]]*0.21)</f>
        <v>73221.195850000004</v>
      </c>
      <c r="J2081" s="30">
        <f>Tabla14[[#This Row],[5% purpil]]+(Tabla14[[#This Row],[5% purpil]]*0.21)</f>
        <v>73221.195850000004</v>
      </c>
      <c r="K2081" s="6">
        <f>Tabla14[[#This Row],[Precio NEGRO Publico c/juan]]-Tabla14[[#This Row],[Nuestro Costo juan ]]</f>
        <v>12962.604050000002</v>
      </c>
      <c r="L2081" s="7">
        <f>Tabla14[[#This Row],[Ganancia]]/Tabla14[[#This Row],[Nuestro Costo juan ]]</f>
        <v>0.21511627906976746</v>
      </c>
      <c r="M2081" s="2">
        <f>Tabla14[[#This Row],[Precio NEGRO Publico c/juan]]+(Tabla14[[#This Row],[Precio NEGRO Publico c/juan]]*0.105)</f>
        <v>80909.421414249999</v>
      </c>
    </row>
    <row r="2082" spans="1:13">
      <c r="A2082" s="1" t="s">
        <v>4175</v>
      </c>
      <c r="B2082" t="s">
        <v>4176</v>
      </c>
      <c r="C2082" t="s">
        <v>15</v>
      </c>
      <c r="D2082" t="s">
        <v>3914</v>
      </c>
      <c r="E2082" s="2">
        <v>37812.5</v>
      </c>
      <c r="F2082" s="2">
        <f>Tabla14[[#This Row],[Precio]]-(Tabla14[[#This Row],[Precio]]*0.14)</f>
        <v>32518.75</v>
      </c>
      <c r="G2082" s="2">
        <f>Tabla14[[#This Row],[Precio]]-(Tabla14[[#This Row],[Precio]]*0.05)</f>
        <v>35921.875</v>
      </c>
      <c r="H2082" s="4">
        <f>Tabla14[[#This Row],[  -14% costo de juan]]+(Tabla14[[#This Row],[  -14% costo de juan]]*0.1)</f>
        <v>35770.625</v>
      </c>
      <c r="I2082" s="30">
        <f>Tabla14[[#This Row],[5% purpil]]+(Tabla14[[#This Row],[5% purpil]]*0.21)</f>
        <v>43465.46875</v>
      </c>
      <c r="J2082" s="30">
        <f>Tabla14[[#This Row],[5% purpil]]+(Tabla14[[#This Row],[5% purpil]]*0.21)</f>
        <v>43465.46875</v>
      </c>
      <c r="K2082" s="6">
        <f>Tabla14[[#This Row],[Precio NEGRO Publico c/juan]]-Tabla14[[#This Row],[Nuestro Costo juan ]]</f>
        <v>7694.84375</v>
      </c>
      <c r="L2082" s="7">
        <f>Tabla14[[#This Row],[Ganancia]]/Tabla14[[#This Row],[Nuestro Costo juan ]]</f>
        <v>0.21511627906976744</v>
      </c>
      <c r="M2082" s="2">
        <f>Tabla14[[#This Row],[Precio NEGRO Publico c/juan]]+(Tabla14[[#This Row],[Precio NEGRO Publico c/juan]]*0.105)</f>
        <v>48029.342968750003</v>
      </c>
    </row>
    <row r="2083" spans="1:13">
      <c r="A2083" s="1" t="s">
        <v>4177</v>
      </c>
      <c r="B2083" t="s">
        <v>4178</v>
      </c>
      <c r="C2083" t="s">
        <v>15</v>
      </c>
      <c r="D2083" t="s">
        <v>3914</v>
      </c>
      <c r="E2083" s="2">
        <v>60500</v>
      </c>
      <c r="F2083" s="2">
        <f>Tabla14[[#This Row],[Precio]]-(Tabla14[[#This Row],[Precio]]*0.14)</f>
        <v>52030</v>
      </c>
      <c r="G2083" s="2">
        <f>Tabla14[[#This Row],[Precio]]-(Tabla14[[#This Row],[Precio]]*0.05)</f>
        <v>57475</v>
      </c>
      <c r="H2083" s="4">
        <f>Tabla14[[#This Row],[  -14% costo de juan]]+(Tabla14[[#This Row],[  -14% costo de juan]]*0.1)</f>
        <v>57233</v>
      </c>
      <c r="I2083" s="30">
        <f>Tabla14[[#This Row],[5% purpil]]+(Tabla14[[#This Row],[5% purpil]]*0.21)</f>
        <v>69544.75</v>
      </c>
      <c r="J2083" s="30">
        <f>Tabla14[[#This Row],[5% purpil]]+(Tabla14[[#This Row],[5% purpil]]*0.21)</f>
        <v>69544.75</v>
      </c>
      <c r="K2083" s="6">
        <f>Tabla14[[#This Row],[Precio NEGRO Publico c/juan]]-Tabla14[[#This Row],[Nuestro Costo juan ]]</f>
        <v>12311.75</v>
      </c>
      <c r="L2083" s="7">
        <f>Tabla14[[#This Row],[Ganancia]]/Tabla14[[#This Row],[Nuestro Costo juan ]]</f>
        <v>0.21511627906976744</v>
      </c>
      <c r="M2083" s="2">
        <f>Tabla14[[#This Row],[Precio NEGRO Publico c/juan]]+(Tabla14[[#This Row],[Precio NEGRO Publico c/juan]]*0.105)</f>
        <v>76846.948749999996</v>
      </c>
    </row>
    <row r="2084" spans="1:13">
      <c r="A2084" s="1" t="s">
        <v>4179</v>
      </c>
      <c r="B2084" t="s">
        <v>4180</v>
      </c>
      <c r="C2084" t="s">
        <v>15</v>
      </c>
      <c r="D2084" t="s">
        <v>3914</v>
      </c>
      <c r="E2084" s="2">
        <v>3781.25</v>
      </c>
      <c r="F2084" s="2">
        <f>Tabla14[[#This Row],[Precio]]-(Tabla14[[#This Row],[Precio]]*0.14)</f>
        <v>3251.875</v>
      </c>
      <c r="G2084" s="2">
        <f>Tabla14[[#This Row],[Precio]]-(Tabla14[[#This Row],[Precio]]*0.05)</f>
        <v>3592.1875</v>
      </c>
      <c r="H2084" s="4">
        <f>Tabla14[[#This Row],[  -14% costo de juan]]+(Tabla14[[#This Row],[  -14% costo de juan]]*0.1)</f>
        <v>3577.0625</v>
      </c>
      <c r="I2084" s="30">
        <f>Tabla14[[#This Row],[5% purpil]]+(Tabla14[[#This Row],[5% purpil]]*0.21)</f>
        <v>4346.546875</v>
      </c>
      <c r="J2084" s="30">
        <f>Tabla14[[#This Row],[5% purpil]]+(Tabla14[[#This Row],[5% purpil]]*0.21)</f>
        <v>4346.546875</v>
      </c>
      <c r="K2084" s="6">
        <f>Tabla14[[#This Row],[Precio NEGRO Publico c/juan]]-Tabla14[[#This Row],[Nuestro Costo juan ]]</f>
        <v>769.484375</v>
      </c>
      <c r="L2084" s="7">
        <f>Tabla14[[#This Row],[Ganancia]]/Tabla14[[#This Row],[Nuestro Costo juan ]]</f>
        <v>0.21511627906976744</v>
      </c>
      <c r="M2084" s="2">
        <f>Tabla14[[#This Row],[Precio NEGRO Publico c/juan]]+(Tabla14[[#This Row],[Precio NEGRO Publico c/juan]]*0.105)</f>
        <v>4802.9342968749997</v>
      </c>
    </row>
    <row r="2085" spans="1:13">
      <c r="A2085" s="1" t="s">
        <v>4181</v>
      </c>
      <c r="B2085" t="s">
        <v>4182</v>
      </c>
      <c r="C2085" t="s">
        <v>15</v>
      </c>
      <c r="D2085" t="s">
        <v>3914</v>
      </c>
      <c r="E2085" s="2">
        <v>7562.5</v>
      </c>
      <c r="F2085" s="2">
        <f>Tabla14[[#This Row],[Precio]]-(Tabla14[[#This Row],[Precio]]*0.14)</f>
        <v>6503.75</v>
      </c>
      <c r="G2085" s="2">
        <f>Tabla14[[#This Row],[Precio]]-(Tabla14[[#This Row],[Precio]]*0.05)</f>
        <v>7184.375</v>
      </c>
      <c r="H2085" s="4">
        <f>Tabla14[[#This Row],[  -14% costo de juan]]+(Tabla14[[#This Row],[  -14% costo de juan]]*0.1)</f>
        <v>7154.125</v>
      </c>
      <c r="I2085" s="30">
        <f>Tabla14[[#This Row],[5% purpil]]+(Tabla14[[#This Row],[5% purpil]]*0.21)</f>
        <v>8693.09375</v>
      </c>
      <c r="J2085" s="30">
        <f>Tabla14[[#This Row],[5% purpil]]+(Tabla14[[#This Row],[5% purpil]]*0.21)</f>
        <v>8693.09375</v>
      </c>
      <c r="K2085" s="6">
        <f>Tabla14[[#This Row],[Precio NEGRO Publico c/juan]]-Tabla14[[#This Row],[Nuestro Costo juan ]]</f>
        <v>1538.96875</v>
      </c>
      <c r="L2085" s="7">
        <f>Tabla14[[#This Row],[Ganancia]]/Tabla14[[#This Row],[Nuestro Costo juan ]]</f>
        <v>0.21511627906976744</v>
      </c>
      <c r="M2085" s="2">
        <f>Tabla14[[#This Row],[Precio NEGRO Publico c/juan]]+(Tabla14[[#This Row],[Precio NEGRO Publico c/juan]]*0.105)</f>
        <v>9605.8685937499995</v>
      </c>
    </row>
    <row r="2086" spans="1:13">
      <c r="A2086" s="1" t="s">
        <v>4183</v>
      </c>
      <c r="B2086" t="s">
        <v>4184</v>
      </c>
      <c r="C2086" t="s">
        <v>15</v>
      </c>
      <c r="D2086" t="s">
        <v>3914</v>
      </c>
      <c r="E2086" s="2">
        <v>22687.5</v>
      </c>
      <c r="F2086" s="2">
        <f>Tabla14[[#This Row],[Precio]]-(Tabla14[[#This Row],[Precio]]*0.14)</f>
        <v>19511.25</v>
      </c>
      <c r="G2086" s="2">
        <f>Tabla14[[#This Row],[Precio]]-(Tabla14[[#This Row],[Precio]]*0.05)</f>
        <v>21553.125</v>
      </c>
      <c r="H2086" s="4">
        <f>Tabla14[[#This Row],[  -14% costo de juan]]+(Tabla14[[#This Row],[  -14% costo de juan]]*0.1)</f>
        <v>21462.375</v>
      </c>
      <c r="I2086" s="30">
        <f>Tabla14[[#This Row],[5% purpil]]+(Tabla14[[#This Row],[5% purpil]]*0.21)</f>
        <v>26079.28125</v>
      </c>
      <c r="J2086" s="30">
        <f>Tabla14[[#This Row],[5% purpil]]+(Tabla14[[#This Row],[5% purpil]]*0.21)</f>
        <v>26079.28125</v>
      </c>
      <c r="K2086" s="6">
        <f>Tabla14[[#This Row],[Precio NEGRO Publico c/juan]]-Tabla14[[#This Row],[Nuestro Costo juan ]]</f>
        <v>4616.90625</v>
      </c>
      <c r="L2086" s="7">
        <f>Tabla14[[#This Row],[Ganancia]]/Tabla14[[#This Row],[Nuestro Costo juan ]]</f>
        <v>0.21511627906976744</v>
      </c>
      <c r="M2086" s="2">
        <f>Tabla14[[#This Row],[Precio NEGRO Publico c/juan]]+(Tabla14[[#This Row],[Precio NEGRO Publico c/juan]]*0.105)</f>
        <v>28817.60578125</v>
      </c>
    </row>
    <row r="2087" spans="1:13">
      <c r="A2087" s="1" t="s">
        <v>4185</v>
      </c>
      <c r="B2087" t="s">
        <v>4186</v>
      </c>
      <c r="C2087" t="s">
        <v>7</v>
      </c>
      <c r="D2087" t="s">
        <v>3914</v>
      </c>
      <c r="E2087" s="2">
        <v>29342.5</v>
      </c>
      <c r="F2087" s="2">
        <f>Tabla14[[#This Row],[Precio]]-(Tabla14[[#This Row],[Precio]]*0.14)</f>
        <v>25234.55</v>
      </c>
      <c r="G2087" s="2">
        <f>Tabla14[[#This Row],[Precio]]-(Tabla14[[#This Row],[Precio]]*0.05)</f>
        <v>27875.375</v>
      </c>
      <c r="H2087" s="4">
        <f>Tabla14[[#This Row],[  -14% costo de juan]]+(Tabla14[[#This Row],[  -14% costo de juan]]*0.1)</f>
        <v>27758.004999999997</v>
      </c>
      <c r="I2087" s="30">
        <f>Tabla14[[#This Row],[5% purpil]]+(Tabla14[[#This Row],[5% purpil]]*0.21)</f>
        <v>33729.203750000001</v>
      </c>
      <c r="J2087" s="30">
        <f>Tabla14[[#This Row],[5% purpil]]+(Tabla14[[#This Row],[5% purpil]]*0.21)</f>
        <v>33729.203750000001</v>
      </c>
      <c r="K2087" s="6">
        <f>Tabla14[[#This Row],[Precio NEGRO Publico c/juan]]-Tabla14[[#This Row],[Nuestro Costo juan ]]</f>
        <v>5971.1987500000032</v>
      </c>
      <c r="L2087" s="7">
        <f>Tabla14[[#This Row],[Ganancia]]/Tabla14[[#This Row],[Nuestro Costo juan ]]</f>
        <v>0.21511627906976757</v>
      </c>
      <c r="M2087" s="2">
        <f>Tabla14[[#This Row],[Precio NEGRO Publico c/juan]]+(Tabla14[[#This Row],[Precio NEGRO Publico c/juan]]*0.105)</f>
        <v>37270.77014375</v>
      </c>
    </row>
    <row r="2088" spans="1:13">
      <c r="A2088" s="1" t="s">
        <v>4187</v>
      </c>
      <c r="B2088" t="s">
        <v>4188</v>
      </c>
      <c r="C2088" t="s">
        <v>7</v>
      </c>
      <c r="D2088" t="s">
        <v>3914</v>
      </c>
      <c r="E2088" s="2">
        <v>4463.0600000000004</v>
      </c>
      <c r="F2088" s="2">
        <f>Tabla14[[#This Row],[Precio]]-(Tabla14[[#This Row],[Precio]]*0.14)</f>
        <v>3838.2316000000001</v>
      </c>
      <c r="G2088" s="2">
        <f>Tabla14[[#This Row],[Precio]]-(Tabla14[[#This Row],[Precio]]*0.05)</f>
        <v>4239.9070000000002</v>
      </c>
      <c r="H2088" s="4">
        <f>Tabla14[[#This Row],[  -14% costo de juan]]+(Tabla14[[#This Row],[  -14% costo de juan]]*0.1)</f>
        <v>4222.05476</v>
      </c>
      <c r="I2088" s="30">
        <f>Tabla14[[#This Row],[5% purpil]]+(Tabla14[[#This Row],[5% purpil]]*0.21)</f>
        <v>5130.2874700000002</v>
      </c>
      <c r="J2088" s="30">
        <f>Tabla14[[#This Row],[5% purpil]]+(Tabla14[[#This Row],[5% purpil]]*0.21)</f>
        <v>5130.2874700000002</v>
      </c>
      <c r="K2088" s="6">
        <f>Tabla14[[#This Row],[Precio NEGRO Publico c/juan]]-Tabla14[[#This Row],[Nuestro Costo juan ]]</f>
        <v>908.23271000000022</v>
      </c>
      <c r="L2088" s="7">
        <f>Tabla14[[#This Row],[Ganancia]]/Tabla14[[#This Row],[Nuestro Costo juan ]]</f>
        <v>0.21511627906976749</v>
      </c>
      <c r="M2088" s="2">
        <f>Tabla14[[#This Row],[Precio NEGRO Publico c/juan]]+(Tabla14[[#This Row],[Precio NEGRO Publico c/juan]]*0.105)</f>
        <v>5668.96765435</v>
      </c>
    </row>
    <row r="2089" spans="1:13">
      <c r="A2089" s="1" t="s">
        <v>4189</v>
      </c>
      <c r="B2089" t="s">
        <v>4190</v>
      </c>
      <c r="C2089" t="s">
        <v>7</v>
      </c>
      <c r="D2089" t="s">
        <v>3914</v>
      </c>
      <c r="E2089" s="2">
        <v>4463.0600000000004</v>
      </c>
      <c r="F2089" s="2">
        <f>Tabla14[[#This Row],[Precio]]-(Tabla14[[#This Row],[Precio]]*0.14)</f>
        <v>3838.2316000000001</v>
      </c>
      <c r="G2089" s="2">
        <f>Tabla14[[#This Row],[Precio]]-(Tabla14[[#This Row],[Precio]]*0.05)</f>
        <v>4239.9070000000002</v>
      </c>
      <c r="H2089" s="4">
        <f>Tabla14[[#This Row],[  -14% costo de juan]]+(Tabla14[[#This Row],[  -14% costo de juan]]*0.1)</f>
        <v>4222.05476</v>
      </c>
      <c r="I2089" s="30">
        <f>Tabla14[[#This Row],[5% purpil]]+(Tabla14[[#This Row],[5% purpil]]*0.21)</f>
        <v>5130.2874700000002</v>
      </c>
      <c r="J2089" s="30">
        <f>Tabla14[[#This Row],[5% purpil]]+(Tabla14[[#This Row],[5% purpil]]*0.21)</f>
        <v>5130.2874700000002</v>
      </c>
      <c r="K2089" s="6">
        <f>Tabla14[[#This Row],[Precio NEGRO Publico c/juan]]-Tabla14[[#This Row],[Nuestro Costo juan ]]</f>
        <v>908.23271000000022</v>
      </c>
      <c r="L2089" s="7">
        <f>Tabla14[[#This Row],[Ganancia]]/Tabla14[[#This Row],[Nuestro Costo juan ]]</f>
        <v>0.21511627906976749</v>
      </c>
      <c r="M2089" s="2">
        <f>Tabla14[[#This Row],[Precio NEGRO Publico c/juan]]+(Tabla14[[#This Row],[Precio NEGRO Publico c/juan]]*0.105)</f>
        <v>5668.96765435</v>
      </c>
    </row>
    <row r="2090" spans="1:13">
      <c r="A2090" s="1" t="s">
        <v>4191</v>
      </c>
      <c r="B2090" t="s">
        <v>4190</v>
      </c>
      <c r="C2090" t="s">
        <v>7</v>
      </c>
      <c r="D2090" t="s">
        <v>3914</v>
      </c>
      <c r="E2090" s="2">
        <v>4463.0600000000004</v>
      </c>
      <c r="F2090" s="2">
        <f>Tabla14[[#This Row],[Precio]]-(Tabla14[[#This Row],[Precio]]*0.14)</f>
        <v>3838.2316000000001</v>
      </c>
      <c r="G2090" s="2">
        <f>Tabla14[[#This Row],[Precio]]-(Tabla14[[#This Row],[Precio]]*0.05)</f>
        <v>4239.9070000000002</v>
      </c>
      <c r="H2090" s="4">
        <f>Tabla14[[#This Row],[  -14% costo de juan]]+(Tabla14[[#This Row],[  -14% costo de juan]]*0.1)</f>
        <v>4222.05476</v>
      </c>
      <c r="I2090" s="30">
        <f>Tabla14[[#This Row],[5% purpil]]+(Tabla14[[#This Row],[5% purpil]]*0.21)</f>
        <v>5130.2874700000002</v>
      </c>
      <c r="J2090" s="30">
        <f>Tabla14[[#This Row],[5% purpil]]+(Tabla14[[#This Row],[5% purpil]]*0.21)</f>
        <v>5130.2874700000002</v>
      </c>
      <c r="K2090" s="6">
        <f>Tabla14[[#This Row],[Precio NEGRO Publico c/juan]]-Tabla14[[#This Row],[Nuestro Costo juan ]]</f>
        <v>908.23271000000022</v>
      </c>
      <c r="L2090" s="7">
        <f>Tabla14[[#This Row],[Ganancia]]/Tabla14[[#This Row],[Nuestro Costo juan ]]</f>
        <v>0.21511627906976749</v>
      </c>
      <c r="M2090" s="2">
        <f>Tabla14[[#This Row],[Precio NEGRO Publico c/juan]]+(Tabla14[[#This Row],[Precio NEGRO Publico c/juan]]*0.105)</f>
        <v>5668.96765435</v>
      </c>
    </row>
    <row r="2091" spans="1:13">
      <c r="A2091" s="1" t="s">
        <v>4192</v>
      </c>
      <c r="B2091" t="s">
        <v>4193</v>
      </c>
      <c r="C2091" t="s">
        <v>7</v>
      </c>
      <c r="D2091" t="s">
        <v>3914</v>
      </c>
      <c r="E2091" s="2">
        <v>5989.81</v>
      </c>
      <c r="F2091" s="2">
        <f>Tabla14[[#This Row],[Precio]]-(Tabla14[[#This Row],[Precio]]*0.14)</f>
        <v>5151.2366000000002</v>
      </c>
      <c r="G2091" s="2">
        <f>Tabla14[[#This Row],[Precio]]-(Tabla14[[#This Row],[Precio]]*0.05)</f>
        <v>5690.3195000000005</v>
      </c>
      <c r="H2091" s="4">
        <f>Tabla14[[#This Row],[  -14% costo de juan]]+(Tabla14[[#This Row],[  -14% costo de juan]]*0.1)</f>
        <v>5666.3602600000004</v>
      </c>
      <c r="I2091" s="30">
        <f>Tabla14[[#This Row],[5% purpil]]+(Tabla14[[#This Row],[5% purpil]]*0.21)</f>
        <v>6885.2865950000005</v>
      </c>
      <c r="J2091" s="30">
        <f>Tabla14[[#This Row],[5% purpil]]+(Tabla14[[#This Row],[5% purpil]]*0.21)</f>
        <v>6885.2865950000005</v>
      </c>
      <c r="K2091" s="6">
        <f>Tabla14[[#This Row],[Precio NEGRO Publico c/juan]]-Tabla14[[#This Row],[Nuestro Costo juan ]]</f>
        <v>1218.9263350000001</v>
      </c>
      <c r="L2091" s="7">
        <f>Tabla14[[#This Row],[Ganancia]]/Tabla14[[#This Row],[Nuestro Costo juan ]]</f>
        <v>0.21511627906976744</v>
      </c>
      <c r="M2091" s="2">
        <f>Tabla14[[#This Row],[Precio NEGRO Publico c/juan]]+(Tabla14[[#This Row],[Precio NEGRO Publico c/juan]]*0.105)</f>
        <v>7608.2416874750006</v>
      </c>
    </row>
    <row r="2092" spans="1:13">
      <c r="A2092" s="1" t="s">
        <v>4194</v>
      </c>
      <c r="B2092" t="s">
        <v>4195</v>
      </c>
      <c r="C2092" t="s">
        <v>7</v>
      </c>
      <c r="D2092" t="s">
        <v>3914</v>
      </c>
      <c r="E2092" s="2">
        <v>5989.81</v>
      </c>
      <c r="F2092" s="2">
        <f>Tabla14[[#This Row],[Precio]]-(Tabla14[[#This Row],[Precio]]*0.14)</f>
        <v>5151.2366000000002</v>
      </c>
      <c r="G2092" s="2">
        <f>Tabla14[[#This Row],[Precio]]-(Tabla14[[#This Row],[Precio]]*0.05)</f>
        <v>5690.3195000000005</v>
      </c>
      <c r="H2092" s="4">
        <f>Tabla14[[#This Row],[  -14% costo de juan]]+(Tabla14[[#This Row],[  -14% costo de juan]]*0.1)</f>
        <v>5666.3602600000004</v>
      </c>
      <c r="I2092" s="30">
        <f>Tabla14[[#This Row],[5% purpil]]+(Tabla14[[#This Row],[5% purpil]]*0.21)</f>
        <v>6885.2865950000005</v>
      </c>
      <c r="J2092" s="30">
        <f>Tabla14[[#This Row],[5% purpil]]+(Tabla14[[#This Row],[5% purpil]]*0.21)</f>
        <v>6885.2865950000005</v>
      </c>
      <c r="K2092" s="6">
        <f>Tabla14[[#This Row],[Precio NEGRO Publico c/juan]]-Tabla14[[#This Row],[Nuestro Costo juan ]]</f>
        <v>1218.9263350000001</v>
      </c>
      <c r="L2092" s="7">
        <f>Tabla14[[#This Row],[Ganancia]]/Tabla14[[#This Row],[Nuestro Costo juan ]]</f>
        <v>0.21511627906976744</v>
      </c>
      <c r="M2092" s="2">
        <f>Tabla14[[#This Row],[Precio NEGRO Publico c/juan]]+(Tabla14[[#This Row],[Precio NEGRO Publico c/juan]]*0.105)</f>
        <v>7608.2416874750006</v>
      </c>
    </row>
    <row r="2093" spans="1:13">
      <c r="A2093" s="1" t="s">
        <v>4196</v>
      </c>
      <c r="B2093" t="s">
        <v>4197</v>
      </c>
      <c r="C2093" t="s">
        <v>7</v>
      </c>
      <c r="D2093" t="s">
        <v>3914</v>
      </c>
      <c r="E2093" s="2">
        <v>7190.93</v>
      </c>
      <c r="F2093" s="2">
        <f>Tabla14[[#This Row],[Precio]]-(Tabla14[[#This Row],[Precio]]*0.14)</f>
        <v>6184.1998000000003</v>
      </c>
      <c r="G2093" s="2">
        <f>Tabla14[[#This Row],[Precio]]-(Tabla14[[#This Row],[Precio]]*0.05)</f>
        <v>6831.3834999999999</v>
      </c>
      <c r="H2093" s="4">
        <f>Tabla14[[#This Row],[  -14% costo de juan]]+(Tabla14[[#This Row],[  -14% costo de juan]]*0.1)</f>
        <v>6802.6197800000009</v>
      </c>
      <c r="I2093" s="30">
        <f>Tabla14[[#This Row],[5% purpil]]+(Tabla14[[#This Row],[5% purpil]]*0.21)</f>
        <v>8265.9740349999993</v>
      </c>
      <c r="J2093" s="30">
        <f>Tabla14[[#This Row],[5% purpil]]+(Tabla14[[#This Row],[5% purpil]]*0.21)</f>
        <v>8265.9740349999993</v>
      </c>
      <c r="K2093" s="6">
        <f>Tabla14[[#This Row],[Precio NEGRO Publico c/juan]]-Tabla14[[#This Row],[Nuestro Costo juan ]]</f>
        <v>1463.3542549999984</v>
      </c>
      <c r="L2093" s="7">
        <f>Tabla14[[#This Row],[Ganancia]]/Tabla14[[#This Row],[Nuestro Costo juan ]]</f>
        <v>0.21511627906976719</v>
      </c>
      <c r="M2093" s="2">
        <f>Tabla14[[#This Row],[Precio NEGRO Publico c/juan]]+(Tabla14[[#This Row],[Precio NEGRO Publico c/juan]]*0.105)</f>
        <v>9133.9013086749983</v>
      </c>
    </row>
    <row r="2094" spans="1:13">
      <c r="A2094" s="1" t="s">
        <v>4198</v>
      </c>
      <c r="B2094" t="s">
        <v>4193</v>
      </c>
      <c r="C2094" t="s">
        <v>7</v>
      </c>
      <c r="D2094" t="s">
        <v>3914</v>
      </c>
      <c r="E2094" s="2">
        <v>5989.81</v>
      </c>
      <c r="F2094" s="2">
        <f>Tabla14[[#This Row],[Precio]]-(Tabla14[[#This Row],[Precio]]*0.14)</f>
        <v>5151.2366000000002</v>
      </c>
      <c r="G2094" s="2">
        <f>Tabla14[[#This Row],[Precio]]-(Tabla14[[#This Row],[Precio]]*0.05)</f>
        <v>5690.3195000000005</v>
      </c>
      <c r="H2094" s="4">
        <f>Tabla14[[#This Row],[  -14% costo de juan]]+(Tabla14[[#This Row],[  -14% costo de juan]]*0.1)</f>
        <v>5666.3602600000004</v>
      </c>
      <c r="I2094" s="30">
        <f>Tabla14[[#This Row],[5% purpil]]+(Tabla14[[#This Row],[5% purpil]]*0.21)</f>
        <v>6885.2865950000005</v>
      </c>
      <c r="J2094" s="30">
        <f>Tabla14[[#This Row],[5% purpil]]+(Tabla14[[#This Row],[5% purpil]]*0.21)</f>
        <v>6885.2865950000005</v>
      </c>
      <c r="K2094" s="6">
        <f>Tabla14[[#This Row],[Precio NEGRO Publico c/juan]]-Tabla14[[#This Row],[Nuestro Costo juan ]]</f>
        <v>1218.9263350000001</v>
      </c>
      <c r="L2094" s="7">
        <f>Tabla14[[#This Row],[Ganancia]]/Tabla14[[#This Row],[Nuestro Costo juan ]]</f>
        <v>0.21511627906976744</v>
      </c>
      <c r="M2094" s="2">
        <f>Tabla14[[#This Row],[Precio NEGRO Publico c/juan]]+(Tabla14[[#This Row],[Precio NEGRO Publico c/juan]]*0.105)</f>
        <v>7608.2416874750006</v>
      </c>
    </row>
    <row r="2095" spans="1:13">
      <c r="A2095" s="1" t="s">
        <v>4199</v>
      </c>
      <c r="B2095" t="s">
        <v>4200</v>
      </c>
      <c r="C2095" t="s">
        <v>7</v>
      </c>
      <c r="D2095" t="s">
        <v>3914</v>
      </c>
      <c r="E2095" s="2">
        <v>10238.799999999999</v>
      </c>
      <c r="F2095" s="2">
        <f>Tabla14[[#This Row],[Precio]]-(Tabla14[[#This Row],[Precio]]*0.14)</f>
        <v>8805.3679999999986</v>
      </c>
      <c r="G2095" s="2">
        <f>Tabla14[[#This Row],[Precio]]-(Tabla14[[#This Row],[Precio]]*0.05)</f>
        <v>9726.8599999999988</v>
      </c>
      <c r="H2095" s="4">
        <f>Tabla14[[#This Row],[  -14% costo de juan]]+(Tabla14[[#This Row],[  -14% costo de juan]]*0.1)</f>
        <v>9685.9047999999984</v>
      </c>
      <c r="I2095" s="30">
        <f>Tabla14[[#This Row],[5% purpil]]+(Tabla14[[#This Row],[5% purpil]]*0.21)</f>
        <v>11769.500599999999</v>
      </c>
      <c r="J2095" s="30">
        <f>Tabla14[[#This Row],[5% purpil]]+(Tabla14[[#This Row],[5% purpil]]*0.21)</f>
        <v>11769.500599999999</v>
      </c>
      <c r="K2095" s="6">
        <f>Tabla14[[#This Row],[Precio NEGRO Publico c/juan]]-Tabla14[[#This Row],[Nuestro Costo juan ]]</f>
        <v>2083.595800000001</v>
      </c>
      <c r="L2095" s="7">
        <f>Tabla14[[#This Row],[Ganancia]]/Tabla14[[#This Row],[Nuestro Costo juan ]]</f>
        <v>0.21511627906976757</v>
      </c>
      <c r="M2095" s="2">
        <f>Tabla14[[#This Row],[Precio NEGRO Publico c/juan]]+(Tabla14[[#This Row],[Precio NEGRO Publico c/juan]]*0.105)</f>
        <v>13005.298162999999</v>
      </c>
    </row>
    <row r="2096" spans="1:13">
      <c r="A2096" s="1" t="s">
        <v>4201</v>
      </c>
      <c r="B2096" t="s">
        <v>4202</v>
      </c>
      <c r="C2096" t="s">
        <v>7</v>
      </c>
      <c r="D2096" t="s">
        <v>3914</v>
      </c>
      <c r="E2096" s="2">
        <v>14981.29</v>
      </c>
      <c r="F2096" s="2">
        <f>Tabla14[[#This Row],[Precio]]-(Tabla14[[#This Row],[Precio]]*0.14)</f>
        <v>12883.9094</v>
      </c>
      <c r="G2096" s="2">
        <f>Tabla14[[#This Row],[Precio]]-(Tabla14[[#This Row],[Precio]]*0.05)</f>
        <v>14232.2255</v>
      </c>
      <c r="H2096" s="4">
        <f>Tabla14[[#This Row],[  -14% costo de juan]]+(Tabla14[[#This Row],[  -14% costo de juan]]*0.1)</f>
        <v>14172.300340000002</v>
      </c>
      <c r="I2096" s="30">
        <f>Tabla14[[#This Row],[5% purpil]]+(Tabla14[[#This Row],[5% purpil]]*0.21)</f>
        <v>17220.992855</v>
      </c>
      <c r="J2096" s="30">
        <f>Tabla14[[#This Row],[5% purpil]]+(Tabla14[[#This Row],[5% purpil]]*0.21)</f>
        <v>17220.992855</v>
      </c>
      <c r="K2096" s="6">
        <f>Tabla14[[#This Row],[Precio NEGRO Publico c/juan]]-Tabla14[[#This Row],[Nuestro Costo juan ]]</f>
        <v>3048.6925149999988</v>
      </c>
      <c r="L2096" s="7">
        <f>Tabla14[[#This Row],[Ganancia]]/Tabla14[[#This Row],[Nuestro Costo juan ]]</f>
        <v>0.21511627906976732</v>
      </c>
      <c r="M2096" s="2">
        <f>Tabla14[[#This Row],[Precio NEGRO Publico c/juan]]+(Tabla14[[#This Row],[Precio NEGRO Publico c/juan]]*0.105)</f>
        <v>19029.197104775001</v>
      </c>
    </row>
    <row r="2097" spans="1:13">
      <c r="A2097" s="1" t="s">
        <v>4203</v>
      </c>
      <c r="B2097" t="s">
        <v>4204</v>
      </c>
      <c r="C2097" t="s">
        <v>7</v>
      </c>
      <c r="D2097" t="s">
        <v>3914</v>
      </c>
      <c r="E2097" s="2">
        <v>19228.02</v>
      </c>
      <c r="F2097" s="2">
        <f>Tabla14[[#This Row],[Precio]]-(Tabla14[[#This Row],[Precio]]*0.14)</f>
        <v>16536.0972</v>
      </c>
      <c r="G2097" s="2">
        <f>Tabla14[[#This Row],[Precio]]-(Tabla14[[#This Row],[Precio]]*0.05)</f>
        <v>18266.618999999999</v>
      </c>
      <c r="H2097" s="4">
        <f>Tabla14[[#This Row],[  -14% costo de juan]]+(Tabla14[[#This Row],[  -14% costo de juan]]*0.1)</f>
        <v>18189.706920000001</v>
      </c>
      <c r="I2097" s="30">
        <f>Tabla14[[#This Row],[5% purpil]]+(Tabla14[[#This Row],[5% purpil]]*0.21)</f>
        <v>22102.608989999997</v>
      </c>
      <c r="J2097" s="30">
        <f>Tabla14[[#This Row],[5% purpil]]+(Tabla14[[#This Row],[5% purpil]]*0.21)</f>
        <v>22102.608989999997</v>
      </c>
      <c r="K2097" s="6">
        <f>Tabla14[[#This Row],[Precio NEGRO Publico c/juan]]-Tabla14[[#This Row],[Nuestro Costo juan ]]</f>
        <v>3912.9020699999965</v>
      </c>
      <c r="L2097" s="7">
        <f>Tabla14[[#This Row],[Ganancia]]/Tabla14[[#This Row],[Nuestro Costo juan ]]</f>
        <v>0.21511627906976724</v>
      </c>
      <c r="M2097" s="2">
        <f>Tabla14[[#This Row],[Precio NEGRO Publico c/juan]]+(Tabla14[[#This Row],[Precio NEGRO Publico c/juan]]*0.105)</f>
        <v>24423.382933949997</v>
      </c>
    </row>
    <row r="2098" spans="1:13">
      <c r="A2098" s="1" t="s">
        <v>4205</v>
      </c>
      <c r="B2098" t="s">
        <v>4206</v>
      </c>
      <c r="C2098" t="s">
        <v>7</v>
      </c>
      <c r="D2098" t="s">
        <v>3914</v>
      </c>
      <c r="E2098" s="2">
        <v>8716.5499999999993</v>
      </c>
      <c r="F2098" s="2">
        <f>Tabla14[[#This Row],[Precio]]-(Tabla14[[#This Row],[Precio]]*0.14)</f>
        <v>7496.2329999999993</v>
      </c>
      <c r="G2098" s="2">
        <f>Tabla14[[#This Row],[Precio]]-(Tabla14[[#This Row],[Precio]]*0.05)</f>
        <v>8280.7224999999999</v>
      </c>
      <c r="H2098" s="4">
        <f>Tabla14[[#This Row],[  -14% costo de juan]]+(Tabla14[[#This Row],[  -14% costo de juan]]*0.1)</f>
        <v>8245.8562999999995</v>
      </c>
      <c r="I2098" s="30">
        <f>Tabla14[[#This Row],[5% purpil]]+(Tabla14[[#This Row],[5% purpil]]*0.21)</f>
        <v>10019.674224999999</v>
      </c>
      <c r="J2098" s="30">
        <f>Tabla14[[#This Row],[5% purpil]]+(Tabla14[[#This Row],[5% purpil]]*0.21)</f>
        <v>10019.674224999999</v>
      </c>
      <c r="K2098" s="6">
        <f>Tabla14[[#This Row],[Precio NEGRO Publico c/juan]]-Tabla14[[#This Row],[Nuestro Costo juan ]]</f>
        <v>1773.8179249999994</v>
      </c>
      <c r="L2098" s="7">
        <f>Tabla14[[#This Row],[Ganancia]]/Tabla14[[#This Row],[Nuestro Costo juan ]]</f>
        <v>0.21511627906976738</v>
      </c>
      <c r="M2098" s="2">
        <f>Tabla14[[#This Row],[Precio NEGRO Publico c/juan]]+(Tabla14[[#This Row],[Precio NEGRO Publico c/juan]]*0.105)</f>
        <v>11071.740018624998</v>
      </c>
    </row>
    <row r="2099" spans="1:13">
      <c r="A2099" s="1" t="s">
        <v>4207</v>
      </c>
      <c r="B2099" t="s">
        <v>4208</v>
      </c>
      <c r="C2099" t="s">
        <v>7</v>
      </c>
      <c r="D2099" t="s">
        <v>3914</v>
      </c>
      <c r="E2099" s="2">
        <v>8716.5499999999993</v>
      </c>
      <c r="F2099" s="2">
        <f>Tabla14[[#This Row],[Precio]]-(Tabla14[[#This Row],[Precio]]*0.14)</f>
        <v>7496.2329999999993</v>
      </c>
      <c r="G2099" s="2">
        <f>Tabla14[[#This Row],[Precio]]-(Tabla14[[#This Row],[Precio]]*0.05)</f>
        <v>8280.7224999999999</v>
      </c>
      <c r="H2099" s="4">
        <f>Tabla14[[#This Row],[  -14% costo de juan]]+(Tabla14[[#This Row],[  -14% costo de juan]]*0.1)</f>
        <v>8245.8562999999995</v>
      </c>
      <c r="I2099" s="30">
        <f>Tabla14[[#This Row],[5% purpil]]+(Tabla14[[#This Row],[5% purpil]]*0.21)</f>
        <v>10019.674224999999</v>
      </c>
      <c r="J2099" s="30">
        <f>Tabla14[[#This Row],[5% purpil]]+(Tabla14[[#This Row],[5% purpil]]*0.21)</f>
        <v>10019.674224999999</v>
      </c>
      <c r="K2099" s="6">
        <f>Tabla14[[#This Row],[Precio NEGRO Publico c/juan]]-Tabla14[[#This Row],[Nuestro Costo juan ]]</f>
        <v>1773.8179249999994</v>
      </c>
      <c r="L2099" s="7">
        <f>Tabla14[[#This Row],[Ganancia]]/Tabla14[[#This Row],[Nuestro Costo juan ]]</f>
        <v>0.21511627906976738</v>
      </c>
      <c r="M2099" s="2">
        <f>Tabla14[[#This Row],[Precio NEGRO Publico c/juan]]+(Tabla14[[#This Row],[Precio NEGRO Publico c/juan]]*0.105)</f>
        <v>11071.740018624998</v>
      </c>
    </row>
    <row r="2100" spans="1:13">
      <c r="A2100" s="1" t="s">
        <v>4209</v>
      </c>
      <c r="B2100" t="s">
        <v>4210</v>
      </c>
      <c r="C2100" t="s">
        <v>7</v>
      </c>
      <c r="D2100" t="s">
        <v>3914</v>
      </c>
      <c r="E2100" s="2">
        <v>11712.59</v>
      </c>
      <c r="F2100" s="2">
        <f>Tabla14[[#This Row],[Precio]]-(Tabla14[[#This Row],[Precio]]*0.14)</f>
        <v>10072.8274</v>
      </c>
      <c r="G2100" s="2">
        <f>Tabla14[[#This Row],[Precio]]-(Tabla14[[#This Row],[Precio]]*0.05)</f>
        <v>11126.960500000001</v>
      </c>
      <c r="H2100" s="4">
        <f>Tabla14[[#This Row],[  -14% costo de juan]]+(Tabla14[[#This Row],[  -14% costo de juan]]*0.1)</f>
        <v>11080.110140000001</v>
      </c>
      <c r="I2100" s="30">
        <f>Tabla14[[#This Row],[5% purpil]]+(Tabla14[[#This Row],[5% purpil]]*0.21)</f>
        <v>13463.622205000001</v>
      </c>
      <c r="J2100" s="30">
        <f>Tabla14[[#This Row],[5% purpil]]+(Tabla14[[#This Row],[5% purpil]]*0.21)</f>
        <v>13463.622205000001</v>
      </c>
      <c r="K2100" s="6">
        <f>Tabla14[[#This Row],[Precio NEGRO Publico c/juan]]-Tabla14[[#This Row],[Nuestro Costo juan ]]</f>
        <v>2383.5120650000008</v>
      </c>
      <c r="L2100" s="7">
        <f>Tabla14[[#This Row],[Ganancia]]/Tabla14[[#This Row],[Nuestro Costo juan ]]</f>
        <v>0.21511627906976749</v>
      </c>
      <c r="M2100" s="2">
        <f>Tabla14[[#This Row],[Precio NEGRO Publico c/juan]]+(Tabla14[[#This Row],[Precio NEGRO Publico c/juan]]*0.105)</f>
        <v>14877.302536525001</v>
      </c>
    </row>
    <row r="2101" spans="1:13">
      <c r="A2101" s="1" t="s">
        <v>4211</v>
      </c>
      <c r="B2101" t="s">
        <v>4212</v>
      </c>
      <c r="C2101" t="s">
        <v>7</v>
      </c>
      <c r="D2101" t="s">
        <v>3914</v>
      </c>
      <c r="E2101" s="2">
        <v>8716.5499999999993</v>
      </c>
      <c r="F2101" s="2">
        <f>Tabla14[[#This Row],[Precio]]-(Tabla14[[#This Row],[Precio]]*0.14)</f>
        <v>7496.2329999999993</v>
      </c>
      <c r="G2101" s="2">
        <f>Tabla14[[#This Row],[Precio]]-(Tabla14[[#This Row],[Precio]]*0.05)</f>
        <v>8280.7224999999999</v>
      </c>
      <c r="H2101" s="4">
        <f>Tabla14[[#This Row],[  -14% costo de juan]]+(Tabla14[[#This Row],[  -14% costo de juan]]*0.1)</f>
        <v>8245.8562999999995</v>
      </c>
      <c r="I2101" s="30">
        <f>Tabla14[[#This Row],[5% purpil]]+(Tabla14[[#This Row],[5% purpil]]*0.21)</f>
        <v>10019.674224999999</v>
      </c>
      <c r="J2101" s="30">
        <f>Tabla14[[#This Row],[5% purpil]]+(Tabla14[[#This Row],[5% purpil]]*0.21)</f>
        <v>10019.674224999999</v>
      </c>
      <c r="K2101" s="6">
        <f>Tabla14[[#This Row],[Precio NEGRO Publico c/juan]]-Tabla14[[#This Row],[Nuestro Costo juan ]]</f>
        <v>1773.8179249999994</v>
      </c>
      <c r="L2101" s="7">
        <f>Tabla14[[#This Row],[Ganancia]]/Tabla14[[#This Row],[Nuestro Costo juan ]]</f>
        <v>0.21511627906976738</v>
      </c>
      <c r="M2101" s="2">
        <f>Tabla14[[#This Row],[Precio NEGRO Publico c/juan]]+(Tabla14[[#This Row],[Precio NEGRO Publico c/juan]]*0.105)</f>
        <v>11071.740018624998</v>
      </c>
    </row>
    <row r="2102" spans="1:13">
      <c r="A2102" s="1" t="s">
        <v>4213</v>
      </c>
      <c r="B2102" t="s">
        <v>4214</v>
      </c>
      <c r="C2102" t="s">
        <v>7</v>
      </c>
      <c r="D2102" t="s">
        <v>3914</v>
      </c>
      <c r="E2102" s="2">
        <v>13072.58</v>
      </c>
      <c r="F2102" s="2">
        <f>Tabla14[[#This Row],[Precio]]-(Tabla14[[#This Row],[Precio]]*0.14)</f>
        <v>11242.418799999999</v>
      </c>
      <c r="G2102" s="2">
        <f>Tabla14[[#This Row],[Precio]]-(Tabla14[[#This Row],[Precio]]*0.05)</f>
        <v>12418.950999999999</v>
      </c>
      <c r="H2102" s="4">
        <f>Tabla14[[#This Row],[  -14% costo de juan]]+(Tabla14[[#This Row],[  -14% costo de juan]]*0.1)</f>
        <v>12366.660679999999</v>
      </c>
      <c r="I2102" s="30">
        <f>Tabla14[[#This Row],[5% purpil]]+(Tabla14[[#This Row],[5% purpil]]*0.21)</f>
        <v>15026.930709999999</v>
      </c>
      <c r="J2102" s="30">
        <f>Tabla14[[#This Row],[5% purpil]]+(Tabla14[[#This Row],[5% purpil]]*0.21)</f>
        <v>15026.930709999999</v>
      </c>
      <c r="K2102" s="6">
        <f>Tabla14[[#This Row],[Precio NEGRO Publico c/juan]]-Tabla14[[#This Row],[Nuestro Costo juan ]]</f>
        <v>2660.2700299999997</v>
      </c>
      <c r="L2102" s="7">
        <f>Tabla14[[#This Row],[Ganancia]]/Tabla14[[#This Row],[Nuestro Costo juan ]]</f>
        <v>0.21511627906976744</v>
      </c>
      <c r="M2102" s="2">
        <f>Tabla14[[#This Row],[Precio NEGRO Publico c/juan]]+(Tabla14[[#This Row],[Precio NEGRO Publico c/juan]]*0.105)</f>
        <v>16604.75843455</v>
      </c>
    </row>
    <row r="2103" spans="1:13">
      <c r="A2103" s="1" t="s">
        <v>4215</v>
      </c>
      <c r="B2103" t="s">
        <v>4216</v>
      </c>
      <c r="C2103" t="s">
        <v>7</v>
      </c>
      <c r="D2103" t="s">
        <v>3914</v>
      </c>
      <c r="E2103" s="2">
        <v>10784.14</v>
      </c>
      <c r="F2103" s="2">
        <f>Tabla14[[#This Row],[Precio]]-(Tabla14[[#This Row],[Precio]]*0.14)</f>
        <v>9274.3603999999996</v>
      </c>
      <c r="G2103" s="2">
        <f>Tabla14[[#This Row],[Precio]]-(Tabla14[[#This Row],[Precio]]*0.05)</f>
        <v>10244.932999999999</v>
      </c>
      <c r="H2103" s="4">
        <f>Tabla14[[#This Row],[  -14% costo de juan]]+(Tabla14[[#This Row],[  -14% costo de juan]]*0.1)</f>
        <v>10201.79644</v>
      </c>
      <c r="I2103" s="30">
        <f>Tabla14[[#This Row],[5% purpil]]+(Tabla14[[#This Row],[5% purpil]]*0.21)</f>
        <v>12396.368929999999</v>
      </c>
      <c r="J2103" s="30">
        <f>Tabla14[[#This Row],[5% purpil]]+(Tabla14[[#This Row],[5% purpil]]*0.21)</f>
        <v>12396.368929999999</v>
      </c>
      <c r="K2103" s="6">
        <f>Tabla14[[#This Row],[Precio NEGRO Publico c/juan]]-Tabla14[[#This Row],[Nuestro Costo juan ]]</f>
        <v>2194.5724899999987</v>
      </c>
      <c r="L2103" s="7">
        <f>Tabla14[[#This Row],[Ganancia]]/Tabla14[[#This Row],[Nuestro Costo juan ]]</f>
        <v>0.2151162790697673</v>
      </c>
      <c r="M2103" s="2">
        <f>Tabla14[[#This Row],[Precio NEGRO Publico c/juan]]+(Tabla14[[#This Row],[Precio NEGRO Publico c/juan]]*0.105)</f>
        <v>13697.987667649999</v>
      </c>
    </row>
    <row r="2104" spans="1:13">
      <c r="A2104" s="1" t="s">
        <v>4217</v>
      </c>
      <c r="B2104" t="s">
        <v>4218</v>
      </c>
      <c r="C2104" t="s">
        <v>7</v>
      </c>
      <c r="D2104" t="s">
        <v>3914</v>
      </c>
      <c r="E2104" s="2">
        <v>16199.31</v>
      </c>
      <c r="F2104" s="2">
        <f>Tabla14[[#This Row],[Precio]]-(Tabla14[[#This Row],[Precio]]*0.14)</f>
        <v>13931.406599999998</v>
      </c>
      <c r="G2104" s="2">
        <f>Tabla14[[#This Row],[Precio]]-(Tabla14[[#This Row],[Precio]]*0.05)</f>
        <v>15389.344499999999</v>
      </c>
      <c r="H2104" s="4">
        <f>Tabla14[[#This Row],[  -14% costo de juan]]+(Tabla14[[#This Row],[  -14% costo de juan]]*0.1)</f>
        <v>15324.547259999999</v>
      </c>
      <c r="I2104" s="30">
        <f>Tabla14[[#This Row],[5% purpil]]+(Tabla14[[#This Row],[5% purpil]]*0.21)</f>
        <v>18621.106844999998</v>
      </c>
      <c r="J2104" s="30">
        <f>Tabla14[[#This Row],[5% purpil]]+(Tabla14[[#This Row],[5% purpil]]*0.21)</f>
        <v>18621.106844999998</v>
      </c>
      <c r="K2104" s="6">
        <f>Tabla14[[#This Row],[Precio NEGRO Publico c/juan]]-Tabla14[[#This Row],[Nuestro Costo juan ]]</f>
        <v>3296.5595849999991</v>
      </c>
      <c r="L2104" s="7">
        <f>Tabla14[[#This Row],[Ganancia]]/Tabla14[[#This Row],[Nuestro Costo juan ]]</f>
        <v>0.21511627906976738</v>
      </c>
      <c r="M2104" s="2">
        <f>Tabla14[[#This Row],[Precio NEGRO Publico c/juan]]+(Tabla14[[#This Row],[Precio NEGRO Publico c/juan]]*0.105)</f>
        <v>20576.323063724998</v>
      </c>
    </row>
    <row r="2105" spans="1:13">
      <c r="A2105" s="1" t="s">
        <v>4219</v>
      </c>
      <c r="B2105" t="s">
        <v>4220</v>
      </c>
      <c r="C2105" t="s">
        <v>7</v>
      </c>
      <c r="D2105" t="s">
        <v>3914</v>
      </c>
      <c r="E2105" s="2">
        <v>13039.9</v>
      </c>
      <c r="F2105" s="2">
        <f>Tabla14[[#This Row],[Precio]]-(Tabla14[[#This Row],[Precio]]*0.14)</f>
        <v>11214.314</v>
      </c>
      <c r="G2105" s="2">
        <f>Tabla14[[#This Row],[Precio]]-(Tabla14[[#This Row],[Precio]]*0.05)</f>
        <v>12387.904999999999</v>
      </c>
      <c r="H2105" s="4">
        <f>Tabla14[[#This Row],[  -14% costo de juan]]+(Tabla14[[#This Row],[  -14% costo de juan]]*0.1)</f>
        <v>12335.7454</v>
      </c>
      <c r="I2105" s="30">
        <f>Tabla14[[#This Row],[5% purpil]]+(Tabla14[[#This Row],[5% purpil]]*0.21)</f>
        <v>14989.365049999999</v>
      </c>
      <c r="J2105" s="30">
        <f>Tabla14[[#This Row],[5% purpil]]+(Tabla14[[#This Row],[5% purpil]]*0.21)</f>
        <v>14989.365049999999</v>
      </c>
      <c r="K2105" s="6">
        <f>Tabla14[[#This Row],[Precio NEGRO Publico c/juan]]-Tabla14[[#This Row],[Nuestro Costo juan ]]</f>
        <v>2653.6196499999987</v>
      </c>
      <c r="L2105" s="7">
        <f>Tabla14[[#This Row],[Ganancia]]/Tabla14[[#This Row],[Nuestro Costo juan ]]</f>
        <v>0.21511627906976735</v>
      </c>
      <c r="M2105" s="2">
        <f>Tabla14[[#This Row],[Precio NEGRO Publico c/juan]]+(Tabla14[[#This Row],[Precio NEGRO Publico c/juan]]*0.105)</f>
        <v>16563.248380249999</v>
      </c>
    </row>
    <row r="2106" spans="1:13">
      <c r="A2106" s="1" t="s">
        <v>4221</v>
      </c>
      <c r="B2106" t="s">
        <v>4222</v>
      </c>
      <c r="C2106" t="s">
        <v>7</v>
      </c>
      <c r="D2106" t="s">
        <v>3914</v>
      </c>
      <c r="E2106" s="2">
        <v>10985.83</v>
      </c>
      <c r="F2106" s="2">
        <f>Tabla14[[#This Row],[Precio]]-(Tabla14[[#This Row],[Precio]]*0.14)</f>
        <v>9447.8137999999999</v>
      </c>
      <c r="G2106" s="2">
        <f>Tabla14[[#This Row],[Precio]]-(Tabla14[[#This Row],[Precio]]*0.05)</f>
        <v>10436.538500000001</v>
      </c>
      <c r="H2106" s="4">
        <f>Tabla14[[#This Row],[  -14% costo de juan]]+(Tabla14[[#This Row],[  -14% costo de juan]]*0.1)</f>
        <v>10392.59518</v>
      </c>
      <c r="I2106" s="30">
        <f>Tabla14[[#This Row],[5% purpil]]+(Tabla14[[#This Row],[5% purpil]]*0.21)</f>
        <v>12628.211585000001</v>
      </c>
      <c r="J2106" s="30">
        <f>Tabla14[[#This Row],[5% purpil]]+(Tabla14[[#This Row],[5% purpil]]*0.21)</f>
        <v>12628.211585000001</v>
      </c>
      <c r="K2106" s="6">
        <f>Tabla14[[#This Row],[Precio NEGRO Publico c/juan]]-Tabla14[[#This Row],[Nuestro Costo juan ]]</f>
        <v>2235.6164050000007</v>
      </c>
      <c r="L2106" s="7">
        <f>Tabla14[[#This Row],[Ganancia]]/Tabla14[[#This Row],[Nuestro Costo juan ]]</f>
        <v>0.21511627906976749</v>
      </c>
      <c r="M2106" s="2">
        <f>Tabla14[[#This Row],[Precio NEGRO Publico c/juan]]+(Tabla14[[#This Row],[Precio NEGRO Publico c/juan]]*0.105)</f>
        <v>13954.173801425</v>
      </c>
    </row>
    <row r="2107" spans="1:13">
      <c r="A2107" s="1" t="s">
        <v>4223</v>
      </c>
      <c r="B2107" t="s">
        <v>4224</v>
      </c>
      <c r="C2107" t="s">
        <v>7</v>
      </c>
      <c r="D2107" t="s">
        <v>3914</v>
      </c>
      <c r="E2107" s="2">
        <v>6365.02</v>
      </c>
      <c r="F2107" s="2">
        <f>Tabla14[[#This Row],[Precio]]-(Tabla14[[#This Row],[Precio]]*0.14)</f>
        <v>5473.9171999999999</v>
      </c>
      <c r="G2107" s="2">
        <f>Tabla14[[#This Row],[Precio]]-(Tabla14[[#This Row],[Precio]]*0.05)</f>
        <v>6046.7690000000002</v>
      </c>
      <c r="H2107" s="4">
        <f>Tabla14[[#This Row],[  -14% costo de juan]]+(Tabla14[[#This Row],[  -14% costo de juan]]*0.1)</f>
        <v>6021.3089199999995</v>
      </c>
      <c r="I2107" s="30">
        <f>Tabla14[[#This Row],[5% purpil]]+(Tabla14[[#This Row],[5% purpil]]*0.21)</f>
        <v>7316.5904900000005</v>
      </c>
      <c r="J2107" s="30">
        <f>Tabla14[[#This Row],[5% purpil]]+(Tabla14[[#This Row],[5% purpil]]*0.21)</f>
        <v>7316.5904900000005</v>
      </c>
      <c r="K2107" s="6">
        <f>Tabla14[[#This Row],[Precio NEGRO Publico c/juan]]-Tabla14[[#This Row],[Nuestro Costo juan ]]</f>
        <v>1295.281570000001</v>
      </c>
      <c r="L2107" s="7">
        <f>Tabla14[[#This Row],[Ganancia]]/Tabla14[[#This Row],[Nuestro Costo juan ]]</f>
        <v>0.21511627906976763</v>
      </c>
      <c r="M2107" s="2">
        <f>Tabla14[[#This Row],[Precio NEGRO Publico c/juan]]+(Tabla14[[#This Row],[Precio NEGRO Publico c/juan]]*0.105)</f>
        <v>8084.8324914500008</v>
      </c>
    </row>
    <row r="2108" spans="1:13">
      <c r="A2108" s="1" t="s">
        <v>4225</v>
      </c>
      <c r="B2108" t="s">
        <v>4226</v>
      </c>
      <c r="C2108" t="s">
        <v>15</v>
      </c>
      <c r="D2108" t="s">
        <v>80</v>
      </c>
      <c r="E2108" s="2">
        <v>64890.41</v>
      </c>
      <c r="F2108" s="2">
        <f>Tabla14[[#This Row],[Precio]]-(Tabla14[[#This Row],[Precio]]*0.14)</f>
        <v>55805.7526</v>
      </c>
      <c r="G2108" s="2">
        <f>Tabla14[[#This Row],[Precio]]-(Tabla14[[#This Row],[Precio]]*0.05)</f>
        <v>61645.889500000005</v>
      </c>
      <c r="H2108" s="4">
        <f>Tabla14[[#This Row],[  -14% costo de juan]]+(Tabla14[[#This Row],[  -14% costo de juan]]*0.1)</f>
        <v>61386.327859999998</v>
      </c>
      <c r="I2108" s="30">
        <f>Tabla14[[#This Row],[5% purpil]]+(Tabla14[[#This Row],[5% purpil]]*0.21)</f>
        <v>74591.526295000003</v>
      </c>
      <c r="J2108" s="30">
        <f>Tabla14[[#This Row],[5% purpil]]+(Tabla14[[#This Row],[5% purpil]]*0.21)</f>
        <v>74591.526295000003</v>
      </c>
      <c r="K2108" s="6">
        <f>Tabla14[[#This Row],[Precio NEGRO Publico c/juan]]-Tabla14[[#This Row],[Nuestro Costo juan ]]</f>
        <v>13205.198435000006</v>
      </c>
      <c r="L2108" s="7">
        <f>Tabla14[[#This Row],[Ganancia]]/Tabla14[[#This Row],[Nuestro Costo juan ]]</f>
        <v>0.21511627906976755</v>
      </c>
      <c r="M2108" s="2">
        <f>Tabla14[[#This Row],[Precio NEGRO Publico c/juan]]+(Tabla14[[#This Row],[Precio NEGRO Publico c/juan]]*0.105)</f>
        <v>82423.636555974997</v>
      </c>
    </row>
    <row r="2109" spans="1:13">
      <c r="A2109" s="1" t="s">
        <v>4227</v>
      </c>
      <c r="B2109" t="s">
        <v>4228</v>
      </c>
      <c r="C2109" t="s">
        <v>15</v>
      </c>
      <c r="D2109" t="s">
        <v>80</v>
      </c>
      <c r="E2109" s="2">
        <v>89224.31</v>
      </c>
      <c r="F2109" s="2">
        <f>Tabla14[[#This Row],[Precio]]-(Tabla14[[#This Row],[Precio]]*0.14)</f>
        <v>76732.906600000002</v>
      </c>
      <c r="G2109" s="2">
        <f>Tabla14[[#This Row],[Precio]]-(Tabla14[[#This Row],[Precio]]*0.05)</f>
        <v>84763.094499999992</v>
      </c>
      <c r="H2109" s="4">
        <f>Tabla14[[#This Row],[  -14% costo de juan]]+(Tabla14[[#This Row],[  -14% costo de juan]]*0.1)</f>
        <v>84406.197260000001</v>
      </c>
      <c r="I2109" s="30">
        <f>Tabla14[[#This Row],[5% purpil]]+(Tabla14[[#This Row],[5% purpil]]*0.21)</f>
        <v>102563.34434499999</v>
      </c>
      <c r="J2109" s="30">
        <f>Tabla14[[#This Row],[5% purpil]]+(Tabla14[[#This Row],[5% purpil]]*0.21)</f>
        <v>102563.34434499999</v>
      </c>
      <c r="K2109" s="6">
        <f>Tabla14[[#This Row],[Precio NEGRO Publico c/juan]]-Tabla14[[#This Row],[Nuestro Costo juan ]]</f>
        <v>18157.14708499999</v>
      </c>
      <c r="L2109" s="7">
        <f>Tabla14[[#This Row],[Ganancia]]/Tabla14[[#This Row],[Nuestro Costo juan ]]</f>
        <v>0.21511627906976732</v>
      </c>
      <c r="M2109" s="2">
        <f>Tabla14[[#This Row],[Precio NEGRO Publico c/juan]]+(Tabla14[[#This Row],[Precio NEGRO Publico c/juan]]*0.105)</f>
        <v>113332.49550122498</v>
      </c>
    </row>
    <row r="2110" spans="1:13">
      <c r="A2110" s="1" t="s">
        <v>4229</v>
      </c>
      <c r="B2110" t="s">
        <v>4230</v>
      </c>
      <c r="C2110" t="s">
        <v>7</v>
      </c>
      <c r="D2110" t="s">
        <v>80</v>
      </c>
      <c r="E2110" s="2">
        <v>13816.54</v>
      </c>
      <c r="F2110" s="2">
        <f>Tabla14[[#This Row],[Precio]]-(Tabla14[[#This Row],[Precio]]*0.14)</f>
        <v>11882.224400000001</v>
      </c>
      <c r="G2110" s="2">
        <f>Tabla14[[#This Row],[Precio]]-(Tabla14[[#This Row],[Precio]]*0.05)</f>
        <v>13125.713000000002</v>
      </c>
      <c r="H2110" s="4">
        <f>Tabla14[[#This Row],[  -14% costo de juan]]+(Tabla14[[#This Row],[  -14% costo de juan]]*0.1)</f>
        <v>13070.446840000001</v>
      </c>
      <c r="I2110" s="30">
        <f>Tabla14[[#This Row],[5% purpil]]+(Tabla14[[#This Row],[5% purpil]]*0.21)</f>
        <v>15882.112730000001</v>
      </c>
      <c r="J2110" s="30">
        <f>Tabla14[[#This Row],[5% purpil]]+(Tabla14[[#This Row],[5% purpil]]*0.21)</f>
        <v>15882.112730000001</v>
      </c>
      <c r="K2110" s="6">
        <f>Tabla14[[#This Row],[Precio NEGRO Publico c/juan]]-Tabla14[[#This Row],[Nuestro Costo juan ]]</f>
        <v>2811.6658900000002</v>
      </c>
      <c r="L2110" s="7">
        <f>Tabla14[[#This Row],[Ganancia]]/Tabla14[[#This Row],[Nuestro Costo juan ]]</f>
        <v>0.21511627906976746</v>
      </c>
      <c r="M2110" s="2">
        <f>Tabla14[[#This Row],[Precio NEGRO Publico c/juan]]+(Tabla14[[#This Row],[Precio NEGRO Publico c/juan]]*0.105)</f>
        <v>17549.73456665</v>
      </c>
    </row>
    <row r="2111" spans="1:13">
      <c r="A2111" s="1" t="s">
        <v>4231</v>
      </c>
      <c r="B2111" t="s">
        <v>4232</v>
      </c>
      <c r="C2111" t="s">
        <v>7</v>
      </c>
      <c r="D2111" t="s">
        <v>80</v>
      </c>
      <c r="E2111" s="2">
        <v>2960.69</v>
      </c>
      <c r="F2111" s="2">
        <f>Tabla14[[#This Row],[Precio]]-(Tabla14[[#This Row],[Precio]]*0.14)</f>
        <v>2546.1934000000001</v>
      </c>
      <c r="G2111" s="2">
        <f>Tabla14[[#This Row],[Precio]]-(Tabla14[[#This Row],[Precio]]*0.05)</f>
        <v>2812.6554999999998</v>
      </c>
      <c r="H2111" s="4">
        <f>Tabla14[[#This Row],[  -14% costo de juan]]+(Tabla14[[#This Row],[  -14% costo de juan]]*0.1)</f>
        <v>2800.8127400000003</v>
      </c>
      <c r="I2111" s="30">
        <f>Tabla14[[#This Row],[5% purpil]]+(Tabla14[[#This Row],[5% purpil]]*0.21)</f>
        <v>3403.3131549999998</v>
      </c>
      <c r="J2111" s="30">
        <f>Tabla14[[#This Row],[5% purpil]]+(Tabla14[[#This Row],[5% purpil]]*0.21)</f>
        <v>3403.3131549999998</v>
      </c>
      <c r="K2111" s="6">
        <f>Tabla14[[#This Row],[Precio NEGRO Publico c/juan]]-Tabla14[[#This Row],[Nuestro Costo juan ]]</f>
        <v>602.50041499999952</v>
      </c>
      <c r="L2111" s="7">
        <f>Tabla14[[#This Row],[Ganancia]]/Tabla14[[#This Row],[Nuestro Costo juan ]]</f>
        <v>0.21511627906976724</v>
      </c>
      <c r="M2111" s="2">
        <f>Tabla14[[#This Row],[Precio NEGRO Publico c/juan]]+(Tabla14[[#This Row],[Precio NEGRO Publico c/juan]]*0.105)</f>
        <v>3760.6610362749998</v>
      </c>
    </row>
    <row r="2112" spans="1:13">
      <c r="A2112" s="1" t="s">
        <v>4233</v>
      </c>
      <c r="B2112" t="s">
        <v>4234</v>
      </c>
      <c r="C2112" t="s">
        <v>7</v>
      </c>
      <c r="D2112" t="s">
        <v>80</v>
      </c>
      <c r="E2112" s="2">
        <v>1973.79</v>
      </c>
      <c r="F2112" s="2">
        <f>Tabla14[[#This Row],[Precio]]-(Tabla14[[#This Row],[Precio]]*0.14)</f>
        <v>1697.4594</v>
      </c>
      <c r="G2112" s="2">
        <f>Tabla14[[#This Row],[Precio]]-(Tabla14[[#This Row],[Precio]]*0.05)</f>
        <v>1875.1005</v>
      </c>
      <c r="H2112" s="4">
        <f>Tabla14[[#This Row],[  -14% costo de juan]]+(Tabla14[[#This Row],[  -14% costo de juan]]*0.1)</f>
        <v>1867.20534</v>
      </c>
      <c r="I2112" s="30">
        <f>Tabla14[[#This Row],[5% purpil]]+(Tabla14[[#This Row],[5% purpil]]*0.21)</f>
        <v>2268.8716049999998</v>
      </c>
      <c r="J2112" s="30">
        <f>Tabla14[[#This Row],[5% purpil]]+(Tabla14[[#This Row],[5% purpil]]*0.21)</f>
        <v>2268.8716049999998</v>
      </c>
      <c r="K2112" s="6">
        <f>Tabla14[[#This Row],[Precio NEGRO Publico c/juan]]-Tabla14[[#This Row],[Nuestro Costo juan ]]</f>
        <v>401.66626499999984</v>
      </c>
      <c r="L2112" s="7">
        <f>Tabla14[[#This Row],[Ganancia]]/Tabla14[[#This Row],[Nuestro Costo juan ]]</f>
        <v>0.21511627906976735</v>
      </c>
      <c r="M2112" s="2">
        <f>Tabla14[[#This Row],[Precio NEGRO Publico c/juan]]+(Tabla14[[#This Row],[Precio NEGRO Publico c/juan]]*0.105)</f>
        <v>2507.1031235249998</v>
      </c>
    </row>
    <row r="2113" spans="1:13">
      <c r="A2113" s="1" t="s">
        <v>4235</v>
      </c>
      <c r="B2113" t="s">
        <v>4236</v>
      </c>
      <c r="C2113" t="s">
        <v>7</v>
      </c>
      <c r="D2113" t="s">
        <v>80</v>
      </c>
      <c r="E2113" s="2">
        <v>12829.64</v>
      </c>
      <c r="F2113" s="2">
        <f>Tabla14[[#This Row],[Precio]]-(Tabla14[[#This Row],[Precio]]*0.14)</f>
        <v>11033.490399999999</v>
      </c>
      <c r="G2113" s="2">
        <f>Tabla14[[#This Row],[Precio]]-(Tabla14[[#This Row],[Precio]]*0.05)</f>
        <v>12188.157999999999</v>
      </c>
      <c r="H2113" s="4">
        <f>Tabla14[[#This Row],[  -14% costo de juan]]+(Tabla14[[#This Row],[  -14% costo de juan]]*0.1)</f>
        <v>12136.839439999998</v>
      </c>
      <c r="I2113" s="30">
        <f>Tabla14[[#This Row],[5% purpil]]+(Tabla14[[#This Row],[5% purpil]]*0.21)</f>
        <v>14747.671179999999</v>
      </c>
      <c r="J2113" s="30">
        <f>Tabla14[[#This Row],[5% purpil]]+(Tabla14[[#This Row],[5% purpil]]*0.21)</f>
        <v>14747.671179999999</v>
      </c>
      <c r="K2113" s="6">
        <f>Tabla14[[#This Row],[Precio NEGRO Publico c/juan]]-Tabla14[[#This Row],[Nuestro Costo juan ]]</f>
        <v>2610.8317400000014</v>
      </c>
      <c r="L2113" s="7">
        <f>Tabla14[[#This Row],[Ganancia]]/Tabla14[[#This Row],[Nuestro Costo juan ]]</f>
        <v>0.2151162790697676</v>
      </c>
      <c r="M2113" s="2">
        <f>Tabla14[[#This Row],[Precio NEGRO Publico c/juan]]+(Tabla14[[#This Row],[Precio NEGRO Publico c/juan]]*0.105)</f>
        <v>16296.1766539</v>
      </c>
    </row>
    <row r="2114" spans="1:13">
      <c r="A2114" s="1" t="s">
        <v>4237</v>
      </c>
      <c r="B2114" t="s">
        <v>4238</v>
      </c>
      <c r="C2114" t="s">
        <v>15</v>
      </c>
      <c r="D2114" t="s">
        <v>80</v>
      </c>
      <c r="E2114" s="2">
        <v>3985.74</v>
      </c>
      <c r="F2114" s="2">
        <f>Tabla14[[#This Row],[Precio]]-(Tabla14[[#This Row],[Precio]]*0.14)</f>
        <v>3427.7363999999998</v>
      </c>
      <c r="G2114" s="2">
        <f>Tabla14[[#This Row],[Precio]]-(Tabla14[[#This Row],[Precio]]*0.05)</f>
        <v>3786.453</v>
      </c>
      <c r="H2114" s="4">
        <f>Tabla14[[#This Row],[  -14% costo de juan]]+(Tabla14[[#This Row],[  -14% costo de juan]]*0.1)</f>
        <v>3770.5100399999997</v>
      </c>
      <c r="I2114" s="30">
        <f>Tabla14[[#This Row],[5% purpil]]+(Tabla14[[#This Row],[5% purpil]]*0.21)</f>
        <v>4581.6081299999996</v>
      </c>
      <c r="J2114" s="30">
        <f>Tabla14[[#This Row],[5% purpil]]+(Tabla14[[#This Row],[5% purpil]]*0.21)</f>
        <v>4581.6081299999996</v>
      </c>
      <c r="K2114" s="6">
        <f>Tabla14[[#This Row],[Precio NEGRO Publico c/juan]]-Tabla14[[#This Row],[Nuestro Costo juan ]]</f>
        <v>811.09808999999996</v>
      </c>
      <c r="L2114" s="7">
        <f>Tabla14[[#This Row],[Ganancia]]/Tabla14[[#This Row],[Nuestro Costo juan ]]</f>
        <v>0.21511627906976746</v>
      </c>
      <c r="M2114" s="2">
        <f>Tabla14[[#This Row],[Precio NEGRO Publico c/juan]]+(Tabla14[[#This Row],[Precio NEGRO Publico c/juan]]*0.105)</f>
        <v>5062.6769836499998</v>
      </c>
    </row>
    <row r="2115" spans="1:13">
      <c r="A2115" s="1" t="s">
        <v>4239</v>
      </c>
      <c r="B2115" t="s">
        <v>4240</v>
      </c>
      <c r="C2115" t="s">
        <v>7</v>
      </c>
      <c r="D2115" t="s">
        <v>80</v>
      </c>
      <c r="E2115" s="2">
        <v>11842.74</v>
      </c>
      <c r="F2115" s="2">
        <f>Tabla14[[#This Row],[Precio]]-(Tabla14[[#This Row],[Precio]]*0.14)</f>
        <v>10184.7564</v>
      </c>
      <c r="G2115" s="2">
        <f>Tabla14[[#This Row],[Precio]]-(Tabla14[[#This Row],[Precio]]*0.05)</f>
        <v>11250.602999999999</v>
      </c>
      <c r="H2115" s="4">
        <f>Tabla14[[#This Row],[  -14% costo de juan]]+(Tabla14[[#This Row],[  -14% costo de juan]]*0.1)</f>
        <v>11203.232040000001</v>
      </c>
      <c r="I2115" s="30">
        <f>Tabla14[[#This Row],[5% purpil]]+(Tabla14[[#This Row],[5% purpil]]*0.21)</f>
        <v>13613.229629999998</v>
      </c>
      <c r="J2115" s="30">
        <f>Tabla14[[#This Row],[5% purpil]]+(Tabla14[[#This Row],[5% purpil]]*0.21)</f>
        <v>13613.229629999998</v>
      </c>
      <c r="K2115" s="6">
        <f>Tabla14[[#This Row],[Precio NEGRO Publico c/juan]]-Tabla14[[#This Row],[Nuestro Costo juan ]]</f>
        <v>2409.9975899999972</v>
      </c>
      <c r="L2115" s="7">
        <f>Tabla14[[#This Row],[Ganancia]]/Tabla14[[#This Row],[Nuestro Costo juan ]]</f>
        <v>0.21511627906976719</v>
      </c>
      <c r="M2115" s="2">
        <f>Tabla14[[#This Row],[Precio NEGRO Publico c/juan]]+(Tabla14[[#This Row],[Precio NEGRO Publico c/juan]]*0.105)</f>
        <v>15042.618741149998</v>
      </c>
    </row>
    <row r="2116" spans="1:13">
      <c r="A2116" s="1" t="s">
        <v>4241</v>
      </c>
      <c r="B2116" t="s">
        <v>4242</v>
      </c>
      <c r="C2116" t="s">
        <v>7</v>
      </c>
      <c r="D2116" t="s">
        <v>80</v>
      </c>
      <c r="E2116" s="2">
        <v>11349.3</v>
      </c>
      <c r="F2116" s="2">
        <f>Tabla14[[#This Row],[Precio]]-(Tabla14[[#This Row],[Precio]]*0.14)</f>
        <v>9760.3979999999992</v>
      </c>
      <c r="G2116" s="2">
        <f>Tabla14[[#This Row],[Precio]]-(Tabla14[[#This Row],[Precio]]*0.05)</f>
        <v>10781.834999999999</v>
      </c>
      <c r="H2116" s="4">
        <f>Tabla14[[#This Row],[  -14% costo de juan]]+(Tabla14[[#This Row],[  -14% costo de juan]]*0.1)</f>
        <v>10736.4378</v>
      </c>
      <c r="I2116" s="30">
        <f>Tabla14[[#This Row],[5% purpil]]+(Tabla14[[#This Row],[5% purpil]]*0.21)</f>
        <v>13046.020349999999</v>
      </c>
      <c r="J2116" s="30">
        <f>Tabla14[[#This Row],[5% purpil]]+(Tabla14[[#This Row],[5% purpil]]*0.21)</f>
        <v>13046.020349999999</v>
      </c>
      <c r="K2116" s="6">
        <f>Tabla14[[#This Row],[Precio NEGRO Publico c/juan]]-Tabla14[[#This Row],[Nuestro Costo juan ]]</f>
        <v>2309.5825499999992</v>
      </c>
      <c r="L2116" s="7">
        <f>Tabla14[[#This Row],[Ganancia]]/Tabla14[[#This Row],[Nuestro Costo juan ]]</f>
        <v>0.21511627906976738</v>
      </c>
      <c r="M2116" s="2">
        <f>Tabla14[[#This Row],[Precio NEGRO Publico c/juan]]+(Tabla14[[#This Row],[Precio NEGRO Publico c/juan]]*0.105)</f>
        <v>14415.852486749998</v>
      </c>
    </row>
    <row r="2117" spans="1:13">
      <c r="A2117" s="1" t="s">
        <v>4243</v>
      </c>
      <c r="B2117" t="s">
        <v>4244</v>
      </c>
      <c r="C2117" t="s">
        <v>15</v>
      </c>
      <c r="D2117" t="s">
        <v>80</v>
      </c>
      <c r="E2117" s="2">
        <v>45423.29</v>
      </c>
      <c r="F2117" s="2">
        <f>Tabla14[[#This Row],[Precio]]-(Tabla14[[#This Row],[Precio]]*0.14)</f>
        <v>39064.029399999999</v>
      </c>
      <c r="G2117" s="2">
        <f>Tabla14[[#This Row],[Precio]]-(Tabla14[[#This Row],[Precio]]*0.05)</f>
        <v>43152.125500000002</v>
      </c>
      <c r="H2117" s="4">
        <f>Tabla14[[#This Row],[  -14% costo de juan]]+(Tabla14[[#This Row],[  -14% costo de juan]]*0.1)</f>
        <v>42970.432339999999</v>
      </c>
      <c r="I2117" s="30">
        <f>Tabla14[[#This Row],[5% purpil]]+(Tabla14[[#This Row],[5% purpil]]*0.21)</f>
        <v>52214.071855000002</v>
      </c>
      <c r="J2117" s="30">
        <f>Tabla14[[#This Row],[5% purpil]]+(Tabla14[[#This Row],[5% purpil]]*0.21)</f>
        <v>52214.071855000002</v>
      </c>
      <c r="K2117" s="6">
        <f>Tabla14[[#This Row],[Precio NEGRO Publico c/juan]]-Tabla14[[#This Row],[Nuestro Costo juan ]]</f>
        <v>9243.6395150000026</v>
      </c>
      <c r="L2117" s="7">
        <f>Tabla14[[#This Row],[Ganancia]]/Tabla14[[#This Row],[Nuestro Costo juan ]]</f>
        <v>0.21511627906976752</v>
      </c>
      <c r="M2117" s="2">
        <f>Tabla14[[#This Row],[Precio NEGRO Publico c/juan]]+(Tabla14[[#This Row],[Precio NEGRO Publico c/juan]]*0.105)</f>
        <v>57696.549399775002</v>
      </c>
    </row>
    <row r="2118" spans="1:13">
      <c r="A2118" s="1" t="s">
        <v>4245</v>
      </c>
      <c r="B2118" t="s">
        <v>4246</v>
      </c>
      <c r="C2118" t="s">
        <v>7</v>
      </c>
      <c r="D2118" t="s">
        <v>285</v>
      </c>
      <c r="E2118" s="2">
        <v>31225.99</v>
      </c>
      <c r="F2118" s="2">
        <f>Tabla14[[#This Row],[Precio]]-(Tabla14[[#This Row],[Precio]]*0.14)</f>
        <v>26854.3514</v>
      </c>
      <c r="G2118" s="2">
        <f>Tabla14[[#This Row],[Precio]]-(Tabla14[[#This Row],[Precio]]*0.05)</f>
        <v>29664.690500000001</v>
      </c>
      <c r="H2118" s="4">
        <f>Tabla14[[#This Row],[  -14% costo de juan]]+(Tabla14[[#This Row],[  -14% costo de juan]]*0.1)</f>
        <v>29539.786540000001</v>
      </c>
      <c r="I2118" s="30">
        <f>Tabla14[[#This Row],[5% purpil]]+(Tabla14[[#This Row],[5% purpil]]*0.21)</f>
        <v>35894.275504999998</v>
      </c>
      <c r="J2118" s="30">
        <f>Tabla14[[#This Row],[5% purpil]]+(Tabla14[[#This Row],[5% purpil]]*0.21)</f>
        <v>35894.275504999998</v>
      </c>
      <c r="K2118" s="6">
        <f>Tabla14[[#This Row],[Precio NEGRO Publico c/juan]]-Tabla14[[#This Row],[Nuestro Costo juan ]]</f>
        <v>6354.4889649999968</v>
      </c>
      <c r="L2118" s="7">
        <f>Tabla14[[#This Row],[Ganancia]]/Tabla14[[#This Row],[Nuestro Costo juan ]]</f>
        <v>0.21511627906976732</v>
      </c>
      <c r="M2118" s="2">
        <f>Tabla14[[#This Row],[Precio NEGRO Publico c/juan]]+(Tabla14[[#This Row],[Precio NEGRO Publico c/juan]]*0.105)</f>
        <v>39663.174433025</v>
      </c>
    </row>
    <row r="2119" spans="1:13">
      <c r="A2119" s="1" t="s">
        <v>4247</v>
      </c>
      <c r="B2119" t="s">
        <v>4248</v>
      </c>
      <c r="C2119" t="s">
        <v>15</v>
      </c>
      <c r="D2119" t="s">
        <v>4249</v>
      </c>
      <c r="E2119" s="2">
        <v>459.8</v>
      </c>
      <c r="F2119" s="2">
        <f>Tabla14[[#This Row],[Precio]]-(Tabla14[[#This Row],[Precio]]*0.14)</f>
        <v>395.428</v>
      </c>
      <c r="G2119" s="2">
        <f>Tabla14[[#This Row],[Precio]]-(Tabla14[[#This Row],[Precio]]*0.05)</f>
        <v>436.81</v>
      </c>
      <c r="H2119" s="4">
        <f>Tabla14[[#This Row],[  -14% costo de juan]]+(Tabla14[[#This Row],[  -14% costo de juan]]*0.1)</f>
        <v>434.9708</v>
      </c>
      <c r="I2119" s="30">
        <f>Tabla14[[#This Row],[5% purpil]]+(Tabla14[[#This Row],[5% purpil]]*0.21)</f>
        <v>528.54009999999994</v>
      </c>
      <c r="J2119" s="30">
        <f>Tabla14[[#This Row],[5% purpil]]+(Tabla14[[#This Row],[5% purpil]]*0.21)</f>
        <v>528.54009999999994</v>
      </c>
      <c r="K2119" s="6">
        <f>Tabla14[[#This Row],[Precio NEGRO Publico c/juan]]-Tabla14[[#This Row],[Nuestro Costo juan ]]</f>
        <v>93.569299999999942</v>
      </c>
      <c r="L2119" s="7">
        <f>Tabla14[[#This Row],[Ganancia]]/Tabla14[[#This Row],[Nuestro Costo juan ]]</f>
        <v>0.2151162790697673</v>
      </c>
      <c r="M2119" s="2">
        <f>Tabla14[[#This Row],[Precio NEGRO Publico c/juan]]+(Tabla14[[#This Row],[Precio NEGRO Publico c/juan]]*0.105)</f>
        <v>584.03681049999989</v>
      </c>
    </row>
    <row r="2120" spans="1:13">
      <c r="A2120" s="1" t="s">
        <v>4250</v>
      </c>
      <c r="B2120" t="s">
        <v>4251</v>
      </c>
      <c r="C2120" t="s">
        <v>15</v>
      </c>
      <c r="D2120" t="s">
        <v>80</v>
      </c>
      <c r="E2120" s="2">
        <v>40595.5</v>
      </c>
      <c r="F2120" s="2">
        <f>Tabla14[[#This Row],[Precio]]-(Tabla14[[#This Row],[Precio]]*0.14)</f>
        <v>34912.129999999997</v>
      </c>
      <c r="G2120" s="2">
        <f>Tabla14[[#This Row],[Precio]]-(Tabla14[[#This Row],[Precio]]*0.05)</f>
        <v>38565.724999999999</v>
      </c>
      <c r="H2120" s="4">
        <f>Tabla14[[#This Row],[  -14% costo de juan]]+(Tabla14[[#This Row],[  -14% costo de juan]]*0.1)</f>
        <v>38403.342999999993</v>
      </c>
      <c r="I2120" s="30">
        <f>Tabla14[[#This Row],[5% purpil]]+(Tabla14[[#This Row],[5% purpil]]*0.21)</f>
        <v>46664.527249999999</v>
      </c>
      <c r="J2120" s="30">
        <f>Tabla14[[#This Row],[5% purpil]]+(Tabla14[[#This Row],[5% purpil]]*0.21)</f>
        <v>46664.527249999999</v>
      </c>
      <c r="K2120" s="6">
        <f>Tabla14[[#This Row],[Precio NEGRO Publico c/juan]]-Tabla14[[#This Row],[Nuestro Costo juan ]]</f>
        <v>8261.1842500000057</v>
      </c>
      <c r="L2120" s="7">
        <f>Tabla14[[#This Row],[Ganancia]]/Tabla14[[#This Row],[Nuestro Costo juan ]]</f>
        <v>0.21511627906976763</v>
      </c>
      <c r="M2120" s="2">
        <f>Tabla14[[#This Row],[Precio NEGRO Publico c/juan]]+(Tabla14[[#This Row],[Precio NEGRO Publico c/juan]]*0.105)</f>
        <v>51564.302611250001</v>
      </c>
    </row>
    <row r="2121" spans="1:13">
      <c r="A2121" s="1" t="s">
        <v>4252</v>
      </c>
      <c r="B2121" t="s">
        <v>4253</v>
      </c>
      <c r="C2121" t="s">
        <v>15</v>
      </c>
      <c r="D2121" t="s">
        <v>80</v>
      </c>
      <c r="E2121" s="2">
        <v>1509.95</v>
      </c>
      <c r="F2121" s="2">
        <f>Tabla14[[#This Row],[Precio]]-(Tabla14[[#This Row],[Precio]]*0.14)</f>
        <v>1298.557</v>
      </c>
      <c r="G2121" s="2">
        <f>Tabla14[[#This Row],[Precio]]-(Tabla14[[#This Row],[Precio]]*0.05)</f>
        <v>1434.4525000000001</v>
      </c>
      <c r="H2121" s="4">
        <f>Tabla14[[#This Row],[  -14% costo de juan]]+(Tabla14[[#This Row],[  -14% costo de juan]]*0.1)</f>
        <v>1428.4127000000001</v>
      </c>
      <c r="I2121" s="30">
        <f>Tabla14[[#This Row],[5% purpil]]+(Tabla14[[#This Row],[5% purpil]]*0.21)</f>
        <v>1735.6875250000001</v>
      </c>
      <c r="J2121" s="30">
        <f>Tabla14[[#This Row],[5% purpil]]+(Tabla14[[#This Row],[5% purpil]]*0.21)</f>
        <v>1735.6875250000001</v>
      </c>
      <c r="K2121" s="6">
        <f>Tabla14[[#This Row],[Precio NEGRO Publico c/juan]]-Tabla14[[#This Row],[Nuestro Costo juan ]]</f>
        <v>307.27482499999996</v>
      </c>
      <c r="L2121" s="7">
        <f>Tabla14[[#This Row],[Ganancia]]/Tabla14[[#This Row],[Nuestro Costo juan ]]</f>
        <v>0.21511627906976741</v>
      </c>
      <c r="M2121" s="2">
        <f>Tabla14[[#This Row],[Precio NEGRO Publico c/juan]]+(Tabla14[[#This Row],[Precio NEGRO Publico c/juan]]*0.105)</f>
        <v>1917.9347151250001</v>
      </c>
    </row>
    <row r="2122" spans="1:13">
      <c r="A2122" s="1" t="s">
        <v>5385</v>
      </c>
      <c r="B2122" t="s">
        <v>5386</v>
      </c>
      <c r="C2122" t="s">
        <v>7</v>
      </c>
      <c r="D2122" t="s">
        <v>285</v>
      </c>
      <c r="E2122" s="2">
        <v>950683.3</v>
      </c>
      <c r="F2122" s="2">
        <f>Tabla14[[#This Row],[Precio]]-(Tabla14[[#This Row],[Precio]]*0.14)</f>
        <v>817587.63800000004</v>
      </c>
      <c r="G2122" s="2">
        <f>Tabla14[[#This Row],[Precio]]-(Tabla14[[#This Row],[Precio]]*0.05)</f>
        <v>903149.13500000001</v>
      </c>
      <c r="H2122" s="9">
        <f>Tabla14[[#This Row],[  -14% costo de juan]]+(Tabla14[[#This Row],[  -14% costo de juan]]*0.1)</f>
        <v>899346.40180000011</v>
      </c>
      <c r="I2122" s="30">
        <f>Tabla14[[#This Row],[5% purpil]]+(Tabla14[[#This Row],[5% purpil]]*0.21)</f>
        <v>1092810.4533500001</v>
      </c>
      <c r="J2122" s="30">
        <f>Tabla14[[#This Row],[5% purpil]]+(Tabla14[[#This Row],[5% purpil]]*0.21)</f>
        <v>1092810.4533500001</v>
      </c>
      <c r="K2122" s="6">
        <f>Tabla14[[#This Row],[Precio NEGRO Publico c/juan]]-Tabla14[[#This Row],[Nuestro Costo juan ]]</f>
        <v>193464.05154999997</v>
      </c>
      <c r="L2122" s="7">
        <f>Tabla14[[#This Row],[Ganancia]]/Tabla14[[#This Row],[Nuestro Costo juan ]]</f>
        <v>0.21511627906976738</v>
      </c>
      <c r="M2122" s="2">
        <f>Tabla14[[#This Row],[Precio NEGRO Publico c/juan]]+(Tabla14[[#This Row],[Precio NEGRO Publico c/juan]]*0.105)</f>
        <v>1207555.55095175</v>
      </c>
    </row>
    <row r="2123" spans="1:13">
      <c r="A2123" s="1" t="s">
        <v>7134</v>
      </c>
      <c r="B2123" t="s">
        <v>7135</v>
      </c>
      <c r="C2123" t="s">
        <v>7</v>
      </c>
      <c r="D2123" t="s">
        <v>285</v>
      </c>
      <c r="E2123" s="2">
        <v>1205752.19</v>
      </c>
      <c r="F2123" s="2">
        <f>Tabla14[[#This Row],[Precio]]-(Tabla14[[#This Row],[Precio]]*0.14)</f>
        <v>1036946.8833999999</v>
      </c>
      <c r="G2123" s="2">
        <f>Tabla14[[#This Row],[Precio]]-(Tabla14[[#This Row],[Precio]]*0.05)</f>
        <v>1145464.5804999999</v>
      </c>
      <c r="H2123" s="9">
        <f>Tabla14[[#This Row],[  -14% costo de juan]]+(Tabla14[[#This Row],[  -14% costo de juan]]*0.1)</f>
        <v>1140641.57174</v>
      </c>
      <c r="I2123" s="30">
        <f>Tabla14[[#This Row],[5% purpil]]+(Tabla14[[#This Row],[5% purpil]]*0.21)</f>
        <v>1386012.1424049998</v>
      </c>
      <c r="J2123" s="30">
        <f>Tabla14[[#This Row],[5% purpil]]+(Tabla14[[#This Row],[5% purpil]]*0.21)</f>
        <v>1386012.1424049998</v>
      </c>
      <c r="K2123" s="6">
        <f>Tabla14[[#This Row],[Precio NEGRO Publico c/juan]]-Tabla14[[#This Row],[Nuestro Costo juan ]]</f>
        <v>245370.57066499977</v>
      </c>
      <c r="L2123" s="7">
        <f>Tabla14[[#This Row],[Ganancia]]/Tabla14[[#This Row],[Nuestro Costo juan ]]</f>
        <v>0.21511627906976724</v>
      </c>
      <c r="M2123" s="2">
        <f>Tabla14[[#This Row],[Precio NEGRO Publico c/juan]]+(Tabla14[[#This Row],[Precio NEGRO Publico c/juan]]*0.105)</f>
        <v>1531543.4173575249</v>
      </c>
    </row>
    <row r="2124" spans="1:13">
      <c r="A2124" s="1" t="s">
        <v>4258</v>
      </c>
      <c r="B2124" t="s">
        <v>4259</v>
      </c>
      <c r="C2124" t="s">
        <v>7</v>
      </c>
      <c r="D2124" t="s">
        <v>80</v>
      </c>
      <c r="E2124" s="2">
        <v>27037.67</v>
      </c>
      <c r="F2124" s="2">
        <f>Tabla14[[#This Row],[Precio]]-(Tabla14[[#This Row],[Precio]]*0.14)</f>
        <v>23252.396199999999</v>
      </c>
      <c r="G2124" s="2">
        <f>Tabla14[[#This Row],[Precio]]-(Tabla14[[#This Row],[Precio]]*0.05)</f>
        <v>25685.786499999998</v>
      </c>
      <c r="H2124" s="4">
        <f>Tabla14[[#This Row],[  -14% costo de juan]]+(Tabla14[[#This Row],[  -14% costo de juan]]*0.1)</f>
        <v>25577.63582</v>
      </c>
      <c r="I2124" s="30">
        <f>Tabla14[[#This Row],[5% purpil]]+(Tabla14[[#This Row],[5% purpil]]*0.21)</f>
        <v>31079.801664999999</v>
      </c>
      <c r="J2124" s="30">
        <f>Tabla14[[#This Row],[5% purpil]]+(Tabla14[[#This Row],[5% purpil]]*0.21)</f>
        <v>31079.801664999999</v>
      </c>
      <c r="K2124" s="6">
        <f>Tabla14[[#This Row],[Precio NEGRO Publico c/juan]]-Tabla14[[#This Row],[Nuestro Costo juan ]]</f>
        <v>5502.1658449999995</v>
      </c>
      <c r="L2124" s="7">
        <f>Tabla14[[#This Row],[Ganancia]]/Tabla14[[#This Row],[Nuestro Costo juan ]]</f>
        <v>0.21511627906976744</v>
      </c>
      <c r="M2124" s="2">
        <f>Tabla14[[#This Row],[Precio NEGRO Publico c/juan]]+(Tabla14[[#This Row],[Precio NEGRO Publico c/juan]]*0.105)</f>
        <v>34343.180839825</v>
      </c>
    </row>
    <row r="2125" spans="1:13">
      <c r="A2125" s="1" t="s">
        <v>4260</v>
      </c>
      <c r="B2125" t="s">
        <v>4261</v>
      </c>
      <c r="C2125" t="s">
        <v>7</v>
      </c>
      <c r="D2125" t="s">
        <v>285</v>
      </c>
      <c r="E2125" s="2">
        <v>214230.77</v>
      </c>
      <c r="F2125" s="2">
        <f>Tabla14[[#This Row],[Precio]]-(Tabla14[[#This Row],[Precio]]*0.14)</f>
        <v>184238.46219999998</v>
      </c>
      <c r="G2125" s="2">
        <f>Tabla14[[#This Row],[Precio]]-(Tabla14[[#This Row],[Precio]]*0.05)</f>
        <v>203519.23149999999</v>
      </c>
      <c r="H2125" s="4">
        <f>Tabla14[[#This Row],[  -14% costo de juan]]+(Tabla14[[#This Row],[  -14% costo de juan]]*0.1)</f>
        <v>202662.30841999999</v>
      </c>
      <c r="I2125" s="30">
        <f>Tabla14[[#This Row],[5% purpil]]+(Tabla14[[#This Row],[5% purpil]]*0.21)</f>
        <v>246258.27011499999</v>
      </c>
      <c r="J2125" s="30">
        <f>Tabla14[[#This Row],[5% purpil]]+(Tabla14[[#This Row],[5% purpil]]*0.21)</f>
        <v>246258.27011499999</v>
      </c>
      <c r="K2125" s="6">
        <f>Tabla14[[#This Row],[Precio NEGRO Publico c/juan]]-Tabla14[[#This Row],[Nuestro Costo juan ]]</f>
        <v>43595.961695000005</v>
      </c>
      <c r="L2125" s="7">
        <f>Tabla14[[#This Row],[Ganancia]]/Tabla14[[#This Row],[Nuestro Costo juan ]]</f>
        <v>0.21511627906976749</v>
      </c>
      <c r="M2125" s="2">
        <f>Tabla14[[#This Row],[Precio NEGRO Publico c/juan]]+(Tabla14[[#This Row],[Precio NEGRO Publico c/juan]]*0.105)</f>
        <v>272115.38847707497</v>
      </c>
    </row>
    <row r="2126" spans="1:13">
      <c r="A2126" s="1" t="s">
        <v>4262</v>
      </c>
      <c r="B2126" t="s">
        <v>4263</v>
      </c>
      <c r="C2126" t="s">
        <v>7</v>
      </c>
      <c r="D2126" t="s">
        <v>285</v>
      </c>
      <c r="E2126" s="2">
        <v>153609.53</v>
      </c>
      <c r="F2126" s="2">
        <f>Tabla14[[#This Row],[Precio]]-(Tabla14[[#This Row],[Precio]]*0.14)</f>
        <v>132104.19579999999</v>
      </c>
      <c r="G2126" s="2">
        <f>Tabla14[[#This Row],[Precio]]-(Tabla14[[#This Row],[Precio]]*0.05)</f>
        <v>145929.05350000001</v>
      </c>
      <c r="H2126" s="4">
        <f>Tabla14[[#This Row],[  -14% costo de juan]]+(Tabla14[[#This Row],[  -14% costo de juan]]*0.1)</f>
        <v>145314.61537999997</v>
      </c>
      <c r="I2126" s="30">
        <f>Tabla14[[#This Row],[5% purpil]]+(Tabla14[[#This Row],[5% purpil]]*0.21)</f>
        <v>176574.15473500002</v>
      </c>
      <c r="J2126" s="30">
        <f>Tabla14[[#This Row],[5% purpil]]+(Tabla14[[#This Row],[5% purpil]]*0.21)</f>
        <v>176574.15473500002</v>
      </c>
      <c r="K2126" s="6">
        <f>Tabla14[[#This Row],[Precio NEGRO Publico c/juan]]-Tabla14[[#This Row],[Nuestro Costo juan ]]</f>
        <v>31259.539355000044</v>
      </c>
      <c r="L2126" s="7">
        <f>Tabla14[[#This Row],[Ganancia]]/Tabla14[[#This Row],[Nuestro Costo juan ]]</f>
        <v>0.2151162790697678</v>
      </c>
      <c r="M2126" s="2">
        <f>Tabla14[[#This Row],[Precio NEGRO Publico c/juan]]+(Tabla14[[#This Row],[Precio NEGRO Publico c/juan]]*0.105)</f>
        <v>195114.44098217503</v>
      </c>
    </row>
    <row r="2127" spans="1:13">
      <c r="A2127" s="1" t="s">
        <v>4264</v>
      </c>
      <c r="B2127" t="s">
        <v>4265</v>
      </c>
      <c r="C2127" t="s">
        <v>7</v>
      </c>
      <c r="D2127" t="s">
        <v>285</v>
      </c>
      <c r="E2127" s="2">
        <v>189978.23</v>
      </c>
      <c r="F2127" s="2">
        <f>Tabla14[[#This Row],[Precio]]-(Tabla14[[#This Row],[Precio]]*0.14)</f>
        <v>163381.27780000001</v>
      </c>
      <c r="G2127" s="2">
        <f>Tabla14[[#This Row],[Precio]]-(Tabla14[[#This Row],[Precio]]*0.05)</f>
        <v>180479.31850000002</v>
      </c>
      <c r="H2127" s="4">
        <f>Tabla14[[#This Row],[  -14% costo de juan]]+(Tabla14[[#This Row],[  -14% costo de juan]]*0.1)</f>
        <v>179719.40558000002</v>
      </c>
      <c r="I2127" s="30">
        <f>Tabla14[[#This Row],[5% purpil]]+(Tabla14[[#This Row],[5% purpil]]*0.21)</f>
        <v>218379.97538500003</v>
      </c>
      <c r="J2127" s="30">
        <f>Tabla14[[#This Row],[5% purpil]]+(Tabla14[[#This Row],[5% purpil]]*0.21)</f>
        <v>218379.97538500003</v>
      </c>
      <c r="K2127" s="6">
        <f>Tabla14[[#This Row],[Precio NEGRO Publico c/juan]]-Tabla14[[#This Row],[Nuestro Costo juan ]]</f>
        <v>38660.569805000006</v>
      </c>
      <c r="L2127" s="7">
        <f>Tabla14[[#This Row],[Ganancia]]/Tabla14[[#This Row],[Nuestro Costo juan ]]</f>
        <v>0.21511627906976746</v>
      </c>
      <c r="M2127" s="2">
        <f>Tabla14[[#This Row],[Precio NEGRO Publico c/juan]]+(Tabla14[[#This Row],[Precio NEGRO Publico c/juan]]*0.105)</f>
        <v>241309.87280042504</v>
      </c>
    </row>
    <row r="2128" spans="1:13">
      <c r="A2128" s="1" t="s">
        <v>4266</v>
      </c>
      <c r="B2128" t="s">
        <v>4267</v>
      </c>
      <c r="C2128" t="s">
        <v>15</v>
      </c>
      <c r="D2128" t="s">
        <v>80</v>
      </c>
      <c r="E2128" s="2">
        <v>139230</v>
      </c>
      <c r="F2128" s="2">
        <f>Tabla14[[#This Row],[Precio]]-(Tabla14[[#This Row],[Precio]]*0.14)</f>
        <v>119737.8</v>
      </c>
      <c r="G2128" s="2">
        <f>Tabla14[[#This Row],[Precio]]-(Tabla14[[#This Row],[Precio]]*0.05)</f>
        <v>132268.5</v>
      </c>
      <c r="H2128" s="4">
        <f>Tabla14[[#This Row],[  -14% costo de juan]]+(Tabla14[[#This Row],[  -14% costo de juan]]*0.1)</f>
        <v>131711.58000000002</v>
      </c>
      <c r="I2128" s="30">
        <f>Tabla14[[#This Row],[5% purpil]]+(Tabla14[[#This Row],[5% purpil]]*0.21)</f>
        <v>160044.88500000001</v>
      </c>
      <c r="J2128" s="30">
        <f>Tabla14[[#This Row],[5% purpil]]+(Tabla14[[#This Row],[5% purpil]]*0.21)</f>
        <v>160044.88500000001</v>
      </c>
      <c r="K2128" s="6">
        <f>Tabla14[[#This Row],[Precio NEGRO Publico c/juan]]-Tabla14[[#This Row],[Nuestro Costo juan ]]</f>
        <v>28333.304999999993</v>
      </c>
      <c r="L2128" s="7">
        <f>Tabla14[[#This Row],[Ganancia]]/Tabla14[[#This Row],[Nuestro Costo juan ]]</f>
        <v>0.21511627906976735</v>
      </c>
      <c r="M2128" s="2">
        <f>Tabla14[[#This Row],[Precio NEGRO Publico c/juan]]+(Tabla14[[#This Row],[Precio NEGRO Publico c/juan]]*0.105)</f>
        <v>176849.59792500001</v>
      </c>
    </row>
    <row r="2129" spans="1:13">
      <c r="A2129" s="1" t="s">
        <v>4268</v>
      </c>
      <c r="B2129" t="s">
        <v>4269</v>
      </c>
      <c r="C2129" t="s">
        <v>15</v>
      </c>
      <c r="D2129" t="s">
        <v>80</v>
      </c>
      <c r="E2129" s="2">
        <v>89830.399999999994</v>
      </c>
      <c r="F2129" s="2">
        <f>Tabla14[[#This Row],[Precio]]-(Tabla14[[#This Row],[Precio]]*0.14)</f>
        <v>77254.144</v>
      </c>
      <c r="G2129" s="2">
        <f>Tabla14[[#This Row],[Precio]]-(Tabla14[[#This Row],[Precio]]*0.05)</f>
        <v>85338.87999999999</v>
      </c>
      <c r="H2129" s="4">
        <f>Tabla14[[#This Row],[  -14% costo de juan]]+(Tabla14[[#This Row],[  -14% costo de juan]]*0.1)</f>
        <v>84979.558399999994</v>
      </c>
      <c r="I2129" s="30">
        <f>Tabla14[[#This Row],[5% purpil]]+(Tabla14[[#This Row],[5% purpil]]*0.21)</f>
        <v>103260.04479999999</v>
      </c>
      <c r="J2129" s="30">
        <f>Tabla14[[#This Row],[5% purpil]]+(Tabla14[[#This Row],[5% purpil]]*0.21)</f>
        <v>103260.04479999999</v>
      </c>
      <c r="K2129" s="6">
        <f>Tabla14[[#This Row],[Precio NEGRO Publico c/juan]]-Tabla14[[#This Row],[Nuestro Costo juan ]]</f>
        <v>18280.486399999994</v>
      </c>
      <c r="L2129" s="7">
        <f>Tabla14[[#This Row],[Ganancia]]/Tabla14[[#This Row],[Nuestro Costo juan ]]</f>
        <v>0.21511627906976738</v>
      </c>
      <c r="M2129" s="2">
        <f>Tabla14[[#This Row],[Precio NEGRO Publico c/juan]]+(Tabla14[[#This Row],[Precio NEGRO Publico c/juan]]*0.105)</f>
        <v>114102.34950399998</v>
      </c>
    </row>
    <row r="2130" spans="1:13">
      <c r="A2130" s="1" t="s">
        <v>4270</v>
      </c>
      <c r="B2130" t="s">
        <v>4271</v>
      </c>
      <c r="C2130" t="s">
        <v>15</v>
      </c>
      <c r="D2130" t="s">
        <v>80</v>
      </c>
      <c r="E2130" s="2">
        <v>68062.5</v>
      </c>
      <c r="F2130" s="2">
        <f>Tabla14[[#This Row],[Precio]]-(Tabla14[[#This Row],[Precio]]*0.14)</f>
        <v>58533.75</v>
      </c>
      <c r="G2130" s="2">
        <f>Tabla14[[#This Row],[Precio]]-(Tabla14[[#This Row],[Precio]]*0.05)</f>
        <v>64659.375</v>
      </c>
      <c r="H2130" s="4">
        <f>Tabla14[[#This Row],[  -14% costo de juan]]+(Tabla14[[#This Row],[  -14% costo de juan]]*0.1)</f>
        <v>64387.125</v>
      </c>
      <c r="I2130" s="30">
        <f>Tabla14[[#This Row],[5% purpil]]+(Tabla14[[#This Row],[5% purpil]]*0.21)</f>
        <v>78237.84375</v>
      </c>
      <c r="J2130" s="30">
        <f>Tabla14[[#This Row],[5% purpil]]+(Tabla14[[#This Row],[5% purpil]]*0.21)</f>
        <v>78237.84375</v>
      </c>
      <c r="K2130" s="6">
        <f>Tabla14[[#This Row],[Precio NEGRO Publico c/juan]]-Tabla14[[#This Row],[Nuestro Costo juan ]]</f>
        <v>13850.71875</v>
      </c>
      <c r="L2130" s="7">
        <f>Tabla14[[#This Row],[Ganancia]]/Tabla14[[#This Row],[Nuestro Costo juan ]]</f>
        <v>0.21511627906976744</v>
      </c>
      <c r="M2130" s="2">
        <f>Tabla14[[#This Row],[Precio NEGRO Publico c/juan]]+(Tabla14[[#This Row],[Precio NEGRO Publico c/juan]]*0.105)</f>
        <v>86452.817343749994</v>
      </c>
    </row>
    <row r="2131" spans="1:13">
      <c r="A2131" s="1" t="s">
        <v>4272</v>
      </c>
      <c r="B2131" t="s">
        <v>4273</v>
      </c>
      <c r="C2131" t="s">
        <v>7</v>
      </c>
      <c r="D2131" t="s">
        <v>285</v>
      </c>
      <c r="E2131" s="2">
        <v>779.59</v>
      </c>
      <c r="F2131" s="2">
        <f>Tabla14[[#This Row],[Precio]]-(Tabla14[[#This Row],[Precio]]*0.14)</f>
        <v>670.44740000000002</v>
      </c>
      <c r="G2131" s="2">
        <f>Tabla14[[#This Row],[Precio]]-(Tabla14[[#This Row],[Precio]]*0.05)</f>
        <v>740.6105</v>
      </c>
      <c r="H2131" s="4">
        <f>Tabla14[[#This Row],[  -14% costo de juan]]+(Tabla14[[#This Row],[  -14% costo de juan]]*0.1)</f>
        <v>737.49214000000006</v>
      </c>
      <c r="I2131" s="30">
        <f>Tabla14[[#This Row],[5% purpil]]+(Tabla14[[#This Row],[5% purpil]]*0.21)</f>
        <v>896.13870499999996</v>
      </c>
      <c r="J2131" s="30">
        <f>Tabla14[[#This Row],[5% purpil]]+(Tabla14[[#This Row],[5% purpil]]*0.21)</f>
        <v>896.13870499999996</v>
      </c>
      <c r="K2131" s="6">
        <f>Tabla14[[#This Row],[Precio NEGRO Publico c/juan]]-Tabla14[[#This Row],[Nuestro Costo juan ]]</f>
        <v>158.6465649999999</v>
      </c>
      <c r="L2131" s="7">
        <f>Tabla14[[#This Row],[Ganancia]]/Tabla14[[#This Row],[Nuestro Costo juan ]]</f>
        <v>0.21511627906976727</v>
      </c>
      <c r="M2131" s="2">
        <f>Tabla14[[#This Row],[Precio NEGRO Publico c/juan]]+(Tabla14[[#This Row],[Precio NEGRO Publico c/juan]]*0.105)</f>
        <v>990.23326902499991</v>
      </c>
    </row>
    <row r="2132" spans="1:13">
      <c r="A2132" s="1" t="s">
        <v>4274</v>
      </c>
      <c r="B2132" t="s">
        <v>4275</v>
      </c>
      <c r="C2132" t="s">
        <v>7</v>
      </c>
      <c r="D2132" t="s">
        <v>285</v>
      </c>
      <c r="E2132" s="2">
        <v>4981.68</v>
      </c>
      <c r="F2132" s="2">
        <f>Tabla14[[#This Row],[Precio]]-(Tabla14[[#This Row],[Precio]]*0.14)</f>
        <v>4284.2448000000004</v>
      </c>
      <c r="G2132" s="2">
        <f>Tabla14[[#This Row],[Precio]]-(Tabla14[[#This Row],[Precio]]*0.05)</f>
        <v>4732.5960000000005</v>
      </c>
      <c r="H2132" s="4">
        <f>Tabla14[[#This Row],[  -14% costo de juan]]+(Tabla14[[#This Row],[  -14% costo de juan]]*0.1)</f>
        <v>4712.6692800000001</v>
      </c>
      <c r="I2132" s="30">
        <f>Tabla14[[#This Row],[5% purpil]]+(Tabla14[[#This Row],[5% purpil]]*0.21)</f>
        <v>5726.4411600000003</v>
      </c>
      <c r="J2132" s="30">
        <f>Tabla14[[#This Row],[5% purpil]]+(Tabla14[[#This Row],[5% purpil]]*0.21)</f>
        <v>5726.4411600000003</v>
      </c>
      <c r="K2132" s="6">
        <f>Tabla14[[#This Row],[Precio NEGRO Publico c/juan]]-Tabla14[[#This Row],[Nuestro Costo juan ]]</f>
        <v>1013.7718800000002</v>
      </c>
      <c r="L2132" s="7">
        <f>Tabla14[[#This Row],[Ganancia]]/Tabla14[[#This Row],[Nuestro Costo juan ]]</f>
        <v>0.21511627906976749</v>
      </c>
      <c r="M2132" s="2">
        <f>Tabla14[[#This Row],[Precio NEGRO Publico c/juan]]+(Tabla14[[#This Row],[Precio NEGRO Publico c/juan]]*0.105)</f>
        <v>6327.7174818000003</v>
      </c>
    </row>
    <row r="2133" spans="1:13">
      <c r="A2133" s="1" t="s">
        <v>4276</v>
      </c>
      <c r="B2133" t="s">
        <v>4277</v>
      </c>
      <c r="C2133" t="s">
        <v>7</v>
      </c>
      <c r="D2133" t="s">
        <v>285</v>
      </c>
      <c r="E2133" s="2">
        <v>11529.04</v>
      </c>
      <c r="F2133" s="2">
        <f>Tabla14[[#This Row],[Precio]]-(Tabla14[[#This Row],[Precio]]*0.14)</f>
        <v>9914.974400000001</v>
      </c>
      <c r="G2133" s="2">
        <f>Tabla14[[#This Row],[Precio]]-(Tabla14[[#This Row],[Precio]]*0.05)</f>
        <v>10952.588000000002</v>
      </c>
      <c r="H2133" s="4">
        <f>Tabla14[[#This Row],[  -14% costo de juan]]+(Tabla14[[#This Row],[  -14% costo de juan]]*0.1)</f>
        <v>10906.471840000002</v>
      </c>
      <c r="I2133" s="30">
        <f>Tabla14[[#This Row],[5% purpil]]+(Tabla14[[#This Row],[5% purpil]]*0.21)</f>
        <v>13252.631480000002</v>
      </c>
      <c r="J2133" s="30">
        <f>Tabla14[[#This Row],[5% purpil]]+(Tabla14[[#This Row],[5% purpil]]*0.21)</f>
        <v>13252.631480000002</v>
      </c>
      <c r="K2133" s="6">
        <f>Tabla14[[#This Row],[Precio NEGRO Publico c/juan]]-Tabla14[[#This Row],[Nuestro Costo juan ]]</f>
        <v>2346.1596399999999</v>
      </c>
      <c r="L2133" s="7">
        <f>Tabla14[[#This Row],[Ganancia]]/Tabla14[[#This Row],[Nuestro Costo juan ]]</f>
        <v>0.21511627906976738</v>
      </c>
      <c r="M2133" s="2">
        <f>Tabla14[[#This Row],[Precio NEGRO Publico c/juan]]+(Tabla14[[#This Row],[Precio NEGRO Publico c/juan]]*0.105)</f>
        <v>14644.157785400002</v>
      </c>
    </row>
    <row r="2134" spans="1:13">
      <c r="A2134" s="1" t="s">
        <v>4278</v>
      </c>
      <c r="B2134" t="s">
        <v>4279</v>
      </c>
      <c r="C2134" t="s">
        <v>7</v>
      </c>
      <c r="D2134" t="s">
        <v>285</v>
      </c>
      <c r="E2134" s="2">
        <v>12155.31</v>
      </c>
      <c r="F2134" s="2">
        <f>Tabla14[[#This Row],[Precio]]-(Tabla14[[#This Row],[Precio]]*0.14)</f>
        <v>10453.5666</v>
      </c>
      <c r="G2134" s="2">
        <f>Tabla14[[#This Row],[Precio]]-(Tabla14[[#This Row],[Precio]]*0.05)</f>
        <v>11547.5445</v>
      </c>
      <c r="H2134" s="4">
        <f>Tabla14[[#This Row],[  -14% costo de juan]]+(Tabla14[[#This Row],[  -14% costo de juan]]*0.1)</f>
        <v>11498.92326</v>
      </c>
      <c r="I2134" s="30">
        <f>Tabla14[[#This Row],[5% purpil]]+(Tabla14[[#This Row],[5% purpil]]*0.21)</f>
        <v>13972.528845000001</v>
      </c>
      <c r="J2134" s="30">
        <f>Tabla14[[#This Row],[5% purpil]]+(Tabla14[[#This Row],[5% purpil]]*0.21)</f>
        <v>13972.528845000001</v>
      </c>
      <c r="K2134" s="6">
        <f>Tabla14[[#This Row],[Precio NEGRO Publico c/juan]]-Tabla14[[#This Row],[Nuestro Costo juan ]]</f>
        <v>2473.6055850000012</v>
      </c>
      <c r="L2134" s="7">
        <f>Tabla14[[#This Row],[Ganancia]]/Tabla14[[#This Row],[Nuestro Costo juan ]]</f>
        <v>0.21511627906976755</v>
      </c>
      <c r="M2134" s="2">
        <f>Tabla14[[#This Row],[Precio NEGRO Publico c/juan]]+(Tabla14[[#This Row],[Precio NEGRO Publico c/juan]]*0.105)</f>
        <v>15439.644373725001</v>
      </c>
    </row>
    <row r="2135" spans="1:13">
      <c r="A2135" s="1" t="s">
        <v>4280</v>
      </c>
      <c r="B2135" t="s">
        <v>4281</v>
      </c>
      <c r="C2135" t="s">
        <v>7</v>
      </c>
      <c r="D2135" t="s">
        <v>285</v>
      </c>
      <c r="E2135" s="2">
        <v>857.55</v>
      </c>
      <c r="F2135" s="2">
        <f>Tabla14[[#This Row],[Precio]]-(Tabla14[[#This Row],[Precio]]*0.14)</f>
        <v>737.49299999999994</v>
      </c>
      <c r="G2135" s="2">
        <f>Tabla14[[#This Row],[Precio]]-(Tabla14[[#This Row],[Precio]]*0.05)</f>
        <v>814.6724999999999</v>
      </c>
      <c r="H2135" s="4">
        <f>Tabla14[[#This Row],[  -14% costo de juan]]+(Tabla14[[#This Row],[  -14% costo de juan]]*0.1)</f>
        <v>811.24229999999989</v>
      </c>
      <c r="I2135" s="30">
        <f>Tabla14[[#This Row],[5% purpil]]+(Tabla14[[#This Row],[5% purpil]]*0.21)</f>
        <v>985.7537249999998</v>
      </c>
      <c r="J2135" s="30">
        <f>Tabla14[[#This Row],[5% purpil]]+(Tabla14[[#This Row],[5% purpil]]*0.21)</f>
        <v>985.7537249999998</v>
      </c>
      <c r="K2135" s="6">
        <f>Tabla14[[#This Row],[Precio NEGRO Publico c/juan]]-Tabla14[[#This Row],[Nuestro Costo juan ]]</f>
        <v>174.51142499999992</v>
      </c>
      <c r="L2135" s="7">
        <f>Tabla14[[#This Row],[Ganancia]]/Tabla14[[#This Row],[Nuestro Costo juan ]]</f>
        <v>0.21511627906976738</v>
      </c>
      <c r="M2135" s="2">
        <f>Tabla14[[#This Row],[Precio NEGRO Publico c/juan]]+(Tabla14[[#This Row],[Precio NEGRO Publico c/juan]]*0.105)</f>
        <v>1089.2578661249997</v>
      </c>
    </row>
    <row r="2136" spans="1:13">
      <c r="A2136" s="1" t="s">
        <v>4282</v>
      </c>
      <c r="B2136" t="s">
        <v>4283</v>
      </c>
      <c r="C2136" t="s">
        <v>15</v>
      </c>
      <c r="D2136" t="s">
        <v>285</v>
      </c>
      <c r="E2136" s="2">
        <v>1000.17</v>
      </c>
      <c r="F2136" s="2">
        <f>Tabla14[[#This Row],[Precio]]-(Tabla14[[#This Row],[Precio]]*0.14)</f>
        <v>860.14619999999991</v>
      </c>
      <c r="G2136" s="2">
        <f>Tabla14[[#This Row],[Precio]]-(Tabla14[[#This Row],[Precio]]*0.05)</f>
        <v>950.16149999999993</v>
      </c>
      <c r="H2136" s="4">
        <f>Tabla14[[#This Row],[  -14% costo de juan]]+(Tabla14[[#This Row],[  -14% costo de juan]]*0.1)</f>
        <v>946.16081999999994</v>
      </c>
      <c r="I2136" s="30">
        <f>Tabla14[[#This Row],[5% purpil]]+(Tabla14[[#This Row],[5% purpil]]*0.21)</f>
        <v>1149.6954149999999</v>
      </c>
      <c r="J2136" s="30">
        <f>Tabla14[[#This Row],[5% purpil]]+(Tabla14[[#This Row],[5% purpil]]*0.21)</f>
        <v>1149.6954149999999</v>
      </c>
      <c r="K2136" s="6">
        <f>Tabla14[[#This Row],[Precio NEGRO Publico c/juan]]-Tabla14[[#This Row],[Nuestro Costo juan ]]</f>
        <v>203.53459499999997</v>
      </c>
      <c r="L2136" s="7">
        <f>Tabla14[[#This Row],[Ganancia]]/Tabla14[[#This Row],[Nuestro Costo juan ]]</f>
        <v>0.21511627906976741</v>
      </c>
      <c r="M2136" s="2">
        <f>Tabla14[[#This Row],[Precio NEGRO Publico c/juan]]+(Tabla14[[#This Row],[Precio NEGRO Publico c/juan]]*0.105)</f>
        <v>1270.413433575</v>
      </c>
    </row>
    <row r="2137" spans="1:13">
      <c r="A2137" s="1" t="s">
        <v>4284</v>
      </c>
      <c r="B2137" t="s">
        <v>4285</v>
      </c>
      <c r="C2137" t="s">
        <v>7</v>
      </c>
      <c r="D2137" t="s">
        <v>285</v>
      </c>
      <c r="E2137" s="2">
        <v>1565.67</v>
      </c>
      <c r="F2137" s="2">
        <f>Tabla14[[#This Row],[Precio]]-(Tabla14[[#This Row],[Precio]]*0.14)</f>
        <v>1346.4762000000001</v>
      </c>
      <c r="G2137" s="2">
        <f>Tabla14[[#This Row],[Precio]]-(Tabla14[[#This Row],[Precio]]*0.05)</f>
        <v>1487.3865000000001</v>
      </c>
      <c r="H2137" s="4">
        <f>Tabla14[[#This Row],[  -14% costo de juan]]+(Tabla14[[#This Row],[  -14% costo de juan]]*0.1)</f>
        <v>1481.12382</v>
      </c>
      <c r="I2137" s="30">
        <f>Tabla14[[#This Row],[5% purpil]]+(Tabla14[[#This Row],[5% purpil]]*0.21)</f>
        <v>1799.7376650000001</v>
      </c>
      <c r="J2137" s="30">
        <f>Tabla14[[#This Row],[5% purpil]]+(Tabla14[[#This Row],[5% purpil]]*0.21)</f>
        <v>1799.7376650000001</v>
      </c>
      <c r="K2137" s="6">
        <f>Tabla14[[#This Row],[Precio NEGRO Publico c/juan]]-Tabla14[[#This Row],[Nuestro Costo juan ]]</f>
        <v>318.61384500000008</v>
      </c>
      <c r="L2137" s="7">
        <f>Tabla14[[#This Row],[Ganancia]]/Tabla14[[#This Row],[Nuestro Costo juan ]]</f>
        <v>0.21511627906976749</v>
      </c>
      <c r="M2137" s="2">
        <f>Tabla14[[#This Row],[Precio NEGRO Publico c/juan]]+(Tabla14[[#This Row],[Precio NEGRO Publico c/juan]]*0.105)</f>
        <v>1988.7101198250002</v>
      </c>
    </row>
    <row r="2138" spans="1:13">
      <c r="A2138" s="1" t="s">
        <v>4286</v>
      </c>
      <c r="B2138" t="s">
        <v>4287</v>
      </c>
      <c r="C2138" t="s">
        <v>7</v>
      </c>
      <c r="D2138" t="s">
        <v>285</v>
      </c>
      <c r="E2138" s="2">
        <v>974.5</v>
      </c>
      <c r="F2138" s="2">
        <f>Tabla14[[#This Row],[Precio]]-(Tabla14[[#This Row],[Precio]]*0.14)</f>
        <v>838.06999999999994</v>
      </c>
      <c r="G2138" s="2">
        <f>Tabla14[[#This Row],[Precio]]-(Tabla14[[#This Row],[Precio]]*0.05)</f>
        <v>925.77499999999998</v>
      </c>
      <c r="H2138" s="4">
        <f>Tabla14[[#This Row],[  -14% costo de juan]]+(Tabla14[[#This Row],[  -14% costo de juan]]*0.1)</f>
        <v>921.87699999999995</v>
      </c>
      <c r="I2138" s="30">
        <f>Tabla14[[#This Row],[5% purpil]]+(Tabla14[[#This Row],[5% purpil]]*0.21)</f>
        <v>1120.1877500000001</v>
      </c>
      <c r="J2138" s="30">
        <f>Tabla14[[#This Row],[5% purpil]]+(Tabla14[[#This Row],[5% purpil]]*0.21)</f>
        <v>1120.1877500000001</v>
      </c>
      <c r="K2138" s="6">
        <f>Tabla14[[#This Row],[Precio NEGRO Publico c/juan]]-Tabla14[[#This Row],[Nuestro Costo juan ]]</f>
        <v>198.3107500000001</v>
      </c>
      <c r="L2138" s="7">
        <f>Tabla14[[#This Row],[Ganancia]]/Tabla14[[#This Row],[Nuestro Costo juan ]]</f>
        <v>0.21511627906976755</v>
      </c>
      <c r="M2138" s="2">
        <f>Tabla14[[#This Row],[Precio NEGRO Publico c/juan]]+(Tabla14[[#This Row],[Precio NEGRO Publico c/juan]]*0.105)</f>
        <v>1237.8074637500001</v>
      </c>
    </row>
    <row r="2139" spans="1:13">
      <c r="A2139" s="1" t="s">
        <v>4288</v>
      </c>
      <c r="B2139" t="s">
        <v>4289</v>
      </c>
      <c r="C2139" t="s">
        <v>7</v>
      </c>
      <c r="D2139" t="s">
        <v>285</v>
      </c>
      <c r="E2139" s="2">
        <v>3273.68</v>
      </c>
      <c r="F2139" s="2">
        <f>Tabla14[[#This Row],[Precio]]-(Tabla14[[#This Row],[Precio]]*0.14)</f>
        <v>2815.3647999999998</v>
      </c>
      <c r="G2139" s="2">
        <f>Tabla14[[#This Row],[Precio]]-(Tabla14[[#This Row],[Precio]]*0.05)</f>
        <v>3109.9959999999996</v>
      </c>
      <c r="H2139" s="4">
        <f>Tabla14[[#This Row],[  -14% costo de juan]]+(Tabla14[[#This Row],[  -14% costo de juan]]*0.1)</f>
        <v>3096.90128</v>
      </c>
      <c r="I2139" s="30">
        <f>Tabla14[[#This Row],[5% purpil]]+(Tabla14[[#This Row],[5% purpil]]*0.21)</f>
        <v>3763.0951599999994</v>
      </c>
      <c r="J2139" s="30">
        <f>Tabla14[[#This Row],[5% purpil]]+(Tabla14[[#This Row],[5% purpil]]*0.21)</f>
        <v>3763.0951599999994</v>
      </c>
      <c r="K2139" s="6">
        <f>Tabla14[[#This Row],[Precio NEGRO Publico c/juan]]-Tabla14[[#This Row],[Nuestro Costo juan ]]</f>
        <v>666.19387999999935</v>
      </c>
      <c r="L2139" s="7">
        <f>Tabla14[[#This Row],[Ganancia]]/Tabla14[[#This Row],[Nuestro Costo juan ]]</f>
        <v>0.21511627906976724</v>
      </c>
      <c r="M2139" s="2">
        <f>Tabla14[[#This Row],[Precio NEGRO Publico c/juan]]+(Tabla14[[#This Row],[Precio NEGRO Publico c/juan]]*0.105)</f>
        <v>4158.2201517999993</v>
      </c>
    </row>
    <row r="2140" spans="1:13">
      <c r="A2140" s="1" t="s">
        <v>4290</v>
      </c>
      <c r="B2140" t="s">
        <v>4291</v>
      </c>
      <c r="C2140" t="s">
        <v>7</v>
      </c>
      <c r="D2140" t="s">
        <v>285</v>
      </c>
      <c r="E2140" s="2">
        <v>6461.96</v>
      </c>
      <c r="F2140" s="2">
        <f>Tabla14[[#This Row],[Precio]]-(Tabla14[[#This Row],[Precio]]*0.14)</f>
        <v>5557.2856000000002</v>
      </c>
      <c r="G2140" s="2">
        <f>Tabla14[[#This Row],[Precio]]-(Tabla14[[#This Row],[Precio]]*0.05)</f>
        <v>6138.8620000000001</v>
      </c>
      <c r="H2140" s="4">
        <f>Tabla14[[#This Row],[  -14% costo de juan]]+(Tabla14[[#This Row],[  -14% costo de juan]]*0.1)</f>
        <v>6113.0141600000006</v>
      </c>
      <c r="I2140" s="30">
        <f>Tabla14[[#This Row],[5% purpil]]+(Tabla14[[#This Row],[5% purpil]]*0.21)</f>
        <v>7428.0230200000005</v>
      </c>
      <c r="J2140" s="30">
        <f>Tabla14[[#This Row],[5% purpil]]+(Tabla14[[#This Row],[5% purpil]]*0.21)</f>
        <v>7428.0230200000005</v>
      </c>
      <c r="K2140" s="6">
        <f>Tabla14[[#This Row],[Precio NEGRO Publico c/juan]]-Tabla14[[#This Row],[Nuestro Costo juan ]]</f>
        <v>1315.0088599999999</v>
      </c>
      <c r="L2140" s="7">
        <f>Tabla14[[#This Row],[Ganancia]]/Tabla14[[#This Row],[Nuestro Costo juan ]]</f>
        <v>0.21511627906976741</v>
      </c>
      <c r="M2140" s="2">
        <f>Tabla14[[#This Row],[Precio NEGRO Publico c/juan]]+(Tabla14[[#This Row],[Precio NEGRO Publico c/juan]]*0.105)</f>
        <v>8207.9654370999997</v>
      </c>
    </row>
    <row r="2141" spans="1:13">
      <c r="A2141" s="1" t="s">
        <v>4292</v>
      </c>
      <c r="B2141" t="s">
        <v>4293</v>
      </c>
      <c r="C2141" t="s">
        <v>7</v>
      </c>
      <c r="D2141" t="s">
        <v>285</v>
      </c>
      <c r="E2141" s="2">
        <v>3814.55</v>
      </c>
      <c r="F2141" s="2">
        <f>Tabla14[[#This Row],[Precio]]-(Tabla14[[#This Row],[Precio]]*0.14)</f>
        <v>3280.5129999999999</v>
      </c>
      <c r="G2141" s="2">
        <f>Tabla14[[#This Row],[Precio]]-(Tabla14[[#This Row],[Precio]]*0.05)</f>
        <v>3623.8225000000002</v>
      </c>
      <c r="H2141" s="4">
        <f>Tabla14[[#This Row],[  -14% costo de juan]]+(Tabla14[[#This Row],[  -14% costo de juan]]*0.1)</f>
        <v>3608.5643</v>
      </c>
      <c r="I2141" s="30">
        <f>Tabla14[[#This Row],[5% purpil]]+(Tabla14[[#This Row],[5% purpil]]*0.21)</f>
        <v>4384.8252250000005</v>
      </c>
      <c r="J2141" s="30">
        <f>Tabla14[[#This Row],[5% purpil]]+(Tabla14[[#This Row],[5% purpil]]*0.21)</f>
        <v>4384.8252250000005</v>
      </c>
      <c r="K2141" s="6">
        <f>Tabla14[[#This Row],[Precio NEGRO Publico c/juan]]-Tabla14[[#This Row],[Nuestro Costo juan ]]</f>
        <v>776.2609250000005</v>
      </c>
      <c r="L2141" s="7">
        <f>Tabla14[[#This Row],[Ganancia]]/Tabla14[[#This Row],[Nuestro Costo juan ]]</f>
        <v>0.21511627906976757</v>
      </c>
      <c r="M2141" s="2">
        <f>Tabla14[[#This Row],[Precio NEGRO Publico c/juan]]+(Tabla14[[#This Row],[Precio NEGRO Publico c/juan]]*0.105)</f>
        <v>4845.2318736250008</v>
      </c>
    </row>
    <row r="2142" spans="1:13">
      <c r="A2142" s="1" t="s">
        <v>4294</v>
      </c>
      <c r="B2142" t="s">
        <v>4295</v>
      </c>
      <c r="C2142" t="s">
        <v>7</v>
      </c>
      <c r="D2142" t="s">
        <v>285</v>
      </c>
      <c r="E2142" s="2">
        <v>2960.54</v>
      </c>
      <c r="F2142" s="2">
        <f>Tabla14[[#This Row],[Precio]]-(Tabla14[[#This Row],[Precio]]*0.14)</f>
        <v>2546.0643999999998</v>
      </c>
      <c r="G2142" s="2">
        <f>Tabla14[[#This Row],[Precio]]-(Tabla14[[#This Row],[Precio]]*0.05)</f>
        <v>2812.5129999999999</v>
      </c>
      <c r="H2142" s="4">
        <f>Tabla14[[#This Row],[  -14% costo de juan]]+(Tabla14[[#This Row],[  -14% costo de juan]]*0.1)</f>
        <v>2800.6708399999998</v>
      </c>
      <c r="I2142" s="30">
        <f>Tabla14[[#This Row],[5% purpil]]+(Tabla14[[#This Row],[5% purpil]]*0.21)</f>
        <v>3403.1407300000001</v>
      </c>
      <c r="J2142" s="30">
        <f>Tabla14[[#This Row],[5% purpil]]+(Tabla14[[#This Row],[5% purpil]]*0.21)</f>
        <v>3403.1407300000001</v>
      </c>
      <c r="K2142" s="6">
        <f>Tabla14[[#This Row],[Precio NEGRO Publico c/juan]]-Tabla14[[#This Row],[Nuestro Costo juan ]]</f>
        <v>602.46989000000031</v>
      </c>
      <c r="L2142" s="7">
        <f>Tabla14[[#This Row],[Ganancia]]/Tabla14[[#This Row],[Nuestro Costo juan ]]</f>
        <v>0.21511627906976757</v>
      </c>
      <c r="M2142" s="2">
        <f>Tabla14[[#This Row],[Precio NEGRO Publico c/juan]]+(Tabla14[[#This Row],[Precio NEGRO Publico c/juan]]*0.105)</f>
        <v>3760.4705066500001</v>
      </c>
    </row>
    <row r="2143" spans="1:13">
      <c r="A2143" s="1" t="s">
        <v>4296</v>
      </c>
      <c r="B2143" t="s">
        <v>4297</v>
      </c>
      <c r="C2143" t="s">
        <v>7</v>
      </c>
      <c r="D2143" t="s">
        <v>285</v>
      </c>
      <c r="E2143" s="2">
        <v>3359.08</v>
      </c>
      <c r="F2143" s="2">
        <f>Tabla14[[#This Row],[Precio]]-(Tabla14[[#This Row],[Precio]]*0.14)</f>
        <v>2888.8087999999998</v>
      </c>
      <c r="G2143" s="2">
        <f>Tabla14[[#This Row],[Precio]]-(Tabla14[[#This Row],[Precio]]*0.05)</f>
        <v>3191.1259999999997</v>
      </c>
      <c r="H2143" s="4">
        <f>Tabla14[[#This Row],[  -14% costo de juan]]+(Tabla14[[#This Row],[  -14% costo de juan]]*0.1)</f>
        <v>3177.68968</v>
      </c>
      <c r="I2143" s="30">
        <f>Tabla14[[#This Row],[5% purpil]]+(Tabla14[[#This Row],[5% purpil]]*0.21)</f>
        <v>3861.2624599999999</v>
      </c>
      <c r="J2143" s="30">
        <f>Tabla14[[#This Row],[5% purpil]]+(Tabla14[[#This Row],[5% purpil]]*0.21)</f>
        <v>3861.2624599999999</v>
      </c>
      <c r="K2143" s="6">
        <f>Tabla14[[#This Row],[Precio NEGRO Publico c/juan]]-Tabla14[[#This Row],[Nuestro Costo juan ]]</f>
        <v>683.57277999999997</v>
      </c>
      <c r="L2143" s="7">
        <f>Tabla14[[#This Row],[Ganancia]]/Tabla14[[#This Row],[Nuestro Costo juan ]]</f>
        <v>0.21511627906976744</v>
      </c>
      <c r="M2143" s="2">
        <f>Tabla14[[#This Row],[Precio NEGRO Publico c/juan]]+(Tabla14[[#This Row],[Precio NEGRO Publico c/juan]]*0.105)</f>
        <v>4266.6950182999999</v>
      </c>
    </row>
    <row r="2144" spans="1:13">
      <c r="A2144" s="1" t="s">
        <v>4298</v>
      </c>
      <c r="B2144" t="s">
        <v>4299</v>
      </c>
      <c r="C2144" t="s">
        <v>7</v>
      </c>
      <c r="D2144" t="s">
        <v>285</v>
      </c>
      <c r="E2144" s="2">
        <v>5693.35</v>
      </c>
      <c r="F2144" s="2">
        <f>Tabla14[[#This Row],[Precio]]-(Tabla14[[#This Row],[Precio]]*0.14)</f>
        <v>4896.2809999999999</v>
      </c>
      <c r="G2144" s="2">
        <f>Tabla14[[#This Row],[Precio]]-(Tabla14[[#This Row],[Precio]]*0.05)</f>
        <v>5408.6825000000008</v>
      </c>
      <c r="H2144" s="4">
        <f>Tabla14[[#This Row],[  -14% costo de juan]]+(Tabla14[[#This Row],[  -14% costo de juan]]*0.1)</f>
        <v>5385.9090999999999</v>
      </c>
      <c r="I2144" s="30">
        <f>Tabla14[[#This Row],[5% purpil]]+(Tabla14[[#This Row],[5% purpil]]*0.21)</f>
        <v>6544.5058250000011</v>
      </c>
      <c r="J2144" s="30">
        <f>Tabla14[[#This Row],[5% purpil]]+(Tabla14[[#This Row],[5% purpil]]*0.21)</f>
        <v>6544.5058250000011</v>
      </c>
      <c r="K2144" s="6">
        <f>Tabla14[[#This Row],[Precio NEGRO Publico c/juan]]-Tabla14[[#This Row],[Nuestro Costo juan ]]</f>
        <v>1158.5967250000012</v>
      </c>
      <c r="L2144" s="7">
        <f>Tabla14[[#This Row],[Ganancia]]/Tabla14[[#This Row],[Nuestro Costo juan ]]</f>
        <v>0.21511627906976769</v>
      </c>
      <c r="M2144" s="2">
        <f>Tabla14[[#This Row],[Precio NEGRO Publico c/juan]]+(Tabla14[[#This Row],[Precio NEGRO Publico c/juan]]*0.105)</f>
        <v>7231.6789366250014</v>
      </c>
    </row>
    <row r="2145" spans="1:13">
      <c r="A2145" s="1" t="s">
        <v>4300</v>
      </c>
      <c r="B2145" t="s">
        <v>4301</v>
      </c>
      <c r="C2145" t="s">
        <v>7</v>
      </c>
      <c r="D2145" t="s">
        <v>285</v>
      </c>
      <c r="E2145" s="2">
        <v>3017.47</v>
      </c>
      <c r="F2145" s="2">
        <f>Tabla14[[#This Row],[Precio]]-(Tabla14[[#This Row],[Precio]]*0.14)</f>
        <v>2595.0241999999998</v>
      </c>
      <c r="G2145" s="2">
        <f>Tabla14[[#This Row],[Precio]]-(Tabla14[[#This Row],[Precio]]*0.05)</f>
        <v>2866.5964999999997</v>
      </c>
      <c r="H2145" s="4">
        <f>Tabla14[[#This Row],[  -14% costo de juan]]+(Tabla14[[#This Row],[  -14% costo de juan]]*0.1)</f>
        <v>2854.5266199999996</v>
      </c>
      <c r="I2145" s="30">
        <f>Tabla14[[#This Row],[5% purpil]]+(Tabla14[[#This Row],[5% purpil]]*0.21)</f>
        <v>3468.5817649999995</v>
      </c>
      <c r="J2145" s="30">
        <f>Tabla14[[#This Row],[5% purpil]]+(Tabla14[[#This Row],[5% purpil]]*0.21)</f>
        <v>3468.5817649999995</v>
      </c>
      <c r="K2145" s="6">
        <f>Tabla14[[#This Row],[Precio NEGRO Publico c/juan]]-Tabla14[[#This Row],[Nuestro Costo juan ]]</f>
        <v>614.05514499999981</v>
      </c>
      <c r="L2145" s="7">
        <f>Tabla14[[#This Row],[Ganancia]]/Tabla14[[#This Row],[Nuestro Costo juan ]]</f>
        <v>0.21511627906976741</v>
      </c>
      <c r="M2145" s="2">
        <f>Tabla14[[#This Row],[Precio NEGRO Publico c/juan]]+(Tabla14[[#This Row],[Precio NEGRO Publico c/juan]]*0.105)</f>
        <v>3832.7828503249993</v>
      </c>
    </row>
    <row r="2146" spans="1:13">
      <c r="A2146" s="1" t="s">
        <v>4302</v>
      </c>
      <c r="B2146" t="s">
        <v>4303</v>
      </c>
      <c r="C2146" t="s">
        <v>7</v>
      </c>
      <c r="D2146" t="s">
        <v>285</v>
      </c>
      <c r="E2146" s="2">
        <v>2590.48</v>
      </c>
      <c r="F2146" s="2">
        <f>Tabla14[[#This Row],[Precio]]-(Tabla14[[#This Row],[Precio]]*0.14)</f>
        <v>2227.8128000000002</v>
      </c>
      <c r="G2146" s="2">
        <f>Tabla14[[#This Row],[Precio]]-(Tabla14[[#This Row],[Precio]]*0.05)</f>
        <v>2460.9560000000001</v>
      </c>
      <c r="H2146" s="4">
        <f>Tabla14[[#This Row],[  -14% costo de juan]]+(Tabla14[[#This Row],[  -14% costo de juan]]*0.1)</f>
        <v>2450.5940800000003</v>
      </c>
      <c r="I2146" s="30">
        <f>Tabla14[[#This Row],[5% purpil]]+(Tabla14[[#This Row],[5% purpil]]*0.21)</f>
        <v>2977.7567600000002</v>
      </c>
      <c r="J2146" s="30">
        <f>Tabla14[[#This Row],[5% purpil]]+(Tabla14[[#This Row],[5% purpil]]*0.21)</f>
        <v>2977.7567600000002</v>
      </c>
      <c r="K2146" s="6">
        <f>Tabla14[[#This Row],[Precio NEGRO Publico c/juan]]-Tabla14[[#This Row],[Nuestro Costo juan ]]</f>
        <v>527.16267999999991</v>
      </c>
      <c r="L2146" s="7">
        <f>Tabla14[[#This Row],[Ganancia]]/Tabla14[[#This Row],[Nuestro Costo juan ]]</f>
        <v>0.21511627906976738</v>
      </c>
      <c r="M2146" s="2">
        <f>Tabla14[[#This Row],[Precio NEGRO Publico c/juan]]+(Tabla14[[#This Row],[Precio NEGRO Publico c/juan]]*0.105)</f>
        <v>3290.4212198000005</v>
      </c>
    </row>
    <row r="2147" spans="1:13">
      <c r="A2147" s="1" t="s">
        <v>4304</v>
      </c>
      <c r="B2147" t="s">
        <v>4305</v>
      </c>
      <c r="C2147" t="s">
        <v>7</v>
      </c>
      <c r="D2147" t="s">
        <v>285</v>
      </c>
      <c r="E2147" s="2">
        <v>3558.34</v>
      </c>
      <c r="F2147" s="2">
        <f>Tabla14[[#This Row],[Precio]]-(Tabla14[[#This Row],[Precio]]*0.14)</f>
        <v>3060.1723999999999</v>
      </c>
      <c r="G2147" s="2">
        <f>Tabla14[[#This Row],[Precio]]-(Tabla14[[#This Row],[Precio]]*0.05)</f>
        <v>3380.4230000000002</v>
      </c>
      <c r="H2147" s="4">
        <f>Tabla14[[#This Row],[  -14% costo de juan]]+(Tabla14[[#This Row],[  -14% costo de juan]]*0.1)</f>
        <v>3366.1896400000001</v>
      </c>
      <c r="I2147" s="30">
        <f>Tabla14[[#This Row],[5% purpil]]+(Tabla14[[#This Row],[5% purpil]]*0.21)</f>
        <v>4090.3118300000001</v>
      </c>
      <c r="J2147" s="30">
        <f>Tabla14[[#This Row],[5% purpil]]+(Tabla14[[#This Row],[5% purpil]]*0.21)</f>
        <v>4090.3118300000001</v>
      </c>
      <c r="K2147" s="6">
        <f>Tabla14[[#This Row],[Precio NEGRO Publico c/juan]]-Tabla14[[#This Row],[Nuestro Costo juan ]]</f>
        <v>724.12219000000005</v>
      </c>
      <c r="L2147" s="7">
        <f>Tabla14[[#This Row],[Ganancia]]/Tabla14[[#This Row],[Nuestro Costo juan ]]</f>
        <v>0.21511627906976746</v>
      </c>
      <c r="M2147" s="2">
        <f>Tabla14[[#This Row],[Precio NEGRO Publico c/juan]]+(Tabla14[[#This Row],[Precio NEGRO Publico c/juan]]*0.105)</f>
        <v>4519.79457215</v>
      </c>
    </row>
    <row r="2148" spans="1:13">
      <c r="A2148" s="1" t="s">
        <v>4306</v>
      </c>
      <c r="B2148" t="s">
        <v>4307</v>
      </c>
      <c r="C2148" t="s">
        <v>7</v>
      </c>
      <c r="D2148" t="s">
        <v>285</v>
      </c>
      <c r="E2148" s="2">
        <v>825.53</v>
      </c>
      <c r="F2148" s="2">
        <f>Tabla14[[#This Row],[Precio]]-(Tabla14[[#This Row],[Precio]]*0.14)</f>
        <v>709.95579999999995</v>
      </c>
      <c r="G2148" s="2">
        <f>Tabla14[[#This Row],[Precio]]-(Tabla14[[#This Row],[Precio]]*0.05)</f>
        <v>784.25350000000003</v>
      </c>
      <c r="H2148" s="4">
        <f>Tabla14[[#This Row],[  -14% costo de juan]]+(Tabla14[[#This Row],[  -14% costo de juan]]*0.1)</f>
        <v>780.95137999999997</v>
      </c>
      <c r="I2148" s="30">
        <f>Tabla14[[#This Row],[5% purpil]]+(Tabla14[[#This Row],[5% purpil]]*0.21)</f>
        <v>948.94673499999999</v>
      </c>
      <c r="J2148" s="30">
        <f>Tabla14[[#This Row],[5% purpil]]+(Tabla14[[#This Row],[5% purpil]]*0.21)</f>
        <v>948.94673499999999</v>
      </c>
      <c r="K2148" s="6">
        <f>Tabla14[[#This Row],[Precio NEGRO Publico c/juan]]-Tabla14[[#This Row],[Nuestro Costo juan ]]</f>
        <v>167.99535500000002</v>
      </c>
      <c r="L2148" s="7">
        <f>Tabla14[[#This Row],[Ganancia]]/Tabla14[[#This Row],[Nuestro Costo juan ]]</f>
        <v>0.21511627906976746</v>
      </c>
      <c r="M2148" s="2">
        <f>Tabla14[[#This Row],[Precio NEGRO Publico c/juan]]+(Tabla14[[#This Row],[Precio NEGRO Publico c/juan]]*0.105)</f>
        <v>1048.5861421750001</v>
      </c>
    </row>
    <row r="2149" spans="1:13">
      <c r="A2149" s="1" t="s">
        <v>4308</v>
      </c>
      <c r="B2149" t="s">
        <v>4309</v>
      </c>
      <c r="C2149" t="s">
        <v>7</v>
      </c>
      <c r="D2149" t="s">
        <v>285</v>
      </c>
      <c r="E2149" s="2">
        <v>1935.75</v>
      </c>
      <c r="F2149" s="2">
        <f>Tabla14[[#This Row],[Precio]]-(Tabla14[[#This Row],[Precio]]*0.14)</f>
        <v>1664.7449999999999</v>
      </c>
      <c r="G2149" s="2">
        <f>Tabla14[[#This Row],[Precio]]-(Tabla14[[#This Row],[Precio]]*0.05)</f>
        <v>1838.9625000000001</v>
      </c>
      <c r="H2149" s="4">
        <f>Tabla14[[#This Row],[  -14% costo de juan]]+(Tabla14[[#This Row],[  -14% costo de juan]]*0.1)</f>
        <v>1831.2194999999999</v>
      </c>
      <c r="I2149" s="30">
        <f>Tabla14[[#This Row],[5% purpil]]+(Tabla14[[#This Row],[5% purpil]]*0.21)</f>
        <v>2225.1446249999999</v>
      </c>
      <c r="J2149" s="30">
        <f>Tabla14[[#This Row],[5% purpil]]+(Tabla14[[#This Row],[5% purpil]]*0.21)</f>
        <v>2225.1446249999999</v>
      </c>
      <c r="K2149" s="6">
        <f>Tabla14[[#This Row],[Precio NEGRO Publico c/juan]]-Tabla14[[#This Row],[Nuestro Costo juan ]]</f>
        <v>393.92512499999998</v>
      </c>
      <c r="L2149" s="7">
        <f>Tabla14[[#This Row],[Ganancia]]/Tabla14[[#This Row],[Nuestro Costo juan ]]</f>
        <v>0.21511627906976744</v>
      </c>
      <c r="M2149" s="2">
        <f>Tabla14[[#This Row],[Precio NEGRO Publico c/juan]]+(Tabla14[[#This Row],[Precio NEGRO Publico c/juan]]*0.105)</f>
        <v>2458.7848106249999</v>
      </c>
    </row>
    <row r="2150" spans="1:13">
      <c r="A2150" s="1" t="s">
        <v>4310</v>
      </c>
      <c r="B2150" t="s">
        <v>4311</v>
      </c>
      <c r="C2150" t="s">
        <v>7</v>
      </c>
      <c r="D2150" t="s">
        <v>285</v>
      </c>
      <c r="E2150" s="2">
        <v>3080.38</v>
      </c>
      <c r="F2150" s="2">
        <f>Tabla14[[#This Row],[Precio]]-(Tabla14[[#This Row],[Precio]]*0.14)</f>
        <v>2649.1268</v>
      </c>
      <c r="G2150" s="2">
        <f>Tabla14[[#This Row],[Precio]]-(Tabla14[[#This Row],[Precio]]*0.05)</f>
        <v>2926.3609999999999</v>
      </c>
      <c r="H2150" s="4">
        <f>Tabla14[[#This Row],[  -14% costo de juan]]+(Tabla14[[#This Row],[  -14% costo de juan]]*0.1)</f>
        <v>2914.0394799999999</v>
      </c>
      <c r="I2150" s="30">
        <f>Tabla14[[#This Row],[5% purpil]]+(Tabla14[[#This Row],[5% purpil]]*0.21)</f>
        <v>3540.8968099999997</v>
      </c>
      <c r="J2150" s="30">
        <f>Tabla14[[#This Row],[5% purpil]]+(Tabla14[[#This Row],[5% purpil]]*0.21)</f>
        <v>3540.8968099999997</v>
      </c>
      <c r="K2150" s="6">
        <f>Tabla14[[#This Row],[Precio NEGRO Publico c/juan]]-Tabla14[[#This Row],[Nuestro Costo juan ]]</f>
        <v>626.85732999999982</v>
      </c>
      <c r="L2150" s="7">
        <f>Tabla14[[#This Row],[Ganancia]]/Tabla14[[#This Row],[Nuestro Costo juan ]]</f>
        <v>0.21511627906976738</v>
      </c>
      <c r="M2150" s="2">
        <f>Tabla14[[#This Row],[Precio NEGRO Publico c/juan]]+(Tabla14[[#This Row],[Precio NEGRO Publico c/juan]]*0.105)</f>
        <v>3912.6909750499999</v>
      </c>
    </row>
    <row r="2151" spans="1:13">
      <c r="A2151" s="1" t="s">
        <v>4312</v>
      </c>
      <c r="B2151" t="s">
        <v>4313</v>
      </c>
      <c r="C2151" t="s">
        <v>7</v>
      </c>
      <c r="D2151" t="s">
        <v>285</v>
      </c>
      <c r="E2151" s="2">
        <v>4662.96</v>
      </c>
      <c r="F2151" s="2">
        <f>Tabla14[[#This Row],[Precio]]-(Tabla14[[#This Row],[Precio]]*0.14)</f>
        <v>4010.1455999999998</v>
      </c>
      <c r="G2151" s="2">
        <f>Tabla14[[#This Row],[Precio]]-(Tabla14[[#This Row],[Precio]]*0.05)</f>
        <v>4429.8119999999999</v>
      </c>
      <c r="H2151" s="4">
        <f>Tabla14[[#This Row],[  -14% costo de juan]]+(Tabla14[[#This Row],[  -14% costo de juan]]*0.1)</f>
        <v>4411.1601599999995</v>
      </c>
      <c r="I2151" s="30">
        <f>Tabla14[[#This Row],[5% purpil]]+(Tabla14[[#This Row],[5% purpil]]*0.21)</f>
        <v>5360.0725199999997</v>
      </c>
      <c r="J2151" s="30">
        <f>Tabla14[[#This Row],[5% purpil]]+(Tabla14[[#This Row],[5% purpil]]*0.21)</f>
        <v>5360.0725199999997</v>
      </c>
      <c r="K2151" s="6">
        <f>Tabla14[[#This Row],[Precio NEGRO Publico c/juan]]-Tabla14[[#This Row],[Nuestro Costo juan ]]</f>
        <v>948.91236000000026</v>
      </c>
      <c r="L2151" s="7">
        <f>Tabla14[[#This Row],[Ganancia]]/Tabla14[[#This Row],[Nuestro Costo juan ]]</f>
        <v>0.21511627906976752</v>
      </c>
      <c r="M2151" s="2">
        <f>Tabla14[[#This Row],[Precio NEGRO Publico c/juan]]+(Tabla14[[#This Row],[Precio NEGRO Publico c/juan]]*0.105)</f>
        <v>5922.8801346</v>
      </c>
    </row>
    <row r="2152" spans="1:13">
      <c r="A2152" s="1" t="s">
        <v>4314</v>
      </c>
      <c r="B2152" t="s">
        <v>4315</v>
      </c>
      <c r="C2152" t="s">
        <v>7</v>
      </c>
      <c r="D2152" t="s">
        <v>285</v>
      </c>
      <c r="E2152" s="2">
        <v>5209.41</v>
      </c>
      <c r="F2152" s="2">
        <f>Tabla14[[#This Row],[Precio]]-(Tabla14[[#This Row],[Precio]]*0.14)</f>
        <v>4480.0925999999999</v>
      </c>
      <c r="G2152" s="2">
        <f>Tabla14[[#This Row],[Precio]]-(Tabla14[[#This Row],[Precio]]*0.05)</f>
        <v>4948.9394999999995</v>
      </c>
      <c r="H2152" s="4">
        <f>Tabla14[[#This Row],[  -14% costo de juan]]+(Tabla14[[#This Row],[  -14% costo de juan]]*0.1)</f>
        <v>4928.1018599999998</v>
      </c>
      <c r="I2152" s="30">
        <f>Tabla14[[#This Row],[5% purpil]]+(Tabla14[[#This Row],[5% purpil]]*0.21)</f>
        <v>5988.2167949999994</v>
      </c>
      <c r="J2152" s="30">
        <f>Tabla14[[#This Row],[5% purpil]]+(Tabla14[[#This Row],[5% purpil]]*0.21)</f>
        <v>5988.2167949999994</v>
      </c>
      <c r="K2152" s="6">
        <f>Tabla14[[#This Row],[Precio NEGRO Publico c/juan]]-Tabla14[[#This Row],[Nuestro Costo juan ]]</f>
        <v>1060.1149349999996</v>
      </c>
      <c r="L2152" s="7">
        <f>Tabla14[[#This Row],[Ganancia]]/Tabla14[[#This Row],[Nuestro Costo juan ]]</f>
        <v>0.21511627906976738</v>
      </c>
      <c r="M2152" s="2">
        <f>Tabla14[[#This Row],[Precio NEGRO Publico c/juan]]+(Tabla14[[#This Row],[Precio NEGRO Publico c/juan]]*0.105)</f>
        <v>6616.9795584749991</v>
      </c>
    </row>
    <row r="2153" spans="1:13">
      <c r="A2153" s="1" t="s">
        <v>4316</v>
      </c>
      <c r="B2153" t="s">
        <v>4317</v>
      </c>
      <c r="C2153" t="s">
        <v>7</v>
      </c>
      <c r="D2153" t="s">
        <v>285</v>
      </c>
      <c r="E2153" s="2">
        <v>2826.04</v>
      </c>
      <c r="F2153" s="2">
        <f>Tabla14[[#This Row],[Precio]]-(Tabla14[[#This Row],[Precio]]*0.14)</f>
        <v>2430.3944000000001</v>
      </c>
      <c r="G2153" s="2">
        <f>Tabla14[[#This Row],[Precio]]-(Tabla14[[#This Row],[Precio]]*0.05)</f>
        <v>2684.7379999999998</v>
      </c>
      <c r="H2153" s="4">
        <f>Tabla14[[#This Row],[  -14% costo de juan]]+(Tabla14[[#This Row],[  -14% costo de juan]]*0.1)</f>
        <v>2673.4338400000001</v>
      </c>
      <c r="I2153" s="30">
        <f>Tabla14[[#This Row],[5% purpil]]+(Tabla14[[#This Row],[5% purpil]]*0.21)</f>
        <v>3248.53298</v>
      </c>
      <c r="J2153" s="30">
        <f>Tabla14[[#This Row],[5% purpil]]+(Tabla14[[#This Row],[5% purpil]]*0.21)</f>
        <v>3248.53298</v>
      </c>
      <c r="K2153" s="6">
        <f>Tabla14[[#This Row],[Precio NEGRO Publico c/juan]]-Tabla14[[#This Row],[Nuestro Costo juan ]]</f>
        <v>575.09913999999981</v>
      </c>
      <c r="L2153" s="7">
        <f>Tabla14[[#This Row],[Ganancia]]/Tabla14[[#This Row],[Nuestro Costo juan ]]</f>
        <v>0.21511627906976735</v>
      </c>
      <c r="M2153" s="2">
        <f>Tabla14[[#This Row],[Precio NEGRO Publico c/juan]]+(Tabla14[[#This Row],[Precio NEGRO Publico c/juan]]*0.105)</f>
        <v>3589.6289428999999</v>
      </c>
    </row>
    <row r="2154" spans="1:13">
      <c r="A2154" s="1" t="s">
        <v>4318</v>
      </c>
      <c r="B2154" t="s">
        <v>4319</v>
      </c>
      <c r="C2154" t="s">
        <v>7</v>
      </c>
      <c r="D2154" t="s">
        <v>285</v>
      </c>
      <c r="E2154" s="2">
        <v>1878.8</v>
      </c>
      <c r="F2154" s="2">
        <f>Tabla14[[#This Row],[Precio]]-(Tabla14[[#This Row],[Precio]]*0.14)</f>
        <v>1615.768</v>
      </c>
      <c r="G2154" s="2">
        <f>Tabla14[[#This Row],[Precio]]-(Tabla14[[#This Row],[Precio]]*0.05)</f>
        <v>1784.86</v>
      </c>
      <c r="H2154" s="4">
        <f>Tabla14[[#This Row],[  -14% costo de juan]]+(Tabla14[[#This Row],[  -14% costo de juan]]*0.1)</f>
        <v>1777.3448000000001</v>
      </c>
      <c r="I2154" s="30">
        <f>Tabla14[[#This Row],[5% purpil]]+(Tabla14[[#This Row],[5% purpil]]*0.21)</f>
        <v>2159.6805999999997</v>
      </c>
      <c r="J2154" s="30">
        <f>Tabla14[[#This Row],[5% purpil]]+(Tabla14[[#This Row],[5% purpil]]*0.21)</f>
        <v>2159.6805999999997</v>
      </c>
      <c r="K2154" s="6">
        <f>Tabla14[[#This Row],[Precio NEGRO Publico c/juan]]-Tabla14[[#This Row],[Nuestro Costo juan ]]</f>
        <v>382.33579999999961</v>
      </c>
      <c r="L2154" s="7">
        <f>Tabla14[[#This Row],[Ganancia]]/Tabla14[[#This Row],[Nuestro Costo juan ]]</f>
        <v>0.21511627906976721</v>
      </c>
      <c r="M2154" s="2">
        <f>Tabla14[[#This Row],[Precio NEGRO Publico c/juan]]+(Tabla14[[#This Row],[Precio NEGRO Publico c/juan]]*0.105)</f>
        <v>2386.4470629999996</v>
      </c>
    </row>
    <row r="2155" spans="1:13">
      <c r="A2155" s="1" t="s">
        <v>4320</v>
      </c>
      <c r="B2155" t="s">
        <v>4321</v>
      </c>
      <c r="C2155" t="s">
        <v>15</v>
      </c>
      <c r="D2155" t="s">
        <v>285</v>
      </c>
      <c r="E2155" s="2">
        <v>1980.53</v>
      </c>
      <c r="F2155" s="2">
        <f>Tabla14[[#This Row],[Precio]]-(Tabla14[[#This Row],[Precio]]*0.14)</f>
        <v>1703.2557999999999</v>
      </c>
      <c r="G2155" s="2">
        <f>Tabla14[[#This Row],[Precio]]-(Tabla14[[#This Row],[Precio]]*0.05)</f>
        <v>1881.5035</v>
      </c>
      <c r="H2155" s="4">
        <f>Tabla14[[#This Row],[  -14% costo de juan]]+(Tabla14[[#This Row],[  -14% costo de juan]]*0.1)</f>
        <v>1873.5813799999999</v>
      </c>
      <c r="I2155" s="30">
        <f>Tabla14[[#This Row],[5% purpil]]+(Tabla14[[#This Row],[5% purpil]]*0.21)</f>
        <v>2276.6192350000001</v>
      </c>
      <c r="J2155" s="30">
        <f>Tabla14[[#This Row],[5% purpil]]+(Tabla14[[#This Row],[5% purpil]]*0.21)</f>
        <v>2276.6192350000001</v>
      </c>
      <c r="K2155" s="6">
        <f>Tabla14[[#This Row],[Precio NEGRO Publico c/juan]]-Tabla14[[#This Row],[Nuestro Costo juan ]]</f>
        <v>403.03785500000026</v>
      </c>
      <c r="L2155" s="7">
        <f>Tabla14[[#This Row],[Ganancia]]/Tabla14[[#This Row],[Nuestro Costo juan ]]</f>
        <v>0.2151162790697676</v>
      </c>
      <c r="M2155" s="2">
        <f>Tabla14[[#This Row],[Precio NEGRO Publico c/juan]]+(Tabla14[[#This Row],[Precio NEGRO Publico c/juan]]*0.105)</f>
        <v>2515.6642546749999</v>
      </c>
    </row>
    <row r="2156" spans="1:13">
      <c r="A2156" s="1" t="s">
        <v>4322</v>
      </c>
      <c r="B2156" t="s">
        <v>4323</v>
      </c>
      <c r="C2156" t="s">
        <v>15</v>
      </c>
      <c r="D2156" t="s">
        <v>285</v>
      </c>
      <c r="E2156" s="2">
        <v>2970.79</v>
      </c>
      <c r="F2156" s="2">
        <f>Tabla14[[#This Row],[Precio]]-(Tabla14[[#This Row],[Precio]]*0.14)</f>
        <v>2554.8793999999998</v>
      </c>
      <c r="G2156" s="2">
        <f>Tabla14[[#This Row],[Precio]]-(Tabla14[[#This Row],[Precio]]*0.05)</f>
        <v>2822.2505000000001</v>
      </c>
      <c r="H2156" s="4">
        <f>Tabla14[[#This Row],[  -14% costo de juan]]+(Tabla14[[#This Row],[  -14% costo de juan]]*0.1)</f>
        <v>2810.3673399999998</v>
      </c>
      <c r="I2156" s="30">
        <f>Tabla14[[#This Row],[5% purpil]]+(Tabla14[[#This Row],[5% purpil]]*0.21)</f>
        <v>3414.9231049999999</v>
      </c>
      <c r="J2156" s="30">
        <f>Tabla14[[#This Row],[5% purpil]]+(Tabla14[[#This Row],[5% purpil]]*0.21)</f>
        <v>3414.9231049999999</v>
      </c>
      <c r="K2156" s="6">
        <f>Tabla14[[#This Row],[Precio NEGRO Publico c/juan]]-Tabla14[[#This Row],[Nuestro Costo juan ]]</f>
        <v>604.55576500000006</v>
      </c>
      <c r="L2156" s="7">
        <f>Tabla14[[#This Row],[Ganancia]]/Tabla14[[#This Row],[Nuestro Costo juan ]]</f>
        <v>0.21511627906976749</v>
      </c>
      <c r="M2156" s="2">
        <f>Tabla14[[#This Row],[Precio NEGRO Publico c/juan]]+(Tabla14[[#This Row],[Precio NEGRO Publico c/juan]]*0.105)</f>
        <v>3773.490031025</v>
      </c>
    </row>
    <row r="2157" spans="1:13">
      <c r="A2157" s="1" t="s">
        <v>4324</v>
      </c>
      <c r="B2157" t="s">
        <v>4325</v>
      </c>
      <c r="C2157" t="s">
        <v>15</v>
      </c>
      <c r="D2157" t="s">
        <v>285</v>
      </c>
      <c r="E2157" s="2">
        <v>4951.32</v>
      </c>
      <c r="F2157" s="2">
        <f>Tabla14[[#This Row],[Precio]]-(Tabla14[[#This Row],[Precio]]*0.14)</f>
        <v>4258.1351999999997</v>
      </c>
      <c r="G2157" s="2">
        <f>Tabla14[[#This Row],[Precio]]-(Tabla14[[#This Row],[Precio]]*0.05)</f>
        <v>4703.7539999999999</v>
      </c>
      <c r="H2157" s="4">
        <f>Tabla14[[#This Row],[  -14% costo de juan]]+(Tabla14[[#This Row],[  -14% costo de juan]]*0.1)</f>
        <v>4683.9487199999994</v>
      </c>
      <c r="I2157" s="30">
        <f>Tabla14[[#This Row],[5% purpil]]+(Tabla14[[#This Row],[5% purpil]]*0.21)</f>
        <v>5691.54234</v>
      </c>
      <c r="J2157" s="30">
        <f>Tabla14[[#This Row],[5% purpil]]+(Tabla14[[#This Row],[5% purpil]]*0.21)</f>
        <v>5691.54234</v>
      </c>
      <c r="K2157" s="6">
        <f>Tabla14[[#This Row],[Precio NEGRO Publico c/juan]]-Tabla14[[#This Row],[Nuestro Costo juan ]]</f>
        <v>1007.5936200000006</v>
      </c>
      <c r="L2157" s="7">
        <f>Tabla14[[#This Row],[Ganancia]]/Tabla14[[#This Row],[Nuestro Costo juan ]]</f>
        <v>0.21511627906976757</v>
      </c>
      <c r="M2157" s="2">
        <f>Tabla14[[#This Row],[Precio NEGRO Publico c/juan]]+(Tabla14[[#This Row],[Precio NEGRO Publico c/juan]]*0.105)</f>
        <v>6289.1542857000004</v>
      </c>
    </row>
    <row r="2158" spans="1:13">
      <c r="A2158" s="1" t="s">
        <v>4326</v>
      </c>
      <c r="B2158" t="s">
        <v>4327</v>
      </c>
      <c r="C2158" t="s">
        <v>7</v>
      </c>
      <c r="D2158" t="s">
        <v>285</v>
      </c>
      <c r="E2158" s="2">
        <v>2826.04</v>
      </c>
      <c r="F2158" s="2">
        <f>Tabla14[[#This Row],[Precio]]-(Tabla14[[#This Row],[Precio]]*0.14)</f>
        <v>2430.3944000000001</v>
      </c>
      <c r="G2158" s="2">
        <f>Tabla14[[#This Row],[Precio]]-(Tabla14[[#This Row],[Precio]]*0.05)</f>
        <v>2684.7379999999998</v>
      </c>
      <c r="H2158" s="4">
        <f>Tabla14[[#This Row],[  -14% costo de juan]]+(Tabla14[[#This Row],[  -14% costo de juan]]*0.1)</f>
        <v>2673.4338400000001</v>
      </c>
      <c r="I2158" s="30">
        <f>Tabla14[[#This Row],[5% purpil]]+(Tabla14[[#This Row],[5% purpil]]*0.21)</f>
        <v>3248.53298</v>
      </c>
      <c r="J2158" s="30">
        <f>Tabla14[[#This Row],[5% purpil]]+(Tabla14[[#This Row],[5% purpil]]*0.21)</f>
        <v>3248.53298</v>
      </c>
      <c r="K2158" s="6">
        <f>Tabla14[[#This Row],[Precio NEGRO Publico c/juan]]-Tabla14[[#This Row],[Nuestro Costo juan ]]</f>
        <v>575.09913999999981</v>
      </c>
      <c r="L2158" s="7">
        <f>Tabla14[[#This Row],[Ganancia]]/Tabla14[[#This Row],[Nuestro Costo juan ]]</f>
        <v>0.21511627906976735</v>
      </c>
      <c r="M2158" s="2">
        <f>Tabla14[[#This Row],[Precio NEGRO Publico c/juan]]+(Tabla14[[#This Row],[Precio NEGRO Publico c/juan]]*0.105)</f>
        <v>3589.6289428999999</v>
      </c>
    </row>
    <row r="2159" spans="1:13">
      <c r="A2159" s="1" t="s">
        <v>4328</v>
      </c>
      <c r="B2159" t="s">
        <v>4329</v>
      </c>
      <c r="C2159" t="s">
        <v>15</v>
      </c>
      <c r="D2159" t="s">
        <v>285</v>
      </c>
      <c r="E2159" s="2">
        <v>6189.15</v>
      </c>
      <c r="F2159" s="2">
        <f>Tabla14[[#This Row],[Precio]]-(Tabla14[[#This Row],[Precio]]*0.14)</f>
        <v>5322.6689999999999</v>
      </c>
      <c r="G2159" s="2">
        <f>Tabla14[[#This Row],[Precio]]-(Tabla14[[#This Row],[Precio]]*0.05)</f>
        <v>5879.6924999999992</v>
      </c>
      <c r="H2159" s="4">
        <f>Tabla14[[#This Row],[  -14% costo de juan]]+(Tabla14[[#This Row],[  -14% costo de juan]]*0.1)</f>
        <v>5854.9358999999995</v>
      </c>
      <c r="I2159" s="30">
        <f>Tabla14[[#This Row],[5% purpil]]+(Tabla14[[#This Row],[5% purpil]]*0.21)</f>
        <v>7114.427924999999</v>
      </c>
      <c r="J2159" s="30">
        <f>Tabla14[[#This Row],[5% purpil]]+(Tabla14[[#This Row],[5% purpil]]*0.21)</f>
        <v>7114.427924999999</v>
      </c>
      <c r="K2159" s="6">
        <f>Tabla14[[#This Row],[Precio NEGRO Publico c/juan]]-Tabla14[[#This Row],[Nuestro Costo juan ]]</f>
        <v>1259.4920249999996</v>
      </c>
      <c r="L2159" s="7">
        <f>Tabla14[[#This Row],[Ganancia]]/Tabla14[[#This Row],[Nuestro Costo juan ]]</f>
        <v>0.21511627906976738</v>
      </c>
      <c r="M2159" s="2">
        <f>Tabla14[[#This Row],[Precio NEGRO Publico c/juan]]+(Tabla14[[#This Row],[Precio NEGRO Publico c/juan]]*0.105)</f>
        <v>7861.4428571249991</v>
      </c>
    </row>
    <row r="2160" spans="1:13">
      <c r="A2160" s="1" t="s">
        <v>4330</v>
      </c>
      <c r="B2160" t="s">
        <v>4331</v>
      </c>
      <c r="C2160" t="s">
        <v>15</v>
      </c>
      <c r="D2160" t="s">
        <v>285</v>
      </c>
      <c r="E2160" s="2">
        <v>7426.98</v>
      </c>
      <c r="F2160" s="2">
        <f>Tabla14[[#This Row],[Precio]]-(Tabla14[[#This Row],[Precio]]*0.14)</f>
        <v>6387.2027999999991</v>
      </c>
      <c r="G2160" s="2">
        <f>Tabla14[[#This Row],[Precio]]-(Tabla14[[#This Row],[Precio]]*0.05)</f>
        <v>7055.6309999999994</v>
      </c>
      <c r="H2160" s="4">
        <f>Tabla14[[#This Row],[  -14% costo de juan]]+(Tabla14[[#This Row],[  -14% costo de juan]]*0.1)</f>
        <v>7025.9230799999987</v>
      </c>
      <c r="I2160" s="30">
        <f>Tabla14[[#This Row],[5% purpil]]+(Tabla14[[#This Row],[5% purpil]]*0.21)</f>
        <v>8537.31351</v>
      </c>
      <c r="J2160" s="30">
        <f>Tabla14[[#This Row],[5% purpil]]+(Tabla14[[#This Row],[5% purpil]]*0.21)</f>
        <v>8537.31351</v>
      </c>
      <c r="K2160" s="6">
        <f>Tabla14[[#This Row],[Precio NEGRO Publico c/juan]]-Tabla14[[#This Row],[Nuestro Costo juan ]]</f>
        <v>1511.3904300000013</v>
      </c>
      <c r="L2160" s="7">
        <f>Tabla14[[#This Row],[Ganancia]]/Tabla14[[#This Row],[Nuestro Costo juan ]]</f>
        <v>0.21511627906976766</v>
      </c>
      <c r="M2160" s="2">
        <f>Tabla14[[#This Row],[Precio NEGRO Publico c/juan]]+(Tabla14[[#This Row],[Precio NEGRO Publico c/juan]]*0.105)</f>
        <v>9433.7314285499997</v>
      </c>
    </row>
    <row r="2161" spans="1:13">
      <c r="A2161" s="1" t="s">
        <v>4332</v>
      </c>
      <c r="B2161" t="s">
        <v>4333</v>
      </c>
      <c r="C2161" t="s">
        <v>7</v>
      </c>
      <c r="D2161" t="s">
        <v>285</v>
      </c>
      <c r="E2161" s="2">
        <v>6034.96</v>
      </c>
      <c r="F2161" s="2">
        <f>Tabla14[[#This Row],[Precio]]-(Tabla14[[#This Row],[Precio]]*0.14)</f>
        <v>5190.0655999999999</v>
      </c>
      <c r="G2161" s="2">
        <f>Tabla14[[#This Row],[Precio]]-(Tabla14[[#This Row],[Precio]]*0.05)</f>
        <v>5733.2120000000004</v>
      </c>
      <c r="H2161" s="4">
        <f>Tabla14[[#This Row],[  -14% costo de juan]]+(Tabla14[[#This Row],[  -14% costo de juan]]*0.1)</f>
        <v>5709.0721599999997</v>
      </c>
      <c r="I2161" s="30">
        <f>Tabla14[[#This Row],[5% purpil]]+(Tabla14[[#This Row],[5% purpil]]*0.21)</f>
        <v>6937.1865200000002</v>
      </c>
      <c r="J2161" s="30">
        <f>Tabla14[[#This Row],[5% purpil]]+(Tabla14[[#This Row],[5% purpil]]*0.21)</f>
        <v>6937.1865200000002</v>
      </c>
      <c r="K2161" s="6">
        <f>Tabla14[[#This Row],[Precio NEGRO Publico c/juan]]-Tabla14[[#This Row],[Nuestro Costo juan ]]</f>
        <v>1228.1143600000005</v>
      </c>
      <c r="L2161" s="7">
        <f>Tabla14[[#This Row],[Ganancia]]/Tabla14[[#This Row],[Nuestro Costo juan ]]</f>
        <v>0.21511627906976755</v>
      </c>
      <c r="M2161" s="2">
        <f>Tabla14[[#This Row],[Precio NEGRO Publico c/juan]]+(Tabla14[[#This Row],[Precio NEGRO Publico c/juan]]*0.105)</f>
        <v>7665.5911046000001</v>
      </c>
    </row>
    <row r="2162" spans="1:13">
      <c r="A2162" s="1" t="s">
        <v>4334</v>
      </c>
      <c r="B2162" t="s">
        <v>4335</v>
      </c>
      <c r="C2162" t="s">
        <v>15</v>
      </c>
      <c r="D2162" t="s">
        <v>285</v>
      </c>
      <c r="E2162" s="2">
        <v>4951.32</v>
      </c>
      <c r="F2162" s="2">
        <f>Tabla14[[#This Row],[Precio]]-(Tabla14[[#This Row],[Precio]]*0.14)</f>
        <v>4258.1351999999997</v>
      </c>
      <c r="G2162" s="2">
        <f>Tabla14[[#This Row],[Precio]]-(Tabla14[[#This Row],[Precio]]*0.05)</f>
        <v>4703.7539999999999</v>
      </c>
      <c r="H2162" s="4">
        <f>Tabla14[[#This Row],[  -14% costo de juan]]+(Tabla14[[#This Row],[  -14% costo de juan]]*0.1)</f>
        <v>4683.9487199999994</v>
      </c>
      <c r="I2162" s="30">
        <f>Tabla14[[#This Row],[5% purpil]]+(Tabla14[[#This Row],[5% purpil]]*0.21)</f>
        <v>5691.54234</v>
      </c>
      <c r="J2162" s="30">
        <f>Tabla14[[#This Row],[5% purpil]]+(Tabla14[[#This Row],[5% purpil]]*0.21)</f>
        <v>5691.54234</v>
      </c>
      <c r="K2162" s="6">
        <f>Tabla14[[#This Row],[Precio NEGRO Publico c/juan]]-Tabla14[[#This Row],[Nuestro Costo juan ]]</f>
        <v>1007.5936200000006</v>
      </c>
      <c r="L2162" s="7">
        <f>Tabla14[[#This Row],[Ganancia]]/Tabla14[[#This Row],[Nuestro Costo juan ]]</f>
        <v>0.21511627906976757</v>
      </c>
      <c r="M2162" s="2">
        <f>Tabla14[[#This Row],[Precio NEGRO Publico c/juan]]+(Tabla14[[#This Row],[Precio NEGRO Publico c/juan]]*0.105)</f>
        <v>6289.1542857000004</v>
      </c>
    </row>
    <row r="2163" spans="1:13">
      <c r="A2163" s="1" t="s">
        <v>4336</v>
      </c>
      <c r="B2163" t="s">
        <v>4337</v>
      </c>
      <c r="C2163" t="s">
        <v>15</v>
      </c>
      <c r="D2163" t="s">
        <v>285</v>
      </c>
      <c r="E2163" s="2">
        <v>1485.4</v>
      </c>
      <c r="F2163" s="2">
        <f>Tabla14[[#This Row],[Precio]]-(Tabla14[[#This Row],[Precio]]*0.14)</f>
        <v>1277.444</v>
      </c>
      <c r="G2163" s="2">
        <f>Tabla14[[#This Row],[Precio]]-(Tabla14[[#This Row],[Precio]]*0.05)</f>
        <v>1411.13</v>
      </c>
      <c r="H2163" s="4">
        <f>Tabla14[[#This Row],[  -14% costo de juan]]+(Tabla14[[#This Row],[  -14% costo de juan]]*0.1)</f>
        <v>1405.1884</v>
      </c>
      <c r="I2163" s="30">
        <f>Tabla14[[#This Row],[5% purpil]]+(Tabla14[[#This Row],[5% purpil]]*0.21)</f>
        <v>1707.4673000000003</v>
      </c>
      <c r="J2163" s="30">
        <f>Tabla14[[#This Row],[5% purpil]]+(Tabla14[[#This Row],[5% purpil]]*0.21)</f>
        <v>1707.4673000000003</v>
      </c>
      <c r="K2163" s="6">
        <f>Tabla14[[#This Row],[Precio NEGRO Publico c/juan]]-Tabla14[[#This Row],[Nuestro Costo juan ]]</f>
        <v>302.27890000000025</v>
      </c>
      <c r="L2163" s="7">
        <f>Tabla14[[#This Row],[Ganancia]]/Tabla14[[#This Row],[Nuestro Costo juan ]]</f>
        <v>0.21511627906976763</v>
      </c>
      <c r="M2163" s="2">
        <f>Tabla14[[#This Row],[Precio NEGRO Publico c/juan]]+(Tabla14[[#This Row],[Precio NEGRO Publico c/juan]]*0.105)</f>
        <v>1886.7513665000004</v>
      </c>
    </row>
    <row r="2164" spans="1:13">
      <c r="A2164" s="1" t="s">
        <v>4338</v>
      </c>
      <c r="B2164" t="s">
        <v>4339</v>
      </c>
      <c r="C2164" t="s">
        <v>15</v>
      </c>
      <c r="D2164" t="s">
        <v>285</v>
      </c>
      <c r="E2164" s="2">
        <v>2475.66</v>
      </c>
      <c r="F2164" s="2">
        <f>Tabla14[[#This Row],[Precio]]-(Tabla14[[#This Row],[Precio]]*0.14)</f>
        <v>2129.0675999999999</v>
      </c>
      <c r="G2164" s="2">
        <f>Tabla14[[#This Row],[Precio]]-(Tabla14[[#This Row],[Precio]]*0.05)</f>
        <v>2351.877</v>
      </c>
      <c r="H2164" s="4">
        <f>Tabla14[[#This Row],[  -14% costo de juan]]+(Tabla14[[#This Row],[  -14% costo de juan]]*0.1)</f>
        <v>2341.9743599999997</v>
      </c>
      <c r="I2164" s="30">
        <f>Tabla14[[#This Row],[5% purpil]]+(Tabla14[[#This Row],[5% purpil]]*0.21)</f>
        <v>2845.77117</v>
      </c>
      <c r="J2164" s="30">
        <f>Tabla14[[#This Row],[5% purpil]]+(Tabla14[[#This Row],[5% purpil]]*0.21)</f>
        <v>2845.77117</v>
      </c>
      <c r="K2164" s="6">
        <f>Tabla14[[#This Row],[Precio NEGRO Publico c/juan]]-Tabla14[[#This Row],[Nuestro Costo juan ]]</f>
        <v>503.79681000000028</v>
      </c>
      <c r="L2164" s="7">
        <f>Tabla14[[#This Row],[Ganancia]]/Tabla14[[#This Row],[Nuestro Costo juan ]]</f>
        <v>0.21511627906976757</v>
      </c>
      <c r="M2164" s="2">
        <f>Tabla14[[#This Row],[Precio NEGRO Publico c/juan]]+(Tabla14[[#This Row],[Precio NEGRO Publico c/juan]]*0.105)</f>
        <v>3144.5771428500002</v>
      </c>
    </row>
    <row r="2165" spans="1:13">
      <c r="A2165" s="1" t="s">
        <v>4340</v>
      </c>
      <c r="B2165" t="s">
        <v>4341</v>
      </c>
      <c r="C2165" t="s">
        <v>15</v>
      </c>
      <c r="D2165" t="s">
        <v>285</v>
      </c>
      <c r="E2165" s="2">
        <v>2970.79</v>
      </c>
      <c r="F2165" s="2">
        <f>Tabla14[[#This Row],[Precio]]-(Tabla14[[#This Row],[Precio]]*0.14)</f>
        <v>2554.8793999999998</v>
      </c>
      <c r="G2165" s="2">
        <f>Tabla14[[#This Row],[Precio]]-(Tabla14[[#This Row],[Precio]]*0.05)</f>
        <v>2822.2505000000001</v>
      </c>
      <c r="H2165" s="4">
        <f>Tabla14[[#This Row],[  -14% costo de juan]]+(Tabla14[[#This Row],[  -14% costo de juan]]*0.1)</f>
        <v>2810.3673399999998</v>
      </c>
      <c r="I2165" s="30">
        <f>Tabla14[[#This Row],[5% purpil]]+(Tabla14[[#This Row],[5% purpil]]*0.21)</f>
        <v>3414.9231049999999</v>
      </c>
      <c r="J2165" s="30">
        <f>Tabla14[[#This Row],[5% purpil]]+(Tabla14[[#This Row],[5% purpil]]*0.21)</f>
        <v>3414.9231049999999</v>
      </c>
      <c r="K2165" s="6">
        <f>Tabla14[[#This Row],[Precio NEGRO Publico c/juan]]-Tabla14[[#This Row],[Nuestro Costo juan ]]</f>
        <v>604.55576500000006</v>
      </c>
      <c r="L2165" s="7">
        <f>Tabla14[[#This Row],[Ganancia]]/Tabla14[[#This Row],[Nuestro Costo juan ]]</f>
        <v>0.21511627906976749</v>
      </c>
      <c r="M2165" s="2">
        <f>Tabla14[[#This Row],[Precio NEGRO Publico c/juan]]+(Tabla14[[#This Row],[Precio NEGRO Publico c/juan]]*0.105)</f>
        <v>3773.490031025</v>
      </c>
    </row>
    <row r="2166" spans="1:13">
      <c r="A2166" s="1" t="s">
        <v>4342</v>
      </c>
      <c r="B2166" t="s">
        <v>4343</v>
      </c>
      <c r="C2166" t="s">
        <v>15</v>
      </c>
      <c r="D2166" t="s">
        <v>285</v>
      </c>
      <c r="E2166" s="2">
        <v>3961.06</v>
      </c>
      <c r="F2166" s="2">
        <f>Tabla14[[#This Row],[Precio]]-(Tabla14[[#This Row],[Precio]]*0.14)</f>
        <v>3406.5115999999998</v>
      </c>
      <c r="G2166" s="2">
        <f>Tabla14[[#This Row],[Precio]]-(Tabla14[[#This Row],[Precio]]*0.05)</f>
        <v>3763.0070000000001</v>
      </c>
      <c r="H2166" s="4">
        <f>Tabla14[[#This Row],[  -14% costo de juan]]+(Tabla14[[#This Row],[  -14% costo de juan]]*0.1)</f>
        <v>3747.1627599999997</v>
      </c>
      <c r="I2166" s="30">
        <f>Tabla14[[#This Row],[5% purpil]]+(Tabla14[[#This Row],[5% purpil]]*0.21)</f>
        <v>4553.2384700000002</v>
      </c>
      <c r="J2166" s="30">
        <f>Tabla14[[#This Row],[5% purpil]]+(Tabla14[[#This Row],[5% purpil]]*0.21)</f>
        <v>4553.2384700000002</v>
      </c>
      <c r="K2166" s="6">
        <f>Tabla14[[#This Row],[Precio NEGRO Publico c/juan]]-Tabla14[[#This Row],[Nuestro Costo juan ]]</f>
        <v>806.07571000000053</v>
      </c>
      <c r="L2166" s="7">
        <f>Tabla14[[#This Row],[Ganancia]]/Tabla14[[#This Row],[Nuestro Costo juan ]]</f>
        <v>0.2151162790697676</v>
      </c>
      <c r="M2166" s="2">
        <f>Tabla14[[#This Row],[Precio NEGRO Publico c/juan]]+(Tabla14[[#This Row],[Precio NEGRO Publico c/juan]]*0.105)</f>
        <v>5031.3285093499999</v>
      </c>
    </row>
    <row r="2167" spans="1:13">
      <c r="A2167" s="1" t="s">
        <v>4344</v>
      </c>
      <c r="B2167" t="s">
        <v>4345</v>
      </c>
      <c r="C2167" t="s">
        <v>15</v>
      </c>
      <c r="D2167" t="s">
        <v>285</v>
      </c>
      <c r="E2167" s="2">
        <v>6189.15</v>
      </c>
      <c r="F2167" s="2">
        <f>Tabla14[[#This Row],[Precio]]-(Tabla14[[#This Row],[Precio]]*0.14)</f>
        <v>5322.6689999999999</v>
      </c>
      <c r="G2167" s="2">
        <f>Tabla14[[#This Row],[Precio]]-(Tabla14[[#This Row],[Precio]]*0.05)</f>
        <v>5879.6924999999992</v>
      </c>
      <c r="H2167" s="4">
        <f>Tabla14[[#This Row],[  -14% costo de juan]]+(Tabla14[[#This Row],[  -14% costo de juan]]*0.1)</f>
        <v>5854.9358999999995</v>
      </c>
      <c r="I2167" s="30">
        <f>Tabla14[[#This Row],[5% purpil]]+(Tabla14[[#This Row],[5% purpil]]*0.21)</f>
        <v>7114.427924999999</v>
      </c>
      <c r="J2167" s="30">
        <f>Tabla14[[#This Row],[5% purpil]]+(Tabla14[[#This Row],[5% purpil]]*0.21)</f>
        <v>7114.427924999999</v>
      </c>
      <c r="K2167" s="6">
        <f>Tabla14[[#This Row],[Precio NEGRO Publico c/juan]]-Tabla14[[#This Row],[Nuestro Costo juan ]]</f>
        <v>1259.4920249999996</v>
      </c>
      <c r="L2167" s="7">
        <f>Tabla14[[#This Row],[Ganancia]]/Tabla14[[#This Row],[Nuestro Costo juan ]]</f>
        <v>0.21511627906976738</v>
      </c>
      <c r="M2167" s="2">
        <f>Tabla14[[#This Row],[Precio NEGRO Publico c/juan]]+(Tabla14[[#This Row],[Precio NEGRO Publico c/juan]]*0.105)</f>
        <v>7861.4428571249991</v>
      </c>
    </row>
    <row r="2168" spans="1:13">
      <c r="A2168" s="1" t="s">
        <v>4346</v>
      </c>
      <c r="B2168" t="s">
        <v>4347</v>
      </c>
      <c r="C2168" t="s">
        <v>15</v>
      </c>
      <c r="D2168" t="s">
        <v>285</v>
      </c>
      <c r="E2168" s="2">
        <v>7426.98</v>
      </c>
      <c r="F2168" s="2">
        <f>Tabla14[[#This Row],[Precio]]-(Tabla14[[#This Row],[Precio]]*0.14)</f>
        <v>6387.2027999999991</v>
      </c>
      <c r="G2168" s="2">
        <f>Tabla14[[#This Row],[Precio]]-(Tabla14[[#This Row],[Precio]]*0.05)</f>
        <v>7055.6309999999994</v>
      </c>
      <c r="H2168" s="4">
        <f>Tabla14[[#This Row],[  -14% costo de juan]]+(Tabla14[[#This Row],[  -14% costo de juan]]*0.1)</f>
        <v>7025.9230799999987</v>
      </c>
      <c r="I2168" s="30">
        <f>Tabla14[[#This Row],[5% purpil]]+(Tabla14[[#This Row],[5% purpil]]*0.21)</f>
        <v>8537.31351</v>
      </c>
      <c r="J2168" s="30">
        <f>Tabla14[[#This Row],[5% purpil]]+(Tabla14[[#This Row],[5% purpil]]*0.21)</f>
        <v>8537.31351</v>
      </c>
      <c r="K2168" s="6">
        <f>Tabla14[[#This Row],[Precio NEGRO Publico c/juan]]-Tabla14[[#This Row],[Nuestro Costo juan ]]</f>
        <v>1511.3904300000013</v>
      </c>
      <c r="L2168" s="7">
        <f>Tabla14[[#This Row],[Ganancia]]/Tabla14[[#This Row],[Nuestro Costo juan ]]</f>
        <v>0.21511627906976766</v>
      </c>
      <c r="M2168" s="2">
        <f>Tabla14[[#This Row],[Precio NEGRO Publico c/juan]]+(Tabla14[[#This Row],[Precio NEGRO Publico c/juan]]*0.105)</f>
        <v>9433.7314285499997</v>
      </c>
    </row>
    <row r="2169" spans="1:13">
      <c r="A2169" s="1" t="s">
        <v>4348</v>
      </c>
      <c r="B2169" t="s">
        <v>4349</v>
      </c>
      <c r="C2169" t="s">
        <v>15</v>
      </c>
      <c r="D2169" t="s">
        <v>285</v>
      </c>
      <c r="E2169" s="2">
        <v>7426.98</v>
      </c>
      <c r="F2169" s="2">
        <f>Tabla14[[#This Row],[Precio]]-(Tabla14[[#This Row],[Precio]]*0.14)</f>
        <v>6387.2027999999991</v>
      </c>
      <c r="G2169" s="2">
        <f>Tabla14[[#This Row],[Precio]]-(Tabla14[[#This Row],[Precio]]*0.05)</f>
        <v>7055.6309999999994</v>
      </c>
      <c r="H2169" s="4">
        <f>Tabla14[[#This Row],[  -14% costo de juan]]+(Tabla14[[#This Row],[  -14% costo de juan]]*0.1)</f>
        <v>7025.9230799999987</v>
      </c>
      <c r="I2169" s="30">
        <f>Tabla14[[#This Row],[5% purpil]]+(Tabla14[[#This Row],[5% purpil]]*0.21)</f>
        <v>8537.31351</v>
      </c>
      <c r="J2169" s="30">
        <f>Tabla14[[#This Row],[5% purpil]]+(Tabla14[[#This Row],[5% purpil]]*0.21)</f>
        <v>8537.31351</v>
      </c>
      <c r="K2169" s="6">
        <f>Tabla14[[#This Row],[Precio NEGRO Publico c/juan]]-Tabla14[[#This Row],[Nuestro Costo juan ]]</f>
        <v>1511.3904300000013</v>
      </c>
      <c r="L2169" s="7">
        <f>Tabla14[[#This Row],[Ganancia]]/Tabla14[[#This Row],[Nuestro Costo juan ]]</f>
        <v>0.21511627906976766</v>
      </c>
      <c r="M2169" s="2">
        <f>Tabla14[[#This Row],[Precio NEGRO Publico c/juan]]+(Tabla14[[#This Row],[Precio NEGRO Publico c/juan]]*0.105)</f>
        <v>9433.7314285499997</v>
      </c>
    </row>
    <row r="2170" spans="1:13">
      <c r="A2170" s="1" t="s">
        <v>4350</v>
      </c>
      <c r="B2170" t="s">
        <v>4351</v>
      </c>
      <c r="C2170" t="s">
        <v>15</v>
      </c>
      <c r="D2170" t="s">
        <v>285</v>
      </c>
      <c r="E2170" s="2">
        <v>9902.64</v>
      </c>
      <c r="F2170" s="2">
        <f>Tabla14[[#This Row],[Precio]]-(Tabla14[[#This Row],[Precio]]*0.14)</f>
        <v>8516.2703999999994</v>
      </c>
      <c r="G2170" s="2">
        <f>Tabla14[[#This Row],[Precio]]-(Tabla14[[#This Row],[Precio]]*0.05)</f>
        <v>9407.5079999999998</v>
      </c>
      <c r="H2170" s="4">
        <f>Tabla14[[#This Row],[  -14% costo de juan]]+(Tabla14[[#This Row],[  -14% costo de juan]]*0.1)</f>
        <v>9367.8974399999988</v>
      </c>
      <c r="I2170" s="30">
        <f>Tabla14[[#This Row],[5% purpil]]+(Tabla14[[#This Row],[5% purpil]]*0.21)</f>
        <v>11383.08468</v>
      </c>
      <c r="J2170" s="30">
        <f>Tabla14[[#This Row],[5% purpil]]+(Tabla14[[#This Row],[5% purpil]]*0.21)</f>
        <v>11383.08468</v>
      </c>
      <c r="K2170" s="6">
        <f>Tabla14[[#This Row],[Precio NEGRO Publico c/juan]]-Tabla14[[#This Row],[Nuestro Costo juan ]]</f>
        <v>2015.1872400000011</v>
      </c>
      <c r="L2170" s="7">
        <f>Tabla14[[#This Row],[Ganancia]]/Tabla14[[#This Row],[Nuestro Costo juan ]]</f>
        <v>0.21511627906976757</v>
      </c>
      <c r="M2170" s="2">
        <f>Tabla14[[#This Row],[Precio NEGRO Publico c/juan]]+(Tabla14[[#This Row],[Precio NEGRO Publico c/juan]]*0.105)</f>
        <v>12578.308571400001</v>
      </c>
    </row>
    <row r="2171" spans="1:13">
      <c r="A2171" s="1" t="s">
        <v>4352</v>
      </c>
      <c r="B2171" t="s">
        <v>4353</v>
      </c>
      <c r="C2171" t="s">
        <v>7</v>
      </c>
      <c r="D2171" t="s">
        <v>285</v>
      </c>
      <c r="E2171" s="2">
        <v>2135.0100000000002</v>
      </c>
      <c r="F2171" s="2">
        <f>Tabla14[[#This Row],[Precio]]-(Tabla14[[#This Row],[Precio]]*0.14)</f>
        <v>1836.1086</v>
      </c>
      <c r="G2171" s="2">
        <f>Tabla14[[#This Row],[Precio]]-(Tabla14[[#This Row],[Precio]]*0.05)</f>
        <v>2028.2595000000001</v>
      </c>
      <c r="H2171" s="4">
        <f>Tabla14[[#This Row],[  -14% costo de juan]]+(Tabla14[[#This Row],[  -14% costo de juan]]*0.1)</f>
        <v>2019.71946</v>
      </c>
      <c r="I2171" s="30">
        <f>Tabla14[[#This Row],[5% purpil]]+(Tabla14[[#This Row],[5% purpil]]*0.21)</f>
        <v>2454.1939950000001</v>
      </c>
      <c r="J2171" s="30">
        <f>Tabla14[[#This Row],[5% purpil]]+(Tabla14[[#This Row],[5% purpil]]*0.21)</f>
        <v>2454.1939950000001</v>
      </c>
      <c r="K2171" s="6">
        <f>Tabla14[[#This Row],[Precio NEGRO Publico c/juan]]-Tabla14[[#This Row],[Nuestro Costo juan ]]</f>
        <v>434.47453500000006</v>
      </c>
      <c r="L2171" s="7">
        <f>Tabla14[[#This Row],[Ganancia]]/Tabla14[[#This Row],[Nuestro Costo juan ]]</f>
        <v>0.21511627906976746</v>
      </c>
      <c r="M2171" s="2">
        <f>Tabla14[[#This Row],[Precio NEGRO Publico c/juan]]+(Tabla14[[#This Row],[Precio NEGRO Publico c/juan]]*0.105)</f>
        <v>2711.884364475</v>
      </c>
    </row>
    <row r="2172" spans="1:13">
      <c r="A2172" s="1" t="s">
        <v>4354</v>
      </c>
      <c r="B2172" t="s">
        <v>4355</v>
      </c>
      <c r="C2172" t="s">
        <v>7</v>
      </c>
      <c r="D2172" t="s">
        <v>285</v>
      </c>
      <c r="E2172" s="2">
        <v>2618.9499999999998</v>
      </c>
      <c r="F2172" s="2">
        <f>Tabla14[[#This Row],[Precio]]-(Tabla14[[#This Row],[Precio]]*0.14)</f>
        <v>2252.2969999999996</v>
      </c>
      <c r="G2172" s="2">
        <f>Tabla14[[#This Row],[Precio]]-(Tabla14[[#This Row],[Precio]]*0.05)</f>
        <v>2488.0024999999996</v>
      </c>
      <c r="H2172" s="4">
        <f>Tabla14[[#This Row],[  -14% costo de juan]]+(Tabla14[[#This Row],[  -14% costo de juan]]*0.1)</f>
        <v>2477.5266999999994</v>
      </c>
      <c r="I2172" s="30">
        <f>Tabla14[[#This Row],[5% purpil]]+(Tabla14[[#This Row],[5% purpil]]*0.21)</f>
        <v>3010.4830249999995</v>
      </c>
      <c r="J2172" s="30">
        <f>Tabla14[[#This Row],[5% purpil]]+(Tabla14[[#This Row],[5% purpil]]*0.21)</f>
        <v>3010.4830249999995</v>
      </c>
      <c r="K2172" s="6">
        <f>Tabla14[[#This Row],[Precio NEGRO Publico c/juan]]-Tabla14[[#This Row],[Nuestro Costo juan ]]</f>
        <v>532.95632500000011</v>
      </c>
      <c r="L2172" s="7">
        <f>Tabla14[[#This Row],[Ganancia]]/Tabla14[[#This Row],[Nuestro Costo juan ]]</f>
        <v>0.21511627906976755</v>
      </c>
      <c r="M2172" s="2">
        <f>Tabla14[[#This Row],[Precio NEGRO Publico c/juan]]+(Tabla14[[#This Row],[Precio NEGRO Publico c/juan]]*0.105)</f>
        <v>3326.5837426249996</v>
      </c>
    </row>
    <row r="2173" spans="1:13">
      <c r="A2173" s="1" t="s">
        <v>4356</v>
      </c>
      <c r="B2173" t="s">
        <v>4357</v>
      </c>
      <c r="C2173" t="s">
        <v>7</v>
      </c>
      <c r="D2173" t="s">
        <v>285</v>
      </c>
      <c r="E2173" s="2">
        <v>2305.81</v>
      </c>
      <c r="F2173" s="2">
        <f>Tabla14[[#This Row],[Precio]]-(Tabla14[[#This Row],[Precio]]*0.14)</f>
        <v>1982.9965999999999</v>
      </c>
      <c r="G2173" s="2">
        <f>Tabla14[[#This Row],[Precio]]-(Tabla14[[#This Row],[Precio]]*0.05)</f>
        <v>2190.5194999999999</v>
      </c>
      <c r="H2173" s="4">
        <f>Tabla14[[#This Row],[  -14% costo de juan]]+(Tabla14[[#This Row],[  -14% costo de juan]]*0.1)</f>
        <v>2181.2962600000001</v>
      </c>
      <c r="I2173" s="30">
        <f>Tabla14[[#This Row],[5% purpil]]+(Tabla14[[#This Row],[5% purpil]]*0.21)</f>
        <v>2650.5285949999998</v>
      </c>
      <c r="J2173" s="30">
        <f>Tabla14[[#This Row],[5% purpil]]+(Tabla14[[#This Row],[5% purpil]]*0.21)</f>
        <v>2650.5285949999998</v>
      </c>
      <c r="K2173" s="6">
        <f>Tabla14[[#This Row],[Precio NEGRO Publico c/juan]]-Tabla14[[#This Row],[Nuestro Costo juan ]]</f>
        <v>469.23233499999969</v>
      </c>
      <c r="L2173" s="7">
        <f>Tabla14[[#This Row],[Ganancia]]/Tabla14[[#This Row],[Nuestro Costo juan ]]</f>
        <v>0.2151162790697673</v>
      </c>
      <c r="M2173" s="2">
        <f>Tabla14[[#This Row],[Precio NEGRO Publico c/juan]]+(Tabla14[[#This Row],[Precio NEGRO Publico c/juan]]*0.105)</f>
        <v>2928.8340974749999</v>
      </c>
    </row>
    <row r="2174" spans="1:13">
      <c r="A2174" s="1" t="s">
        <v>4358</v>
      </c>
      <c r="B2174" t="s">
        <v>4359</v>
      </c>
      <c r="C2174" t="s">
        <v>7</v>
      </c>
      <c r="D2174" t="s">
        <v>285</v>
      </c>
      <c r="E2174" s="2">
        <v>3615.27</v>
      </c>
      <c r="F2174" s="2">
        <f>Tabla14[[#This Row],[Precio]]-(Tabla14[[#This Row],[Precio]]*0.14)</f>
        <v>3109.1322</v>
      </c>
      <c r="G2174" s="2">
        <f>Tabla14[[#This Row],[Precio]]-(Tabla14[[#This Row],[Precio]]*0.05)</f>
        <v>3434.5065</v>
      </c>
      <c r="H2174" s="4">
        <f>Tabla14[[#This Row],[  -14% costo de juan]]+(Tabla14[[#This Row],[  -14% costo de juan]]*0.1)</f>
        <v>3420.0454199999999</v>
      </c>
      <c r="I2174" s="30">
        <f>Tabla14[[#This Row],[5% purpil]]+(Tabla14[[#This Row],[5% purpil]]*0.21)</f>
        <v>4155.7528650000004</v>
      </c>
      <c r="J2174" s="30">
        <f>Tabla14[[#This Row],[5% purpil]]+(Tabla14[[#This Row],[5% purpil]]*0.21)</f>
        <v>4155.7528650000004</v>
      </c>
      <c r="K2174" s="6">
        <f>Tabla14[[#This Row],[Precio NEGRO Publico c/juan]]-Tabla14[[#This Row],[Nuestro Costo juan ]]</f>
        <v>735.70744500000046</v>
      </c>
      <c r="L2174" s="7">
        <f>Tabla14[[#This Row],[Ganancia]]/Tabla14[[#This Row],[Nuestro Costo juan ]]</f>
        <v>0.21511627906976757</v>
      </c>
      <c r="M2174" s="2">
        <f>Tabla14[[#This Row],[Precio NEGRO Publico c/juan]]+(Tabla14[[#This Row],[Precio NEGRO Publico c/juan]]*0.105)</f>
        <v>4592.1069158250002</v>
      </c>
    </row>
    <row r="2175" spans="1:13">
      <c r="A2175" s="1" t="s">
        <v>4360</v>
      </c>
      <c r="B2175" t="s">
        <v>4361</v>
      </c>
      <c r="C2175" t="s">
        <v>7</v>
      </c>
      <c r="D2175" t="s">
        <v>285</v>
      </c>
      <c r="E2175" s="2">
        <v>4099.21</v>
      </c>
      <c r="F2175" s="2">
        <f>Tabla14[[#This Row],[Precio]]-(Tabla14[[#This Row],[Precio]]*0.14)</f>
        <v>3525.3206</v>
      </c>
      <c r="G2175" s="2">
        <f>Tabla14[[#This Row],[Precio]]-(Tabla14[[#This Row],[Precio]]*0.05)</f>
        <v>3894.2494999999999</v>
      </c>
      <c r="H2175" s="4">
        <f>Tabla14[[#This Row],[  -14% costo de juan]]+(Tabla14[[#This Row],[  -14% costo de juan]]*0.1)</f>
        <v>3877.85266</v>
      </c>
      <c r="I2175" s="30">
        <f>Tabla14[[#This Row],[5% purpil]]+(Tabla14[[#This Row],[5% purpil]]*0.21)</f>
        <v>4712.0418950000003</v>
      </c>
      <c r="J2175" s="30">
        <f>Tabla14[[#This Row],[5% purpil]]+(Tabla14[[#This Row],[5% purpil]]*0.21)</f>
        <v>4712.0418950000003</v>
      </c>
      <c r="K2175" s="6">
        <f>Tabla14[[#This Row],[Precio NEGRO Publico c/juan]]-Tabla14[[#This Row],[Nuestro Costo juan ]]</f>
        <v>834.18923500000028</v>
      </c>
      <c r="L2175" s="7">
        <f>Tabla14[[#This Row],[Ganancia]]/Tabla14[[#This Row],[Nuestro Costo juan ]]</f>
        <v>0.21511627906976752</v>
      </c>
      <c r="M2175" s="2">
        <f>Tabla14[[#This Row],[Precio NEGRO Publico c/juan]]+(Tabla14[[#This Row],[Precio NEGRO Publico c/juan]]*0.105)</f>
        <v>5206.8062939750007</v>
      </c>
    </row>
    <row r="2176" spans="1:13">
      <c r="A2176" s="1" t="s">
        <v>4362</v>
      </c>
      <c r="B2176" t="s">
        <v>4363</v>
      </c>
      <c r="C2176" t="s">
        <v>7</v>
      </c>
      <c r="D2176" t="s">
        <v>285</v>
      </c>
      <c r="E2176" s="2">
        <v>4497.75</v>
      </c>
      <c r="F2176" s="2">
        <f>Tabla14[[#This Row],[Precio]]-(Tabla14[[#This Row],[Precio]]*0.14)</f>
        <v>3868.0650000000001</v>
      </c>
      <c r="G2176" s="2">
        <f>Tabla14[[#This Row],[Precio]]-(Tabla14[[#This Row],[Precio]]*0.05)</f>
        <v>4272.8625000000002</v>
      </c>
      <c r="H2176" s="4">
        <f>Tabla14[[#This Row],[  -14% costo de juan]]+(Tabla14[[#This Row],[  -14% costo de juan]]*0.1)</f>
        <v>4254.8715000000002</v>
      </c>
      <c r="I2176" s="30">
        <f>Tabla14[[#This Row],[5% purpil]]+(Tabla14[[#This Row],[5% purpil]]*0.21)</f>
        <v>5170.1636250000001</v>
      </c>
      <c r="J2176" s="30">
        <f>Tabla14[[#This Row],[5% purpil]]+(Tabla14[[#This Row],[5% purpil]]*0.21)</f>
        <v>5170.1636250000001</v>
      </c>
      <c r="K2176" s="6">
        <f>Tabla14[[#This Row],[Precio NEGRO Publico c/juan]]-Tabla14[[#This Row],[Nuestro Costo juan ]]</f>
        <v>915.29212499999994</v>
      </c>
      <c r="L2176" s="7">
        <f>Tabla14[[#This Row],[Ganancia]]/Tabla14[[#This Row],[Nuestro Costo juan ]]</f>
        <v>0.21511627906976741</v>
      </c>
      <c r="M2176" s="2">
        <f>Tabla14[[#This Row],[Precio NEGRO Publico c/juan]]+(Tabla14[[#This Row],[Precio NEGRO Publico c/juan]]*0.105)</f>
        <v>5713.0308056249996</v>
      </c>
    </row>
    <row r="2177" spans="1:13">
      <c r="A2177" s="1" t="s">
        <v>4364</v>
      </c>
      <c r="B2177" t="s">
        <v>4365</v>
      </c>
      <c r="C2177" t="s">
        <v>7</v>
      </c>
      <c r="D2177" t="s">
        <v>285</v>
      </c>
      <c r="E2177" s="2">
        <v>3615.27</v>
      </c>
      <c r="F2177" s="2">
        <f>Tabla14[[#This Row],[Precio]]-(Tabla14[[#This Row],[Precio]]*0.14)</f>
        <v>3109.1322</v>
      </c>
      <c r="G2177" s="2">
        <f>Tabla14[[#This Row],[Precio]]-(Tabla14[[#This Row],[Precio]]*0.05)</f>
        <v>3434.5065</v>
      </c>
      <c r="H2177" s="4">
        <f>Tabla14[[#This Row],[  -14% costo de juan]]+(Tabla14[[#This Row],[  -14% costo de juan]]*0.1)</f>
        <v>3420.0454199999999</v>
      </c>
      <c r="I2177" s="30">
        <f>Tabla14[[#This Row],[5% purpil]]+(Tabla14[[#This Row],[5% purpil]]*0.21)</f>
        <v>4155.7528650000004</v>
      </c>
      <c r="J2177" s="30">
        <f>Tabla14[[#This Row],[5% purpil]]+(Tabla14[[#This Row],[5% purpil]]*0.21)</f>
        <v>4155.7528650000004</v>
      </c>
      <c r="K2177" s="6">
        <f>Tabla14[[#This Row],[Precio NEGRO Publico c/juan]]-Tabla14[[#This Row],[Nuestro Costo juan ]]</f>
        <v>735.70744500000046</v>
      </c>
      <c r="L2177" s="7">
        <f>Tabla14[[#This Row],[Ganancia]]/Tabla14[[#This Row],[Nuestro Costo juan ]]</f>
        <v>0.21511627906976757</v>
      </c>
      <c r="M2177" s="2">
        <f>Tabla14[[#This Row],[Precio NEGRO Publico c/juan]]+(Tabla14[[#This Row],[Precio NEGRO Publico c/juan]]*0.105)</f>
        <v>4592.1069158250002</v>
      </c>
    </row>
    <row r="2178" spans="1:13">
      <c r="A2178" s="1" t="s">
        <v>4366</v>
      </c>
      <c r="B2178" t="s">
        <v>4367</v>
      </c>
      <c r="C2178" t="s">
        <v>7</v>
      </c>
      <c r="D2178" t="s">
        <v>285</v>
      </c>
      <c r="E2178" s="2">
        <v>9394.0300000000007</v>
      </c>
      <c r="F2178" s="2">
        <f>Tabla14[[#This Row],[Precio]]-(Tabla14[[#This Row],[Precio]]*0.14)</f>
        <v>8078.8658000000005</v>
      </c>
      <c r="G2178" s="2">
        <f>Tabla14[[#This Row],[Precio]]-(Tabla14[[#This Row],[Precio]]*0.05)</f>
        <v>8924.3285000000014</v>
      </c>
      <c r="H2178" s="4">
        <f>Tabla14[[#This Row],[  -14% costo de juan]]+(Tabla14[[#This Row],[  -14% costo de juan]]*0.1)</f>
        <v>8886.7523799999999</v>
      </c>
      <c r="I2178" s="30">
        <f>Tabla14[[#This Row],[5% purpil]]+(Tabla14[[#This Row],[5% purpil]]*0.21)</f>
        <v>10798.437485000002</v>
      </c>
      <c r="J2178" s="30">
        <f>Tabla14[[#This Row],[5% purpil]]+(Tabla14[[#This Row],[5% purpil]]*0.21)</f>
        <v>10798.437485000002</v>
      </c>
      <c r="K2178" s="6">
        <f>Tabla14[[#This Row],[Precio NEGRO Publico c/juan]]-Tabla14[[#This Row],[Nuestro Costo juan ]]</f>
        <v>1911.6851050000023</v>
      </c>
      <c r="L2178" s="7">
        <f>Tabla14[[#This Row],[Ganancia]]/Tabla14[[#This Row],[Nuestro Costo juan ]]</f>
        <v>0.21511627906976771</v>
      </c>
      <c r="M2178" s="2">
        <f>Tabla14[[#This Row],[Precio NEGRO Publico c/juan]]+(Tabla14[[#This Row],[Precio NEGRO Publico c/juan]]*0.105)</f>
        <v>11932.273420925003</v>
      </c>
    </row>
    <row r="2179" spans="1:13">
      <c r="A2179" s="1" t="s">
        <v>4368</v>
      </c>
      <c r="B2179" t="s">
        <v>4369</v>
      </c>
      <c r="C2179" t="s">
        <v>7</v>
      </c>
      <c r="D2179" t="s">
        <v>285</v>
      </c>
      <c r="E2179" s="2">
        <v>10361.91</v>
      </c>
      <c r="F2179" s="2">
        <f>Tabla14[[#This Row],[Precio]]-(Tabla14[[#This Row],[Precio]]*0.14)</f>
        <v>8911.2425999999996</v>
      </c>
      <c r="G2179" s="2">
        <f>Tabla14[[#This Row],[Precio]]-(Tabla14[[#This Row],[Precio]]*0.05)</f>
        <v>9843.8145000000004</v>
      </c>
      <c r="H2179" s="4">
        <f>Tabla14[[#This Row],[  -14% costo de juan]]+(Tabla14[[#This Row],[  -14% costo de juan]]*0.1)</f>
        <v>9802.3668600000001</v>
      </c>
      <c r="I2179" s="30">
        <f>Tabla14[[#This Row],[5% purpil]]+(Tabla14[[#This Row],[5% purpil]]*0.21)</f>
        <v>11911.015545</v>
      </c>
      <c r="J2179" s="30">
        <f>Tabla14[[#This Row],[5% purpil]]+(Tabla14[[#This Row],[5% purpil]]*0.21)</f>
        <v>11911.015545</v>
      </c>
      <c r="K2179" s="6">
        <f>Tabla14[[#This Row],[Precio NEGRO Publico c/juan]]-Tabla14[[#This Row],[Nuestro Costo juan ]]</f>
        <v>2108.6486850000001</v>
      </c>
      <c r="L2179" s="7">
        <f>Tabla14[[#This Row],[Ganancia]]/Tabla14[[#This Row],[Nuestro Costo juan ]]</f>
        <v>0.21511627906976746</v>
      </c>
      <c r="M2179" s="2">
        <f>Tabla14[[#This Row],[Precio NEGRO Publico c/juan]]+(Tabla14[[#This Row],[Precio NEGRO Publico c/juan]]*0.105)</f>
        <v>13161.672177225</v>
      </c>
    </row>
    <row r="2180" spans="1:13">
      <c r="A2180" s="1" t="s">
        <v>4370</v>
      </c>
      <c r="B2180" t="s">
        <v>4371</v>
      </c>
      <c r="C2180" t="s">
        <v>7</v>
      </c>
      <c r="D2180" t="s">
        <v>285</v>
      </c>
      <c r="E2180" s="2">
        <v>11215.9</v>
      </c>
      <c r="F2180" s="2">
        <f>Tabla14[[#This Row],[Precio]]-(Tabla14[[#This Row],[Precio]]*0.14)</f>
        <v>9645.6739999999991</v>
      </c>
      <c r="G2180" s="2">
        <f>Tabla14[[#This Row],[Precio]]-(Tabla14[[#This Row],[Precio]]*0.05)</f>
        <v>10655.105</v>
      </c>
      <c r="H2180" s="4">
        <f>Tabla14[[#This Row],[  -14% costo de juan]]+(Tabla14[[#This Row],[  -14% costo de juan]]*0.1)</f>
        <v>10610.241399999999</v>
      </c>
      <c r="I2180" s="30">
        <f>Tabla14[[#This Row],[5% purpil]]+(Tabla14[[#This Row],[5% purpil]]*0.21)</f>
        <v>12892.677049999998</v>
      </c>
      <c r="J2180" s="30">
        <f>Tabla14[[#This Row],[5% purpil]]+(Tabla14[[#This Row],[5% purpil]]*0.21)</f>
        <v>12892.677049999998</v>
      </c>
      <c r="K2180" s="6">
        <f>Tabla14[[#This Row],[Precio NEGRO Publico c/juan]]-Tabla14[[#This Row],[Nuestro Costo juan ]]</f>
        <v>2282.4356499999994</v>
      </c>
      <c r="L2180" s="7">
        <f>Tabla14[[#This Row],[Ganancia]]/Tabla14[[#This Row],[Nuestro Costo juan ]]</f>
        <v>0.21511627906976741</v>
      </c>
      <c r="M2180" s="2">
        <f>Tabla14[[#This Row],[Precio NEGRO Publico c/juan]]+(Tabla14[[#This Row],[Precio NEGRO Publico c/juan]]*0.105)</f>
        <v>14246.408140249998</v>
      </c>
    </row>
    <row r="2181" spans="1:13">
      <c r="A2181" s="1" t="s">
        <v>4372</v>
      </c>
      <c r="B2181" t="s">
        <v>4373</v>
      </c>
      <c r="C2181" t="s">
        <v>7</v>
      </c>
      <c r="D2181" t="s">
        <v>285</v>
      </c>
      <c r="E2181" s="2">
        <v>13037.77</v>
      </c>
      <c r="F2181" s="2">
        <f>Tabla14[[#This Row],[Precio]]-(Tabla14[[#This Row],[Precio]]*0.14)</f>
        <v>11212.4822</v>
      </c>
      <c r="G2181" s="2">
        <f>Tabla14[[#This Row],[Precio]]-(Tabla14[[#This Row],[Precio]]*0.05)</f>
        <v>12385.8815</v>
      </c>
      <c r="H2181" s="4">
        <f>Tabla14[[#This Row],[  -14% costo de juan]]+(Tabla14[[#This Row],[  -14% costo de juan]]*0.1)</f>
        <v>12333.73042</v>
      </c>
      <c r="I2181" s="30">
        <f>Tabla14[[#This Row],[5% purpil]]+(Tabla14[[#This Row],[5% purpil]]*0.21)</f>
        <v>14986.916614999998</v>
      </c>
      <c r="J2181" s="30">
        <f>Tabla14[[#This Row],[5% purpil]]+(Tabla14[[#This Row],[5% purpil]]*0.21)</f>
        <v>14986.916614999998</v>
      </c>
      <c r="K2181" s="6">
        <f>Tabla14[[#This Row],[Precio NEGRO Publico c/juan]]-Tabla14[[#This Row],[Nuestro Costo juan ]]</f>
        <v>2653.1861949999984</v>
      </c>
      <c r="L2181" s="7">
        <f>Tabla14[[#This Row],[Ganancia]]/Tabla14[[#This Row],[Nuestro Costo juan ]]</f>
        <v>0.21511627906976732</v>
      </c>
      <c r="M2181" s="2">
        <f>Tabla14[[#This Row],[Precio NEGRO Publico c/juan]]+(Tabla14[[#This Row],[Precio NEGRO Publico c/juan]]*0.105)</f>
        <v>16560.542859574998</v>
      </c>
    </row>
    <row r="2182" spans="1:13">
      <c r="A2182" s="1" t="s">
        <v>4374</v>
      </c>
      <c r="B2182" t="s">
        <v>4375</v>
      </c>
      <c r="C2182" t="s">
        <v>7</v>
      </c>
      <c r="D2182" t="s">
        <v>285</v>
      </c>
      <c r="E2182" s="2">
        <v>2818.21</v>
      </c>
      <c r="F2182" s="2">
        <f>Tabla14[[#This Row],[Precio]]-(Tabla14[[#This Row],[Precio]]*0.14)</f>
        <v>2423.6606000000002</v>
      </c>
      <c r="G2182" s="2">
        <f>Tabla14[[#This Row],[Precio]]-(Tabla14[[#This Row],[Precio]]*0.05)</f>
        <v>2677.2995000000001</v>
      </c>
      <c r="H2182" s="4">
        <f>Tabla14[[#This Row],[  -14% costo de juan]]+(Tabla14[[#This Row],[  -14% costo de juan]]*0.1)</f>
        <v>2666.02666</v>
      </c>
      <c r="I2182" s="30">
        <f>Tabla14[[#This Row],[5% purpil]]+(Tabla14[[#This Row],[5% purpil]]*0.21)</f>
        <v>3239.5323950000002</v>
      </c>
      <c r="J2182" s="30">
        <f>Tabla14[[#This Row],[5% purpil]]+(Tabla14[[#This Row],[5% purpil]]*0.21)</f>
        <v>3239.5323950000002</v>
      </c>
      <c r="K2182" s="6">
        <f>Tabla14[[#This Row],[Precio NEGRO Publico c/juan]]-Tabla14[[#This Row],[Nuestro Costo juan ]]</f>
        <v>573.50573500000019</v>
      </c>
      <c r="L2182" s="7">
        <f>Tabla14[[#This Row],[Ganancia]]/Tabla14[[#This Row],[Nuestro Costo juan ]]</f>
        <v>0.21511627906976752</v>
      </c>
      <c r="M2182" s="2">
        <f>Tabla14[[#This Row],[Precio NEGRO Publico c/juan]]+(Tabla14[[#This Row],[Precio NEGRO Publico c/juan]]*0.105)</f>
        <v>3579.6832964750001</v>
      </c>
    </row>
    <row r="2183" spans="1:13">
      <c r="A2183" s="1" t="s">
        <v>4376</v>
      </c>
      <c r="B2183" t="s">
        <v>4377</v>
      </c>
      <c r="C2183" t="s">
        <v>7</v>
      </c>
      <c r="D2183" t="s">
        <v>285</v>
      </c>
      <c r="E2183" s="2">
        <v>3615.27</v>
      </c>
      <c r="F2183" s="2">
        <f>Tabla14[[#This Row],[Precio]]-(Tabla14[[#This Row],[Precio]]*0.14)</f>
        <v>3109.1322</v>
      </c>
      <c r="G2183" s="2">
        <f>Tabla14[[#This Row],[Precio]]-(Tabla14[[#This Row],[Precio]]*0.05)</f>
        <v>3434.5065</v>
      </c>
      <c r="H2183" s="4">
        <f>Tabla14[[#This Row],[  -14% costo de juan]]+(Tabla14[[#This Row],[  -14% costo de juan]]*0.1)</f>
        <v>3420.0454199999999</v>
      </c>
      <c r="I2183" s="30">
        <f>Tabla14[[#This Row],[5% purpil]]+(Tabla14[[#This Row],[5% purpil]]*0.21)</f>
        <v>4155.7528650000004</v>
      </c>
      <c r="J2183" s="30">
        <f>Tabla14[[#This Row],[5% purpil]]+(Tabla14[[#This Row],[5% purpil]]*0.21)</f>
        <v>4155.7528650000004</v>
      </c>
      <c r="K2183" s="6">
        <f>Tabla14[[#This Row],[Precio NEGRO Publico c/juan]]-Tabla14[[#This Row],[Nuestro Costo juan ]]</f>
        <v>735.70744500000046</v>
      </c>
      <c r="L2183" s="7">
        <f>Tabla14[[#This Row],[Ganancia]]/Tabla14[[#This Row],[Nuestro Costo juan ]]</f>
        <v>0.21511627906976757</v>
      </c>
      <c r="M2183" s="2">
        <f>Tabla14[[#This Row],[Precio NEGRO Publico c/juan]]+(Tabla14[[#This Row],[Precio NEGRO Publico c/juan]]*0.105)</f>
        <v>4592.1069158250002</v>
      </c>
    </row>
    <row r="2184" spans="1:13">
      <c r="A2184" s="1" t="s">
        <v>4378</v>
      </c>
      <c r="B2184" t="s">
        <v>4379</v>
      </c>
      <c r="C2184" t="s">
        <v>7</v>
      </c>
      <c r="D2184" t="s">
        <v>285</v>
      </c>
      <c r="E2184" s="2">
        <v>4099.21</v>
      </c>
      <c r="F2184" s="2">
        <f>Tabla14[[#This Row],[Precio]]-(Tabla14[[#This Row],[Precio]]*0.14)</f>
        <v>3525.3206</v>
      </c>
      <c r="G2184" s="2">
        <f>Tabla14[[#This Row],[Precio]]-(Tabla14[[#This Row],[Precio]]*0.05)</f>
        <v>3894.2494999999999</v>
      </c>
      <c r="H2184" s="4">
        <f>Tabla14[[#This Row],[  -14% costo de juan]]+(Tabla14[[#This Row],[  -14% costo de juan]]*0.1)</f>
        <v>3877.85266</v>
      </c>
      <c r="I2184" s="30">
        <f>Tabla14[[#This Row],[5% purpil]]+(Tabla14[[#This Row],[5% purpil]]*0.21)</f>
        <v>4712.0418950000003</v>
      </c>
      <c r="J2184" s="30">
        <f>Tabla14[[#This Row],[5% purpil]]+(Tabla14[[#This Row],[5% purpil]]*0.21)</f>
        <v>4712.0418950000003</v>
      </c>
      <c r="K2184" s="6">
        <f>Tabla14[[#This Row],[Precio NEGRO Publico c/juan]]-Tabla14[[#This Row],[Nuestro Costo juan ]]</f>
        <v>834.18923500000028</v>
      </c>
      <c r="L2184" s="7">
        <f>Tabla14[[#This Row],[Ganancia]]/Tabla14[[#This Row],[Nuestro Costo juan ]]</f>
        <v>0.21511627906976752</v>
      </c>
      <c r="M2184" s="2">
        <f>Tabla14[[#This Row],[Precio NEGRO Publico c/juan]]+(Tabla14[[#This Row],[Precio NEGRO Publico c/juan]]*0.105)</f>
        <v>5206.8062939750007</v>
      </c>
    </row>
    <row r="2185" spans="1:13">
      <c r="A2185" s="1" t="s">
        <v>4380</v>
      </c>
      <c r="B2185" t="s">
        <v>4381</v>
      </c>
      <c r="C2185" t="s">
        <v>7</v>
      </c>
      <c r="D2185" t="s">
        <v>285</v>
      </c>
      <c r="E2185" s="2">
        <v>4497.75</v>
      </c>
      <c r="F2185" s="2">
        <f>Tabla14[[#This Row],[Precio]]-(Tabla14[[#This Row],[Precio]]*0.14)</f>
        <v>3868.0650000000001</v>
      </c>
      <c r="G2185" s="2">
        <f>Tabla14[[#This Row],[Precio]]-(Tabla14[[#This Row],[Precio]]*0.05)</f>
        <v>4272.8625000000002</v>
      </c>
      <c r="H2185" s="4">
        <f>Tabla14[[#This Row],[  -14% costo de juan]]+(Tabla14[[#This Row],[  -14% costo de juan]]*0.1)</f>
        <v>4254.8715000000002</v>
      </c>
      <c r="I2185" s="30">
        <f>Tabla14[[#This Row],[5% purpil]]+(Tabla14[[#This Row],[5% purpil]]*0.21)</f>
        <v>5170.1636250000001</v>
      </c>
      <c r="J2185" s="30">
        <f>Tabla14[[#This Row],[5% purpil]]+(Tabla14[[#This Row],[5% purpil]]*0.21)</f>
        <v>5170.1636250000001</v>
      </c>
      <c r="K2185" s="6">
        <f>Tabla14[[#This Row],[Precio NEGRO Publico c/juan]]-Tabla14[[#This Row],[Nuestro Costo juan ]]</f>
        <v>915.29212499999994</v>
      </c>
      <c r="L2185" s="7">
        <f>Tabla14[[#This Row],[Ganancia]]/Tabla14[[#This Row],[Nuestro Costo juan ]]</f>
        <v>0.21511627906976741</v>
      </c>
      <c r="M2185" s="2">
        <f>Tabla14[[#This Row],[Precio NEGRO Publico c/juan]]+(Tabla14[[#This Row],[Precio NEGRO Publico c/juan]]*0.105)</f>
        <v>5713.0308056249996</v>
      </c>
    </row>
    <row r="2186" spans="1:13">
      <c r="A2186" s="1" t="s">
        <v>4382</v>
      </c>
      <c r="B2186" t="s">
        <v>4383</v>
      </c>
      <c r="C2186" t="s">
        <v>7</v>
      </c>
      <c r="D2186" t="s">
        <v>285</v>
      </c>
      <c r="E2186" s="2">
        <v>1850.34</v>
      </c>
      <c r="F2186" s="2">
        <f>Tabla14[[#This Row],[Precio]]-(Tabla14[[#This Row],[Precio]]*0.14)</f>
        <v>1591.2923999999998</v>
      </c>
      <c r="G2186" s="2">
        <f>Tabla14[[#This Row],[Precio]]-(Tabla14[[#This Row],[Precio]]*0.05)</f>
        <v>1757.8229999999999</v>
      </c>
      <c r="H2186" s="4">
        <f>Tabla14[[#This Row],[  -14% costo de juan]]+(Tabla14[[#This Row],[  -14% costo de juan]]*0.1)</f>
        <v>1750.4216399999998</v>
      </c>
      <c r="I2186" s="30">
        <f>Tabla14[[#This Row],[5% purpil]]+(Tabla14[[#This Row],[5% purpil]]*0.21)</f>
        <v>2126.9658299999996</v>
      </c>
      <c r="J2186" s="30">
        <f>Tabla14[[#This Row],[5% purpil]]+(Tabla14[[#This Row],[5% purpil]]*0.21)</f>
        <v>2126.9658299999996</v>
      </c>
      <c r="K2186" s="6">
        <f>Tabla14[[#This Row],[Precio NEGRO Publico c/juan]]-Tabla14[[#This Row],[Nuestro Costo juan ]]</f>
        <v>376.54418999999984</v>
      </c>
      <c r="L2186" s="7">
        <f>Tabla14[[#This Row],[Ganancia]]/Tabla14[[#This Row],[Nuestro Costo juan ]]</f>
        <v>0.21511627906976738</v>
      </c>
      <c r="M2186" s="2">
        <f>Tabla14[[#This Row],[Precio NEGRO Publico c/juan]]+(Tabla14[[#This Row],[Precio NEGRO Publico c/juan]]*0.105)</f>
        <v>2350.2972421499994</v>
      </c>
    </row>
    <row r="2187" spans="1:13">
      <c r="A2187" s="1" t="s">
        <v>4384</v>
      </c>
      <c r="B2187" t="s">
        <v>4385</v>
      </c>
      <c r="C2187" t="s">
        <v>7</v>
      </c>
      <c r="D2187" t="s">
        <v>285</v>
      </c>
      <c r="E2187" s="2">
        <v>1850.34</v>
      </c>
      <c r="F2187" s="2">
        <f>Tabla14[[#This Row],[Precio]]-(Tabla14[[#This Row],[Precio]]*0.14)</f>
        <v>1591.2923999999998</v>
      </c>
      <c r="G2187" s="2">
        <f>Tabla14[[#This Row],[Precio]]-(Tabla14[[#This Row],[Precio]]*0.05)</f>
        <v>1757.8229999999999</v>
      </c>
      <c r="H2187" s="4">
        <f>Tabla14[[#This Row],[  -14% costo de juan]]+(Tabla14[[#This Row],[  -14% costo de juan]]*0.1)</f>
        <v>1750.4216399999998</v>
      </c>
      <c r="I2187" s="30">
        <f>Tabla14[[#This Row],[5% purpil]]+(Tabla14[[#This Row],[5% purpil]]*0.21)</f>
        <v>2126.9658299999996</v>
      </c>
      <c r="J2187" s="30">
        <f>Tabla14[[#This Row],[5% purpil]]+(Tabla14[[#This Row],[5% purpil]]*0.21)</f>
        <v>2126.9658299999996</v>
      </c>
      <c r="K2187" s="6">
        <f>Tabla14[[#This Row],[Precio NEGRO Publico c/juan]]-Tabla14[[#This Row],[Nuestro Costo juan ]]</f>
        <v>376.54418999999984</v>
      </c>
      <c r="L2187" s="7">
        <f>Tabla14[[#This Row],[Ganancia]]/Tabla14[[#This Row],[Nuestro Costo juan ]]</f>
        <v>0.21511627906976738</v>
      </c>
      <c r="M2187" s="2">
        <f>Tabla14[[#This Row],[Precio NEGRO Publico c/juan]]+(Tabla14[[#This Row],[Precio NEGRO Publico c/juan]]*0.105)</f>
        <v>2350.2972421499994</v>
      </c>
    </row>
    <row r="2188" spans="1:13">
      <c r="A2188" s="1" t="s">
        <v>4386</v>
      </c>
      <c r="B2188" t="s">
        <v>4387</v>
      </c>
      <c r="C2188" t="s">
        <v>7</v>
      </c>
      <c r="D2188" t="s">
        <v>285</v>
      </c>
      <c r="E2188" s="2">
        <v>3017.47</v>
      </c>
      <c r="F2188" s="2">
        <f>Tabla14[[#This Row],[Precio]]-(Tabla14[[#This Row],[Precio]]*0.14)</f>
        <v>2595.0241999999998</v>
      </c>
      <c r="G2188" s="2">
        <f>Tabla14[[#This Row],[Precio]]-(Tabla14[[#This Row],[Precio]]*0.05)</f>
        <v>2866.5964999999997</v>
      </c>
      <c r="H2188" s="4">
        <f>Tabla14[[#This Row],[  -14% costo de juan]]+(Tabla14[[#This Row],[  -14% costo de juan]]*0.1)</f>
        <v>2854.5266199999996</v>
      </c>
      <c r="I2188" s="30">
        <f>Tabla14[[#This Row],[5% purpil]]+(Tabla14[[#This Row],[5% purpil]]*0.21)</f>
        <v>3468.5817649999995</v>
      </c>
      <c r="J2188" s="30">
        <f>Tabla14[[#This Row],[5% purpil]]+(Tabla14[[#This Row],[5% purpil]]*0.21)</f>
        <v>3468.5817649999995</v>
      </c>
      <c r="K2188" s="6">
        <f>Tabla14[[#This Row],[Precio NEGRO Publico c/juan]]-Tabla14[[#This Row],[Nuestro Costo juan ]]</f>
        <v>614.05514499999981</v>
      </c>
      <c r="L2188" s="7">
        <f>Tabla14[[#This Row],[Ganancia]]/Tabla14[[#This Row],[Nuestro Costo juan ]]</f>
        <v>0.21511627906976741</v>
      </c>
      <c r="M2188" s="2">
        <f>Tabla14[[#This Row],[Precio NEGRO Publico c/juan]]+(Tabla14[[#This Row],[Precio NEGRO Publico c/juan]]*0.105)</f>
        <v>3832.7828503249993</v>
      </c>
    </row>
    <row r="2189" spans="1:13">
      <c r="A2189" s="1" t="s">
        <v>4388</v>
      </c>
      <c r="B2189" t="s">
        <v>4389</v>
      </c>
      <c r="C2189" t="s">
        <v>7</v>
      </c>
      <c r="D2189" t="s">
        <v>285</v>
      </c>
      <c r="E2189" s="2">
        <v>3017.47</v>
      </c>
      <c r="F2189" s="2">
        <f>Tabla14[[#This Row],[Precio]]-(Tabla14[[#This Row],[Precio]]*0.14)</f>
        <v>2595.0241999999998</v>
      </c>
      <c r="G2189" s="2">
        <f>Tabla14[[#This Row],[Precio]]-(Tabla14[[#This Row],[Precio]]*0.05)</f>
        <v>2866.5964999999997</v>
      </c>
      <c r="H2189" s="4">
        <f>Tabla14[[#This Row],[  -14% costo de juan]]+(Tabla14[[#This Row],[  -14% costo de juan]]*0.1)</f>
        <v>2854.5266199999996</v>
      </c>
      <c r="I2189" s="30">
        <f>Tabla14[[#This Row],[5% purpil]]+(Tabla14[[#This Row],[5% purpil]]*0.21)</f>
        <v>3468.5817649999995</v>
      </c>
      <c r="J2189" s="30">
        <f>Tabla14[[#This Row],[5% purpil]]+(Tabla14[[#This Row],[5% purpil]]*0.21)</f>
        <v>3468.5817649999995</v>
      </c>
      <c r="K2189" s="6">
        <f>Tabla14[[#This Row],[Precio NEGRO Publico c/juan]]-Tabla14[[#This Row],[Nuestro Costo juan ]]</f>
        <v>614.05514499999981</v>
      </c>
      <c r="L2189" s="7">
        <f>Tabla14[[#This Row],[Ganancia]]/Tabla14[[#This Row],[Nuestro Costo juan ]]</f>
        <v>0.21511627906976741</v>
      </c>
      <c r="M2189" s="2">
        <f>Tabla14[[#This Row],[Precio NEGRO Publico c/juan]]+(Tabla14[[#This Row],[Precio NEGRO Publico c/juan]]*0.105)</f>
        <v>3832.7828503249993</v>
      </c>
    </row>
    <row r="2190" spans="1:13">
      <c r="A2190" s="1" t="s">
        <v>4390</v>
      </c>
      <c r="B2190" t="s">
        <v>4391</v>
      </c>
      <c r="C2190" t="s">
        <v>7</v>
      </c>
      <c r="D2190" t="s">
        <v>285</v>
      </c>
      <c r="E2190" s="2">
        <v>3330.61</v>
      </c>
      <c r="F2190" s="2">
        <f>Tabla14[[#This Row],[Precio]]-(Tabla14[[#This Row],[Precio]]*0.14)</f>
        <v>2864.3245999999999</v>
      </c>
      <c r="G2190" s="2">
        <f>Tabla14[[#This Row],[Precio]]-(Tabla14[[#This Row],[Precio]]*0.05)</f>
        <v>3164.0795000000003</v>
      </c>
      <c r="H2190" s="4">
        <f>Tabla14[[#This Row],[  -14% costo de juan]]+(Tabla14[[#This Row],[  -14% costo de juan]]*0.1)</f>
        <v>3150.7570599999999</v>
      </c>
      <c r="I2190" s="30">
        <f>Tabla14[[#This Row],[5% purpil]]+(Tabla14[[#This Row],[5% purpil]]*0.21)</f>
        <v>3828.5361950000006</v>
      </c>
      <c r="J2190" s="30">
        <f>Tabla14[[#This Row],[5% purpil]]+(Tabla14[[#This Row],[5% purpil]]*0.21)</f>
        <v>3828.5361950000006</v>
      </c>
      <c r="K2190" s="6">
        <f>Tabla14[[#This Row],[Precio NEGRO Publico c/juan]]-Tabla14[[#This Row],[Nuestro Costo juan ]]</f>
        <v>677.77913500000068</v>
      </c>
      <c r="L2190" s="7">
        <f>Tabla14[[#This Row],[Ganancia]]/Tabla14[[#This Row],[Nuestro Costo juan ]]</f>
        <v>0.21511627906976766</v>
      </c>
      <c r="M2190" s="2">
        <f>Tabla14[[#This Row],[Precio NEGRO Publico c/juan]]+(Tabla14[[#This Row],[Precio NEGRO Publico c/juan]]*0.105)</f>
        <v>4230.5324954750004</v>
      </c>
    </row>
    <row r="2191" spans="1:13">
      <c r="A2191" s="1" t="s">
        <v>4392</v>
      </c>
      <c r="B2191" t="s">
        <v>4393</v>
      </c>
      <c r="C2191" t="s">
        <v>7</v>
      </c>
      <c r="D2191" t="s">
        <v>285</v>
      </c>
      <c r="E2191" s="2">
        <v>3330.61</v>
      </c>
      <c r="F2191" s="2">
        <f>Tabla14[[#This Row],[Precio]]-(Tabla14[[#This Row],[Precio]]*0.14)</f>
        <v>2864.3245999999999</v>
      </c>
      <c r="G2191" s="2">
        <f>Tabla14[[#This Row],[Precio]]-(Tabla14[[#This Row],[Precio]]*0.05)</f>
        <v>3164.0795000000003</v>
      </c>
      <c r="H2191" s="4">
        <f>Tabla14[[#This Row],[  -14% costo de juan]]+(Tabla14[[#This Row],[  -14% costo de juan]]*0.1)</f>
        <v>3150.7570599999999</v>
      </c>
      <c r="I2191" s="30">
        <f>Tabla14[[#This Row],[5% purpil]]+(Tabla14[[#This Row],[5% purpil]]*0.21)</f>
        <v>3828.5361950000006</v>
      </c>
      <c r="J2191" s="30">
        <f>Tabla14[[#This Row],[5% purpil]]+(Tabla14[[#This Row],[5% purpil]]*0.21)</f>
        <v>3828.5361950000006</v>
      </c>
      <c r="K2191" s="6">
        <f>Tabla14[[#This Row],[Precio NEGRO Publico c/juan]]-Tabla14[[#This Row],[Nuestro Costo juan ]]</f>
        <v>677.77913500000068</v>
      </c>
      <c r="L2191" s="7">
        <f>Tabla14[[#This Row],[Ganancia]]/Tabla14[[#This Row],[Nuestro Costo juan ]]</f>
        <v>0.21511627906976766</v>
      </c>
      <c r="M2191" s="2">
        <f>Tabla14[[#This Row],[Precio NEGRO Publico c/juan]]+(Tabla14[[#This Row],[Precio NEGRO Publico c/juan]]*0.105)</f>
        <v>4230.5324954750004</v>
      </c>
    </row>
    <row r="2192" spans="1:13">
      <c r="A2192" s="1" t="s">
        <v>4394</v>
      </c>
      <c r="B2192" t="s">
        <v>4395</v>
      </c>
      <c r="C2192" t="s">
        <v>7</v>
      </c>
      <c r="D2192" t="s">
        <v>285</v>
      </c>
      <c r="E2192" s="2">
        <v>5351.76</v>
      </c>
      <c r="F2192" s="2">
        <f>Tabla14[[#This Row],[Precio]]-(Tabla14[[#This Row],[Precio]]*0.14)</f>
        <v>4602.5136000000002</v>
      </c>
      <c r="G2192" s="2">
        <f>Tabla14[[#This Row],[Precio]]-(Tabla14[[#This Row],[Precio]]*0.05)</f>
        <v>5084.1720000000005</v>
      </c>
      <c r="H2192" s="4">
        <f>Tabla14[[#This Row],[  -14% costo de juan]]+(Tabla14[[#This Row],[  -14% costo de juan]]*0.1)</f>
        <v>5062.7649600000004</v>
      </c>
      <c r="I2192" s="30">
        <f>Tabla14[[#This Row],[5% purpil]]+(Tabla14[[#This Row],[5% purpil]]*0.21)</f>
        <v>6151.8481200000006</v>
      </c>
      <c r="J2192" s="30">
        <f>Tabla14[[#This Row],[5% purpil]]+(Tabla14[[#This Row],[5% purpil]]*0.21)</f>
        <v>6151.8481200000006</v>
      </c>
      <c r="K2192" s="6">
        <f>Tabla14[[#This Row],[Precio NEGRO Publico c/juan]]-Tabla14[[#This Row],[Nuestro Costo juan ]]</f>
        <v>1089.0831600000001</v>
      </c>
      <c r="L2192" s="7">
        <f>Tabla14[[#This Row],[Ganancia]]/Tabla14[[#This Row],[Nuestro Costo juan ]]</f>
        <v>0.21511627906976746</v>
      </c>
      <c r="M2192" s="2">
        <f>Tabla14[[#This Row],[Precio NEGRO Publico c/juan]]+(Tabla14[[#This Row],[Precio NEGRO Publico c/juan]]*0.105)</f>
        <v>6797.7921726000004</v>
      </c>
    </row>
    <row r="2193" spans="1:13">
      <c r="A2193" s="1" t="s">
        <v>4396</v>
      </c>
      <c r="B2193" t="s">
        <v>4397</v>
      </c>
      <c r="C2193" t="s">
        <v>7</v>
      </c>
      <c r="D2193" t="s">
        <v>285</v>
      </c>
      <c r="E2193" s="2">
        <v>3188.28</v>
      </c>
      <c r="F2193" s="2">
        <f>Tabla14[[#This Row],[Precio]]-(Tabla14[[#This Row],[Precio]]*0.14)</f>
        <v>2741.9208000000003</v>
      </c>
      <c r="G2193" s="2">
        <f>Tabla14[[#This Row],[Precio]]-(Tabla14[[#This Row],[Precio]]*0.05)</f>
        <v>3028.866</v>
      </c>
      <c r="H2193" s="4">
        <f>Tabla14[[#This Row],[  -14% costo de juan]]+(Tabla14[[#This Row],[  -14% costo de juan]]*0.1)</f>
        <v>3016.1128800000006</v>
      </c>
      <c r="I2193" s="30">
        <f>Tabla14[[#This Row],[5% purpil]]+(Tabla14[[#This Row],[5% purpil]]*0.21)</f>
        <v>3664.9278599999998</v>
      </c>
      <c r="J2193" s="30">
        <f>Tabla14[[#This Row],[5% purpil]]+(Tabla14[[#This Row],[5% purpil]]*0.21)</f>
        <v>3664.9278599999998</v>
      </c>
      <c r="K2193" s="6">
        <f>Tabla14[[#This Row],[Precio NEGRO Publico c/juan]]-Tabla14[[#This Row],[Nuestro Costo juan ]]</f>
        <v>648.8149799999992</v>
      </c>
      <c r="L2193" s="7">
        <f>Tabla14[[#This Row],[Ganancia]]/Tabla14[[#This Row],[Nuestro Costo juan ]]</f>
        <v>0.21511627906976713</v>
      </c>
      <c r="M2193" s="2">
        <f>Tabla14[[#This Row],[Precio NEGRO Publico c/juan]]+(Tabla14[[#This Row],[Precio NEGRO Publico c/juan]]*0.105)</f>
        <v>4049.7452852999995</v>
      </c>
    </row>
    <row r="2194" spans="1:13">
      <c r="A2194" s="1" t="s">
        <v>4398</v>
      </c>
      <c r="B2194" t="s">
        <v>4399</v>
      </c>
      <c r="C2194" t="s">
        <v>7</v>
      </c>
      <c r="D2194" t="s">
        <v>285</v>
      </c>
      <c r="E2194" s="2">
        <v>3444.48</v>
      </c>
      <c r="F2194" s="2">
        <f>Tabla14[[#This Row],[Precio]]-(Tabla14[[#This Row],[Precio]]*0.14)</f>
        <v>2962.2528000000002</v>
      </c>
      <c r="G2194" s="2">
        <f>Tabla14[[#This Row],[Precio]]-(Tabla14[[#This Row],[Precio]]*0.05)</f>
        <v>3272.2559999999999</v>
      </c>
      <c r="H2194" s="4">
        <f>Tabla14[[#This Row],[  -14% costo de juan]]+(Tabla14[[#This Row],[  -14% costo de juan]]*0.1)</f>
        <v>3258.4780800000003</v>
      </c>
      <c r="I2194" s="30">
        <f>Tabla14[[#This Row],[5% purpil]]+(Tabla14[[#This Row],[5% purpil]]*0.21)</f>
        <v>3959.42976</v>
      </c>
      <c r="J2194" s="30">
        <f>Tabla14[[#This Row],[5% purpil]]+(Tabla14[[#This Row],[5% purpil]]*0.21)</f>
        <v>3959.42976</v>
      </c>
      <c r="K2194" s="6">
        <f>Tabla14[[#This Row],[Precio NEGRO Publico c/juan]]-Tabla14[[#This Row],[Nuestro Costo juan ]]</f>
        <v>700.95167999999967</v>
      </c>
      <c r="L2194" s="7">
        <f>Tabla14[[#This Row],[Ganancia]]/Tabla14[[#This Row],[Nuestro Costo juan ]]</f>
        <v>0.21511627906976732</v>
      </c>
      <c r="M2194" s="2">
        <f>Tabla14[[#This Row],[Precio NEGRO Publico c/juan]]+(Tabla14[[#This Row],[Precio NEGRO Publico c/juan]]*0.105)</f>
        <v>4375.1698847999996</v>
      </c>
    </row>
    <row r="2195" spans="1:13">
      <c r="A2195" s="1" t="s">
        <v>4400</v>
      </c>
      <c r="B2195" t="s">
        <v>4401</v>
      </c>
      <c r="C2195" t="s">
        <v>7</v>
      </c>
      <c r="D2195" t="s">
        <v>285</v>
      </c>
      <c r="E2195" s="2">
        <v>3757.62</v>
      </c>
      <c r="F2195" s="2">
        <f>Tabla14[[#This Row],[Precio]]-(Tabla14[[#This Row],[Precio]]*0.14)</f>
        <v>3231.5531999999998</v>
      </c>
      <c r="G2195" s="2">
        <f>Tabla14[[#This Row],[Precio]]-(Tabla14[[#This Row],[Precio]]*0.05)</f>
        <v>3569.739</v>
      </c>
      <c r="H2195" s="4">
        <f>Tabla14[[#This Row],[  -14% costo de juan]]+(Tabla14[[#This Row],[  -14% costo de juan]]*0.1)</f>
        <v>3554.7085199999997</v>
      </c>
      <c r="I2195" s="30">
        <f>Tabla14[[#This Row],[5% purpil]]+(Tabla14[[#This Row],[5% purpil]]*0.21)</f>
        <v>4319.3841899999998</v>
      </c>
      <c r="J2195" s="30">
        <f>Tabla14[[#This Row],[5% purpil]]+(Tabla14[[#This Row],[5% purpil]]*0.21)</f>
        <v>4319.3841899999998</v>
      </c>
      <c r="K2195" s="6">
        <f>Tabla14[[#This Row],[Precio NEGRO Publico c/juan]]-Tabla14[[#This Row],[Nuestro Costo juan ]]</f>
        <v>764.67567000000008</v>
      </c>
      <c r="L2195" s="7">
        <f>Tabla14[[#This Row],[Ganancia]]/Tabla14[[#This Row],[Nuestro Costo juan ]]</f>
        <v>0.21511627906976749</v>
      </c>
      <c r="M2195" s="2">
        <f>Tabla14[[#This Row],[Precio NEGRO Publico c/juan]]+(Tabla14[[#This Row],[Precio NEGRO Publico c/juan]]*0.105)</f>
        <v>4772.9195299499997</v>
      </c>
    </row>
    <row r="2196" spans="1:13">
      <c r="A2196" s="1" t="s">
        <v>4402</v>
      </c>
      <c r="B2196" t="s">
        <v>4403</v>
      </c>
      <c r="C2196" t="s">
        <v>7</v>
      </c>
      <c r="D2196" t="s">
        <v>285</v>
      </c>
      <c r="E2196" s="2">
        <v>5949.56</v>
      </c>
      <c r="F2196" s="2">
        <f>Tabla14[[#This Row],[Precio]]-(Tabla14[[#This Row],[Precio]]*0.14)</f>
        <v>5116.6216000000004</v>
      </c>
      <c r="G2196" s="2">
        <f>Tabla14[[#This Row],[Precio]]-(Tabla14[[#This Row],[Precio]]*0.05)</f>
        <v>5652.0820000000003</v>
      </c>
      <c r="H2196" s="4">
        <f>Tabla14[[#This Row],[  -14% costo de juan]]+(Tabla14[[#This Row],[  -14% costo de juan]]*0.1)</f>
        <v>5628.2837600000003</v>
      </c>
      <c r="I2196" s="30">
        <f>Tabla14[[#This Row],[5% purpil]]+(Tabla14[[#This Row],[5% purpil]]*0.21)</f>
        <v>6839.0192200000001</v>
      </c>
      <c r="J2196" s="30">
        <f>Tabla14[[#This Row],[5% purpil]]+(Tabla14[[#This Row],[5% purpil]]*0.21)</f>
        <v>6839.0192200000001</v>
      </c>
      <c r="K2196" s="6">
        <f>Tabla14[[#This Row],[Precio NEGRO Publico c/juan]]-Tabla14[[#This Row],[Nuestro Costo juan ]]</f>
        <v>1210.7354599999999</v>
      </c>
      <c r="L2196" s="7">
        <f>Tabla14[[#This Row],[Ganancia]]/Tabla14[[#This Row],[Nuestro Costo juan ]]</f>
        <v>0.21511627906976741</v>
      </c>
      <c r="M2196" s="2">
        <f>Tabla14[[#This Row],[Precio NEGRO Publico c/juan]]+(Tabla14[[#This Row],[Precio NEGRO Publico c/juan]]*0.105)</f>
        <v>7557.1162381000004</v>
      </c>
    </row>
    <row r="2197" spans="1:13">
      <c r="A2197" s="1" t="s">
        <v>4404</v>
      </c>
      <c r="B2197" t="s">
        <v>4405</v>
      </c>
      <c r="C2197" t="s">
        <v>7</v>
      </c>
      <c r="D2197" t="s">
        <v>285</v>
      </c>
      <c r="E2197" s="2">
        <v>1964.2</v>
      </c>
      <c r="F2197" s="2">
        <f>Tabla14[[#This Row],[Precio]]-(Tabla14[[#This Row],[Precio]]*0.14)</f>
        <v>1689.212</v>
      </c>
      <c r="G2197" s="2">
        <f>Tabla14[[#This Row],[Precio]]-(Tabla14[[#This Row],[Precio]]*0.05)</f>
        <v>1865.99</v>
      </c>
      <c r="H2197" s="4">
        <f>Tabla14[[#This Row],[  -14% costo de juan]]+(Tabla14[[#This Row],[  -14% costo de juan]]*0.1)</f>
        <v>1858.1332</v>
      </c>
      <c r="I2197" s="30">
        <f>Tabla14[[#This Row],[5% purpil]]+(Tabla14[[#This Row],[5% purpil]]*0.21)</f>
        <v>2257.8478999999998</v>
      </c>
      <c r="J2197" s="30">
        <f>Tabla14[[#This Row],[5% purpil]]+(Tabla14[[#This Row],[5% purpil]]*0.21)</f>
        <v>2257.8478999999998</v>
      </c>
      <c r="K2197" s="6">
        <f>Tabla14[[#This Row],[Precio NEGRO Publico c/juan]]-Tabla14[[#This Row],[Nuestro Costo juan ]]</f>
        <v>399.71469999999977</v>
      </c>
      <c r="L2197" s="7">
        <f>Tabla14[[#This Row],[Ganancia]]/Tabla14[[#This Row],[Nuestro Costo juan ]]</f>
        <v>0.21511627906976732</v>
      </c>
      <c r="M2197" s="2">
        <f>Tabla14[[#This Row],[Precio NEGRO Publico c/juan]]+(Tabla14[[#This Row],[Precio NEGRO Publico c/juan]]*0.105)</f>
        <v>2494.9219294999998</v>
      </c>
    </row>
    <row r="2198" spans="1:13">
      <c r="A2198" s="1" t="s">
        <v>4406</v>
      </c>
      <c r="B2198" t="s">
        <v>4407</v>
      </c>
      <c r="C2198" t="s">
        <v>7</v>
      </c>
      <c r="D2198" t="s">
        <v>285</v>
      </c>
      <c r="E2198" s="2">
        <v>2220.41</v>
      </c>
      <c r="F2198" s="2">
        <f>Tabla14[[#This Row],[Precio]]-(Tabla14[[#This Row],[Precio]]*0.14)</f>
        <v>1909.5526</v>
      </c>
      <c r="G2198" s="2">
        <f>Tabla14[[#This Row],[Precio]]-(Tabla14[[#This Row],[Precio]]*0.05)</f>
        <v>2109.3894999999998</v>
      </c>
      <c r="H2198" s="4">
        <f>Tabla14[[#This Row],[  -14% costo de juan]]+(Tabla14[[#This Row],[  -14% costo de juan]]*0.1)</f>
        <v>2100.5078600000002</v>
      </c>
      <c r="I2198" s="30">
        <f>Tabla14[[#This Row],[5% purpil]]+(Tabla14[[#This Row],[5% purpil]]*0.21)</f>
        <v>2552.3612949999997</v>
      </c>
      <c r="J2198" s="30">
        <f>Tabla14[[#This Row],[5% purpil]]+(Tabla14[[#This Row],[5% purpil]]*0.21)</f>
        <v>2552.3612949999997</v>
      </c>
      <c r="K2198" s="6">
        <f>Tabla14[[#This Row],[Precio NEGRO Publico c/juan]]-Tabla14[[#This Row],[Nuestro Costo juan ]]</f>
        <v>451.85343499999954</v>
      </c>
      <c r="L2198" s="7">
        <f>Tabla14[[#This Row],[Ganancia]]/Tabla14[[#This Row],[Nuestro Costo juan ]]</f>
        <v>0.21511627906976721</v>
      </c>
      <c r="M2198" s="2">
        <f>Tabla14[[#This Row],[Precio NEGRO Publico c/juan]]+(Tabla14[[#This Row],[Precio NEGRO Publico c/juan]]*0.105)</f>
        <v>2820.3592309749997</v>
      </c>
    </row>
    <row r="2199" spans="1:13">
      <c r="A2199" s="1" t="s">
        <v>4408</v>
      </c>
      <c r="B2199" t="s">
        <v>4409</v>
      </c>
      <c r="C2199" t="s">
        <v>7</v>
      </c>
      <c r="D2199" t="s">
        <v>285</v>
      </c>
      <c r="E2199" s="2">
        <v>2362.7399999999998</v>
      </c>
      <c r="F2199" s="2">
        <f>Tabla14[[#This Row],[Precio]]-(Tabla14[[#This Row],[Precio]]*0.14)</f>
        <v>2031.9563999999998</v>
      </c>
      <c r="G2199" s="2">
        <f>Tabla14[[#This Row],[Precio]]-(Tabla14[[#This Row],[Precio]]*0.05)</f>
        <v>2244.6029999999996</v>
      </c>
      <c r="H2199" s="4">
        <f>Tabla14[[#This Row],[  -14% costo de juan]]+(Tabla14[[#This Row],[  -14% costo de juan]]*0.1)</f>
        <v>2235.1520399999999</v>
      </c>
      <c r="I2199" s="30">
        <f>Tabla14[[#This Row],[5% purpil]]+(Tabla14[[#This Row],[5% purpil]]*0.21)</f>
        <v>2715.9696299999996</v>
      </c>
      <c r="J2199" s="30">
        <f>Tabla14[[#This Row],[5% purpil]]+(Tabla14[[#This Row],[5% purpil]]*0.21)</f>
        <v>2715.9696299999996</v>
      </c>
      <c r="K2199" s="6">
        <f>Tabla14[[#This Row],[Precio NEGRO Publico c/juan]]-Tabla14[[#This Row],[Nuestro Costo juan ]]</f>
        <v>480.81758999999965</v>
      </c>
      <c r="L2199" s="7">
        <f>Tabla14[[#This Row],[Ganancia]]/Tabla14[[#This Row],[Nuestro Costo juan ]]</f>
        <v>0.2151162790697673</v>
      </c>
      <c r="M2199" s="2">
        <f>Tabla14[[#This Row],[Precio NEGRO Publico c/juan]]+(Tabla14[[#This Row],[Precio NEGRO Publico c/juan]]*0.105)</f>
        <v>3001.1464411499996</v>
      </c>
    </row>
    <row r="2200" spans="1:13">
      <c r="A2200" s="1" t="s">
        <v>4410</v>
      </c>
      <c r="B2200" t="s">
        <v>4411</v>
      </c>
      <c r="C2200" t="s">
        <v>7</v>
      </c>
      <c r="D2200" t="s">
        <v>285</v>
      </c>
      <c r="E2200" s="2">
        <v>6120.35</v>
      </c>
      <c r="F2200" s="2">
        <f>Tabla14[[#This Row],[Precio]]-(Tabla14[[#This Row],[Precio]]*0.14)</f>
        <v>5263.5010000000002</v>
      </c>
      <c r="G2200" s="2">
        <f>Tabla14[[#This Row],[Precio]]-(Tabla14[[#This Row],[Precio]]*0.05)</f>
        <v>5814.3325000000004</v>
      </c>
      <c r="H2200" s="4">
        <f>Tabla14[[#This Row],[  -14% costo de juan]]+(Tabla14[[#This Row],[  -14% costo de juan]]*0.1)</f>
        <v>5789.8510999999999</v>
      </c>
      <c r="I2200" s="30">
        <f>Tabla14[[#This Row],[5% purpil]]+(Tabla14[[#This Row],[5% purpil]]*0.21)</f>
        <v>7035.3423250000005</v>
      </c>
      <c r="J2200" s="30">
        <f>Tabla14[[#This Row],[5% purpil]]+(Tabla14[[#This Row],[5% purpil]]*0.21)</f>
        <v>7035.3423250000005</v>
      </c>
      <c r="K2200" s="6">
        <f>Tabla14[[#This Row],[Precio NEGRO Publico c/juan]]-Tabla14[[#This Row],[Nuestro Costo juan ]]</f>
        <v>1245.4912250000007</v>
      </c>
      <c r="L2200" s="7">
        <f>Tabla14[[#This Row],[Ganancia]]/Tabla14[[#This Row],[Nuestro Costo juan ]]</f>
        <v>0.21511627906976757</v>
      </c>
      <c r="M2200" s="2">
        <f>Tabla14[[#This Row],[Precio NEGRO Publico c/juan]]+(Tabla14[[#This Row],[Precio NEGRO Publico c/juan]]*0.105)</f>
        <v>7774.053269125001</v>
      </c>
    </row>
    <row r="2201" spans="1:13">
      <c r="A2201" s="1" t="s">
        <v>4412</v>
      </c>
      <c r="B2201" t="s">
        <v>4413</v>
      </c>
      <c r="C2201" t="s">
        <v>7</v>
      </c>
      <c r="D2201" t="s">
        <v>285</v>
      </c>
      <c r="E2201" s="2">
        <v>9479.43</v>
      </c>
      <c r="F2201" s="2">
        <f>Tabla14[[#This Row],[Precio]]-(Tabla14[[#This Row],[Precio]]*0.14)</f>
        <v>8152.3098</v>
      </c>
      <c r="G2201" s="2">
        <f>Tabla14[[#This Row],[Precio]]-(Tabla14[[#This Row],[Precio]]*0.05)</f>
        <v>9005.4585000000006</v>
      </c>
      <c r="H2201" s="4">
        <f>Tabla14[[#This Row],[  -14% costo de juan]]+(Tabla14[[#This Row],[  -14% costo de juan]]*0.1)</f>
        <v>8967.5407799999994</v>
      </c>
      <c r="I2201" s="30">
        <f>Tabla14[[#This Row],[5% purpil]]+(Tabla14[[#This Row],[5% purpil]]*0.21)</f>
        <v>10896.604785000001</v>
      </c>
      <c r="J2201" s="30">
        <f>Tabla14[[#This Row],[5% purpil]]+(Tabla14[[#This Row],[5% purpil]]*0.21)</f>
        <v>10896.604785000001</v>
      </c>
      <c r="K2201" s="6">
        <f>Tabla14[[#This Row],[Precio NEGRO Publico c/juan]]-Tabla14[[#This Row],[Nuestro Costo juan ]]</f>
        <v>1929.064005000002</v>
      </c>
      <c r="L2201" s="7">
        <f>Tabla14[[#This Row],[Ganancia]]/Tabla14[[#This Row],[Nuestro Costo juan ]]</f>
        <v>0.21511627906976769</v>
      </c>
      <c r="M2201" s="2">
        <f>Tabla14[[#This Row],[Precio NEGRO Publico c/juan]]+(Tabla14[[#This Row],[Precio NEGRO Publico c/juan]]*0.105)</f>
        <v>12040.748287425002</v>
      </c>
    </row>
    <row r="2202" spans="1:13">
      <c r="A2202" s="1" t="s">
        <v>4414</v>
      </c>
      <c r="B2202" t="s">
        <v>4415</v>
      </c>
      <c r="C2202" t="s">
        <v>7</v>
      </c>
      <c r="D2202" t="s">
        <v>285</v>
      </c>
      <c r="E2202" s="2">
        <v>4298.4799999999996</v>
      </c>
      <c r="F2202" s="2">
        <f>Tabla14[[#This Row],[Precio]]-(Tabla14[[#This Row],[Precio]]*0.14)</f>
        <v>3696.6927999999998</v>
      </c>
      <c r="G2202" s="2">
        <f>Tabla14[[#This Row],[Precio]]-(Tabla14[[#This Row],[Precio]]*0.05)</f>
        <v>4083.5559999999996</v>
      </c>
      <c r="H2202" s="4">
        <f>Tabla14[[#This Row],[  -14% costo de juan]]+(Tabla14[[#This Row],[  -14% costo de juan]]*0.1)</f>
        <v>4066.3620799999999</v>
      </c>
      <c r="I2202" s="30">
        <f>Tabla14[[#This Row],[5% purpil]]+(Tabla14[[#This Row],[5% purpil]]*0.21)</f>
        <v>4941.1027599999998</v>
      </c>
      <c r="J2202" s="30">
        <f>Tabla14[[#This Row],[5% purpil]]+(Tabla14[[#This Row],[5% purpil]]*0.21)</f>
        <v>4941.1027599999998</v>
      </c>
      <c r="K2202" s="6">
        <f>Tabla14[[#This Row],[Precio NEGRO Publico c/juan]]-Tabla14[[#This Row],[Nuestro Costo juan ]]</f>
        <v>874.74067999999988</v>
      </c>
      <c r="L2202" s="7">
        <f>Tabla14[[#This Row],[Ganancia]]/Tabla14[[#This Row],[Nuestro Costo juan ]]</f>
        <v>0.21511627906976741</v>
      </c>
      <c r="M2202" s="2">
        <f>Tabla14[[#This Row],[Precio NEGRO Publico c/juan]]+(Tabla14[[#This Row],[Precio NEGRO Publico c/juan]]*0.105)</f>
        <v>5459.9185497999997</v>
      </c>
    </row>
    <row r="2203" spans="1:13">
      <c r="A2203" s="1" t="s">
        <v>4416</v>
      </c>
      <c r="B2203" t="s">
        <v>4417</v>
      </c>
      <c r="C2203" t="s">
        <v>7</v>
      </c>
      <c r="D2203" t="s">
        <v>285</v>
      </c>
      <c r="E2203" s="2">
        <v>5323.29</v>
      </c>
      <c r="F2203" s="2">
        <f>Tabla14[[#This Row],[Precio]]-(Tabla14[[#This Row],[Precio]]*0.14)</f>
        <v>4578.0293999999994</v>
      </c>
      <c r="G2203" s="2">
        <f>Tabla14[[#This Row],[Precio]]-(Tabla14[[#This Row],[Precio]]*0.05)</f>
        <v>5057.1255000000001</v>
      </c>
      <c r="H2203" s="4">
        <f>Tabla14[[#This Row],[  -14% costo de juan]]+(Tabla14[[#This Row],[  -14% costo de juan]]*0.1)</f>
        <v>5035.832339999999</v>
      </c>
      <c r="I2203" s="30">
        <f>Tabla14[[#This Row],[5% purpil]]+(Tabla14[[#This Row],[5% purpil]]*0.21)</f>
        <v>6119.1218550000003</v>
      </c>
      <c r="J2203" s="30">
        <f>Tabla14[[#This Row],[5% purpil]]+(Tabla14[[#This Row],[5% purpil]]*0.21)</f>
        <v>6119.1218550000003</v>
      </c>
      <c r="K2203" s="6">
        <f>Tabla14[[#This Row],[Precio NEGRO Publico c/juan]]-Tabla14[[#This Row],[Nuestro Costo juan ]]</f>
        <v>1083.2895150000013</v>
      </c>
      <c r="L2203" s="7">
        <f>Tabla14[[#This Row],[Ganancia]]/Tabla14[[#This Row],[Nuestro Costo juan ]]</f>
        <v>0.21511627906976774</v>
      </c>
      <c r="M2203" s="2">
        <f>Tabla14[[#This Row],[Precio NEGRO Publico c/juan]]+(Tabla14[[#This Row],[Precio NEGRO Publico c/juan]]*0.105)</f>
        <v>6761.629649775</v>
      </c>
    </row>
    <row r="2204" spans="1:13">
      <c r="A2204" s="1" t="s">
        <v>4418</v>
      </c>
      <c r="B2204" t="s">
        <v>4419</v>
      </c>
      <c r="C2204" t="s">
        <v>7</v>
      </c>
      <c r="D2204" t="s">
        <v>285</v>
      </c>
      <c r="E2204" s="2">
        <v>4298.4799999999996</v>
      </c>
      <c r="F2204" s="2">
        <f>Tabla14[[#This Row],[Precio]]-(Tabla14[[#This Row],[Precio]]*0.14)</f>
        <v>3696.6927999999998</v>
      </c>
      <c r="G2204" s="2">
        <f>Tabla14[[#This Row],[Precio]]-(Tabla14[[#This Row],[Precio]]*0.05)</f>
        <v>4083.5559999999996</v>
      </c>
      <c r="H2204" s="4">
        <f>Tabla14[[#This Row],[  -14% costo de juan]]+(Tabla14[[#This Row],[  -14% costo de juan]]*0.1)</f>
        <v>4066.3620799999999</v>
      </c>
      <c r="I2204" s="30">
        <f>Tabla14[[#This Row],[5% purpil]]+(Tabla14[[#This Row],[5% purpil]]*0.21)</f>
        <v>4941.1027599999998</v>
      </c>
      <c r="J2204" s="30">
        <f>Tabla14[[#This Row],[5% purpil]]+(Tabla14[[#This Row],[5% purpil]]*0.21)</f>
        <v>4941.1027599999998</v>
      </c>
      <c r="K2204" s="6">
        <f>Tabla14[[#This Row],[Precio NEGRO Publico c/juan]]-Tabla14[[#This Row],[Nuestro Costo juan ]]</f>
        <v>874.74067999999988</v>
      </c>
      <c r="L2204" s="7">
        <f>Tabla14[[#This Row],[Ganancia]]/Tabla14[[#This Row],[Nuestro Costo juan ]]</f>
        <v>0.21511627906976741</v>
      </c>
      <c r="M2204" s="2">
        <f>Tabla14[[#This Row],[Precio NEGRO Publico c/juan]]+(Tabla14[[#This Row],[Precio NEGRO Publico c/juan]]*0.105)</f>
        <v>5459.9185497999997</v>
      </c>
    </row>
    <row r="2205" spans="1:13">
      <c r="A2205" s="1" t="s">
        <v>4420</v>
      </c>
      <c r="B2205" t="s">
        <v>4421</v>
      </c>
      <c r="C2205" t="s">
        <v>7</v>
      </c>
      <c r="D2205" t="s">
        <v>285</v>
      </c>
      <c r="E2205" s="2">
        <v>5323.29</v>
      </c>
      <c r="F2205" s="2">
        <f>Tabla14[[#This Row],[Precio]]-(Tabla14[[#This Row],[Precio]]*0.14)</f>
        <v>4578.0293999999994</v>
      </c>
      <c r="G2205" s="2">
        <f>Tabla14[[#This Row],[Precio]]-(Tabla14[[#This Row],[Precio]]*0.05)</f>
        <v>5057.1255000000001</v>
      </c>
      <c r="H2205" s="4">
        <f>Tabla14[[#This Row],[  -14% costo de juan]]+(Tabla14[[#This Row],[  -14% costo de juan]]*0.1)</f>
        <v>5035.832339999999</v>
      </c>
      <c r="I2205" s="30">
        <f>Tabla14[[#This Row],[5% purpil]]+(Tabla14[[#This Row],[5% purpil]]*0.21)</f>
        <v>6119.1218550000003</v>
      </c>
      <c r="J2205" s="30">
        <f>Tabla14[[#This Row],[5% purpil]]+(Tabla14[[#This Row],[5% purpil]]*0.21)</f>
        <v>6119.1218550000003</v>
      </c>
      <c r="K2205" s="6">
        <f>Tabla14[[#This Row],[Precio NEGRO Publico c/juan]]-Tabla14[[#This Row],[Nuestro Costo juan ]]</f>
        <v>1083.2895150000013</v>
      </c>
      <c r="L2205" s="7">
        <f>Tabla14[[#This Row],[Ganancia]]/Tabla14[[#This Row],[Nuestro Costo juan ]]</f>
        <v>0.21511627906976774</v>
      </c>
      <c r="M2205" s="2">
        <f>Tabla14[[#This Row],[Precio NEGRO Publico c/juan]]+(Tabla14[[#This Row],[Precio NEGRO Publico c/juan]]*0.105)</f>
        <v>6761.629649775</v>
      </c>
    </row>
    <row r="2206" spans="1:13">
      <c r="A2206" s="1" t="s">
        <v>4422</v>
      </c>
      <c r="B2206" t="s">
        <v>4423</v>
      </c>
      <c r="C2206" t="s">
        <v>7</v>
      </c>
      <c r="D2206" t="s">
        <v>285</v>
      </c>
      <c r="E2206" s="2">
        <v>6499.89</v>
      </c>
      <c r="F2206" s="2">
        <f>Tabla14[[#This Row],[Precio]]-(Tabla14[[#This Row],[Precio]]*0.14)</f>
        <v>5589.9054000000006</v>
      </c>
      <c r="G2206" s="2">
        <f>Tabla14[[#This Row],[Precio]]-(Tabla14[[#This Row],[Precio]]*0.05)</f>
        <v>6174.8955000000005</v>
      </c>
      <c r="H2206" s="4">
        <f>Tabla14[[#This Row],[  -14% costo de juan]]+(Tabla14[[#This Row],[  -14% costo de juan]]*0.1)</f>
        <v>6148.8959400000003</v>
      </c>
      <c r="I2206" s="30">
        <f>Tabla14[[#This Row],[5% purpil]]+(Tabla14[[#This Row],[5% purpil]]*0.21)</f>
        <v>7471.6235550000001</v>
      </c>
      <c r="J2206" s="30">
        <f>Tabla14[[#This Row],[5% purpil]]+(Tabla14[[#This Row],[5% purpil]]*0.21)</f>
        <v>7471.6235550000001</v>
      </c>
      <c r="K2206" s="6">
        <f>Tabla14[[#This Row],[Precio NEGRO Publico c/juan]]-Tabla14[[#This Row],[Nuestro Costo juan ]]</f>
        <v>1322.7276149999998</v>
      </c>
      <c r="L2206" s="7">
        <f>Tabla14[[#This Row],[Ganancia]]/Tabla14[[#This Row],[Nuestro Costo juan ]]</f>
        <v>0.21511627906976741</v>
      </c>
      <c r="M2206" s="2">
        <f>Tabla14[[#This Row],[Precio NEGRO Publico c/juan]]+(Tabla14[[#This Row],[Precio NEGRO Publico c/juan]]*0.105)</f>
        <v>8256.1440282750009</v>
      </c>
    </row>
    <row r="2207" spans="1:13">
      <c r="A2207" s="1" t="s">
        <v>4424</v>
      </c>
      <c r="B2207" t="s">
        <v>4425</v>
      </c>
      <c r="C2207" t="s">
        <v>7</v>
      </c>
      <c r="D2207" t="s">
        <v>285</v>
      </c>
      <c r="E2207" s="2">
        <v>5294.81</v>
      </c>
      <c r="F2207" s="2">
        <f>Tabla14[[#This Row],[Precio]]-(Tabla14[[#This Row],[Precio]]*0.14)</f>
        <v>4553.5366000000004</v>
      </c>
      <c r="G2207" s="2">
        <f>Tabla14[[#This Row],[Precio]]-(Tabla14[[#This Row],[Precio]]*0.05)</f>
        <v>5030.0695000000005</v>
      </c>
      <c r="H2207" s="4">
        <f>Tabla14[[#This Row],[  -14% costo de juan]]+(Tabla14[[#This Row],[  -14% costo de juan]]*0.1)</f>
        <v>5008.8902600000001</v>
      </c>
      <c r="I2207" s="30">
        <f>Tabla14[[#This Row],[5% purpil]]+(Tabla14[[#This Row],[5% purpil]]*0.21)</f>
        <v>6086.3840950000003</v>
      </c>
      <c r="J2207" s="30">
        <f>Tabla14[[#This Row],[5% purpil]]+(Tabla14[[#This Row],[5% purpil]]*0.21)</f>
        <v>6086.3840950000003</v>
      </c>
      <c r="K2207" s="6">
        <f>Tabla14[[#This Row],[Precio NEGRO Publico c/juan]]-Tabla14[[#This Row],[Nuestro Costo juan ]]</f>
        <v>1077.4938350000002</v>
      </c>
      <c r="L2207" s="7">
        <f>Tabla14[[#This Row],[Ganancia]]/Tabla14[[#This Row],[Nuestro Costo juan ]]</f>
        <v>0.21511627906976749</v>
      </c>
      <c r="M2207" s="2">
        <f>Tabla14[[#This Row],[Precio NEGRO Publico c/juan]]+(Tabla14[[#This Row],[Precio NEGRO Publico c/juan]]*0.105)</f>
        <v>6725.4544249750006</v>
      </c>
    </row>
    <row r="2208" spans="1:13">
      <c r="A2208" s="1" t="s">
        <v>4426</v>
      </c>
      <c r="B2208" t="s">
        <v>4427</v>
      </c>
      <c r="C2208" t="s">
        <v>7</v>
      </c>
      <c r="D2208" t="s">
        <v>285</v>
      </c>
      <c r="E2208" s="2">
        <v>5323.29</v>
      </c>
      <c r="F2208" s="2">
        <f>Tabla14[[#This Row],[Precio]]-(Tabla14[[#This Row],[Precio]]*0.14)</f>
        <v>4578.0293999999994</v>
      </c>
      <c r="G2208" s="2">
        <f>Tabla14[[#This Row],[Precio]]-(Tabla14[[#This Row],[Precio]]*0.05)</f>
        <v>5057.1255000000001</v>
      </c>
      <c r="H2208" s="4">
        <f>Tabla14[[#This Row],[  -14% costo de juan]]+(Tabla14[[#This Row],[  -14% costo de juan]]*0.1)</f>
        <v>5035.832339999999</v>
      </c>
      <c r="I2208" s="30">
        <f>Tabla14[[#This Row],[5% purpil]]+(Tabla14[[#This Row],[5% purpil]]*0.21)</f>
        <v>6119.1218550000003</v>
      </c>
      <c r="J2208" s="30">
        <f>Tabla14[[#This Row],[5% purpil]]+(Tabla14[[#This Row],[5% purpil]]*0.21)</f>
        <v>6119.1218550000003</v>
      </c>
      <c r="K2208" s="6">
        <f>Tabla14[[#This Row],[Precio NEGRO Publico c/juan]]-Tabla14[[#This Row],[Nuestro Costo juan ]]</f>
        <v>1083.2895150000013</v>
      </c>
      <c r="L2208" s="7">
        <f>Tabla14[[#This Row],[Ganancia]]/Tabla14[[#This Row],[Nuestro Costo juan ]]</f>
        <v>0.21511627906976774</v>
      </c>
      <c r="M2208" s="2">
        <f>Tabla14[[#This Row],[Precio NEGRO Publico c/juan]]+(Tabla14[[#This Row],[Precio NEGRO Publico c/juan]]*0.105)</f>
        <v>6761.629649775</v>
      </c>
    </row>
    <row r="2209" spans="1:13">
      <c r="A2209" s="1" t="s">
        <v>4428</v>
      </c>
      <c r="B2209" t="s">
        <v>4429</v>
      </c>
      <c r="C2209" t="s">
        <v>7</v>
      </c>
      <c r="D2209" t="s">
        <v>285</v>
      </c>
      <c r="E2209" s="2">
        <v>8454.6299999999992</v>
      </c>
      <c r="F2209" s="2">
        <f>Tabla14[[#This Row],[Precio]]-(Tabla14[[#This Row],[Precio]]*0.14)</f>
        <v>7270.9817999999996</v>
      </c>
      <c r="G2209" s="2">
        <f>Tabla14[[#This Row],[Precio]]-(Tabla14[[#This Row],[Precio]]*0.05)</f>
        <v>8031.8984999999993</v>
      </c>
      <c r="H2209" s="4">
        <f>Tabla14[[#This Row],[  -14% costo de juan]]+(Tabla14[[#This Row],[  -14% costo de juan]]*0.1)</f>
        <v>7998.0799799999995</v>
      </c>
      <c r="I2209" s="30">
        <f>Tabla14[[#This Row],[5% purpil]]+(Tabla14[[#This Row],[5% purpil]]*0.21)</f>
        <v>9718.5971849999987</v>
      </c>
      <c r="J2209" s="30">
        <f>Tabla14[[#This Row],[5% purpil]]+(Tabla14[[#This Row],[5% purpil]]*0.21)</f>
        <v>9718.5971849999987</v>
      </c>
      <c r="K2209" s="6">
        <f>Tabla14[[#This Row],[Precio NEGRO Publico c/juan]]-Tabla14[[#This Row],[Nuestro Costo juan ]]</f>
        <v>1720.5172049999992</v>
      </c>
      <c r="L2209" s="7">
        <f>Tabla14[[#This Row],[Ganancia]]/Tabla14[[#This Row],[Nuestro Costo juan ]]</f>
        <v>0.21511627906976735</v>
      </c>
      <c r="M2209" s="2">
        <f>Tabla14[[#This Row],[Precio NEGRO Publico c/juan]]+(Tabla14[[#This Row],[Precio NEGRO Publico c/juan]]*0.105)</f>
        <v>10739.049889424998</v>
      </c>
    </row>
    <row r="2210" spans="1:13">
      <c r="A2210" s="1" t="s">
        <v>4430</v>
      </c>
      <c r="B2210" t="s">
        <v>4431</v>
      </c>
      <c r="C2210" t="s">
        <v>7</v>
      </c>
      <c r="D2210" t="s">
        <v>285</v>
      </c>
      <c r="E2210" s="2">
        <v>11500.58</v>
      </c>
      <c r="F2210" s="2">
        <f>Tabla14[[#This Row],[Precio]]-(Tabla14[[#This Row],[Precio]]*0.14)</f>
        <v>9890.4987999999994</v>
      </c>
      <c r="G2210" s="2">
        <f>Tabla14[[#This Row],[Precio]]-(Tabla14[[#This Row],[Precio]]*0.05)</f>
        <v>10925.550999999999</v>
      </c>
      <c r="H2210" s="4">
        <f>Tabla14[[#This Row],[  -14% costo de juan]]+(Tabla14[[#This Row],[  -14% costo de juan]]*0.1)</f>
        <v>10879.54868</v>
      </c>
      <c r="I2210" s="30">
        <f>Tabla14[[#This Row],[5% purpil]]+(Tabla14[[#This Row],[5% purpil]]*0.21)</f>
        <v>13219.91671</v>
      </c>
      <c r="J2210" s="30">
        <f>Tabla14[[#This Row],[5% purpil]]+(Tabla14[[#This Row],[5% purpil]]*0.21)</f>
        <v>13219.91671</v>
      </c>
      <c r="K2210" s="6">
        <f>Tabla14[[#This Row],[Precio NEGRO Publico c/juan]]-Tabla14[[#This Row],[Nuestro Costo juan ]]</f>
        <v>2340.3680299999996</v>
      </c>
      <c r="L2210" s="7">
        <f>Tabla14[[#This Row],[Ganancia]]/Tabla14[[#This Row],[Nuestro Costo juan ]]</f>
        <v>0.21511627906976741</v>
      </c>
      <c r="M2210" s="2">
        <f>Tabla14[[#This Row],[Precio NEGRO Publico c/juan]]+(Tabla14[[#This Row],[Precio NEGRO Publico c/juan]]*0.105)</f>
        <v>14608.007964549999</v>
      </c>
    </row>
    <row r="2211" spans="1:13">
      <c r="A2211" s="1" t="s">
        <v>4432</v>
      </c>
      <c r="B2211" t="s">
        <v>4433</v>
      </c>
      <c r="C2211" t="s">
        <v>7</v>
      </c>
      <c r="D2211" t="s">
        <v>285</v>
      </c>
      <c r="E2211" s="2">
        <v>14347.25</v>
      </c>
      <c r="F2211" s="2">
        <f>Tabla14[[#This Row],[Precio]]-(Tabla14[[#This Row],[Precio]]*0.14)</f>
        <v>12338.635</v>
      </c>
      <c r="G2211" s="2">
        <f>Tabla14[[#This Row],[Precio]]-(Tabla14[[#This Row],[Precio]]*0.05)</f>
        <v>13629.887500000001</v>
      </c>
      <c r="H2211" s="4">
        <f>Tabla14[[#This Row],[  -14% costo de juan]]+(Tabla14[[#This Row],[  -14% costo de juan]]*0.1)</f>
        <v>13572.4985</v>
      </c>
      <c r="I2211" s="30">
        <f>Tabla14[[#This Row],[5% purpil]]+(Tabla14[[#This Row],[5% purpil]]*0.21)</f>
        <v>16492.163875000002</v>
      </c>
      <c r="J2211" s="30">
        <f>Tabla14[[#This Row],[5% purpil]]+(Tabla14[[#This Row],[5% purpil]]*0.21)</f>
        <v>16492.163875000002</v>
      </c>
      <c r="K2211" s="6">
        <f>Tabla14[[#This Row],[Precio NEGRO Publico c/juan]]-Tabla14[[#This Row],[Nuestro Costo juan ]]</f>
        <v>2919.6653750000023</v>
      </c>
      <c r="L2211" s="7">
        <f>Tabla14[[#This Row],[Ganancia]]/Tabla14[[#This Row],[Nuestro Costo juan ]]</f>
        <v>0.21511627906976763</v>
      </c>
      <c r="M2211" s="2">
        <f>Tabla14[[#This Row],[Precio NEGRO Publico c/juan]]+(Tabla14[[#This Row],[Precio NEGRO Publico c/juan]]*0.105)</f>
        <v>18223.841081875002</v>
      </c>
    </row>
    <row r="2212" spans="1:13">
      <c r="A2212" s="1" t="s">
        <v>4434</v>
      </c>
      <c r="B2212" t="s">
        <v>4425</v>
      </c>
      <c r="C2212" t="s">
        <v>7</v>
      </c>
      <c r="D2212" t="s">
        <v>285</v>
      </c>
      <c r="E2212" s="2">
        <v>6291.15</v>
      </c>
      <c r="F2212" s="2">
        <f>Tabla14[[#This Row],[Precio]]-(Tabla14[[#This Row],[Precio]]*0.14)</f>
        <v>5410.3889999999992</v>
      </c>
      <c r="G2212" s="2">
        <f>Tabla14[[#This Row],[Precio]]-(Tabla14[[#This Row],[Precio]]*0.05)</f>
        <v>5976.5924999999997</v>
      </c>
      <c r="H2212" s="4">
        <f>Tabla14[[#This Row],[  -14% costo de juan]]+(Tabla14[[#This Row],[  -14% costo de juan]]*0.1)</f>
        <v>5951.4278999999988</v>
      </c>
      <c r="I2212" s="30">
        <f>Tabla14[[#This Row],[5% purpil]]+(Tabla14[[#This Row],[5% purpil]]*0.21)</f>
        <v>7231.6769249999998</v>
      </c>
      <c r="J2212" s="30">
        <f>Tabla14[[#This Row],[5% purpil]]+(Tabla14[[#This Row],[5% purpil]]*0.21)</f>
        <v>7231.6769249999998</v>
      </c>
      <c r="K2212" s="6">
        <f>Tabla14[[#This Row],[Precio NEGRO Publico c/juan]]-Tabla14[[#This Row],[Nuestro Costo juan ]]</f>
        <v>1280.249025000001</v>
      </c>
      <c r="L2212" s="7">
        <f>Tabla14[[#This Row],[Ganancia]]/Tabla14[[#This Row],[Nuestro Costo juan ]]</f>
        <v>0.21511627906976766</v>
      </c>
      <c r="M2212" s="2">
        <f>Tabla14[[#This Row],[Precio NEGRO Publico c/juan]]+(Tabla14[[#This Row],[Precio NEGRO Publico c/juan]]*0.105)</f>
        <v>7991.0030021249995</v>
      </c>
    </row>
    <row r="2213" spans="1:13">
      <c r="A2213" s="1" t="s">
        <v>4435</v>
      </c>
      <c r="B2213" t="s">
        <v>4436</v>
      </c>
      <c r="C2213" t="s">
        <v>7</v>
      </c>
      <c r="D2213" t="s">
        <v>285</v>
      </c>
      <c r="E2213" s="2">
        <v>6397.12</v>
      </c>
      <c r="F2213" s="2">
        <f>Tabla14[[#This Row],[Precio]]-(Tabla14[[#This Row],[Precio]]*0.14)</f>
        <v>5501.5231999999996</v>
      </c>
      <c r="G2213" s="2">
        <f>Tabla14[[#This Row],[Precio]]-(Tabla14[[#This Row],[Precio]]*0.05)</f>
        <v>6077.2640000000001</v>
      </c>
      <c r="H2213" s="4">
        <f>Tabla14[[#This Row],[  -14% costo de juan]]+(Tabla14[[#This Row],[  -14% costo de juan]]*0.1)</f>
        <v>6051.6755199999998</v>
      </c>
      <c r="I2213" s="30">
        <f>Tabla14[[#This Row],[5% purpil]]+(Tabla14[[#This Row],[5% purpil]]*0.21)</f>
        <v>7353.4894400000003</v>
      </c>
      <c r="J2213" s="30">
        <f>Tabla14[[#This Row],[5% purpil]]+(Tabla14[[#This Row],[5% purpil]]*0.21)</f>
        <v>7353.4894400000003</v>
      </c>
      <c r="K2213" s="6">
        <f>Tabla14[[#This Row],[Precio NEGRO Publico c/juan]]-Tabla14[[#This Row],[Nuestro Costo juan ]]</f>
        <v>1301.8139200000005</v>
      </c>
      <c r="L2213" s="7">
        <f>Tabla14[[#This Row],[Ganancia]]/Tabla14[[#This Row],[Nuestro Costo juan ]]</f>
        <v>0.21511627906976755</v>
      </c>
      <c r="M2213" s="2">
        <f>Tabla14[[#This Row],[Precio NEGRO Publico c/juan]]+(Tabla14[[#This Row],[Precio NEGRO Publico c/juan]]*0.105)</f>
        <v>8125.6058312000005</v>
      </c>
    </row>
    <row r="2214" spans="1:13">
      <c r="A2214" s="1" t="s">
        <v>4437</v>
      </c>
      <c r="B2214" t="s">
        <v>4438</v>
      </c>
      <c r="C2214" t="s">
        <v>7</v>
      </c>
      <c r="D2214" t="s">
        <v>285</v>
      </c>
      <c r="E2214" s="2">
        <v>11899.1</v>
      </c>
      <c r="F2214" s="2">
        <f>Tabla14[[#This Row],[Precio]]-(Tabla14[[#This Row],[Precio]]*0.14)</f>
        <v>10233.226000000001</v>
      </c>
      <c r="G2214" s="2">
        <f>Tabla14[[#This Row],[Precio]]-(Tabla14[[#This Row],[Precio]]*0.05)</f>
        <v>11304.145</v>
      </c>
      <c r="H2214" s="4">
        <f>Tabla14[[#This Row],[  -14% costo de juan]]+(Tabla14[[#This Row],[  -14% costo de juan]]*0.1)</f>
        <v>11256.5486</v>
      </c>
      <c r="I2214" s="30">
        <f>Tabla14[[#This Row],[5% purpil]]+(Tabla14[[#This Row],[5% purpil]]*0.21)</f>
        <v>13678.015450000001</v>
      </c>
      <c r="J2214" s="30">
        <f>Tabla14[[#This Row],[5% purpil]]+(Tabla14[[#This Row],[5% purpil]]*0.21)</f>
        <v>13678.015450000001</v>
      </c>
      <c r="K2214" s="6">
        <f>Tabla14[[#This Row],[Precio NEGRO Publico c/juan]]-Tabla14[[#This Row],[Nuestro Costo juan ]]</f>
        <v>2421.4668500000007</v>
      </c>
      <c r="L2214" s="7">
        <f>Tabla14[[#This Row],[Ganancia]]/Tabla14[[#This Row],[Nuestro Costo juan ]]</f>
        <v>0.21511627906976749</v>
      </c>
      <c r="M2214" s="2">
        <f>Tabla14[[#This Row],[Precio NEGRO Publico c/juan]]+(Tabla14[[#This Row],[Precio NEGRO Publico c/juan]]*0.105)</f>
        <v>15114.207072250001</v>
      </c>
    </row>
    <row r="2215" spans="1:13">
      <c r="A2215" s="1" t="s">
        <v>4439</v>
      </c>
      <c r="B2215" t="s">
        <v>4440</v>
      </c>
      <c r="C2215" t="s">
        <v>7</v>
      </c>
      <c r="D2215" t="s">
        <v>285</v>
      </c>
      <c r="E2215" s="2">
        <v>2220.41</v>
      </c>
      <c r="F2215" s="2">
        <f>Tabla14[[#This Row],[Precio]]-(Tabla14[[#This Row],[Precio]]*0.14)</f>
        <v>1909.5526</v>
      </c>
      <c r="G2215" s="2">
        <f>Tabla14[[#This Row],[Precio]]-(Tabla14[[#This Row],[Precio]]*0.05)</f>
        <v>2109.3894999999998</v>
      </c>
      <c r="H2215" s="4">
        <f>Tabla14[[#This Row],[  -14% costo de juan]]+(Tabla14[[#This Row],[  -14% costo de juan]]*0.1)</f>
        <v>2100.5078600000002</v>
      </c>
      <c r="I2215" s="30">
        <f>Tabla14[[#This Row],[5% purpil]]+(Tabla14[[#This Row],[5% purpil]]*0.21)</f>
        <v>2552.3612949999997</v>
      </c>
      <c r="J2215" s="30">
        <f>Tabla14[[#This Row],[5% purpil]]+(Tabla14[[#This Row],[5% purpil]]*0.21)</f>
        <v>2552.3612949999997</v>
      </c>
      <c r="K2215" s="6">
        <f>Tabla14[[#This Row],[Precio NEGRO Publico c/juan]]-Tabla14[[#This Row],[Nuestro Costo juan ]]</f>
        <v>451.85343499999954</v>
      </c>
      <c r="L2215" s="7">
        <f>Tabla14[[#This Row],[Ganancia]]/Tabla14[[#This Row],[Nuestro Costo juan ]]</f>
        <v>0.21511627906976721</v>
      </c>
      <c r="M2215" s="2">
        <f>Tabla14[[#This Row],[Precio NEGRO Publico c/juan]]+(Tabla14[[#This Row],[Precio NEGRO Publico c/juan]]*0.105)</f>
        <v>2820.3592309749997</v>
      </c>
    </row>
    <row r="2216" spans="1:13">
      <c r="A2216" s="1" t="s">
        <v>4441</v>
      </c>
      <c r="B2216" t="s">
        <v>4436</v>
      </c>
      <c r="C2216" t="s">
        <v>7</v>
      </c>
      <c r="D2216" t="s">
        <v>285</v>
      </c>
      <c r="E2216" s="2">
        <v>6525.58</v>
      </c>
      <c r="F2216" s="2">
        <f>Tabla14[[#This Row],[Precio]]-(Tabla14[[#This Row],[Precio]]*0.14)</f>
        <v>5611.9987999999994</v>
      </c>
      <c r="G2216" s="2">
        <f>Tabla14[[#This Row],[Precio]]-(Tabla14[[#This Row],[Precio]]*0.05)</f>
        <v>6199.3009999999995</v>
      </c>
      <c r="H2216" s="4">
        <f>Tabla14[[#This Row],[  -14% costo de juan]]+(Tabla14[[#This Row],[  -14% costo de juan]]*0.1)</f>
        <v>6173.1986799999995</v>
      </c>
      <c r="I2216" s="30">
        <f>Tabla14[[#This Row],[5% purpil]]+(Tabla14[[#This Row],[5% purpil]]*0.21)</f>
        <v>7501.1542099999988</v>
      </c>
      <c r="J2216" s="30">
        <f>Tabla14[[#This Row],[5% purpil]]+(Tabla14[[#This Row],[5% purpil]]*0.21)</f>
        <v>7501.1542099999988</v>
      </c>
      <c r="K2216" s="6">
        <f>Tabla14[[#This Row],[Precio NEGRO Publico c/juan]]-Tabla14[[#This Row],[Nuestro Costo juan ]]</f>
        <v>1327.9555299999993</v>
      </c>
      <c r="L2216" s="7">
        <f>Tabla14[[#This Row],[Ganancia]]/Tabla14[[#This Row],[Nuestro Costo juan ]]</f>
        <v>0.21511627906976735</v>
      </c>
      <c r="M2216" s="2">
        <f>Tabla14[[#This Row],[Precio NEGRO Publico c/juan]]+(Tabla14[[#This Row],[Precio NEGRO Publico c/juan]]*0.105)</f>
        <v>8288.7754020499979</v>
      </c>
    </row>
    <row r="2217" spans="1:13">
      <c r="A2217" s="1" t="s">
        <v>4442</v>
      </c>
      <c r="B2217" t="s">
        <v>4443</v>
      </c>
      <c r="C2217" t="s">
        <v>7</v>
      </c>
      <c r="D2217" t="s">
        <v>285</v>
      </c>
      <c r="E2217" s="2">
        <v>2704.34</v>
      </c>
      <c r="F2217" s="2">
        <f>Tabla14[[#This Row],[Precio]]-(Tabla14[[#This Row],[Precio]]*0.14)</f>
        <v>2325.7323999999999</v>
      </c>
      <c r="G2217" s="2">
        <f>Tabla14[[#This Row],[Precio]]-(Tabla14[[#This Row],[Precio]]*0.05)</f>
        <v>2569.123</v>
      </c>
      <c r="H2217" s="4">
        <f>Tabla14[[#This Row],[  -14% costo de juan]]+(Tabla14[[#This Row],[  -14% costo de juan]]*0.1)</f>
        <v>2558.30564</v>
      </c>
      <c r="I2217" s="30">
        <f>Tabla14[[#This Row],[5% purpil]]+(Tabla14[[#This Row],[5% purpil]]*0.21)</f>
        <v>3108.6388299999999</v>
      </c>
      <c r="J2217" s="30">
        <f>Tabla14[[#This Row],[5% purpil]]+(Tabla14[[#This Row],[5% purpil]]*0.21)</f>
        <v>3108.6388299999999</v>
      </c>
      <c r="K2217" s="6">
        <f>Tabla14[[#This Row],[Precio NEGRO Publico c/juan]]-Tabla14[[#This Row],[Nuestro Costo juan ]]</f>
        <v>550.33318999999983</v>
      </c>
      <c r="L2217" s="7">
        <f>Tabla14[[#This Row],[Ganancia]]/Tabla14[[#This Row],[Nuestro Costo juan ]]</f>
        <v>0.21511627906976738</v>
      </c>
      <c r="M2217" s="2">
        <f>Tabla14[[#This Row],[Precio NEGRO Publico c/juan]]+(Tabla14[[#This Row],[Precio NEGRO Publico c/juan]]*0.105)</f>
        <v>3435.0459071499999</v>
      </c>
    </row>
    <row r="2218" spans="1:13">
      <c r="A2218" s="1" t="s">
        <v>4444</v>
      </c>
      <c r="B2218" t="s">
        <v>4445</v>
      </c>
      <c r="C2218" t="s">
        <v>7</v>
      </c>
      <c r="D2218" t="s">
        <v>285</v>
      </c>
      <c r="E2218" s="2">
        <v>1110.2</v>
      </c>
      <c r="F2218" s="2">
        <f>Tabla14[[#This Row],[Precio]]-(Tabla14[[#This Row],[Precio]]*0.14)</f>
        <v>954.77200000000005</v>
      </c>
      <c r="G2218" s="2">
        <f>Tabla14[[#This Row],[Precio]]-(Tabla14[[#This Row],[Precio]]*0.05)</f>
        <v>1054.69</v>
      </c>
      <c r="H2218" s="4">
        <f>Tabla14[[#This Row],[  -14% costo de juan]]+(Tabla14[[#This Row],[  -14% costo de juan]]*0.1)</f>
        <v>1050.2492</v>
      </c>
      <c r="I2218" s="30">
        <f>Tabla14[[#This Row],[5% purpil]]+(Tabla14[[#This Row],[5% purpil]]*0.21)</f>
        <v>1276.1749</v>
      </c>
      <c r="J2218" s="30">
        <f>Tabla14[[#This Row],[5% purpil]]+(Tabla14[[#This Row],[5% purpil]]*0.21)</f>
        <v>1276.1749</v>
      </c>
      <c r="K2218" s="6">
        <f>Tabla14[[#This Row],[Precio NEGRO Publico c/juan]]-Tabla14[[#This Row],[Nuestro Costo juan ]]</f>
        <v>225.92570000000001</v>
      </c>
      <c r="L2218" s="7">
        <f>Tabla14[[#This Row],[Ganancia]]/Tabla14[[#This Row],[Nuestro Costo juan ]]</f>
        <v>0.21511627906976746</v>
      </c>
      <c r="M2218" s="2">
        <f>Tabla14[[#This Row],[Precio NEGRO Publico c/juan]]+(Tabla14[[#This Row],[Precio NEGRO Publico c/juan]]*0.105)</f>
        <v>1410.1732645</v>
      </c>
    </row>
    <row r="2219" spans="1:13">
      <c r="A2219" s="1" t="s">
        <v>4446</v>
      </c>
      <c r="B2219" t="s">
        <v>4447</v>
      </c>
      <c r="C2219" t="s">
        <v>7</v>
      </c>
      <c r="D2219" t="s">
        <v>285</v>
      </c>
      <c r="E2219" s="2">
        <v>6348.08</v>
      </c>
      <c r="F2219" s="2">
        <f>Tabla14[[#This Row],[Precio]]-(Tabla14[[#This Row],[Precio]]*0.14)</f>
        <v>5459.3487999999998</v>
      </c>
      <c r="G2219" s="2">
        <f>Tabla14[[#This Row],[Precio]]-(Tabla14[[#This Row],[Precio]]*0.05)</f>
        <v>6030.6759999999995</v>
      </c>
      <c r="H2219" s="4">
        <f>Tabla14[[#This Row],[  -14% costo de juan]]+(Tabla14[[#This Row],[  -14% costo de juan]]*0.1)</f>
        <v>6005.2836799999995</v>
      </c>
      <c r="I2219" s="30">
        <f>Tabla14[[#This Row],[5% purpil]]+(Tabla14[[#This Row],[5% purpil]]*0.21)</f>
        <v>7297.1179599999996</v>
      </c>
      <c r="J2219" s="30">
        <f>Tabla14[[#This Row],[5% purpil]]+(Tabla14[[#This Row],[5% purpil]]*0.21)</f>
        <v>7297.1179599999996</v>
      </c>
      <c r="K2219" s="6">
        <f>Tabla14[[#This Row],[Precio NEGRO Publico c/juan]]-Tabla14[[#This Row],[Nuestro Costo juan ]]</f>
        <v>1291.83428</v>
      </c>
      <c r="L2219" s="7">
        <f>Tabla14[[#This Row],[Ganancia]]/Tabla14[[#This Row],[Nuestro Costo juan ]]</f>
        <v>0.21511627906976746</v>
      </c>
      <c r="M2219" s="2">
        <f>Tabla14[[#This Row],[Precio NEGRO Publico c/juan]]+(Tabla14[[#This Row],[Precio NEGRO Publico c/juan]]*0.105)</f>
        <v>8063.3153457999997</v>
      </c>
    </row>
    <row r="2220" spans="1:13">
      <c r="A2220" s="1" t="s">
        <v>4448</v>
      </c>
      <c r="B2220" t="s">
        <v>4449</v>
      </c>
      <c r="C2220" t="s">
        <v>7</v>
      </c>
      <c r="D2220" t="s">
        <v>285</v>
      </c>
      <c r="E2220" s="2">
        <v>2049.61</v>
      </c>
      <c r="F2220" s="2">
        <f>Tabla14[[#This Row],[Precio]]-(Tabla14[[#This Row],[Precio]]*0.14)</f>
        <v>1762.6646000000001</v>
      </c>
      <c r="G2220" s="2">
        <f>Tabla14[[#This Row],[Precio]]-(Tabla14[[#This Row],[Precio]]*0.05)</f>
        <v>1947.1295</v>
      </c>
      <c r="H2220" s="4">
        <f>Tabla14[[#This Row],[  -14% costo de juan]]+(Tabla14[[#This Row],[  -14% costo de juan]]*0.1)</f>
        <v>1938.9310600000001</v>
      </c>
      <c r="I2220" s="30">
        <f>Tabla14[[#This Row],[5% purpil]]+(Tabla14[[#This Row],[5% purpil]]*0.21)</f>
        <v>2356.026695</v>
      </c>
      <c r="J2220" s="30">
        <f>Tabla14[[#This Row],[5% purpil]]+(Tabla14[[#This Row],[5% purpil]]*0.21)</f>
        <v>2356.026695</v>
      </c>
      <c r="K2220" s="6">
        <f>Tabla14[[#This Row],[Precio NEGRO Publico c/juan]]-Tabla14[[#This Row],[Nuestro Costo juan ]]</f>
        <v>417.0956349999999</v>
      </c>
      <c r="L2220" s="7">
        <f>Tabla14[[#This Row],[Ganancia]]/Tabla14[[#This Row],[Nuestro Costo juan ]]</f>
        <v>0.21511627906976738</v>
      </c>
      <c r="M2220" s="2">
        <f>Tabla14[[#This Row],[Precio NEGRO Publico c/juan]]+(Tabla14[[#This Row],[Precio NEGRO Publico c/juan]]*0.105)</f>
        <v>2603.4094979749998</v>
      </c>
    </row>
    <row r="2221" spans="1:13">
      <c r="A2221" s="1" t="s">
        <v>4450</v>
      </c>
      <c r="B2221" t="s">
        <v>4451</v>
      </c>
      <c r="C2221" t="s">
        <v>7</v>
      </c>
      <c r="D2221" t="s">
        <v>285</v>
      </c>
      <c r="E2221" s="2">
        <v>3529.88</v>
      </c>
      <c r="F2221" s="2">
        <f>Tabla14[[#This Row],[Precio]]-(Tabla14[[#This Row],[Precio]]*0.14)</f>
        <v>3035.6968000000002</v>
      </c>
      <c r="G2221" s="2">
        <f>Tabla14[[#This Row],[Precio]]-(Tabla14[[#This Row],[Precio]]*0.05)</f>
        <v>3353.386</v>
      </c>
      <c r="H2221" s="4">
        <f>Tabla14[[#This Row],[  -14% costo de juan]]+(Tabla14[[#This Row],[  -14% costo de juan]]*0.1)</f>
        <v>3339.2664800000002</v>
      </c>
      <c r="I2221" s="30">
        <f>Tabla14[[#This Row],[5% purpil]]+(Tabla14[[#This Row],[5% purpil]]*0.21)</f>
        <v>4057.5970600000001</v>
      </c>
      <c r="J2221" s="30">
        <f>Tabla14[[#This Row],[5% purpil]]+(Tabla14[[#This Row],[5% purpil]]*0.21)</f>
        <v>4057.5970600000001</v>
      </c>
      <c r="K2221" s="6">
        <f>Tabla14[[#This Row],[Precio NEGRO Publico c/juan]]-Tabla14[[#This Row],[Nuestro Costo juan ]]</f>
        <v>718.33057999999983</v>
      </c>
      <c r="L2221" s="7">
        <f>Tabla14[[#This Row],[Ganancia]]/Tabla14[[#This Row],[Nuestro Costo juan ]]</f>
        <v>0.21511627906976738</v>
      </c>
      <c r="M2221" s="2">
        <f>Tabla14[[#This Row],[Precio NEGRO Publico c/juan]]+(Tabla14[[#This Row],[Precio NEGRO Publico c/juan]]*0.105)</f>
        <v>4483.6447513000003</v>
      </c>
    </row>
    <row r="2222" spans="1:13">
      <c r="A2222" s="1" t="s">
        <v>4452</v>
      </c>
      <c r="B2222" t="s">
        <v>4453</v>
      </c>
      <c r="C2222" t="s">
        <v>7</v>
      </c>
      <c r="D2222" t="s">
        <v>285</v>
      </c>
      <c r="E2222" s="2">
        <v>3558.34</v>
      </c>
      <c r="F2222" s="2">
        <f>Tabla14[[#This Row],[Precio]]-(Tabla14[[#This Row],[Precio]]*0.14)</f>
        <v>3060.1723999999999</v>
      </c>
      <c r="G2222" s="2">
        <f>Tabla14[[#This Row],[Precio]]-(Tabla14[[#This Row],[Precio]]*0.05)</f>
        <v>3380.4230000000002</v>
      </c>
      <c r="H2222" s="4">
        <f>Tabla14[[#This Row],[  -14% costo de juan]]+(Tabla14[[#This Row],[  -14% costo de juan]]*0.1)</f>
        <v>3366.1896400000001</v>
      </c>
      <c r="I2222" s="30">
        <f>Tabla14[[#This Row],[5% purpil]]+(Tabla14[[#This Row],[5% purpil]]*0.21)</f>
        <v>4090.3118300000001</v>
      </c>
      <c r="J2222" s="30">
        <f>Tabla14[[#This Row],[5% purpil]]+(Tabla14[[#This Row],[5% purpil]]*0.21)</f>
        <v>4090.3118300000001</v>
      </c>
      <c r="K2222" s="6">
        <f>Tabla14[[#This Row],[Precio NEGRO Publico c/juan]]-Tabla14[[#This Row],[Nuestro Costo juan ]]</f>
        <v>724.12219000000005</v>
      </c>
      <c r="L2222" s="7">
        <f>Tabla14[[#This Row],[Ganancia]]/Tabla14[[#This Row],[Nuestro Costo juan ]]</f>
        <v>0.21511627906976746</v>
      </c>
      <c r="M2222" s="2">
        <f>Tabla14[[#This Row],[Precio NEGRO Publico c/juan]]+(Tabla14[[#This Row],[Precio NEGRO Publico c/juan]]*0.105)</f>
        <v>4519.79457215</v>
      </c>
    </row>
    <row r="2223" spans="1:13">
      <c r="A2223" s="1" t="s">
        <v>4454</v>
      </c>
      <c r="B2223" t="s">
        <v>4455</v>
      </c>
      <c r="C2223" t="s">
        <v>7</v>
      </c>
      <c r="D2223" t="s">
        <v>285</v>
      </c>
      <c r="E2223" s="2">
        <v>3586.82</v>
      </c>
      <c r="F2223" s="2">
        <f>Tabla14[[#This Row],[Precio]]-(Tabla14[[#This Row],[Precio]]*0.14)</f>
        <v>3084.6651999999999</v>
      </c>
      <c r="G2223" s="2">
        <f>Tabla14[[#This Row],[Precio]]-(Tabla14[[#This Row],[Precio]]*0.05)</f>
        <v>3407.4790000000003</v>
      </c>
      <c r="H2223" s="4">
        <f>Tabla14[[#This Row],[  -14% costo de juan]]+(Tabla14[[#This Row],[  -14% costo de juan]]*0.1)</f>
        <v>3393.1317199999999</v>
      </c>
      <c r="I2223" s="30">
        <f>Tabla14[[#This Row],[5% purpil]]+(Tabla14[[#This Row],[5% purpil]]*0.21)</f>
        <v>4123.0495900000005</v>
      </c>
      <c r="J2223" s="30">
        <f>Tabla14[[#This Row],[5% purpil]]+(Tabla14[[#This Row],[5% purpil]]*0.21)</f>
        <v>4123.0495900000005</v>
      </c>
      <c r="K2223" s="6">
        <f>Tabla14[[#This Row],[Precio NEGRO Publico c/juan]]-Tabla14[[#This Row],[Nuestro Costo juan ]]</f>
        <v>729.91787000000068</v>
      </c>
      <c r="L2223" s="7">
        <f>Tabla14[[#This Row],[Ganancia]]/Tabla14[[#This Row],[Nuestro Costo juan ]]</f>
        <v>0.21511627906976766</v>
      </c>
      <c r="M2223" s="2">
        <f>Tabla14[[#This Row],[Precio NEGRO Publico c/juan]]+(Tabla14[[#This Row],[Precio NEGRO Publico c/juan]]*0.105)</f>
        <v>4555.9697969500003</v>
      </c>
    </row>
    <row r="2224" spans="1:13">
      <c r="A2224" s="1" t="s">
        <v>4456</v>
      </c>
      <c r="B2224" t="s">
        <v>4457</v>
      </c>
      <c r="C2224" t="s">
        <v>7</v>
      </c>
      <c r="D2224" t="s">
        <v>285</v>
      </c>
      <c r="E2224" s="2">
        <v>3928.41</v>
      </c>
      <c r="F2224" s="2">
        <f>Tabla14[[#This Row],[Precio]]-(Tabla14[[#This Row],[Precio]]*0.14)</f>
        <v>3378.4326000000001</v>
      </c>
      <c r="G2224" s="2">
        <f>Tabla14[[#This Row],[Precio]]-(Tabla14[[#This Row],[Precio]]*0.05)</f>
        <v>3731.9894999999997</v>
      </c>
      <c r="H2224" s="4">
        <f>Tabla14[[#This Row],[  -14% costo de juan]]+(Tabla14[[#This Row],[  -14% costo de juan]]*0.1)</f>
        <v>3716.2758600000002</v>
      </c>
      <c r="I2224" s="30">
        <f>Tabla14[[#This Row],[5% purpil]]+(Tabla14[[#This Row],[5% purpil]]*0.21)</f>
        <v>4515.7072949999992</v>
      </c>
      <c r="J2224" s="30">
        <f>Tabla14[[#This Row],[5% purpil]]+(Tabla14[[#This Row],[5% purpil]]*0.21)</f>
        <v>4515.7072949999992</v>
      </c>
      <c r="K2224" s="6">
        <f>Tabla14[[#This Row],[Precio NEGRO Publico c/juan]]-Tabla14[[#This Row],[Nuestro Costo juan ]]</f>
        <v>799.43143499999906</v>
      </c>
      <c r="L2224" s="7">
        <f>Tabla14[[#This Row],[Ganancia]]/Tabla14[[#This Row],[Nuestro Costo juan ]]</f>
        <v>0.21511627906976719</v>
      </c>
      <c r="M2224" s="2">
        <f>Tabla14[[#This Row],[Precio NEGRO Publico c/juan]]+(Tabla14[[#This Row],[Precio NEGRO Publico c/juan]]*0.105)</f>
        <v>4989.8565609749994</v>
      </c>
    </row>
    <row r="2225" spans="1:13">
      <c r="A2225" s="1" t="s">
        <v>4458</v>
      </c>
      <c r="B2225" t="s">
        <v>4459</v>
      </c>
      <c r="C2225" t="s">
        <v>7</v>
      </c>
      <c r="D2225" t="s">
        <v>285</v>
      </c>
      <c r="E2225" s="2">
        <v>3700.68</v>
      </c>
      <c r="F2225" s="2">
        <f>Tabla14[[#This Row],[Precio]]-(Tabla14[[#This Row],[Precio]]*0.14)</f>
        <v>3182.5847999999996</v>
      </c>
      <c r="G2225" s="2">
        <f>Tabla14[[#This Row],[Precio]]-(Tabla14[[#This Row],[Precio]]*0.05)</f>
        <v>3515.6459999999997</v>
      </c>
      <c r="H2225" s="4">
        <f>Tabla14[[#This Row],[  -14% costo de juan]]+(Tabla14[[#This Row],[  -14% costo de juan]]*0.1)</f>
        <v>3500.8432799999996</v>
      </c>
      <c r="I2225" s="30">
        <f>Tabla14[[#This Row],[5% purpil]]+(Tabla14[[#This Row],[5% purpil]]*0.21)</f>
        <v>4253.9316599999993</v>
      </c>
      <c r="J2225" s="30">
        <f>Tabla14[[#This Row],[5% purpil]]+(Tabla14[[#This Row],[5% purpil]]*0.21)</f>
        <v>4253.9316599999993</v>
      </c>
      <c r="K2225" s="6">
        <f>Tabla14[[#This Row],[Precio NEGRO Publico c/juan]]-Tabla14[[#This Row],[Nuestro Costo juan ]]</f>
        <v>753.08837999999969</v>
      </c>
      <c r="L2225" s="7">
        <f>Tabla14[[#This Row],[Ganancia]]/Tabla14[[#This Row],[Nuestro Costo juan ]]</f>
        <v>0.21511627906976738</v>
      </c>
      <c r="M2225" s="2">
        <f>Tabla14[[#This Row],[Precio NEGRO Publico c/juan]]+(Tabla14[[#This Row],[Precio NEGRO Publico c/juan]]*0.105)</f>
        <v>4700.5944842999988</v>
      </c>
    </row>
    <row r="2226" spans="1:13">
      <c r="A2226" s="1" t="s">
        <v>4460</v>
      </c>
      <c r="B2226" t="s">
        <v>4461</v>
      </c>
      <c r="C2226" t="s">
        <v>7</v>
      </c>
      <c r="D2226" t="s">
        <v>285</v>
      </c>
      <c r="E2226" s="2">
        <v>3017.47</v>
      </c>
      <c r="F2226" s="2">
        <f>Tabla14[[#This Row],[Precio]]-(Tabla14[[#This Row],[Precio]]*0.14)</f>
        <v>2595.0241999999998</v>
      </c>
      <c r="G2226" s="2">
        <f>Tabla14[[#This Row],[Precio]]-(Tabla14[[#This Row],[Precio]]*0.05)</f>
        <v>2866.5964999999997</v>
      </c>
      <c r="H2226" s="4">
        <f>Tabla14[[#This Row],[  -14% costo de juan]]+(Tabla14[[#This Row],[  -14% costo de juan]]*0.1)</f>
        <v>2854.5266199999996</v>
      </c>
      <c r="I2226" s="30">
        <f>Tabla14[[#This Row],[5% purpil]]+(Tabla14[[#This Row],[5% purpil]]*0.21)</f>
        <v>3468.5817649999995</v>
      </c>
      <c r="J2226" s="30">
        <f>Tabla14[[#This Row],[5% purpil]]+(Tabla14[[#This Row],[5% purpil]]*0.21)</f>
        <v>3468.5817649999995</v>
      </c>
      <c r="K2226" s="6">
        <f>Tabla14[[#This Row],[Precio NEGRO Publico c/juan]]-Tabla14[[#This Row],[Nuestro Costo juan ]]</f>
        <v>614.05514499999981</v>
      </c>
      <c r="L2226" s="7">
        <f>Tabla14[[#This Row],[Ganancia]]/Tabla14[[#This Row],[Nuestro Costo juan ]]</f>
        <v>0.21511627906976741</v>
      </c>
      <c r="M2226" s="2">
        <f>Tabla14[[#This Row],[Precio NEGRO Publico c/juan]]+(Tabla14[[#This Row],[Precio NEGRO Publico c/juan]]*0.105)</f>
        <v>3832.7828503249993</v>
      </c>
    </row>
    <row r="2227" spans="1:13">
      <c r="A2227" s="1" t="s">
        <v>4462</v>
      </c>
      <c r="B2227" t="s">
        <v>4463</v>
      </c>
      <c r="C2227" t="s">
        <v>7</v>
      </c>
      <c r="D2227" t="s">
        <v>285</v>
      </c>
      <c r="E2227" s="2">
        <v>3501.41</v>
      </c>
      <c r="F2227" s="2">
        <f>Tabla14[[#This Row],[Precio]]-(Tabla14[[#This Row],[Precio]]*0.14)</f>
        <v>3011.2125999999998</v>
      </c>
      <c r="G2227" s="2">
        <f>Tabla14[[#This Row],[Precio]]-(Tabla14[[#This Row],[Precio]]*0.05)</f>
        <v>3326.3395</v>
      </c>
      <c r="H2227" s="4">
        <f>Tabla14[[#This Row],[  -14% costo de juan]]+(Tabla14[[#This Row],[  -14% costo de juan]]*0.1)</f>
        <v>3312.3338599999997</v>
      </c>
      <c r="I2227" s="30">
        <f>Tabla14[[#This Row],[5% purpil]]+(Tabla14[[#This Row],[5% purpil]]*0.21)</f>
        <v>4024.8707949999998</v>
      </c>
      <c r="J2227" s="30">
        <f>Tabla14[[#This Row],[5% purpil]]+(Tabla14[[#This Row],[5% purpil]]*0.21)</f>
        <v>4024.8707949999998</v>
      </c>
      <c r="K2227" s="6">
        <f>Tabla14[[#This Row],[Precio NEGRO Publico c/juan]]-Tabla14[[#This Row],[Nuestro Costo juan ]]</f>
        <v>712.53693500000008</v>
      </c>
      <c r="L2227" s="7">
        <f>Tabla14[[#This Row],[Ganancia]]/Tabla14[[#This Row],[Nuestro Costo juan ]]</f>
        <v>0.21511627906976749</v>
      </c>
      <c r="M2227" s="2">
        <f>Tabla14[[#This Row],[Precio NEGRO Publico c/juan]]+(Tabla14[[#This Row],[Precio NEGRO Publico c/juan]]*0.105)</f>
        <v>4447.4822284749998</v>
      </c>
    </row>
    <row r="2228" spans="1:13">
      <c r="A2228" s="1" t="s">
        <v>4464</v>
      </c>
      <c r="B2228" t="s">
        <v>4465</v>
      </c>
      <c r="C2228" t="s">
        <v>7</v>
      </c>
      <c r="D2228" t="s">
        <v>285</v>
      </c>
      <c r="E2228" s="2">
        <v>3188.28</v>
      </c>
      <c r="F2228" s="2">
        <f>Tabla14[[#This Row],[Precio]]-(Tabla14[[#This Row],[Precio]]*0.14)</f>
        <v>2741.9208000000003</v>
      </c>
      <c r="G2228" s="2">
        <f>Tabla14[[#This Row],[Precio]]-(Tabla14[[#This Row],[Precio]]*0.05)</f>
        <v>3028.866</v>
      </c>
      <c r="H2228" s="4">
        <f>Tabla14[[#This Row],[  -14% costo de juan]]+(Tabla14[[#This Row],[  -14% costo de juan]]*0.1)</f>
        <v>3016.1128800000006</v>
      </c>
      <c r="I2228" s="30">
        <f>Tabla14[[#This Row],[5% purpil]]+(Tabla14[[#This Row],[5% purpil]]*0.21)</f>
        <v>3664.9278599999998</v>
      </c>
      <c r="J2228" s="30">
        <f>Tabla14[[#This Row],[5% purpil]]+(Tabla14[[#This Row],[5% purpil]]*0.21)</f>
        <v>3664.9278599999998</v>
      </c>
      <c r="K2228" s="6">
        <f>Tabla14[[#This Row],[Precio NEGRO Publico c/juan]]-Tabla14[[#This Row],[Nuestro Costo juan ]]</f>
        <v>648.8149799999992</v>
      </c>
      <c r="L2228" s="7">
        <f>Tabla14[[#This Row],[Ganancia]]/Tabla14[[#This Row],[Nuestro Costo juan ]]</f>
        <v>0.21511627906976713</v>
      </c>
      <c r="M2228" s="2">
        <f>Tabla14[[#This Row],[Precio NEGRO Publico c/juan]]+(Tabla14[[#This Row],[Precio NEGRO Publico c/juan]]*0.105)</f>
        <v>4049.7452852999995</v>
      </c>
    </row>
    <row r="2229" spans="1:13">
      <c r="A2229" s="1" t="s">
        <v>4466</v>
      </c>
      <c r="B2229" t="s">
        <v>4467</v>
      </c>
      <c r="C2229" t="s">
        <v>7</v>
      </c>
      <c r="D2229" t="s">
        <v>285</v>
      </c>
      <c r="E2229" s="2">
        <v>4099.21</v>
      </c>
      <c r="F2229" s="2">
        <f>Tabla14[[#This Row],[Precio]]-(Tabla14[[#This Row],[Precio]]*0.14)</f>
        <v>3525.3206</v>
      </c>
      <c r="G2229" s="2">
        <f>Tabla14[[#This Row],[Precio]]-(Tabla14[[#This Row],[Precio]]*0.05)</f>
        <v>3894.2494999999999</v>
      </c>
      <c r="H2229" s="4">
        <f>Tabla14[[#This Row],[  -14% costo de juan]]+(Tabla14[[#This Row],[  -14% costo de juan]]*0.1)</f>
        <v>3877.85266</v>
      </c>
      <c r="I2229" s="30">
        <f>Tabla14[[#This Row],[5% purpil]]+(Tabla14[[#This Row],[5% purpil]]*0.21)</f>
        <v>4712.0418950000003</v>
      </c>
      <c r="J2229" s="30">
        <f>Tabla14[[#This Row],[5% purpil]]+(Tabla14[[#This Row],[5% purpil]]*0.21)</f>
        <v>4712.0418950000003</v>
      </c>
      <c r="K2229" s="6">
        <f>Tabla14[[#This Row],[Precio NEGRO Publico c/juan]]-Tabla14[[#This Row],[Nuestro Costo juan ]]</f>
        <v>834.18923500000028</v>
      </c>
      <c r="L2229" s="7">
        <f>Tabla14[[#This Row],[Ganancia]]/Tabla14[[#This Row],[Nuestro Costo juan ]]</f>
        <v>0.21511627906976752</v>
      </c>
      <c r="M2229" s="2">
        <f>Tabla14[[#This Row],[Precio NEGRO Publico c/juan]]+(Tabla14[[#This Row],[Precio NEGRO Publico c/juan]]*0.105)</f>
        <v>5206.8062939750007</v>
      </c>
    </row>
    <row r="2230" spans="1:13">
      <c r="A2230" s="1" t="s">
        <v>4468</v>
      </c>
      <c r="B2230" t="s">
        <v>4469</v>
      </c>
      <c r="C2230" t="s">
        <v>7</v>
      </c>
      <c r="D2230" t="s">
        <v>285</v>
      </c>
      <c r="E2230" s="2">
        <v>5124.0200000000004</v>
      </c>
      <c r="F2230" s="2">
        <f>Tabla14[[#This Row],[Precio]]-(Tabla14[[#This Row],[Precio]]*0.14)</f>
        <v>4406.6572000000006</v>
      </c>
      <c r="G2230" s="2">
        <f>Tabla14[[#This Row],[Precio]]-(Tabla14[[#This Row],[Precio]]*0.05)</f>
        <v>4867.8190000000004</v>
      </c>
      <c r="H2230" s="4">
        <f>Tabla14[[#This Row],[  -14% costo de juan]]+(Tabla14[[#This Row],[  -14% costo de juan]]*0.1)</f>
        <v>4847.3229200000005</v>
      </c>
      <c r="I2230" s="30">
        <f>Tabla14[[#This Row],[5% purpil]]+(Tabla14[[#This Row],[5% purpil]]*0.21)</f>
        <v>5890.0609900000009</v>
      </c>
      <c r="J2230" s="30">
        <f>Tabla14[[#This Row],[5% purpil]]+(Tabla14[[#This Row],[5% purpil]]*0.21)</f>
        <v>5890.0609900000009</v>
      </c>
      <c r="K2230" s="6">
        <f>Tabla14[[#This Row],[Precio NEGRO Publico c/juan]]-Tabla14[[#This Row],[Nuestro Costo juan ]]</f>
        <v>1042.7380700000003</v>
      </c>
      <c r="L2230" s="7">
        <f>Tabla14[[#This Row],[Ganancia]]/Tabla14[[#This Row],[Nuestro Costo juan ]]</f>
        <v>0.21511627906976749</v>
      </c>
      <c r="M2230" s="2">
        <f>Tabla14[[#This Row],[Precio NEGRO Publico c/juan]]+(Tabla14[[#This Row],[Precio NEGRO Publico c/juan]]*0.105)</f>
        <v>6508.517393950001</v>
      </c>
    </row>
    <row r="2231" spans="1:13">
      <c r="A2231" s="1" t="s">
        <v>4470</v>
      </c>
      <c r="B2231" t="s">
        <v>4471</v>
      </c>
      <c r="C2231" t="s">
        <v>7</v>
      </c>
      <c r="D2231" t="s">
        <v>285</v>
      </c>
      <c r="E2231" s="2">
        <v>2846.68</v>
      </c>
      <c r="F2231" s="2">
        <f>Tabla14[[#This Row],[Precio]]-(Tabla14[[#This Row],[Precio]]*0.14)</f>
        <v>2448.1448</v>
      </c>
      <c r="G2231" s="2">
        <f>Tabla14[[#This Row],[Precio]]-(Tabla14[[#This Row],[Precio]]*0.05)</f>
        <v>2704.346</v>
      </c>
      <c r="H2231" s="4">
        <f>Tabla14[[#This Row],[  -14% costo de juan]]+(Tabla14[[#This Row],[  -14% costo de juan]]*0.1)</f>
        <v>2692.95928</v>
      </c>
      <c r="I2231" s="30">
        <f>Tabla14[[#This Row],[5% purpil]]+(Tabla14[[#This Row],[5% purpil]]*0.21)</f>
        <v>3272.25866</v>
      </c>
      <c r="J2231" s="30">
        <f>Tabla14[[#This Row],[5% purpil]]+(Tabla14[[#This Row],[5% purpil]]*0.21)</f>
        <v>3272.25866</v>
      </c>
      <c r="K2231" s="6">
        <f>Tabla14[[#This Row],[Precio NEGRO Publico c/juan]]-Tabla14[[#This Row],[Nuestro Costo juan ]]</f>
        <v>579.29937999999993</v>
      </c>
      <c r="L2231" s="7">
        <f>Tabla14[[#This Row],[Ganancia]]/Tabla14[[#This Row],[Nuestro Costo juan ]]</f>
        <v>0.21511627906976741</v>
      </c>
      <c r="M2231" s="2">
        <f>Tabla14[[#This Row],[Precio NEGRO Publico c/juan]]+(Tabla14[[#This Row],[Precio NEGRO Publico c/juan]]*0.105)</f>
        <v>3615.8458193000001</v>
      </c>
    </row>
    <row r="2232" spans="1:13">
      <c r="A2232" s="1" t="s">
        <v>4472</v>
      </c>
      <c r="B2232" t="s">
        <v>4473</v>
      </c>
      <c r="C2232" t="s">
        <v>7</v>
      </c>
      <c r="D2232" t="s">
        <v>285</v>
      </c>
      <c r="E2232" s="2">
        <v>1480.28</v>
      </c>
      <c r="F2232" s="2">
        <f>Tabla14[[#This Row],[Precio]]-(Tabla14[[#This Row],[Precio]]*0.14)</f>
        <v>1273.0408</v>
      </c>
      <c r="G2232" s="2">
        <f>Tabla14[[#This Row],[Precio]]-(Tabla14[[#This Row],[Precio]]*0.05)</f>
        <v>1406.2660000000001</v>
      </c>
      <c r="H2232" s="4">
        <f>Tabla14[[#This Row],[  -14% costo de juan]]+(Tabla14[[#This Row],[  -14% costo de juan]]*0.1)</f>
        <v>1400.3448800000001</v>
      </c>
      <c r="I2232" s="30">
        <f>Tabla14[[#This Row],[5% purpil]]+(Tabla14[[#This Row],[5% purpil]]*0.21)</f>
        <v>1701.58186</v>
      </c>
      <c r="J2232" s="30">
        <f>Tabla14[[#This Row],[5% purpil]]+(Tabla14[[#This Row],[5% purpil]]*0.21)</f>
        <v>1701.58186</v>
      </c>
      <c r="K2232" s="6">
        <f>Tabla14[[#This Row],[Precio NEGRO Publico c/juan]]-Tabla14[[#This Row],[Nuestro Costo juan ]]</f>
        <v>301.2369799999999</v>
      </c>
      <c r="L2232" s="7">
        <f>Tabla14[[#This Row],[Ganancia]]/Tabla14[[#This Row],[Nuestro Costo juan ]]</f>
        <v>0.21511627906976735</v>
      </c>
      <c r="M2232" s="2">
        <f>Tabla14[[#This Row],[Precio NEGRO Publico c/juan]]+(Tabla14[[#This Row],[Precio NEGRO Publico c/juan]]*0.105)</f>
        <v>1880.2479553000001</v>
      </c>
    </row>
    <row r="2233" spans="1:13">
      <c r="A2233" s="1" t="s">
        <v>4474</v>
      </c>
      <c r="B2233" t="s">
        <v>4475</v>
      </c>
      <c r="C2233" t="s">
        <v>7</v>
      </c>
      <c r="D2233" t="s">
        <v>285</v>
      </c>
      <c r="E2233" s="2">
        <v>2875.14</v>
      </c>
      <c r="F2233" s="2">
        <f>Tabla14[[#This Row],[Precio]]-(Tabla14[[#This Row],[Precio]]*0.14)</f>
        <v>2472.6203999999998</v>
      </c>
      <c r="G2233" s="2">
        <f>Tabla14[[#This Row],[Precio]]-(Tabla14[[#This Row],[Precio]]*0.05)</f>
        <v>2731.3829999999998</v>
      </c>
      <c r="H2233" s="4">
        <f>Tabla14[[#This Row],[  -14% costo de juan]]+(Tabla14[[#This Row],[  -14% costo de juan]]*0.1)</f>
        <v>2719.8824399999999</v>
      </c>
      <c r="I2233" s="30">
        <f>Tabla14[[#This Row],[5% purpil]]+(Tabla14[[#This Row],[5% purpil]]*0.21)</f>
        <v>3304.97343</v>
      </c>
      <c r="J2233" s="30">
        <f>Tabla14[[#This Row],[5% purpil]]+(Tabla14[[#This Row],[5% purpil]]*0.21)</f>
        <v>3304.97343</v>
      </c>
      <c r="K2233" s="6">
        <f>Tabla14[[#This Row],[Precio NEGRO Publico c/juan]]-Tabla14[[#This Row],[Nuestro Costo juan ]]</f>
        <v>585.09099000000015</v>
      </c>
      <c r="L2233" s="7">
        <f>Tabla14[[#This Row],[Ganancia]]/Tabla14[[#This Row],[Nuestro Costo juan ]]</f>
        <v>0.21511627906976752</v>
      </c>
      <c r="M2233" s="2">
        <f>Tabla14[[#This Row],[Precio NEGRO Publico c/juan]]+(Tabla14[[#This Row],[Precio NEGRO Publico c/juan]]*0.105)</f>
        <v>3651.9956401499999</v>
      </c>
    </row>
    <row r="2234" spans="1:13">
      <c r="A2234" s="1" t="s">
        <v>4476</v>
      </c>
      <c r="B2234" t="s">
        <v>4477</v>
      </c>
      <c r="C2234" t="s">
        <v>7</v>
      </c>
      <c r="D2234" t="s">
        <v>285</v>
      </c>
      <c r="E2234" s="2">
        <v>4270.0200000000004</v>
      </c>
      <c r="F2234" s="2">
        <f>Tabla14[[#This Row],[Precio]]-(Tabla14[[#This Row],[Precio]]*0.14)</f>
        <v>3672.2172</v>
      </c>
      <c r="G2234" s="2">
        <f>Tabla14[[#This Row],[Precio]]-(Tabla14[[#This Row],[Precio]]*0.05)</f>
        <v>4056.5190000000002</v>
      </c>
      <c r="H2234" s="4">
        <f>Tabla14[[#This Row],[  -14% costo de juan]]+(Tabla14[[#This Row],[  -14% costo de juan]]*0.1)</f>
        <v>4039.4389200000001</v>
      </c>
      <c r="I2234" s="30">
        <f>Tabla14[[#This Row],[5% purpil]]+(Tabla14[[#This Row],[5% purpil]]*0.21)</f>
        <v>4908.3879900000002</v>
      </c>
      <c r="J2234" s="30">
        <f>Tabla14[[#This Row],[5% purpil]]+(Tabla14[[#This Row],[5% purpil]]*0.21)</f>
        <v>4908.3879900000002</v>
      </c>
      <c r="K2234" s="6">
        <f>Tabla14[[#This Row],[Precio NEGRO Publico c/juan]]-Tabla14[[#This Row],[Nuestro Costo juan ]]</f>
        <v>868.94907000000012</v>
      </c>
      <c r="L2234" s="7">
        <f>Tabla14[[#This Row],[Ganancia]]/Tabla14[[#This Row],[Nuestro Costo juan ]]</f>
        <v>0.21511627906976746</v>
      </c>
      <c r="M2234" s="2">
        <f>Tabla14[[#This Row],[Precio NEGRO Publico c/juan]]+(Tabla14[[#This Row],[Precio NEGRO Publico c/juan]]*0.105)</f>
        <v>5423.76872895</v>
      </c>
    </row>
    <row r="2235" spans="1:13">
      <c r="A2235" s="1" t="s">
        <v>4478</v>
      </c>
      <c r="B2235" t="s">
        <v>4479</v>
      </c>
      <c r="C2235" t="s">
        <v>15</v>
      </c>
      <c r="D2235" t="s">
        <v>285</v>
      </c>
      <c r="E2235" s="2">
        <v>3218.36</v>
      </c>
      <c r="F2235" s="2">
        <f>Tabla14[[#This Row],[Precio]]-(Tabla14[[#This Row],[Precio]]*0.14)</f>
        <v>2767.7896000000001</v>
      </c>
      <c r="G2235" s="2">
        <f>Tabla14[[#This Row],[Precio]]-(Tabla14[[#This Row],[Precio]]*0.05)</f>
        <v>3057.442</v>
      </c>
      <c r="H2235" s="4">
        <f>Tabla14[[#This Row],[  -14% costo de juan]]+(Tabla14[[#This Row],[  -14% costo de juan]]*0.1)</f>
        <v>3044.5685600000002</v>
      </c>
      <c r="I2235" s="30">
        <f>Tabla14[[#This Row],[5% purpil]]+(Tabla14[[#This Row],[5% purpil]]*0.21)</f>
        <v>3699.5048200000001</v>
      </c>
      <c r="J2235" s="30">
        <f>Tabla14[[#This Row],[5% purpil]]+(Tabla14[[#This Row],[5% purpil]]*0.21)</f>
        <v>3699.5048200000001</v>
      </c>
      <c r="K2235" s="6">
        <f>Tabla14[[#This Row],[Precio NEGRO Publico c/juan]]-Tabla14[[#This Row],[Nuestro Costo juan ]]</f>
        <v>654.93625999999995</v>
      </c>
      <c r="L2235" s="7">
        <f>Tabla14[[#This Row],[Ganancia]]/Tabla14[[#This Row],[Nuestro Costo juan ]]</f>
        <v>0.21511627906976741</v>
      </c>
      <c r="M2235" s="2">
        <f>Tabla14[[#This Row],[Precio NEGRO Publico c/juan]]+(Tabla14[[#This Row],[Precio NEGRO Publico c/juan]]*0.105)</f>
        <v>4087.9528261</v>
      </c>
    </row>
    <row r="2236" spans="1:13">
      <c r="A2236" s="1" t="s">
        <v>4480</v>
      </c>
      <c r="B2236" t="s">
        <v>4481</v>
      </c>
      <c r="C2236" t="s">
        <v>7</v>
      </c>
      <c r="D2236" t="s">
        <v>285</v>
      </c>
      <c r="E2236" s="2">
        <v>9137.84</v>
      </c>
      <c r="F2236" s="2">
        <f>Tabla14[[#This Row],[Precio]]-(Tabla14[[#This Row],[Precio]]*0.14)</f>
        <v>7858.5424000000003</v>
      </c>
      <c r="G2236" s="2">
        <f>Tabla14[[#This Row],[Precio]]-(Tabla14[[#This Row],[Precio]]*0.05)</f>
        <v>8680.9480000000003</v>
      </c>
      <c r="H2236" s="4">
        <f>Tabla14[[#This Row],[  -14% costo de juan]]+(Tabla14[[#This Row],[  -14% costo de juan]]*0.1)</f>
        <v>8644.3966400000008</v>
      </c>
      <c r="I2236" s="30">
        <f>Tabla14[[#This Row],[5% purpil]]+(Tabla14[[#This Row],[5% purpil]]*0.21)</f>
        <v>10503.94708</v>
      </c>
      <c r="J2236" s="30">
        <f>Tabla14[[#This Row],[5% purpil]]+(Tabla14[[#This Row],[5% purpil]]*0.21)</f>
        <v>10503.94708</v>
      </c>
      <c r="K2236" s="6">
        <f>Tabla14[[#This Row],[Precio NEGRO Publico c/juan]]-Tabla14[[#This Row],[Nuestro Costo juan ]]</f>
        <v>1859.5504399999991</v>
      </c>
      <c r="L2236" s="7">
        <f>Tabla14[[#This Row],[Ganancia]]/Tabla14[[#This Row],[Nuestro Costo juan ]]</f>
        <v>0.21511627906976732</v>
      </c>
      <c r="M2236" s="2">
        <f>Tabla14[[#This Row],[Precio NEGRO Publico c/juan]]+(Tabla14[[#This Row],[Precio NEGRO Publico c/juan]]*0.105)</f>
        <v>11606.861523399999</v>
      </c>
    </row>
    <row r="2237" spans="1:13">
      <c r="A2237" s="1" t="s">
        <v>4482</v>
      </c>
      <c r="B2237" t="s">
        <v>4483</v>
      </c>
      <c r="C2237" t="s">
        <v>7</v>
      </c>
      <c r="D2237" t="s">
        <v>285</v>
      </c>
      <c r="E2237" s="2">
        <v>4412.3500000000004</v>
      </c>
      <c r="F2237" s="2">
        <f>Tabla14[[#This Row],[Precio]]-(Tabla14[[#This Row],[Precio]]*0.14)</f>
        <v>3794.6210000000001</v>
      </c>
      <c r="G2237" s="2">
        <f>Tabla14[[#This Row],[Precio]]-(Tabla14[[#This Row],[Precio]]*0.05)</f>
        <v>4191.7325000000001</v>
      </c>
      <c r="H2237" s="4">
        <f>Tabla14[[#This Row],[  -14% costo de juan]]+(Tabla14[[#This Row],[  -14% costo de juan]]*0.1)</f>
        <v>4174.0830999999998</v>
      </c>
      <c r="I2237" s="30">
        <f>Tabla14[[#This Row],[5% purpil]]+(Tabla14[[#This Row],[5% purpil]]*0.21)</f>
        <v>5071.9963250000001</v>
      </c>
      <c r="J2237" s="30">
        <f>Tabla14[[#This Row],[5% purpil]]+(Tabla14[[#This Row],[5% purpil]]*0.21)</f>
        <v>5071.9963250000001</v>
      </c>
      <c r="K2237" s="6">
        <f>Tabla14[[#This Row],[Precio NEGRO Publico c/juan]]-Tabla14[[#This Row],[Nuestro Costo juan ]]</f>
        <v>897.91322500000024</v>
      </c>
      <c r="L2237" s="7">
        <f>Tabla14[[#This Row],[Ganancia]]/Tabla14[[#This Row],[Nuestro Costo juan ]]</f>
        <v>0.21511627906976752</v>
      </c>
      <c r="M2237" s="2">
        <f>Tabla14[[#This Row],[Precio NEGRO Publico c/juan]]+(Tabla14[[#This Row],[Precio NEGRO Publico c/juan]]*0.105)</f>
        <v>5604.5559391249999</v>
      </c>
    </row>
    <row r="2238" spans="1:13">
      <c r="A2238" s="1" t="s">
        <v>4484</v>
      </c>
      <c r="B2238" t="s">
        <v>4485</v>
      </c>
      <c r="C2238" t="s">
        <v>7</v>
      </c>
      <c r="D2238" t="s">
        <v>285</v>
      </c>
      <c r="E2238" s="2">
        <v>7970.69</v>
      </c>
      <c r="F2238" s="2">
        <f>Tabla14[[#This Row],[Precio]]-(Tabla14[[#This Row],[Precio]]*0.14)</f>
        <v>6854.7933999999996</v>
      </c>
      <c r="G2238" s="2">
        <f>Tabla14[[#This Row],[Precio]]-(Tabla14[[#This Row],[Precio]]*0.05)</f>
        <v>7572.1554999999998</v>
      </c>
      <c r="H2238" s="4">
        <f>Tabla14[[#This Row],[  -14% costo de juan]]+(Tabla14[[#This Row],[  -14% costo de juan]]*0.1)</f>
        <v>7540.2727399999994</v>
      </c>
      <c r="I2238" s="30">
        <f>Tabla14[[#This Row],[5% purpil]]+(Tabla14[[#This Row],[5% purpil]]*0.21)</f>
        <v>9162.3081549999988</v>
      </c>
      <c r="J2238" s="30">
        <f>Tabla14[[#This Row],[5% purpil]]+(Tabla14[[#This Row],[5% purpil]]*0.21)</f>
        <v>9162.3081549999988</v>
      </c>
      <c r="K2238" s="6">
        <f>Tabla14[[#This Row],[Precio NEGRO Publico c/juan]]-Tabla14[[#This Row],[Nuestro Costo juan ]]</f>
        <v>1622.0354149999994</v>
      </c>
      <c r="L2238" s="7">
        <f>Tabla14[[#This Row],[Ganancia]]/Tabla14[[#This Row],[Nuestro Costo juan ]]</f>
        <v>0.21511627906976738</v>
      </c>
      <c r="M2238" s="2">
        <f>Tabla14[[#This Row],[Precio NEGRO Publico c/juan]]+(Tabla14[[#This Row],[Precio NEGRO Publico c/juan]]*0.105)</f>
        <v>10124.350511274999</v>
      </c>
    </row>
    <row r="2239" spans="1:13">
      <c r="A2239" s="1" t="s">
        <v>4486</v>
      </c>
      <c r="B2239" t="s">
        <v>4487</v>
      </c>
      <c r="C2239" t="s">
        <v>7</v>
      </c>
      <c r="D2239" t="s">
        <v>285</v>
      </c>
      <c r="E2239" s="2">
        <v>8084.57</v>
      </c>
      <c r="F2239" s="2">
        <f>Tabla14[[#This Row],[Precio]]-(Tabla14[[#This Row],[Precio]]*0.14)</f>
        <v>6952.7302</v>
      </c>
      <c r="G2239" s="2">
        <f>Tabla14[[#This Row],[Precio]]-(Tabla14[[#This Row],[Precio]]*0.05)</f>
        <v>7680.3414999999995</v>
      </c>
      <c r="H2239" s="4">
        <f>Tabla14[[#This Row],[  -14% costo de juan]]+(Tabla14[[#This Row],[  -14% costo de juan]]*0.1)</f>
        <v>7648.0032200000005</v>
      </c>
      <c r="I2239" s="30">
        <f>Tabla14[[#This Row],[5% purpil]]+(Tabla14[[#This Row],[5% purpil]]*0.21)</f>
        <v>9293.2132149999998</v>
      </c>
      <c r="J2239" s="30">
        <f>Tabla14[[#This Row],[5% purpil]]+(Tabla14[[#This Row],[5% purpil]]*0.21)</f>
        <v>9293.2132149999998</v>
      </c>
      <c r="K2239" s="6">
        <f>Tabla14[[#This Row],[Precio NEGRO Publico c/juan]]-Tabla14[[#This Row],[Nuestro Costo juan ]]</f>
        <v>1645.2099949999993</v>
      </c>
      <c r="L2239" s="7">
        <f>Tabla14[[#This Row],[Ganancia]]/Tabla14[[#This Row],[Nuestro Costo juan ]]</f>
        <v>0.21511627906976732</v>
      </c>
      <c r="M2239" s="2">
        <f>Tabla14[[#This Row],[Precio NEGRO Publico c/juan]]+(Tabla14[[#This Row],[Precio NEGRO Publico c/juan]]*0.105)</f>
        <v>10269.000602574999</v>
      </c>
    </row>
    <row r="2240" spans="1:13">
      <c r="A2240" s="1" t="s">
        <v>4488</v>
      </c>
      <c r="B2240" t="s">
        <v>4489</v>
      </c>
      <c r="C2240" t="s">
        <v>7</v>
      </c>
      <c r="D2240" t="s">
        <v>285</v>
      </c>
      <c r="E2240" s="2">
        <v>5721.82</v>
      </c>
      <c r="F2240" s="2">
        <f>Tabla14[[#This Row],[Precio]]-(Tabla14[[#This Row],[Precio]]*0.14)</f>
        <v>4920.7651999999998</v>
      </c>
      <c r="G2240" s="2">
        <f>Tabla14[[#This Row],[Precio]]-(Tabla14[[#This Row],[Precio]]*0.05)</f>
        <v>5435.7289999999994</v>
      </c>
      <c r="H2240" s="4">
        <f>Tabla14[[#This Row],[  -14% costo de juan]]+(Tabla14[[#This Row],[  -14% costo de juan]]*0.1)</f>
        <v>5412.8417199999994</v>
      </c>
      <c r="I2240" s="30">
        <f>Tabla14[[#This Row],[5% purpil]]+(Tabla14[[#This Row],[5% purpil]]*0.21)</f>
        <v>6577.2320899999995</v>
      </c>
      <c r="J2240" s="30">
        <f>Tabla14[[#This Row],[5% purpil]]+(Tabla14[[#This Row],[5% purpil]]*0.21)</f>
        <v>6577.2320899999995</v>
      </c>
      <c r="K2240" s="6">
        <f>Tabla14[[#This Row],[Precio NEGRO Publico c/juan]]-Tabla14[[#This Row],[Nuestro Costo juan ]]</f>
        <v>1164.3903700000001</v>
      </c>
      <c r="L2240" s="7">
        <f>Tabla14[[#This Row],[Ganancia]]/Tabla14[[#This Row],[Nuestro Costo juan ]]</f>
        <v>0.21511627906976749</v>
      </c>
      <c r="M2240" s="2">
        <f>Tabla14[[#This Row],[Precio NEGRO Publico c/juan]]+(Tabla14[[#This Row],[Precio NEGRO Publico c/juan]]*0.105)</f>
        <v>7267.8414594499991</v>
      </c>
    </row>
    <row r="2241" spans="1:13">
      <c r="A2241" s="1" t="s">
        <v>4490</v>
      </c>
      <c r="B2241" t="s">
        <v>4491</v>
      </c>
      <c r="C2241" t="s">
        <v>7</v>
      </c>
      <c r="D2241" t="s">
        <v>285</v>
      </c>
      <c r="E2241" s="2">
        <v>5807.23</v>
      </c>
      <c r="F2241" s="2">
        <f>Tabla14[[#This Row],[Precio]]-(Tabla14[[#This Row],[Precio]]*0.14)</f>
        <v>4994.2177999999994</v>
      </c>
      <c r="G2241" s="2">
        <f>Tabla14[[#This Row],[Precio]]-(Tabla14[[#This Row],[Precio]]*0.05)</f>
        <v>5516.8684999999996</v>
      </c>
      <c r="H2241" s="4">
        <f>Tabla14[[#This Row],[  -14% costo de juan]]+(Tabla14[[#This Row],[  -14% costo de juan]]*0.1)</f>
        <v>5493.6395799999991</v>
      </c>
      <c r="I2241" s="30">
        <f>Tabla14[[#This Row],[5% purpil]]+(Tabla14[[#This Row],[5% purpil]]*0.21)</f>
        <v>6675.4108849999993</v>
      </c>
      <c r="J2241" s="30">
        <f>Tabla14[[#This Row],[5% purpil]]+(Tabla14[[#This Row],[5% purpil]]*0.21)</f>
        <v>6675.4108849999993</v>
      </c>
      <c r="K2241" s="6">
        <f>Tabla14[[#This Row],[Precio NEGRO Publico c/juan]]-Tabla14[[#This Row],[Nuestro Costo juan ]]</f>
        <v>1181.7713050000002</v>
      </c>
      <c r="L2241" s="7">
        <f>Tabla14[[#This Row],[Ganancia]]/Tabla14[[#This Row],[Nuestro Costo juan ]]</f>
        <v>0.21511627906976752</v>
      </c>
      <c r="M2241" s="2">
        <f>Tabla14[[#This Row],[Precio NEGRO Publico c/juan]]+(Tabla14[[#This Row],[Precio NEGRO Publico c/juan]]*0.105)</f>
        <v>7376.3290279249995</v>
      </c>
    </row>
    <row r="2242" spans="1:13">
      <c r="A2242" s="1" t="s">
        <v>4492</v>
      </c>
      <c r="B2242" t="s">
        <v>4493</v>
      </c>
      <c r="C2242" t="s">
        <v>7</v>
      </c>
      <c r="D2242" t="s">
        <v>285</v>
      </c>
      <c r="E2242" s="2">
        <v>7372.89</v>
      </c>
      <c r="F2242" s="2">
        <f>Tabla14[[#This Row],[Precio]]-(Tabla14[[#This Row],[Precio]]*0.14)</f>
        <v>6340.6854000000003</v>
      </c>
      <c r="G2242" s="2">
        <f>Tabla14[[#This Row],[Precio]]-(Tabla14[[#This Row],[Precio]]*0.05)</f>
        <v>7004.2455</v>
      </c>
      <c r="H2242" s="4">
        <f>Tabla14[[#This Row],[  -14% costo de juan]]+(Tabla14[[#This Row],[  -14% costo de juan]]*0.1)</f>
        <v>6974.7539400000005</v>
      </c>
      <c r="I2242" s="30">
        <f>Tabla14[[#This Row],[5% purpil]]+(Tabla14[[#This Row],[5% purpil]]*0.21)</f>
        <v>8475.1370549999992</v>
      </c>
      <c r="J2242" s="30">
        <f>Tabla14[[#This Row],[5% purpil]]+(Tabla14[[#This Row],[5% purpil]]*0.21)</f>
        <v>8475.1370549999992</v>
      </c>
      <c r="K2242" s="6">
        <f>Tabla14[[#This Row],[Precio NEGRO Publico c/juan]]-Tabla14[[#This Row],[Nuestro Costo juan ]]</f>
        <v>1500.3831149999987</v>
      </c>
      <c r="L2242" s="7">
        <f>Tabla14[[#This Row],[Ganancia]]/Tabla14[[#This Row],[Nuestro Costo juan ]]</f>
        <v>0.21511627906976724</v>
      </c>
      <c r="M2242" s="2">
        <f>Tabla14[[#This Row],[Precio NEGRO Publico c/juan]]+(Tabla14[[#This Row],[Precio NEGRO Publico c/juan]]*0.105)</f>
        <v>9365.026445775</v>
      </c>
    </row>
    <row r="2243" spans="1:13">
      <c r="A2243" s="1" t="s">
        <v>4494</v>
      </c>
      <c r="B2243" t="s">
        <v>4495</v>
      </c>
      <c r="C2243" t="s">
        <v>7</v>
      </c>
      <c r="D2243" t="s">
        <v>285</v>
      </c>
      <c r="E2243" s="2">
        <v>7600.63</v>
      </c>
      <c r="F2243" s="2">
        <f>Tabla14[[#This Row],[Precio]]-(Tabla14[[#This Row],[Precio]]*0.14)</f>
        <v>6536.5418</v>
      </c>
      <c r="G2243" s="2">
        <f>Tabla14[[#This Row],[Precio]]-(Tabla14[[#This Row],[Precio]]*0.05)</f>
        <v>7220.5985000000001</v>
      </c>
      <c r="H2243" s="4">
        <f>Tabla14[[#This Row],[  -14% costo de juan]]+(Tabla14[[#This Row],[  -14% costo de juan]]*0.1)</f>
        <v>7190.1959800000004</v>
      </c>
      <c r="I2243" s="30">
        <f>Tabla14[[#This Row],[5% purpil]]+(Tabla14[[#This Row],[5% purpil]]*0.21)</f>
        <v>8736.9241849999999</v>
      </c>
      <c r="J2243" s="30">
        <f>Tabla14[[#This Row],[5% purpil]]+(Tabla14[[#This Row],[5% purpil]]*0.21)</f>
        <v>8736.9241849999999</v>
      </c>
      <c r="K2243" s="6">
        <f>Tabla14[[#This Row],[Precio NEGRO Publico c/juan]]-Tabla14[[#This Row],[Nuestro Costo juan ]]</f>
        <v>1546.7282049999994</v>
      </c>
      <c r="L2243" s="7">
        <f>Tabla14[[#This Row],[Ganancia]]/Tabla14[[#This Row],[Nuestro Costo juan ]]</f>
        <v>0.21511627906976735</v>
      </c>
      <c r="M2243" s="2">
        <f>Tabla14[[#This Row],[Precio NEGRO Publico c/juan]]+(Tabla14[[#This Row],[Precio NEGRO Publico c/juan]]*0.105)</f>
        <v>9654.3012244250003</v>
      </c>
    </row>
    <row r="2244" spans="1:13">
      <c r="A2244" s="1" t="s">
        <v>4496</v>
      </c>
      <c r="B2244" t="s">
        <v>4497</v>
      </c>
      <c r="C2244" t="s">
        <v>7</v>
      </c>
      <c r="D2244" t="s">
        <v>285</v>
      </c>
      <c r="E2244" s="2">
        <v>7742.96</v>
      </c>
      <c r="F2244" s="2">
        <f>Tabla14[[#This Row],[Precio]]-(Tabla14[[#This Row],[Precio]]*0.14)</f>
        <v>6658.9456</v>
      </c>
      <c r="G2244" s="2">
        <f>Tabla14[[#This Row],[Precio]]-(Tabla14[[#This Row],[Precio]]*0.05)</f>
        <v>7355.8119999999999</v>
      </c>
      <c r="H2244" s="4">
        <f>Tabla14[[#This Row],[  -14% costo de juan]]+(Tabla14[[#This Row],[  -14% costo de juan]]*0.1)</f>
        <v>7324.8401599999997</v>
      </c>
      <c r="I2244" s="30">
        <f>Tabla14[[#This Row],[5% purpil]]+(Tabla14[[#This Row],[5% purpil]]*0.21)</f>
        <v>8900.5325200000007</v>
      </c>
      <c r="J2244" s="30">
        <f>Tabla14[[#This Row],[5% purpil]]+(Tabla14[[#This Row],[5% purpil]]*0.21)</f>
        <v>8900.5325200000007</v>
      </c>
      <c r="K2244" s="6">
        <f>Tabla14[[#This Row],[Precio NEGRO Publico c/juan]]-Tabla14[[#This Row],[Nuestro Costo juan ]]</f>
        <v>1575.6923600000009</v>
      </c>
      <c r="L2244" s="7">
        <f>Tabla14[[#This Row],[Ganancia]]/Tabla14[[#This Row],[Nuestro Costo juan ]]</f>
        <v>0.21511627906976757</v>
      </c>
      <c r="M2244" s="2">
        <f>Tabla14[[#This Row],[Precio NEGRO Publico c/juan]]+(Tabla14[[#This Row],[Precio NEGRO Publico c/juan]]*0.105)</f>
        <v>9835.0884346000003</v>
      </c>
    </row>
    <row r="2245" spans="1:13">
      <c r="A2245" s="1" t="s">
        <v>4498</v>
      </c>
      <c r="B2245" t="s">
        <v>4499</v>
      </c>
      <c r="C2245" t="s">
        <v>7</v>
      </c>
      <c r="D2245" t="s">
        <v>285</v>
      </c>
      <c r="E2245" s="2">
        <v>8141.5</v>
      </c>
      <c r="F2245" s="2">
        <f>Tabla14[[#This Row],[Precio]]-(Tabla14[[#This Row],[Precio]]*0.14)</f>
        <v>7001.69</v>
      </c>
      <c r="G2245" s="2">
        <f>Tabla14[[#This Row],[Precio]]-(Tabla14[[#This Row],[Precio]]*0.05)</f>
        <v>7734.4250000000002</v>
      </c>
      <c r="H2245" s="4">
        <f>Tabla14[[#This Row],[  -14% costo de juan]]+(Tabla14[[#This Row],[  -14% costo de juan]]*0.1)</f>
        <v>7701.8589999999995</v>
      </c>
      <c r="I2245" s="30">
        <f>Tabla14[[#This Row],[5% purpil]]+(Tabla14[[#This Row],[5% purpil]]*0.21)</f>
        <v>9358.6542499999996</v>
      </c>
      <c r="J2245" s="30">
        <f>Tabla14[[#This Row],[5% purpil]]+(Tabla14[[#This Row],[5% purpil]]*0.21)</f>
        <v>9358.6542499999996</v>
      </c>
      <c r="K2245" s="6">
        <f>Tabla14[[#This Row],[Precio NEGRO Publico c/juan]]-Tabla14[[#This Row],[Nuestro Costo juan ]]</f>
        <v>1656.7952500000001</v>
      </c>
      <c r="L2245" s="7">
        <f>Tabla14[[#This Row],[Ganancia]]/Tabla14[[#This Row],[Nuestro Costo juan ]]</f>
        <v>0.21511627906976746</v>
      </c>
      <c r="M2245" s="2">
        <f>Tabla14[[#This Row],[Precio NEGRO Publico c/juan]]+(Tabla14[[#This Row],[Precio NEGRO Publico c/juan]]*0.105)</f>
        <v>10341.31294625</v>
      </c>
    </row>
    <row r="2246" spans="1:13">
      <c r="A2246" s="1" t="s">
        <v>4500</v>
      </c>
      <c r="B2246" t="s">
        <v>4501</v>
      </c>
      <c r="C2246" t="s">
        <v>7</v>
      </c>
      <c r="D2246" t="s">
        <v>285</v>
      </c>
      <c r="E2246" s="2">
        <v>1053.27</v>
      </c>
      <c r="F2246" s="2">
        <f>Tabla14[[#This Row],[Precio]]-(Tabla14[[#This Row],[Precio]]*0.14)</f>
        <v>905.81219999999996</v>
      </c>
      <c r="G2246" s="2">
        <f>Tabla14[[#This Row],[Precio]]-(Tabla14[[#This Row],[Precio]]*0.05)</f>
        <v>1000.6065</v>
      </c>
      <c r="H2246" s="4">
        <f>Tabla14[[#This Row],[  -14% costo de juan]]+(Tabla14[[#This Row],[  -14% costo de juan]]*0.1)</f>
        <v>996.39341999999999</v>
      </c>
      <c r="I2246" s="30">
        <f>Tabla14[[#This Row],[5% purpil]]+(Tabla14[[#This Row],[5% purpil]]*0.21)</f>
        <v>1210.7338649999999</v>
      </c>
      <c r="J2246" s="30">
        <f>Tabla14[[#This Row],[5% purpil]]+(Tabla14[[#This Row],[5% purpil]]*0.21)</f>
        <v>1210.7338649999999</v>
      </c>
      <c r="K2246" s="6">
        <f>Tabla14[[#This Row],[Precio NEGRO Publico c/juan]]-Tabla14[[#This Row],[Nuestro Costo juan ]]</f>
        <v>214.34044499999993</v>
      </c>
      <c r="L2246" s="7">
        <f>Tabla14[[#This Row],[Ganancia]]/Tabla14[[#This Row],[Nuestro Costo juan ]]</f>
        <v>0.21511627906976738</v>
      </c>
      <c r="M2246" s="2">
        <f>Tabla14[[#This Row],[Precio NEGRO Publico c/juan]]+(Tabla14[[#This Row],[Precio NEGRO Publico c/juan]]*0.105)</f>
        <v>1337.860920825</v>
      </c>
    </row>
    <row r="2247" spans="1:13">
      <c r="A2247" s="1" t="s">
        <v>4502</v>
      </c>
      <c r="B2247" t="s">
        <v>4503</v>
      </c>
      <c r="C2247" t="s">
        <v>7</v>
      </c>
      <c r="D2247" t="s">
        <v>285</v>
      </c>
      <c r="E2247" s="2">
        <v>2818.21</v>
      </c>
      <c r="F2247" s="2">
        <f>Tabla14[[#This Row],[Precio]]-(Tabla14[[#This Row],[Precio]]*0.14)</f>
        <v>2423.6606000000002</v>
      </c>
      <c r="G2247" s="2">
        <f>Tabla14[[#This Row],[Precio]]-(Tabla14[[#This Row],[Precio]]*0.05)</f>
        <v>2677.2995000000001</v>
      </c>
      <c r="H2247" s="4">
        <f>Tabla14[[#This Row],[  -14% costo de juan]]+(Tabla14[[#This Row],[  -14% costo de juan]]*0.1)</f>
        <v>2666.02666</v>
      </c>
      <c r="I2247" s="30">
        <f>Tabla14[[#This Row],[5% purpil]]+(Tabla14[[#This Row],[5% purpil]]*0.21)</f>
        <v>3239.5323950000002</v>
      </c>
      <c r="J2247" s="30">
        <f>Tabla14[[#This Row],[5% purpil]]+(Tabla14[[#This Row],[5% purpil]]*0.21)</f>
        <v>3239.5323950000002</v>
      </c>
      <c r="K2247" s="6">
        <f>Tabla14[[#This Row],[Precio NEGRO Publico c/juan]]-Tabla14[[#This Row],[Nuestro Costo juan ]]</f>
        <v>573.50573500000019</v>
      </c>
      <c r="L2247" s="7">
        <f>Tabla14[[#This Row],[Ganancia]]/Tabla14[[#This Row],[Nuestro Costo juan ]]</f>
        <v>0.21511627906976752</v>
      </c>
      <c r="M2247" s="2">
        <f>Tabla14[[#This Row],[Precio NEGRO Publico c/juan]]+(Tabla14[[#This Row],[Precio NEGRO Publico c/juan]]*0.105)</f>
        <v>3579.6832964750001</v>
      </c>
    </row>
    <row r="2248" spans="1:13">
      <c r="A2248" s="1" t="s">
        <v>4504</v>
      </c>
      <c r="B2248" t="s">
        <v>4505</v>
      </c>
      <c r="C2248" t="s">
        <v>7</v>
      </c>
      <c r="D2248" t="s">
        <v>285</v>
      </c>
      <c r="E2248" s="2">
        <v>1565.67</v>
      </c>
      <c r="F2248" s="2">
        <f>Tabla14[[#This Row],[Precio]]-(Tabla14[[#This Row],[Precio]]*0.14)</f>
        <v>1346.4762000000001</v>
      </c>
      <c r="G2248" s="2">
        <f>Tabla14[[#This Row],[Precio]]-(Tabla14[[#This Row],[Precio]]*0.05)</f>
        <v>1487.3865000000001</v>
      </c>
      <c r="H2248" s="4">
        <f>Tabla14[[#This Row],[  -14% costo de juan]]+(Tabla14[[#This Row],[  -14% costo de juan]]*0.1)</f>
        <v>1481.12382</v>
      </c>
      <c r="I2248" s="30">
        <f>Tabla14[[#This Row],[5% purpil]]+(Tabla14[[#This Row],[5% purpil]]*0.21)</f>
        <v>1799.7376650000001</v>
      </c>
      <c r="J2248" s="30">
        <f>Tabla14[[#This Row],[5% purpil]]+(Tabla14[[#This Row],[5% purpil]]*0.21)</f>
        <v>1799.7376650000001</v>
      </c>
      <c r="K2248" s="6">
        <f>Tabla14[[#This Row],[Precio NEGRO Publico c/juan]]-Tabla14[[#This Row],[Nuestro Costo juan ]]</f>
        <v>318.61384500000008</v>
      </c>
      <c r="L2248" s="7">
        <f>Tabla14[[#This Row],[Ganancia]]/Tabla14[[#This Row],[Nuestro Costo juan ]]</f>
        <v>0.21511627906976749</v>
      </c>
      <c r="M2248" s="2">
        <f>Tabla14[[#This Row],[Precio NEGRO Publico c/juan]]+(Tabla14[[#This Row],[Precio NEGRO Publico c/juan]]*0.105)</f>
        <v>1988.7101198250002</v>
      </c>
    </row>
    <row r="2249" spans="1:13">
      <c r="A2249" s="1" t="s">
        <v>4506</v>
      </c>
      <c r="B2249" t="s">
        <v>4507</v>
      </c>
      <c r="C2249" t="s">
        <v>7</v>
      </c>
      <c r="D2249" t="s">
        <v>285</v>
      </c>
      <c r="E2249" s="2">
        <v>1850.34</v>
      </c>
      <c r="F2249" s="2">
        <f>Tabla14[[#This Row],[Precio]]-(Tabla14[[#This Row],[Precio]]*0.14)</f>
        <v>1591.2923999999998</v>
      </c>
      <c r="G2249" s="2">
        <f>Tabla14[[#This Row],[Precio]]-(Tabla14[[#This Row],[Precio]]*0.05)</f>
        <v>1757.8229999999999</v>
      </c>
      <c r="H2249" s="4">
        <f>Tabla14[[#This Row],[  -14% costo de juan]]+(Tabla14[[#This Row],[  -14% costo de juan]]*0.1)</f>
        <v>1750.4216399999998</v>
      </c>
      <c r="I2249" s="30">
        <f>Tabla14[[#This Row],[5% purpil]]+(Tabla14[[#This Row],[5% purpil]]*0.21)</f>
        <v>2126.9658299999996</v>
      </c>
      <c r="J2249" s="30">
        <f>Tabla14[[#This Row],[5% purpil]]+(Tabla14[[#This Row],[5% purpil]]*0.21)</f>
        <v>2126.9658299999996</v>
      </c>
      <c r="K2249" s="6">
        <f>Tabla14[[#This Row],[Precio NEGRO Publico c/juan]]-Tabla14[[#This Row],[Nuestro Costo juan ]]</f>
        <v>376.54418999999984</v>
      </c>
      <c r="L2249" s="7">
        <f>Tabla14[[#This Row],[Ganancia]]/Tabla14[[#This Row],[Nuestro Costo juan ]]</f>
        <v>0.21511627906976738</v>
      </c>
      <c r="M2249" s="2">
        <f>Tabla14[[#This Row],[Precio NEGRO Publico c/juan]]+(Tabla14[[#This Row],[Precio NEGRO Publico c/juan]]*0.105)</f>
        <v>2350.2972421499994</v>
      </c>
    </row>
    <row r="2250" spans="1:13">
      <c r="A2250" s="1" t="s">
        <v>4508</v>
      </c>
      <c r="B2250" t="s">
        <v>4509</v>
      </c>
      <c r="C2250" t="s">
        <v>7</v>
      </c>
      <c r="D2250" t="s">
        <v>285</v>
      </c>
      <c r="E2250" s="2">
        <v>2163.48</v>
      </c>
      <c r="F2250" s="2">
        <f>Tabla14[[#This Row],[Precio]]-(Tabla14[[#This Row],[Precio]]*0.14)</f>
        <v>1860.5927999999999</v>
      </c>
      <c r="G2250" s="2">
        <f>Tabla14[[#This Row],[Precio]]-(Tabla14[[#This Row],[Precio]]*0.05)</f>
        <v>2055.306</v>
      </c>
      <c r="H2250" s="4">
        <f>Tabla14[[#This Row],[  -14% costo de juan]]+(Tabla14[[#This Row],[  -14% costo de juan]]*0.1)</f>
        <v>2046.6520799999998</v>
      </c>
      <c r="I2250" s="30">
        <f>Tabla14[[#This Row],[5% purpil]]+(Tabla14[[#This Row],[5% purpil]]*0.21)</f>
        <v>2486.9202599999999</v>
      </c>
      <c r="J2250" s="30">
        <f>Tabla14[[#This Row],[5% purpil]]+(Tabla14[[#This Row],[5% purpil]]*0.21)</f>
        <v>2486.9202599999999</v>
      </c>
      <c r="K2250" s="6">
        <f>Tabla14[[#This Row],[Precio NEGRO Publico c/juan]]-Tabla14[[#This Row],[Nuestro Costo juan ]]</f>
        <v>440.26818000000003</v>
      </c>
      <c r="L2250" s="7">
        <f>Tabla14[[#This Row],[Ganancia]]/Tabla14[[#This Row],[Nuestro Costo juan ]]</f>
        <v>0.21511627906976746</v>
      </c>
      <c r="M2250" s="2">
        <f>Tabla14[[#This Row],[Precio NEGRO Publico c/juan]]+(Tabla14[[#This Row],[Precio NEGRO Publico c/juan]]*0.105)</f>
        <v>2748.0468873</v>
      </c>
    </row>
    <row r="2251" spans="1:13">
      <c r="A2251" s="1" t="s">
        <v>4510</v>
      </c>
      <c r="B2251" t="s">
        <v>4511</v>
      </c>
      <c r="C2251" t="s">
        <v>7</v>
      </c>
      <c r="D2251" t="s">
        <v>285</v>
      </c>
      <c r="E2251" s="2">
        <v>2277.34</v>
      </c>
      <c r="F2251" s="2">
        <f>Tabla14[[#This Row],[Precio]]-(Tabla14[[#This Row],[Precio]]*0.14)</f>
        <v>1958.5124000000001</v>
      </c>
      <c r="G2251" s="2">
        <f>Tabla14[[#This Row],[Precio]]-(Tabla14[[#This Row],[Precio]]*0.05)</f>
        <v>2163.473</v>
      </c>
      <c r="H2251" s="4">
        <f>Tabla14[[#This Row],[  -14% costo de juan]]+(Tabla14[[#This Row],[  -14% costo de juan]]*0.1)</f>
        <v>2154.36364</v>
      </c>
      <c r="I2251" s="30">
        <f>Tabla14[[#This Row],[5% purpil]]+(Tabla14[[#This Row],[5% purpil]]*0.21)</f>
        <v>2617.80233</v>
      </c>
      <c r="J2251" s="30">
        <f>Tabla14[[#This Row],[5% purpil]]+(Tabla14[[#This Row],[5% purpil]]*0.21)</f>
        <v>2617.80233</v>
      </c>
      <c r="K2251" s="6">
        <f>Tabla14[[#This Row],[Precio NEGRO Publico c/juan]]-Tabla14[[#This Row],[Nuestro Costo juan ]]</f>
        <v>463.43868999999995</v>
      </c>
      <c r="L2251" s="7">
        <f>Tabla14[[#This Row],[Ganancia]]/Tabla14[[#This Row],[Nuestro Costo juan ]]</f>
        <v>0.21511627906976741</v>
      </c>
      <c r="M2251" s="2">
        <f>Tabla14[[#This Row],[Precio NEGRO Publico c/juan]]+(Tabla14[[#This Row],[Precio NEGRO Publico c/juan]]*0.105)</f>
        <v>2892.6715746499999</v>
      </c>
    </row>
    <row r="2252" spans="1:13">
      <c r="A2252" s="1" t="s">
        <v>4512</v>
      </c>
      <c r="B2252" t="s">
        <v>4513</v>
      </c>
      <c r="C2252" t="s">
        <v>7</v>
      </c>
      <c r="D2252" t="s">
        <v>285</v>
      </c>
      <c r="E2252" s="2">
        <v>4640.08</v>
      </c>
      <c r="F2252" s="2">
        <f>Tabla14[[#This Row],[Precio]]-(Tabla14[[#This Row],[Precio]]*0.14)</f>
        <v>3990.4687999999996</v>
      </c>
      <c r="G2252" s="2">
        <f>Tabla14[[#This Row],[Precio]]-(Tabla14[[#This Row],[Precio]]*0.05)</f>
        <v>4408.076</v>
      </c>
      <c r="H2252" s="4">
        <f>Tabla14[[#This Row],[  -14% costo de juan]]+(Tabla14[[#This Row],[  -14% costo de juan]]*0.1)</f>
        <v>4389.5156799999995</v>
      </c>
      <c r="I2252" s="30">
        <f>Tabla14[[#This Row],[5% purpil]]+(Tabla14[[#This Row],[5% purpil]]*0.21)</f>
        <v>5333.77196</v>
      </c>
      <c r="J2252" s="30">
        <f>Tabla14[[#This Row],[5% purpil]]+(Tabla14[[#This Row],[5% purpil]]*0.21)</f>
        <v>5333.77196</v>
      </c>
      <c r="K2252" s="6">
        <f>Tabla14[[#This Row],[Precio NEGRO Publico c/juan]]-Tabla14[[#This Row],[Nuestro Costo juan ]]</f>
        <v>944.25628000000052</v>
      </c>
      <c r="L2252" s="7">
        <f>Tabla14[[#This Row],[Ganancia]]/Tabla14[[#This Row],[Nuestro Costo juan ]]</f>
        <v>0.21511627906976757</v>
      </c>
      <c r="M2252" s="2">
        <f>Tabla14[[#This Row],[Precio NEGRO Publico c/juan]]+(Tabla14[[#This Row],[Precio NEGRO Publico c/juan]]*0.105)</f>
        <v>5893.8180157999996</v>
      </c>
    </row>
    <row r="2253" spans="1:13">
      <c r="A2253" s="1" t="s">
        <v>4514</v>
      </c>
      <c r="B2253" t="s">
        <v>4515</v>
      </c>
      <c r="C2253" t="s">
        <v>7</v>
      </c>
      <c r="D2253" t="s">
        <v>285</v>
      </c>
      <c r="E2253" s="2">
        <v>1138.67</v>
      </c>
      <c r="F2253" s="2">
        <f>Tabla14[[#This Row],[Precio]]-(Tabla14[[#This Row],[Precio]]*0.14)</f>
        <v>979.25620000000004</v>
      </c>
      <c r="G2253" s="2">
        <f>Tabla14[[#This Row],[Precio]]-(Tabla14[[#This Row],[Precio]]*0.05)</f>
        <v>1081.7365</v>
      </c>
      <c r="H2253" s="4">
        <f>Tabla14[[#This Row],[  -14% costo de juan]]+(Tabla14[[#This Row],[  -14% costo de juan]]*0.1)</f>
        <v>1077.18182</v>
      </c>
      <c r="I2253" s="30">
        <f>Tabla14[[#This Row],[5% purpil]]+(Tabla14[[#This Row],[5% purpil]]*0.21)</f>
        <v>1308.901165</v>
      </c>
      <c r="J2253" s="30">
        <f>Tabla14[[#This Row],[5% purpil]]+(Tabla14[[#This Row],[5% purpil]]*0.21)</f>
        <v>1308.901165</v>
      </c>
      <c r="K2253" s="6">
        <f>Tabla14[[#This Row],[Precio NEGRO Publico c/juan]]-Tabla14[[#This Row],[Nuestro Costo juan ]]</f>
        <v>231.71934499999998</v>
      </c>
      <c r="L2253" s="7">
        <f>Tabla14[[#This Row],[Ganancia]]/Tabla14[[#This Row],[Nuestro Costo juan ]]</f>
        <v>0.21511627906976741</v>
      </c>
      <c r="M2253" s="2">
        <f>Tabla14[[#This Row],[Precio NEGRO Publico c/juan]]+(Tabla14[[#This Row],[Precio NEGRO Publico c/juan]]*0.105)</f>
        <v>1446.335787325</v>
      </c>
    </row>
    <row r="2254" spans="1:13">
      <c r="A2254" s="1" t="s">
        <v>4516</v>
      </c>
      <c r="B2254" t="s">
        <v>4517</v>
      </c>
      <c r="C2254" t="s">
        <v>7</v>
      </c>
      <c r="D2254" t="s">
        <v>285</v>
      </c>
      <c r="E2254" s="2">
        <v>939.41</v>
      </c>
      <c r="F2254" s="2">
        <f>Tabla14[[#This Row],[Precio]]-(Tabla14[[#This Row],[Precio]]*0.14)</f>
        <v>807.8925999999999</v>
      </c>
      <c r="G2254" s="2">
        <f>Tabla14[[#This Row],[Precio]]-(Tabla14[[#This Row],[Precio]]*0.05)</f>
        <v>892.43949999999995</v>
      </c>
      <c r="H2254" s="4">
        <f>Tabla14[[#This Row],[  -14% costo de juan]]+(Tabla14[[#This Row],[  -14% costo de juan]]*0.1)</f>
        <v>888.68185999999992</v>
      </c>
      <c r="I2254" s="30">
        <f>Tabla14[[#This Row],[5% purpil]]+(Tabla14[[#This Row],[5% purpil]]*0.21)</f>
        <v>1079.851795</v>
      </c>
      <c r="J2254" s="30">
        <f>Tabla14[[#This Row],[5% purpil]]+(Tabla14[[#This Row],[5% purpil]]*0.21)</f>
        <v>1079.851795</v>
      </c>
      <c r="K2254" s="6">
        <f>Tabla14[[#This Row],[Precio NEGRO Publico c/juan]]-Tabla14[[#This Row],[Nuestro Costo juan ]]</f>
        <v>191.16993500000012</v>
      </c>
      <c r="L2254" s="7">
        <f>Tabla14[[#This Row],[Ganancia]]/Tabla14[[#This Row],[Nuestro Costo juan ]]</f>
        <v>0.2151162790697676</v>
      </c>
      <c r="M2254" s="2">
        <f>Tabla14[[#This Row],[Precio NEGRO Publico c/juan]]+(Tabla14[[#This Row],[Precio NEGRO Publico c/juan]]*0.105)</f>
        <v>1193.2362334750001</v>
      </c>
    </row>
    <row r="2255" spans="1:13">
      <c r="A2255" s="1" t="s">
        <v>4518</v>
      </c>
      <c r="B2255" t="s">
        <v>4519</v>
      </c>
      <c r="C2255" t="s">
        <v>7</v>
      </c>
      <c r="D2255" t="s">
        <v>285</v>
      </c>
      <c r="E2255" s="2">
        <v>989.11</v>
      </c>
      <c r="F2255" s="2">
        <f>Tabla14[[#This Row],[Precio]]-(Tabla14[[#This Row],[Precio]]*0.14)</f>
        <v>850.63459999999998</v>
      </c>
      <c r="G2255" s="2">
        <f>Tabla14[[#This Row],[Precio]]-(Tabla14[[#This Row],[Precio]]*0.05)</f>
        <v>939.65449999999998</v>
      </c>
      <c r="H2255" s="4">
        <f>Tabla14[[#This Row],[  -14% costo de juan]]+(Tabla14[[#This Row],[  -14% costo de juan]]*0.1)</f>
        <v>935.69805999999994</v>
      </c>
      <c r="I2255" s="30">
        <f>Tabla14[[#This Row],[5% purpil]]+(Tabla14[[#This Row],[5% purpil]]*0.21)</f>
        <v>1136.981945</v>
      </c>
      <c r="J2255" s="30">
        <f>Tabla14[[#This Row],[5% purpil]]+(Tabla14[[#This Row],[5% purpil]]*0.21)</f>
        <v>1136.981945</v>
      </c>
      <c r="K2255" s="6">
        <f>Tabla14[[#This Row],[Precio NEGRO Publico c/juan]]-Tabla14[[#This Row],[Nuestro Costo juan ]]</f>
        <v>201.28388500000005</v>
      </c>
      <c r="L2255" s="7">
        <f>Tabla14[[#This Row],[Ganancia]]/Tabla14[[#This Row],[Nuestro Costo juan ]]</f>
        <v>0.21511627906976752</v>
      </c>
      <c r="M2255" s="2">
        <f>Tabla14[[#This Row],[Precio NEGRO Publico c/juan]]+(Tabla14[[#This Row],[Precio NEGRO Publico c/juan]]*0.105)</f>
        <v>1256.3650492249999</v>
      </c>
    </row>
    <row r="2256" spans="1:13">
      <c r="A2256" s="1" t="s">
        <v>4520</v>
      </c>
      <c r="B2256" t="s">
        <v>4521</v>
      </c>
      <c r="C2256" t="s">
        <v>7</v>
      </c>
      <c r="D2256" t="s">
        <v>285</v>
      </c>
      <c r="E2256" s="2">
        <v>1451.81</v>
      </c>
      <c r="F2256" s="2">
        <f>Tabla14[[#This Row],[Precio]]-(Tabla14[[#This Row],[Precio]]*0.14)</f>
        <v>1248.5565999999999</v>
      </c>
      <c r="G2256" s="2">
        <f>Tabla14[[#This Row],[Precio]]-(Tabla14[[#This Row],[Precio]]*0.05)</f>
        <v>1379.2194999999999</v>
      </c>
      <c r="H2256" s="4">
        <f>Tabla14[[#This Row],[  -14% costo de juan]]+(Tabla14[[#This Row],[  -14% costo de juan]]*0.1)</f>
        <v>1373.4122599999998</v>
      </c>
      <c r="I2256" s="30">
        <f>Tabla14[[#This Row],[5% purpil]]+(Tabla14[[#This Row],[5% purpil]]*0.21)</f>
        <v>1668.855595</v>
      </c>
      <c r="J2256" s="30">
        <f>Tabla14[[#This Row],[5% purpil]]+(Tabla14[[#This Row],[5% purpil]]*0.21)</f>
        <v>1668.855595</v>
      </c>
      <c r="K2256" s="6">
        <f>Tabla14[[#This Row],[Precio NEGRO Publico c/juan]]-Tabla14[[#This Row],[Nuestro Costo juan ]]</f>
        <v>295.44333500000016</v>
      </c>
      <c r="L2256" s="7">
        <f>Tabla14[[#This Row],[Ganancia]]/Tabla14[[#This Row],[Nuestro Costo juan ]]</f>
        <v>0.21511627906976757</v>
      </c>
      <c r="M2256" s="2">
        <f>Tabla14[[#This Row],[Precio NEGRO Publico c/juan]]+(Tabla14[[#This Row],[Precio NEGRO Publico c/juan]]*0.105)</f>
        <v>1844.0854324750001</v>
      </c>
    </row>
    <row r="2257" spans="1:13">
      <c r="A2257" s="1" t="s">
        <v>4522</v>
      </c>
      <c r="B2257" t="s">
        <v>4523</v>
      </c>
      <c r="C2257" t="s">
        <v>7</v>
      </c>
      <c r="D2257" t="s">
        <v>285</v>
      </c>
      <c r="E2257" s="2">
        <v>1252.54</v>
      </c>
      <c r="F2257" s="2">
        <f>Tabla14[[#This Row],[Precio]]-(Tabla14[[#This Row],[Precio]]*0.14)</f>
        <v>1077.1843999999999</v>
      </c>
      <c r="G2257" s="2">
        <f>Tabla14[[#This Row],[Precio]]-(Tabla14[[#This Row],[Precio]]*0.05)</f>
        <v>1189.913</v>
      </c>
      <c r="H2257" s="4">
        <f>Tabla14[[#This Row],[  -14% costo de juan]]+(Tabla14[[#This Row],[  -14% costo de juan]]*0.1)</f>
        <v>1184.9028399999997</v>
      </c>
      <c r="I2257" s="30">
        <f>Tabla14[[#This Row],[5% purpil]]+(Tabla14[[#This Row],[5% purpil]]*0.21)</f>
        <v>1439.7947300000001</v>
      </c>
      <c r="J2257" s="30">
        <f>Tabla14[[#This Row],[5% purpil]]+(Tabla14[[#This Row],[5% purpil]]*0.21)</f>
        <v>1439.7947300000001</v>
      </c>
      <c r="K2257" s="6">
        <f>Tabla14[[#This Row],[Precio NEGRO Publico c/juan]]-Tabla14[[#This Row],[Nuestro Costo juan ]]</f>
        <v>254.89189000000033</v>
      </c>
      <c r="L2257" s="7">
        <f>Tabla14[[#This Row],[Ganancia]]/Tabla14[[#This Row],[Nuestro Costo juan ]]</f>
        <v>0.21511627906976777</v>
      </c>
      <c r="M2257" s="2">
        <f>Tabla14[[#This Row],[Precio NEGRO Publico c/juan]]+(Tabla14[[#This Row],[Precio NEGRO Publico c/juan]]*0.105)</f>
        <v>1590.9731766500001</v>
      </c>
    </row>
    <row r="2258" spans="1:13">
      <c r="A2258" s="1" t="s">
        <v>4524</v>
      </c>
      <c r="B2258" t="s">
        <v>4525</v>
      </c>
      <c r="C2258" t="s">
        <v>7</v>
      </c>
      <c r="D2258" t="s">
        <v>285</v>
      </c>
      <c r="E2258" s="2">
        <v>1053.27</v>
      </c>
      <c r="F2258" s="2">
        <f>Tabla14[[#This Row],[Precio]]-(Tabla14[[#This Row],[Precio]]*0.14)</f>
        <v>905.81219999999996</v>
      </c>
      <c r="G2258" s="2">
        <f>Tabla14[[#This Row],[Precio]]-(Tabla14[[#This Row],[Precio]]*0.05)</f>
        <v>1000.6065</v>
      </c>
      <c r="H2258" s="4">
        <f>Tabla14[[#This Row],[  -14% costo de juan]]+(Tabla14[[#This Row],[  -14% costo de juan]]*0.1)</f>
        <v>996.39341999999999</v>
      </c>
      <c r="I2258" s="30">
        <f>Tabla14[[#This Row],[5% purpil]]+(Tabla14[[#This Row],[5% purpil]]*0.21)</f>
        <v>1210.7338649999999</v>
      </c>
      <c r="J2258" s="30">
        <f>Tabla14[[#This Row],[5% purpil]]+(Tabla14[[#This Row],[5% purpil]]*0.21)</f>
        <v>1210.7338649999999</v>
      </c>
      <c r="K2258" s="6">
        <f>Tabla14[[#This Row],[Precio NEGRO Publico c/juan]]-Tabla14[[#This Row],[Nuestro Costo juan ]]</f>
        <v>214.34044499999993</v>
      </c>
      <c r="L2258" s="7">
        <f>Tabla14[[#This Row],[Ganancia]]/Tabla14[[#This Row],[Nuestro Costo juan ]]</f>
        <v>0.21511627906976738</v>
      </c>
      <c r="M2258" s="2">
        <f>Tabla14[[#This Row],[Precio NEGRO Publico c/juan]]+(Tabla14[[#This Row],[Precio NEGRO Publico c/juan]]*0.105)</f>
        <v>1337.860920825</v>
      </c>
    </row>
    <row r="2259" spans="1:13">
      <c r="A2259" s="1" t="s">
        <v>4526</v>
      </c>
      <c r="B2259" t="s">
        <v>4527</v>
      </c>
      <c r="C2259" t="s">
        <v>7</v>
      </c>
      <c r="D2259" t="s">
        <v>285</v>
      </c>
      <c r="E2259" s="2">
        <v>967.87</v>
      </c>
      <c r="F2259" s="2">
        <f>Tabla14[[#This Row],[Precio]]-(Tabla14[[#This Row],[Precio]]*0.14)</f>
        <v>832.3682</v>
      </c>
      <c r="G2259" s="2">
        <f>Tabla14[[#This Row],[Precio]]-(Tabla14[[#This Row],[Precio]]*0.05)</f>
        <v>919.47649999999999</v>
      </c>
      <c r="H2259" s="4">
        <f>Tabla14[[#This Row],[  -14% costo de juan]]+(Tabla14[[#This Row],[  -14% costo de juan]]*0.1)</f>
        <v>915.60501999999997</v>
      </c>
      <c r="I2259" s="30">
        <f>Tabla14[[#This Row],[5% purpil]]+(Tabla14[[#This Row],[5% purpil]]*0.21)</f>
        <v>1112.5665650000001</v>
      </c>
      <c r="J2259" s="30">
        <f>Tabla14[[#This Row],[5% purpil]]+(Tabla14[[#This Row],[5% purpil]]*0.21)</f>
        <v>1112.5665650000001</v>
      </c>
      <c r="K2259" s="6">
        <f>Tabla14[[#This Row],[Precio NEGRO Publico c/juan]]-Tabla14[[#This Row],[Nuestro Costo juan ]]</f>
        <v>196.96154500000011</v>
      </c>
      <c r="L2259" s="7">
        <f>Tabla14[[#This Row],[Ganancia]]/Tabla14[[#This Row],[Nuestro Costo juan ]]</f>
        <v>0.21511627906976757</v>
      </c>
      <c r="M2259" s="2">
        <f>Tabla14[[#This Row],[Precio NEGRO Publico c/juan]]+(Tabla14[[#This Row],[Precio NEGRO Publico c/juan]]*0.105)</f>
        <v>1229.386054325</v>
      </c>
    </row>
    <row r="2260" spans="1:13">
      <c r="A2260" s="1" t="s">
        <v>4528</v>
      </c>
      <c r="B2260" t="s">
        <v>4529</v>
      </c>
      <c r="C2260" t="s">
        <v>7</v>
      </c>
      <c r="D2260" t="s">
        <v>285</v>
      </c>
      <c r="E2260" s="2">
        <v>1337.93</v>
      </c>
      <c r="F2260" s="2">
        <f>Tabla14[[#This Row],[Precio]]-(Tabla14[[#This Row],[Precio]]*0.14)</f>
        <v>1150.6197999999999</v>
      </c>
      <c r="G2260" s="2">
        <f>Tabla14[[#This Row],[Precio]]-(Tabla14[[#This Row],[Precio]]*0.05)</f>
        <v>1271.0335</v>
      </c>
      <c r="H2260" s="4">
        <f>Tabla14[[#This Row],[  -14% costo de juan]]+(Tabla14[[#This Row],[  -14% costo de juan]]*0.1)</f>
        <v>1265.6817799999999</v>
      </c>
      <c r="I2260" s="30">
        <f>Tabla14[[#This Row],[5% purpil]]+(Tabla14[[#This Row],[5% purpil]]*0.21)</f>
        <v>1537.9505349999999</v>
      </c>
      <c r="J2260" s="30">
        <f>Tabla14[[#This Row],[5% purpil]]+(Tabla14[[#This Row],[5% purpil]]*0.21)</f>
        <v>1537.9505349999999</v>
      </c>
      <c r="K2260" s="6">
        <f>Tabla14[[#This Row],[Precio NEGRO Publico c/juan]]-Tabla14[[#This Row],[Nuestro Costo juan ]]</f>
        <v>272.26875500000006</v>
      </c>
      <c r="L2260" s="7">
        <f>Tabla14[[#This Row],[Ganancia]]/Tabla14[[#This Row],[Nuestro Costo juan ]]</f>
        <v>0.21511627906976749</v>
      </c>
      <c r="M2260" s="2">
        <f>Tabla14[[#This Row],[Precio NEGRO Publico c/juan]]+(Tabla14[[#This Row],[Precio NEGRO Publico c/juan]]*0.105)</f>
        <v>1699.4353411749998</v>
      </c>
    </row>
    <row r="2261" spans="1:13">
      <c r="A2261" s="1" t="s">
        <v>4530</v>
      </c>
      <c r="B2261" t="s">
        <v>4531</v>
      </c>
      <c r="C2261" t="s">
        <v>7</v>
      </c>
      <c r="D2261" t="s">
        <v>285</v>
      </c>
      <c r="E2261" s="2">
        <v>1764.94</v>
      </c>
      <c r="F2261" s="2">
        <f>Tabla14[[#This Row],[Precio]]-(Tabla14[[#This Row],[Precio]]*0.14)</f>
        <v>1517.8484000000001</v>
      </c>
      <c r="G2261" s="2">
        <f>Tabla14[[#This Row],[Precio]]-(Tabla14[[#This Row],[Precio]]*0.05)</f>
        <v>1676.693</v>
      </c>
      <c r="H2261" s="4">
        <f>Tabla14[[#This Row],[  -14% costo de juan]]+(Tabla14[[#This Row],[  -14% costo de juan]]*0.1)</f>
        <v>1669.6332400000001</v>
      </c>
      <c r="I2261" s="30">
        <f>Tabla14[[#This Row],[5% purpil]]+(Tabla14[[#This Row],[5% purpil]]*0.21)</f>
        <v>2028.79853</v>
      </c>
      <c r="J2261" s="30">
        <f>Tabla14[[#This Row],[5% purpil]]+(Tabla14[[#This Row],[5% purpil]]*0.21)</f>
        <v>2028.79853</v>
      </c>
      <c r="K2261" s="6">
        <f>Tabla14[[#This Row],[Precio NEGRO Publico c/juan]]-Tabla14[[#This Row],[Nuestro Costo juan ]]</f>
        <v>359.16528999999991</v>
      </c>
      <c r="L2261" s="7">
        <f>Tabla14[[#This Row],[Ganancia]]/Tabla14[[#This Row],[Nuestro Costo juan ]]</f>
        <v>0.21511627906976738</v>
      </c>
      <c r="M2261" s="2">
        <f>Tabla14[[#This Row],[Precio NEGRO Publico c/juan]]+(Tabla14[[#This Row],[Precio NEGRO Publico c/juan]]*0.105)</f>
        <v>2241.8223756500001</v>
      </c>
    </row>
    <row r="2262" spans="1:13">
      <c r="A2262" s="1" t="s">
        <v>4532</v>
      </c>
      <c r="B2262" t="s">
        <v>4533</v>
      </c>
      <c r="C2262" t="s">
        <v>7</v>
      </c>
      <c r="D2262" t="s">
        <v>285</v>
      </c>
      <c r="E2262" s="2">
        <v>1565.67</v>
      </c>
      <c r="F2262" s="2">
        <f>Tabla14[[#This Row],[Precio]]-(Tabla14[[#This Row],[Precio]]*0.14)</f>
        <v>1346.4762000000001</v>
      </c>
      <c r="G2262" s="2">
        <f>Tabla14[[#This Row],[Precio]]-(Tabla14[[#This Row],[Precio]]*0.05)</f>
        <v>1487.3865000000001</v>
      </c>
      <c r="H2262" s="4">
        <f>Tabla14[[#This Row],[  -14% costo de juan]]+(Tabla14[[#This Row],[  -14% costo de juan]]*0.1)</f>
        <v>1481.12382</v>
      </c>
      <c r="I2262" s="30">
        <f>Tabla14[[#This Row],[5% purpil]]+(Tabla14[[#This Row],[5% purpil]]*0.21)</f>
        <v>1799.7376650000001</v>
      </c>
      <c r="J2262" s="30">
        <f>Tabla14[[#This Row],[5% purpil]]+(Tabla14[[#This Row],[5% purpil]]*0.21)</f>
        <v>1799.7376650000001</v>
      </c>
      <c r="K2262" s="6">
        <f>Tabla14[[#This Row],[Precio NEGRO Publico c/juan]]-Tabla14[[#This Row],[Nuestro Costo juan ]]</f>
        <v>318.61384500000008</v>
      </c>
      <c r="L2262" s="7">
        <f>Tabla14[[#This Row],[Ganancia]]/Tabla14[[#This Row],[Nuestro Costo juan ]]</f>
        <v>0.21511627906976749</v>
      </c>
      <c r="M2262" s="2">
        <f>Tabla14[[#This Row],[Precio NEGRO Publico c/juan]]+(Tabla14[[#This Row],[Precio NEGRO Publico c/juan]]*0.105)</f>
        <v>1988.7101198250002</v>
      </c>
    </row>
    <row r="2263" spans="1:13">
      <c r="A2263" s="1" t="s">
        <v>4534</v>
      </c>
      <c r="B2263" t="s">
        <v>4535</v>
      </c>
      <c r="C2263" t="s">
        <v>7</v>
      </c>
      <c r="D2263" t="s">
        <v>285</v>
      </c>
      <c r="E2263" s="2">
        <v>1935.75</v>
      </c>
      <c r="F2263" s="2">
        <f>Tabla14[[#This Row],[Precio]]-(Tabla14[[#This Row],[Precio]]*0.14)</f>
        <v>1664.7449999999999</v>
      </c>
      <c r="G2263" s="2">
        <f>Tabla14[[#This Row],[Precio]]-(Tabla14[[#This Row],[Precio]]*0.05)</f>
        <v>1838.9625000000001</v>
      </c>
      <c r="H2263" s="4">
        <f>Tabla14[[#This Row],[  -14% costo de juan]]+(Tabla14[[#This Row],[  -14% costo de juan]]*0.1)</f>
        <v>1831.2194999999999</v>
      </c>
      <c r="I2263" s="30">
        <f>Tabla14[[#This Row],[5% purpil]]+(Tabla14[[#This Row],[5% purpil]]*0.21)</f>
        <v>2225.1446249999999</v>
      </c>
      <c r="J2263" s="30">
        <f>Tabla14[[#This Row],[5% purpil]]+(Tabla14[[#This Row],[5% purpil]]*0.21)</f>
        <v>2225.1446249999999</v>
      </c>
      <c r="K2263" s="6">
        <f>Tabla14[[#This Row],[Precio NEGRO Publico c/juan]]-Tabla14[[#This Row],[Nuestro Costo juan ]]</f>
        <v>393.92512499999998</v>
      </c>
      <c r="L2263" s="7">
        <f>Tabla14[[#This Row],[Ganancia]]/Tabla14[[#This Row],[Nuestro Costo juan ]]</f>
        <v>0.21511627906976744</v>
      </c>
      <c r="M2263" s="2">
        <f>Tabla14[[#This Row],[Precio NEGRO Publico c/juan]]+(Tabla14[[#This Row],[Precio NEGRO Publico c/juan]]*0.105)</f>
        <v>2458.7848106249999</v>
      </c>
    </row>
    <row r="2264" spans="1:13">
      <c r="A2264" s="1" t="s">
        <v>4536</v>
      </c>
      <c r="B2264" t="s">
        <v>4537</v>
      </c>
      <c r="C2264" t="s">
        <v>7</v>
      </c>
      <c r="D2264" t="s">
        <v>285</v>
      </c>
      <c r="E2264" s="2">
        <v>1935.75</v>
      </c>
      <c r="F2264" s="2">
        <f>Tabla14[[#This Row],[Precio]]-(Tabla14[[#This Row],[Precio]]*0.14)</f>
        <v>1664.7449999999999</v>
      </c>
      <c r="G2264" s="2">
        <f>Tabla14[[#This Row],[Precio]]-(Tabla14[[#This Row],[Precio]]*0.05)</f>
        <v>1838.9625000000001</v>
      </c>
      <c r="H2264" s="4">
        <f>Tabla14[[#This Row],[  -14% costo de juan]]+(Tabla14[[#This Row],[  -14% costo de juan]]*0.1)</f>
        <v>1831.2194999999999</v>
      </c>
      <c r="I2264" s="30">
        <f>Tabla14[[#This Row],[5% purpil]]+(Tabla14[[#This Row],[5% purpil]]*0.21)</f>
        <v>2225.1446249999999</v>
      </c>
      <c r="J2264" s="30">
        <f>Tabla14[[#This Row],[5% purpil]]+(Tabla14[[#This Row],[5% purpil]]*0.21)</f>
        <v>2225.1446249999999</v>
      </c>
      <c r="K2264" s="6">
        <f>Tabla14[[#This Row],[Precio NEGRO Publico c/juan]]-Tabla14[[#This Row],[Nuestro Costo juan ]]</f>
        <v>393.92512499999998</v>
      </c>
      <c r="L2264" s="7">
        <f>Tabla14[[#This Row],[Ganancia]]/Tabla14[[#This Row],[Nuestro Costo juan ]]</f>
        <v>0.21511627906976744</v>
      </c>
      <c r="M2264" s="2">
        <f>Tabla14[[#This Row],[Precio NEGRO Publico c/juan]]+(Tabla14[[#This Row],[Precio NEGRO Publico c/juan]]*0.105)</f>
        <v>2458.7848106249999</v>
      </c>
    </row>
    <row r="2265" spans="1:13">
      <c r="A2265" s="1" t="s">
        <v>4538</v>
      </c>
      <c r="B2265" t="s">
        <v>4539</v>
      </c>
      <c r="C2265" t="s">
        <v>7</v>
      </c>
      <c r="D2265" t="s">
        <v>285</v>
      </c>
      <c r="E2265" s="2">
        <v>2191.94</v>
      </c>
      <c r="F2265" s="2">
        <f>Tabla14[[#This Row],[Precio]]-(Tabla14[[#This Row],[Precio]]*0.14)</f>
        <v>1885.0684000000001</v>
      </c>
      <c r="G2265" s="2">
        <f>Tabla14[[#This Row],[Precio]]-(Tabla14[[#This Row],[Precio]]*0.05)</f>
        <v>2082.3429999999998</v>
      </c>
      <c r="H2265" s="4">
        <f>Tabla14[[#This Row],[  -14% costo de juan]]+(Tabla14[[#This Row],[  -14% costo de juan]]*0.1)</f>
        <v>2073.5752400000001</v>
      </c>
      <c r="I2265" s="30">
        <f>Tabla14[[#This Row],[5% purpil]]+(Tabla14[[#This Row],[5% purpil]]*0.21)</f>
        <v>2519.6350299999999</v>
      </c>
      <c r="J2265" s="30">
        <f>Tabla14[[#This Row],[5% purpil]]+(Tabla14[[#This Row],[5% purpil]]*0.21)</f>
        <v>2519.6350299999999</v>
      </c>
      <c r="K2265" s="6">
        <f>Tabla14[[#This Row],[Precio NEGRO Publico c/juan]]-Tabla14[[#This Row],[Nuestro Costo juan ]]</f>
        <v>446.05978999999979</v>
      </c>
      <c r="L2265" s="7">
        <f>Tabla14[[#This Row],[Ganancia]]/Tabla14[[#This Row],[Nuestro Costo juan ]]</f>
        <v>0.21511627906976732</v>
      </c>
      <c r="M2265" s="2">
        <f>Tabla14[[#This Row],[Precio NEGRO Publico c/juan]]+(Tabla14[[#This Row],[Precio NEGRO Publico c/juan]]*0.105)</f>
        <v>2784.1967081499997</v>
      </c>
    </row>
    <row r="2266" spans="1:13">
      <c r="A2266" s="1" t="s">
        <v>4540</v>
      </c>
      <c r="B2266" t="s">
        <v>4541</v>
      </c>
      <c r="C2266" t="s">
        <v>7</v>
      </c>
      <c r="D2266" t="s">
        <v>285</v>
      </c>
      <c r="E2266" s="2">
        <v>2647.41</v>
      </c>
      <c r="F2266" s="2">
        <f>Tabla14[[#This Row],[Precio]]-(Tabla14[[#This Row],[Precio]]*0.14)</f>
        <v>2276.7725999999998</v>
      </c>
      <c r="G2266" s="2">
        <f>Tabla14[[#This Row],[Precio]]-(Tabla14[[#This Row],[Precio]]*0.05)</f>
        <v>2515.0394999999999</v>
      </c>
      <c r="H2266" s="4">
        <f>Tabla14[[#This Row],[  -14% costo de juan]]+(Tabla14[[#This Row],[  -14% costo de juan]]*0.1)</f>
        <v>2504.4498599999997</v>
      </c>
      <c r="I2266" s="30">
        <f>Tabla14[[#This Row],[5% purpil]]+(Tabla14[[#This Row],[5% purpil]]*0.21)</f>
        <v>3043.197795</v>
      </c>
      <c r="J2266" s="30">
        <f>Tabla14[[#This Row],[5% purpil]]+(Tabla14[[#This Row],[5% purpil]]*0.21)</f>
        <v>3043.197795</v>
      </c>
      <c r="K2266" s="6">
        <f>Tabla14[[#This Row],[Precio NEGRO Publico c/juan]]-Tabla14[[#This Row],[Nuestro Costo juan ]]</f>
        <v>538.74793500000033</v>
      </c>
      <c r="L2266" s="7">
        <f>Tabla14[[#This Row],[Ganancia]]/Tabla14[[#This Row],[Nuestro Costo juan ]]</f>
        <v>0.2151162790697676</v>
      </c>
      <c r="M2266" s="2">
        <f>Tabla14[[#This Row],[Precio NEGRO Publico c/juan]]+(Tabla14[[#This Row],[Precio NEGRO Publico c/juan]]*0.105)</f>
        <v>3362.7335634750002</v>
      </c>
    </row>
    <row r="2267" spans="1:13">
      <c r="A2267" s="1" t="s">
        <v>4542</v>
      </c>
      <c r="B2267" t="s">
        <v>4543</v>
      </c>
      <c r="C2267" t="s">
        <v>7</v>
      </c>
      <c r="D2267" t="s">
        <v>285</v>
      </c>
      <c r="E2267" s="2">
        <v>256.20999999999998</v>
      </c>
      <c r="F2267" s="2">
        <f>Tabla14[[#This Row],[Precio]]-(Tabla14[[#This Row],[Precio]]*0.14)</f>
        <v>220.34059999999999</v>
      </c>
      <c r="G2267" s="2">
        <f>Tabla14[[#This Row],[Precio]]-(Tabla14[[#This Row],[Precio]]*0.05)</f>
        <v>243.39949999999999</v>
      </c>
      <c r="H2267" s="4">
        <f>Tabla14[[#This Row],[  -14% costo de juan]]+(Tabla14[[#This Row],[  -14% costo de juan]]*0.1)</f>
        <v>242.37466000000001</v>
      </c>
      <c r="I2267" s="30">
        <f>Tabla14[[#This Row],[5% purpil]]+(Tabla14[[#This Row],[5% purpil]]*0.21)</f>
        <v>294.513395</v>
      </c>
      <c r="J2267" s="30">
        <f>Tabla14[[#This Row],[5% purpil]]+(Tabla14[[#This Row],[5% purpil]]*0.21)</f>
        <v>294.513395</v>
      </c>
      <c r="K2267" s="6">
        <f>Tabla14[[#This Row],[Precio NEGRO Publico c/juan]]-Tabla14[[#This Row],[Nuestro Costo juan ]]</f>
        <v>52.138734999999997</v>
      </c>
      <c r="L2267" s="7">
        <f>Tabla14[[#This Row],[Ganancia]]/Tabla14[[#This Row],[Nuestro Costo juan ]]</f>
        <v>0.21511627906976744</v>
      </c>
      <c r="M2267" s="2">
        <f>Tabla14[[#This Row],[Precio NEGRO Publico c/juan]]+(Tabla14[[#This Row],[Precio NEGRO Publico c/juan]]*0.105)</f>
        <v>325.43730147500003</v>
      </c>
    </row>
    <row r="2268" spans="1:13">
      <c r="A2268" s="1" t="s">
        <v>4544</v>
      </c>
      <c r="B2268" t="s">
        <v>4545</v>
      </c>
      <c r="C2268" t="s">
        <v>7</v>
      </c>
      <c r="D2268" t="s">
        <v>285</v>
      </c>
      <c r="E2268" s="2">
        <v>1451.81</v>
      </c>
      <c r="F2268" s="2">
        <f>Tabla14[[#This Row],[Precio]]-(Tabla14[[#This Row],[Precio]]*0.14)</f>
        <v>1248.5565999999999</v>
      </c>
      <c r="G2268" s="2">
        <f>Tabla14[[#This Row],[Precio]]-(Tabla14[[#This Row],[Precio]]*0.05)</f>
        <v>1379.2194999999999</v>
      </c>
      <c r="H2268" s="4">
        <f>Tabla14[[#This Row],[  -14% costo de juan]]+(Tabla14[[#This Row],[  -14% costo de juan]]*0.1)</f>
        <v>1373.4122599999998</v>
      </c>
      <c r="I2268" s="30">
        <f>Tabla14[[#This Row],[5% purpil]]+(Tabla14[[#This Row],[5% purpil]]*0.21)</f>
        <v>1668.855595</v>
      </c>
      <c r="J2268" s="30">
        <f>Tabla14[[#This Row],[5% purpil]]+(Tabla14[[#This Row],[5% purpil]]*0.21)</f>
        <v>1668.855595</v>
      </c>
      <c r="K2268" s="6">
        <f>Tabla14[[#This Row],[Precio NEGRO Publico c/juan]]-Tabla14[[#This Row],[Nuestro Costo juan ]]</f>
        <v>295.44333500000016</v>
      </c>
      <c r="L2268" s="7">
        <f>Tabla14[[#This Row],[Ganancia]]/Tabla14[[#This Row],[Nuestro Costo juan ]]</f>
        <v>0.21511627906976757</v>
      </c>
      <c r="M2268" s="2">
        <f>Tabla14[[#This Row],[Precio NEGRO Publico c/juan]]+(Tabla14[[#This Row],[Precio NEGRO Publico c/juan]]*0.105)</f>
        <v>1844.0854324750001</v>
      </c>
    </row>
    <row r="2269" spans="1:13">
      <c r="A2269" s="1" t="s">
        <v>4546</v>
      </c>
      <c r="B2269" t="s">
        <v>4547</v>
      </c>
      <c r="C2269" t="s">
        <v>7</v>
      </c>
      <c r="D2269" t="s">
        <v>285</v>
      </c>
      <c r="E2269" s="2">
        <v>10646.57</v>
      </c>
      <c r="F2269" s="2">
        <f>Tabla14[[#This Row],[Precio]]-(Tabla14[[#This Row],[Precio]]*0.14)</f>
        <v>9156.0501999999997</v>
      </c>
      <c r="G2269" s="2">
        <f>Tabla14[[#This Row],[Precio]]-(Tabla14[[#This Row],[Precio]]*0.05)</f>
        <v>10114.2415</v>
      </c>
      <c r="H2269" s="4">
        <f>Tabla14[[#This Row],[  -14% costo de juan]]+(Tabla14[[#This Row],[  -14% costo de juan]]*0.1)</f>
        <v>10071.655220000001</v>
      </c>
      <c r="I2269" s="30">
        <f>Tabla14[[#This Row],[5% purpil]]+(Tabla14[[#This Row],[5% purpil]]*0.21)</f>
        <v>12238.232215</v>
      </c>
      <c r="J2269" s="30">
        <f>Tabla14[[#This Row],[5% purpil]]+(Tabla14[[#This Row],[5% purpil]]*0.21)</f>
        <v>12238.232215</v>
      </c>
      <c r="K2269" s="6">
        <f>Tabla14[[#This Row],[Precio NEGRO Publico c/juan]]-Tabla14[[#This Row],[Nuestro Costo juan ]]</f>
        <v>2166.5769949999994</v>
      </c>
      <c r="L2269" s="7">
        <f>Tabla14[[#This Row],[Ganancia]]/Tabla14[[#This Row],[Nuestro Costo juan ]]</f>
        <v>0.21511627906976738</v>
      </c>
      <c r="M2269" s="2">
        <f>Tabla14[[#This Row],[Precio NEGRO Publico c/juan]]+(Tabla14[[#This Row],[Precio NEGRO Publico c/juan]]*0.105)</f>
        <v>13523.246597575</v>
      </c>
    </row>
    <row r="2270" spans="1:13">
      <c r="A2270" s="1" t="s">
        <v>4548</v>
      </c>
      <c r="B2270" t="s">
        <v>4549</v>
      </c>
      <c r="C2270" t="s">
        <v>7</v>
      </c>
      <c r="D2270" t="s">
        <v>285</v>
      </c>
      <c r="E2270" s="2">
        <v>8283.83</v>
      </c>
      <c r="F2270" s="2">
        <f>Tabla14[[#This Row],[Precio]]-(Tabla14[[#This Row],[Precio]]*0.14)</f>
        <v>7124.0937999999996</v>
      </c>
      <c r="G2270" s="2">
        <f>Tabla14[[#This Row],[Precio]]-(Tabla14[[#This Row],[Precio]]*0.05)</f>
        <v>7869.6385</v>
      </c>
      <c r="H2270" s="4">
        <f>Tabla14[[#This Row],[  -14% costo de juan]]+(Tabla14[[#This Row],[  -14% costo de juan]]*0.1)</f>
        <v>7836.5031799999997</v>
      </c>
      <c r="I2270" s="30">
        <f>Tabla14[[#This Row],[5% purpil]]+(Tabla14[[#This Row],[5% purpil]]*0.21)</f>
        <v>9522.2625850000004</v>
      </c>
      <c r="J2270" s="30">
        <f>Tabla14[[#This Row],[5% purpil]]+(Tabla14[[#This Row],[5% purpil]]*0.21)</f>
        <v>9522.2625850000004</v>
      </c>
      <c r="K2270" s="6">
        <f>Tabla14[[#This Row],[Precio NEGRO Publico c/juan]]-Tabla14[[#This Row],[Nuestro Costo juan ]]</f>
        <v>1685.7594050000007</v>
      </c>
      <c r="L2270" s="7">
        <f>Tabla14[[#This Row],[Ganancia]]/Tabla14[[#This Row],[Nuestro Costo juan ]]</f>
        <v>0.21511627906976755</v>
      </c>
      <c r="M2270" s="2">
        <f>Tabla14[[#This Row],[Precio NEGRO Publico c/juan]]+(Tabla14[[#This Row],[Precio NEGRO Publico c/juan]]*0.105)</f>
        <v>10522.100156425</v>
      </c>
    </row>
    <row r="2271" spans="1:13">
      <c r="A2271" s="1" t="s">
        <v>4550</v>
      </c>
      <c r="B2271" t="s">
        <v>4551</v>
      </c>
      <c r="C2271" t="s">
        <v>7</v>
      </c>
      <c r="D2271" t="s">
        <v>285</v>
      </c>
      <c r="E2271" s="2">
        <v>10048.77</v>
      </c>
      <c r="F2271" s="2">
        <f>Tabla14[[#This Row],[Precio]]-(Tabla14[[#This Row],[Precio]]*0.14)</f>
        <v>8641.9421999999995</v>
      </c>
      <c r="G2271" s="2">
        <f>Tabla14[[#This Row],[Precio]]-(Tabla14[[#This Row],[Precio]]*0.05)</f>
        <v>9546.3315000000002</v>
      </c>
      <c r="H2271" s="4">
        <f>Tabla14[[#This Row],[  -14% costo de juan]]+(Tabla14[[#This Row],[  -14% costo de juan]]*0.1)</f>
        <v>9506.1364199999989</v>
      </c>
      <c r="I2271" s="30">
        <f>Tabla14[[#This Row],[5% purpil]]+(Tabla14[[#This Row],[5% purpil]]*0.21)</f>
        <v>11551.061115</v>
      </c>
      <c r="J2271" s="30">
        <f>Tabla14[[#This Row],[5% purpil]]+(Tabla14[[#This Row],[5% purpil]]*0.21)</f>
        <v>11551.061115</v>
      </c>
      <c r="K2271" s="6">
        <f>Tabla14[[#This Row],[Precio NEGRO Publico c/juan]]-Tabla14[[#This Row],[Nuestro Costo juan ]]</f>
        <v>2044.9246950000015</v>
      </c>
      <c r="L2271" s="7">
        <f>Tabla14[[#This Row],[Ganancia]]/Tabla14[[#This Row],[Nuestro Costo juan ]]</f>
        <v>0.21511627906976763</v>
      </c>
      <c r="M2271" s="2">
        <f>Tabla14[[#This Row],[Precio NEGRO Publico c/juan]]+(Tabla14[[#This Row],[Precio NEGRO Publico c/juan]]*0.105)</f>
        <v>12763.922532075001</v>
      </c>
    </row>
    <row r="2272" spans="1:13">
      <c r="A2272" s="1" t="s">
        <v>4552</v>
      </c>
      <c r="B2272" t="s">
        <v>4553</v>
      </c>
      <c r="C2272" t="s">
        <v>7</v>
      </c>
      <c r="D2272" t="s">
        <v>285</v>
      </c>
      <c r="E2272" s="2">
        <v>7714.49</v>
      </c>
      <c r="F2272" s="2">
        <f>Tabla14[[#This Row],[Precio]]-(Tabla14[[#This Row],[Precio]]*0.14)</f>
        <v>6634.4614000000001</v>
      </c>
      <c r="G2272" s="2">
        <f>Tabla14[[#This Row],[Precio]]-(Tabla14[[#This Row],[Precio]]*0.05)</f>
        <v>7328.7654999999995</v>
      </c>
      <c r="H2272" s="4">
        <f>Tabla14[[#This Row],[  -14% costo de juan]]+(Tabla14[[#This Row],[  -14% costo de juan]]*0.1)</f>
        <v>7297.9075400000002</v>
      </c>
      <c r="I2272" s="30">
        <f>Tabla14[[#This Row],[5% purpil]]+(Tabla14[[#This Row],[5% purpil]]*0.21)</f>
        <v>8867.8062549999995</v>
      </c>
      <c r="J2272" s="30">
        <f>Tabla14[[#This Row],[5% purpil]]+(Tabla14[[#This Row],[5% purpil]]*0.21)</f>
        <v>8867.8062549999995</v>
      </c>
      <c r="K2272" s="6">
        <f>Tabla14[[#This Row],[Precio NEGRO Publico c/juan]]-Tabla14[[#This Row],[Nuestro Costo juan ]]</f>
        <v>1569.8987149999994</v>
      </c>
      <c r="L2272" s="7">
        <f>Tabla14[[#This Row],[Ganancia]]/Tabla14[[#This Row],[Nuestro Costo juan ]]</f>
        <v>0.21511627906976735</v>
      </c>
      <c r="M2272" s="2">
        <f>Tabla14[[#This Row],[Precio NEGRO Publico c/juan]]+(Tabla14[[#This Row],[Precio NEGRO Publico c/juan]]*0.105)</f>
        <v>9798.9259117749989</v>
      </c>
    </row>
    <row r="2273" spans="1:13">
      <c r="A2273" s="1" t="s">
        <v>4554</v>
      </c>
      <c r="B2273" t="s">
        <v>4555</v>
      </c>
      <c r="C2273" t="s">
        <v>7</v>
      </c>
      <c r="D2273" t="s">
        <v>285</v>
      </c>
      <c r="E2273" s="2">
        <v>8682.3700000000008</v>
      </c>
      <c r="F2273" s="2">
        <f>Tabla14[[#This Row],[Precio]]-(Tabla14[[#This Row],[Precio]]*0.14)</f>
        <v>7466.8382000000001</v>
      </c>
      <c r="G2273" s="2">
        <f>Tabla14[[#This Row],[Precio]]-(Tabla14[[#This Row],[Precio]]*0.05)</f>
        <v>8248.2515000000003</v>
      </c>
      <c r="H2273" s="4">
        <f>Tabla14[[#This Row],[  -14% costo de juan]]+(Tabla14[[#This Row],[  -14% costo de juan]]*0.1)</f>
        <v>8213.5220200000003</v>
      </c>
      <c r="I2273" s="30">
        <f>Tabla14[[#This Row],[5% purpil]]+(Tabla14[[#This Row],[5% purpil]]*0.21)</f>
        <v>9980.3843149999993</v>
      </c>
      <c r="J2273" s="30">
        <f>Tabla14[[#This Row],[5% purpil]]+(Tabla14[[#This Row],[5% purpil]]*0.21)</f>
        <v>9980.3843149999993</v>
      </c>
      <c r="K2273" s="6">
        <f>Tabla14[[#This Row],[Precio NEGRO Publico c/juan]]-Tabla14[[#This Row],[Nuestro Costo juan ]]</f>
        <v>1766.862294999999</v>
      </c>
      <c r="L2273" s="7">
        <f>Tabla14[[#This Row],[Ganancia]]/Tabla14[[#This Row],[Nuestro Costo juan ]]</f>
        <v>0.21511627906976732</v>
      </c>
      <c r="M2273" s="2">
        <f>Tabla14[[#This Row],[Precio NEGRO Publico c/juan]]+(Tabla14[[#This Row],[Precio NEGRO Publico c/juan]]*0.105)</f>
        <v>11028.324668075</v>
      </c>
    </row>
    <row r="2274" spans="1:13">
      <c r="A2274" s="1" t="s">
        <v>4556</v>
      </c>
      <c r="B2274" t="s">
        <v>4557</v>
      </c>
      <c r="C2274" t="s">
        <v>7</v>
      </c>
      <c r="D2274" t="s">
        <v>285</v>
      </c>
      <c r="E2274" s="2">
        <v>8910.1</v>
      </c>
      <c r="F2274" s="2">
        <f>Tabla14[[#This Row],[Precio]]-(Tabla14[[#This Row],[Precio]]*0.14)</f>
        <v>7662.6859999999997</v>
      </c>
      <c r="G2274" s="2">
        <f>Tabla14[[#This Row],[Precio]]-(Tabla14[[#This Row],[Precio]]*0.05)</f>
        <v>8464.5950000000012</v>
      </c>
      <c r="H2274" s="4">
        <f>Tabla14[[#This Row],[  -14% costo de juan]]+(Tabla14[[#This Row],[  -14% costo de juan]]*0.1)</f>
        <v>8428.9545999999991</v>
      </c>
      <c r="I2274" s="30">
        <f>Tabla14[[#This Row],[5% purpil]]+(Tabla14[[#This Row],[5% purpil]]*0.21)</f>
        <v>10242.159950000001</v>
      </c>
      <c r="J2274" s="30">
        <f>Tabla14[[#This Row],[5% purpil]]+(Tabla14[[#This Row],[5% purpil]]*0.21)</f>
        <v>10242.159950000001</v>
      </c>
      <c r="K2274" s="6">
        <f>Tabla14[[#This Row],[Precio NEGRO Publico c/juan]]-Tabla14[[#This Row],[Nuestro Costo juan ]]</f>
        <v>1813.205350000002</v>
      </c>
      <c r="L2274" s="7">
        <f>Tabla14[[#This Row],[Ganancia]]/Tabla14[[#This Row],[Nuestro Costo juan ]]</f>
        <v>0.21511627906976771</v>
      </c>
      <c r="M2274" s="2">
        <f>Tabla14[[#This Row],[Precio NEGRO Publico c/juan]]+(Tabla14[[#This Row],[Precio NEGRO Publico c/juan]]*0.105)</f>
        <v>11317.58674475</v>
      </c>
    </row>
    <row r="2275" spans="1:13">
      <c r="A2275" s="1" t="s">
        <v>4558</v>
      </c>
      <c r="B2275" t="s">
        <v>4559</v>
      </c>
      <c r="C2275" t="s">
        <v>7</v>
      </c>
      <c r="D2275" t="s">
        <v>285</v>
      </c>
      <c r="E2275" s="2">
        <v>10048.77</v>
      </c>
      <c r="F2275" s="2">
        <f>Tabla14[[#This Row],[Precio]]-(Tabla14[[#This Row],[Precio]]*0.14)</f>
        <v>8641.9421999999995</v>
      </c>
      <c r="G2275" s="2">
        <f>Tabla14[[#This Row],[Precio]]-(Tabla14[[#This Row],[Precio]]*0.05)</f>
        <v>9546.3315000000002</v>
      </c>
      <c r="H2275" s="4">
        <f>Tabla14[[#This Row],[  -14% costo de juan]]+(Tabla14[[#This Row],[  -14% costo de juan]]*0.1)</f>
        <v>9506.1364199999989</v>
      </c>
      <c r="I2275" s="30">
        <f>Tabla14[[#This Row],[5% purpil]]+(Tabla14[[#This Row],[5% purpil]]*0.21)</f>
        <v>11551.061115</v>
      </c>
      <c r="J2275" s="30">
        <f>Tabla14[[#This Row],[5% purpil]]+(Tabla14[[#This Row],[5% purpil]]*0.21)</f>
        <v>11551.061115</v>
      </c>
      <c r="K2275" s="6">
        <f>Tabla14[[#This Row],[Precio NEGRO Publico c/juan]]-Tabla14[[#This Row],[Nuestro Costo juan ]]</f>
        <v>2044.9246950000015</v>
      </c>
      <c r="L2275" s="7">
        <f>Tabla14[[#This Row],[Ganancia]]/Tabla14[[#This Row],[Nuestro Costo juan ]]</f>
        <v>0.21511627906976763</v>
      </c>
      <c r="M2275" s="2">
        <f>Tabla14[[#This Row],[Precio NEGRO Publico c/juan]]+(Tabla14[[#This Row],[Precio NEGRO Publico c/juan]]*0.105)</f>
        <v>12763.922532075001</v>
      </c>
    </row>
    <row r="2276" spans="1:13">
      <c r="A2276" s="1" t="s">
        <v>4560</v>
      </c>
      <c r="B2276" t="s">
        <v>4561</v>
      </c>
      <c r="C2276" t="s">
        <v>7</v>
      </c>
      <c r="D2276" t="s">
        <v>285</v>
      </c>
      <c r="E2276" s="2">
        <v>9080.89</v>
      </c>
      <c r="F2276" s="2">
        <f>Tabla14[[#This Row],[Precio]]-(Tabla14[[#This Row],[Precio]]*0.14)</f>
        <v>7809.5653999999995</v>
      </c>
      <c r="G2276" s="2">
        <f>Tabla14[[#This Row],[Precio]]-(Tabla14[[#This Row],[Precio]]*0.05)</f>
        <v>8626.8454999999994</v>
      </c>
      <c r="H2276" s="4">
        <f>Tabla14[[#This Row],[  -14% costo de juan]]+(Tabla14[[#This Row],[  -14% costo de juan]]*0.1)</f>
        <v>8590.5219399999987</v>
      </c>
      <c r="I2276" s="30">
        <f>Tabla14[[#This Row],[5% purpil]]+(Tabla14[[#This Row],[5% purpil]]*0.21)</f>
        <v>10438.483054999999</v>
      </c>
      <c r="J2276" s="30">
        <f>Tabla14[[#This Row],[5% purpil]]+(Tabla14[[#This Row],[5% purpil]]*0.21)</f>
        <v>10438.483054999999</v>
      </c>
      <c r="K2276" s="6">
        <f>Tabla14[[#This Row],[Precio NEGRO Publico c/juan]]-Tabla14[[#This Row],[Nuestro Costo juan ]]</f>
        <v>1847.9611150000001</v>
      </c>
      <c r="L2276" s="7">
        <f>Tabla14[[#This Row],[Ganancia]]/Tabla14[[#This Row],[Nuestro Costo juan ]]</f>
        <v>0.21511627906976749</v>
      </c>
      <c r="M2276" s="2">
        <f>Tabla14[[#This Row],[Precio NEGRO Publico c/juan]]+(Tabla14[[#This Row],[Precio NEGRO Publico c/juan]]*0.105)</f>
        <v>11534.523775774998</v>
      </c>
    </row>
    <row r="2277" spans="1:13">
      <c r="A2277" s="1" t="s">
        <v>4562</v>
      </c>
      <c r="B2277" t="s">
        <v>4563</v>
      </c>
      <c r="C2277" t="s">
        <v>7</v>
      </c>
      <c r="D2277" t="s">
        <v>285</v>
      </c>
      <c r="E2277" s="2">
        <v>17165.46</v>
      </c>
      <c r="F2277" s="2">
        <f>Tabla14[[#This Row],[Precio]]-(Tabla14[[#This Row],[Precio]]*0.14)</f>
        <v>14762.295599999999</v>
      </c>
      <c r="G2277" s="2">
        <f>Tabla14[[#This Row],[Precio]]-(Tabla14[[#This Row],[Precio]]*0.05)</f>
        <v>16307.187</v>
      </c>
      <c r="H2277" s="4">
        <f>Tabla14[[#This Row],[  -14% costo de juan]]+(Tabla14[[#This Row],[  -14% costo de juan]]*0.1)</f>
        <v>16238.525159999999</v>
      </c>
      <c r="I2277" s="30">
        <f>Tabla14[[#This Row],[5% purpil]]+(Tabla14[[#This Row],[5% purpil]]*0.21)</f>
        <v>19731.69627</v>
      </c>
      <c r="J2277" s="30">
        <f>Tabla14[[#This Row],[5% purpil]]+(Tabla14[[#This Row],[5% purpil]]*0.21)</f>
        <v>19731.69627</v>
      </c>
      <c r="K2277" s="6">
        <f>Tabla14[[#This Row],[Precio NEGRO Publico c/juan]]-Tabla14[[#This Row],[Nuestro Costo juan ]]</f>
        <v>3493.1711100000011</v>
      </c>
      <c r="L2277" s="7">
        <f>Tabla14[[#This Row],[Ganancia]]/Tabla14[[#This Row],[Nuestro Costo juan ]]</f>
        <v>0.21511627906976752</v>
      </c>
      <c r="M2277" s="2">
        <f>Tabla14[[#This Row],[Precio NEGRO Publico c/juan]]+(Tabla14[[#This Row],[Precio NEGRO Publico c/juan]]*0.105)</f>
        <v>21803.524378350001</v>
      </c>
    </row>
    <row r="2278" spans="1:13">
      <c r="A2278" s="1" t="s">
        <v>4564</v>
      </c>
      <c r="B2278" t="s">
        <v>4565</v>
      </c>
      <c r="C2278" t="s">
        <v>7</v>
      </c>
      <c r="D2278" t="s">
        <v>285</v>
      </c>
      <c r="E2278" s="2">
        <v>3985.35</v>
      </c>
      <c r="F2278" s="2">
        <f>Tabla14[[#This Row],[Precio]]-(Tabla14[[#This Row],[Precio]]*0.14)</f>
        <v>3427.4009999999998</v>
      </c>
      <c r="G2278" s="2">
        <f>Tabla14[[#This Row],[Precio]]-(Tabla14[[#This Row],[Precio]]*0.05)</f>
        <v>3786.0825</v>
      </c>
      <c r="H2278" s="4">
        <f>Tabla14[[#This Row],[  -14% costo de juan]]+(Tabla14[[#This Row],[  -14% costo de juan]]*0.1)</f>
        <v>3770.1410999999998</v>
      </c>
      <c r="I2278" s="30">
        <f>Tabla14[[#This Row],[5% purpil]]+(Tabla14[[#This Row],[5% purpil]]*0.21)</f>
        <v>4581.1598249999997</v>
      </c>
      <c r="J2278" s="30">
        <f>Tabla14[[#This Row],[5% purpil]]+(Tabla14[[#This Row],[5% purpil]]*0.21)</f>
        <v>4581.1598249999997</v>
      </c>
      <c r="K2278" s="6">
        <f>Tabla14[[#This Row],[Precio NEGRO Publico c/juan]]-Tabla14[[#This Row],[Nuestro Costo juan ]]</f>
        <v>811.0187249999999</v>
      </c>
      <c r="L2278" s="7">
        <f>Tabla14[[#This Row],[Ganancia]]/Tabla14[[#This Row],[Nuestro Costo juan ]]</f>
        <v>0.21511627906976744</v>
      </c>
      <c r="M2278" s="2">
        <f>Tabla14[[#This Row],[Precio NEGRO Publico c/juan]]+(Tabla14[[#This Row],[Precio NEGRO Publico c/juan]]*0.105)</f>
        <v>5062.1816066249994</v>
      </c>
    </row>
    <row r="2279" spans="1:13">
      <c r="A2279" s="1" t="s">
        <v>4566</v>
      </c>
      <c r="B2279" t="s">
        <v>4567</v>
      </c>
      <c r="C2279" t="s">
        <v>7</v>
      </c>
      <c r="D2279" t="s">
        <v>285</v>
      </c>
      <c r="E2279" s="2">
        <v>1651.07</v>
      </c>
      <c r="F2279" s="2">
        <f>Tabla14[[#This Row],[Precio]]-(Tabla14[[#This Row],[Precio]]*0.14)</f>
        <v>1419.9202</v>
      </c>
      <c r="G2279" s="2">
        <f>Tabla14[[#This Row],[Precio]]-(Tabla14[[#This Row],[Precio]]*0.05)</f>
        <v>1568.5165</v>
      </c>
      <c r="H2279" s="4">
        <f>Tabla14[[#This Row],[  -14% costo de juan]]+(Tabla14[[#This Row],[  -14% costo de juan]]*0.1)</f>
        <v>1561.9122199999999</v>
      </c>
      <c r="I2279" s="30">
        <f>Tabla14[[#This Row],[5% purpil]]+(Tabla14[[#This Row],[5% purpil]]*0.21)</f>
        <v>1897.9049649999999</v>
      </c>
      <c r="J2279" s="30">
        <f>Tabla14[[#This Row],[5% purpil]]+(Tabla14[[#This Row],[5% purpil]]*0.21)</f>
        <v>1897.9049649999999</v>
      </c>
      <c r="K2279" s="6">
        <f>Tabla14[[#This Row],[Precio NEGRO Publico c/juan]]-Tabla14[[#This Row],[Nuestro Costo juan ]]</f>
        <v>335.99274500000001</v>
      </c>
      <c r="L2279" s="7">
        <f>Tabla14[[#This Row],[Ganancia]]/Tabla14[[#This Row],[Nuestro Costo juan ]]</f>
        <v>0.21511627906976746</v>
      </c>
      <c r="M2279" s="2">
        <f>Tabla14[[#This Row],[Precio NEGRO Publico c/juan]]+(Tabla14[[#This Row],[Precio NEGRO Publico c/juan]]*0.105)</f>
        <v>2097.184986325</v>
      </c>
    </row>
    <row r="2280" spans="1:13">
      <c r="A2280" s="1" t="s">
        <v>4568</v>
      </c>
      <c r="B2280" t="s">
        <v>4569</v>
      </c>
      <c r="C2280" t="s">
        <v>7</v>
      </c>
      <c r="D2280" t="s">
        <v>285</v>
      </c>
      <c r="E2280" s="2">
        <v>10817.38</v>
      </c>
      <c r="F2280" s="2">
        <f>Tabla14[[#This Row],[Precio]]-(Tabla14[[#This Row],[Precio]]*0.14)</f>
        <v>9302.9467999999997</v>
      </c>
      <c r="G2280" s="2">
        <f>Tabla14[[#This Row],[Precio]]-(Tabla14[[#This Row],[Precio]]*0.05)</f>
        <v>10276.510999999999</v>
      </c>
      <c r="H2280" s="4">
        <f>Tabla14[[#This Row],[  -14% costo de juan]]+(Tabla14[[#This Row],[  -14% costo de juan]]*0.1)</f>
        <v>10233.241480000001</v>
      </c>
      <c r="I2280" s="30">
        <f>Tabla14[[#This Row],[5% purpil]]+(Tabla14[[#This Row],[5% purpil]]*0.21)</f>
        <v>12434.578309999997</v>
      </c>
      <c r="J2280" s="30">
        <f>Tabla14[[#This Row],[5% purpil]]+(Tabla14[[#This Row],[5% purpil]]*0.21)</f>
        <v>12434.578309999997</v>
      </c>
      <c r="K2280" s="6">
        <f>Tabla14[[#This Row],[Precio NEGRO Publico c/juan]]-Tabla14[[#This Row],[Nuestro Costo juan ]]</f>
        <v>2201.3368299999966</v>
      </c>
      <c r="L2280" s="7">
        <f>Tabla14[[#This Row],[Ganancia]]/Tabla14[[#This Row],[Nuestro Costo juan ]]</f>
        <v>0.2151162790697671</v>
      </c>
      <c r="M2280" s="2">
        <f>Tabla14[[#This Row],[Precio NEGRO Publico c/juan]]+(Tabla14[[#This Row],[Precio NEGRO Publico c/juan]]*0.105)</f>
        <v>13740.209032549998</v>
      </c>
    </row>
    <row r="2281" spans="1:13">
      <c r="A2281" s="1" t="s">
        <v>4570</v>
      </c>
      <c r="B2281" t="s">
        <v>4571</v>
      </c>
      <c r="C2281" t="s">
        <v>7</v>
      </c>
      <c r="D2281" t="s">
        <v>285</v>
      </c>
      <c r="E2281" s="2">
        <v>115754.6</v>
      </c>
      <c r="F2281" s="2">
        <f>Tabla14[[#This Row],[Precio]]-(Tabla14[[#This Row],[Precio]]*0.14)</f>
        <v>99548.956000000006</v>
      </c>
      <c r="G2281" s="2">
        <f>Tabla14[[#This Row],[Precio]]-(Tabla14[[#This Row],[Precio]]*0.05)</f>
        <v>109966.87000000001</v>
      </c>
      <c r="H2281" s="4">
        <f>Tabla14[[#This Row],[  -14% costo de juan]]+(Tabla14[[#This Row],[  -14% costo de juan]]*0.1)</f>
        <v>109503.85160000001</v>
      </c>
      <c r="I2281" s="30">
        <f>Tabla14[[#This Row],[5% purpil]]+(Tabla14[[#This Row],[5% purpil]]*0.21)</f>
        <v>133059.91270000002</v>
      </c>
      <c r="J2281" s="30">
        <f>Tabla14[[#This Row],[5% purpil]]+(Tabla14[[#This Row],[5% purpil]]*0.21)</f>
        <v>133059.91270000002</v>
      </c>
      <c r="K2281" s="6">
        <f>Tabla14[[#This Row],[Precio NEGRO Publico c/juan]]-Tabla14[[#This Row],[Nuestro Costo juan ]]</f>
        <v>23556.061100000006</v>
      </c>
      <c r="L2281" s="7">
        <f>Tabla14[[#This Row],[Ganancia]]/Tabla14[[#This Row],[Nuestro Costo juan ]]</f>
        <v>0.21511627906976749</v>
      </c>
      <c r="M2281" s="2">
        <f>Tabla14[[#This Row],[Precio NEGRO Publico c/juan]]+(Tabla14[[#This Row],[Precio NEGRO Publico c/juan]]*0.105)</f>
        <v>147031.20353350003</v>
      </c>
    </row>
    <row r="2282" spans="1:13">
      <c r="A2282" s="1" t="s">
        <v>4572</v>
      </c>
      <c r="B2282" t="s">
        <v>4573</v>
      </c>
      <c r="C2282" t="s">
        <v>7</v>
      </c>
      <c r="D2282" t="s">
        <v>285</v>
      </c>
      <c r="E2282" s="2">
        <v>12493.25</v>
      </c>
      <c r="F2282" s="2">
        <f>Tabla14[[#This Row],[Precio]]-(Tabla14[[#This Row],[Precio]]*0.14)</f>
        <v>10744.195</v>
      </c>
      <c r="G2282" s="2">
        <f>Tabla14[[#This Row],[Precio]]-(Tabla14[[#This Row],[Precio]]*0.05)</f>
        <v>11868.5875</v>
      </c>
      <c r="H2282" s="4">
        <f>Tabla14[[#This Row],[  -14% costo de juan]]+(Tabla14[[#This Row],[  -14% costo de juan]]*0.1)</f>
        <v>11818.6145</v>
      </c>
      <c r="I2282" s="30">
        <f>Tabla14[[#This Row],[5% purpil]]+(Tabla14[[#This Row],[5% purpil]]*0.21)</f>
        <v>14360.990875</v>
      </c>
      <c r="J2282" s="30">
        <f>Tabla14[[#This Row],[5% purpil]]+(Tabla14[[#This Row],[5% purpil]]*0.21)</f>
        <v>14360.990875</v>
      </c>
      <c r="K2282" s="6">
        <f>Tabla14[[#This Row],[Precio NEGRO Publico c/juan]]-Tabla14[[#This Row],[Nuestro Costo juan ]]</f>
        <v>2542.3763749999998</v>
      </c>
      <c r="L2282" s="7">
        <f>Tabla14[[#This Row],[Ganancia]]/Tabla14[[#This Row],[Nuestro Costo juan ]]</f>
        <v>0.21511627906976744</v>
      </c>
      <c r="M2282" s="2">
        <f>Tabla14[[#This Row],[Precio NEGRO Publico c/juan]]+(Tabla14[[#This Row],[Precio NEGRO Publico c/juan]]*0.105)</f>
        <v>15868.894916874999</v>
      </c>
    </row>
    <row r="2283" spans="1:13">
      <c r="A2283" s="1" t="s">
        <v>4574</v>
      </c>
      <c r="B2283" t="s">
        <v>4575</v>
      </c>
      <c r="C2283" t="s">
        <v>7</v>
      </c>
      <c r="D2283" t="s">
        <v>285</v>
      </c>
      <c r="E2283" s="2">
        <v>141220.60999999999</v>
      </c>
      <c r="F2283" s="2">
        <f>Tabla14[[#This Row],[Precio]]-(Tabla14[[#This Row],[Precio]]*0.14)</f>
        <v>121449.72459999999</v>
      </c>
      <c r="G2283" s="2">
        <f>Tabla14[[#This Row],[Precio]]-(Tabla14[[#This Row],[Precio]]*0.05)</f>
        <v>134159.57949999999</v>
      </c>
      <c r="H2283" s="4">
        <f>Tabla14[[#This Row],[  -14% costo de juan]]+(Tabla14[[#This Row],[  -14% costo de juan]]*0.1)</f>
        <v>133594.69705999998</v>
      </c>
      <c r="I2283" s="30">
        <f>Tabla14[[#This Row],[5% purpil]]+(Tabla14[[#This Row],[5% purpil]]*0.21)</f>
        <v>162333.09119499999</v>
      </c>
      <c r="J2283" s="30">
        <f>Tabla14[[#This Row],[5% purpil]]+(Tabla14[[#This Row],[5% purpil]]*0.21)</f>
        <v>162333.09119499999</v>
      </c>
      <c r="K2283" s="6">
        <f>Tabla14[[#This Row],[Precio NEGRO Publico c/juan]]-Tabla14[[#This Row],[Nuestro Costo juan ]]</f>
        <v>28738.39413500001</v>
      </c>
      <c r="L2283" s="7">
        <f>Tabla14[[#This Row],[Ganancia]]/Tabla14[[#This Row],[Nuestro Costo juan ]]</f>
        <v>0.21511627906976755</v>
      </c>
      <c r="M2283" s="2">
        <f>Tabla14[[#This Row],[Precio NEGRO Publico c/juan]]+(Tabla14[[#This Row],[Precio NEGRO Publico c/juan]]*0.105)</f>
        <v>179378.06577047499</v>
      </c>
    </row>
    <row r="2284" spans="1:13">
      <c r="A2284" s="1" t="s">
        <v>4576</v>
      </c>
      <c r="B2284" t="s">
        <v>4577</v>
      </c>
      <c r="C2284" t="s">
        <v>7</v>
      </c>
      <c r="D2284" t="s">
        <v>285</v>
      </c>
      <c r="E2284" s="2">
        <v>14991.9</v>
      </c>
      <c r="F2284" s="2">
        <f>Tabla14[[#This Row],[Precio]]-(Tabla14[[#This Row],[Precio]]*0.14)</f>
        <v>12893.034</v>
      </c>
      <c r="G2284" s="2">
        <f>Tabla14[[#This Row],[Precio]]-(Tabla14[[#This Row],[Precio]]*0.05)</f>
        <v>14242.305</v>
      </c>
      <c r="H2284" s="4">
        <f>Tabla14[[#This Row],[  -14% costo de juan]]+(Tabla14[[#This Row],[  -14% costo de juan]]*0.1)</f>
        <v>14182.3374</v>
      </c>
      <c r="I2284" s="30">
        <f>Tabla14[[#This Row],[5% purpil]]+(Tabla14[[#This Row],[5% purpil]]*0.21)</f>
        <v>17233.189050000001</v>
      </c>
      <c r="J2284" s="30">
        <f>Tabla14[[#This Row],[5% purpil]]+(Tabla14[[#This Row],[5% purpil]]*0.21)</f>
        <v>17233.189050000001</v>
      </c>
      <c r="K2284" s="6">
        <f>Tabla14[[#This Row],[Precio NEGRO Publico c/juan]]-Tabla14[[#This Row],[Nuestro Costo juan ]]</f>
        <v>3050.8516500000005</v>
      </c>
      <c r="L2284" s="7">
        <f>Tabla14[[#This Row],[Ganancia]]/Tabla14[[#This Row],[Nuestro Costo juan ]]</f>
        <v>0.21511627906976746</v>
      </c>
      <c r="M2284" s="2">
        <f>Tabla14[[#This Row],[Precio NEGRO Publico c/juan]]+(Tabla14[[#This Row],[Precio NEGRO Publico c/juan]]*0.105)</f>
        <v>19042.67390025</v>
      </c>
    </row>
    <row r="2285" spans="1:13">
      <c r="A2285" s="1" t="s">
        <v>4578</v>
      </c>
      <c r="B2285" t="s">
        <v>4579</v>
      </c>
      <c r="C2285" t="s">
        <v>7</v>
      </c>
      <c r="D2285" t="s">
        <v>285</v>
      </c>
      <c r="E2285" s="2">
        <v>167072.48000000001</v>
      </c>
      <c r="F2285" s="2">
        <f>Tabla14[[#This Row],[Precio]]-(Tabla14[[#This Row],[Precio]]*0.14)</f>
        <v>143682.3328</v>
      </c>
      <c r="G2285" s="2">
        <f>Tabla14[[#This Row],[Precio]]-(Tabla14[[#This Row],[Precio]]*0.05)</f>
        <v>158718.856</v>
      </c>
      <c r="H2285" s="4">
        <f>Tabla14[[#This Row],[  -14% costo de juan]]+(Tabla14[[#This Row],[  -14% costo de juan]]*0.1)</f>
        <v>158050.56608000002</v>
      </c>
      <c r="I2285" s="30">
        <f>Tabla14[[#This Row],[5% purpil]]+(Tabla14[[#This Row],[5% purpil]]*0.21)</f>
        <v>192049.81576</v>
      </c>
      <c r="J2285" s="30">
        <f>Tabla14[[#This Row],[5% purpil]]+(Tabla14[[#This Row],[5% purpil]]*0.21)</f>
        <v>192049.81576</v>
      </c>
      <c r="K2285" s="6">
        <f>Tabla14[[#This Row],[Precio NEGRO Publico c/juan]]-Tabla14[[#This Row],[Nuestro Costo juan ]]</f>
        <v>33999.249679999979</v>
      </c>
      <c r="L2285" s="7">
        <f>Tabla14[[#This Row],[Ganancia]]/Tabla14[[#This Row],[Nuestro Costo juan ]]</f>
        <v>0.2151162790697673</v>
      </c>
      <c r="M2285" s="2">
        <f>Tabla14[[#This Row],[Precio NEGRO Publico c/juan]]+(Tabla14[[#This Row],[Precio NEGRO Publico c/juan]]*0.105)</f>
        <v>212215.04641479999</v>
      </c>
    </row>
    <row r="2286" spans="1:13">
      <c r="A2286" s="1" t="s">
        <v>4580</v>
      </c>
      <c r="B2286" t="s">
        <v>4581</v>
      </c>
      <c r="C2286" t="s">
        <v>7</v>
      </c>
      <c r="D2286" t="s">
        <v>285</v>
      </c>
      <c r="E2286" s="2">
        <v>17490.55</v>
      </c>
      <c r="F2286" s="2">
        <f>Tabla14[[#This Row],[Precio]]-(Tabla14[[#This Row],[Precio]]*0.14)</f>
        <v>15041.873</v>
      </c>
      <c r="G2286" s="2">
        <f>Tabla14[[#This Row],[Precio]]-(Tabla14[[#This Row],[Precio]]*0.05)</f>
        <v>16616.022499999999</v>
      </c>
      <c r="H2286" s="4">
        <f>Tabla14[[#This Row],[  -14% costo de juan]]+(Tabla14[[#This Row],[  -14% costo de juan]]*0.1)</f>
        <v>16546.060300000001</v>
      </c>
      <c r="I2286" s="30">
        <f>Tabla14[[#This Row],[5% purpil]]+(Tabla14[[#This Row],[5% purpil]]*0.21)</f>
        <v>20105.387224999999</v>
      </c>
      <c r="J2286" s="30">
        <f>Tabla14[[#This Row],[5% purpil]]+(Tabla14[[#This Row],[5% purpil]]*0.21)</f>
        <v>20105.387224999999</v>
      </c>
      <c r="K2286" s="6">
        <f>Tabla14[[#This Row],[Precio NEGRO Publico c/juan]]-Tabla14[[#This Row],[Nuestro Costo juan ]]</f>
        <v>3559.3269249999976</v>
      </c>
      <c r="L2286" s="7">
        <f>Tabla14[[#This Row],[Ganancia]]/Tabla14[[#This Row],[Nuestro Costo juan ]]</f>
        <v>0.21511627906976727</v>
      </c>
      <c r="M2286" s="2">
        <f>Tabla14[[#This Row],[Precio NEGRO Publico c/juan]]+(Tabla14[[#This Row],[Precio NEGRO Publico c/juan]]*0.105)</f>
        <v>22216.452883624999</v>
      </c>
    </row>
    <row r="2287" spans="1:13">
      <c r="A2287" s="1" t="s">
        <v>4582</v>
      </c>
      <c r="B2287" t="s">
        <v>4583</v>
      </c>
      <c r="C2287" t="s">
        <v>7</v>
      </c>
      <c r="D2287" t="s">
        <v>285</v>
      </c>
      <c r="E2287" s="2">
        <v>8454.6299999999992</v>
      </c>
      <c r="F2287" s="2">
        <f>Tabla14[[#This Row],[Precio]]-(Tabla14[[#This Row],[Precio]]*0.14)</f>
        <v>7270.9817999999996</v>
      </c>
      <c r="G2287" s="2">
        <f>Tabla14[[#This Row],[Precio]]-(Tabla14[[#This Row],[Precio]]*0.05)</f>
        <v>8031.8984999999993</v>
      </c>
      <c r="H2287" s="4">
        <f>Tabla14[[#This Row],[  -14% costo de juan]]+(Tabla14[[#This Row],[  -14% costo de juan]]*0.1)</f>
        <v>7998.0799799999995</v>
      </c>
      <c r="I2287" s="30">
        <f>Tabla14[[#This Row],[5% purpil]]+(Tabla14[[#This Row],[5% purpil]]*0.21)</f>
        <v>9718.5971849999987</v>
      </c>
      <c r="J2287" s="30">
        <f>Tabla14[[#This Row],[5% purpil]]+(Tabla14[[#This Row],[5% purpil]]*0.21)</f>
        <v>9718.5971849999987</v>
      </c>
      <c r="K2287" s="6">
        <f>Tabla14[[#This Row],[Precio NEGRO Publico c/juan]]-Tabla14[[#This Row],[Nuestro Costo juan ]]</f>
        <v>1720.5172049999992</v>
      </c>
      <c r="L2287" s="7">
        <f>Tabla14[[#This Row],[Ganancia]]/Tabla14[[#This Row],[Nuestro Costo juan ]]</f>
        <v>0.21511627906976735</v>
      </c>
      <c r="M2287" s="2">
        <f>Tabla14[[#This Row],[Precio NEGRO Publico c/juan]]+(Tabla14[[#This Row],[Precio NEGRO Publico c/juan]]*0.105)</f>
        <v>10739.049889424998</v>
      </c>
    </row>
    <row r="2288" spans="1:13">
      <c r="A2288" s="1" t="s">
        <v>4584</v>
      </c>
      <c r="B2288" t="s">
        <v>4585</v>
      </c>
      <c r="C2288" t="s">
        <v>15</v>
      </c>
      <c r="D2288" t="s">
        <v>285</v>
      </c>
      <c r="E2288" s="2">
        <v>5013.21</v>
      </c>
      <c r="F2288" s="2">
        <f>Tabla14[[#This Row],[Precio]]-(Tabla14[[#This Row],[Precio]]*0.14)</f>
        <v>4311.3606</v>
      </c>
      <c r="G2288" s="2">
        <f>Tabla14[[#This Row],[Precio]]-(Tabla14[[#This Row],[Precio]]*0.05)</f>
        <v>4762.5495000000001</v>
      </c>
      <c r="H2288" s="4">
        <f>Tabla14[[#This Row],[  -14% costo de juan]]+(Tabla14[[#This Row],[  -14% costo de juan]]*0.1)</f>
        <v>4742.4966599999998</v>
      </c>
      <c r="I2288" s="30">
        <f>Tabla14[[#This Row],[5% purpil]]+(Tabla14[[#This Row],[5% purpil]]*0.21)</f>
        <v>5762.6848950000003</v>
      </c>
      <c r="J2288" s="30">
        <f>Tabla14[[#This Row],[5% purpil]]+(Tabla14[[#This Row],[5% purpil]]*0.21)</f>
        <v>5762.6848950000003</v>
      </c>
      <c r="K2288" s="6">
        <f>Tabla14[[#This Row],[Precio NEGRO Publico c/juan]]-Tabla14[[#This Row],[Nuestro Costo juan ]]</f>
        <v>1020.1882350000005</v>
      </c>
      <c r="L2288" s="7">
        <f>Tabla14[[#This Row],[Ganancia]]/Tabla14[[#This Row],[Nuestro Costo juan ]]</f>
        <v>0.21511627906976757</v>
      </c>
      <c r="M2288" s="2">
        <f>Tabla14[[#This Row],[Precio NEGRO Publico c/juan]]+(Tabla14[[#This Row],[Precio NEGRO Publico c/juan]]*0.105)</f>
        <v>6367.7668089750005</v>
      </c>
    </row>
    <row r="2289" spans="1:13">
      <c r="A2289" s="1" t="s">
        <v>4586</v>
      </c>
      <c r="B2289" t="s">
        <v>4587</v>
      </c>
      <c r="C2289" t="s">
        <v>7</v>
      </c>
      <c r="D2289" t="s">
        <v>285</v>
      </c>
      <c r="E2289" s="2">
        <v>7629.1</v>
      </c>
      <c r="F2289" s="2">
        <f>Tabla14[[#This Row],[Precio]]-(Tabla14[[#This Row],[Precio]]*0.14)</f>
        <v>6561.0259999999998</v>
      </c>
      <c r="G2289" s="2">
        <f>Tabla14[[#This Row],[Precio]]-(Tabla14[[#This Row],[Precio]]*0.05)</f>
        <v>7247.6450000000004</v>
      </c>
      <c r="H2289" s="4">
        <f>Tabla14[[#This Row],[  -14% costo de juan]]+(Tabla14[[#This Row],[  -14% costo de juan]]*0.1)</f>
        <v>7217.1286</v>
      </c>
      <c r="I2289" s="30">
        <f>Tabla14[[#This Row],[5% purpil]]+(Tabla14[[#This Row],[5% purpil]]*0.21)</f>
        <v>8769.650450000001</v>
      </c>
      <c r="J2289" s="30">
        <f>Tabla14[[#This Row],[5% purpil]]+(Tabla14[[#This Row],[5% purpil]]*0.21)</f>
        <v>8769.650450000001</v>
      </c>
      <c r="K2289" s="6">
        <f>Tabla14[[#This Row],[Precio NEGRO Publico c/juan]]-Tabla14[[#This Row],[Nuestro Costo juan ]]</f>
        <v>1552.521850000001</v>
      </c>
      <c r="L2289" s="7">
        <f>Tabla14[[#This Row],[Ganancia]]/Tabla14[[#This Row],[Nuestro Costo juan ]]</f>
        <v>0.21511627906976757</v>
      </c>
      <c r="M2289" s="2">
        <f>Tabla14[[#This Row],[Precio NEGRO Publico c/juan]]+(Tabla14[[#This Row],[Precio NEGRO Publico c/juan]]*0.105)</f>
        <v>9690.4637472500017</v>
      </c>
    </row>
    <row r="2290" spans="1:13">
      <c r="A2290" s="1" t="s">
        <v>4588</v>
      </c>
      <c r="B2290" t="s">
        <v>4589</v>
      </c>
      <c r="C2290" t="s">
        <v>7</v>
      </c>
      <c r="D2290" t="s">
        <v>285</v>
      </c>
      <c r="E2290" s="2">
        <v>8625.42</v>
      </c>
      <c r="F2290" s="2">
        <f>Tabla14[[#This Row],[Precio]]-(Tabla14[[#This Row],[Precio]]*0.14)</f>
        <v>7417.8612000000003</v>
      </c>
      <c r="G2290" s="2">
        <f>Tabla14[[#This Row],[Precio]]-(Tabla14[[#This Row],[Precio]]*0.05)</f>
        <v>8194.1489999999994</v>
      </c>
      <c r="H2290" s="4">
        <f>Tabla14[[#This Row],[  -14% costo de juan]]+(Tabla14[[#This Row],[  -14% costo de juan]]*0.1)</f>
        <v>8159.64732</v>
      </c>
      <c r="I2290" s="30">
        <f>Tabla14[[#This Row],[5% purpil]]+(Tabla14[[#This Row],[5% purpil]]*0.21)</f>
        <v>9914.92029</v>
      </c>
      <c r="J2290" s="30">
        <f>Tabla14[[#This Row],[5% purpil]]+(Tabla14[[#This Row],[5% purpil]]*0.21)</f>
        <v>9914.92029</v>
      </c>
      <c r="K2290" s="6">
        <f>Tabla14[[#This Row],[Precio NEGRO Publico c/juan]]-Tabla14[[#This Row],[Nuestro Costo juan ]]</f>
        <v>1755.27297</v>
      </c>
      <c r="L2290" s="7">
        <f>Tabla14[[#This Row],[Ganancia]]/Tabla14[[#This Row],[Nuestro Costo juan ]]</f>
        <v>0.21511627906976744</v>
      </c>
      <c r="M2290" s="2">
        <f>Tabla14[[#This Row],[Precio NEGRO Publico c/juan]]+(Tabla14[[#This Row],[Precio NEGRO Publico c/juan]]*0.105)</f>
        <v>10955.986920449999</v>
      </c>
    </row>
    <row r="2291" spans="1:13">
      <c r="A2291" s="1" t="s">
        <v>4590</v>
      </c>
      <c r="B2291" t="s">
        <v>4591</v>
      </c>
      <c r="C2291" t="s">
        <v>15</v>
      </c>
      <c r="D2291" t="s">
        <v>285</v>
      </c>
      <c r="E2291" s="2">
        <v>2260.83</v>
      </c>
      <c r="F2291" s="2">
        <f>Tabla14[[#This Row],[Precio]]-(Tabla14[[#This Row],[Precio]]*0.14)</f>
        <v>1944.3137999999999</v>
      </c>
      <c r="G2291" s="2">
        <f>Tabla14[[#This Row],[Precio]]-(Tabla14[[#This Row],[Precio]]*0.05)</f>
        <v>2147.7885000000001</v>
      </c>
      <c r="H2291" s="4">
        <f>Tabla14[[#This Row],[  -14% costo de juan]]+(Tabla14[[#This Row],[  -14% costo de juan]]*0.1)</f>
        <v>2138.7451799999999</v>
      </c>
      <c r="I2291" s="30">
        <f>Tabla14[[#This Row],[5% purpil]]+(Tabla14[[#This Row],[5% purpil]]*0.21)</f>
        <v>2598.8240850000002</v>
      </c>
      <c r="J2291" s="30">
        <f>Tabla14[[#This Row],[5% purpil]]+(Tabla14[[#This Row],[5% purpil]]*0.21)</f>
        <v>2598.8240850000002</v>
      </c>
      <c r="K2291" s="6">
        <f>Tabla14[[#This Row],[Precio NEGRO Publico c/juan]]-Tabla14[[#This Row],[Nuestro Costo juan ]]</f>
        <v>460.0789050000003</v>
      </c>
      <c r="L2291" s="7">
        <f>Tabla14[[#This Row],[Ganancia]]/Tabla14[[#This Row],[Nuestro Costo juan ]]</f>
        <v>0.2151162790697676</v>
      </c>
      <c r="M2291" s="2">
        <f>Tabla14[[#This Row],[Precio NEGRO Publico c/juan]]+(Tabla14[[#This Row],[Precio NEGRO Publico c/juan]]*0.105)</f>
        <v>2871.7006139250002</v>
      </c>
    </row>
    <row r="2292" spans="1:13">
      <c r="A2292" s="1" t="s">
        <v>4592</v>
      </c>
      <c r="B2292" t="s">
        <v>4593</v>
      </c>
      <c r="C2292" t="s">
        <v>15</v>
      </c>
      <c r="D2292" t="s">
        <v>285</v>
      </c>
      <c r="E2292" s="2">
        <v>1356.5</v>
      </c>
      <c r="F2292" s="2">
        <f>Tabla14[[#This Row],[Precio]]-(Tabla14[[#This Row],[Precio]]*0.14)</f>
        <v>1166.5899999999999</v>
      </c>
      <c r="G2292" s="2">
        <f>Tabla14[[#This Row],[Precio]]-(Tabla14[[#This Row],[Precio]]*0.05)</f>
        <v>1288.675</v>
      </c>
      <c r="H2292" s="4">
        <f>Tabla14[[#This Row],[  -14% costo de juan]]+(Tabla14[[#This Row],[  -14% costo de juan]]*0.1)</f>
        <v>1283.2489999999998</v>
      </c>
      <c r="I2292" s="30">
        <f>Tabla14[[#This Row],[5% purpil]]+(Tabla14[[#This Row],[5% purpil]]*0.21)</f>
        <v>1559.29675</v>
      </c>
      <c r="J2292" s="30">
        <f>Tabla14[[#This Row],[5% purpil]]+(Tabla14[[#This Row],[5% purpil]]*0.21)</f>
        <v>1559.29675</v>
      </c>
      <c r="K2292" s="6">
        <f>Tabla14[[#This Row],[Precio NEGRO Publico c/juan]]-Tabla14[[#This Row],[Nuestro Costo juan ]]</f>
        <v>276.04775000000018</v>
      </c>
      <c r="L2292" s="7">
        <f>Tabla14[[#This Row],[Ganancia]]/Tabla14[[#This Row],[Nuestro Costo juan ]]</f>
        <v>0.2151162790697676</v>
      </c>
      <c r="M2292" s="2">
        <f>Tabla14[[#This Row],[Precio NEGRO Publico c/juan]]+(Tabla14[[#This Row],[Precio NEGRO Publico c/juan]]*0.105)</f>
        <v>1723.0229087499999</v>
      </c>
    </row>
    <row r="2293" spans="1:13">
      <c r="A2293" s="1" t="s">
        <v>4594</v>
      </c>
      <c r="B2293" t="s">
        <v>4595</v>
      </c>
      <c r="C2293" t="s">
        <v>7</v>
      </c>
      <c r="D2293" t="s">
        <v>285</v>
      </c>
      <c r="E2293" s="2">
        <v>1366.4</v>
      </c>
      <c r="F2293" s="2">
        <f>Tabla14[[#This Row],[Precio]]-(Tabla14[[#This Row],[Precio]]*0.14)</f>
        <v>1175.104</v>
      </c>
      <c r="G2293" s="2">
        <f>Tabla14[[#This Row],[Precio]]-(Tabla14[[#This Row],[Precio]]*0.05)</f>
        <v>1298.0800000000002</v>
      </c>
      <c r="H2293" s="4">
        <f>Tabla14[[#This Row],[  -14% costo de juan]]+(Tabla14[[#This Row],[  -14% costo de juan]]*0.1)</f>
        <v>1292.6143999999999</v>
      </c>
      <c r="I2293" s="30">
        <f>Tabla14[[#This Row],[5% purpil]]+(Tabla14[[#This Row],[5% purpil]]*0.21)</f>
        <v>1570.6768000000002</v>
      </c>
      <c r="J2293" s="30">
        <f>Tabla14[[#This Row],[5% purpil]]+(Tabla14[[#This Row],[5% purpil]]*0.21)</f>
        <v>1570.6768000000002</v>
      </c>
      <c r="K2293" s="6">
        <f>Tabla14[[#This Row],[Precio NEGRO Publico c/juan]]-Tabla14[[#This Row],[Nuestro Costo juan ]]</f>
        <v>278.06240000000025</v>
      </c>
      <c r="L2293" s="7">
        <f>Tabla14[[#This Row],[Ganancia]]/Tabla14[[#This Row],[Nuestro Costo juan ]]</f>
        <v>0.21511627906976766</v>
      </c>
      <c r="M2293" s="2">
        <f>Tabla14[[#This Row],[Precio NEGRO Publico c/juan]]+(Tabla14[[#This Row],[Precio NEGRO Publico c/juan]]*0.105)</f>
        <v>1735.5978640000003</v>
      </c>
    </row>
    <row r="2294" spans="1:13">
      <c r="A2294" s="1" t="s">
        <v>4596</v>
      </c>
      <c r="B2294" t="s">
        <v>4597</v>
      </c>
      <c r="C2294" t="s">
        <v>15</v>
      </c>
      <c r="D2294" t="s">
        <v>285</v>
      </c>
      <c r="E2294" s="2">
        <v>2260.83</v>
      </c>
      <c r="F2294" s="2">
        <f>Tabla14[[#This Row],[Precio]]-(Tabla14[[#This Row],[Precio]]*0.14)</f>
        <v>1944.3137999999999</v>
      </c>
      <c r="G2294" s="2">
        <f>Tabla14[[#This Row],[Precio]]-(Tabla14[[#This Row],[Precio]]*0.05)</f>
        <v>2147.7885000000001</v>
      </c>
      <c r="H2294" s="4">
        <f>Tabla14[[#This Row],[  -14% costo de juan]]+(Tabla14[[#This Row],[  -14% costo de juan]]*0.1)</f>
        <v>2138.7451799999999</v>
      </c>
      <c r="I2294" s="30">
        <f>Tabla14[[#This Row],[5% purpil]]+(Tabla14[[#This Row],[5% purpil]]*0.21)</f>
        <v>2598.8240850000002</v>
      </c>
      <c r="J2294" s="30">
        <f>Tabla14[[#This Row],[5% purpil]]+(Tabla14[[#This Row],[5% purpil]]*0.21)</f>
        <v>2598.8240850000002</v>
      </c>
      <c r="K2294" s="6">
        <f>Tabla14[[#This Row],[Precio NEGRO Publico c/juan]]-Tabla14[[#This Row],[Nuestro Costo juan ]]</f>
        <v>460.0789050000003</v>
      </c>
      <c r="L2294" s="7">
        <f>Tabla14[[#This Row],[Ganancia]]/Tabla14[[#This Row],[Nuestro Costo juan ]]</f>
        <v>0.2151162790697676</v>
      </c>
      <c r="M2294" s="2">
        <f>Tabla14[[#This Row],[Precio NEGRO Publico c/juan]]+(Tabla14[[#This Row],[Precio NEGRO Publico c/juan]]*0.105)</f>
        <v>2871.7006139250002</v>
      </c>
    </row>
    <row r="2295" spans="1:13">
      <c r="A2295" s="1" t="s">
        <v>4598</v>
      </c>
      <c r="B2295" t="s">
        <v>4599</v>
      </c>
      <c r="C2295" t="s">
        <v>15</v>
      </c>
      <c r="D2295" t="s">
        <v>285</v>
      </c>
      <c r="E2295" s="2">
        <v>1808.66</v>
      </c>
      <c r="F2295" s="2">
        <f>Tabla14[[#This Row],[Precio]]-(Tabla14[[#This Row],[Precio]]*0.14)</f>
        <v>1555.4476</v>
      </c>
      <c r="G2295" s="2">
        <f>Tabla14[[#This Row],[Precio]]-(Tabla14[[#This Row],[Precio]]*0.05)</f>
        <v>1718.2270000000001</v>
      </c>
      <c r="H2295" s="4">
        <f>Tabla14[[#This Row],[  -14% costo de juan]]+(Tabla14[[#This Row],[  -14% costo de juan]]*0.1)</f>
        <v>1710.99236</v>
      </c>
      <c r="I2295" s="30">
        <f>Tabla14[[#This Row],[5% purpil]]+(Tabla14[[#This Row],[5% purpil]]*0.21)</f>
        <v>2079.05467</v>
      </c>
      <c r="J2295" s="30">
        <f>Tabla14[[#This Row],[5% purpil]]+(Tabla14[[#This Row],[5% purpil]]*0.21)</f>
        <v>2079.05467</v>
      </c>
      <c r="K2295" s="6">
        <f>Tabla14[[#This Row],[Precio NEGRO Publico c/juan]]-Tabla14[[#This Row],[Nuestro Costo juan ]]</f>
        <v>368.06231000000002</v>
      </c>
      <c r="L2295" s="7">
        <f>Tabla14[[#This Row],[Ganancia]]/Tabla14[[#This Row],[Nuestro Costo juan ]]</f>
        <v>0.21511627906976746</v>
      </c>
      <c r="M2295" s="2">
        <f>Tabla14[[#This Row],[Precio NEGRO Publico c/juan]]+(Tabla14[[#This Row],[Precio NEGRO Publico c/juan]]*0.105)</f>
        <v>2297.3554103500001</v>
      </c>
    </row>
    <row r="2296" spans="1:13">
      <c r="A2296" s="1" t="s">
        <v>4600</v>
      </c>
      <c r="B2296" t="s">
        <v>4601</v>
      </c>
      <c r="C2296" t="s">
        <v>15</v>
      </c>
      <c r="D2296" t="s">
        <v>285</v>
      </c>
      <c r="E2296" s="2">
        <v>2939.08</v>
      </c>
      <c r="F2296" s="2">
        <f>Tabla14[[#This Row],[Precio]]-(Tabla14[[#This Row],[Precio]]*0.14)</f>
        <v>2527.6088</v>
      </c>
      <c r="G2296" s="2">
        <f>Tabla14[[#This Row],[Precio]]-(Tabla14[[#This Row],[Precio]]*0.05)</f>
        <v>2792.1259999999997</v>
      </c>
      <c r="H2296" s="4">
        <f>Tabla14[[#This Row],[  -14% costo de juan]]+(Tabla14[[#This Row],[  -14% costo de juan]]*0.1)</f>
        <v>2780.3696799999998</v>
      </c>
      <c r="I2296" s="30">
        <f>Tabla14[[#This Row],[5% purpil]]+(Tabla14[[#This Row],[5% purpil]]*0.21)</f>
        <v>3378.47246</v>
      </c>
      <c r="J2296" s="30">
        <f>Tabla14[[#This Row],[5% purpil]]+(Tabla14[[#This Row],[5% purpil]]*0.21)</f>
        <v>3378.47246</v>
      </c>
      <c r="K2296" s="6">
        <f>Tabla14[[#This Row],[Precio NEGRO Publico c/juan]]-Tabla14[[#This Row],[Nuestro Costo juan ]]</f>
        <v>598.10278000000017</v>
      </c>
      <c r="L2296" s="7">
        <f>Tabla14[[#This Row],[Ganancia]]/Tabla14[[#This Row],[Nuestro Costo juan ]]</f>
        <v>0.21511627906976752</v>
      </c>
      <c r="M2296" s="2">
        <f>Tabla14[[#This Row],[Precio NEGRO Publico c/juan]]+(Tabla14[[#This Row],[Precio NEGRO Publico c/juan]]*0.105)</f>
        <v>3733.2120682999998</v>
      </c>
    </row>
    <row r="2297" spans="1:13">
      <c r="A2297" s="1" t="s">
        <v>4602</v>
      </c>
      <c r="B2297" t="s">
        <v>4603</v>
      </c>
      <c r="C2297" t="s">
        <v>15</v>
      </c>
      <c r="D2297" t="s">
        <v>285</v>
      </c>
      <c r="E2297" s="2">
        <v>2486.91</v>
      </c>
      <c r="F2297" s="2">
        <f>Tabla14[[#This Row],[Precio]]-(Tabla14[[#This Row],[Precio]]*0.14)</f>
        <v>2138.7426</v>
      </c>
      <c r="G2297" s="2">
        <f>Tabla14[[#This Row],[Precio]]-(Tabla14[[#This Row],[Precio]]*0.05)</f>
        <v>2362.5645</v>
      </c>
      <c r="H2297" s="4">
        <f>Tabla14[[#This Row],[  -14% costo de juan]]+(Tabla14[[#This Row],[  -14% costo de juan]]*0.1)</f>
        <v>2352.6168600000001</v>
      </c>
      <c r="I2297" s="30">
        <f>Tabla14[[#This Row],[5% purpil]]+(Tabla14[[#This Row],[5% purpil]]*0.21)</f>
        <v>2858.7030449999997</v>
      </c>
      <c r="J2297" s="30">
        <f>Tabla14[[#This Row],[5% purpil]]+(Tabla14[[#This Row],[5% purpil]]*0.21)</f>
        <v>2858.7030449999997</v>
      </c>
      <c r="K2297" s="6">
        <f>Tabla14[[#This Row],[Precio NEGRO Publico c/juan]]-Tabla14[[#This Row],[Nuestro Costo juan ]]</f>
        <v>506.08618499999966</v>
      </c>
      <c r="L2297" s="7">
        <f>Tabla14[[#This Row],[Ganancia]]/Tabla14[[#This Row],[Nuestro Costo juan ]]</f>
        <v>0.2151162790697673</v>
      </c>
      <c r="M2297" s="2">
        <f>Tabla14[[#This Row],[Precio NEGRO Publico c/juan]]+(Tabla14[[#This Row],[Precio NEGRO Publico c/juan]]*0.105)</f>
        <v>3158.8668647249997</v>
      </c>
    </row>
    <row r="2298" spans="1:13">
      <c r="A2298" s="1" t="s">
        <v>4604</v>
      </c>
      <c r="B2298" t="s">
        <v>4605</v>
      </c>
      <c r="C2298" t="s">
        <v>15</v>
      </c>
      <c r="D2298" t="s">
        <v>285</v>
      </c>
      <c r="E2298" s="2">
        <v>2147.79</v>
      </c>
      <c r="F2298" s="2">
        <f>Tabla14[[#This Row],[Precio]]-(Tabla14[[#This Row],[Precio]]*0.14)</f>
        <v>1847.0994000000001</v>
      </c>
      <c r="G2298" s="2">
        <f>Tabla14[[#This Row],[Precio]]-(Tabla14[[#This Row],[Precio]]*0.05)</f>
        <v>2040.4005</v>
      </c>
      <c r="H2298" s="4">
        <f>Tabla14[[#This Row],[  -14% costo de juan]]+(Tabla14[[#This Row],[  -14% costo de juan]]*0.1)</f>
        <v>2031.80934</v>
      </c>
      <c r="I2298" s="30">
        <f>Tabla14[[#This Row],[5% purpil]]+(Tabla14[[#This Row],[5% purpil]]*0.21)</f>
        <v>2468.8846050000002</v>
      </c>
      <c r="J2298" s="30">
        <f>Tabla14[[#This Row],[5% purpil]]+(Tabla14[[#This Row],[5% purpil]]*0.21)</f>
        <v>2468.8846050000002</v>
      </c>
      <c r="K2298" s="6">
        <f>Tabla14[[#This Row],[Precio NEGRO Publico c/juan]]-Tabla14[[#This Row],[Nuestro Costo juan ]]</f>
        <v>437.07526500000017</v>
      </c>
      <c r="L2298" s="7">
        <f>Tabla14[[#This Row],[Ganancia]]/Tabla14[[#This Row],[Nuestro Costo juan ]]</f>
        <v>0.21511627906976752</v>
      </c>
      <c r="M2298" s="2">
        <f>Tabla14[[#This Row],[Precio NEGRO Publico c/juan]]+(Tabla14[[#This Row],[Precio NEGRO Publico c/juan]]*0.105)</f>
        <v>2728.1174885250002</v>
      </c>
    </row>
    <row r="2299" spans="1:13">
      <c r="A2299" s="1" t="s">
        <v>4606</v>
      </c>
      <c r="B2299" t="s">
        <v>4607</v>
      </c>
      <c r="C2299" t="s">
        <v>15</v>
      </c>
      <c r="D2299" t="s">
        <v>285</v>
      </c>
      <c r="E2299" s="2">
        <v>3165.16</v>
      </c>
      <c r="F2299" s="2">
        <f>Tabla14[[#This Row],[Precio]]-(Tabla14[[#This Row],[Precio]]*0.14)</f>
        <v>2722.0375999999997</v>
      </c>
      <c r="G2299" s="2">
        <f>Tabla14[[#This Row],[Precio]]-(Tabla14[[#This Row],[Precio]]*0.05)</f>
        <v>3006.902</v>
      </c>
      <c r="H2299" s="4">
        <f>Tabla14[[#This Row],[  -14% costo de juan]]+(Tabla14[[#This Row],[  -14% costo de juan]]*0.1)</f>
        <v>2994.2413599999995</v>
      </c>
      <c r="I2299" s="30">
        <f>Tabla14[[#This Row],[5% purpil]]+(Tabla14[[#This Row],[5% purpil]]*0.21)</f>
        <v>3638.35142</v>
      </c>
      <c r="J2299" s="30">
        <f>Tabla14[[#This Row],[5% purpil]]+(Tabla14[[#This Row],[5% purpil]]*0.21)</f>
        <v>3638.35142</v>
      </c>
      <c r="K2299" s="6">
        <f>Tabla14[[#This Row],[Precio NEGRO Publico c/juan]]-Tabla14[[#This Row],[Nuestro Costo juan ]]</f>
        <v>644.11006000000043</v>
      </c>
      <c r="L2299" s="7">
        <f>Tabla14[[#This Row],[Ganancia]]/Tabla14[[#This Row],[Nuestro Costo juan ]]</f>
        <v>0.21511627906976763</v>
      </c>
      <c r="M2299" s="2">
        <f>Tabla14[[#This Row],[Precio NEGRO Publico c/juan]]+(Tabla14[[#This Row],[Precio NEGRO Publico c/juan]]*0.105)</f>
        <v>4020.3783190999998</v>
      </c>
    </row>
    <row r="2300" spans="1:13">
      <c r="A2300" s="1" t="s">
        <v>4608</v>
      </c>
      <c r="B2300" t="s">
        <v>4609</v>
      </c>
      <c r="C2300" t="s">
        <v>15</v>
      </c>
      <c r="D2300" t="s">
        <v>285</v>
      </c>
      <c r="E2300" s="2">
        <v>2939.08</v>
      </c>
      <c r="F2300" s="2">
        <f>Tabla14[[#This Row],[Precio]]-(Tabla14[[#This Row],[Precio]]*0.14)</f>
        <v>2527.6088</v>
      </c>
      <c r="G2300" s="2">
        <f>Tabla14[[#This Row],[Precio]]-(Tabla14[[#This Row],[Precio]]*0.05)</f>
        <v>2792.1259999999997</v>
      </c>
      <c r="H2300" s="4">
        <f>Tabla14[[#This Row],[  -14% costo de juan]]+(Tabla14[[#This Row],[  -14% costo de juan]]*0.1)</f>
        <v>2780.3696799999998</v>
      </c>
      <c r="I2300" s="30">
        <f>Tabla14[[#This Row],[5% purpil]]+(Tabla14[[#This Row],[5% purpil]]*0.21)</f>
        <v>3378.47246</v>
      </c>
      <c r="J2300" s="30">
        <f>Tabla14[[#This Row],[5% purpil]]+(Tabla14[[#This Row],[5% purpil]]*0.21)</f>
        <v>3378.47246</v>
      </c>
      <c r="K2300" s="6">
        <f>Tabla14[[#This Row],[Precio NEGRO Publico c/juan]]-Tabla14[[#This Row],[Nuestro Costo juan ]]</f>
        <v>598.10278000000017</v>
      </c>
      <c r="L2300" s="7">
        <f>Tabla14[[#This Row],[Ganancia]]/Tabla14[[#This Row],[Nuestro Costo juan ]]</f>
        <v>0.21511627906976752</v>
      </c>
      <c r="M2300" s="2">
        <f>Tabla14[[#This Row],[Precio NEGRO Publico c/juan]]+(Tabla14[[#This Row],[Precio NEGRO Publico c/juan]]*0.105)</f>
        <v>3733.2120682999998</v>
      </c>
    </row>
    <row r="2301" spans="1:13">
      <c r="A2301" s="1" t="s">
        <v>4610</v>
      </c>
      <c r="B2301" t="s">
        <v>4611</v>
      </c>
      <c r="C2301" t="s">
        <v>15</v>
      </c>
      <c r="D2301" t="s">
        <v>285</v>
      </c>
      <c r="E2301" s="2">
        <v>2260.83</v>
      </c>
      <c r="F2301" s="2">
        <f>Tabla14[[#This Row],[Precio]]-(Tabla14[[#This Row],[Precio]]*0.14)</f>
        <v>1944.3137999999999</v>
      </c>
      <c r="G2301" s="2">
        <f>Tabla14[[#This Row],[Precio]]-(Tabla14[[#This Row],[Precio]]*0.05)</f>
        <v>2147.7885000000001</v>
      </c>
      <c r="H2301" s="4">
        <f>Tabla14[[#This Row],[  -14% costo de juan]]+(Tabla14[[#This Row],[  -14% costo de juan]]*0.1)</f>
        <v>2138.7451799999999</v>
      </c>
      <c r="I2301" s="30">
        <f>Tabla14[[#This Row],[5% purpil]]+(Tabla14[[#This Row],[5% purpil]]*0.21)</f>
        <v>2598.8240850000002</v>
      </c>
      <c r="J2301" s="30">
        <f>Tabla14[[#This Row],[5% purpil]]+(Tabla14[[#This Row],[5% purpil]]*0.21)</f>
        <v>2598.8240850000002</v>
      </c>
      <c r="K2301" s="6">
        <f>Tabla14[[#This Row],[Precio NEGRO Publico c/juan]]-Tabla14[[#This Row],[Nuestro Costo juan ]]</f>
        <v>460.0789050000003</v>
      </c>
      <c r="L2301" s="7">
        <f>Tabla14[[#This Row],[Ganancia]]/Tabla14[[#This Row],[Nuestro Costo juan ]]</f>
        <v>0.2151162790697676</v>
      </c>
      <c r="M2301" s="2">
        <f>Tabla14[[#This Row],[Precio NEGRO Publico c/juan]]+(Tabla14[[#This Row],[Precio NEGRO Publico c/juan]]*0.105)</f>
        <v>2871.7006139250002</v>
      </c>
    </row>
    <row r="2302" spans="1:13">
      <c r="A2302" s="1" t="s">
        <v>4612</v>
      </c>
      <c r="B2302" t="s">
        <v>4613</v>
      </c>
      <c r="C2302" t="s">
        <v>15</v>
      </c>
      <c r="D2302" t="s">
        <v>285</v>
      </c>
      <c r="E2302" s="2">
        <v>3165.16</v>
      </c>
      <c r="F2302" s="2">
        <f>Tabla14[[#This Row],[Precio]]-(Tabla14[[#This Row],[Precio]]*0.14)</f>
        <v>2722.0375999999997</v>
      </c>
      <c r="G2302" s="2">
        <f>Tabla14[[#This Row],[Precio]]-(Tabla14[[#This Row],[Precio]]*0.05)</f>
        <v>3006.902</v>
      </c>
      <c r="H2302" s="4">
        <f>Tabla14[[#This Row],[  -14% costo de juan]]+(Tabla14[[#This Row],[  -14% costo de juan]]*0.1)</f>
        <v>2994.2413599999995</v>
      </c>
      <c r="I2302" s="30">
        <f>Tabla14[[#This Row],[5% purpil]]+(Tabla14[[#This Row],[5% purpil]]*0.21)</f>
        <v>3638.35142</v>
      </c>
      <c r="J2302" s="30">
        <f>Tabla14[[#This Row],[5% purpil]]+(Tabla14[[#This Row],[5% purpil]]*0.21)</f>
        <v>3638.35142</v>
      </c>
      <c r="K2302" s="6">
        <f>Tabla14[[#This Row],[Precio NEGRO Publico c/juan]]-Tabla14[[#This Row],[Nuestro Costo juan ]]</f>
        <v>644.11006000000043</v>
      </c>
      <c r="L2302" s="7">
        <f>Tabla14[[#This Row],[Ganancia]]/Tabla14[[#This Row],[Nuestro Costo juan ]]</f>
        <v>0.21511627906976763</v>
      </c>
      <c r="M2302" s="2">
        <f>Tabla14[[#This Row],[Precio NEGRO Publico c/juan]]+(Tabla14[[#This Row],[Precio NEGRO Publico c/juan]]*0.105)</f>
        <v>4020.3783190999998</v>
      </c>
    </row>
    <row r="2303" spans="1:13">
      <c r="A2303" s="1" t="s">
        <v>4614</v>
      </c>
      <c r="B2303" t="s">
        <v>4615</v>
      </c>
      <c r="C2303" t="s">
        <v>7</v>
      </c>
      <c r="D2303" t="s">
        <v>285</v>
      </c>
      <c r="E2303" s="2">
        <v>9251.69</v>
      </c>
      <c r="F2303" s="2">
        <f>Tabla14[[#This Row],[Precio]]-(Tabla14[[#This Row],[Precio]]*0.14)</f>
        <v>7956.4534000000003</v>
      </c>
      <c r="G2303" s="2">
        <f>Tabla14[[#This Row],[Precio]]-(Tabla14[[#This Row],[Precio]]*0.05)</f>
        <v>8789.1054999999997</v>
      </c>
      <c r="H2303" s="4">
        <f>Tabla14[[#This Row],[  -14% costo de juan]]+(Tabla14[[#This Row],[  -14% costo de juan]]*0.1)</f>
        <v>8752.0987400000013</v>
      </c>
      <c r="I2303" s="30">
        <f>Tabla14[[#This Row],[5% purpil]]+(Tabla14[[#This Row],[5% purpil]]*0.21)</f>
        <v>10634.817654999999</v>
      </c>
      <c r="J2303" s="30">
        <f>Tabla14[[#This Row],[5% purpil]]+(Tabla14[[#This Row],[5% purpil]]*0.21)</f>
        <v>10634.817654999999</v>
      </c>
      <c r="K2303" s="6">
        <f>Tabla14[[#This Row],[Precio NEGRO Publico c/juan]]-Tabla14[[#This Row],[Nuestro Costo juan ]]</f>
        <v>1882.7189149999977</v>
      </c>
      <c r="L2303" s="7">
        <f>Tabla14[[#This Row],[Ganancia]]/Tabla14[[#This Row],[Nuestro Costo juan ]]</f>
        <v>0.21511627906976713</v>
      </c>
      <c r="M2303" s="2">
        <f>Tabla14[[#This Row],[Precio NEGRO Publico c/juan]]+(Tabla14[[#This Row],[Precio NEGRO Publico c/juan]]*0.105)</f>
        <v>11751.473508774998</v>
      </c>
    </row>
    <row r="2304" spans="1:13">
      <c r="A2304" s="1" t="s">
        <v>4616</v>
      </c>
      <c r="B2304" t="s">
        <v>4617</v>
      </c>
      <c r="C2304" t="s">
        <v>15</v>
      </c>
      <c r="D2304" t="s">
        <v>285</v>
      </c>
      <c r="E2304" s="2">
        <v>3391.25</v>
      </c>
      <c r="F2304" s="2">
        <f>Tabla14[[#This Row],[Precio]]-(Tabla14[[#This Row],[Precio]]*0.14)</f>
        <v>2916.4749999999999</v>
      </c>
      <c r="G2304" s="2">
        <f>Tabla14[[#This Row],[Precio]]-(Tabla14[[#This Row],[Precio]]*0.05)</f>
        <v>3221.6875</v>
      </c>
      <c r="H2304" s="4">
        <f>Tabla14[[#This Row],[  -14% costo de juan]]+(Tabla14[[#This Row],[  -14% costo de juan]]*0.1)</f>
        <v>3208.1224999999999</v>
      </c>
      <c r="I2304" s="30">
        <f>Tabla14[[#This Row],[5% purpil]]+(Tabla14[[#This Row],[5% purpil]]*0.21)</f>
        <v>3898.2418749999997</v>
      </c>
      <c r="J2304" s="30">
        <f>Tabla14[[#This Row],[5% purpil]]+(Tabla14[[#This Row],[5% purpil]]*0.21)</f>
        <v>3898.2418749999997</v>
      </c>
      <c r="K2304" s="6">
        <f>Tabla14[[#This Row],[Precio NEGRO Publico c/juan]]-Tabla14[[#This Row],[Nuestro Costo juan ]]</f>
        <v>690.11937499999976</v>
      </c>
      <c r="L2304" s="7">
        <f>Tabla14[[#This Row],[Ganancia]]/Tabla14[[#This Row],[Nuestro Costo juan ]]</f>
        <v>0.21511627906976738</v>
      </c>
      <c r="M2304" s="2">
        <f>Tabla14[[#This Row],[Precio NEGRO Publico c/juan]]+(Tabla14[[#This Row],[Precio NEGRO Publico c/juan]]*0.105)</f>
        <v>4307.557271875</v>
      </c>
    </row>
    <row r="2305" spans="1:13">
      <c r="A2305" s="1" t="s">
        <v>4618</v>
      </c>
      <c r="B2305" t="s">
        <v>4619</v>
      </c>
      <c r="C2305" t="s">
        <v>15</v>
      </c>
      <c r="D2305" t="s">
        <v>285</v>
      </c>
      <c r="E2305" s="2">
        <v>3843.41</v>
      </c>
      <c r="F2305" s="2">
        <f>Tabla14[[#This Row],[Precio]]-(Tabla14[[#This Row],[Precio]]*0.14)</f>
        <v>3305.3325999999997</v>
      </c>
      <c r="G2305" s="2">
        <f>Tabla14[[#This Row],[Precio]]-(Tabla14[[#This Row],[Precio]]*0.05)</f>
        <v>3651.2394999999997</v>
      </c>
      <c r="H2305" s="4">
        <f>Tabla14[[#This Row],[  -14% costo de juan]]+(Tabla14[[#This Row],[  -14% costo de juan]]*0.1)</f>
        <v>3635.8658599999999</v>
      </c>
      <c r="I2305" s="30">
        <f>Tabla14[[#This Row],[5% purpil]]+(Tabla14[[#This Row],[5% purpil]]*0.21)</f>
        <v>4417.9997949999997</v>
      </c>
      <c r="J2305" s="30">
        <f>Tabla14[[#This Row],[5% purpil]]+(Tabla14[[#This Row],[5% purpil]]*0.21)</f>
        <v>4417.9997949999997</v>
      </c>
      <c r="K2305" s="6">
        <f>Tabla14[[#This Row],[Precio NEGRO Publico c/juan]]-Tabla14[[#This Row],[Nuestro Costo juan ]]</f>
        <v>782.13393499999984</v>
      </c>
      <c r="L2305" s="7">
        <f>Tabla14[[#This Row],[Ganancia]]/Tabla14[[#This Row],[Nuestro Costo juan ]]</f>
        <v>0.21511627906976741</v>
      </c>
      <c r="M2305" s="2">
        <f>Tabla14[[#This Row],[Precio NEGRO Publico c/juan]]+(Tabla14[[#This Row],[Precio NEGRO Publico c/juan]]*0.105)</f>
        <v>4881.8897734749999</v>
      </c>
    </row>
    <row r="2306" spans="1:13">
      <c r="A2306" s="1" t="s">
        <v>4620</v>
      </c>
      <c r="B2306" t="s">
        <v>4621</v>
      </c>
      <c r="C2306" t="s">
        <v>15</v>
      </c>
      <c r="D2306" t="s">
        <v>285</v>
      </c>
      <c r="E2306" s="2">
        <v>4521.66</v>
      </c>
      <c r="F2306" s="2">
        <f>Tabla14[[#This Row],[Precio]]-(Tabla14[[#This Row],[Precio]]*0.14)</f>
        <v>3888.6275999999998</v>
      </c>
      <c r="G2306" s="2">
        <f>Tabla14[[#This Row],[Precio]]-(Tabla14[[#This Row],[Precio]]*0.05)</f>
        <v>4295.5770000000002</v>
      </c>
      <c r="H2306" s="4">
        <f>Tabla14[[#This Row],[  -14% costo de juan]]+(Tabla14[[#This Row],[  -14% costo de juan]]*0.1)</f>
        <v>4277.4903599999998</v>
      </c>
      <c r="I2306" s="30">
        <f>Tabla14[[#This Row],[5% purpil]]+(Tabla14[[#This Row],[5% purpil]]*0.21)</f>
        <v>5197.6481700000004</v>
      </c>
      <c r="J2306" s="30">
        <f>Tabla14[[#This Row],[5% purpil]]+(Tabla14[[#This Row],[5% purpil]]*0.21)</f>
        <v>5197.6481700000004</v>
      </c>
      <c r="K2306" s="6">
        <f>Tabla14[[#This Row],[Precio NEGRO Publico c/juan]]-Tabla14[[#This Row],[Nuestro Costo juan ]]</f>
        <v>920.15781000000061</v>
      </c>
      <c r="L2306" s="7">
        <f>Tabla14[[#This Row],[Ganancia]]/Tabla14[[#This Row],[Nuestro Costo juan ]]</f>
        <v>0.2151162790697676</v>
      </c>
      <c r="M2306" s="2">
        <f>Tabla14[[#This Row],[Precio NEGRO Publico c/juan]]+(Tabla14[[#This Row],[Precio NEGRO Publico c/juan]]*0.105)</f>
        <v>5743.4012278500004</v>
      </c>
    </row>
    <row r="2307" spans="1:13">
      <c r="A2307" s="1" t="s">
        <v>4622</v>
      </c>
      <c r="B2307" t="s">
        <v>4623</v>
      </c>
      <c r="C2307" t="s">
        <v>7</v>
      </c>
      <c r="D2307" t="s">
        <v>285</v>
      </c>
      <c r="E2307" s="2">
        <v>1252.54</v>
      </c>
      <c r="F2307" s="2">
        <f>Tabla14[[#This Row],[Precio]]-(Tabla14[[#This Row],[Precio]]*0.14)</f>
        <v>1077.1843999999999</v>
      </c>
      <c r="G2307" s="2">
        <f>Tabla14[[#This Row],[Precio]]-(Tabla14[[#This Row],[Precio]]*0.05)</f>
        <v>1189.913</v>
      </c>
      <c r="H2307" s="4">
        <f>Tabla14[[#This Row],[  -14% costo de juan]]+(Tabla14[[#This Row],[  -14% costo de juan]]*0.1)</f>
        <v>1184.9028399999997</v>
      </c>
      <c r="I2307" s="30">
        <f>Tabla14[[#This Row],[5% purpil]]+(Tabla14[[#This Row],[5% purpil]]*0.21)</f>
        <v>1439.7947300000001</v>
      </c>
      <c r="J2307" s="30">
        <f>Tabla14[[#This Row],[5% purpil]]+(Tabla14[[#This Row],[5% purpil]]*0.21)</f>
        <v>1439.7947300000001</v>
      </c>
      <c r="K2307" s="6">
        <f>Tabla14[[#This Row],[Precio NEGRO Publico c/juan]]-Tabla14[[#This Row],[Nuestro Costo juan ]]</f>
        <v>254.89189000000033</v>
      </c>
      <c r="L2307" s="7">
        <f>Tabla14[[#This Row],[Ganancia]]/Tabla14[[#This Row],[Nuestro Costo juan ]]</f>
        <v>0.21511627906976777</v>
      </c>
      <c r="M2307" s="2">
        <f>Tabla14[[#This Row],[Precio NEGRO Publico c/juan]]+(Tabla14[[#This Row],[Precio NEGRO Publico c/juan]]*0.105)</f>
        <v>1590.9731766500001</v>
      </c>
    </row>
    <row r="2308" spans="1:13">
      <c r="A2308" s="1" t="s">
        <v>4624</v>
      </c>
      <c r="B2308" t="s">
        <v>4625</v>
      </c>
      <c r="C2308" t="s">
        <v>15</v>
      </c>
      <c r="D2308" t="s">
        <v>285</v>
      </c>
      <c r="E2308" s="2">
        <v>5425.99</v>
      </c>
      <c r="F2308" s="2">
        <f>Tabla14[[#This Row],[Precio]]-(Tabla14[[#This Row],[Precio]]*0.14)</f>
        <v>4666.3513999999996</v>
      </c>
      <c r="G2308" s="2">
        <f>Tabla14[[#This Row],[Precio]]-(Tabla14[[#This Row],[Precio]]*0.05)</f>
        <v>5154.6904999999997</v>
      </c>
      <c r="H2308" s="4">
        <f>Tabla14[[#This Row],[  -14% costo de juan]]+(Tabla14[[#This Row],[  -14% costo de juan]]*0.1)</f>
        <v>5132.9865399999999</v>
      </c>
      <c r="I2308" s="30">
        <f>Tabla14[[#This Row],[5% purpil]]+(Tabla14[[#This Row],[5% purpil]]*0.21)</f>
        <v>6237.1755049999992</v>
      </c>
      <c r="J2308" s="30">
        <f>Tabla14[[#This Row],[5% purpil]]+(Tabla14[[#This Row],[5% purpil]]*0.21)</f>
        <v>6237.1755049999992</v>
      </c>
      <c r="K2308" s="6">
        <f>Tabla14[[#This Row],[Precio NEGRO Publico c/juan]]-Tabla14[[#This Row],[Nuestro Costo juan ]]</f>
        <v>1104.1889649999994</v>
      </c>
      <c r="L2308" s="7">
        <f>Tabla14[[#This Row],[Ganancia]]/Tabla14[[#This Row],[Nuestro Costo juan ]]</f>
        <v>0.21511627906976732</v>
      </c>
      <c r="M2308" s="2">
        <f>Tabla14[[#This Row],[Precio NEGRO Publico c/juan]]+(Tabla14[[#This Row],[Precio NEGRO Publico c/juan]]*0.105)</f>
        <v>6892.0789330249991</v>
      </c>
    </row>
    <row r="2309" spans="1:13">
      <c r="A2309" s="1" t="s">
        <v>4626</v>
      </c>
      <c r="B2309" t="s">
        <v>4627</v>
      </c>
      <c r="C2309" t="s">
        <v>15</v>
      </c>
      <c r="D2309" t="s">
        <v>285</v>
      </c>
      <c r="E2309" s="2">
        <v>5878.16</v>
      </c>
      <c r="F2309" s="2">
        <f>Tabla14[[#This Row],[Precio]]-(Tabla14[[#This Row],[Precio]]*0.14)</f>
        <v>5055.2175999999999</v>
      </c>
      <c r="G2309" s="2">
        <f>Tabla14[[#This Row],[Precio]]-(Tabla14[[#This Row],[Precio]]*0.05)</f>
        <v>5584.2519999999995</v>
      </c>
      <c r="H2309" s="4">
        <f>Tabla14[[#This Row],[  -14% costo de juan]]+(Tabla14[[#This Row],[  -14% costo de juan]]*0.1)</f>
        <v>5560.7393599999996</v>
      </c>
      <c r="I2309" s="30">
        <f>Tabla14[[#This Row],[5% purpil]]+(Tabla14[[#This Row],[5% purpil]]*0.21)</f>
        <v>6756.9449199999999</v>
      </c>
      <c r="J2309" s="30">
        <f>Tabla14[[#This Row],[5% purpil]]+(Tabla14[[#This Row],[5% purpil]]*0.21)</f>
        <v>6756.9449199999999</v>
      </c>
      <c r="K2309" s="6">
        <f>Tabla14[[#This Row],[Precio NEGRO Publico c/juan]]-Tabla14[[#This Row],[Nuestro Costo juan ]]</f>
        <v>1196.2055600000003</v>
      </c>
      <c r="L2309" s="7">
        <f>Tabla14[[#This Row],[Ganancia]]/Tabla14[[#This Row],[Nuestro Costo juan ]]</f>
        <v>0.21511627906976752</v>
      </c>
      <c r="M2309" s="2">
        <f>Tabla14[[#This Row],[Precio NEGRO Publico c/juan]]+(Tabla14[[#This Row],[Precio NEGRO Publico c/juan]]*0.105)</f>
        <v>7466.4241365999997</v>
      </c>
    </row>
    <row r="2310" spans="1:13">
      <c r="A2310" s="1" t="s">
        <v>4628</v>
      </c>
      <c r="B2310" t="s">
        <v>4629</v>
      </c>
      <c r="C2310" t="s">
        <v>7</v>
      </c>
      <c r="D2310" t="s">
        <v>285</v>
      </c>
      <c r="E2310" s="2">
        <v>4241.55</v>
      </c>
      <c r="F2310" s="2">
        <f>Tabla14[[#This Row],[Precio]]-(Tabla14[[#This Row],[Precio]]*0.14)</f>
        <v>3647.7330000000002</v>
      </c>
      <c r="G2310" s="2">
        <f>Tabla14[[#This Row],[Precio]]-(Tabla14[[#This Row],[Precio]]*0.05)</f>
        <v>4029.4725000000003</v>
      </c>
      <c r="H2310" s="4">
        <f>Tabla14[[#This Row],[  -14% costo de juan]]+(Tabla14[[#This Row],[  -14% costo de juan]]*0.1)</f>
        <v>4012.5063</v>
      </c>
      <c r="I2310" s="30">
        <f>Tabla14[[#This Row],[5% purpil]]+(Tabla14[[#This Row],[5% purpil]]*0.21)</f>
        <v>4875.6617249999999</v>
      </c>
      <c r="J2310" s="30">
        <f>Tabla14[[#This Row],[5% purpil]]+(Tabla14[[#This Row],[5% purpil]]*0.21)</f>
        <v>4875.6617249999999</v>
      </c>
      <c r="K2310" s="6">
        <f>Tabla14[[#This Row],[Precio NEGRO Publico c/juan]]-Tabla14[[#This Row],[Nuestro Costo juan ]]</f>
        <v>863.15542499999992</v>
      </c>
      <c r="L2310" s="7">
        <f>Tabla14[[#This Row],[Ganancia]]/Tabla14[[#This Row],[Nuestro Costo juan ]]</f>
        <v>0.21511627906976744</v>
      </c>
      <c r="M2310" s="2">
        <f>Tabla14[[#This Row],[Precio NEGRO Publico c/juan]]+(Tabla14[[#This Row],[Precio NEGRO Publico c/juan]]*0.105)</f>
        <v>5387.6062061249995</v>
      </c>
    </row>
    <row r="2311" spans="1:13">
      <c r="A2311" s="1" t="s">
        <v>4630</v>
      </c>
      <c r="B2311" t="s">
        <v>4631</v>
      </c>
      <c r="C2311" t="s">
        <v>15</v>
      </c>
      <c r="D2311" t="s">
        <v>285</v>
      </c>
      <c r="E2311" s="2">
        <v>990.26</v>
      </c>
      <c r="F2311" s="2">
        <f>Tabla14[[#This Row],[Precio]]-(Tabla14[[#This Row],[Precio]]*0.14)</f>
        <v>851.62360000000001</v>
      </c>
      <c r="G2311" s="2">
        <f>Tabla14[[#This Row],[Precio]]-(Tabla14[[#This Row],[Precio]]*0.05)</f>
        <v>940.74699999999996</v>
      </c>
      <c r="H2311" s="4">
        <f>Tabla14[[#This Row],[  -14% costo de juan]]+(Tabla14[[#This Row],[  -14% costo de juan]]*0.1)</f>
        <v>936.78596000000005</v>
      </c>
      <c r="I2311" s="30">
        <f>Tabla14[[#This Row],[5% purpil]]+(Tabla14[[#This Row],[5% purpil]]*0.21)</f>
        <v>1138.30387</v>
      </c>
      <c r="J2311" s="30">
        <f>Tabla14[[#This Row],[5% purpil]]+(Tabla14[[#This Row],[5% purpil]]*0.21)</f>
        <v>1138.30387</v>
      </c>
      <c r="K2311" s="6">
        <f>Tabla14[[#This Row],[Precio NEGRO Publico c/juan]]-Tabla14[[#This Row],[Nuestro Costo juan ]]</f>
        <v>201.51790999999992</v>
      </c>
      <c r="L2311" s="7">
        <f>Tabla14[[#This Row],[Ganancia]]/Tabla14[[#This Row],[Nuestro Costo juan ]]</f>
        <v>0.21511627906976735</v>
      </c>
      <c r="M2311" s="2">
        <f>Tabla14[[#This Row],[Precio NEGRO Publico c/juan]]+(Tabla14[[#This Row],[Precio NEGRO Publico c/juan]]*0.105)</f>
        <v>1257.8257763500001</v>
      </c>
    </row>
    <row r="2312" spans="1:13">
      <c r="A2312" s="1" t="s">
        <v>4632</v>
      </c>
      <c r="B2312" t="s">
        <v>4633</v>
      </c>
      <c r="C2312" t="s">
        <v>15</v>
      </c>
      <c r="D2312" t="s">
        <v>285</v>
      </c>
      <c r="E2312" s="2">
        <v>1237.83</v>
      </c>
      <c r="F2312" s="2">
        <f>Tabla14[[#This Row],[Precio]]-(Tabla14[[#This Row],[Precio]]*0.14)</f>
        <v>1064.5337999999999</v>
      </c>
      <c r="G2312" s="2">
        <f>Tabla14[[#This Row],[Precio]]-(Tabla14[[#This Row],[Precio]]*0.05)</f>
        <v>1175.9385</v>
      </c>
      <c r="H2312" s="4">
        <f>Tabla14[[#This Row],[  -14% costo de juan]]+(Tabla14[[#This Row],[  -14% costo de juan]]*0.1)</f>
        <v>1170.9871799999999</v>
      </c>
      <c r="I2312" s="30">
        <f>Tabla14[[#This Row],[5% purpil]]+(Tabla14[[#This Row],[5% purpil]]*0.21)</f>
        <v>1422.885585</v>
      </c>
      <c r="J2312" s="30">
        <f>Tabla14[[#This Row],[5% purpil]]+(Tabla14[[#This Row],[5% purpil]]*0.21)</f>
        <v>1422.885585</v>
      </c>
      <c r="K2312" s="6">
        <f>Tabla14[[#This Row],[Precio NEGRO Publico c/juan]]-Tabla14[[#This Row],[Nuestro Costo juan ]]</f>
        <v>251.89840500000014</v>
      </c>
      <c r="L2312" s="7">
        <f>Tabla14[[#This Row],[Ganancia]]/Tabla14[[#This Row],[Nuestro Costo juan ]]</f>
        <v>0.21511627906976757</v>
      </c>
      <c r="M2312" s="2">
        <f>Tabla14[[#This Row],[Precio NEGRO Publico c/juan]]+(Tabla14[[#This Row],[Precio NEGRO Publico c/juan]]*0.105)</f>
        <v>1572.2885714250001</v>
      </c>
    </row>
    <row r="2313" spans="1:13">
      <c r="A2313" s="1" t="s">
        <v>4634</v>
      </c>
      <c r="B2313" t="s">
        <v>4635</v>
      </c>
      <c r="C2313" t="s">
        <v>15</v>
      </c>
      <c r="D2313" t="s">
        <v>285</v>
      </c>
      <c r="E2313" s="2">
        <v>742.7</v>
      </c>
      <c r="F2313" s="2">
        <f>Tabla14[[#This Row],[Precio]]-(Tabla14[[#This Row],[Precio]]*0.14)</f>
        <v>638.72199999999998</v>
      </c>
      <c r="G2313" s="2">
        <f>Tabla14[[#This Row],[Precio]]-(Tabla14[[#This Row],[Precio]]*0.05)</f>
        <v>705.56500000000005</v>
      </c>
      <c r="H2313" s="4">
        <f>Tabla14[[#This Row],[  -14% costo de juan]]+(Tabla14[[#This Row],[  -14% costo de juan]]*0.1)</f>
        <v>702.5942</v>
      </c>
      <c r="I2313" s="30">
        <f>Tabla14[[#This Row],[5% purpil]]+(Tabla14[[#This Row],[5% purpil]]*0.21)</f>
        <v>853.73365000000013</v>
      </c>
      <c r="J2313" s="30">
        <f>Tabla14[[#This Row],[5% purpil]]+(Tabla14[[#This Row],[5% purpil]]*0.21)</f>
        <v>853.73365000000013</v>
      </c>
      <c r="K2313" s="6">
        <f>Tabla14[[#This Row],[Precio NEGRO Publico c/juan]]-Tabla14[[#This Row],[Nuestro Costo juan ]]</f>
        <v>151.13945000000012</v>
      </c>
      <c r="L2313" s="7">
        <f>Tabla14[[#This Row],[Ganancia]]/Tabla14[[#This Row],[Nuestro Costo juan ]]</f>
        <v>0.21511627906976763</v>
      </c>
      <c r="M2313" s="2">
        <f>Tabla14[[#This Row],[Precio NEGRO Publico c/juan]]+(Tabla14[[#This Row],[Precio NEGRO Publico c/juan]]*0.105)</f>
        <v>943.37568325000018</v>
      </c>
    </row>
    <row r="2314" spans="1:13">
      <c r="A2314" s="1" t="s">
        <v>4636</v>
      </c>
      <c r="B2314" t="s">
        <v>4637</v>
      </c>
      <c r="C2314" t="s">
        <v>15</v>
      </c>
      <c r="D2314" t="s">
        <v>285</v>
      </c>
      <c r="E2314" s="2">
        <v>990.26</v>
      </c>
      <c r="F2314" s="2">
        <f>Tabla14[[#This Row],[Precio]]-(Tabla14[[#This Row],[Precio]]*0.14)</f>
        <v>851.62360000000001</v>
      </c>
      <c r="G2314" s="2">
        <f>Tabla14[[#This Row],[Precio]]-(Tabla14[[#This Row],[Precio]]*0.05)</f>
        <v>940.74699999999996</v>
      </c>
      <c r="H2314" s="4">
        <f>Tabla14[[#This Row],[  -14% costo de juan]]+(Tabla14[[#This Row],[  -14% costo de juan]]*0.1)</f>
        <v>936.78596000000005</v>
      </c>
      <c r="I2314" s="30">
        <f>Tabla14[[#This Row],[5% purpil]]+(Tabla14[[#This Row],[5% purpil]]*0.21)</f>
        <v>1138.30387</v>
      </c>
      <c r="J2314" s="30">
        <f>Tabla14[[#This Row],[5% purpil]]+(Tabla14[[#This Row],[5% purpil]]*0.21)</f>
        <v>1138.30387</v>
      </c>
      <c r="K2314" s="6">
        <f>Tabla14[[#This Row],[Precio NEGRO Publico c/juan]]-Tabla14[[#This Row],[Nuestro Costo juan ]]</f>
        <v>201.51790999999992</v>
      </c>
      <c r="L2314" s="7">
        <f>Tabla14[[#This Row],[Ganancia]]/Tabla14[[#This Row],[Nuestro Costo juan ]]</f>
        <v>0.21511627906976735</v>
      </c>
      <c r="M2314" s="2">
        <f>Tabla14[[#This Row],[Precio NEGRO Publico c/juan]]+(Tabla14[[#This Row],[Precio NEGRO Publico c/juan]]*0.105)</f>
        <v>1257.8257763500001</v>
      </c>
    </row>
    <row r="2315" spans="1:13">
      <c r="A2315" s="1" t="s">
        <v>4638</v>
      </c>
      <c r="B2315" t="s">
        <v>4639</v>
      </c>
      <c r="C2315" t="s">
        <v>15</v>
      </c>
      <c r="D2315" t="s">
        <v>285</v>
      </c>
      <c r="E2315" s="2">
        <v>990.26</v>
      </c>
      <c r="F2315" s="2">
        <f>Tabla14[[#This Row],[Precio]]-(Tabla14[[#This Row],[Precio]]*0.14)</f>
        <v>851.62360000000001</v>
      </c>
      <c r="G2315" s="2">
        <f>Tabla14[[#This Row],[Precio]]-(Tabla14[[#This Row],[Precio]]*0.05)</f>
        <v>940.74699999999996</v>
      </c>
      <c r="H2315" s="4">
        <f>Tabla14[[#This Row],[  -14% costo de juan]]+(Tabla14[[#This Row],[  -14% costo de juan]]*0.1)</f>
        <v>936.78596000000005</v>
      </c>
      <c r="I2315" s="30">
        <f>Tabla14[[#This Row],[5% purpil]]+(Tabla14[[#This Row],[5% purpil]]*0.21)</f>
        <v>1138.30387</v>
      </c>
      <c r="J2315" s="30">
        <f>Tabla14[[#This Row],[5% purpil]]+(Tabla14[[#This Row],[5% purpil]]*0.21)</f>
        <v>1138.30387</v>
      </c>
      <c r="K2315" s="6">
        <f>Tabla14[[#This Row],[Precio NEGRO Publico c/juan]]-Tabla14[[#This Row],[Nuestro Costo juan ]]</f>
        <v>201.51790999999992</v>
      </c>
      <c r="L2315" s="7">
        <f>Tabla14[[#This Row],[Ganancia]]/Tabla14[[#This Row],[Nuestro Costo juan ]]</f>
        <v>0.21511627906976735</v>
      </c>
      <c r="M2315" s="2">
        <f>Tabla14[[#This Row],[Precio NEGRO Publico c/juan]]+(Tabla14[[#This Row],[Precio NEGRO Publico c/juan]]*0.105)</f>
        <v>1257.8257763500001</v>
      </c>
    </row>
    <row r="2316" spans="1:13">
      <c r="A2316" s="1" t="s">
        <v>4640</v>
      </c>
      <c r="B2316" t="s">
        <v>4641</v>
      </c>
      <c r="C2316" t="s">
        <v>15</v>
      </c>
      <c r="D2316" t="s">
        <v>285</v>
      </c>
      <c r="E2316" s="2">
        <v>1114.05</v>
      </c>
      <c r="F2316" s="2">
        <f>Tabla14[[#This Row],[Precio]]-(Tabla14[[#This Row],[Precio]]*0.14)</f>
        <v>958.08299999999997</v>
      </c>
      <c r="G2316" s="2">
        <f>Tabla14[[#This Row],[Precio]]-(Tabla14[[#This Row],[Precio]]*0.05)</f>
        <v>1058.3474999999999</v>
      </c>
      <c r="H2316" s="4">
        <f>Tabla14[[#This Row],[  -14% costo de juan]]+(Tabla14[[#This Row],[  -14% costo de juan]]*0.1)</f>
        <v>1053.8913</v>
      </c>
      <c r="I2316" s="30">
        <f>Tabla14[[#This Row],[5% purpil]]+(Tabla14[[#This Row],[5% purpil]]*0.21)</f>
        <v>1280.6004749999997</v>
      </c>
      <c r="J2316" s="30">
        <f>Tabla14[[#This Row],[5% purpil]]+(Tabla14[[#This Row],[5% purpil]]*0.21)</f>
        <v>1280.6004749999997</v>
      </c>
      <c r="K2316" s="6">
        <f>Tabla14[[#This Row],[Precio NEGRO Publico c/juan]]-Tabla14[[#This Row],[Nuestro Costo juan ]]</f>
        <v>226.70917499999973</v>
      </c>
      <c r="L2316" s="7">
        <f>Tabla14[[#This Row],[Ganancia]]/Tabla14[[#This Row],[Nuestro Costo juan ]]</f>
        <v>0.21511627906976719</v>
      </c>
      <c r="M2316" s="2">
        <f>Tabla14[[#This Row],[Precio NEGRO Publico c/juan]]+(Tabla14[[#This Row],[Precio NEGRO Publico c/juan]]*0.105)</f>
        <v>1415.0635248749998</v>
      </c>
    </row>
    <row r="2317" spans="1:13">
      <c r="A2317" s="1" t="s">
        <v>4642</v>
      </c>
      <c r="B2317" t="s">
        <v>4643</v>
      </c>
      <c r="C2317" t="s">
        <v>15</v>
      </c>
      <c r="D2317" t="s">
        <v>285</v>
      </c>
      <c r="E2317" s="2">
        <v>1237.83</v>
      </c>
      <c r="F2317" s="2">
        <f>Tabla14[[#This Row],[Precio]]-(Tabla14[[#This Row],[Precio]]*0.14)</f>
        <v>1064.5337999999999</v>
      </c>
      <c r="G2317" s="2">
        <f>Tabla14[[#This Row],[Precio]]-(Tabla14[[#This Row],[Precio]]*0.05)</f>
        <v>1175.9385</v>
      </c>
      <c r="H2317" s="4">
        <f>Tabla14[[#This Row],[  -14% costo de juan]]+(Tabla14[[#This Row],[  -14% costo de juan]]*0.1)</f>
        <v>1170.9871799999999</v>
      </c>
      <c r="I2317" s="30">
        <f>Tabla14[[#This Row],[5% purpil]]+(Tabla14[[#This Row],[5% purpil]]*0.21)</f>
        <v>1422.885585</v>
      </c>
      <c r="J2317" s="30">
        <f>Tabla14[[#This Row],[5% purpil]]+(Tabla14[[#This Row],[5% purpil]]*0.21)</f>
        <v>1422.885585</v>
      </c>
      <c r="K2317" s="6">
        <f>Tabla14[[#This Row],[Precio NEGRO Publico c/juan]]-Tabla14[[#This Row],[Nuestro Costo juan ]]</f>
        <v>251.89840500000014</v>
      </c>
      <c r="L2317" s="7">
        <f>Tabla14[[#This Row],[Ganancia]]/Tabla14[[#This Row],[Nuestro Costo juan ]]</f>
        <v>0.21511627906976757</v>
      </c>
      <c r="M2317" s="2">
        <f>Tabla14[[#This Row],[Precio NEGRO Publico c/juan]]+(Tabla14[[#This Row],[Precio NEGRO Publico c/juan]]*0.105)</f>
        <v>1572.2885714250001</v>
      </c>
    </row>
    <row r="2318" spans="1:13">
      <c r="A2318" s="1" t="s">
        <v>4644</v>
      </c>
      <c r="B2318" t="s">
        <v>4645</v>
      </c>
      <c r="C2318" t="s">
        <v>7</v>
      </c>
      <c r="D2318" t="s">
        <v>285</v>
      </c>
      <c r="E2318" s="2">
        <v>5892.62</v>
      </c>
      <c r="F2318" s="2">
        <f>Tabla14[[#This Row],[Precio]]-(Tabla14[[#This Row],[Precio]]*0.14)</f>
        <v>5067.6531999999997</v>
      </c>
      <c r="G2318" s="2">
        <f>Tabla14[[#This Row],[Precio]]-(Tabla14[[#This Row],[Precio]]*0.05)</f>
        <v>5597.9889999999996</v>
      </c>
      <c r="H2318" s="4">
        <f>Tabla14[[#This Row],[  -14% costo de juan]]+(Tabla14[[#This Row],[  -14% costo de juan]]*0.1)</f>
        <v>5574.4185199999993</v>
      </c>
      <c r="I2318" s="30">
        <f>Tabla14[[#This Row],[5% purpil]]+(Tabla14[[#This Row],[5% purpil]]*0.21)</f>
        <v>6773.5666899999997</v>
      </c>
      <c r="J2318" s="30">
        <f>Tabla14[[#This Row],[5% purpil]]+(Tabla14[[#This Row],[5% purpil]]*0.21)</f>
        <v>6773.5666899999997</v>
      </c>
      <c r="K2318" s="6">
        <f>Tabla14[[#This Row],[Precio NEGRO Publico c/juan]]-Tabla14[[#This Row],[Nuestro Costo juan ]]</f>
        <v>1199.1481700000004</v>
      </c>
      <c r="L2318" s="7">
        <f>Tabla14[[#This Row],[Ganancia]]/Tabla14[[#This Row],[Nuestro Costo juan ]]</f>
        <v>0.21511627906976755</v>
      </c>
      <c r="M2318" s="2">
        <f>Tabla14[[#This Row],[Precio NEGRO Publico c/juan]]+(Tabla14[[#This Row],[Precio NEGRO Publico c/juan]]*0.105)</f>
        <v>7484.7911924499995</v>
      </c>
    </row>
    <row r="2319" spans="1:13">
      <c r="A2319" s="1" t="s">
        <v>4646</v>
      </c>
      <c r="B2319" t="s">
        <v>4647</v>
      </c>
      <c r="C2319" t="s">
        <v>7</v>
      </c>
      <c r="D2319" t="s">
        <v>285</v>
      </c>
      <c r="E2319" s="2">
        <v>3188.28</v>
      </c>
      <c r="F2319" s="2">
        <f>Tabla14[[#This Row],[Precio]]-(Tabla14[[#This Row],[Precio]]*0.14)</f>
        <v>2741.9208000000003</v>
      </c>
      <c r="G2319" s="2">
        <f>Tabla14[[#This Row],[Precio]]-(Tabla14[[#This Row],[Precio]]*0.05)</f>
        <v>3028.866</v>
      </c>
      <c r="H2319" s="4">
        <f>Tabla14[[#This Row],[  -14% costo de juan]]+(Tabla14[[#This Row],[  -14% costo de juan]]*0.1)</f>
        <v>3016.1128800000006</v>
      </c>
      <c r="I2319" s="30">
        <f>Tabla14[[#This Row],[5% purpil]]+(Tabla14[[#This Row],[5% purpil]]*0.21)</f>
        <v>3664.9278599999998</v>
      </c>
      <c r="J2319" s="30">
        <f>Tabla14[[#This Row],[5% purpil]]+(Tabla14[[#This Row],[5% purpil]]*0.21)</f>
        <v>3664.9278599999998</v>
      </c>
      <c r="K2319" s="6">
        <f>Tabla14[[#This Row],[Precio NEGRO Publico c/juan]]-Tabla14[[#This Row],[Nuestro Costo juan ]]</f>
        <v>648.8149799999992</v>
      </c>
      <c r="L2319" s="7">
        <f>Tabla14[[#This Row],[Ganancia]]/Tabla14[[#This Row],[Nuestro Costo juan ]]</f>
        <v>0.21511627906976713</v>
      </c>
      <c r="M2319" s="2">
        <f>Tabla14[[#This Row],[Precio NEGRO Publico c/juan]]+(Tabla14[[#This Row],[Precio NEGRO Publico c/juan]]*0.105)</f>
        <v>4049.7452852999995</v>
      </c>
    </row>
    <row r="2320" spans="1:13">
      <c r="A2320" s="1" t="s">
        <v>4648</v>
      </c>
      <c r="B2320" t="s">
        <v>4649</v>
      </c>
      <c r="C2320" t="s">
        <v>7</v>
      </c>
      <c r="D2320" t="s">
        <v>285</v>
      </c>
      <c r="E2320" s="2">
        <v>3416.01</v>
      </c>
      <c r="F2320" s="2">
        <f>Tabla14[[#This Row],[Precio]]-(Tabla14[[#This Row],[Precio]]*0.14)</f>
        <v>2937.7686000000003</v>
      </c>
      <c r="G2320" s="2">
        <f>Tabla14[[#This Row],[Precio]]-(Tabla14[[#This Row],[Precio]]*0.05)</f>
        <v>3245.2095000000004</v>
      </c>
      <c r="H2320" s="4">
        <f>Tabla14[[#This Row],[  -14% costo de juan]]+(Tabla14[[#This Row],[  -14% costo de juan]]*0.1)</f>
        <v>3231.5454600000003</v>
      </c>
      <c r="I2320" s="30">
        <f>Tabla14[[#This Row],[5% purpil]]+(Tabla14[[#This Row],[5% purpil]]*0.21)</f>
        <v>3926.7034950000007</v>
      </c>
      <c r="J2320" s="30">
        <f>Tabla14[[#This Row],[5% purpil]]+(Tabla14[[#This Row],[5% purpil]]*0.21)</f>
        <v>3926.7034950000007</v>
      </c>
      <c r="K2320" s="6">
        <f>Tabla14[[#This Row],[Precio NEGRO Publico c/juan]]-Tabla14[[#This Row],[Nuestro Costo juan ]]</f>
        <v>695.15803500000038</v>
      </c>
      <c r="L2320" s="7">
        <f>Tabla14[[#This Row],[Ganancia]]/Tabla14[[#This Row],[Nuestro Costo juan ]]</f>
        <v>0.21511627906976755</v>
      </c>
      <c r="M2320" s="2">
        <f>Tabla14[[#This Row],[Precio NEGRO Publico c/juan]]+(Tabla14[[#This Row],[Precio NEGRO Publico c/juan]]*0.105)</f>
        <v>4339.007361975001</v>
      </c>
    </row>
    <row r="2321" spans="1:13">
      <c r="A2321" s="1" t="s">
        <v>4650</v>
      </c>
      <c r="B2321" t="s">
        <v>4651</v>
      </c>
      <c r="C2321" t="s">
        <v>7</v>
      </c>
      <c r="D2321" t="s">
        <v>285</v>
      </c>
      <c r="E2321" s="2">
        <v>8540.0300000000007</v>
      </c>
      <c r="F2321" s="2">
        <f>Tabla14[[#This Row],[Precio]]-(Tabla14[[#This Row],[Precio]]*0.14)</f>
        <v>7344.4258000000009</v>
      </c>
      <c r="G2321" s="2">
        <f>Tabla14[[#This Row],[Precio]]-(Tabla14[[#This Row],[Precio]]*0.05)</f>
        <v>8113.0285000000003</v>
      </c>
      <c r="H2321" s="4">
        <f>Tabla14[[#This Row],[  -14% costo de juan]]+(Tabla14[[#This Row],[  -14% costo de juan]]*0.1)</f>
        <v>8078.8683800000008</v>
      </c>
      <c r="I2321" s="30">
        <f>Tabla14[[#This Row],[5% purpil]]+(Tabla14[[#This Row],[5% purpil]]*0.21)</f>
        <v>9816.7644849999997</v>
      </c>
      <c r="J2321" s="30">
        <f>Tabla14[[#This Row],[5% purpil]]+(Tabla14[[#This Row],[5% purpil]]*0.21)</f>
        <v>9816.7644849999997</v>
      </c>
      <c r="K2321" s="6">
        <f>Tabla14[[#This Row],[Precio NEGRO Publico c/juan]]-Tabla14[[#This Row],[Nuestro Costo juan ]]</f>
        <v>1737.8961049999989</v>
      </c>
      <c r="L2321" s="7">
        <f>Tabla14[[#This Row],[Ganancia]]/Tabla14[[#This Row],[Nuestro Costo juan ]]</f>
        <v>0.2151162790697673</v>
      </c>
      <c r="M2321" s="2">
        <f>Tabla14[[#This Row],[Precio NEGRO Publico c/juan]]+(Tabla14[[#This Row],[Precio NEGRO Publico c/juan]]*0.105)</f>
        <v>10847.524755925</v>
      </c>
    </row>
    <row r="2322" spans="1:13">
      <c r="A2322" s="1" t="s">
        <v>4652</v>
      </c>
      <c r="B2322" t="s">
        <v>4653</v>
      </c>
      <c r="C2322" t="s">
        <v>7</v>
      </c>
      <c r="D2322" t="s">
        <v>285</v>
      </c>
      <c r="E2322" s="2">
        <v>5237.88</v>
      </c>
      <c r="F2322" s="2">
        <f>Tabla14[[#This Row],[Precio]]-(Tabla14[[#This Row],[Precio]]*0.14)</f>
        <v>4504.5767999999998</v>
      </c>
      <c r="G2322" s="2">
        <f>Tabla14[[#This Row],[Precio]]-(Tabla14[[#This Row],[Precio]]*0.05)</f>
        <v>4975.9859999999999</v>
      </c>
      <c r="H2322" s="4">
        <f>Tabla14[[#This Row],[  -14% costo de juan]]+(Tabla14[[#This Row],[  -14% costo de juan]]*0.1)</f>
        <v>4955.0344800000003</v>
      </c>
      <c r="I2322" s="30">
        <f>Tabla14[[#This Row],[5% purpil]]+(Tabla14[[#This Row],[5% purpil]]*0.21)</f>
        <v>6020.9430599999996</v>
      </c>
      <c r="J2322" s="30">
        <f>Tabla14[[#This Row],[5% purpil]]+(Tabla14[[#This Row],[5% purpil]]*0.21)</f>
        <v>6020.9430599999996</v>
      </c>
      <c r="K2322" s="6">
        <f>Tabla14[[#This Row],[Precio NEGRO Publico c/juan]]-Tabla14[[#This Row],[Nuestro Costo juan ]]</f>
        <v>1065.9085799999993</v>
      </c>
      <c r="L2322" s="7">
        <f>Tabla14[[#This Row],[Ganancia]]/Tabla14[[#This Row],[Nuestro Costo juan ]]</f>
        <v>0.2151162790697673</v>
      </c>
      <c r="M2322" s="2">
        <f>Tabla14[[#This Row],[Precio NEGRO Publico c/juan]]+(Tabla14[[#This Row],[Precio NEGRO Publico c/juan]]*0.105)</f>
        <v>6653.1420812999995</v>
      </c>
    </row>
    <row r="2323" spans="1:13">
      <c r="A2323" s="1" t="s">
        <v>4654</v>
      </c>
      <c r="B2323" t="s">
        <v>4655</v>
      </c>
      <c r="C2323" t="s">
        <v>7</v>
      </c>
      <c r="D2323" t="s">
        <v>285</v>
      </c>
      <c r="E2323" s="2">
        <v>3586.82</v>
      </c>
      <c r="F2323" s="2">
        <f>Tabla14[[#This Row],[Precio]]-(Tabla14[[#This Row],[Precio]]*0.14)</f>
        <v>3084.6651999999999</v>
      </c>
      <c r="G2323" s="2">
        <f>Tabla14[[#This Row],[Precio]]-(Tabla14[[#This Row],[Precio]]*0.05)</f>
        <v>3407.4790000000003</v>
      </c>
      <c r="H2323" s="4">
        <f>Tabla14[[#This Row],[  -14% costo de juan]]+(Tabla14[[#This Row],[  -14% costo de juan]]*0.1)</f>
        <v>3393.1317199999999</v>
      </c>
      <c r="I2323" s="30">
        <f>Tabla14[[#This Row],[5% purpil]]+(Tabla14[[#This Row],[5% purpil]]*0.21)</f>
        <v>4123.0495900000005</v>
      </c>
      <c r="J2323" s="30">
        <f>Tabla14[[#This Row],[5% purpil]]+(Tabla14[[#This Row],[5% purpil]]*0.21)</f>
        <v>4123.0495900000005</v>
      </c>
      <c r="K2323" s="6">
        <f>Tabla14[[#This Row],[Precio NEGRO Publico c/juan]]-Tabla14[[#This Row],[Nuestro Costo juan ]]</f>
        <v>729.91787000000068</v>
      </c>
      <c r="L2323" s="7">
        <f>Tabla14[[#This Row],[Ganancia]]/Tabla14[[#This Row],[Nuestro Costo juan ]]</f>
        <v>0.21511627906976766</v>
      </c>
      <c r="M2323" s="2">
        <f>Tabla14[[#This Row],[Precio NEGRO Publico c/juan]]+(Tabla14[[#This Row],[Precio NEGRO Publico c/juan]]*0.105)</f>
        <v>4555.9697969500003</v>
      </c>
    </row>
    <row r="2324" spans="1:13">
      <c r="A2324" s="1" t="s">
        <v>4656</v>
      </c>
      <c r="B2324" t="s">
        <v>4657</v>
      </c>
      <c r="C2324" t="s">
        <v>7</v>
      </c>
      <c r="D2324" t="s">
        <v>285</v>
      </c>
      <c r="E2324" s="2">
        <v>5864.16</v>
      </c>
      <c r="F2324" s="2">
        <f>Tabla14[[#This Row],[Precio]]-(Tabla14[[#This Row],[Precio]]*0.14)</f>
        <v>5043.1776</v>
      </c>
      <c r="G2324" s="2">
        <f>Tabla14[[#This Row],[Precio]]-(Tabla14[[#This Row],[Precio]]*0.05)</f>
        <v>5570.9520000000002</v>
      </c>
      <c r="H2324" s="4">
        <f>Tabla14[[#This Row],[  -14% costo de juan]]+(Tabla14[[#This Row],[  -14% costo de juan]]*0.1)</f>
        <v>5547.4953599999999</v>
      </c>
      <c r="I2324" s="30">
        <f>Tabla14[[#This Row],[5% purpil]]+(Tabla14[[#This Row],[5% purpil]]*0.21)</f>
        <v>6740.8519200000001</v>
      </c>
      <c r="J2324" s="30">
        <f>Tabla14[[#This Row],[5% purpil]]+(Tabla14[[#This Row],[5% purpil]]*0.21)</f>
        <v>6740.8519200000001</v>
      </c>
      <c r="K2324" s="6">
        <f>Tabla14[[#This Row],[Precio NEGRO Publico c/juan]]-Tabla14[[#This Row],[Nuestro Costo juan ]]</f>
        <v>1193.3565600000002</v>
      </c>
      <c r="L2324" s="7">
        <f>Tabla14[[#This Row],[Ganancia]]/Tabla14[[#This Row],[Nuestro Costo juan ]]</f>
        <v>0.21511627906976749</v>
      </c>
      <c r="M2324" s="2">
        <f>Tabla14[[#This Row],[Precio NEGRO Publico c/juan]]+(Tabla14[[#This Row],[Precio NEGRO Publico c/juan]]*0.105)</f>
        <v>7448.6413715999997</v>
      </c>
    </row>
    <row r="2325" spans="1:13">
      <c r="A2325" s="1" t="s">
        <v>4658</v>
      </c>
      <c r="B2325" t="s">
        <v>4659</v>
      </c>
      <c r="C2325" t="s">
        <v>7</v>
      </c>
      <c r="D2325" t="s">
        <v>285</v>
      </c>
      <c r="E2325" s="2">
        <v>6632.76</v>
      </c>
      <c r="F2325" s="2">
        <f>Tabla14[[#This Row],[Precio]]-(Tabla14[[#This Row],[Precio]]*0.14)</f>
        <v>5704.1736000000001</v>
      </c>
      <c r="G2325" s="2">
        <f>Tabla14[[#This Row],[Precio]]-(Tabla14[[#This Row],[Precio]]*0.05)</f>
        <v>6301.1220000000003</v>
      </c>
      <c r="H2325" s="4">
        <f>Tabla14[[#This Row],[  -14% costo de juan]]+(Tabla14[[#This Row],[  -14% costo de juan]]*0.1)</f>
        <v>6274.5909600000005</v>
      </c>
      <c r="I2325" s="30">
        <f>Tabla14[[#This Row],[5% purpil]]+(Tabla14[[#This Row],[5% purpil]]*0.21)</f>
        <v>7624.3576200000007</v>
      </c>
      <c r="J2325" s="30">
        <f>Tabla14[[#This Row],[5% purpil]]+(Tabla14[[#This Row],[5% purpil]]*0.21)</f>
        <v>7624.3576200000007</v>
      </c>
      <c r="K2325" s="6">
        <f>Tabla14[[#This Row],[Precio NEGRO Publico c/juan]]-Tabla14[[#This Row],[Nuestro Costo juan ]]</f>
        <v>1349.7666600000002</v>
      </c>
      <c r="L2325" s="7">
        <f>Tabla14[[#This Row],[Ganancia]]/Tabla14[[#This Row],[Nuestro Costo juan ]]</f>
        <v>0.21511627906976746</v>
      </c>
      <c r="M2325" s="2">
        <f>Tabla14[[#This Row],[Precio NEGRO Publico c/juan]]+(Tabla14[[#This Row],[Precio NEGRO Publico c/juan]]*0.105)</f>
        <v>8424.915170100001</v>
      </c>
    </row>
    <row r="2326" spans="1:13">
      <c r="A2326" s="1" t="s">
        <v>4660</v>
      </c>
      <c r="B2326" t="s">
        <v>4661</v>
      </c>
      <c r="C2326" t="s">
        <v>7</v>
      </c>
      <c r="D2326" t="s">
        <v>285</v>
      </c>
      <c r="E2326" s="2">
        <v>4241.55</v>
      </c>
      <c r="F2326" s="2">
        <f>Tabla14[[#This Row],[Precio]]-(Tabla14[[#This Row],[Precio]]*0.14)</f>
        <v>3647.7330000000002</v>
      </c>
      <c r="G2326" s="2">
        <f>Tabla14[[#This Row],[Precio]]-(Tabla14[[#This Row],[Precio]]*0.05)</f>
        <v>4029.4725000000003</v>
      </c>
      <c r="H2326" s="4">
        <f>Tabla14[[#This Row],[  -14% costo de juan]]+(Tabla14[[#This Row],[  -14% costo de juan]]*0.1)</f>
        <v>4012.5063</v>
      </c>
      <c r="I2326" s="30">
        <f>Tabla14[[#This Row],[5% purpil]]+(Tabla14[[#This Row],[5% purpil]]*0.21)</f>
        <v>4875.6617249999999</v>
      </c>
      <c r="J2326" s="30">
        <f>Tabla14[[#This Row],[5% purpil]]+(Tabla14[[#This Row],[5% purpil]]*0.21)</f>
        <v>4875.6617249999999</v>
      </c>
      <c r="K2326" s="6">
        <f>Tabla14[[#This Row],[Precio NEGRO Publico c/juan]]-Tabla14[[#This Row],[Nuestro Costo juan ]]</f>
        <v>863.15542499999992</v>
      </c>
      <c r="L2326" s="7">
        <f>Tabla14[[#This Row],[Ganancia]]/Tabla14[[#This Row],[Nuestro Costo juan ]]</f>
        <v>0.21511627906976744</v>
      </c>
      <c r="M2326" s="2">
        <f>Tabla14[[#This Row],[Precio NEGRO Publico c/juan]]+(Tabla14[[#This Row],[Precio NEGRO Publico c/juan]]*0.105)</f>
        <v>5387.6062061249995</v>
      </c>
    </row>
    <row r="2327" spans="1:13">
      <c r="A2327" s="1" t="s">
        <v>4662</v>
      </c>
      <c r="B2327" t="s">
        <v>4663</v>
      </c>
      <c r="C2327" t="s">
        <v>7</v>
      </c>
      <c r="D2327" t="s">
        <v>285</v>
      </c>
      <c r="E2327" s="2">
        <v>6803.55</v>
      </c>
      <c r="F2327" s="2">
        <f>Tabla14[[#This Row],[Precio]]-(Tabla14[[#This Row],[Precio]]*0.14)</f>
        <v>5851.0529999999999</v>
      </c>
      <c r="G2327" s="2">
        <f>Tabla14[[#This Row],[Precio]]-(Tabla14[[#This Row],[Precio]]*0.05)</f>
        <v>6463.3725000000004</v>
      </c>
      <c r="H2327" s="4">
        <f>Tabla14[[#This Row],[  -14% costo de juan]]+(Tabla14[[#This Row],[  -14% costo de juan]]*0.1)</f>
        <v>6436.1583000000001</v>
      </c>
      <c r="I2327" s="30">
        <f>Tabla14[[#This Row],[5% purpil]]+(Tabla14[[#This Row],[5% purpil]]*0.21)</f>
        <v>7820.6807250000002</v>
      </c>
      <c r="J2327" s="30">
        <f>Tabla14[[#This Row],[5% purpil]]+(Tabla14[[#This Row],[5% purpil]]*0.21)</f>
        <v>7820.6807250000002</v>
      </c>
      <c r="K2327" s="6">
        <f>Tabla14[[#This Row],[Precio NEGRO Publico c/juan]]-Tabla14[[#This Row],[Nuestro Costo juan ]]</f>
        <v>1384.5224250000001</v>
      </c>
      <c r="L2327" s="7">
        <f>Tabla14[[#This Row],[Ganancia]]/Tabla14[[#This Row],[Nuestro Costo juan ]]</f>
        <v>0.21511627906976746</v>
      </c>
      <c r="M2327" s="2">
        <f>Tabla14[[#This Row],[Precio NEGRO Publico c/juan]]+(Tabla14[[#This Row],[Precio NEGRO Publico c/juan]]*0.105)</f>
        <v>8641.8522011250006</v>
      </c>
    </row>
    <row r="2328" spans="1:13">
      <c r="A2328" s="1" t="s">
        <v>4664</v>
      </c>
      <c r="B2328" t="s">
        <v>4665</v>
      </c>
      <c r="C2328" t="s">
        <v>7</v>
      </c>
      <c r="D2328" t="s">
        <v>285</v>
      </c>
      <c r="E2328" s="2">
        <v>1451.81</v>
      </c>
      <c r="F2328" s="2">
        <f>Tabla14[[#This Row],[Precio]]-(Tabla14[[#This Row],[Precio]]*0.14)</f>
        <v>1248.5565999999999</v>
      </c>
      <c r="G2328" s="2">
        <f>Tabla14[[#This Row],[Precio]]-(Tabla14[[#This Row],[Precio]]*0.05)</f>
        <v>1379.2194999999999</v>
      </c>
      <c r="H2328" s="4">
        <f>Tabla14[[#This Row],[  -14% costo de juan]]+(Tabla14[[#This Row],[  -14% costo de juan]]*0.1)</f>
        <v>1373.4122599999998</v>
      </c>
      <c r="I2328" s="30">
        <f>Tabla14[[#This Row],[5% purpil]]+(Tabla14[[#This Row],[5% purpil]]*0.21)</f>
        <v>1668.855595</v>
      </c>
      <c r="J2328" s="30">
        <f>Tabla14[[#This Row],[5% purpil]]+(Tabla14[[#This Row],[5% purpil]]*0.21)</f>
        <v>1668.855595</v>
      </c>
      <c r="K2328" s="6">
        <f>Tabla14[[#This Row],[Precio NEGRO Publico c/juan]]-Tabla14[[#This Row],[Nuestro Costo juan ]]</f>
        <v>295.44333500000016</v>
      </c>
      <c r="L2328" s="7">
        <f>Tabla14[[#This Row],[Ganancia]]/Tabla14[[#This Row],[Nuestro Costo juan ]]</f>
        <v>0.21511627906976757</v>
      </c>
      <c r="M2328" s="2">
        <f>Tabla14[[#This Row],[Precio NEGRO Publico c/juan]]+(Tabla14[[#This Row],[Precio NEGRO Publico c/juan]]*0.105)</f>
        <v>1844.0854324750001</v>
      </c>
    </row>
    <row r="2329" spans="1:13">
      <c r="A2329" s="1" t="s">
        <v>4666</v>
      </c>
      <c r="B2329" t="s">
        <v>4667</v>
      </c>
      <c r="C2329" t="s">
        <v>7</v>
      </c>
      <c r="D2329" t="s">
        <v>285</v>
      </c>
      <c r="E2329" s="2">
        <v>1594.14</v>
      </c>
      <c r="F2329" s="2">
        <f>Tabla14[[#This Row],[Precio]]-(Tabla14[[#This Row],[Precio]]*0.14)</f>
        <v>1370.9604000000002</v>
      </c>
      <c r="G2329" s="2">
        <f>Tabla14[[#This Row],[Precio]]-(Tabla14[[#This Row],[Precio]]*0.05)</f>
        <v>1514.433</v>
      </c>
      <c r="H2329" s="4">
        <f>Tabla14[[#This Row],[  -14% costo de juan]]+(Tabla14[[#This Row],[  -14% costo de juan]]*0.1)</f>
        <v>1508.0564400000003</v>
      </c>
      <c r="I2329" s="30">
        <f>Tabla14[[#This Row],[5% purpil]]+(Tabla14[[#This Row],[5% purpil]]*0.21)</f>
        <v>1832.4639299999999</v>
      </c>
      <c r="J2329" s="30">
        <f>Tabla14[[#This Row],[5% purpil]]+(Tabla14[[#This Row],[5% purpil]]*0.21)</f>
        <v>1832.4639299999999</v>
      </c>
      <c r="K2329" s="6">
        <f>Tabla14[[#This Row],[Precio NEGRO Publico c/juan]]-Tabla14[[#This Row],[Nuestro Costo juan ]]</f>
        <v>324.4074899999996</v>
      </c>
      <c r="L2329" s="7">
        <f>Tabla14[[#This Row],[Ganancia]]/Tabla14[[#This Row],[Nuestro Costo juan ]]</f>
        <v>0.21511627906976713</v>
      </c>
      <c r="M2329" s="2">
        <f>Tabla14[[#This Row],[Precio NEGRO Publico c/juan]]+(Tabla14[[#This Row],[Precio NEGRO Publico c/juan]]*0.105)</f>
        <v>2024.8726426499998</v>
      </c>
    </row>
    <row r="2330" spans="1:13">
      <c r="A2330" s="1" t="s">
        <v>4668</v>
      </c>
      <c r="B2330" t="s">
        <v>4669</v>
      </c>
      <c r="C2330" t="s">
        <v>7</v>
      </c>
      <c r="D2330" t="s">
        <v>285</v>
      </c>
      <c r="E2330" s="2">
        <v>1764.94</v>
      </c>
      <c r="F2330" s="2">
        <f>Tabla14[[#This Row],[Precio]]-(Tabla14[[#This Row],[Precio]]*0.14)</f>
        <v>1517.8484000000001</v>
      </c>
      <c r="G2330" s="2">
        <f>Tabla14[[#This Row],[Precio]]-(Tabla14[[#This Row],[Precio]]*0.05)</f>
        <v>1676.693</v>
      </c>
      <c r="H2330" s="4">
        <f>Tabla14[[#This Row],[  -14% costo de juan]]+(Tabla14[[#This Row],[  -14% costo de juan]]*0.1)</f>
        <v>1669.6332400000001</v>
      </c>
      <c r="I2330" s="30">
        <f>Tabla14[[#This Row],[5% purpil]]+(Tabla14[[#This Row],[5% purpil]]*0.21)</f>
        <v>2028.79853</v>
      </c>
      <c r="J2330" s="30">
        <f>Tabla14[[#This Row],[5% purpil]]+(Tabla14[[#This Row],[5% purpil]]*0.21)</f>
        <v>2028.79853</v>
      </c>
      <c r="K2330" s="6">
        <f>Tabla14[[#This Row],[Precio NEGRO Publico c/juan]]-Tabla14[[#This Row],[Nuestro Costo juan ]]</f>
        <v>359.16528999999991</v>
      </c>
      <c r="L2330" s="7">
        <f>Tabla14[[#This Row],[Ganancia]]/Tabla14[[#This Row],[Nuestro Costo juan ]]</f>
        <v>0.21511627906976738</v>
      </c>
      <c r="M2330" s="2">
        <f>Tabla14[[#This Row],[Precio NEGRO Publico c/juan]]+(Tabla14[[#This Row],[Precio NEGRO Publico c/juan]]*0.105)</f>
        <v>2241.8223756500001</v>
      </c>
    </row>
    <row r="2331" spans="1:13">
      <c r="A2331" s="1" t="s">
        <v>4670</v>
      </c>
      <c r="B2331" t="s">
        <v>4671</v>
      </c>
      <c r="C2331" t="s">
        <v>7</v>
      </c>
      <c r="D2331" t="s">
        <v>285</v>
      </c>
      <c r="E2331" s="2">
        <v>1821.87</v>
      </c>
      <c r="F2331" s="2">
        <f>Tabla14[[#This Row],[Precio]]-(Tabla14[[#This Row],[Precio]]*0.14)</f>
        <v>1566.8081999999999</v>
      </c>
      <c r="G2331" s="2">
        <f>Tabla14[[#This Row],[Precio]]-(Tabla14[[#This Row],[Precio]]*0.05)</f>
        <v>1730.7764999999999</v>
      </c>
      <c r="H2331" s="4">
        <f>Tabla14[[#This Row],[  -14% costo de juan]]+(Tabla14[[#This Row],[  -14% costo de juan]]*0.1)</f>
        <v>1723.48902</v>
      </c>
      <c r="I2331" s="30">
        <f>Tabla14[[#This Row],[5% purpil]]+(Tabla14[[#This Row],[5% purpil]]*0.21)</f>
        <v>2094.2395649999999</v>
      </c>
      <c r="J2331" s="30">
        <f>Tabla14[[#This Row],[5% purpil]]+(Tabla14[[#This Row],[5% purpil]]*0.21)</f>
        <v>2094.2395649999999</v>
      </c>
      <c r="K2331" s="6">
        <f>Tabla14[[#This Row],[Precio NEGRO Publico c/juan]]-Tabla14[[#This Row],[Nuestro Costo juan ]]</f>
        <v>370.75054499999987</v>
      </c>
      <c r="L2331" s="7">
        <f>Tabla14[[#This Row],[Ganancia]]/Tabla14[[#This Row],[Nuestro Costo juan ]]</f>
        <v>0.21511627906976738</v>
      </c>
      <c r="M2331" s="2">
        <f>Tabla14[[#This Row],[Precio NEGRO Publico c/juan]]+(Tabla14[[#This Row],[Precio NEGRO Publico c/juan]]*0.105)</f>
        <v>2314.1347193249999</v>
      </c>
    </row>
    <row r="2332" spans="1:13">
      <c r="A2332" s="1" t="s">
        <v>4672</v>
      </c>
      <c r="B2332" t="s">
        <v>4673</v>
      </c>
      <c r="C2332" t="s">
        <v>7</v>
      </c>
      <c r="D2332" t="s">
        <v>285</v>
      </c>
      <c r="E2332" s="2">
        <v>1964.21</v>
      </c>
      <c r="F2332" s="2">
        <f>Tabla14[[#This Row],[Precio]]-(Tabla14[[#This Row],[Precio]]*0.14)</f>
        <v>1689.2206000000001</v>
      </c>
      <c r="G2332" s="2">
        <f>Tabla14[[#This Row],[Precio]]-(Tabla14[[#This Row],[Precio]]*0.05)</f>
        <v>1865.9995000000001</v>
      </c>
      <c r="H2332" s="4">
        <f>Tabla14[[#This Row],[  -14% costo de juan]]+(Tabla14[[#This Row],[  -14% costo de juan]]*0.1)</f>
        <v>1858.1426600000002</v>
      </c>
      <c r="I2332" s="30">
        <f>Tabla14[[#This Row],[5% purpil]]+(Tabla14[[#This Row],[5% purpil]]*0.21)</f>
        <v>2257.8593949999999</v>
      </c>
      <c r="J2332" s="30">
        <f>Tabla14[[#This Row],[5% purpil]]+(Tabla14[[#This Row],[5% purpil]]*0.21)</f>
        <v>2257.8593949999999</v>
      </c>
      <c r="K2332" s="6">
        <f>Tabla14[[#This Row],[Precio NEGRO Publico c/juan]]-Tabla14[[#This Row],[Nuestro Costo juan ]]</f>
        <v>399.71673499999974</v>
      </c>
      <c r="L2332" s="7">
        <f>Tabla14[[#This Row],[Ganancia]]/Tabla14[[#This Row],[Nuestro Costo juan ]]</f>
        <v>0.21511627906976727</v>
      </c>
      <c r="M2332" s="2">
        <f>Tabla14[[#This Row],[Precio NEGRO Publico c/juan]]+(Tabla14[[#This Row],[Precio NEGRO Publico c/juan]]*0.105)</f>
        <v>2494.9346314750001</v>
      </c>
    </row>
    <row r="2333" spans="1:13">
      <c r="A2333" s="1" t="s">
        <v>4674</v>
      </c>
      <c r="B2333" t="s">
        <v>4675</v>
      </c>
      <c r="C2333" t="s">
        <v>7</v>
      </c>
      <c r="D2333" t="s">
        <v>285</v>
      </c>
      <c r="E2333" s="2">
        <v>10760.43</v>
      </c>
      <c r="F2333" s="2">
        <f>Tabla14[[#This Row],[Precio]]-(Tabla14[[#This Row],[Precio]]*0.14)</f>
        <v>9253.9698000000008</v>
      </c>
      <c r="G2333" s="2">
        <f>Tabla14[[#This Row],[Precio]]-(Tabla14[[#This Row],[Precio]]*0.05)</f>
        <v>10222.4085</v>
      </c>
      <c r="H2333" s="4">
        <f>Tabla14[[#This Row],[  -14% costo de juan]]+(Tabla14[[#This Row],[  -14% costo de juan]]*0.1)</f>
        <v>10179.36678</v>
      </c>
      <c r="I2333" s="30">
        <f>Tabla14[[#This Row],[5% purpil]]+(Tabla14[[#This Row],[5% purpil]]*0.21)</f>
        <v>12369.114285</v>
      </c>
      <c r="J2333" s="30">
        <f>Tabla14[[#This Row],[5% purpil]]+(Tabla14[[#This Row],[5% purpil]]*0.21)</f>
        <v>12369.114285</v>
      </c>
      <c r="K2333" s="6">
        <f>Tabla14[[#This Row],[Precio NEGRO Publico c/juan]]-Tabla14[[#This Row],[Nuestro Costo juan ]]</f>
        <v>2189.7475049999994</v>
      </c>
      <c r="L2333" s="7">
        <f>Tabla14[[#This Row],[Ganancia]]/Tabla14[[#This Row],[Nuestro Costo juan ]]</f>
        <v>0.21511627906976738</v>
      </c>
      <c r="M2333" s="2">
        <f>Tabla14[[#This Row],[Precio NEGRO Publico c/juan]]+(Tabla14[[#This Row],[Precio NEGRO Publico c/juan]]*0.105)</f>
        <v>13667.871284925001</v>
      </c>
    </row>
    <row r="2334" spans="1:13">
      <c r="A2334" s="1" t="s">
        <v>4676</v>
      </c>
      <c r="B2334" t="s">
        <v>4677</v>
      </c>
      <c r="C2334" t="s">
        <v>7</v>
      </c>
      <c r="D2334" t="s">
        <v>285</v>
      </c>
      <c r="E2334" s="2">
        <v>11158.97</v>
      </c>
      <c r="F2334" s="2">
        <f>Tabla14[[#This Row],[Precio]]-(Tabla14[[#This Row],[Precio]]*0.14)</f>
        <v>9596.7141999999985</v>
      </c>
      <c r="G2334" s="2">
        <f>Tabla14[[#This Row],[Precio]]-(Tabla14[[#This Row],[Precio]]*0.05)</f>
        <v>10601.021499999999</v>
      </c>
      <c r="H2334" s="4">
        <f>Tabla14[[#This Row],[  -14% costo de juan]]+(Tabla14[[#This Row],[  -14% costo de juan]]*0.1)</f>
        <v>10556.385619999999</v>
      </c>
      <c r="I2334" s="30">
        <f>Tabla14[[#This Row],[5% purpil]]+(Tabla14[[#This Row],[5% purpil]]*0.21)</f>
        <v>12827.236014999999</v>
      </c>
      <c r="J2334" s="30">
        <f>Tabla14[[#This Row],[5% purpil]]+(Tabla14[[#This Row],[5% purpil]]*0.21)</f>
        <v>12827.236014999999</v>
      </c>
      <c r="K2334" s="6">
        <f>Tabla14[[#This Row],[Precio NEGRO Publico c/juan]]-Tabla14[[#This Row],[Nuestro Costo juan ]]</f>
        <v>2270.8503949999995</v>
      </c>
      <c r="L2334" s="7">
        <f>Tabla14[[#This Row],[Ganancia]]/Tabla14[[#This Row],[Nuestro Costo juan ]]</f>
        <v>0.21511627906976741</v>
      </c>
      <c r="M2334" s="2">
        <f>Tabla14[[#This Row],[Precio NEGRO Publico c/juan]]+(Tabla14[[#This Row],[Precio NEGRO Publico c/juan]]*0.105)</f>
        <v>14174.095796574999</v>
      </c>
    </row>
    <row r="2335" spans="1:13">
      <c r="A2335" s="1" t="s">
        <v>4678</v>
      </c>
      <c r="B2335" t="s">
        <v>4679</v>
      </c>
      <c r="C2335" t="s">
        <v>7</v>
      </c>
      <c r="D2335" t="s">
        <v>285</v>
      </c>
      <c r="E2335" s="2">
        <v>11500.58</v>
      </c>
      <c r="F2335" s="2">
        <f>Tabla14[[#This Row],[Precio]]-(Tabla14[[#This Row],[Precio]]*0.14)</f>
        <v>9890.4987999999994</v>
      </c>
      <c r="G2335" s="2">
        <f>Tabla14[[#This Row],[Precio]]-(Tabla14[[#This Row],[Precio]]*0.05)</f>
        <v>10925.550999999999</v>
      </c>
      <c r="H2335" s="4">
        <f>Tabla14[[#This Row],[  -14% costo de juan]]+(Tabla14[[#This Row],[  -14% costo de juan]]*0.1)</f>
        <v>10879.54868</v>
      </c>
      <c r="I2335" s="30">
        <f>Tabla14[[#This Row],[5% purpil]]+(Tabla14[[#This Row],[5% purpil]]*0.21)</f>
        <v>13219.91671</v>
      </c>
      <c r="J2335" s="30">
        <f>Tabla14[[#This Row],[5% purpil]]+(Tabla14[[#This Row],[5% purpil]]*0.21)</f>
        <v>13219.91671</v>
      </c>
      <c r="K2335" s="6">
        <f>Tabla14[[#This Row],[Precio NEGRO Publico c/juan]]-Tabla14[[#This Row],[Nuestro Costo juan ]]</f>
        <v>2340.3680299999996</v>
      </c>
      <c r="L2335" s="7">
        <f>Tabla14[[#This Row],[Ganancia]]/Tabla14[[#This Row],[Nuestro Costo juan ]]</f>
        <v>0.21511627906976741</v>
      </c>
      <c r="M2335" s="2">
        <f>Tabla14[[#This Row],[Precio NEGRO Publico c/juan]]+(Tabla14[[#This Row],[Precio NEGRO Publico c/juan]]*0.105)</f>
        <v>14608.007964549999</v>
      </c>
    </row>
    <row r="2336" spans="1:13">
      <c r="A2336" s="1" t="s">
        <v>4680</v>
      </c>
      <c r="B2336" t="s">
        <v>4681</v>
      </c>
      <c r="C2336" t="s">
        <v>7</v>
      </c>
      <c r="D2336" t="s">
        <v>285</v>
      </c>
      <c r="E2336" s="2">
        <v>11699.84</v>
      </c>
      <c r="F2336" s="2">
        <f>Tabla14[[#This Row],[Precio]]-(Tabla14[[#This Row],[Precio]]*0.14)</f>
        <v>10061.8624</v>
      </c>
      <c r="G2336" s="2">
        <f>Tabla14[[#This Row],[Precio]]-(Tabla14[[#This Row],[Precio]]*0.05)</f>
        <v>11114.848</v>
      </c>
      <c r="H2336" s="4">
        <f>Tabla14[[#This Row],[  -14% costo de juan]]+(Tabla14[[#This Row],[  -14% costo de juan]]*0.1)</f>
        <v>11068.048640000001</v>
      </c>
      <c r="I2336" s="30">
        <f>Tabla14[[#This Row],[5% purpil]]+(Tabla14[[#This Row],[5% purpil]]*0.21)</f>
        <v>13448.96608</v>
      </c>
      <c r="J2336" s="30">
        <f>Tabla14[[#This Row],[5% purpil]]+(Tabla14[[#This Row],[5% purpil]]*0.21)</f>
        <v>13448.96608</v>
      </c>
      <c r="K2336" s="6">
        <f>Tabla14[[#This Row],[Precio NEGRO Publico c/juan]]-Tabla14[[#This Row],[Nuestro Costo juan ]]</f>
        <v>2380.9174399999993</v>
      </c>
      <c r="L2336" s="7">
        <f>Tabla14[[#This Row],[Ganancia]]/Tabla14[[#This Row],[Nuestro Costo juan ]]</f>
        <v>0.21511627906976735</v>
      </c>
      <c r="M2336" s="2">
        <f>Tabla14[[#This Row],[Precio NEGRO Publico c/juan]]+(Tabla14[[#This Row],[Precio NEGRO Publico c/juan]]*0.105)</f>
        <v>14861.1075184</v>
      </c>
    </row>
    <row r="2337" spans="1:13">
      <c r="A2337" s="1" t="s">
        <v>4682</v>
      </c>
      <c r="B2337" t="s">
        <v>4683</v>
      </c>
      <c r="C2337" t="s">
        <v>7</v>
      </c>
      <c r="D2337" t="s">
        <v>285</v>
      </c>
      <c r="E2337" s="2">
        <v>12183.78</v>
      </c>
      <c r="F2337" s="2">
        <f>Tabla14[[#This Row],[Precio]]-(Tabla14[[#This Row],[Precio]]*0.14)</f>
        <v>10478.050800000001</v>
      </c>
      <c r="G2337" s="2">
        <f>Tabla14[[#This Row],[Precio]]-(Tabla14[[#This Row],[Precio]]*0.05)</f>
        <v>11574.591</v>
      </c>
      <c r="H2337" s="4">
        <f>Tabla14[[#This Row],[  -14% costo de juan]]+(Tabla14[[#This Row],[  -14% costo de juan]]*0.1)</f>
        <v>11525.855880000001</v>
      </c>
      <c r="I2337" s="30">
        <f>Tabla14[[#This Row],[5% purpil]]+(Tabla14[[#This Row],[5% purpil]]*0.21)</f>
        <v>14005.25511</v>
      </c>
      <c r="J2337" s="30">
        <f>Tabla14[[#This Row],[5% purpil]]+(Tabla14[[#This Row],[5% purpil]]*0.21)</f>
        <v>14005.25511</v>
      </c>
      <c r="K2337" s="6">
        <f>Tabla14[[#This Row],[Precio NEGRO Publico c/juan]]-Tabla14[[#This Row],[Nuestro Costo juan ]]</f>
        <v>2479.3992299999991</v>
      </c>
      <c r="L2337" s="7">
        <f>Tabla14[[#This Row],[Ganancia]]/Tabla14[[#This Row],[Nuestro Costo juan ]]</f>
        <v>0.21511627906976735</v>
      </c>
      <c r="M2337" s="2">
        <f>Tabla14[[#This Row],[Precio NEGRO Publico c/juan]]+(Tabla14[[#This Row],[Precio NEGRO Publico c/juan]]*0.105)</f>
        <v>15475.806896550001</v>
      </c>
    </row>
    <row r="2338" spans="1:13">
      <c r="A2338" s="1" t="s">
        <v>4684</v>
      </c>
      <c r="B2338" t="s">
        <v>4685</v>
      </c>
      <c r="C2338" t="s">
        <v>7</v>
      </c>
      <c r="D2338" t="s">
        <v>285</v>
      </c>
      <c r="E2338" s="2">
        <v>6034.96</v>
      </c>
      <c r="F2338" s="2">
        <f>Tabla14[[#This Row],[Precio]]-(Tabla14[[#This Row],[Precio]]*0.14)</f>
        <v>5190.0655999999999</v>
      </c>
      <c r="G2338" s="2">
        <f>Tabla14[[#This Row],[Precio]]-(Tabla14[[#This Row],[Precio]]*0.05)</f>
        <v>5733.2120000000004</v>
      </c>
      <c r="H2338" s="4">
        <f>Tabla14[[#This Row],[  -14% costo de juan]]+(Tabla14[[#This Row],[  -14% costo de juan]]*0.1)</f>
        <v>5709.0721599999997</v>
      </c>
      <c r="I2338" s="30">
        <f>Tabla14[[#This Row],[5% purpil]]+(Tabla14[[#This Row],[5% purpil]]*0.21)</f>
        <v>6937.1865200000002</v>
      </c>
      <c r="J2338" s="30">
        <f>Tabla14[[#This Row],[5% purpil]]+(Tabla14[[#This Row],[5% purpil]]*0.21)</f>
        <v>6937.1865200000002</v>
      </c>
      <c r="K2338" s="6">
        <f>Tabla14[[#This Row],[Precio NEGRO Publico c/juan]]-Tabla14[[#This Row],[Nuestro Costo juan ]]</f>
        <v>1228.1143600000005</v>
      </c>
      <c r="L2338" s="7">
        <f>Tabla14[[#This Row],[Ganancia]]/Tabla14[[#This Row],[Nuestro Costo juan ]]</f>
        <v>0.21511627906976755</v>
      </c>
      <c r="M2338" s="2">
        <f>Tabla14[[#This Row],[Precio NEGRO Publico c/juan]]+(Tabla14[[#This Row],[Precio NEGRO Publico c/juan]]*0.105)</f>
        <v>7665.5911046000001</v>
      </c>
    </row>
    <row r="2339" spans="1:13">
      <c r="A2339" s="1" t="s">
        <v>4686</v>
      </c>
      <c r="B2339" t="s">
        <v>4687</v>
      </c>
      <c r="C2339" t="s">
        <v>7</v>
      </c>
      <c r="D2339" t="s">
        <v>285</v>
      </c>
      <c r="E2339" s="2">
        <v>2636.25</v>
      </c>
      <c r="F2339" s="2">
        <f>Tabla14[[#This Row],[Precio]]-(Tabla14[[#This Row],[Precio]]*0.14)</f>
        <v>2267.1750000000002</v>
      </c>
      <c r="G2339" s="2">
        <f>Tabla14[[#This Row],[Precio]]-(Tabla14[[#This Row],[Precio]]*0.05)</f>
        <v>2504.4375</v>
      </c>
      <c r="H2339" s="4">
        <f>Tabla14[[#This Row],[  -14% costo de juan]]+(Tabla14[[#This Row],[  -14% costo de juan]]*0.1)</f>
        <v>2493.8925000000004</v>
      </c>
      <c r="I2339" s="30">
        <f>Tabla14[[#This Row],[5% purpil]]+(Tabla14[[#This Row],[5% purpil]]*0.21)</f>
        <v>3030.3693750000002</v>
      </c>
      <c r="J2339" s="30">
        <f>Tabla14[[#This Row],[5% purpil]]+(Tabla14[[#This Row],[5% purpil]]*0.21)</f>
        <v>3030.3693750000002</v>
      </c>
      <c r="K2339" s="6">
        <f>Tabla14[[#This Row],[Precio NEGRO Publico c/juan]]-Tabla14[[#This Row],[Nuestro Costo juan ]]</f>
        <v>536.47687499999984</v>
      </c>
      <c r="L2339" s="7">
        <f>Tabla14[[#This Row],[Ganancia]]/Tabla14[[#This Row],[Nuestro Costo juan ]]</f>
        <v>0.21511627906976735</v>
      </c>
      <c r="M2339" s="2">
        <f>Tabla14[[#This Row],[Precio NEGRO Publico c/juan]]+(Tabla14[[#This Row],[Precio NEGRO Publico c/juan]]*0.105)</f>
        <v>3348.5581593750003</v>
      </c>
    </row>
    <row r="2340" spans="1:13">
      <c r="A2340" s="1" t="s">
        <v>4688</v>
      </c>
      <c r="B2340" t="s">
        <v>4689</v>
      </c>
      <c r="C2340" t="s">
        <v>7</v>
      </c>
      <c r="D2340" t="s">
        <v>285</v>
      </c>
      <c r="E2340" s="2">
        <v>1651.07</v>
      </c>
      <c r="F2340" s="2">
        <f>Tabla14[[#This Row],[Precio]]-(Tabla14[[#This Row],[Precio]]*0.14)</f>
        <v>1419.9202</v>
      </c>
      <c r="G2340" s="2">
        <f>Tabla14[[#This Row],[Precio]]-(Tabla14[[#This Row],[Precio]]*0.05)</f>
        <v>1568.5165</v>
      </c>
      <c r="H2340" s="4">
        <f>Tabla14[[#This Row],[  -14% costo de juan]]+(Tabla14[[#This Row],[  -14% costo de juan]]*0.1)</f>
        <v>1561.9122199999999</v>
      </c>
      <c r="I2340" s="30">
        <f>Tabla14[[#This Row],[5% purpil]]+(Tabla14[[#This Row],[5% purpil]]*0.21)</f>
        <v>1897.9049649999999</v>
      </c>
      <c r="J2340" s="30">
        <f>Tabla14[[#This Row],[5% purpil]]+(Tabla14[[#This Row],[5% purpil]]*0.21)</f>
        <v>1897.9049649999999</v>
      </c>
      <c r="K2340" s="6">
        <f>Tabla14[[#This Row],[Precio NEGRO Publico c/juan]]-Tabla14[[#This Row],[Nuestro Costo juan ]]</f>
        <v>335.99274500000001</v>
      </c>
      <c r="L2340" s="7">
        <f>Tabla14[[#This Row],[Ganancia]]/Tabla14[[#This Row],[Nuestro Costo juan ]]</f>
        <v>0.21511627906976746</v>
      </c>
      <c r="M2340" s="2">
        <f>Tabla14[[#This Row],[Precio NEGRO Publico c/juan]]+(Tabla14[[#This Row],[Precio NEGRO Publico c/juan]]*0.105)</f>
        <v>2097.184986325</v>
      </c>
    </row>
    <row r="2341" spans="1:13">
      <c r="A2341" s="1" t="s">
        <v>4690</v>
      </c>
      <c r="B2341" t="s">
        <v>4691</v>
      </c>
      <c r="C2341" t="s">
        <v>7</v>
      </c>
      <c r="D2341" t="s">
        <v>285</v>
      </c>
      <c r="E2341" s="2">
        <v>1850.34</v>
      </c>
      <c r="F2341" s="2">
        <f>Tabla14[[#This Row],[Precio]]-(Tabla14[[#This Row],[Precio]]*0.14)</f>
        <v>1591.2923999999998</v>
      </c>
      <c r="G2341" s="2">
        <f>Tabla14[[#This Row],[Precio]]-(Tabla14[[#This Row],[Precio]]*0.05)</f>
        <v>1757.8229999999999</v>
      </c>
      <c r="H2341" s="4">
        <f>Tabla14[[#This Row],[  -14% costo de juan]]+(Tabla14[[#This Row],[  -14% costo de juan]]*0.1)</f>
        <v>1750.4216399999998</v>
      </c>
      <c r="I2341" s="30">
        <f>Tabla14[[#This Row],[5% purpil]]+(Tabla14[[#This Row],[5% purpil]]*0.21)</f>
        <v>2126.9658299999996</v>
      </c>
      <c r="J2341" s="30">
        <f>Tabla14[[#This Row],[5% purpil]]+(Tabla14[[#This Row],[5% purpil]]*0.21)</f>
        <v>2126.9658299999996</v>
      </c>
      <c r="K2341" s="6">
        <f>Tabla14[[#This Row],[Precio NEGRO Publico c/juan]]-Tabla14[[#This Row],[Nuestro Costo juan ]]</f>
        <v>376.54418999999984</v>
      </c>
      <c r="L2341" s="7">
        <f>Tabla14[[#This Row],[Ganancia]]/Tabla14[[#This Row],[Nuestro Costo juan ]]</f>
        <v>0.21511627906976738</v>
      </c>
      <c r="M2341" s="2">
        <f>Tabla14[[#This Row],[Precio NEGRO Publico c/juan]]+(Tabla14[[#This Row],[Precio NEGRO Publico c/juan]]*0.105)</f>
        <v>2350.2972421499994</v>
      </c>
    </row>
    <row r="2342" spans="1:13">
      <c r="A2342" s="1" t="s">
        <v>4692</v>
      </c>
      <c r="B2342" t="s">
        <v>4693</v>
      </c>
      <c r="C2342" t="s">
        <v>7</v>
      </c>
      <c r="D2342" t="s">
        <v>285</v>
      </c>
      <c r="E2342" s="2">
        <v>2106.54</v>
      </c>
      <c r="F2342" s="2">
        <f>Tabla14[[#This Row],[Precio]]-(Tabla14[[#This Row],[Precio]]*0.14)</f>
        <v>1811.6243999999999</v>
      </c>
      <c r="G2342" s="2">
        <f>Tabla14[[#This Row],[Precio]]-(Tabla14[[#This Row],[Precio]]*0.05)</f>
        <v>2001.213</v>
      </c>
      <c r="H2342" s="4">
        <f>Tabla14[[#This Row],[  -14% costo de juan]]+(Tabla14[[#This Row],[  -14% costo de juan]]*0.1)</f>
        <v>1992.78684</v>
      </c>
      <c r="I2342" s="30">
        <f>Tabla14[[#This Row],[5% purpil]]+(Tabla14[[#This Row],[5% purpil]]*0.21)</f>
        <v>2421.4677299999998</v>
      </c>
      <c r="J2342" s="30">
        <f>Tabla14[[#This Row],[5% purpil]]+(Tabla14[[#This Row],[5% purpil]]*0.21)</f>
        <v>2421.4677299999998</v>
      </c>
      <c r="K2342" s="6">
        <f>Tabla14[[#This Row],[Precio NEGRO Publico c/juan]]-Tabla14[[#This Row],[Nuestro Costo juan ]]</f>
        <v>428.68088999999986</v>
      </c>
      <c r="L2342" s="7">
        <f>Tabla14[[#This Row],[Ganancia]]/Tabla14[[#This Row],[Nuestro Costo juan ]]</f>
        <v>0.21511627906976738</v>
      </c>
      <c r="M2342" s="2">
        <f>Tabla14[[#This Row],[Precio NEGRO Publico c/juan]]+(Tabla14[[#This Row],[Precio NEGRO Publico c/juan]]*0.105)</f>
        <v>2675.72184165</v>
      </c>
    </row>
    <row r="2343" spans="1:13">
      <c r="A2343" s="1" t="s">
        <v>4694</v>
      </c>
      <c r="B2343" t="s">
        <v>4695</v>
      </c>
      <c r="C2343" t="s">
        <v>7</v>
      </c>
      <c r="D2343" t="s">
        <v>285</v>
      </c>
      <c r="E2343" s="2">
        <v>1878.8</v>
      </c>
      <c r="F2343" s="2">
        <f>Tabla14[[#This Row],[Precio]]-(Tabla14[[#This Row],[Precio]]*0.14)</f>
        <v>1615.768</v>
      </c>
      <c r="G2343" s="2">
        <f>Tabla14[[#This Row],[Precio]]-(Tabla14[[#This Row],[Precio]]*0.05)</f>
        <v>1784.86</v>
      </c>
      <c r="H2343" s="4">
        <f>Tabla14[[#This Row],[  -14% costo de juan]]+(Tabla14[[#This Row],[  -14% costo de juan]]*0.1)</f>
        <v>1777.3448000000001</v>
      </c>
      <c r="I2343" s="30">
        <f>Tabla14[[#This Row],[5% purpil]]+(Tabla14[[#This Row],[5% purpil]]*0.21)</f>
        <v>2159.6805999999997</v>
      </c>
      <c r="J2343" s="30">
        <f>Tabla14[[#This Row],[5% purpil]]+(Tabla14[[#This Row],[5% purpil]]*0.21)</f>
        <v>2159.6805999999997</v>
      </c>
      <c r="K2343" s="6">
        <f>Tabla14[[#This Row],[Precio NEGRO Publico c/juan]]-Tabla14[[#This Row],[Nuestro Costo juan ]]</f>
        <v>382.33579999999961</v>
      </c>
      <c r="L2343" s="7">
        <f>Tabla14[[#This Row],[Ganancia]]/Tabla14[[#This Row],[Nuestro Costo juan ]]</f>
        <v>0.21511627906976721</v>
      </c>
      <c r="M2343" s="2">
        <f>Tabla14[[#This Row],[Precio NEGRO Publico c/juan]]+(Tabla14[[#This Row],[Precio NEGRO Publico c/juan]]*0.105)</f>
        <v>2386.4470629999996</v>
      </c>
    </row>
    <row r="2344" spans="1:13">
      <c r="A2344" s="1" t="s">
        <v>4696</v>
      </c>
      <c r="B2344" t="s">
        <v>4697</v>
      </c>
      <c r="C2344" t="s">
        <v>15</v>
      </c>
      <c r="D2344" t="s">
        <v>80</v>
      </c>
      <c r="E2344" s="2">
        <v>24200</v>
      </c>
      <c r="F2344" s="2">
        <f>Tabla14[[#This Row],[Precio]]-(Tabla14[[#This Row],[Precio]]*0.14)</f>
        <v>20812</v>
      </c>
      <c r="G2344" s="2">
        <f>Tabla14[[#This Row],[Precio]]-(Tabla14[[#This Row],[Precio]]*0.05)</f>
        <v>22990</v>
      </c>
      <c r="H2344" s="4">
        <f>Tabla14[[#This Row],[  -14% costo de juan]]+(Tabla14[[#This Row],[  -14% costo de juan]]*0.1)</f>
        <v>22893.200000000001</v>
      </c>
      <c r="I2344" s="30">
        <f>Tabla14[[#This Row],[5% purpil]]+(Tabla14[[#This Row],[5% purpil]]*0.21)</f>
        <v>27817.9</v>
      </c>
      <c r="J2344" s="30">
        <f>Tabla14[[#This Row],[5% purpil]]+(Tabla14[[#This Row],[5% purpil]]*0.21)</f>
        <v>27817.9</v>
      </c>
      <c r="K2344" s="6">
        <f>Tabla14[[#This Row],[Precio NEGRO Publico c/juan]]-Tabla14[[#This Row],[Nuestro Costo juan ]]</f>
        <v>4924.7000000000007</v>
      </c>
      <c r="L2344" s="7">
        <f>Tabla14[[#This Row],[Ganancia]]/Tabla14[[#This Row],[Nuestro Costo juan ]]</f>
        <v>0.21511627906976746</v>
      </c>
      <c r="M2344" s="2">
        <f>Tabla14[[#This Row],[Precio NEGRO Publico c/juan]]+(Tabla14[[#This Row],[Precio NEGRO Publico c/juan]]*0.105)</f>
        <v>30738.779500000001</v>
      </c>
    </row>
    <row r="2345" spans="1:13">
      <c r="A2345" s="1" t="s">
        <v>4698</v>
      </c>
      <c r="B2345" t="s">
        <v>4699</v>
      </c>
      <c r="C2345" t="s">
        <v>7</v>
      </c>
      <c r="D2345" t="s">
        <v>285</v>
      </c>
      <c r="E2345" s="2">
        <v>12493.25</v>
      </c>
      <c r="F2345" s="2">
        <f>Tabla14[[#This Row],[Precio]]-(Tabla14[[#This Row],[Precio]]*0.14)</f>
        <v>10744.195</v>
      </c>
      <c r="G2345" s="2">
        <f>Tabla14[[#This Row],[Precio]]-(Tabla14[[#This Row],[Precio]]*0.05)</f>
        <v>11868.5875</v>
      </c>
      <c r="H2345" s="4">
        <f>Tabla14[[#This Row],[  -14% costo de juan]]+(Tabla14[[#This Row],[  -14% costo de juan]]*0.1)</f>
        <v>11818.6145</v>
      </c>
      <c r="I2345" s="30">
        <f>Tabla14[[#This Row],[5% purpil]]+(Tabla14[[#This Row],[5% purpil]]*0.21)</f>
        <v>14360.990875</v>
      </c>
      <c r="J2345" s="30">
        <f>Tabla14[[#This Row],[5% purpil]]+(Tabla14[[#This Row],[5% purpil]]*0.21)</f>
        <v>14360.990875</v>
      </c>
      <c r="K2345" s="6">
        <f>Tabla14[[#This Row],[Precio NEGRO Publico c/juan]]-Tabla14[[#This Row],[Nuestro Costo juan ]]</f>
        <v>2542.3763749999998</v>
      </c>
      <c r="L2345" s="7">
        <f>Tabla14[[#This Row],[Ganancia]]/Tabla14[[#This Row],[Nuestro Costo juan ]]</f>
        <v>0.21511627906976744</v>
      </c>
      <c r="M2345" s="2">
        <f>Tabla14[[#This Row],[Precio NEGRO Publico c/juan]]+(Tabla14[[#This Row],[Precio NEGRO Publico c/juan]]*0.105)</f>
        <v>15868.894916874999</v>
      </c>
    </row>
    <row r="2346" spans="1:13">
      <c r="A2346" s="1" t="s">
        <v>4700</v>
      </c>
      <c r="B2346" t="s">
        <v>4701</v>
      </c>
      <c r="C2346" t="s">
        <v>15</v>
      </c>
      <c r="D2346" t="s">
        <v>4702</v>
      </c>
      <c r="E2346" s="2">
        <v>1694</v>
      </c>
      <c r="F2346" s="2">
        <f>Tabla14[[#This Row],[Precio]]-(Tabla14[[#This Row],[Precio]]*0.14)</f>
        <v>1456.84</v>
      </c>
      <c r="G2346" s="2">
        <f>Tabla14[[#This Row],[Precio]]-(Tabla14[[#This Row],[Precio]]*0.05)</f>
        <v>1609.3</v>
      </c>
      <c r="H2346" s="4">
        <f>Tabla14[[#This Row],[  -14% costo de juan]]+(Tabla14[[#This Row],[  -14% costo de juan]]*0.1)</f>
        <v>1602.5239999999999</v>
      </c>
      <c r="I2346" s="30">
        <f>Tabla14[[#This Row],[5% purpil]]+(Tabla14[[#This Row],[5% purpil]]*0.21)</f>
        <v>1947.2529999999999</v>
      </c>
      <c r="J2346" s="30">
        <f>Tabla14[[#This Row],[5% purpil]]+(Tabla14[[#This Row],[5% purpil]]*0.21)</f>
        <v>1947.2529999999999</v>
      </c>
      <c r="K2346" s="6">
        <f>Tabla14[[#This Row],[Precio NEGRO Publico c/juan]]-Tabla14[[#This Row],[Nuestro Costo juan ]]</f>
        <v>344.72900000000004</v>
      </c>
      <c r="L2346" s="7">
        <f>Tabla14[[#This Row],[Ganancia]]/Tabla14[[#This Row],[Nuestro Costo juan ]]</f>
        <v>0.21511627906976749</v>
      </c>
      <c r="M2346" s="2">
        <f>Tabla14[[#This Row],[Precio NEGRO Publico c/juan]]+(Tabla14[[#This Row],[Precio NEGRO Publico c/juan]]*0.105)</f>
        <v>2151.7145649999998</v>
      </c>
    </row>
    <row r="2347" spans="1:13">
      <c r="A2347" s="1" t="s">
        <v>4703</v>
      </c>
      <c r="B2347" t="s">
        <v>4704</v>
      </c>
      <c r="C2347" t="s">
        <v>15</v>
      </c>
      <c r="D2347" t="s">
        <v>4702</v>
      </c>
      <c r="E2347" s="2">
        <v>1839.2</v>
      </c>
      <c r="F2347" s="2">
        <f>Tabla14[[#This Row],[Precio]]-(Tabla14[[#This Row],[Precio]]*0.14)</f>
        <v>1581.712</v>
      </c>
      <c r="G2347" s="2">
        <f>Tabla14[[#This Row],[Precio]]-(Tabla14[[#This Row],[Precio]]*0.05)</f>
        <v>1747.24</v>
      </c>
      <c r="H2347" s="4">
        <f>Tabla14[[#This Row],[  -14% costo de juan]]+(Tabla14[[#This Row],[  -14% costo de juan]]*0.1)</f>
        <v>1739.8832</v>
      </c>
      <c r="I2347" s="30">
        <f>Tabla14[[#This Row],[5% purpil]]+(Tabla14[[#This Row],[5% purpil]]*0.21)</f>
        <v>2114.1603999999998</v>
      </c>
      <c r="J2347" s="30">
        <f>Tabla14[[#This Row],[5% purpil]]+(Tabla14[[#This Row],[5% purpil]]*0.21)</f>
        <v>2114.1603999999998</v>
      </c>
      <c r="K2347" s="6">
        <f>Tabla14[[#This Row],[Precio NEGRO Publico c/juan]]-Tabla14[[#This Row],[Nuestro Costo juan ]]</f>
        <v>374.27719999999977</v>
      </c>
      <c r="L2347" s="7">
        <f>Tabla14[[#This Row],[Ganancia]]/Tabla14[[#This Row],[Nuestro Costo juan ]]</f>
        <v>0.2151162790697673</v>
      </c>
      <c r="M2347" s="2">
        <f>Tabla14[[#This Row],[Precio NEGRO Publico c/juan]]+(Tabla14[[#This Row],[Precio NEGRO Publico c/juan]]*0.105)</f>
        <v>2336.1472419999996</v>
      </c>
    </row>
    <row r="2348" spans="1:13">
      <c r="A2348" s="1" t="s">
        <v>4705</v>
      </c>
      <c r="B2348" t="s">
        <v>4706</v>
      </c>
      <c r="C2348" t="s">
        <v>15</v>
      </c>
      <c r="D2348" t="s">
        <v>80</v>
      </c>
      <c r="E2348" s="2">
        <v>7562.5</v>
      </c>
      <c r="F2348" s="2">
        <f>Tabla14[[#This Row],[Precio]]-(Tabla14[[#This Row],[Precio]]*0.14)</f>
        <v>6503.75</v>
      </c>
      <c r="G2348" s="2">
        <f>Tabla14[[#This Row],[Precio]]-(Tabla14[[#This Row],[Precio]]*0.05)</f>
        <v>7184.375</v>
      </c>
      <c r="H2348" s="4">
        <f>Tabla14[[#This Row],[  -14% costo de juan]]+(Tabla14[[#This Row],[  -14% costo de juan]]*0.1)</f>
        <v>7154.125</v>
      </c>
      <c r="I2348" s="30">
        <f>Tabla14[[#This Row],[5% purpil]]+(Tabla14[[#This Row],[5% purpil]]*0.21)</f>
        <v>8693.09375</v>
      </c>
      <c r="J2348" s="30">
        <f>Tabla14[[#This Row],[5% purpil]]+(Tabla14[[#This Row],[5% purpil]]*0.21)</f>
        <v>8693.09375</v>
      </c>
      <c r="K2348" s="6">
        <f>Tabla14[[#This Row],[Precio NEGRO Publico c/juan]]-Tabla14[[#This Row],[Nuestro Costo juan ]]</f>
        <v>1538.96875</v>
      </c>
      <c r="L2348" s="7">
        <f>Tabla14[[#This Row],[Ganancia]]/Tabla14[[#This Row],[Nuestro Costo juan ]]</f>
        <v>0.21511627906976744</v>
      </c>
      <c r="M2348" s="2">
        <f>Tabla14[[#This Row],[Precio NEGRO Publico c/juan]]+(Tabla14[[#This Row],[Precio NEGRO Publico c/juan]]*0.105)</f>
        <v>9605.8685937499995</v>
      </c>
    </row>
    <row r="2349" spans="1:13">
      <c r="A2349" s="1" t="s">
        <v>4707</v>
      </c>
      <c r="B2349" t="s">
        <v>4708</v>
      </c>
      <c r="C2349" t="s">
        <v>7</v>
      </c>
      <c r="D2349" t="s">
        <v>285</v>
      </c>
      <c r="E2349" s="2">
        <v>25013.46</v>
      </c>
      <c r="F2349" s="2">
        <f>Tabla14[[#This Row],[Precio]]-(Tabla14[[#This Row],[Precio]]*0.14)</f>
        <v>21511.5756</v>
      </c>
      <c r="G2349" s="2">
        <f>Tabla14[[#This Row],[Precio]]-(Tabla14[[#This Row],[Precio]]*0.05)</f>
        <v>23762.787</v>
      </c>
      <c r="H2349" s="4">
        <f>Tabla14[[#This Row],[  -14% costo de juan]]+(Tabla14[[#This Row],[  -14% costo de juan]]*0.1)</f>
        <v>23662.73316</v>
      </c>
      <c r="I2349" s="30">
        <f>Tabla14[[#This Row],[5% purpil]]+(Tabla14[[#This Row],[5% purpil]]*0.21)</f>
        <v>28752.972269999998</v>
      </c>
      <c r="J2349" s="30">
        <f>Tabla14[[#This Row],[5% purpil]]+(Tabla14[[#This Row],[5% purpil]]*0.21)</f>
        <v>28752.972269999998</v>
      </c>
      <c r="K2349" s="6">
        <f>Tabla14[[#This Row],[Precio NEGRO Publico c/juan]]-Tabla14[[#This Row],[Nuestro Costo juan ]]</f>
        <v>5090.2391099999986</v>
      </c>
      <c r="L2349" s="7">
        <f>Tabla14[[#This Row],[Ganancia]]/Tabla14[[#This Row],[Nuestro Costo juan ]]</f>
        <v>0.21511627906976738</v>
      </c>
      <c r="M2349" s="2">
        <f>Tabla14[[#This Row],[Precio NEGRO Publico c/juan]]+(Tabla14[[#This Row],[Precio NEGRO Publico c/juan]]*0.105)</f>
        <v>31772.03435835</v>
      </c>
    </row>
    <row r="2350" spans="1:13">
      <c r="A2350" s="1" t="s">
        <v>4709</v>
      </c>
      <c r="B2350" t="s">
        <v>4710</v>
      </c>
      <c r="C2350" t="s">
        <v>7</v>
      </c>
      <c r="D2350" t="s">
        <v>285</v>
      </c>
      <c r="E2350" s="2">
        <v>25013.46</v>
      </c>
      <c r="F2350" s="2">
        <f>Tabla14[[#This Row],[Precio]]-(Tabla14[[#This Row],[Precio]]*0.14)</f>
        <v>21511.5756</v>
      </c>
      <c r="G2350" s="2">
        <f>Tabla14[[#This Row],[Precio]]-(Tabla14[[#This Row],[Precio]]*0.05)</f>
        <v>23762.787</v>
      </c>
      <c r="H2350" s="4">
        <f>Tabla14[[#This Row],[  -14% costo de juan]]+(Tabla14[[#This Row],[  -14% costo de juan]]*0.1)</f>
        <v>23662.73316</v>
      </c>
      <c r="I2350" s="30">
        <f>Tabla14[[#This Row],[5% purpil]]+(Tabla14[[#This Row],[5% purpil]]*0.21)</f>
        <v>28752.972269999998</v>
      </c>
      <c r="J2350" s="30">
        <f>Tabla14[[#This Row],[5% purpil]]+(Tabla14[[#This Row],[5% purpil]]*0.21)</f>
        <v>28752.972269999998</v>
      </c>
      <c r="K2350" s="6">
        <f>Tabla14[[#This Row],[Precio NEGRO Publico c/juan]]-Tabla14[[#This Row],[Nuestro Costo juan ]]</f>
        <v>5090.2391099999986</v>
      </c>
      <c r="L2350" s="7">
        <f>Tabla14[[#This Row],[Ganancia]]/Tabla14[[#This Row],[Nuestro Costo juan ]]</f>
        <v>0.21511627906976738</v>
      </c>
      <c r="M2350" s="2">
        <f>Tabla14[[#This Row],[Precio NEGRO Publico c/juan]]+(Tabla14[[#This Row],[Precio NEGRO Publico c/juan]]*0.105)</f>
        <v>31772.03435835</v>
      </c>
    </row>
    <row r="2351" spans="1:13">
      <c r="A2351" s="1" t="s">
        <v>4711</v>
      </c>
      <c r="B2351" t="s">
        <v>4712</v>
      </c>
      <c r="C2351" t="s">
        <v>7</v>
      </c>
      <c r="D2351" t="s">
        <v>285</v>
      </c>
      <c r="E2351" s="2">
        <v>25013.46</v>
      </c>
      <c r="F2351" s="2">
        <f>Tabla14[[#This Row],[Precio]]-(Tabla14[[#This Row],[Precio]]*0.14)</f>
        <v>21511.5756</v>
      </c>
      <c r="G2351" s="2">
        <f>Tabla14[[#This Row],[Precio]]-(Tabla14[[#This Row],[Precio]]*0.05)</f>
        <v>23762.787</v>
      </c>
      <c r="H2351" s="4">
        <f>Tabla14[[#This Row],[  -14% costo de juan]]+(Tabla14[[#This Row],[  -14% costo de juan]]*0.1)</f>
        <v>23662.73316</v>
      </c>
      <c r="I2351" s="30">
        <f>Tabla14[[#This Row],[5% purpil]]+(Tabla14[[#This Row],[5% purpil]]*0.21)</f>
        <v>28752.972269999998</v>
      </c>
      <c r="J2351" s="30">
        <f>Tabla14[[#This Row],[5% purpil]]+(Tabla14[[#This Row],[5% purpil]]*0.21)</f>
        <v>28752.972269999998</v>
      </c>
      <c r="K2351" s="6">
        <f>Tabla14[[#This Row],[Precio NEGRO Publico c/juan]]-Tabla14[[#This Row],[Nuestro Costo juan ]]</f>
        <v>5090.2391099999986</v>
      </c>
      <c r="L2351" s="7">
        <f>Tabla14[[#This Row],[Ganancia]]/Tabla14[[#This Row],[Nuestro Costo juan ]]</f>
        <v>0.21511627906976738</v>
      </c>
      <c r="M2351" s="2">
        <f>Tabla14[[#This Row],[Precio NEGRO Publico c/juan]]+(Tabla14[[#This Row],[Precio NEGRO Publico c/juan]]*0.105)</f>
        <v>31772.03435835</v>
      </c>
    </row>
    <row r="2352" spans="1:13">
      <c r="A2352" s="1" t="s">
        <v>4713</v>
      </c>
      <c r="B2352" t="s">
        <v>4714</v>
      </c>
      <c r="C2352" t="s">
        <v>15</v>
      </c>
      <c r="D2352" t="s">
        <v>4715</v>
      </c>
      <c r="E2352" s="2">
        <v>15000.13</v>
      </c>
      <c r="F2352" s="2">
        <f>Tabla14[[#This Row],[Precio]]-(Tabla14[[#This Row],[Precio]]*0.14)</f>
        <v>12900.111799999999</v>
      </c>
      <c r="G2352" s="2">
        <f>Tabla14[[#This Row],[Precio]]-(Tabla14[[#This Row],[Precio]]*0.05)</f>
        <v>14250.1235</v>
      </c>
      <c r="H2352" s="4">
        <f>Tabla14[[#This Row],[  -14% costo de juan]]+(Tabla14[[#This Row],[  -14% costo de juan]]*0.1)</f>
        <v>14190.122979999998</v>
      </c>
      <c r="I2352" s="30">
        <f>Tabla14[[#This Row],[5% purpil]]+(Tabla14[[#This Row],[5% purpil]]*0.21)</f>
        <v>17242.649434999999</v>
      </c>
      <c r="J2352" s="30">
        <f>Tabla14[[#This Row],[5% purpil]]+(Tabla14[[#This Row],[5% purpil]]*0.21)</f>
        <v>17242.649434999999</v>
      </c>
      <c r="K2352" s="6">
        <f>Tabla14[[#This Row],[Precio NEGRO Publico c/juan]]-Tabla14[[#This Row],[Nuestro Costo juan ]]</f>
        <v>3052.5264550000011</v>
      </c>
      <c r="L2352" s="7">
        <f>Tabla14[[#This Row],[Ganancia]]/Tabla14[[#This Row],[Nuestro Costo juan ]]</f>
        <v>0.21511627906976755</v>
      </c>
      <c r="M2352" s="2">
        <f>Tabla14[[#This Row],[Precio NEGRO Publico c/juan]]+(Tabla14[[#This Row],[Precio NEGRO Publico c/juan]]*0.105)</f>
        <v>19053.127625674999</v>
      </c>
    </row>
    <row r="2353" spans="1:13">
      <c r="A2353" s="1" t="s">
        <v>4716</v>
      </c>
      <c r="B2353" t="s">
        <v>4717</v>
      </c>
      <c r="C2353" t="s">
        <v>15</v>
      </c>
      <c r="D2353" t="s">
        <v>4715</v>
      </c>
      <c r="E2353" s="2">
        <v>2069.1</v>
      </c>
      <c r="F2353" s="2">
        <f>Tabla14[[#This Row],[Precio]]-(Tabla14[[#This Row],[Precio]]*0.14)</f>
        <v>1779.4259999999999</v>
      </c>
      <c r="G2353" s="2">
        <f>Tabla14[[#This Row],[Precio]]-(Tabla14[[#This Row],[Precio]]*0.05)</f>
        <v>1965.645</v>
      </c>
      <c r="H2353" s="4">
        <f>Tabla14[[#This Row],[  -14% costo de juan]]+(Tabla14[[#This Row],[  -14% costo de juan]]*0.1)</f>
        <v>1957.3686</v>
      </c>
      <c r="I2353" s="30">
        <f>Tabla14[[#This Row],[5% purpil]]+(Tabla14[[#This Row],[5% purpil]]*0.21)</f>
        <v>2378.4304499999998</v>
      </c>
      <c r="J2353" s="30">
        <f>Tabla14[[#This Row],[5% purpil]]+(Tabla14[[#This Row],[5% purpil]]*0.21)</f>
        <v>2378.4304499999998</v>
      </c>
      <c r="K2353" s="6">
        <f>Tabla14[[#This Row],[Precio NEGRO Publico c/juan]]-Tabla14[[#This Row],[Nuestro Costo juan ]]</f>
        <v>421.06184999999982</v>
      </c>
      <c r="L2353" s="7">
        <f>Tabla14[[#This Row],[Ganancia]]/Tabla14[[#This Row],[Nuestro Costo juan ]]</f>
        <v>0.21511627906976735</v>
      </c>
      <c r="M2353" s="2">
        <f>Tabla14[[#This Row],[Precio NEGRO Publico c/juan]]+(Tabla14[[#This Row],[Precio NEGRO Publico c/juan]]*0.105)</f>
        <v>2628.1656472499999</v>
      </c>
    </row>
    <row r="2354" spans="1:13">
      <c r="A2354" s="1" t="s">
        <v>4718</v>
      </c>
      <c r="B2354" t="s">
        <v>4719</v>
      </c>
      <c r="C2354" t="s">
        <v>15</v>
      </c>
      <c r="D2354" t="s">
        <v>4715</v>
      </c>
      <c r="E2354" s="2">
        <v>19117.61</v>
      </c>
      <c r="F2354" s="2">
        <f>Tabla14[[#This Row],[Precio]]-(Tabla14[[#This Row],[Precio]]*0.14)</f>
        <v>16441.1446</v>
      </c>
      <c r="G2354" s="2">
        <f>Tabla14[[#This Row],[Precio]]-(Tabla14[[#This Row],[Precio]]*0.05)</f>
        <v>18161.729500000001</v>
      </c>
      <c r="H2354" s="4">
        <f>Tabla14[[#This Row],[  -14% costo de juan]]+(Tabla14[[#This Row],[  -14% costo de juan]]*0.1)</f>
        <v>18085.25906</v>
      </c>
      <c r="I2354" s="30">
        <f>Tabla14[[#This Row],[5% purpil]]+(Tabla14[[#This Row],[5% purpil]]*0.21)</f>
        <v>21975.692695000002</v>
      </c>
      <c r="J2354" s="30">
        <f>Tabla14[[#This Row],[5% purpil]]+(Tabla14[[#This Row],[5% purpil]]*0.21)</f>
        <v>21975.692695000002</v>
      </c>
      <c r="K2354" s="6">
        <f>Tabla14[[#This Row],[Precio NEGRO Publico c/juan]]-Tabla14[[#This Row],[Nuestro Costo juan ]]</f>
        <v>3890.4336350000012</v>
      </c>
      <c r="L2354" s="7">
        <f>Tabla14[[#This Row],[Ganancia]]/Tabla14[[#This Row],[Nuestro Costo juan ]]</f>
        <v>0.21511627906976752</v>
      </c>
      <c r="M2354" s="2">
        <f>Tabla14[[#This Row],[Precio NEGRO Publico c/juan]]+(Tabla14[[#This Row],[Precio NEGRO Publico c/juan]]*0.105)</f>
        <v>24283.140427975002</v>
      </c>
    </row>
    <row r="2355" spans="1:13">
      <c r="A2355" s="1" t="s">
        <v>4720</v>
      </c>
      <c r="B2355" t="s">
        <v>4721</v>
      </c>
      <c r="C2355" t="s">
        <v>15</v>
      </c>
      <c r="D2355" t="s">
        <v>4715</v>
      </c>
      <c r="E2355" s="2">
        <v>35517.08</v>
      </c>
      <c r="F2355" s="2">
        <f>Tabla14[[#This Row],[Precio]]-(Tabla14[[#This Row],[Precio]]*0.14)</f>
        <v>30544.6888</v>
      </c>
      <c r="G2355" s="2">
        <f>Tabla14[[#This Row],[Precio]]-(Tabla14[[#This Row],[Precio]]*0.05)</f>
        <v>33741.226000000002</v>
      </c>
      <c r="H2355" s="4">
        <f>Tabla14[[#This Row],[  -14% costo de juan]]+(Tabla14[[#This Row],[  -14% costo de juan]]*0.1)</f>
        <v>33599.157680000004</v>
      </c>
      <c r="I2355" s="30">
        <f>Tabla14[[#This Row],[5% purpil]]+(Tabla14[[#This Row],[5% purpil]]*0.21)</f>
        <v>40826.883460000005</v>
      </c>
      <c r="J2355" s="30">
        <f>Tabla14[[#This Row],[5% purpil]]+(Tabla14[[#This Row],[5% purpil]]*0.21)</f>
        <v>40826.883460000005</v>
      </c>
      <c r="K2355" s="6">
        <f>Tabla14[[#This Row],[Precio NEGRO Publico c/juan]]-Tabla14[[#This Row],[Nuestro Costo juan ]]</f>
        <v>7227.7257800000007</v>
      </c>
      <c r="L2355" s="7">
        <f>Tabla14[[#This Row],[Ganancia]]/Tabla14[[#This Row],[Nuestro Costo juan ]]</f>
        <v>0.21511627906976744</v>
      </c>
      <c r="M2355" s="2">
        <f>Tabla14[[#This Row],[Precio NEGRO Publico c/juan]]+(Tabla14[[#This Row],[Precio NEGRO Publico c/juan]]*0.105)</f>
        <v>45113.706223300003</v>
      </c>
    </row>
    <row r="2356" spans="1:13">
      <c r="A2356" s="1" t="s">
        <v>4722</v>
      </c>
      <c r="B2356" t="s">
        <v>4723</v>
      </c>
      <c r="C2356" t="s">
        <v>15</v>
      </c>
      <c r="D2356" t="s">
        <v>4715</v>
      </c>
      <c r="E2356" s="2">
        <v>2413.9499999999998</v>
      </c>
      <c r="F2356" s="2">
        <f>Tabla14[[#This Row],[Precio]]-(Tabla14[[#This Row],[Precio]]*0.14)</f>
        <v>2075.9969999999998</v>
      </c>
      <c r="G2356" s="2">
        <f>Tabla14[[#This Row],[Precio]]-(Tabla14[[#This Row],[Precio]]*0.05)</f>
        <v>2293.2524999999996</v>
      </c>
      <c r="H2356" s="4">
        <f>Tabla14[[#This Row],[  -14% costo de juan]]+(Tabla14[[#This Row],[  -14% costo de juan]]*0.1)</f>
        <v>2283.5967000000001</v>
      </c>
      <c r="I2356" s="30">
        <f>Tabla14[[#This Row],[5% purpil]]+(Tabla14[[#This Row],[5% purpil]]*0.21)</f>
        <v>2774.8355249999995</v>
      </c>
      <c r="J2356" s="30">
        <f>Tabla14[[#This Row],[5% purpil]]+(Tabla14[[#This Row],[5% purpil]]*0.21)</f>
        <v>2774.8355249999995</v>
      </c>
      <c r="K2356" s="6">
        <f>Tabla14[[#This Row],[Precio NEGRO Publico c/juan]]-Tabla14[[#This Row],[Nuestro Costo juan ]]</f>
        <v>491.23882499999945</v>
      </c>
      <c r="L2356" s="7">
        <f>Tabla14[[#This Row],[Ganancia]]/Tabla14[[#This Row],[Nuestro Costo juan ]]</f>
        <v>0.21511627906976719</v>
      </c>
      <c r="M2356" s="2">
        <f>Tabla14[[#This Row],[Precio NEGRO Publico c/juan]]+(Tabla14[[#This Row],[Precio NEGRO Publico c/juan]]*0.105)</f>
        <v>3066.1932551249993</v>
      </c>
    </row>
    <row r="2357" spans="1:13">
      <c r="A2357" s="1" t="s">
        <v>4724</v>
      </c>
      <c r="B2357" t="s">
        <v>4725</v>
      </c>
      <c r="C2357" t="s">
        <v>15</v>
      </c>
      <c r="D2357" t="s">
        <v>4715</v>
      </c>
      <c r="E2357" s="2">
        <v>45755.42</v>
      </c>
      <c r="F2357" s="2">
        <f>Tabla14[[#This Row],[Precio]]-(Tabla14[[#This Row],[Precio]]*0.14)</f>
        <v>39349.661199999995</v>
      </c>
      <c r="G2357" s="2">
        <f>Tabla14[[#This Row],[Precio]]-(Tabla14[[#This Row],[Precio]]*0.05)</f>
        <v>43467.648999999998</v>
      </c>
      <c r="H2357" s="4">
        <f>Tabla14[[#This Row],[  -14% costo de juan]]+(Tabla14[[#This Row],[  -14% costo de juan]]*0.1)</f>
        <v>43284.627319999992</v>
      </c>
      <c r="I2357" s="30">
        <f>Tabla14[[#This Row],[5% purpil]]+(Tabla14[[#This Row],[5% purpil]]*0.21)</f>
        <v>52595.855289999992</v>
      </c>
      <c r="J2357" s="30">
        <f>Tabla14[[#This Row],[5% purpil]]+(Tabla14[[#This Row],[5% purpil]]*0.21)</f>
        <v>52595.855289999992</v>
      </c>
      <c r="K2357" s="6">
        <f>Tabla14[[#This Row],[Precio NEGRO Publico c/juan]]-Tabla14[[#This Row],[Nuestro Costo juan ]]</f>
        <v>9311.2279699999999</v>
      </c>
      <c r="L2357" s="7">
        <f>Tabla14[[#This Row],[Ganancia]]/Tabla14[[#This Row],[Nuestro Costo juan ]]</f>
        <v>0.21511627906976749</v>
      </c>
      <c r="M2357" s="2">
        <f>Tabla14[[#This Row],[Precio NEGRO Publico c/juan]]+(Tabla14[[#This Row],[Precio NEGRO Publico c/juan]]*0.105)</f>
        <v>58118.42009544999</v>
      </c>
    </row>
    <row r="2358" spans="1:13">
      <c r="A2358" s="1" t="s">
        <v>4726</v>
      </c>
      <c r="B2358" t="s">
        <v>4727</v>
      </c>
      <c r="C2358" t="s">
        <v>15</v>
      </c>
      <c r="D2358" t="s">
        <v>4715</v>
      </c>
      <c r="E2358" s="2">
        <v>4500.3500000000004</v>
      </c>
      <c r="F2358" s="2">
        <f>Tabla14[[#This Row],[Precio]]-(Tabla14[[#This Row],[Precio]]*0.14)</f>
        <v>3870.3010000000004</v>
      </c>
      <c r="G2358" s="2">
        <f>Tabla14[[#This Row],[Precio]]-(Tabla14[[#This Row],[Precio]]*0.05)</f>
        <v>4275.3325000000004</v>
      </c>
      <c r="H2358" s="4">
        <f>Tabla14[[#This Row],[  -14% costo de juan]]+(Tabla14[[#This Row],[  -14% costo de juan]]*0.1)</f>
        <v>4257.3311000000003</v>
      </c>
      <c r="I2358" s="30">
        <f>Tabla14[[#This Row],[5% purpil]]+(Tabla14[[#This Row],[5% purpil]]*0.21)</f>
        <v>5173.1523250000009</v>
      </c>
      <c r="J2358" s="30">
        <f>Tabla14[[#This Row],[5% purpil]]+(Tabla14[[#This Row],[5% purpil]]*0.21)</f>
        <v>5173.1523250000009</v>
      </c>
      <c r="K2358" s="6">
        <f>Tabla14[[#This Row],[Precio NEGRO Publico c/juan]]-Tabla14[[#This Row],[Nuestro Costo juan ]]</f>
        <v>915.8212250000006</v>
      </c>
      <c r="L2358" s="7">
        <f>Tabla14[[#This Row],[Ganancia]]/Tabla14[[#This Row],[Nuestro Costo juan ]]</f>
        <v>0.21511627906976757</v>
      </c>
      <c r="M2358" s="2">
        <f>Tabla14[[#This Row],[Precio NEGRO Publico c/juan]]+(Tabla14[[#This Row],[Precio NEGRO Publico c/juan]]*0.105)</f>
        <v>5716.3333191250013</v>
      </c>
    </row>
    <row r="2359" spans="1:13">
      <c r="A2359" s="1" t="s">
        <v>4728</v>
      </c>
      <c r="B2359" t="s">
        <v>4729</v>
      </c>
      <c r="C2359" t="s">
        <v>15</v>
      </c>
      <c r="D2359" t="s">
        <v>4715</v>
      </c>
      <c r="E2359" s="2">
        <v>14943.5</v>
      </c>
      <c r="F2359" s="2">
        <f>Tabla14[[#This Row],[Precio]]-(Tabla14[[#This Row],[Precio]]*0.14)</f>
        <v>12851.41</v>
      </c>
      <c r="G2359" s="2">
        <f>Tabla14[[#This Row],[Precio]]-(Tabla14[[#This Row],[Precio]]*0.05)</f>
        <v>14196.325000000001</v>
      </c>
      <c r="H2359" s="4">
        <f>Tabla14[[#This Row],[  -14% costo de juan]]+(Tabla14[[#This Row],[  -14% costo de juan]]*0.1)</f>
        <v>14136.550999999999</v>
      </c>
      <c r="I2359" s="30">
        <f>Tabla14[[#This Row],[5% purpil]]+(Tabla14[[#This Row],[5% purpil]]*0.21)</f>
        <v>17177.553250000001</v>
      </c>
      <c r="J2359" s="30">
        <f>Tabla14[[#This Row],[5% purpil]]+(Tabla14[[#This Row],[5% purpil]]*0.21)</f>
        <v>17177.553250000001</v>
      </c>
      <c r="K2359" s="6">
        <f>Tabla14[[#This Row],[Precio NEGRO Publico c/juan]]-Tabla14[[#This Row],[Nuestro Costo juan ]]</f>
        <v>3041.0022500000014</v>
      </c>
      <c r="L2359" s="7">
        <f>Tabla14[[#This Row],[Ganancia]]/Tabla14[[#This Row],[Nuestro Costo juan ]]</f>
        <v>0.21511627906976755</v>
      </c>
      <c r="M2359" s="2">
        <f>Tabla14[[#This Row],[Precio NEGRO Publico c/juan]]+(Tabla14[[#This Row],[Precio NEGRO Publico c/juan]]*0.105)</f>
        <v>18981.196341250001</v>
      </c>
    </row>
    <row r="2360" spans="1:13">
      <c r="A2360" s="1" t="s">
        <v>4730</v>
      </c>
      <c r="B2360" t="s">
        <v>4731</v>
      </c>
      <c r="C2360" t="s">
        <v>15</v>
      </c>
      <c r="D2360" t="s">
        <v>4715</v>
      </c>
      <c r="E2360" s="2">
        <v>27140.959999999999</v>
      </c>
      <c r="F2360" s="2">
        <f>Tabla14[[#This Row],[Precio]]-(Tabla14[[#This Row],[Precio]]*0.14)</f>
        <v>23341.225599999998</v>
      </c>
      <c r="G2360" s="2">
        <f>Tabla14[[#This Row],[Precio]]-(Tabla14[[#This Row],[Precio]]*0.05)</f>
        <v>25783.912</v>
      </c>
      <c r="H2360" s="4">
        <f>Tabla14[[#This Row],[  -14% costo de juan]]+(Tabla14[[#This Row],[  -14% costo de juan]]*0.1)</f>
        <v>25675.348159999998</v>
      </c>
      <c r="I2360" s="30">
        <f>Tabla14[[#This Row],[5% purpil]]+(Tabla14[[#This Row],[5% purpil]]*0.21)</f>
        <v>31198.533520000001</v>
      </c>
      <c r="J2360" s="30">
        <f>Tabla14[[#This Row],[5% purpil]]+(Tabla14[[#This Row],[5% purpil]]*0.21)</f>
        <v>31198.533520000001</v>
      </c>
      <c r="K2360" s="6">
        <f>Tabla14[[#This Row],[Precio NEGRO Publico c/juan]]-Tabla14[[#This Row],[Nuestro Costo juan ]]</f>
        <v>5523.1853600000031</v>
      </c>
      <c r="L2360" s="7">
        <f>Tabla14[[#This Row],[Ganancia]]/Tabla14[[#This Row],[Nuestro Costo juan ]]</f>
        <v>0.21511627906976757</v>
      </c>
      <c r="M2360" s="2">
        <f>Tabla14[[#This Row],[Precio NEGRO Publico c/juan]]+(Tabla14[[#This Row],[Precio NEGRO Publico c/juan]]*0.105)</f>
        <v>34474.379539599999</v>
      </c>
    </row>
    <row r="2361" spans="1:13">
      <c r="A2361" s="1" t="s">
        <v>4732</v>
      </c>
      <c r="B2361" t="s">
        <v>4733</v>
      </c>
      <c r="C2361" t="s">
        <v>15</v>
      </c>
      <c r="D2361" t="s">
        <v>4715</v>
      </c>
      <c r="E2361" s="2">
        <v>11954.8</v>
      </c>
      <c r="F2361" s="2">
        <f>Tabla14[[#This Row],[Precio]]-(Tabla14[[#This Row],[Precio]]*0.14)</f>
        <v>10281.127999999999</v>
      </c>
      <c r="G2361" s="2">
        <f>Tabla14[[#This Row],[Precio]]-(Tabla14[[#This Row],[Precio]]*0.05)</f>
        <v>11357.06</v>
      </c>
      <c r="H2361" s="4">
        <f>Tabla14[[#This Row],[  -14% costo de juan]]+(Tabla14[[#This Row],[  -14% costo de juan]]*0.1)</f>
        <v>11309.2408</v>
      </c>
      <c r="I2361" s="30">
        <f>Tabla14[[#This Row],[5% purpil]]+(Tabla14[[#This Row],[5% purpil]]*0.21)</f>
        <v>13742.042599999999</v>
      </c>
      <c r="J2361" s="30">
        <f>Tabla14[[#This Row],[5% purpil]]+(Tabla14[[#This Row],[5% purpil]]*0.21)</f>
        <v>13742.042599999999</v>
      </c>
      <c r="K2361" s="6">
        <f>Tabla14[[#This Row],[Precio NEGRO Publico c/juan]]-Tabla14[[#This Row],[Nuestro Costo juan ]]</f>
        <v>2432.8017999999993</v>
      </c>
      <c r="L2361" s="7">
        <f>Tabla14[[#This Row],[Ganancia]]/Tabla14[[#This Row],[Nuestro Costo juan ]]</f>
        <v>0.21511627906976738</v>
      </c>
      <c r="M2361" s="2">
        <f>Tabla14[[#This Row],[Precio NEGRO Publico c/juan]]+(Tabla14[[#This Row],[Precio NEGRO Publico c/juan]]*0.105)</f>
        <v>15184.957072999998</v>
      </c>
    </row>
    <row r="2362" spans="1:13">
      <c r="A2362" s="1" t="s">
        <v>4734</v>
      </c>
      <c r="B2362" t="s">
        <v>4735</v>
      </c>
      <c r="C2362" t="s">
        <v>15</v>
      </c>
      <c r="D2362" t="s">
        <v>4715</v>
      </c>
      <c r="E2362" s="2">
        <v>10920.25</v>
      </c>
      <c r="F2362" s="2">
        <f>Tabla14[[#This Row],[Precio]]-(Tabla14[[#This Row],[Precio]]*0.14)</f>
        <v>9391.4150000000009</v>
      </c>
      <c r="G2362" s="2">
        <f>Tabla14[[#This Row],[Precio]]-(Tabla14[[#This Row],[Precio]]*0.05)</f>
        <v>10374.237499999999</v>
      </c>
      <c r="H2362" s="4">
        <f>Tabla14[[#This Row],[  -14% costo de juan]]+(Tabla14[[#This Row],[  -14% costo de juan]]*0.1)</f>
        <v>10330.556500000001</v>
      </c>
      <c r="I2362" s="30">
        <f>Tabla14[[#This Row],[5% purpil]]+(Tabla14[[#This Row],[5% purpil]]*0.21)</f>
        <v>12552.827374999999</v>
      </c>
      <c r="J2362" s="30">
        <f>Tabla14[[#This Row],[5% purpil]]+(Tabla14[[#This Row],[5% purpil]]*0.21)</f>
        <v>12552.827374999999</v>
      </c>
      <c r="K2362" s="6">
        <f>Tabla14[[#This Row],[Precio NEGRO Publico c/juan]]-Tabla14[[#This Row],[Nuestro Costo juan ]]</f>
        <v>2222.2708749999983</v>
      </c>
      <c r="L2362" s="7">
        <f>Tabla14[[#This Row],[Ganancia]]/Tabla14[[#This Row],[Nuestro Costo juan ]]</f>
        <v>0.21511627906976727</v>
      </c>
      <c r="M2362" s="2">
        <f>Tabla14[[#This Row],[Precio NEGRO Publico c/juan]]+(Tabla14[[#This Row],[Precio NEGRO Publico c/juan]]*0.105)</f>
        <v>13870.874249375</v>
      </c>
    </row>
    <row r="2363" spans="1:13">
      <c r="A2363" s="1" t="s">
        <v>4736</v>
      </c>
      <c r="B2363" t="s">
        <v>4737</v>
      </c>
      <c r="C2363" t="s">
        <v>15</v>
      </c>
      <c r="D2363" t="s">
        <v>4715</v>
      </c>
      <c r="E2363" s="2">
        <v>9966.5300000000007</v>
      </c>
      <c r="F2363" s="2">
        <f>Tabla14[[#This Row],[Precio]]-(Tabla14[[#This Row],[Precio]]*0.14)</f>
        <v>8571.2157999999999</v>
      </c>
      <c r="G2363" s="2">
        <f>Tabla14[[#This Row],[Precio]]-(Tabla14[[#This Row],[Precio]]*0.05)</f>
        <v>9468.2035000000014</v>
      </c>
      <c r="H2363" s="4">
        <f>Tabla14[[#This Row],[  -14% costo de juan]]+(Tabla14[[#This Row],[  -14% costo de juan]]*0.1)</f>
        <v>9428.3373800000008</v>
      </c>
      <c r="I2363" s="30">
        <f>Tabla14[[#This Row],[5% purpil]]+(Tabla14[[#This Row],[5% purpil]]*0.21)</f>
        <v>11456.526235000001</v>
      </c>
      <c r="J2363" s="30">
        <f>Tabla14[[#This Row],[5% purpil]]+(Tabla14[[#This Row],[5% purpil]]*0.21)</f>
        <v>11456.526235000001</v>
      </c>
      <c r="K2363" s="6">
        <f>Tabla14[[#This Row],[Precio NEGRO Publico c/juan]]-Tabla14[[#This Row],[Nuestro Costo juan ]]</f>
        <v>2028.1888550000003</v>
      </c>
      <c r="L2363" s="7">
        <f>Tabla14[[#This Row],[Ganancia]]/Tabla14[[#This Row],[Nuestro Costo juan ]]</f>
        <v>0.21511627906976746</v>
      </c>
      <c r="M2363" s="2">
        <f>Tabla14[[#This Row],[Precio NEGRO Publico c/juan]]+(Tabla14[[#This Row],[Precio NEGRO Publico c/juan]]*0.105)</f>
        <v>12659.461489675001</v>
      </c>
    </row>
    <row r="2364" spans="1:13">
      <c r="A2364" s="1" t="s">
        <v>4738</v>
      </c>
      <c r="B2364" t="s">
        <v>4739</v>
      </c>
      <c r="C2364" t="s">
        <v>15</v>
      </c>
      <c r="D2364" t="s">
        <v>4715</v>
      </c>
      <c r="E2364" s="2">
        <v>8154.43</v>
      </c>
      <c r="F2364" s="2">
        <f>Tabla14[[#This Row],[Precio]]-(Tabla14[[#This Row],[Precio]]*0.14)</f>
        <v>7012.8098</v>
      </c>
      <c r="G2364" s="2">
        <f>Tabla14[[#This Row],[Precio]]-(Tabla14[[#This Row],[Precio]]*0.05)</f>
        <v>7746.7085000000006</v>
      </c>
      <c r="H2364" s="4">
        <f>Tabla14[[#This Row],[  -14% costo de juan]]+(Tabla14[[#This Row],[  -14% costo de juan]]*0.1)</f>
        <v>7714.0907800000004</v>
      </c>
      <c r="I2364" s="30">
        <f>Tabla14[[#This Row],[5% purpil]]+(Tabla14[[#This Row],[5% purpil]]*0.21)</f>
        <v>9373.5172850000017</v>
      </c>
      <c r="J2364" s="30">
        <f>Tabla14[[#This Row],[5% purpil]]+(Tabla14[[#This Row],[5% purpil]]*0.21)</f>
        <v>9373.5172850000017</v>
      </c>
      <c r="K2364" s="6">
        <f>Tabla14[[#This Row],[Precio NEGRO Publico c/juan]]-Tabla14[[#This Row],[Nuestro Costo juan ]]</f>
        <v>1659.4265050000013</v>
      </c>
      <c r="L2364" s="7">
        <f>Tabla14[[#This Row],[Ganancia]]/Tabla14[[#This Row],[Nuestro Costo juan ]]</f>
        <v>0.2151162790697676</v>
      </c>
      <c r="M2364" s="2">
        <f>Tabla14[[#This Row],[Precio NEGRO Publico c/juan]]+(Tabla14[[#This Row],[Precio NEGRO Publico c/juan]]*0.105)</f>
        <v>10357.736599925001</v>
      </c>
    </row>
    <row r="2365" spans="1:13">
      <c r="A2365" s="1" t="s">
        <v>4740</v>
      </c>
      <c r="B2365" t="s">
        <v>4741</v>
      </c>
      <c r="C2365" t="s">
        <v>15</v>
      </c>
      <c r="D2365" t="s">
        <v>4715</v>
      </c>
      <c r="E2365" s="2">
        <v>4620.84</v>
      </c>
      <c r="F2365" s="2">
        <f>Tabla14[[#This Row],[Precio]]-(Tabla14[[#This Row],[Precio]]*0.14)</f>
        <v>3973.9223999999999</v>
      </c>
      <c r="G2365" s="2">
        <f>Tabla14[[#This Row],[Precio]]-(Tabla14[[#This Row],[Precio]]*0.05)</f>
        <v>4389.7979999999998</v>
      </c>
      <c r="H2365" s="4">
        <f>Tabla14[[#This Row],[  -14% costo de juan]]+(Tabla14[[#This Row],[  -14% costo de juan]]*0.1)</f>
        <v>4371.3146399999996</v>
      </c>
      <c r="I2365" s="30">
        <f>Tabla14[[#This Row],[5% purpil]]+(Tabla14[[#This Row],[5% purpil]]*0.21)</f>
        <v>5311.6555799999996</v>
      </c>
      <c r="J2365" s="30">
        <f>Tabla14[[#This Row],[5% purpil]]+(Tabla14[[#This Row],[5% purpil]]*0.21)</f>
        <v>5311.6555799999996</v>
      </c>
      <c r="K2365" s="6">
        <f>Tabla14[[#This Row],[Precio NEGRO Publico c/juan]]-Tabla14[[#This Row],[Nuestro Costo juan ]]</f>
        <v>940.34094000000005</v>
      </c>
      <c r="L2365" s="7">
        <f>Tabla14[[#This Row],[Ganancia]]/Tabla14[[#This Row],[Nuestro Costo juan ]]</f>
        <v>0.21511627906976746</v>
      </c>
      <c r="M2365" s="2">
        <f>Tabla14[[#This Row],[Precio NEGRO Publico c/juan]]+(Tabla14[[#This Row],[Precio NEGRO Publico c/juan]]*0.105)</f>
        <v>5869.3794158999999</v>
      </c>
    </row>
    <row r="2366" spans="1:13">
      <c r="A2366" s="1" t="s">
        <v>4742</v>
      </c>
      <c r="B2366" t="s">
        <v>4743</v>
      </c>
      <c r="C2366" t="s">
        <v>15</v>
      </c>
      <c r="D2366" t="s">
        <v>4715</v>
      </c>
      <c r="E2366" s="2">
        <v>44140.800000000003</v>
      </c>
      <c r="F2366" s="2">
        <f>Tabla14[[#This Row],[Precio]]-(Tabla14[[#This Row],[Precio]]*0.14)</f>
        <v>37961.088000000003</v>
      </c>
      <c r="G2366" s="2">
        <f>Tabla14[[#This Row],[Precio]]-(Tabla14[[#This Row],[Precio]]*0.05)</f>
        <v>41933.760000000002</v>
      </c>
      <c r="H2366" s="4">
        <f>Tabla14[[#This Row],[  -14% costo de juan]]+(Tabla14[[#This Row],[  -14% costo de juan]]*0.1)</f>
        <v>41757.196800000005</v>
      </c>
      <c r="I2366" s="30">
        <f>Tabla14[[#This Row],[5% purpil]]+(Tabla14[[#This Row],[5% purpil]]*0.21)</f>
        <v>50739.849600000001</v>
      </c>
      <c r="J2366" s="30">
        <f>Tabla14[[#This Row],[5% purpil]]+(Tabla14[[#This Row],[5% purpil]]*0.21)</f>
        <v>50739.849600000001</v>
      </c>
      <c r="K2366" s="6">
        <f>Tabla14[[#This Row],[Precio NEGRO Publico c/juan]]-Tabla14[[#This Row],[Nuestro Costo juan ]]</f>
        <v>8982.6527999999962</v>
      </c>
      <c r="L2366" s="7">
        <f>Tabla14[[#This Row],[Ganancia]]/Tabla14[[#This Row],[Nuestro Costo juan ]]</f>
        <v>0.21511627906976732</v>
      </c>
      <c r="M2366" s="2">
        <f>Tabla14[[#This Row],[Precio NEGRO Publico c/juan]]+(Tabla14[[#This Row],[Precio NEGRO Publico c/juan]]*0.105)</f>
        <v>56067.533808</v>
      </c>
    </row>
    <row r="2367" spans="1:13">
      <c r="A2367" s="1" t="s">
        <v>4744</v>
      </c>
      <c r="B2367" t="s">
        <v>4745</v>
      </c>
      <c r="C2367" t="s">
        <v>15</v>
      </c>
      <c r="D2367" t="s">
        <v>4715</v>
      </c>
      <c r="E2367" s="2">
        <v>10328.950000000001</v>
      </c>
      <c r="F2367" s="2">
        <f>Tabla14[[#This Row],[Precio]]-(Tabla14[[#This Row],[Precio]]*0.14)</f>
        <v>8882.8970000000008</v>
      </c>
      <c r="G2367" s="2">
        <f>Tabla14[[#This Row],[Precio]]-(Tabla14[[#This Row],[Precio]]*0.05)</f>
        <v>9812.5025000000005</v>
      </c>
      <c r="H2367" s="4">
        <f>Tabla14[[#This Row],[  -14% costo de juan]]+(Tabla14[[#This Row],[  -14% costo de juan]]*0.1)</f>
        <v>9771.1867000000002</v>
      </c>
      <c r="I2367" s="30">
        <f>Tabla14[[#This Row],[5% purpil]]+(Tabla14[[#This Row],[5% purpil]]*0.21)</f>
        <v>11873.128025</v>
      </c>
      <c r="J2367" s="30">
        <f>Tabla14[[#This Row],[5% purpil]]+(Tabla14[[#This Row],[5% purpil]]*0.21)</f>
        <v>11873.128025</v>
      </c>
      <c r="K2367" s="6">
        <f>Tabla14[[#This Row],[Precio NEGRO Publico c/juan]]-Tabla14[[#This Row],[Nuestro Costo juan ]]</f>
        <v>2101.9413249999998</v>
      </c>
      <c r="L2367" s="7">
        <f>Tabla14[[#This Row],[Ganancia]]/Tabla14[[#This Row],[Nuestro Costo juan ]]</f>
        <v>0.21511627906976741</v>
      </c>
      <c r="M2367" s="2">
        <f>Tabla14[[#This Row],[Precio NEGRO Publico c/juan]]+(Tabla14[[#This Row],[Precio NEGRO Publico c/juan]]*0.105)</f>
        <v>13119.806467625</v>
      </c>
    </row>
    <row r="2368" spans="1:13">
      <c r="A2368" s="1" t="s">
        <v>4746</v>
      </c>
      <c r="B2368" t="s">
        <v>4747</v>
      </c>
      <c r="C2368" t="s">
        <v>15</v>
      </c>
      <c r="D2368" t="s">
        <v>4715</v>
      </c>
      <c r="E2368" s="2">
        <v>61383.3</v>
      </c>
      <c r="F2368" s="2">
        <f>Tabla14[[#This Row],[Precio]]-(Tabla14[[#This Row],[Precio]]*0.14)</f>
        <v>52789.637999999999</v>
      </c>
      <c r="G2368" s="2">
        <f>Tabla14[[#This Row],[Precio]]-(Tabla14[[#This Row],[Precio]]*0.05)</f>
        <v>58314.135000000002</v>
      </c>
      <c r="H2368" s="4">
        <f>Tabla14[[#This Row],[  -14% costo de juan]]+(Tabla14[[#This Row],[  -14% costo de juan]]*0.1)</f>
        <v>58068.601799999997</v>
      </c>
      <c r="I2368" s="30">
        <f>Tabla14[[#This Row],[5% purpil]]+(Tabla14[[#This Row],[5% purpil]]*0.21)</f>
        <v>70560.103350000005</v>
      </c>
      <c r="J2368" s="30">
        <f>Tabla14[[#This Row],[5% purpil]]+(Tabla14[[#This Row],[5% purpil]]*0.21)</f>
        <v>70560.103350000005</v>
      </c>
      <c r="K2368" s="6">
        <f>Tabla14[[#This Row],[Precio NEGRO Publico c/juan]]-Tabla14[[#This Row],[Nuestro Costo juan ]]</f>
        <v>12491.501550000008</v>
      </c>
      <c r="L2368" s="7">
        <f>Tabla14[[#This Row],[Ganancia]]/Tabla14[[#This Row],[Nuestro Costo juan ]]</f>
        <v>0.2151162790697676</v>
      </c>
      <c r="M2368" s="2">
        <f>Tabla14[[#This Row],[Precio NEGRO Publico c/juan]]+(Tabla14[[#This Row],[Precio NEGRO Publico c/juan]]*0.105)</f>
        <v>77968.914201750013</v>
      </c>
    </row>
    <row r="2369" spans="1:13">
      <c r="A2369" s="1" t="s">
        <v>4748</v>
      </c>
      <c r="B2369" t="s">
        <v>4749</v>
      </c>
      <c r="C2369" t="s">
        <v>15</v>
      </c>
      <c r="D2369" t="s">
        <v>4715</v>
      </c>
      <c r="E2369" s="2">
        <v>50118.2</v>
      </c>
      <c r="F2369" s="2">
        <f>Tabla14[[#This Row],[Precio]]-(Tabla14[[#This Row],[Precio]]*0.14)</f>
        <v>43101.651999999995</v>
      </c>
      <c r="G2369" s="2">
        <f>Tabla14[[#This Row],[Precio]]-(Tabla14[[#This Row],[Precio]]*0.05)</f>
        <v>47612.289999999994</v>
      </c>
      <c r="H2369" s="4">
        <f>Tabla14[[#This Row],[  -14% costo de juan]]+(Tabla14[[#This Row],[  -14% costo de juan]]*0.1)</f>
        <v>47411.81719999999</v>
      </c>
      <c r="I2369" s="30">
        <f>Tabla14[[#This Row],[5% purpil]]+(Tabla14[[#This Row],[5% purpil]]*0.21)</f>
        <v>57610.870899999994</v>
      </c>
      <c r="J2369" s="30">
        <f>Tabla14[[#This Row],[5% purpil]]+(Tabla14[[#This Row],[5% purpil]]*0.21)</f>
        <v>57610.870899999994</v>
      </c>
      <c r="K2369" s="6">
        <f>Tabla14[[#This Row],[Precio NEGRO Publico c/juan]]-Tabla14[[#This Row],[Nuestro Costo juan ]]</f>
        <v>10199.053700000004</v>
      </c>
      <c r="L2369" s="7">
        <f>Tabla14[[#This Row],[Ganancia]]/Tabla14[[#This Row],[Nuestro Costo juan ]]</f>
        <v>0.21511627906976757</v>
      </c>
      <c r="M2369" s="2">
        <f>Tabla14[[#This Row],[Precio NEGRO Publico c/juan]]+(Tabla14[[#This Row],[Precio NEGRO Publico c/juan]]*0.105)</f>
        <v>63660.012344499992</v>
      </c>
    </row>
    <row r="2370" spans="1:13">
      <c r="A2370" s="1" t="s">
        <v>4750</v>
      </c>
      <c r="B2370" t="s">
        <v>4751</v>
      </c>
      <c r="C2370" t="s">
        <v>15</v>
      </c>
      <c r="D2370" t="s">
        <v>4715</v>
      </c>
      <c r="E2370" s="2">
        <v>16988.400000000001</v>
      </c>
      <c r="F2370" s="2">
        <f>Tabla14[[#This Row],[Precio]]-(Tabla14[[#This Row],[Precio]]*0.14)</f>
        <v>14610.024000000001</v>
      </c>
      <c r="G2370" s="2">
        <f>Tabla14[[#This Row],[Precio]]-(Tabla14[[#This Row],[Precio]]*0.05)</f>
        <v>16138.980000000001</v>
      </c>
      <c r="H2370" s="4">
        <f>Tabla14[[#This Row],[  -14% costo de juan]]+(Tabla14[[#This Row],[  -14% costo de juan]]*0.1)</f>
        <v>16071.026400000002</v>
      </c>
      <c r="I2370" s="30">
        <f>Tabla14[[#This Row],[5% purpil]]+(Tabla14[[#This Row],[5% purpil]]*0.21)</f>
        <v>19528.165800000002</v>
      </c>
      <c r="J2370" s="30">
        <f>Tabla14[[#This Row],[5% purpil]]+(Tabla14[[#This Row],[5% purpil]]*0.21)</f>
        <v>19528.165800000002</v>
      </c>
      <c r="K2370" s="6">
        <f>Tabla14[[#This Row],[Precio NEGRO Publico c/juan]]-Tabla14[[#This Row],[Nuestro Costo juan ]]</f>
        <v>3457.1394</v>
      </c>
      <c r="L2370" s="7">
        <f>Tabla14[[#This Row],[Ganancia]]/Tabla14[[#This Row],[Nuestro Costo juan ]]</f>
        <v>0.21511627906976741</v>
      </c>
      <c r="M2370" s="2">
        <f>Tabla14[[#This Row],[Precio NEGRO Publico c/juan]]+(Tabla14[[#This Row],[Precio NEGRO Publico c/juan]]*0.105)</f>
        <v>21578.623209000001</v>
      </c>
    </row>
    <row r="2371" spans="1:13">
      <c r="A2371" s="1" t="s">
        <v>4752</v>
      </c>
      <c r="B2371" t="s">
        <v>4753</v>
      </c>
      <c r="C2371" t="s">
        <v>15</v>
      </c>
      <c r="D2371" t="s">
        <v>4715</v>
      </c>
      <c r="E2371" s="2">
        <v>1900.18</v>
      </c>
      <c r="F2371" s="2">
        <f>Tabla14[[#This Row],[Precio]]-(Tabla14[[#This Row],[Precio]]*0.14)</f>
        <v>1634.1548</v>
      </c>
      <c r="G2371" s="2">
        <f>Tabla14[[#This Row],[Precio]]-(Tabla14[[#This Row],[Precio]]*0.05)</f>
        <v>1805.171</v>
      </c>
      <c r="H2371" s="4">
        <f>Tabla14[[#This Row],[  -14% costo de juan]]+(Tabla14[[#This Row],[  -14% costo de juan]]*0.1)</f>
        <v>1797.5702799999999</v>
      </c>
      <c r="I2371" s="30">
        <f>Tabla14[[#This Row],[5% purpil]]+(Tabla14[[#This Row],[5% purpil]]*0.21)</f>
        <v>2184.2569100000001</v>
      </c>
      <c r="J2371" s="30">
        <f>Tabla14[[#This Row],[5% purpil]]+(Tabla14[[#This Row],[5% purpil]]*0.21)</f>
        <v>2184.2569100000001</v>
      </c>
      <c r="K2371" s="6">
        <f>Tabla14[[#This Row],[Precio NEGRO Publico c/juan]]-Tabla14[[#This Row],[Nuestro Costo juan ]]</f>
        <v>386.68663000000015</v>
      </c>
      <c r="L2371" s="7">
        <f>Tabla14[[#This Row],[Ganancia]]/Tabla14[[#This Row],[Nuestro Costo juan ]]</f>
        <v>0.21511627906976755</v>
      </c>
      <c r="M2371" s="2">
        <f>Tabla14[[#This Row],[Precio NEGRO Publico c/juan]]+(Tabla14[[#This Row],[Precio NEGRO Publico c/juan]]*0.105)</f>
        <v>2413.6038855500001</v>
      </c>
    </row>
    <row r="2372" spans="1:13">
      <c r="A2372" s="1" t="s">
        <v>4754</v>
      </c>
      <c r="B2372" t="s">
        <v>4755</v>
      </c>
      <c r="C2372" t="s">
        <v>15</v>
      </c>
      <c r="D2372" t="s">
        <v>4715</v>
      </c>
      <c r="E2372" s="2">
        <v>10345.5</v>
      </c>
      <c r="F2372" s="2">
        <f>Tabla14[[#This Row],[Precio]]-(Tabla14[[#This Row],[Precio]]*0.14)</f>
        <v>8897.1299999999992</v>
      </c>
      <c r="G2372" s="2">
        <f>Tabla14[[#This Row],[Precio]]-(Tabla14[[#This Row],[Precio]]*0.05)</f>
        <v>9828.2250000000004</v>
      </c>
      <c r="H2372" s="4">
        <f>Tabla14[[#This Row],[  -14% costo de juan]]+(Tabla14[[#This Row],[  -14% costo de juan]]*0.1)</f>
        <v>9786.8429999999989</v>
      </c>
      <c r="I2372" s="30">
        <f>Tabla14[[#This Row],[5% purpil]]+(Tabla14[[#This Row],[5% purpil]]*0.21)</f>
        <v>11892.152250000001</v>
      </c>
      <c r="J2372" s="30">
        <f>Tabla14[[#This Row],[5% purpil]]+(Tabla14[[#This Row],[5% purpil]]*0.21)</f>
        <v>11892.152250000001</v>
      </c>
      <c r="K2372" s="6">
        <f>Tabla14[[#This Row],[Precio NEGRO Publico c/juan]]-Tabla14[[#This Row],[Nuestro Costo juan ]]</f>
        <v>2105.3092500000021</v>
      </c>
      <c r="L2372" s="7">
        <f>Tabla14[[#This Row],[Ganancia]]/Tabla14[[#This Row],[Nuestro Costo juan ]]</f>
        <v>0.21511627906976769</v>
      </c>
      <c r="M2372" s="2">
        <f>Tabla14[[#This Row],[Precio NEGRO Publico c/juan]]+(Tabla14[[#This Row],[Precio NEGRO Publico c/juan]]*0.105)</f>
        <v>13140.828236250001</v>
      </c>
    </row>
    <row r="2373" spans="1:13">
      <c r="A2373" s="1" t="s">
        <v>4756</v>
      </c>
      <c r="B2373" t="s">
        <v>4757</v>
      </c>
      <c r="C2373" t="s">
        <v>15</v>
      </c>
      <c r="D2373" t="s">
        <v>4715</v>
      </c>
      <c r="E2373" s="2">
        <v>13794</v>
      </c>
      <c r="F2373" s="2">
        <f>Tabla14[[#This Row],[Precio]]-(Tabla14[[#This Row],[Precio]]*0.14)</f>
        <v>11862.84</v>
      </c>
      <c r="G2373" s="2">
        <f>Tabla14[[#This Row],[Precio]]-(Tabla14[[#This Row],[Precio]]*0.05)</f>
        <v>13104.3</v>
      </c>
      <c r="H2373" s="4">
        <f>Tabla14[[#This Row],[  -14% costo de juan]]+(Tabla14[[#This Row],[  -14% costo de juan]]*0.1)</f>
        <v>13049.124</v>
      </c>
      <c r="I2373" s="30">
        <f>Tabla14[[#This Row],[5% purpil]]+(Tabla14[[#This Row],[5% purpil]]*0.21)</f>
        <v>15856.203</v>
      </c>
      <c r="J2373" s="30">
        <f>Tabla14[[#This Row],[5% purpil]]+(Tabla14[[#This Row],[5% purpil]]*0.21)</f>
        <v>15856.203</v>
      </c>
      <c r="K2373" s="6">
        <f>Tabla14[[#This Row],[Precio NEGRO Publico c/juan]]-Tabla14[[#This Row],[Nuestro Costo juan ]]</f>
        <v>2807.0789999999997</v>
      </c>
      <c r="L2373" s="7">
        <f>Tabla14[[#This Row],[Ganancia]]/Tabla14[[#This Row],[Nuestro Costo juan ]]</f>
        <v>0.21511627906976744</v>
      </c>
      <c r="M2373" s="2">
        <f>Tabla14[[#This Row],[Precio NEGRO Publico c/juan]]+(Tabla14[[#This Row],[Precio NEGRO Publico c/juan]]*0.105)</f>
        <v>17521.104315</v>
      </c>
    </row>
    <row r="2374" spans="1:13">
      <c r="A2374" s="1" t="s">
        <v>4758</v>
      </c>
      <c r="B2374" t="s">
        <v>4759</v>
      </c>
      <c r="C2374" t="s">
        <v>15</v>
      </c>
      <c r="D2374" t="s">
        <v>4715</v>
      </c>
      <c r="E2374" s="2">
        <v>9694.7099999999991</v>
      </c>
      <c r="F2374" s="2">
        <f>Tabla14[[#This Row],[Precio]]-(Tabla14[[#This Row],[Precio]]*0.14)</f>
        <v>8337.4506000000001</v>
      </c>
      <c r="G2374" s="2">
        <f>Tabla14[[#This Row],[Precio]]-(Tabla14[[#This Row],[Precio]]*0.05)</f>
        <v>9209.9744999999984</v>
      </c>
      <c r="H2374" s="4">
        <f>Tabla14[[#This Row],[  -14% costo de juan]]+(Tabla14[[#This Row],[  -14% costo de juan]]*0.1)</f>
        <v>9171.1956599999994</v>
      </c>
      <c r="I2374" s="30">
        <f>Tabla14[[#This Row],[5% purpil]]+(Tabla14[[#This Row],[5% purpil]]*0.21)</f>
        <v>11144.069144999998</v>
      </c>
      <c r="J2374" s="30">
        <f>Tabla14[[#This Row],[5% purpil]]+(Tabla14[[#This Row],[5% purpil]]*0.21)</f>
        <v>11144.069144999998</v>
      </c>
      <c r="K2374" s="6">
        <f>Tabla14[[#This Row],[Precio NEGRO Publico c/juan]]-Tabla14[[#This Row],[Nuestro Costo juan ]]</f>
        <v>1972.8734849999983</v>
      </c>
      <c r="L2374" s="7">
        <f>Tabla14[[#This Row],[Ganancia]]/Tabla14[[#This Row],[Nuestro Costo juan ]]</f>
        <v>0.21511627906976727</v>
      </c>
      <c r="M2374" s="2">
        <f>Tabla14[[#This Row],[Precio NEGRO Publico c/juan]]+(Tabla14[[#This Row],[Precio NEGRO Publico c/juan]]*0.105)</f>
        <v>12314.196405224997</v>
      </c>
    </row>
    <row r="2375" spans="1:13">
      <c r="A2375" s="1" t="s">
        <v>4760</v>
      </c>
      <c r="B2375" t="s">
        <v>4761</v>
      </c>
      <c r="C2375" t="s">
        <v>15</v>
      </c>
      <c r="D2375" t="s">
        <v>4715</v>
      </c>
      <c r="E2375" s="2">
        <v>5747.5</v>
      </c>
      <c r="F2375" s="2">
        <f>Tabla14[[#This Row],[Precio]]-(Tabla14[[#This Row],[Precio]]*0.14)</f>
        <v>4942.8500000000004</v>
      </c>
      <c r="G2375" s="2">
        <f>Tabla14[[#This Row],[Precio]]-(Tabla14[[#This Row],[Precio]]*0.05)</f>
        <v>5460.125</v>
      </c>
      <c r="H2375" s="4">
        <f>Tabla14[[#This Row],[  -14% costo de juan]]+(Tabla14[[#This Row],[  -14% costo de juan]]*0.1)</f>
        <v>5437.1350000000002</v>
      </c>
      <c r="I2375" s="30">
        <f>Tabla14[[#This Row],[5% purpil]]+(Tabla14[[#This Row],[5% purpil]]*0.21)</f>
        <v>6606.7512500000003</v>
      </c>
      <c r="J2375" s="30">
        <f>Tabla14[[#This Row],[5% purpil]]+(Tabla14[[#This Row],[5% purpil]]*0.21)</f>
        <v>6606.7512500000003</v>
      </c>
      <c r="K2375" s="6">
        <f>Tabla14[[#This Row],[Precio NEGRO Publico c/juan]]-Tabla14[[#This Row],[Nuestro Costo juan ]]</f>
        <v>1169.61625</v>
      </c>
      <c r="L2375" s="7">
        <f>Tabla14[[#This Row],[Ganancia]]/Tabla14[[#This Row],[Nuestro Costo juan ]]</f>
        <v>0.21511627906976744</v>
      </c>
      <c r="M2375" s="2">
        <f>Tabla14[[#This Row],[Precio NEGRO Publico c/juan]]+(Tabla14[[#This Row],[Precio NEGRO Publico c/juan]]*0.105)</f>
        <v>7300.4601312499999</v>
      </c>
    </row>
    <row r="2376" spans="1:13">
      <c r="A2376" s="1" t="s">
        <v>4762</v>
      </c>
      <c r="B2376" t="s">
        <v>4763</v>
      </c>
      <c r="C2376" t="s">
        <v>15</v>
      </c>
      <c r="D2376" t="s">
        <v>4715</v>
      </c>
      <c r="E2376" s="2">
        <v>6437.2</v>
      </c>
      <c r="F2376" s="2">
        <f>Tabla14[[#This Row],[Precio]]-(Tabla14[[#This Row],[Precio]]*0.14)</f>
        <v>5535.9920000000002</v>
      </c>
      <c r="G2376" s="2">
        <f>Tabla14[[#This Row],[Precio]]-(Tabla14[[#This Row],[Precio]]*0.05)</f>
        <v>6115.34</v>
      </c>
      <c r="H2376" s="4">
        <f>Tabla14[[#This Row],[  -14% costo de juan]]+(Tabla14[[#This Row],[  -14% costo de juan]]*0.1)</f>
        <v>6089.5911999999998</v>
      </c>
      <c r="I2376" s="30">
        <f>Tabla14[[#This Row],[5% purpil]]+(Tabla14[[#This Row],[5% purpil]]*0.21)</f>
        <v>7399.5614000000005</v>
      </c>
      <c r="J2376" s="30">
        <f>Tabla14[[#This Row],[5% purpil]]+(Tabla14[[#This Row],[5% purpil]]*0.21)</f>
        <v>7399.5614000000005</v>
      </c>
      <c r="K2376" s="6">
        <f>Tabla14[[#This Row],[Precio NEGRO Publico c/juan]]-Tabla14[[#This Row],[Nuestro Costo juan ]]</f>
        <v>1309.9702000000007</v>
      </c>
      <c r="L2376" s="7">
        <f>Tabla14[[#This Row],[Ganancia]]/Tabla14[[#This Row],[Nuestro Costo juan ]]</f>
        <v>0.21511627906976755</v>
      </c>
      <c r="M2376" s="2">
        <f>Tabla14[[#This Row],[Precio NEGRO Publico c/juan]]+(Tabla14[[#This Row],[Precio NEGRO Publico c/juan]]*0.105)</f>
        <v>8176.5153470000005</v>
      </c>
    </row>
    <row r="2377" spans="1:13">
      <c r="A2377" s="1" t="s">
        <v>4764</v>
      </c>
      <c r="B2377" t="s">
        <v>4765</v>
      </c>
      <c r="C2377" t="s">
        <v>15</v>
      </c>
      <c r="D2377" t="s">
        <v>4715</v>
      </c>
      <c r="E2377" s="2">
        <v>22016.97</v>
      </c>
      <c r="F2377" s="2">
        <f>Tabla14[[#This Row],[Precio]]-(Tabla14[[#This Row],[Precio]]*0.14)</f>
        <v>18934.5942</v>
      </c>
      <c r="G2377" s="2">
        <f>Tabla14[[#This Row],[Precio]]-(Tabla14[[#This Row],[Precio]]*0.05)</f>
        <v>20916.121500000001</v>
      </c>
      <c r="H2377" s="4">
        <f>Tabla14[[#This Row],[  -14% costo de juan]]+(Tabla14[[#This Row],[  -14% costo de juan]]*0.1)</f>
        <v>20828.053619999999</v>
      </c>
      <c r="I2377" s="30">
        <f>Tabla14[[#This Row],[5% purpil]]+(Tabla14[[#This Row],[5% purpil]]*0.21)</f>
        <v>25308.507015000003</v>
      </c>
      <c r="J2377" s="30">
        <f>Tabla14[[#This Row],[5% purpil]]+(Tabla14[[#This Row],[5% purpil]]*0.21)</f>
        <v>25308.507015000003</v>
      </c>
      <c r="K2377" s="6">
        <f>Tabla14[[#This Row],[Precio NEGRO Publico c/juan]]-Tabla14[[#This Row],[Nuestro Costo juan ]]</f>
        <v>4480.4533950000041</v>
      </c>
      <c r="L2377" s="7">
        <f>Tabla14[[#This Row],[Ganancia]]/Tabla14[[#This Row],[Nuestro Costo juan ]]</f>
        <v>0.21511627906976766</v>
      </c>
      <c r="M2377" s="2">
        <f>Tabla14[[#This Row],[Precio NEGRO Publico c/juan]]+(Tabla14[[#This Row],[Precio NEGRO Publico c/juan]]*0.105)</f>
        <v>27965.900251575003</v>
      </c>
    </row>
    <row r="2378" spans="1:13">
      <c r="A2378" s="1" t="s">
        <v>4766</v>
      </c>
      <c r="B2378" t="s">
        <v>4767</v>
      </c>
      <c r="C2378" t="s">
        <v>7</v>
      </c>
      <c r="D2378" t="s">
        <v>285</v>
      </c>
      <c r="E2378" s="2">
        <v>208715.36</v>
      </c>
      <c r="F2378" s="2">
        <f>Tabla14[[#This Row],[Precio]]-(Tabla14[[#This Row],[Precio]]*0.14)</f>
        <v>179495.20959999997</v>
      </c>
      <c r="G2378" s="2">
        <f>Tabla14[[#This Row],[Precio]]-(Tabla14[[#This Row],[Precio]]*0.05)</f>
        <v>198279.59199999998</v>
      </c>
      <c r="H2378" s="4">
        <f>Tabla14[[#This Row],[  -14% costo de juan]]+(Tabla14[[#This Row],[  -14% costo de juan]]*0.1)</f>
        <v>197444.73055999997</v>
      </c>
      <c r="I2378" s="30">
        <f>Tabla14[[#This Row],[5% purpil]]+(Tabla14[[#This Row],[5% purpil]]*0.21)</f>
        <v>239918.30631999997</v>
      </c>
      <c r="J2378" s="30">
        <f>Tabla14[[#This Row],[5% purpil]]+(Tabla14[[#This Row],[5% purpil]]*0.21)</f>
        <v>239918.30631999997</v>
      </c>
      <c r="K2378" s="6">
        <f>Tabla14[[#This Row],[Precio NEGRO Publico c/juan]]-Tabla14[[#This Row],[Nuestro Costo juan ]]</f>
        <v>42473.575760000007</v>
      </c>
      <c r="L2378" s="7">
        <f>Tabla14[[#This Row],[Ganancia]]/Tabla14[[#This Row],[Nuestro Costo juan ]]</f>
        <v>0.21511627906976752</v>
      </c>
      <c r="M2378" s="2">
        <f>Tabla14[[#This Row],[Precio NEGRO Publico c/juan]]+(Tabla14[[#This Row],[Precio NEGRO Publico c/juan]]*0.105)</f>
        <v>265109.72848359996</v>
      </c>
    </row>
    <row r="2379" spans="1:13">
      <c r="A2379" s="1" t="s">
        <v>4768</v>
      </c>
      <c r="B2379" t="s">
        <v>4769</v>
      </c>
      <c r="C2379" t="s">
        <v>7</v>
      </c>
      <c r="D2379" t="s">
        <v>285</v>
      </c>
      <c r="E2379" s="2">
        <v>208715.36</v>
      </c>
      <c r="F2379" s="2">
        <f>Tabla14[[#This Row],[Precio]]-(Tabla14[[#This Row],[Precio]]*0.14)</f>
        <v>179495.20959999997</v>
      </c>
      <c r="G2379" s="2">
        <f>Tabla14[[#This Row],[Precio]]-(Tabla14[[#This Row],[Precio]]*0.05)</f>
        <v>198279.59199999998</v>
      </c>
      <c r="H2379" s="4">
        <f>Tabla14[[#This Row],[  -14% costo de juan]]+(Tabla14[[#This Row],[  -14% costo de juan]]*0.1)</f>
        <v>197444.73055999997</v>
      </c>
      <c r="I2379" s="30">
        <f>Tabla14[[#This Row],[5% purpil]]+(Tabla14[[#This Row],[5% purpil]]*0.21)</f>
        <v>239918.30631999997</v>
      </c>
      <c r="J2379" s="30">
        <f>Tabla14[[#This Row],[5% purpil]]+(Tabla14[[#This Row],[5% purpil]]*0.21)</f>
        <v>239918.30631999997</v>
      </c>
      <c r="K2379" s="6">
        <f>Tabla14[[#This Row],[Precio NEGRO Publico c/juan]]-Tabla14[[#This Row],[Nuestro Costo juan ]]</f>
        <v>42473.575760000007</v>
      </c>
      <c r="L2379" s="7">
        <f>Tabla14[[#This Row],[Ganancia]]/Tabla14[[#This Row],[Nuestro Costo juan ]]</f>
        <v>0.21511627906976752</v>
      </c>
      <c r="M2379" s="2">
        <f>Tabla14[[#This Row],[Precio NEGRO Publico c/juan]]+(Tabla14[[#This Row],[Precio NEGRO Publico c/juan]]*0.105)</f>
        <v>265109.72848359996</v>
      </c>
    </row>
    <row r="2380" spans="1:13">
      <c r="A2380" s="1" t="s">
        <v>6052</v>
      </c>
      <c r="B2380" t="s">
        <v>6053</v>
      </c>
      <c r="C2380" t="s">
        <v>7</v>
      </c>
      <c r="D2380" t="s">
        <v>80</v>
      </c>
      <c r="E2380" s="2">
        <v>6038413.0599999996</v>
      </c>
      <c r="F2380" s="2">
        <f>Tabla14[[#This Row],[Precio]]-(Tabla14[[#This Row],[Precio]]*0.14)</f>
        <v>5193035.2315999996</v>
      </c>
      <c r="G2380" s="2">
        <f>Tabla14[[#This Row],[Precio]]-(Tabla14[[#This Row],[Precio]]*0.05)</f>
        <v>5736492.4069999997</v>
      </c>
      <c r="H2380" s="9">
        <f>Tabla14[[#This Row],[  -14% costo de juan]]+(Tabla14[[#This Row],[  -14% costo de juan]]*0.1)</f>
        <v>5712338.7547599999</v>
      </c>
      <c r="I2380" s="30">
        <f>Tabla14[[#This Row],[5% purpil]]+(Tabla14[[#This Row],[5% purpil]]*0.21)</f>
        <v>6941155.8124699993</v>
      </c>
      <c r="J2380" s="30">
        <f>Tabla14[[#This Row],[5% purpil]]+(Tabla14[[#This Row],[5% purpil]]*0.21)</f>
        <v>6941155.8124699993</v>
      </c>
      <c r="K2380" s="6">
        <f>Tabla14[[#This Row],[Precio NEGRO Publico c/juan]]-Tabla14[[#This Row],[Nuestro Costo juan ]]</f>
        <v>1228817.0577099994</v>
      </c>
      <c r="L2380" s="7">
        <f>Tabla14[[#This Row],[Ganancia]]/Tabla14[[#This Row],[Nuestro Costo juan ]]</f>
        <v>0.21511627906976732</v>
      </c>
      <c r="M2380" s="2">
        <f>Tabla14[[#This Row],[Precio NEGRO Publico c/juan]]+(Tabla14[[#This Row],[Precio NEGRO Publico c/juan]]*0.105)</f>
        <v>7669977.1727793496</v>
      </c>
    </row>
    <row r="2381" spans="1:13">
      <c r="A2381" s="1" t="s">
        <v>6575</v>
      </c>
      <c r="B2381" t="s">
        <v>6576</v>
      </c>
      <c r="C2381" t="s">
        <v>7</v>
      </c>
      <c r="D2381" t="s">
        <v>285</v>
      </c>
      <c r="E2381" s="2">
        <v>520884.94</v>
      </c>
      <c r="F2381" s="2">
        <f>Tabla14[[#This Row],[Precio]]-(Tabla14[[#This Row],[Precio]]*0.14)</f>
        <v>447961.04839999997</v>
      </c>
      <c r="G2381" s="2">
        <f>Tabla14[[#This Row],[Precio]]-(Tabla14[[#This Row],[Precio]]*0.05)</f>
        <v>494840.69299999997</v>
      </c>
      <c r="H2381" s="9">
        <f>Tabla14[[#This Row],[  -14% costo de juan]]+(Tabla14[[#This Row],[  -14% costo de juan]]*0.1)</f>
        <v>492757.15323999996</v>
      </c>
      <c r="I2381" s="30">
        <f>Tabla14[[#This Row],[5% purpil]]+(Tabla14[[#This Row],[5% purpil]]*0.21)</f>
        <v>598757.23852999997</v>
      </c>
      <c r="J2381" s="30">
        <f>Tabla14[[#This Row],[5% purpil]]+(Tabla14[[#This Row],[5% purpil]]*0.21)</f>
        <v>598757.23852999997</v>
      </c>
      <c r="K2381" s="6">
        <f>Tabla14[[#This Row],[Precio NEGRO Publico c/juan]]-Tabla14[[#This Row],[Nuestro Costo juan ]]</f>
        <v>106000.08529000002</v>
      </c>
      <c r="L2381" s="7">
        <f>Tabla14[[#This Row],[Ganancia]]/Tabla14[[#This Row],[Nuestro Costo juan ]]</f>
        <v>0.21511627906976749</v>
      </c>
      <c r="M2381" s="2">
        <f>Tabla14[[#This Row],[Precio NEGRO Publico c/juan]]+(Tabla14[[#This Row],[Precio NEGRO Publico c/juan]]*0.105)</f>
        <v>661626.74857564992</v>
      </c>
    </row>
    <row r="2382" spans="1:13">
      <c r="A2382" s="1" t="s">
        <v>4774</v>
      </c>
      <c r="B2382" t="s">
        <v>4775</v>
      </c>
      <c r="C2382" t="s">
        <v>15</v>
      </c>
      <c r="D2382" t="s">
        <v>80</v>
      </c>
      <c r="E2382" s="2">
        <v>3996.93</v>
      </c>
      <c r="F2382" s="2">
        <f>Tabla14[[#This Row],[Precio]]-(Tabla14[[#This Row],[Precio]]*0.14)</f>
        <v>3437.3597999999997</v>
      </c>
      <c r="G2382" s="2">
        <f>Tabla14[[#This Row],[Precio]]-(Tabla14[[#This Row],[Precio]]*0.05)</f>
        <v>3797.0834999999997</v>
      </c>
      <c r="H2382" s="4">
        <f>Tabla14[[#This Row],[  -14% costo de juan]]+(Tabla14[[#This Row],[  -14% costo de juan]]*0.1)</f>
        <v>3781.0957799999996</v>
      </c>
      <c r="I2382" s="30">
        <f>Tabla14[[#This Row],[5% purpil]]+(Tabla14[[#This Row],[5% purpil]]*0.21)</f>
        <v>4594.4710349999996</v>
      </c>
      <c r="J2382" s="30">
        <f>Tabla14[[#This Row],[5% purpil]]+(Tabla14[[#This Row],[5% purpil]]*0.21)</f>
        <v>4594.4710349999996</v>
      </c>
      <c r="K2382" s="6">
        <f>Tabla14[[#This Row],[Precio NEGRO Publico c/juan]]-Tabla14[[#This Row],[Nuestro Costo juan ]]</f>
        <v>813.37525499999992</v>
      </c>
      <c r="L2382" s="7">
        <f>Tabla14[[#This Row],[Ganancia]]/Tabla14[[#This Row],[Nuestro Costo juan ]]</f>
        <v>0.21511627906976744</v>
      </c>
      <c r="M2382" s="2">
        <f>Tabla14[[#This Row],[Precio NEGRO Publico c/juan]]+(Tabla14[[#This Row],[Precio NEGRO Publico c/juan]]*0.105)</f>
        <v>5076.8904936749996</v>
      </c>
    </row>
    <row r="2383" spans="1:13">
      <c r="A2383" s="1" t="s">
        <v>4776</v>
      </c>
      <c r="B2383" t="s">
        <v>4777</v>
      </c>
      <c r="C2383" t="s">
        <v>15</v>
      </c>
      <c r="D2383" t="s">
        <v>80</v>
      </c>
      <c r="E2383" s="2">
        <v>3552.82</v>
      </c>
      <c r="F2383" s="2">
        <f>Tabla14[[#This Row],[Precio]]-(Tabla14[[#This Row],[Precio]]*0.14)</f>
        <v>3055.4252000000001</v>
      </c>
      <c r="G2383" s="2">
        <f>Tabla14[[#This Row],[Precio]]-(Tabla14[[#This Row],[Precio]]*0.05)</f>
        <v>3375.1790000000001</v>
      </c>
      <c r="H2383" s="4">
        <f>Tabla14[[#This Row],[  -14% costo de juan]]+(Tabla14[[#This Row],[  -14% costo de juan]]*0.1)</f>
        <v>3360.9677200000001</v>
      </c>
      <c r="I2383" s="30">
        <f>Tabla14[[#This Row],[5% purpil]]+(Tabla14[[#This Row],[5% purpil]]*0.21)</f>
        <v>4083.96659</v>
      </c>
      <c r="J2383" s="30">
        <f>Tabla14[[#This Row],[5% purpil]]+(Tabla14[[#This Row],[5% purpil]]*0.21)</f>
        <v>4083.96659</v>
      </c>
      <c r="K2383" s="6">
        <f>Tabla14[[#This Row],[Precio NEGRO Publico c/juan]]-Tabla14[[#This Row],[Nuestro Costo juan ]]</f>
        <v>722.9988699999999</v>
      </c>
      <c r="L2383" s="7">
        <f>Tabla14[[#This Row],[Ganancia]]/Tabla14[[#This Row],[Nuestro Costo juan ]]</f>
        <v>0.21511627906976741</v>
      </c>
      <c r="M2383" s="2">
        <f>Tabla14[[#This Row],[Precio NEGRO Publico c/juan]]+(Tabla14[[#This Row],[Precio NEGRO Publico c/juan]]*0.105)</f>
        <v>4512.7830819499995</v>
      </c>
    </row>
    <row r="2384" spans="1:13">
      <c r="A2384" s="1" t="s">
        <v>4778</v>
      </c>
      <c r="B2384" t="s">
        <v>4779</v>
      </c>
      <c r="C2384" t="s">
        <v>15</v>
      </c>
      <c r="D2384" t="s">
        <v>4780</v>
      </c>
      <c r="E2384" s="2">
        <v>299.76</v>
      </c>
      <c r="F2384" s="2">
        <f>Tabla14[[#This Row],[Precio]]-(Tabla14[[#This Row],[Precio]]*0.14)</f>
        <v>257.79359999999997</v>
      </c>
      <c r="G2384" s="2">
        <f>Tabla14[[#This Row],[Precio]]-(Tabla14[[#This Row],[Precio]]*0.05)</f>
        <v>284.77199999999999</v>
      </c>
      <c r="H2384" s="4">
        <f>Tabla14[[#This Row],[  -14% costo de juan]]+(Tabla14[[#This Row],[  -14% costo de juan]]*0.1)</f>
        <v>283.57295999999997</v>
      </c>
      <c r="I2384" s="30">
        <f>Tabla14[[#This Row],[5% purpil]]+(Tabla14[[#This Row],[5% purpil]]*0.21)</f>
        <v>344.57411999999999</v>
      </c>
      <c r="J2384" s="30">
        <f>Tabla14[[#This Row],[5% purpil]]+(Tabla14[[#This Row],[5% purpil]]*0.21)</f>
        <v>344.57411999999999</v>
      </c>
      <c r="K2384" s="6">
        <f>Tabla14[[#This Row],[Precio NEGRO Publico c/juan]]-Tabla14[[#This Row],[Nuestro Costo juan ]]</f>
        <v>61.001160000000027</v>
      </c>
      <c r="L2384" s="7">
        <f>Tabla14[[#This Row],[Ganancia]]/Tabla14[[#This Row],[Nuestro Costo juan ]]</f>
        <v>0.21511627906976757</v>
      </c>
      <c r="M2384" s="2">
        <f>Tabla14[[#This Row],[Precio NEGRO Publico c/juan]]+(Tabla14[[#This Row],[Precio NEGRO Publico c/juan]]*0.105)</f>
        <v>380.75440259999999</v>
      </c>
    </row>
    <row r="2385" spans="1:13">
      <c r="A2385" s="1" t="s">
        <v>4781</v>
      </c>
      <c r="B2385" t="s">
        <v>4782</v>
      </c>
      <c r="C2385" t="s">
        <v>15</v>
      </c>
      <c r="D2385" t="s">
        <v>4780</v>
      </c>
      <c r="E2385" s="2">
        <v>481.64</v>
      </c>
      <c r="F2385" s="2">
        <f>Tabla14[[#This Row],[Precio]]-(Tabla14[[#This Row],[Precio]]*0.14)</f>
        <v>414.21039999999999</v>
      </c>
      <c r="G2385" s="2">
        <f>Tabla14[[#This Row],[Precio]]-(Tabla14[[#This Row],[Precio]]*0.05)</f>
        <v>457.55799999999999</v>
      </c>
      <c r="H2385" s="4">
        <f>Tabla14[[#This Row],[  -14% costo de juan]]+(Tabla14[[#This Row],[  -14% costo de juan]]*0.1)</f>
        <v>455.63144</v>
      </c>
      <c r="I2385" s="30">
        <f>Tabla14[[#This Row],[5% purpil]]+(Tabla14[[#This Row],[5% purpil]]*0.21)</f>
        <v>553.64517999999998</v>
      </c>
      <c r="J2385" s="30">
        <f>Tabla14[[#This Row],[5% purpil]]+(Tabla14[[#This Row],[5% purpil]]*0.21)</f>
        <v>553.64517999999998</v>
      </c>
      <c r="K2385" s="6">
        <f>Tabla14[[#This Row],[Precio NEGRO Publico c/juan]]-Tabla14[[#This Row],[Nuestro Costo juan ]]</f>
        <v>98.013739999999984</v>
      </c>
      <c r="L2385" s="7">
        <f>Tabla14[[#This Row],[Ganancia]]/Tabla14[[#This Row],[Nuestro Costo juan ]]</f>
        <v>0.21511627906976741</v>
      </c>
      <c r="M2385" s="2">
        <f>Tabla14[[#This Row],[Precio NEGRO Publico c/juan]]+(Tabla14[[#This Row],[Precio NEGRO Publico c/juan]]*0.105)</f>
        <v>611.77792390000002</v>
      </c>
    </row>
    <row r="2386" spans="1:13">
      <c r="A2386" s="1" t="s">
        <v>4783</v>
      </c>
      <c r="B2386" t="s">
        <v>4784</v>
      </c>
      <c r="C2386" t="s">
        <v>15</v>
      </c>
      <c r="D2386" t="s">
        <v>4780</v>
      </c>
      <c r="E2386" s="2">
        <v>587</v>
      </c>
      <c r="F2386" s="2">
        <f>Tabla14[[#This Row],[Precio]]-(Tabla14[[#This Row],[Precio]]*0.14)</f>
        <v>504.82</v>
      </c>
      <c r="G2386" s="2">
        <f>Tabla14[[#This Row],[Precio]]-(Tabla14[[#This Row],[Precio]]*0.05)</f>
        <v>557.65</v>
      </c>
      <c r="H2386" s="4">
        <f>Tabla14[[#This Row],[  -14% costo de juan]]+(Tabla14[[#This Row],[  -14% costo de juan]]*0.1)</f>
        <v>555.30200000000002</v>
      </c>
      <c r="I2386" s="30">
        <f>Tabla14[[#This Row],[5% purpil]]+(Tabla14[[#This Row],[5% purpil]]*0.21)</f>
        <v>674.75649999999996</v>
      </c>
      <c r="J2386" s="30">
        <f>Tabla14[[#This Row],[5% purpil]]+(Tabla14[[#This Row],[5% purpil]]*0.21)</f>
        <v>674.75649999999996</v>
      </c>
      <c r="K2386" s="6">
        <f>Tabla14[[#This Row],[Precio NEGRO Publico c/juan]]-Tabla14[[#This Row],[Nuestro Costo juan ]]</f>
        <v>119.45449999999994</v>
      </c>
      <c r="L2386" s="7">
        <f>Tabla14[[#This Row],[Ganancia]]/Tabla14[[#This Row],[Nuestro Costo juan ]]</f>
        <v>0.21511627906976732</v>
      </c>
      <c r="M2386" s="2">
        <f>Tabla14[[#This Row],[Precio NEGRO Publico c/juan]]+(Tabla14[[#This Row],[Precio NEGRO Publico c/juan]]*0.105)</f>
        <v>745.60593249999999</v>
      </c>
    </row>
    <row r="2387" spans="1:13">
      <c r="A2387" s="1" t="s">
        <v>4785</v>
      </c>
      <c r="B2387" t="s">
        <v>4786</v>
      </c>
      <c r="C2387" t="s">
        <v>15</v>
      </c>
      <c r="D2387" t="s">
        <v>4780</v>
      </c>
      <c r="E2387" s="2">
        <v>587</v>
      </c>
      <c r="F2387" s="2">
        <f>Tabla14[[#This Row],[Precio]]-(Tabla14[[#This Row],[Precio]]*0.14)</f>
        <v>504.82</v>
      </c>
      <c r="G2387" s="2">
        <f>Tabla14[[#This Row],[Precio]]-(Tabla14[[#This Row],[Precio]]*0.05)</f>
        <v>557.65</v>
      </c>
      <c r="H2387" s="4">
        <f>Tabla14[[#This Row],[  -14% costo de juan]]+(Tabla14[[#This Row],[  -14% costo de juan]]*0.1)</f>
        <v>555.30200000000002</v>
      </c>
      <c r="I2387" s="30">
        <f>Tabla14[[#This Row],[5% purpil]]+(Tabla14[[#This Row],[5% purpil]]*0.21)</f>
        <v>674.75649999999996</v>
      </c>
      <c r="J2387" s="30">
        <f>Tabla14[[#This Row],[5% purpil]]+(Tabla14[[#This Row],[5% purpil]]*0.21)</f>
        <v>674.75649999999996</v>
      </c>
      <c r="K2387" s="6">
        <f>Tabla14[[#This Row],[Precio NEGRO Publico c/juan]]-Tabla14[[#This Row],[Nuestro Costo juan ]]</f>
        <v>119.45449999999994</v>
      </c>
      <c r="L2387" s="7">
        <f>Tabla14[[#This Row],[Ganancia]]/Tabla14[[#This Row],[Nuestro Costo juan ]]</f>
        <v>0.21511627906976732</v>
      </c>
      <c r="M2387" s="2">
        <f>Tabla14[[#This Row],[Precio NEGRO Publico c/juan]]+(Tabla14[[#This Row],[Precio NEGRO Publico c/juan]]*0.105)</f>
        <v>745.60593249999999</v>
      </c>
    </row>
    <row r="2388" spans="1:13">
      <c r="A2388" s="1" t="s">
        <v>4787</v>
      </c>
      <c r="B2388" t="s">
        <v>4788</v>
      </c>
      <c r="C2388" t="s">
        <v>15</v>
      </c>
      <c r="D2388" t="s">
        <v>4780</v>
      </c>
      <c r="E2388" s="2">
        <v>619.66999999999996</v>
      </c>
      <c r="F2388" s="2">
        <f>Tabla14[[#This Row],[Precio]]-(Tabla14[[#This Row],[Precio]]*0.14)</f>
        <v>532.9162</v>
      </c>
      <c r="G2388" s="2">
        <f>Tabla14[[#This Row],[Precio]]-(Tabla14[[#This Row],[Precio]]*0.05)</f>
        <v>588.68649999999991</v>
      </c>
      <c r="H2388" s="4">
        <f>Tabla14[[#This Row],[  -14% costo de juan]]+(Tabla14[[#This Row],[  -14% costo de juan]]*0.1)</f>
        <v>586.20781999999997</v>
      </c>
      <c r="I2388" s="30">
        <f>Tabla14[[#This Row],[5% purpil]]+(Tabla14[[#This Row],[5% purpil]]*0.21)</f>
        <v>712.31066499999986</v>
      </c>
      <c r="J2388" s="30">
        <f>Tabla14[[#This Row],[5% purpil]]+(Tabla14[[#This Row],[5% purpil]]*0.21)</f>
        <v>712.31066499999986</v>
      </c>
      <c r="K2388" s="6">
        <f>Tabla14[[#This Row],[Precio NEGRO Publico c/juan]]-Tabla14[[#This Row],[Nuestro Costo juan ]]</f>
        <v>126.10284499999989</v>
      </c>
      <c r="L2388" s="7">
        <f>Tabla14[[#This Row],[Ganancia]]/Tabla14[[#This Row],[Nuestro Costo juan ]]</f>
        <v>0.21511627906976727</v>
      </c>
      <c r="M2388" s="2">
        <f>Tabla14[[#This Row],[Precio NEGRO Publico c/juan]]+(Tabla14[[#This Row],[Precio NEGRO Publico c/juan]]*0.105)</f>
        <v>787.10328482499983</v>
      </c>
    </row>
    <row r="2389" spans="1:13">
      <c r="A2389" s="1" t="s">
        <v>4789</v>
      </c>
      <c r="B2389" t="s">
        <v>4790</v>
      </c>
      <c r="C2389" t="s">
        <v>15</v>
      </c>
      <c r="D2389" t="s">
        <v>4780</v>
      </c>
      <c r="E2389" s="2">
        <v>726.07</v>
      </c>
      <c r="F2389" s="2">
        <f>Tabla14[[#This Row],[Precio]]-(Tabla14[[#This Row],[Precio]]*0.14)</f>
        <v>624.42020000000002</v>
      </c>
      <c r="G2389" s="2">
        <f>Tabla14[[#This Row],[Precio]]-(Tabla14[[#This Row],[Precio]]*0.05)</f>
        <v>689.76650000000006</v>
      </c>
      <c r="H2389" s="4">
        <f>Tabla14[[#This Row],[  -14% costo de juan]]+(Tabla14[[#This Row],[  -14% costo de juan]]*0.1)</f>
        <v>686.86221999999998</v>
      </c>
      <c r="I2389" s="30">
        <f>Tabla14[[#This Row],[5% purpil]]+(Tabla14[[#This Row],[5% purpil]]*0.21)</f>
        <v>834.61746500000004</v>
      </c>
      <c r="J2389" s="30">
        <f>Tabla14[[#This Row],[5% purpil]]+(Tabla14[[#This Row],[5% purpil]]*0.21)</f>
        <v>834.61746500000004</v>
      </c>
      <c r="K2389" s="6">
        <f>Tabla14[[#This Row],[Precio NEGRO Publico c/juan]]-Tabla14[[#This Row],[Nuestro Costo juan ]]</f>
        <v>147.75524500000006</v>
      </c>
      <c r="L2389" s="7">
        <f>Tabla14[[#This Row],[Ganancia]]/Tabla14[[#This Row],[Nuestro Costo juan ]]</f>
        <v>0.21511627906976755</v>
      </c>
      <c r="M2389" s="2">
        <f>Tabla14[[#This Row],[Precio NEGRO Publico c/juan]]+(Tabla14[[#This Row],[Precio NEGRO Publico c/juan]]*0.105)</f>
        <v>922.25229882500003</v>
      </c>
    </row>
    <row r="2390" spans="1:13">
      <c r="A2390" s="1" t="s">
        <v>4791</v>
      </c>
      <c r="B2390" t="s">
        <v>4792</v>
      </c>
      <c r="C2390" t="s">
        <v>15</v>
      </c>
      <c r="D2390" t="s">
        <v>4780</v>
      </c>
      <c r="E2390" s="2">
        <v>708.41</v>
      </c>
      <c r="F2390" s="2">
        <f>Tabla14[[#This Row],[Precio]]-(Tabla14[[#This Row],[Precio]]*0.14)</f>
        <v>609.23259999999993</v>
      </c>
      <c r="G2390" s="2">
        <f>Tabla14[[#This Row],[Precio]]-(Tabla14[[#This Row],[Precio]]*0.05)</f>
        <v>672.98950000000002</v>
      </c>
      <c r="H2390" s="4">
        <f>Tabla14[[#This Row],[  -14% costo de juan]]+(Tabla14[[#This Row],[  -14% costo de juan]]*0.1)</f>
        <v>670.15585999999996</v>
      </c>
      <c r="I2390" s="30">
        <f>Tabla14[[#This Row],[5% purpil]]+(Tabla14[[#This Row],[5% purpil]]*0.21)</f>
        <v>814.31729500000006</v>
      </c>
      <c r="J2390" s="30">
        <f>Tabla14[[#This Row],[5% purpil]]+(Tabla14[[#This Row],[5% purpil]]*0.21)</f>
        <v>814.31729500000006</v>
      </c>
      <c r="K2390" s="6">
        <f>Tabla14[[#This Row],[Precio NEGRO Publico c/juan]]-Tabla14[[#This Row],[Nuestro Costo juan ]]</f>
        <v>144.1614350000001</v>
      </c>
      <c r="L2390" s="7">
        <f>Tabla14[[#This Row],[Ganancia]]/Tabla14[[#This Row],[Nuestro Costo juan ]]</f>
        <v>0.2151162790697676</v>
      </c>
      <c r="M2390" s="2">
        <f>Tabla14[[#This Row],[Precio NEGRO Publico c/juan]]+(Tabla14[[#This Row],[Precio NEGRO Publico c/juan]]*0.105)</f>
        <v>899.82061097500002</v>
      </c>
    </row>
    <row r="2391" spans="1:13">
      <c r="A2391" s="1" t="s">
        <v>4793</v>
      </c>
      <c r="B2391" t="s">
        <v>4794</v>
      </c>
      <c r="C2391" t="s">
        <v>15</v>
      </c>
      <c r="D2391" t="s">
        <v>4780</v>
      </c>
      <c r="E2391" s="2">
        <v>708.41</v>
      </c>
      <c r="F2391" s="2">
        <f>Tabla14[[#This Row],[Precio]]-(Tabla14[[#This Row],[Precio]]*0.14)</f>
        <v>609.23259999999993</v>
      </c>
      <c r="G2391" s="2">
        <f>Tabla14[[#This Row],[Precio]]-(Tabla14[[#This Row],[Precio]]*0.05)</f>
        <v>672.98950000000002</v>
      </c>
      <c r="H2391" s="4">
        <f>Tabla14[[#This Row],[  -14% costo de juan]]+(Tabla14[[#This Row],[  -14% costo de juan]]*0.1)</f>
        <v>670.15585999999996</v>
      </c>
      <c r="I2391" s="30">
        <f>Tabla14[[#This Row],[5% purpil]]+(Tabla14[[#This Row],[5% purpil]]*0.21)</f>
        <v>814.31729500000006</v>
      </c>
      <c r="J2391" s="30">
        <f>Tabla14[[#This Row],[5% purpil]]+(Tabla14[[#This Row],[5% purpil]]*0.21)</f>
        <v>814.31729500000006</v>
      </c>
      <c r="K2391" s="6">
        <f>Tabla14[[#This Row],[Precio NEGRO Publico c/juan]]-Tabla14[[#This Row],[Nuestro Costo juan ]]</f>
        <v>144.1614350000001</v>
      </c>
      <c r="L2391" s="7">
        <f>Tabla14[[#This Row],[Ganancia]]/Tabla14[[#This Row],[Nuestro Costo juan ]]</f>
        <v>0.2151162790697676</v>
      </c>
      <c r="M2391" s="2">
        <f>Tabla14[[#This Row],[Precio NEGRO Publico c/juan]]+(Tabla14[[#This Row],[Precio NEGRO Publico c/juan]]*0.105)</f>
        <v>899.82061097500002</v>
      </c>
    </row>
    <row r="2392" spans="1:13">
      <c r="A2392" s="1" t="s">
        <v>4795</v>
      </c>
      <c r="B2392" t="s">
        <v>4796</v>
      </c>
      <c r="C2392" t="s">
        <v>15</v>
      </c>
      <c r="D2392" t="s">
        <v>4780</v>
      </c>
      <c r="E2392" s="2">
        <v>887.53</v>
      </c>
      <c r="F2392" s="2">
        <f>Tabla14[[#This Row],[Precio]]-(Tabla14[[#This Row],[Precio]]*0.14)</f>
        <v>763.2758</v>
      </c>
      <c r="G2392" s="2">
        <f>Tabla14[[#This Row],[Precio]]-(Tabla14[[#This Row],[Precio]]*0.05)</f>
        <v>843.15350000000001</v>
      </c>
      <c r="H2392" s="4">
        <f>Tabla14[[#This Row],[  -14% costo de juan]]+(Tabla14[[#This Row],[  -14% costo de juan]]*0.1)</f>
        <v>839.60338000000002</v>
      </c>
      <c r="I2392" s="30">
        <f>Tabla14[[#This Row],[5% purpil]]+(Tabla14[[#This Row],[5% purpil]]*0.21)</f>
        <v>1020.215735</v>
      </c>
      <c r="J2392" s="30">
        <f>Tabla14[[#This Row],[5% purpil]]+(Tabla14[[#This Row],[5% purpil]]*0.21)</f>
        <v>1020.215735</v>
      </c>
      <c r="K2392" s="6">
        <f>Tabla14[[#This Row],[Precio NEGRO Publico c/juan]]-Tabla14[[#This Row],[Nuestro Costo juan ]]</f>
        <v>180.61235499999998</v>
      </c>
      <c r="L2392" s="7">
        <f>Tabla14[[#This Row],[Ganancia]]/Tabla14[[#This Row],[Nuestro Costo juan ]]</f>
        <v>0.21511627906976741</v>
      </c>
      <c r="M2392" s="2">
        <f>Tabla14[[#This Row],[Precio NEGRO Publico c/juan]]+(Tabla14[[#This Row],[Precio NEGRO Publico c/juan]]*0.105)</f>
        <v>1127.338387175</v>
      </c>
    </row>
    <row r="2393" spans="1:13">
      <c r="A2393" s="1" t="s">
        <v>4797</v>
      </c>
      <c r="B2393" t="s">
        <v>4798</v>
      </c>
      <c r="C2393" t="s">
        <v>15</v>
      </c>
      <c r="D2393" t="s">
        <v>4780</v>
      </c>
      <c r="E2393" s="2">
        <v>708.41</v>
      </c>
      <c r="F2393" s="2">
        <f>Tabla14[[#This Row],[Precio]]-(Tabla14[[#This Row],[Precio]]*0.14)</f>
        <v>609.23259999999993</v>
      </c>
      <c r="G2393" s="2">
        <f>Tabla14[[#This Row],[Precio]]-(Tabla14[[#This Row],[Precio]]*0.05)</f>
        <v>672.98950000000002</v>
      </c>
      <c r="H2393" s="4">
        <f>Tabla14[[#This Row],[  -14% costo de juan]]+(Tabla14[[#This Row],[  -14% costo de juan]]*0.1)</f>
        <v>670.15585999999996</v>
      </c>
      <c r="I2393" s="30">
        <f>Tabla14[[#This Row],[5% purpil]]+(Tabla14[[#This Row],[5% purpil]]*0.21)</f>
        <v>814.31729500000006</v>
      </c>
      <c r="J2393" s="30">
        <f>Tabla14[[#This Row],[5% purpil]]+(Tabla14[[#This Row],[5% purpil]]*0.21)</f>
        <v>814.31729500000006</v>
      </c>
      <c r="K2393" s="6">
        <f>Tabla14[[#This Row],[Precio NEGRO Publico c/juan]]-Tabla14[[#This Row],[Nuestro Costo juan ]]</f>
        <v>144.1614350000001</v>
      </c>
      <c r="L2393" s="7">
        <f>Tabla14[[#This Row],[Ganancia]]/Tabla14[[#This Row],[Nuestro Costo juan ]]</f>
        <v>0.2151162790697676</v>
      </c>
      <c r="M2393" s="2">
        <f>Tabla14[[#This Row],[Precio NEGRO Publico c/juan]]+(Tabla14[[#This Row],[Precio NEGRO Publico c/juan]]*0.105)</f>
        <v>899.82061097500002</v>
      </c>
    </row>
    <row r="2394" spans="1:13">
      <c r="A2394" s="1" t="s">
        <v>4799</v>
      </c>
      <c r="B2394" t="s">
        <v>4800</v>
      </c>
      <c r="C2394" t="s">
        <v>15</v>
      </c>
      <c r="D2394" t="s">
        <v>4780</v>
      </c>
      <c r="E2394" s="2">
        <v>708.41</v>
      </c>
      <c r="F2394" s="2">
        <f>Tabla14[[#This Row],[Precio]]-(Tabla14[[#This Row],[Precio]]*0.14)</f>
        <v>609.23259999999993</v>
      </c>
      <c r="G2394" s="2">
        <f>Tabla14[[#This Row],[Precio]]-(Tabla14[[#This Row],[Precio]]*0.05)</f>
        <v>672.98950000000002</v>
      </c>
      <c r="H2394" s="4">
        <f>Tabla14[[#This Row],[  -14% costo de juan]]+(Tabla14[[#This Row],[  -14% costo de juan]]*0.1)</f>
        <v>670.15585999999996</v>
      </c>
      <c r="I2394" s="30">
        <f>Tabla14[[#This Row],[5% purpil]]+(Tabla14[[#This Row],[5% purpil]]*0.21)</f>
        <v>814.31729500000006</v>
      </c>
      <c r="J2394" s="30">
        <f>Tabla14[[#This Row],[5% purpil]]+(Tabla14[[#This Row],[5% purpil]]*0.21)</f>
        <v>814.31729500000006</v>
      </c>
      <c r="K2394" s="6">
        <f>Tabla14[[#This Row],[Precio NEGRO Publico c/juan]]-Tabla14[[#This Row],[Nuestro Costo juan ]]</f>
        <v>144.1614350000001</v>
      </c>
      <c r="L2394" s="7">
        <f>Tabla14[[#This Row],[Ganancia]]/Tabla14[[#This Row],[Nuestro Costo juan ]]</f>
        <v>0.2151162790697676</v>
      </c>
      <c r="M2394" s="2">
        <f>Tabla14[[#This Row],[Precio NEGRO Publico c/juan]]+(Tabla14[[#This Row],[Precio NEGRO Publico c/juan]]*0.105)</f>
        <v>899.82061097500002</v>
      </c>
    </row>
    <row r="2395" spans="1:13">
      <c r="A2395" s="1" t="s">
        <v>4801</v>
      </c>
      <c r="B2395" t="s">
        <v>4802</v>
      </c>
      <c r="C2395" t="s">
        <v>15</v>
      </c>
      <c r="D2395" t="s">
        <v>4780</v>
      </c>
      <c r="E2395" s="2">
        <v>3058.14</v>
      </c>
      <c r="F2395" s="2">
        <f>Tabla14[[#This Row],[Precio]]-(Tabla14[[#This Row],[Precio]]*0.14)</f>
        <v>2630.0003999999999</v>
      </c>
      <c r="G2395" s="2">
        <f>Tabla14[[#This Row],[Precio]]-(Tabla14[[#This Row],[Precio]]*0.05)</f>
        <v>2905.2329999999997</v>
      </c>
      <c r="H2395" s="4">
        <f>Tabla14[[#This Row],[  -14% costo de juan]]+(Tabla14[[#This Row],[  -14% costo de juan]]*0.1)</f>
        <v>2893.0004399999998</v>
      </c>
      <c r="I2395" s="30">
        <f>Tabla14[[#This Row],[5% purpil]]+(Tabla14[[#This Row],[5% purpil]]*0.21)</f>
        <v>3515.3319299999994</v>
      </c>
      <c r="J2395" s="30">
        <f>Tabla14[[#This Row],[5% purpil]]+(Tabla14[[#This Row],[5% purpil]]*0.21)</f>
        <v>3515.3319299999994</v>
      </c>
      <c r="K2395" s="6">
        <f>Tabla14[[#This Row],[Precio NEGRO Publico c/juan]]-Tabla14[[#This Row],[Nuestro Costo juan ]]</f>
        <v>622.33148999999958</v>
      </c>
      <c r="L2395" s="7">
        <f>Tabla14[[#This Row],[Ganancia]]/Tabla14[[#This Row],[Nuestro Costo juan ]]</f>
        <v>0.2151162790697673</v>
      </c>
      <c r="M2395" s="2">
        <f>Tabla14[[#This Row],[Precio NEGRO Publico c/juan]]+(Tabla14[[#This Row],[Precio NEGRO Publico c/juan]]*0.105)</f>
        <v>3884.4417826499994</v>
      </c>
    </row>
    <row r="2396" spans="1:13">
      <c r="A2396" s="1" t="s">
        <v>4803</v>
      </c>
      <c r="B2396" t="s">
        <v>4804</v>
      </c>
      <c r="C2396" t="s">
        <v>15</v>
      </c>
      <c r="D2396" t="s">
        <v>4780</v>
      </c>
      <c r="E2396" s="2">
        <v>1287.8900000000001</v>
      </c>
      <c r="F2396" s="2">
        <f>Tabla14[[#This Row],[Precio]]-(Tabla14[[#This Row],[Precio]]*0.14)</f>
        <v>1107.5854000000002</v>
      </c>
      <c r="G2396" s="2">
        <f>Tabla14[[#This Row],[Precio]]-(Tabla14[[#This Row],[Precio]]*0.05)</f>
        <v>1223.4955</v>
      </c>
      <c r="H2396" s="4">
        <f>Tabla14[[#This Row],[  -14% costo de juan]]+(Tabla14[[#This Row],[  -14% costo de juan]]*0.1)</f>
        <v>1218.3439400000002</v>
      </c>
      <c r="I2396" s="30">
        <f>Tabla14[[#This Row],[5% purpil]]+(Tabla14[[#This Row],[5% purpil]]*0.21)</f>
        <v>1480.4295549999999</v>
      </c>
      <c r="J2396" s="30">
        <f>Tabla14[[#This Row],[5% purpil]]+(Tabla14[[#This Row],[5% purpil]]*0.21)</f>
        <v>1480.4295549999999</v>
      </c>
      <c r="K2396" s="6">
        <f>Tabla14[[#This Row],[Precio NEGRO Publico c/juan]]-Tabla14[[#This Row],[Nuestro Costo juan ]]</f>
        <v>262.08561499999973</v>
      </c>
      <c r="L2396" s="7">
        <f>Tabla14[[#This Row],[Ganancia]]/Tabla14[[#This Row],[Nuestro Costo juan ]]</f>
        <v>0.21511627906976719</v>
      </c>
      <c r="M2396" s="2">
        <f>Tabla14[[#This Row],[Precio NEGRO Publico c/juan]]+(Tabla14[[#This Row],[Precio NEGRO Publico c/juan]]*0.105)</f>
        <v>1635.874658275</v>
      </c>
    </row>
    <row r="2397" spans="1:13">
      <c r="A2397" s="1" t="s">
        <v>4805</v>
      </c>
      <c r="B2397" t="s">
        <v>4806</v>
      </c>
      <c r="C2397" t="s">
        <v>15</v>
      </c>
      <c r="D2397" t="s">
        <v>4780</v>
      </c>
      <c r="E2397" s="2">
        <v>1772.13</v>
      </c>
      <c r="F2397" s="2">
        <f>Tabla14[[#This Row],[Precio]]-(Tabla14[[#This Row],[Precio]]*0.14)</f>
        <v>1524.0318</v>
      </c>
      <c r="G2397" s="2">
        <f>Tabla14[[#This Row],[Precio]]-(Tabla14[[#This Row],[Precio]]*0.05)</f>
        <v>1683.5235</v>
      </c>
      <c r="H2397" s="4">
        <f>Tabla14[[#This Row],[  -14% costo de juan]]+(Tabla14[[#This Row],[  -14% costo de juan]]*0.1)</f>
        <v>1676.43498</v>
      </c>
      <c r="I2397" s="30">
        <f>Tabla14[[#This Row],[5% purpil]]+(Tabla14[[#This Row],[5% purpil]]*0.21)</f>
        <v>2037.063435</v>
      </c>
      <c r="J2397" s="30">
        <f>Tabla14[[#This Row],[5% purpil]]+(Tabla14[[#This Row],[5% purpil]]*0.21)</f>
        <v>2037.063435</v>
      </c>
      <c r="K2397" s="6">
        <f>Tabla14[[#This Row],[Precio NEGRO Publico c/juan]]-Tabla14[[#This Row],[Nuestro Costo juan ]]</f>
        <v>360.62845500000003</v>
      </c>
      <c r="L2397" s="7">
        <f>Tabla14[[#This Row],[Ganancia]]/Tabla14[[#This Row],[Nuestro Costo juan ]]</f>
        <v>0.21511627906976746</v>
      </c>
      <c r="M2397" s="2">
        <f>Tabla14[[#This Row],[Precio NEGRO Publico c/juan]]+(Tabla14[[#This Row],[Precio NEGRO Publico c/juan]]*0.105)</f>
        <v>2250.9550956749999</v>
      </c>
    </row>
    <row r="2398" spans="1:13">
      <c r="A2398" s="1" t="s">
        <v>4807</v>
      </c>
      <c r="B2398" t="s">
        <v>4808</v>
      </c>
      <c r="C2398" t="s">
        <v>15</v>
      </c>
      <c r="D2398" t="s">
        <v>4780</v>
      </c>
      <c r="E2398" s="2">
        <v>687.77</v>
      </c>
      <c r="F2398" s="2">
        <f>Tabla14[[#This Row],[Precio]]-(Tabla14[[#This Row],[Precio]]*0.14)</f>
        <v>591.48219999999992</v>
      </c>
      <c r="G2398" s="2">
        <f>Tabla14[[#This Row],[Precio]]-(Tabla14[[#This Row],[Precio]]*0.05)</f>
        <v>653.38149999999996</v>
      </c>
      <c r="H2398" s="4">
        <f>Tabla14[[#This Row],[  -14% costo de juan]]+(Tabla14[[#This Row],[  -14% costo de juan]]*0.1)</f>
        <v>650.63041999999996</v>
      </c>
      <c r="I2398" s="30">
        <f>Tabla14[[#This Row],[5% purpil]]+(Tabla14[[#This Row],[5% purpil]]*0.21)</f>
        <v>790.59161499999993</v>
      </c>
      <c r="J2398" s="30">
        <f>Tabla14[[#This Row],[5% purpil]]+(Tabla14[[#This Row],[5% purpil]]*0.21)</f>
        <v>790.59161499999993</v>
      </c>
      <c r="K2398" s="6">
        <f>Tabla14[[#This Row],[Precio NEGRO Publico c/juan]]-Tabla14[[#This Row],[Nuestro Costo juan ]]</f>
        <v>139.96119499999998</v>
      </c>
      <c r="L2398" s="7">
        <f>Tabla14[[#This Row],[Ganancia]]/Tabla14[[#This Row],[Nuestro Costo juan ]]</f>
        <v>0.21511627906976741</v>
      </c>
      <c r="M2398" s="2">
        <f>Tabla14[[#This Row],[Precio NEGRO Publico c/juan]]+(Tabla14[[#This Row],[Precio NEGRO Publico c/juan]]*0.105)</f>
        <v>873.60373457499986</v>
      </c>
    </row>
    <row r="2399" spans="1:13">
      <c r="A2399" s="1" t="s">
        <v>4809</v>
      </c>
      <c r="B2399" t="s">
        <v>4810</v>
      </c>
      <c r="C2399" t="s">
        <v>15</v>
      </c>
      <c r="D2399" t="s">
        <v>4780</v>
      </c>
      <c r="E2399" s="2">
        <v>687.77</v>
      </c>
      <c r="F2399" s="2">
        <f>Tabla14[[#This Row],[Precio]]-(Tabla14[[#This Row],[Precio]]*0.14)</f>
        <v>591.48219999999992</v>
      </c>
      <c r="G2399" s="2">
        <f>Tabla14[[#This Row],[Precio]]-(Tabla14[[#This Row],[Precio]]*0.05)</f>
        <v>653.38149999999996</v>
      </c>
      <c r="H2399" s="4">
        <f>Tabla14[[#This Row],[  -14% costo de juan]]+(Tabla14[[#This Row],[  -14% costo de juan]]*0.1)</f>
        <v>650.63041999999996</v>
      </c>
      <c r="I2399" s="30">
        <f>Tabla14[[#This Row],[5% purpil]]+(Tabla14[[#This Row],[5% purpil]]*0.21)</f>
        <v>790.59161499999993</v>
      </c>
      <c r="J2399" s="30">
        <f>Tabla14[[#This Row],[5% purpil]]+(Tabla14[[#This Row],[5% purpil]]*0.21)</f>
        <v>790.59161499999993</v>
      </c>
      <c r="K2399" s="6">
        <f>Tabla14[[#This Row],[Precio NEGRO Publico c/juan]]-Tabla14[[#This Row],[Nuestro Costo juan ]]</f>
        <v>139.96119499999998</v>
      </c>
      <c r="L2399" s="7">
        <f>Tabla14[[#This Row],[Ganancia]]/Tabla14[[#This Row],[Nuestro Costo juan ]]</f>
        <v>0.21511627906976741</v>
      </c>
      <c r="M2399" s="2">
        <f>Tabla14[[#This Row],[Precio NEGRO Publico c/juan]]+(Tabla14[[#This Row],[Precio NEGRO Publico c/juan]]*0.105)</f>
        <v>873.60373457499986</v>
      </c>
    </row>
    <row r="2400" spans="1:13">
      <c r="A2400" s="1" t="s">
        <v>4811</v>
      </c>
      <c r="B2400" t="s">
        <v>4812</v>
      </c>
      <c r="C2400" t="s">
        <v>15</v>
      </c>
      <c r="D2400" t="s">
        <v>4780</v>
      </c>
      <c r="E2400" s="2">
        <v>1268.02</v>
      </c>
      <c r="F2400" s="2">
        <f>Tabla14[[#This Row],[Precio]]-(Tabla14[[#This Row],[Precio]]*0.14)</f>
        <v>1090.4972</v>
      </c>
      <c r="G2400" s="2">
        <f>Tabla14[[#This Row],[Precio]]-(Tabla14[[#This Row],[Precio]]*0.05)</f>
        <v>1204.6189999999999</v>
      </c>
      <c r="H2400" s="4">
        <f>Tabla14[[#This Row],[  -14% costo de juan]]+(Tabla14[[#This Row],[  -14% costo de juan]]*0.1)</f>
        <v>1199.54692</v>
      </c>
      <c r="I2400" s="30">
        <f>Tabla14[[#This Row],[5% purpil]]+(Tabla14[[#This Row],[5% purpil]]*0.21)</f>
        <v>1457.58899</v>
      </c>
      <c r="J2400" s="30">
        <f>Tabla14[[#This Row],[5% purpil]]+(Tabla14[[#This Row],[5% purpil]]*0.21)</f>
        <v>1457.58899</v>
      </c>
      <c r="K2400" s="6">
        <f>Tabla14[[#This Row],[Precio NEGRO Publico c/juan]]-Tabla14[[#This Row],[Nuestro Costo juan ]]</f>
        <v>258.04206999999997</v>
      </c>
      <c r="L2400" s="7">
        <f>Tabla14[[#This Row],[Ganancia]]/Tabla14[[#This Row],[Nuestro Costo juan ]]</f>
        <v>0.21511627906976741</v>
      </c>
      <c r="M2400" s="2">
        <f>Tabla14[[#This Row],[Precio NEGRO Publico c/juan]]+(Tabla14[[#This Row],[Precio NEGRO Publico c/juan]]*0.105)</f>
        <v>1610.63583395</v>
      </c>
    </row>
    <row r="2401" spans="1:13">
      <c r="A2401" s="1" t="s">
        <v>4813</v>
      </c>
      <c r="B2401" t="s">
        <v>4814</v>
      </c>
      <c r="C2401" t="s">
        <v>15</v>
      </c>
      <c r="D2401" t="s">
        <v>4780</v>
      </c>
      <c r="E2401" s="2">
        <v>2044.86</v>
      </c>
      <c r="F2401" s="2">
        <f>Tabla14[[#This Row],[Precio]]-(Tabla14[[#This Row],[Precio]]*0.14)</f>
        <v>1758.5796</v>
      </c>
      <c r="G2401" s="2">
        <f>Tabla14[[#This Row],[Precio]]-(Tabla14[[#This Row],[Precio]]*0.05)</f>
        <v>1942.617</v>
      </c>
      <c r="H2401" s="4">
        <f>Tabla14[[#This Row],[  -14% costo de juan]]+(Tabla14[[#This Row],[  -14% costo de juan]]*0.1)</f>
        <v>1934.4375600000001</v>
      </c>
      <c r="I2401" s="30">
        <f>Tabla14[[#This Row],[5% purpil]]+(Tabla14[[#This Row],[5% purpil]]*0.21)</f>
        <v>2350.56657</v>
      </c>
      <c r="J2401" s="30">
        <f>Tabla14[[#This Row],[5% purpil]]+(Tabla14[[#This Row],[5% purpil]]*0.21)</f>
        <v>2350.56657</v>
      </c>
      <c r="K2401" s="6">
        <f>Tabla14[[#This Row],[Precio NEGRO Publico c/juan]]-Tabla14[[#This Row],[Nuestro Costo juan ]]</f>
        <v>416.12900999999988</v>
      </c>
      <c r="L2401" s="7">
        <f>Tabla14[[#This Row],[Ganancia]]/Tabla14[[#This Row],[Nuestro Costo juan ]]</f>
        <v>0.21511627906976738</v>
      </c>
      <c r="M2401" s="2">
        <f>Tabla14[[#This Row],[Precio NEGRO Publico c/juan]]+(Tabla14[[#This Row],[Precio NEGRO Publico c/juan]]*0.105)</f>
        <v>2597.3760598499998</v>
      </c>
    </row>
    <row r="2402" spans="1:13">
      <c r="A2402" s="1" t="s">
        <v>4815</v>
      </c>
      <c r="B2402" t="s">
        <v>4816</v>
      </c>
      <c r="C2402" t="s">
        <v>15</v>
      </c>
      <c r="D2402" t="s">
        <v>4780</v>
      </c>
      <c r="E2402" s="2">
        <v>3593.03</v>
      </c>
      <c r="F2402" s="2">
        <f>Tabla14[[#This Row],[Precio]]-(Tabla14[[#This Row],[Precio]]*0.14)</f>
        <v>3090.0057999999999</v>
      </c>
      <c r="G2402" s="2">
        <f>Tabla14[[#This Row],[Precio]]-(Tabla14[[#This Row],[Precio]]*0.05)</f>
        <v>3413.3785000000003</v>
      </c>
      <c r="H2402" s="4">
        <f>Tabla14[[#This Row],[  -14% costo de juan]]+(Tabla14[[#This Row],[  -14% costo de juan]]*0.1)</f>
        <v>3399.0063799999998</v>
      </c>
      <c r="I2402" s="30">
        <f>Tabla14[[#This Row],[5% purpil]]+(Tabla14[[#This Row],[5% purpil]]*0.21)</f>
        <v>4130.1879850000005</v>
      </c>
      <c r="J2402" s="30">
        <f>Tabla14[[#This Row],[5% purpil]]+(Tabla14[[#This Row],[5% purpil]]*0.21)</f>
        <v>4130.1879850000005</v>
      </c>
      <c r="K2402" s="6">
        <f>Tabla14[[#This Row],[Precio NEGRO Publico c/juan]]-Tabla14[[#This Row],[Nuestro Costo juan ]]</f>
        <v>731.18160500000067</v>
      </c>
      <c r="L2402" s="7">
        <f>Tabla14[[#This Row],[Ganancia]]/Tabla14[[#This Row],[Nuestro Costo juan ]]</f>
        <v>0.21511627906976766</v>
      </c>
      <c r="M2402" s="2">
        <f>Tabla14[[#This Row],[Precio NEGRO Publico c/juan]]+(Tabla14[[#This Row],[Precio NEGRO Publico c/juan]]*0.105)</f>
        <v>4563.8577234250006</v>
      </c>
    </row>
    <row r="2403" spans="1:13">
      <c r="A2403" s="1" t="s">
        <v>4817</v>
      </c>
      <c r="B2403" t="s">
        <v>4818</v>
      </c>
      <c r="C2403" t="s">
        <v>15</v>
      </c>
      <c r="D2403" t="s">
        <v>4780</v>
      </c>
      <c r="E2403" s="2">
        <v>2165.17</v>
      </c>
      <c r="F2403" s="2">
        <f>Tabla14[[#This Row],[Precio]]-(Tabla14[[#This Row],[Precio]]*0.14)</f>
        <v>1862.0462</v>
      </c>
      <c r="G2403" s="2">
        <f>Tabla14[[#This Row],[Precio]]-(Tabla14[[#This Row],[Precio]]*0.05)</f>
        <v>2056.9115000000002</v>
      </c>
      <c r="H2403" s="4">
        <f>Tabla14[[#This Row],[  -14% costo de juan]]+(Tabla14[[#This Row],[  -14% costo de juan]]*0.1)</f>
        <v>2048.2508200000002</v>
      </c>
      <c r="I2403" s="30">
        <f>Tabla14[[#This Row],[5% purpil]]+(Tabla14[[#This Row],[5% purpil]]*0.21)</f>
        <v>2488.8629150000002</v>
      </c>
      <c r="J2403" s="30">
        <f>Tabla14[[#This Row],[5% purpil]]+(Tabla14[[#This Row],[5% purpil]]*0.21)</f>
        <v>2488.8629150000002</v>
      </c>
      <c r="K2403" s="6">
        <f>Tabla14[[#This Row],[Precio NEGRO Publico c/juan]]-Tabla14[[#This Row],[Nuestro Costo juan ]]</f>
        <v>440.61209499999995</v>
      </c>
      <c r="L2403" s="7">
        <f>Tabla14[[#This Row],[Ganancia]]/Tabla14[[#This Row],[Nuestro Costo juan ]]</f>
        <v>0.21511627906976741</v>
      </c>
      <c r="M2403" s="2">
        <f>Tabla14[[#This Row],[Precio NEGRO Publico c/juan]]+(Tabla14[[#This Row],[Precio NEGRO Publico c/juan]]*0.105)</f>
        <v>2750.1935210750003</v>
      </c>
    </row>
    <row r="2404" spans="1:13">
      <c r="A2404" s="1" t="s">
        <v>4819</v>
      </c>
      <c r="B2404" t="s">
        <v>4820</v>
      </c>
      <c r="C2404" t="s">
        <v>15</v>
      </c>
      <c r="D2404" t="s">
        <v>4780</v>
      </c>
      <c r="E2404" s="2">
        <v>3154.19</v>
      </c>
      <c r="F2404" s="2">
        <f>Tabla14[[#This Row],[Precio]]-(Tabla14[[#This Row],[Precio]]*0.14)</f>
        <v>2712.6034</v>
      </c>
      <c r="G2404" s="2">
        <f>Tabla14[[#This Row],[Precio]]-(Tabla14[[#This Row],[Precio]]*0.05)</f>
        <v>2996.4805000000001</v>
      </c>
      <c r="H2404" s="4">
        <f>Tabla14[[#This Row],[  -14% costo de juan]]+(Tabla14[[#This Row],[  -14% costo de juan]]*0.1)</f>
        <v>2983.8637399999998</v>
      </c>
      <c r="I2404" s="30">
        <f>Tabla14[[#This Row],[5% purpil]]+(Tabla14[[#This Row],[5% purpil]]*0.21)</f>
        <v>3625.7414050000002</v>
      </c>
      <c r="J2404" s="30">
        <f>Tabla14[[#This Row],[5% purpil]]+(Tabla14[[#This Row],[5% purpil]]*0.21)</f>
        <v>3625.7414050000002</v>
      </c>
      <c r="K2404" s="6">
        <f>Tabla14[[#This Row],[Precio NEGRO Publico c/juan]]-Tabla14[[#This Row],[Nuestro Costo juan ]]</f>
        <v>641.87766500000043</v>
      </c>
      <c r="L2404" s="7">
        <f>Tabla14[[#This Row],[Ganancia]]/Tabla14[[#This Row],[Nuestro Costo juan ]]</f>
        <v>0.2151162790697676</v>
      </c>
      <c r="M2404" s="2">
        <f>Tabla14[[#This Row],[Precio NEGRO Publico c/juan]]+(Tabla14[[#This Row],[Precio NEGRO Publico c/juan]]*0.105)</f>
        <v>4006.4442525250001</v>
      </c>
    </row>
    <row r="2405" spans="1:13">
      <c r="A2405" s="1" t="s">
        <v>4821</v>
      </c>
      <c r="B2405" t="s">
        <v>4822</v>
      </c>
      <c r="C2405" t="s">
        <v>15</v>
      </c>
      <c r="D2405" t="s">
        <v>4780</v>
      </c>
      <c r="E2405" s="2">
        <v>4168.99</v>
      </c>
      <c r="F2405" s="2">
        <f>Tabla14[[#This Row],[Precio]]-(Tabla14[[#This Row],[Precio]]*0.14)</f>
        <v>3585.3314</v>
      </c>
      <c r="G2405" s="2">
        <f>Tabla14[[#This Row],[Precio]]-(Tabla14[[#This Row],[Precio]]*0.05)</f>
        <v>3960.5404999999996</v>
      </c>
      <c r="H2405" s="4">
        <f>Tabla14[[#This Row],[  -14% costo de juan]]+(Tabla14[[#This Row],[  -14% costo de juan]]*0.1)</f>
        <v>3943.86454</v>
      </c>
      <c r="I2405" s="30">
        <f>Tabla14[[#This Row],[5% purpil]]+(Tabla14[[#This Row],[5% purpil]]*0.21)</f>
        <v>4792.2540049999998</v>
      </c>
      <c r="J2405" s="30">
        <f>Tabla14[[#This Row],[5% purpil]]+(Tabla14[[#This Row],[5% purpil]]*0.21)</f>
        <v>4792.2540049999998</v>
      </c>
      <c r="K2405" s="6">
        <f>Tabla14[[#This Row],[Precio NEGRO Publico c/juan]]-Tabla14[[#This Row],[Nuestro Costo juan ]]</f>
        <v>848.38946499999975</v>
      </c>
      <c r="L2405" s="7">
        <f>Tabla14[[#This Row],[Ganancia]]/Tabla14[[#This Row],[Nuestro Costo juan ]]</f>
        <v>0.21511627906976738</v>
      </c>
      <c r="M2405" s="2">
        <f>Tabla14[[#This Row],[Precio NEGRO Publico c/juan]]+(Tabla14[[#This Row],[Precio NEGRO Publico c/juan]]*0.105)</f>
        <v>5295.4406755250002</v>
      </c>
    </row>
    <row r="2406" spans="1:13">
      <c r="A2406" s="1" t="s">
        <v>4823</v>
      </c>
      <c r="B2406" t="s">
        <v>4824</v>
      </c>
      <c r="C2406" t="s">
        <v>15</v>
      </c>
      <c r="D2406" t="s">
        <v>4780</v>
      </c>
      <c r="E2406" s="2">
        <v>2654.89</v>
      </c>
      <c r="F2406" s="2">
        <f>Tabla14[[#This Row],[Precio]]-(Tabla14[[#This Row],[Precio]]*0.14)</f>
        <v>2283.2053999999998</v>
      </c>
      <c r="G2406" s="2">
        <f>Tabla14[[#This Row],[Precio]]-(Tabla14[[#This Row],[Precio]]*0.05)</f>
        <v>2522.1455000000001</v>
      </c>
      <c r="H2406" s="4">
        <f>Tabla14[[#This Row],[  -14% costo de juan]]+(Tabla14[[#This Row],[  -14% costo de juan]]*0.1)</f>
        <v>2511.52594</v>
      </c>
      <c r="I2406" s="30">
        <f>Tabla14[[#This Row],[5% purpil]]+(Tabla14[[#This Row],[5% purpil]]*0.21)</f>
        <v>3051.7960550000003</v>
      </c>
      <c r="J2406" s="30">
        <f>Tabla14[[#This Row],[5% purpil]]+(Tabla14[[#This Row],[5% purpil]]*0.21)</f>
        <v>3051.7960550000003</v>
      </c>
      <c r="K2406" s="6">
        <f>Tabla14[[#This Row],[Precio NEGRO Publico c/juan]]-Tabla14[[#This Row],[Nuestro Costo juan ]]</f>
        <v>540.27011500000026</v>
      </c>
      <c r="L2406" s="7">
        <f>Tabla14[[#This Row],[Ganancia]]/Tabla14[[#This Row],[Nuestro Costo juan ]]</f>
        <v>0.21511627906976755</v>
      </c>
      <c r="M2406" s="2">
        <f>Tabla14[[#This Row],[Precio NEGRO Publico c/juan]]+(Tabla14[[#This Row],[Precio NEGRO Publico c/juan]]*0.105)</f>
        <v>3372.2346407750001</v>
      </c>
    </row>
    <row r="2407" spans="1:13">
      <c r="A2407" s="1" t="s">
        <v>4825</v>
      </c>
      <c r="B2407" t="s">
        <v>4826</v>
      </c>
      <c r="C2407" t="s">
        <v>15</v>
      </c>
      <c r="D2407" t="s">
        <v>4780</v>
      </c>
      <c r="E2407" s="2">
        <v>3582.8</v>
      </c>
      <c r="F2407" s="2">
        <f>Tabla14[[#This Row],[Precio]]-(Tabla14[[#This Row],[Precio]]*0.14)</f>
        <v>3081.2080000000001</v>
      </c>
      <c r="G2407" s="2">
        <f>Tabla14[[#This Row],[Precio]]-(Tabla14[[#This Row],[Precio]]*0.05)</f>
        <v>3403.6600000000003</v>
      </c>
      <c r="H2407" s="4">
        <f>Tabla14[[#This Row],[  -14% costo de juan]]+(Tabla14[[#This Row],[  -14% costo de juan]]*0.1)</f>
        <v>3389.3288000000002</v>
      </c>
      <c r="I2407" s="30">
        <f>Tabla14[[#This Row],[5% purpil]]+(Tabla14[[#This Row],[5% purpil]]*0.21)</f>
        <v>4118.4286000000002</v>
      </c>
      <c r="J2407" s="30">
        <f>Tabla14[[#This Row],[5% purpil]]+(Tabla14[[#This Row],[5% purpil]]*0.21)</f>
        <v>4118.4286000000002</v>
      </c>
      <c r="K2407" s="6">
        <f>Tabla14[[#This Row],[Precio NEGRO Publico c/juan]]-Tabla14[[#This Row],[Nuestro Costo juan ]]</f>
        <v>729.09979999999996</v>
      </c>
      <c r="L2407" s="7">
        <f>Tabla14[[#This Row],[Ganancia]]/Tabla14[[#This Row],[Nuestro Costo juan ]]</f>
        <v>0.21511627906976741</v>
      </c>
      <c r="M2407" s="2">
        <f>Tabla14[[#This Row],[Precio NEGRO Publico c/juan]]+(Tabla14[[#This Row],[Precio NEGRO Publico c/juan]]*0.105)</f>
        <v>4550.8636029999998</v>
      </c>
    </row>
    <row r="2408" spans="1:13">
      <c r="A2408" s="1" t="s">
        <v>4827</v>
      </c>
      <c r="B2408" t="s">
        <v>4828</v>
      </c>
      <c r="C2408" t="s">
        <v>15</v>
      </c>
      <c r="D2408" t="s">
        <v>4780</v>
      </c>
      <c r="E2408" s="2">
        <v>4306.09</v>
      </c>
      <c r="F2408" s="2">
        <f>Tabla14[[#This Row],[Precio]]-(Tabla14[[#This Row],[Precio]]*0.14)</f>
        <v>3703.2374</v>
      </c>
      <c r="G2408" s="2">
        <f>Tabla14[[#This Row],[Precio]]-(Tabla14[[#This Row],[Precio]]*0.05)</f>
        <v>4090.7855</v>
      </c>
      <c r="H2408" s="4">
        <f>Tabla14[[#This Row],[  -14% costo de juan]]+(Tabla14[[#This Row],[  -14% costo de juan]]*0.1)</f>
        <v>4073.5611399999998</v>
      </c>
      <c r="I2408" s="30">
        <f>Tabla14[[#This Row],[5% purpil]]+(Tabla14[[#This Row],[5% purpil]]*0.21)</f>
        <v>4949.8504549999998</v>
      </c>
      <c r="J2408" s="30">
        <f>Tabla14[[#This Row],[5% purpil]]+(Tabla14[[#This Row],[5% purpil]]*0.21)</f>
        <v>4949.8504549999998</v>
      </c>
      <c r="K2408" s="6">
        <f>Tabla14[[#This Row],[Precio NEGRO Publico c/juan]]-Tabla14[[#This Row],[Nuestro Costo juan ]]</f>
        <v>876.28931499999999</v>
      </c>
      <c r="L2408" s="7">
        <f>Tabla14[[#This Row],[Ganancia]]/Tabla14[[#This Row],[Nuestro Costo juan ]]</f>
        <v>0.21511627906976746</v>
      </c>
      <c r="M2408" s="2">
        <f>Tabla14[[#This Row],[Precio NEGRO Publico c/juan]]+(Tabla14[[#This Row],[Precio NEGRO Publico c/juan]]*0.105)</f>
        <v>5469.5847527749993</v>
      </c>
    </row>
    <row r="2409" spans="1:13">
      <c r="A2409" s="1" t="s">
        <v>4829</v>
      </c>
      <c r="B2409" t="s">
        <v>4830</v>
      </c>
      <c r="C2409" t="s">
        <v>15</v>
      </c>
      <c r="D2409" t="s">
        <v>4780</v>
      </c>
      <c r="E2409" s="2">
        <v>2783.73</v>
      </c>
      <c r="F2409" s="2">
        <f>Tabla14[[#This Row],[Precio]]-(Tabla14[[#This Row],[Precio]]*0.14)</f>
        <v>2394.0077999999999</v>
      </c>
      <c r="G2409" s="2">
        <f>Tabla14[[#This Row],[Precio]]-(Tabla14[[#This Row],[Precio]]*0.05)</f>
        <v>2644.5435000000002</v>
      </c>
      <c r="H2409" s="4">
        <f>Tabla14[[#This Row],[  -14% costo de juan]]+(Tabla14[[#This Row],[  -14% costo de juan]]*0.1)</f>
        <v>2633.4085799999998</v>
      </c>
      <c r="I2409" s="30">
        <f>Tabla14[[#This Row],[5% purpil]]+(Tabla14[[#This Row],[5% purpil]]*0.21)</f>
        <v>3199.8976350000003</v>
      </c>
      <c r="J2409" s="30">
        <f>Tabla14[[#This Row],[5% purpil]]+(Tabla14[[#This Row],[5% purpil]]*0.21)</f>
        <v>3199.8976350000003</v>
      </c>
      <c r="K2409" s="6">
        <f>Tabla14[[#This Row],[Precio NEGRO Publico c/juan]]-Tabla14[[#This Row],[Nuestro Costo juan ]]</f>
        <v>566.48905500000046</v>
      </c>
      <c r="L2409" s="7">
        <f>Tabla14[[#This Row],[Ganancia]]/Tabla14[[#This Row],[Nuestro Costo juan ]]</f>
        <v>0.21511627906976763</v>
      </c>
      <c r="M2409" s="2">
        <f>Tabla14[[#This Row],[Precio NEGRO Publico c/juan]]+(Tabla14[[#This Row],[Precio NEGRO Publico c/juan]]*0.105)</f>
        <v>3535.8868866750004</v>
      </c>
    </row>
    <row r="2410" spans="1:13">
      <c r="A2410" s="1" t="s">
        <v>4831</v>
      </c>
      <c r="B2410" t="s">
        <v>4832</v>
      </c>
      <c r="C2410" t="s">
        <v>15</v>
      </c>
      <c r="D2410" t="s">
        <v>4780</v>
      </c>
      <c r="E2410" s="2">
        <v>3814.77</v>
      </c>
      <c r="F2410" s="2">
        <f>Tabla14[[#This Row],[Precio]]-(Tabla14[[#This Row],[Precio]]*0.14)</f>
        <v>3280.7021999999997</v>
      </c>
      <c r="G2410" s="2">
        <f>Tabla14[[#This Row],[Precio]]-(Tabla14[[#This Row],[Precio]]*0.05)</f>
        <v>3624.0315000000001</v>
      </c>
      <c r="H2410" s="4">
        <f>Tabla14[[#This Row],[  -14% costo de juan]]+(Tabla14[[#This Row],[  -14% costo de juan]]*0.1)</f>
        <v>3608.7724199999998</v>
      </c>
      <c r="I2410" s="30">
        <f>Tabla14[[#This Row],[5% purpil]]+(Tabla14[[#This Row],[5% purpil]]*0.21)</f>
        <v>4385.0781150000003</v>
      </c>
      <c r="J2410" s="30">
        <f>Tabla14[[#This Row],[5% purpil]]+(Tabla14[[#This Row],[5% purpil]]*0.21)</f>
        <v>4385.0781150000003</v>
      </c>
      <c r="K2410" s="6">
        <f>Tabla14[[#This Row],[Precio NEGRO Publico c/juan]]-Tabla14[[#This Row],[Nuestro Costo juan ]]</f>
        <v>776.30569500000047</v>
      </c>
      <c r="L2410" s="7">
        <f>Tabla14[[#This Row],[Ganancia]]/Tabla14[[#This Row],[Nuestro Costo juan ]]</f>
        <v>0.21511627906976757</v>
      </c>
      <c r="M2410" s="2">
        <f>Tabla14[[#This Row],[Precio NEGRO Publico c/juan]]+(Tabla14[[#This Row],[Precio NEGRO Publico c/juan]]*0.105)</f>
        <v>4845.5113170750001</v>
      </c>
    </row>
    <row r="2411" spans="1:13">
      <c r="A2411" s="1" t="s">
        <v>4833</v>
      </c>
      <c r="B2411" t="s">
        <v>4834</v>
      </c>
      <c r="C2411" t="s">
        <v>15</v>
      </c>
      <c r="D2411" t="s">
        <v>4780</v>
      </c>
      <c r="E2411" s="2">
        <v>4827.24</v>
      </c>
      <c r="F2411" s="2">
        <f>Tabla14[[#This Row],[Precio]]-(Tabla14[[#This Row],[Precio]]*0.14)</f>
        <v>4151.4263999999994</v>
      </c>
      <c r="G2411" s="2">
        <f>Tabla14[[#This Row],[Precio]]-(Tabla14[[#This Row],[Precio]]*0.05)</f>
        <v>4585.8779999999997</v>
      </c>
      <c r="H2411" s="4">
        <f>Tabla14[[#This Row],[  -14% costo de juan]]+(Tabla14[[#This Row],[  -14% costo de juan]]*0.1)</f>
        <v>4566.5690399999994</v>
      </c>
      <c r="I2411" s="30">
        <f>Tabla14[[#This Row],[5% purpil]]+(Tabla14[[#This Row],[5% purpil]]*0.21)</f>
        <v>5548.9123799999998</v>
      </c>
      <c r="J2411" s="30">
        <f>Tabla14[[#This Row],[5% purpil]]+(Tabla14[[#This Row],[5% purpil]]*0.21)</f>
        <v>5548.9123799999998</v>
      </c>
      <c r="K2411" s="6">
        <f>Tabla14[[#This Row],[Precio NEGRO Publico c/juan]]-Tabla14[[#This Row],[Nuestro Costo juan ]]</f>
        <v>982.34334000000035</v>
      </c>
      <c r="L2411" s="7">
        <f>Tabla14[[#This Row],[Ganancia]]/Tabla14[[#This Row],[Nuestro Costo juan ]]</f>
        <v>0.21511627906976755</v>
      </c>
      <c r="M2411" s="2">
        <f>Tabla14[[#This Row],[Precio NEGRO Publico c/juan]]+(Tabla14[[#This Row],[Precio NEGRO Publico c/juan]]*0.105)</f>
        <v>6131.5481798999999</v>
      </c>
    </row>
    <row r="2412" spans="1:13">
      <c r="A2412" s="1" t="s">
        <v>4835</v>
      </c>
      <c r="B2412" t="s">
        <v>4836</v>
      </c>
      <c r="C2412" t="s">
        <v>15</v>
      </c>
      <c r="D2412" t="s">
        <v>4780</v>
      </c>
      <c r="E2412" s="2">
        <v>4827.24</v>
      </c>
      <c r="F2412" s="2">
        <f>Tabla14[[#This Row],[Precio]]-(Tabla14[[#This Row],[Precio]]*0.14)</f>
        <v>4151.4263999999994</v>
      </c>
      <c r="G2412" s="2">
        <f>Tabla14[[#This Row],[Precio]]-(Tabla14[[#This Row],[Precio]]*0.05)</f>
        <v>4585.8779999999997</v>
      </c>
      <c r="H2412" s="4">
        <f>Tabla14[[#This Row],[  -14% costo de juan]]+(Tabla14[[#This Row],[  -14% costo de juan]]*0.1)</f>
        <v>4566.5690399999994</v>
      </c>
      <c r="I2412" s="30">
        <f>Tabla14[[#This Row],[5% purpil]]+(Tabla14[[#This Row],[5% purpil]]*0.21)</f>
        <v>5548.9123799999998</v>
      </c>
      <c r="J2412" s="30">
        <f>Tabla14[[#This Row],[5% purpil]]+(Tabla14[[#This Row],[5% purpil]]*0.21)</f>
        <v>5548.9123799999998</v>
      </c>
      <c r="K2412" s="6">
        <f>Tabla14[[#This Row],[Precio NEGRO Publico c/juan]]-Tabla14[[#This Row],[Nuestro Costo juan ]]</f>
        <v>982.34334000000035</v>
      </c>
      <c r="L2412" s="7">
        <f>Tabla14[[#This Row],[Ganancia]]/Tabla14[[#This Row],[Nuestro Costo juan ]]</f>
        <v>0.21511627906976755</v>
      </c>
      <c r="M2412" s="2">
        <f>Tabla14[[#This Row],[Precio NEGRO Publico c/juan]]+(Tabla14[[#This Row],[Precio NEGRO Publico c/juan]]*0.105)</f>
        <v>6131.5481798999999</v>
      </c>
    </row>
    <row r="2413" spans="1:13">
      <c r="A2413" s="1" t="s">
        <v>4837</v>
      </c>
      <c r="B2413" t="s">
        <v>4838</v>
      </c>
      <c r="C2413" t="s">
        <v>15</v>
      </c>
      <c r="D2413" t="s">
        <v>4780</v>
      </c>
      <c r="E2413" s="2">
        <v>2360.6799999999998</v>
      </c>
      <c r="F2413" s="2">
        <f>Tabla14[[#This Row],[Precio]]-(Tabla14[[#This Row],[Precio]]*0.14)</f>
        <v>2030.1847999999998</v>
      </c>
      <c r="G2413" s="2">
        <f>Tabla14[[#This Row],[Precio]]-(Tabla14[[#This Row],[Precio]]*0.05)</f>
        <v>2242.6459999999997</v>
      </c>
      <c r="H2413" s="4">
        <f>Tabla14[[#This Row],[  -14% costo de juan]]+(Tabla14[[#This Row],[  -14% costo de juan]]*0.1)</f>
        <v>2233.2032799999997</v>
      </c>
      <c r="I2413" s="30">
        <f>Tabla14[[#This Row],[5% purpil]]+(Tabla14[[#This Row],[5% purpil]]*0.21)</f>
        <v>2713.6016599999998</v>
      </c>
      <c r="J2413" s="30">
        <f>Tabla14[[#This Row],[5% purpil]]+(Tabla14[[#This Row],[5% purpil]]*0.21)</f>
        <v>2713.6016599999998</v>
      </c>
      <c r="K2413" s="6">
        <f>Tabla14[[#This Row],[Precio NEGRO Publico c/juan]]-Tabla14[[#This Row],[Nuestro Costo juan ]]</f>
        <v>480.39838000000009</v>
      </c>
      <c r="L2413" s="7">
        <f>Tabla14[[#This Row],[Ganancia]]/Tabla14[[#This Row],[Nuestro Costo juan ]]</f>
        <v>0.21511627906976752</v>
      </c>
      <c r="M2413" s="2">
        <f>Tabla14[[#This Row],[Precio NEGRO Publico c/juan]]+(Tabla14[[#This Row],[Precio NEGRO Publico c/juan]]*0.105)</f>
        <v>2998.5298342999999</v>
      </c>
    </row>
    <row r="2414" spans="1:13">
      <c r="A2414" s="1" t="s">
        <v>4839</v>
      </c>
      <c r="B2414" t="s">
        <v>4840</v>
      </c>
      <c r="C2414" t="s">
        <v>15</v>
      </c>
      <c r="D2414" t="s">
        <v>4780</v>
      </c>
      <c r="E2414" s="2">
        <v>2360.6799999999998</v>
      </c>
      <c r="F2414" s="2">
        <f>Tabla14[[#This Row],[Precio]]-(Tabla14[[#This Row],[Precio]]*0.14)</f>
        <v>2030.1847999999998</v>
      </c>
      <c r="G2414" s="2">
        <f>Tabla14[[#This Row],[Precio]]-(Tabla14[[#This Row],[Precio]]*0.05)</f>
        <v>2242.6459999999997</v>
      </c>
      <c r="H2414" s="4">
        <f>Tabla14[[#This Row],[  -14% costo de juan]]+(Tabla14[[#This Row],[  -14% costo de juan]]*0.1)</f>
        <v>2233.2032799999997</v>
      </c>
      <c r="I2414" s="30">
        <f>Tabla14[[#This Row],[5% purpil]]+(Tabla14[[#This Row],[5% purpil]]*0.21)</f>
        <v>2713.6016599999998</v>
      </c>
      <c r="J2414" s="30">
        <f>Tabla14[[#This Row],[5% purpil]]+(Tabla14[[#This Row],[5% purpil]]*0.21)</f>
        <v>2713.6016599999998</v>
      </c>
      <c r="K2414" s="6">
        <f>Tabla14[[#This Row],[Precio NEGRO Publico c/juan]]-Tabla14[[#This Row],[Nuestro Costo juan ]]</f>
        <v>480.39838000000009</v>
      </c>
      <c r="L2414" s="7">
        <f>Tabla14[[#This Row],[Ganancia]]/Tabla14[[#This Row],[Nuestro Costo juan ]]</f>
        <v>0.21511627906976752</v>
      </c>
      <c r="M2414" s="2">
        <f>Tabla14[[#This Row],[Precio NEGRO Publico c/juan]]+(Tabla14[[#This Row],[Precio NEGRO Publico c/juan]]*0.105)</f>
        <v>2998.5298342999999</v>
      </c>
    </row>
    <row r="2415" spans="1:13">
      <c r="A2415" s="1" t="s">
        <v>4841</v>
      </c>
      <c r="B2415" t="s">
        <v>4842</v>
      </c>
      <c r="C2415" t="s">
        <v>15</v>
      </c>
      <c r="D2415" t="s">
        <v>4780</v>
      </c>
      <c r="E2415" s="2">
        <v>3273.79</v>
      </c>
      <c r="F2415" s="2">
        <f>Tabla14[[#This Row],[Precio]]-(Tabla14[[#This Row],[Precio]]*0.14)</f>
        <v>2815.4593999999997</v>
      </c>
      <c r="G2415" s="2">
        <f>Tabla14[[#This Row],[Precio]]-(Tabla14[[#This Row],[Precio]]*0.05)</f>
        <v>3110.1005</v>
      </c>
      <c r="H2415" s="4">
        <f>Tabla14[[#This Row],[  -14% costo de juan]]+(Tabla14[[#This Row],[  -14% costo de juan]]*0.1)</f>
        <v>3097.0053399999997</v>
      </c>
      <c r="I2415" s="30">
        <f>Tabla14[[#This Row],[5% purpil]]+(Tabla14[[#This Row],[5% purpil]]*0.21)</f>
        <v>3763.2216049999997</v>
      </c>
      <c r="J2415" s="30">
        <f>Tabla14[[#This Row],[5% purpil]]+(Tabla14[[#This Row],[5% purpil]]*0.21)</f>
        <v>3763.2216049999997</v>
      </c>
      <c r="K2415" s="6">
        <f>Tabla14[[#This Row],[Precio NEGRO Publico c/juan]]-Tabla14[[#This Row],[Nuestro Costo juan ]]</f>
        <v>666.21626500000002</v>
      </c>
      <c r="L2415" s="7">
        <f>Tabla14[[#This Row],[Ganancia]]/Tabla14[[#This Row],[Nuestro Costo juan ]]</f>
        <v>0.21511627906976746</v>
      </c>
      <c r="M2415" s="2">
        <f>Tabla14[[#This Row],[Precio NEGRO Publico c/juan]]+(Tabla14[[#This Row],[Precio NEGRO Publico c/juan]]*0.105)</f>
        <v>4158.3598735249998</v>
      </c>
    </row>
    <row r="2416" spans="1:13">
      <c r="A2416" s="1" t="s">
        <v>4843</v>
      </c>
      <c r="B2416" t="s">
        <v>4844</v>
      </c>
      <c r="C2416" t="s">
        <v>15</v>
      </c>
      <c r="D2416" t="s">
        <v>4780</v>
      </c>
      <c r="E2416" s="2">
        <v>3273.79</v>
      </c>
      <c r="F2416" s="2">
        <f>Tabla14[[#This Row],[Precio]]-(Tabla14[[#This Row],[Precio]]*0.14)</f>
        <v>2815.4593999999997</v>
      </c>
      <c r="G2416" s="2">
        <f>Tabla14[[#This Row],[Precio]]-(Tabla14[[#This Row],[Precio]]*0.05)</f>
        <v>3110.1005</v>
      </c>
      <c r="H2416" s="4">
        <f>Tabla14[[#This Row],[  -14% costo de juan]]+(Tabla14[[#This Row],[  -14% costo de juan]]*0.1)</f>
        <v>3097.0053399999997</v>
      </c>
      <c r="I2416" s="30">
        <f>Tabla14[[#This Row],[5% purpil]]+(Tabla14[[#This Row],[5% purpil]]*0.21)</f>
        <v>3763.2216049999997</v>
      </c>
      <c r="J2416" s="30">
        <f>Tabla14[[#This Row],[5% purpil]]+(Tabla14[[#This Row],[5% purpil]]*0.21)</f>
        <v>3763.2216049999997</v>
      </c>
      <c r="K2416" s="6">
        <f>Tabla14[[#This Row],[Precio NEGRO Publico c/juan]]-Tabla14[[#This Row],[Nuestro Costo juan ]]</f>
        <v>666.21626500000002</v>
      </c>
      <c r="L2416" s="7">
        <f>Tabla14[[#This Row],[Ganancia]]/Tabla14[[#This Row],[Nuestro Costo juan ]]</f>
        <v>0.21511627906976746</v>
      </c>
      <c r="M2416" s="2">
        <f>Tabla14[[#This Row],[Precio NEGRO Publico c/juan]]+(Tabla14[[#This Row],[Precio NEGRO Publico c/juan]]*0.105)</f>
        <v>4158.3598735249998</v>
      </c>
    </row>
    <row r="2417" spans="1:13">
      <c r="A2417" s="1" t="s">
        <v>4845</v>
      </c>
      <c r="B2417" t="s">
        <v>4846</v>
      </c>
      <c r="C2417" t="s">
        <v>15</v>
      </c>
      <c r="D2417" t="s">
        <v>4780</v>
      </c>
      <c r="E2417" s="2">
        <v>3652.32</v>
      </c>
      <c r="F2417" s="2">
        <f>Tabla14[[#This Row],[Precio]]-(Tabla14[[#This Row],[Precio]]*0.14)</f>
        <v>3140.9952000000003</v>
      </c>
      <c r="G2417" s="2">
        <f>Tabla14[[#This Row],[Precio]]-(Tabla14[[#This Row],[Precio]]*0.05)</f>
        <v>3469.7040000000002</v>
      </c>
      <c r="H2417" s="4">
        <f>Tabla14[[#This Row],[  -14% costo de juan]]+(Tabla14[[#This Row],[  -14% costo de juan]]*0.1)</f>
        <v>3455.0947200000005</v>
      </c>
      <c r="I2417" s="30">
        <f>Tabla14[[#This Row],[5% purpil]]+(Tabla14[[#This Row],[5% purpil]]*0.21)</f>
        <v>4198.34184</v>
      </c>
      <c r="J2417" s="30">
        <f>Tabla14[[#This Row],[5% purpil]]+(Tabla14[[#This Row],[5% purpil]]*0.21)</f>
        <v>4198.34184</v>
      </c>
      <c r="K2417" s="6">
        <f>Tabla14[[#This Row],[Precio NEGRO Publico c/juan]]-Tabla14[[#This Row],[Nuestro Costo juan ]]</f>
        <v>743.24711999999954</v>
      </c>
      <c r="L2417" s="7">
        <f>Tabla14[[#This Row],[Ganancia]]/Tabla14[[#This Row],[Nuestro Costo juan ]]</f>
        <v>0.21511627906976727</v>
      </c>
      <c r="M2417" s="2">
        <f>Tabla14[[#This Row],[Precio NEGRO Publico c/juan]]+(Tabla14[[#This Row],[Precio NEGRO Publico c/juan]]*0.105)</f>
        <v>4639.1677331999999</v>
      </c>
    </row>
    <row r="2418" spans="1:13">
      <c r="A2418" s="1" t="s">
        <v>4847</v>
      </c>
      <c r="B2418" t="s">
        <v>4848</v>
      </c>
      <c r="C2418" t="s">
        <v>15</v>
      </c>
      <c r="D2418" t="s">
        <v>4780</v>
      </c>
      <c r="E2418" s="2">
        <v>3652.32</v>
      </c>
      <c r="F2418" s="2">
        <f>Tabla14[[#This Row],[Precio]]-(Tabla14[[#This Row],[Precio]]*0.14)</f>
        <v>3140.9952000000003</v>
      </c>
      <c r="G2418" s="2">
        <f>Tabla14[[#This Row],[Precio]]-(Tabla14[[#This Row],[Precio]]*0.05)</f>
        <v>3469.7040000000002</v>
      </c>
      <c r="H2418" s="4">
        <f>Tabla14[[#This Row],[  -14% costo de juan]]+(Tabla14[[#This Row],[  -14% costo de juan]]*0.1)</f>
        <v>3455.0947200000005</v>
      </c>
      <c r="I2418" s="30">
        <f>Tabla14[[#This Row],[5% purpil]]+(Tabla14[[#This Row],[5% purpil]]*0.21)</f>
        <v>4198.34184</v>
      </c>
      <c r="J2418" s="30">
        <f>Tabla14[[#This Row],[5% purpil]]+(Tabla14[[#This Row],[5% purpil]]*0.21)</f>
        <v>4198.34184</v>
      </c>
      <c r="K2418" s="6">
        <f>Tabla14[[#This Row],[Precio NEGRO Publico c/juan]]-Tabla14[[#This Row],[Nuestro Costo juan ]]</f>
        <v>743.24711999999954</v>
      </c>
      <c r="L2418" s="7">
        <f>Tabla14[[#This Row],[Ganancia]]/Tabla14[[#This Row],[Nuestro Costo juan ]]</f>
        <v>0.21511627906976727</v>
      </c>
      <c r="M2418" s="2">
        <f>Tabla14[[#This Row],[Precio NEGRO Publico c/juan]]+(Tabla14[[#This Row],[Precio NEGRO Publico c/juan]]*0.105)</f>
        <v>4639.1677331999999</v>
      </c>
    </row>
    <row r="2419" spans="1:13">
      <c r="A2419" s="1" t="s">
        <v>4849</v>
      </c>
      <c r="B2419" t="s">
        <v>4850</v>
      </c>
      <c r="C2419" t="s">
        <v>15</v>
      </c>
      <c r="D2419" t="s">
        <v>4780</v>
      </c>
      <c r="E2419" s="2">
        <v>4959.42</v>
      </c>
      <c r="F2419" s="2">
        <f>Tabla14[[#This Row],[Precio]]-(Tabla14[[#This Row],[Precio]]*0.14)</f>
        <v>4265.1012000000001</v>
      </c>
      <c r="G2419" s="2">
        <f>Tabla14[[#This Row],[Precio]]-(Tabla14[[#This Row],[Precio]]*0.05)</f>
        <v>4711.4490000000005</v>
      </c>
      <c r="H2419" s="4">
        <f>Tabla14[[#This Row],[  -14% costo de juan]]+(Tabla14[[#This Row],[  -14% costo de juan]]*0.1)</f>
        <v>4691.61132</v>
      </c>
      <c r="I2419" s="30">
        <f>Tabla14[[#This Row],[5% purpil]]+(Tabla14[[#This Row],[5% purpil]]*0.21)</f>
        <v>5700.8532900000009</v>
      </c>
      <c r="J2419" s="30">
        <f>Tabla14[[#This Row],[5% purpil]]+(Tabla14[[#This Row],[5% purpil]]*0.21)</f>
        <v>5700.8532900000009</v>
      </c>
      <c r="K2419" s="6">
        <f>Tabla14[[#This Row],[Precio NEGRO Publico c/juan]]-Tabla14[[#This Row],[Nuestro Costo juan ]]</f>
        <v>1009.2419700000009</v>
      </c>
      <c r="L2419" s="7">
        <f>Tabla14[[#This Row],[Ganancia]]/Tabla14[[#This Row],[Nuestro Costo juan ]]</f>
        <v>0.21511627906976766</v>
      </c>
      <c r="M2419" s="2">
        <f>Tabla14[[#This Row],[Precio NEGRO Publico c/juan]]+(Tabla14[[#This Row],[Precio NEGRO Publico c/juan]]*0.105)</f>
        <v>6299.4428854500011</v>
      </c>
    </row>
    <row r="2420" spans="1:13">
      <c r="A2420" s="1" t="s">
        <v>4851</v>
      </c>
      <c r="B2420" t="s">
        <v>4852</v>
      </c>
      <c r="C2420" t="s">
        <v>15</v>
      </c>
      <c r="D2420" t="s">
        <v>4780</v>
      </c>
      <c r="E2420" s="2">
        <v>4959.42</v>
      </c>
      <c r="F2420" s="2">
        <f>Tabla14[[#This Row],[Precio]]-(Tabla14[[#This Row],[Precio]]*0.14)</f>
        <v>4265.1012000000001</v>
      </c>
      <c r="G2420" s="2">
        <f>Tabla14[[#This Row],[Precio]]-(Tabla14[[#This Row],[Precio]]*0.05)</f>
        <v>4711.4490000000005</v>
      </c>
      <c r="H2420" s="4">
        <f>Tabla14[[#This Row],[  -14% costo de juan]]+(Tabla14[[#This Row],[  -14% costo de juan]]*0.1)</f>
        <v>4691.61132</v>
      </c>
      <c r="I2420" s="30">
        <f>Tabla14[[#This Row],[5% purpil]]+(Tabla14[[#This Row],[5% purpil]]*0.21)</f>
        <v>5700.8532900000009</v>
      </c>
      <c r="J2420" s="30">
        <f>Tabla14[[#This Row],[5% purpil]]+(Tabla14[[#This Row],[5% purpil]]*0.21)</f>
        <v>5700.8532900000009</v>
      </c>
      <c r="K2420" s="6">
        <f>Tabla14[[#This Row],[Precio NEGRO Publico c/juan]]-Tabla14[[#This Row],[Nuestro Costo juan ]]</f>
        <v>1009.2419700000009</v>
      </c>
      <c r="L2420" s="7">
        <f>Tabla14[[#This Row],[Ganancia]]/Tabla14[[#This Row],[Nuestro Costo juan ]]</f>
        <v>0.21511627906976766</v>
      </c>
      <c r="M2420" s="2">
        <f>Tabla14[[#This Row],[Precio NEGRO Publico c/juan]]+(Tabla14[[#This Row],[Precio NEGRO Publico c/juan]]*0.105)</f>
        <v>6299.4428854500011</v>
      </c>
    </row>
    <row r="2421" spans="1:13">
      <c r="A2421" s="1" t="s">
        <v>4853</v>
      </c>
      <c r="B2421" t="s">
        <v>4854</v>
      </c>
      <c r="C2421" t="s">
        <v>15</v>
      </c>
      <c r="D2421" t="s">
        <v>4780</v>
      </c>
      <c r="E2421" s="2">
        <v>826.86</v>
      </c>
      <c r="F2421" s="2">
        <f>Tabla14[[#This Row],[Precio]]-(Tabla14[[#This Row],[Precio]]*0.14)</f>
        <v>711.09960000000001</v>
      </c>
      <c r="G2421" s="2">
        <f>Tabla14[[#This Row],[Precio]]-(Tabla14[[#This Row],[Precio]]*0.05)</f>
        <v>785.51700000000005</v>
      </c>
      <c r="H2421" s="4">
        <f>Tabla14[[#This Row],[  -14% costo de juan]]+(Tabla14[[#This Row],[  -14% costo de juan]]*0.1)</f>
        <v>782.20956000000001</v>
      </c>
      <c r="I2421" s="30">
        <f>Tabla14[[#This Row],[5% purpil]]+(Tabla14[[#This Row],[5% purpil]]*0.21)</f>
        <v>950.47557000000006</v>
      </c>
      <c r="J2421" s="30">
        <f>Tabla14[[#This Row],[5% purpil]]+(Tabla14[[#This Row],[5% purpil]]*0.21)</f>
        <v>950.47557000000006</v>
      </c>
      <c r="K2421" s="6">
        <f>Tabla14[[#This Row],[Precio NEGRO Publico c/juan]]-Tabla14[[#This Row],[Nuestro Costo juan ]]</f>
        <v>168.26601000000005</v>
      </c>
      <c r="L2421" s="7">
        <f>Tabla14[[#This Row],[Ganancia]]/Tabla14[[#This Row],[Nuestro Costo juan ]]</f>
        <v>0.21511627906976749</v>
      </c>
      <c r="M2421" s="2">
        <f>Tabla14[[#This Row],[Precio NEGRO Publico c/juan]]+(Tabla14[[#This Row],[Precio NEGRO Publico c/juan]]*0.105)</f>
        <v>1050.2755048500001</v>
      </c>
    </row>
    <row r="2422" spans="1:13">
      <c r="A2422" s="1" t="s">
        <v>4855</v>
      </c>
      <c r="B2422" t="s">
        <v>4856</v>
      </c>
      <c r="C2422" t="s">
        <v>15</v>
      </c>
      <c r="D2422" t="s">
        <v>4780</v>
      </c>
      <c r="E2422" s="2">
        <v>429.43</v>
      </c>
      <c r="F2422" s="2">
        <f>Tabla14[[#This Row],[Precio]]-(Tabla14[[#This Row],[Precio]]*0.14)</f>
        <v>369.3098</v>
      </c>
      <c r="G2422" s="2">
        <f>Tabla14[[#This Row],[Precio]]-(Tabla14[[#This Row],[Precio]]*0.05)</f>
        <v>407.95850000000002</v>
      </c>
      <c r="H2422" s="4">
        <f>Tabla14[[#This Row],[  -14% costo de juan]]+(Tabla14[[#This Row],[  -14% costo de juan]]*0.1)</f>
        <v>406.24077999999997</v>
      </c>
      <c r="I2422" s="30">
        <f>Tabla14[[#This Row],[5% purpil]]+(Tabla14[[#This Row],[5% purpil]]*0.21)</f>
        <v>493.62978500000003</v>
      </c>
      <c r="J2422" s="30">
        <f>Tabla14[[#This Row],[5% purpil]]+(Tabla14[[#This Row],[5% purpil]]*0.21)</f>
        <v>493.62978500000003</v>
      </c>
      <c r="K2422" s="6">
        <f>Tabla14[[#This Row],[Precio NEGRO Publico c/juan]]-Tabla14[[#This Row],[Nuestro Costo juan ]]</f>
        <v>87.389005000000054</v>
      </c>
      <c r="L2422" s="7">
        <f>Tabla14[[#This Row],[Ganancia]]/Tabla14[[#This Row],[Nuestro Costo juan ]]</f>
        <v>0.2151162790697676</v>
      </c>
      <c r="M2422" s="2">
        <f>Tabla14[[#This Row],[Precio NEGRO Publico c/juan]]+(Tabla14[[#This Row],[Precio NEGRO Publico c/juan]]*0.105)</f>
        <v>545.46091242500006</v>
      </c>
    </row>
    <row r="2423" spans="1:13">
      <c r="A2423" s="1" t="s">
        <v>4857</v>
      </c>
      <c r="B2423" t="s">
        <v>4858</v>
      </c>
      <c r="C2423" t="s">
        <v>15</v>
      </c>
      <c r="D2423" t="s">
        <v>4780</v>
      </c>
      <c r="E2423" s="2">
        <v>866.87</v>
      </c>
      <c r="F2423" s="2">
        <f>Tabla14[[#This Row],[Precio]]-(Tabla14[[#This Row],[Precio]]*0.14)</f>
        <v>745.50819999999999</v>
      </c>
      <c r="G2423" s="2">
        <f>Tabla14[[#This Row],[Precio]]-(Tabla14[[#This Row],[Precio]]*0.05)</f>
        <v>823.52649999999994</v>
      </c>
      <c r="H2423" s="4">
        <f>Tabla14[[#This Row],[  -14% costo de juan]]+(Tabla14[[#This Row],[  -14% costo de juan]]*0.1)</f>
        <v>820.05902000000003</v>
      </c>
      <c r="I2423" s="30">
        <f>Tabla14[[#This Row],[5% purpil]]+(Tabla14[[#This Row],[5% purpil]]*0.21)</f>
        <v>996.46706499999993</v>
      </c>
      <c r="J2423" s="30">
        <f>Tabla14[[#This Row],[5% purpil]]+(Tabla14[[#This Row],[5% purpil]]*0.21)</f>
        <v>996.46706499999993</v>
      </c>
      <c r="K2423" s="6">
        <f>Tabla14[[#This Row],[Precio NEGRO Publico c/juan]]-Tabla14[[#This Row],[Nuestro Costo juan ]]</f>
        <v>176.4080449999999</v>
      </c>
      <c r="L2423" s="7">
        <f>Tabla14[[#This Row],[Ganancia]]/Tabla14[[#This Row],[Nuestro Costo juan ]]</f>
        <v>0.21511627906976732</v>
      </c>
      <c r="M2423" s="2">
        <f>Tabla14[[#This Row],[Precio NEGRO Publico c/juan]]+(Tabla14[[#This Row],[Precio NEGRO Publico c/juan]]*0.105)</f>
        <v>1101.0961068249999</v>
      </c>
    </row>
    <row r="2424" spans="1:13">
      <c r="A2424" s="1" t="s">
        <v>4859</v>
      </c>
      <c r="B2424" t="s">
        <v>4860</v>
      </c>
      <c r="C2424" t="s">
        <v>15</v>
      </c>
      <c r="D2424" t="s">
        <v>4780</v>
      </c>
      <c r="E2424" s="2">
        <v>350.51</v>
      </c>
      <c r="F2424" s="2">
        <f>Tabla14[[#This Row],[Precio]]-(Tabla14[[#This Row],[Precio]]*0.14)</f>
        <v>301.43860000000001</v>
      </c>
      <c r="G2424" s="2">
        <f>Tabla14[[#This Row],[Precio]]-(Tabla14[[#This Row],[Precio]]*0.05)</f>
        <v>332.98449999999997</v>
      </c>
      <c r="H2424" s="4">
        <f>Tabla14[[#This Row],[  -14% costo de juan]]+(Tabla14[[#This Row],[  -14% costo de juan]]*0.1)</f>
        <v>331.58246000000003</v>
      </c>
      <c r="I2424" s="30">
        <f>Tabla14[[#This Row],[5% purpil]]+(Tabla14[[#This Row],[5% purpil]]*0.21)</f>
        <v>402.91124499999995</v>
      </c>
      <c r="J2424" s="30">
        <f>Tabla14[[#This Row],[5% purpil]]+(Tabla14[[#This Row],[5% purpil]]*0.21)</f>
        <v>402.91124499999995</v>
      </c>
      <c r="K2424" s="6">
        <f>Tabla14[[#This Row],[Precio NEGRO Publico c/juan]]-Tabla14[[#This Row],[Nuestro Costo juan ]]</f>
        <v>71.328784999999925</v>
      </c>
      <c r="L2424" s="7">
        <f>Tabla14[[#This Row],[Ganancia]]/Tabla14[[#This Row],[Nuestro Costo juan ]]</f>
        <v>0.21511627906976721</v>
      </c>
      <c r="M2424" s="2">
        <f>Tabla14[[#This Row],[Precio NEGRO Publico c/juan]]+(Tabla14[[#This Row],[Precio NEGRO Publico c/juan]]*0.105)</f>
        <v>445.21692572499995</v>
      </c>
    </row>
    <row r="2425" spans="1:13">
      <c r="A2425" s="1" t="s">
        <v>4861</v>
      </c>
      <c r="B2425" t="s">
        <v>4862</v>
      </c>
      <c r="C2425" t="s">
        <v>15</v>
      </c>
      <c r="D2425" t="s">
        <v>4780</v>
      </c>
      <c r="E2425" s="2">
        <v>350.51</v>
      </c>
      <c r="F2425" s="2">
        <f>Tabla14[[#This Row],[Precio]]-(Tabla14[[#This Row],[Precio]]*0.14)</f>
        <v>301.43860000000001</v>
      </c>
      <c r="G2425" s="2">
        <f>Tabla14[[#This Row],[Precio]]-(Tabla14[[#This Row],[Precio]]*0.05)</f>
        <v>332.98449999999997</v>
      </c>
      <c r="H2425" s="4">
        <f>Tabla14[[#This Row],[  -14% costo de juan]]+(Tabla14[[#This Row],[  -14% costo de juan]]*0.1)</f>
        <v>331.58246000000003</v>
      </c>
      <c r="I2425" s="30">
        <f>Tabla14[[#This Row],[5% purpil]]+(Tabla14[[#This Row],[5% purpil]]*0.21)</f>
        <v>402.91124499999995</v>
      </c>
      <c r="J2425" s="30">
        <f>Tabla14[[#This Row],[5% purpil]]+(Tabla14[[#This Row],[5% purpil]]*0.21)</f>
        <v>402.91124499999995</v>
      </c>
      <c r="K2425" s="6">
        <f>Tabla14[[#This Row],[Precio NEGRO Publico c/juan]]-Tabla14[[#This Row],[Nuestro Costo juan ]]</f>
        <v>71.328784999999925</v>
      </c>
      <c r="L2425" s="7">
        <f>Tabla14[[#This Row],[Ganancia]]/Tabla14[[#This Row],[Nuestro Costo juan ]]</f>
        <v>0.21511627906976721</v>
      </c>
      <c r="M2425" s="2">
        <f>Tabla14[[#This Row],[Precio NEGRO Publico c/juan]]+(Tabla14[[#This Row],[Precio NEGRO Publico c/juan]]*0.105)</f>
        <v>445.21692572499995</v>
      </c>
    </row>
    <row r="2426" spans="1:13">
      <c r="A2426" s="1" t="s">
        <v>4863</v>
      </c>
      <c r="B2426" t="s">
        <v>4864</v>
      </c>
      <c r="C2426" t="s">
        <v>15</v>
      </c>
      <c r="D2426" t="s">
        <v>4780</v>
      </c>
      <c r="E2426" s="2">
        <v>350.51</v>
      </c>
      <c r="F2426" s="2">
        <f>Tabla14[[#This Row],[Precio]]-(Tabla14[[#This Row],[Precio]]*0.14)</f>
        <v>301.43860000000001</v>
      </c>
      <c r="G2426" s="2">
        <f>Tabla14[[#This Row],[Precio]]-(Tabla14[[#This Row],[Precio]]*0.05)</f>
        <v>332.98449999999997</v>
      </c>
      <c r="H2426" s="4">
        <f>Tabla14[[#This Row],[  -14% costo de juan]]+(Tabla14[[#This Row],[  -14% costo de juan]]*0.1)</f>
        <v>331.58246000000003</v>
      </c>
      <c r="I2426" s="30">
        <f>Tabla14[[#This Row],[5% purpil]]+(Tabla14[[#This Row],[5% purpil]]*0.21)</f>
        <v>402.91124499999995</v>
      </c>
      <c r="J2426" s="30">
        <f>Tabla14[[#This Row],[5% purpil]]+(Tabla14[[#This Row],[5% purpil]]*0.21)</f>
        <v>402.91124499999995</v>
      </c>
      <c r="K2426" s="6">
        <f>Tabla14[[#This Row],[Precio NEGRO Publico c/juan]]-Tabla14[[#This Row],[Nuestro Costo juan ]]</f>
        <v>71.328784999999925</v>
      </c>
      <c r="L2426" s="7">
        <f>Tabla14[[#This Row],[Ganancia]]/Tabla14[[#This Row],[Nuestro Costo juan ]]</f>
        <v>0.21511627906976721</v>
      </c>
      <c r="M2426" s="2">
        <f>Tabla14[[#This Row],[Precio NEGRO Publico c/juan]]+(Tabla14[[#This Row],[Precio NEGRO Publico c/juan]]*0.105)</f>
        <v>445.21692572499995</v>
      </c>
    </row>
    <row r="2427" spans="1:13">
      <c r="A2427" s="1" t="s">
        <v>4865</v>
      </c>
      <c r="B2427" t="s">
        <v>4866</v>
      </c>
      <c r="C2427" t="s">
        <v>15</v>
      </c>
      <c r="D2427" t="s">
        <v>4780</v>
      </c>
      <c r="E2427" s="2">
        <v>350.51</v>
      </c>
      <c r="F2427" s="2">
        <f>Tabla14[[#This Row],[Precio]]-(Tabla14[[#This Row],[Precio]]*0.14)</f>
        <v>301.43860000000001</v>
      </c>
      <c r="G2427" s="2">
        <f>Tabla14[[#This Row],[Precio]]-(Tabla14[[#This Row],[Precio]]*0.05)</f>
        <v>332.98449999999997</v>
      </c>
      <c r="H2427" s="4">
        <f>Tabla14[[#This Row],[  -14% costo de juan]]+(Tabla14[[#This Row],[  -14% costo de juan]]*0.1)</f>
        <v>331.58246000000003</v>
      </c>
      <c r="I2427" s="30">
        <f>Tabla14[[#This Row],[5% purpil]]+(Tabla14[[#This Row],[5% purpil]]*0.21)</f>
        <v>402.91124499999995</v>
      </c>
      <c r="J2427" s="30">
        <f>Tabla14[[#This Row],[5% purpil]]+(Tabla14[[#This Row],[5% purpil]]*0.21)</f>
        <v>402.91124499999995</v>
      </c>
      <c r="K2427" s="6">
        <f>Tabla14[[#This Row],[Precio NEGRO Publico c/juan]]-Tabla14[[#This Row],[Nuestro Costo juan ]]</f>
        <v>71.328784999999925</v>
      </c>
      <c r="L2427" s="7">
        <f>Tabla14[[#This Row],[Ganancia]]/Tabla14[[#This Row],[Nuestro Costo juan ]]</f>
        <v>0.21511627906976721</v>
      </c>
      <c r="M2427" s="2">
        <f>Tabla14[[#This Row],[Precio NEGRO Publico c/juan]]+(Tabla14[[#This Row],[Precio NEGRO Publico c/juan]]*0.105)</f>
        <v>445.21692572499995</v>
      </c>
    </row>
    <row r="2428" spans="1:13">
      <c r="A2428" s="1" t="s">
        <v>4867</v>
      </c>
      <c r="B2428" t="s">
        <v>4868</v>
      </c>
      <c r="C2428" t="s">
        <v>15</v>
      </c>
      <c r="D2428" t="s">
        <v>4780</v>
      </c>
      <c r="E2428" s="2">
        <v>27941.67</v>
      </c>
      <c r="F2428" s="2">
        <f>Tabla14[[#This Row],[Precio]]-(Tabla14[[#This Row],[Precio]]*0.14)</f>
        <v>24029.836199999998</v>
      </c>
      <c r="G2428" s="2">
        <f>Tabla14[[#This Row],[Precio]]-(Tabla14[[#This Row],[Precio]]*0.05)</f>
        <v>26544.586499999998</v>
      </c>
      <c r="H2428" s="4">
        <f>Tabla14[[#This Row],[  -14% costo de juan]]+(Tabla14[[#This Row],[  -14% costo de juan]]*0.1)</f>
        <v>26432.819819999997</v>
      </c>
      <c r="I2428" s="30">
        <f>Tabla14[[#This Row],[5% purpil]]+(Tabla14[[#This Row],[5% purpil]]*0.21)</f>
        <v>32118.949664999996</v>
      </c>
      <c r="J2428" s="30">
        <f>Tabla14[[#This Row],[5% purpil]]+(Tabla14[[#This Row],[5% purpil]]*0.21)</f>
        <v>32118.949664999996</v>
      </c>
      <c r="K2428" s="6">
        <f>Tabla14[[#This Row],[Precio NEGRO Publico c/juan]]-Tabla14[[#This Row],[Nuestro Costo juan ]]</f>
        <v>5686.1298449999995</v>
      </c>
      <c r="L2428" s="7">
        <f>Tabla14[[#This Row],[Ganancia]]/Tabla14[[#This Row],[Nuestro Costo juan ]]</f>
        <v>0.21511627906976744</v>
      </c>
      <c r="M2428" s="2">
        <f>Tabla14[[#This Row],[Precio NEGRO Publico c/juan]]+(Tabla14[[#This Row],[Precio NEGRO Publico c/juan]]*0.105)</f>
        <v>35491.439379824995</v>
      </c>
    </row>
    <row r="2429" spans="1:13">
      <c r="A2429" s="1" t="s">
        <v>4869</v>
      </c>
      <c r="B2429" t="s">
        <v>4870</v>
      </c>
      <c r="C2429" t="s">
        <v>15</v>
      </c>
      <c r="D2429" t="s">
        <v>4780</v>
      </c>
      <c r="E2429" s="2">
        <v>30263.69</v>
      </c>
      <c r="F2429" s="2">
        <f>Tabla14[[#This Row],[Precio]]-(Tabla14[[#This Row],[Precio]]*0.14)</f>
        <v>26026.773399999998</v>
      </c>
      <c r="G2429" s="2">
        <f>Tabla14[[#This Row],[Precio]]-(Tabla14[[#This Row],[Precio]]*0.05)</f>
        <v>28750.505499999999</v>
      </c>
      <c r="H2429" s="4">
        <f>Tabla14[[#This Row],[  -14% costo de juan]]+(Tabla14[[#This Row],[  -14% costo de juan]]*0.1)</f>
        <v>28629.45074</v>
      </c>
      <c r="I2429" s="30">
        <f>Tabla14[[#This Row],[5% purpil]]+(Tabla14[[#This Row],[5% purpil]]*0.21)</f>
        <v>34788.111655000001</v>
      </c>
      <c r="J2429" s="30">
        <f>Tabla14[[#This Row],[5% purpil]]+(Tabla14[[#This Row],[5% purpil]]*0.21)</f>
        <v>34788.111655000001</v>
      </c>
      <c r="K2429" s="6">
        <f>Tabla14[[#This Row],[Precio NEGRO Publico c/juan]]-Tabla14[[#This Row],[Nuestro Costo juan ]]</f>
        <v>6158.6609150000004</v>
      </c>
      <c r="L2429" s="7">
        <f>Tabla14[[#This Row],[Ganancia]]/Tabla14[[#This Row],[Nuestro Costo juan ]]</f>
        <v>0.21511627906976746</v>
      </c>
      <c r="M2429" s="2">
        <f>Tabla14[[#This Row],[Precio NEGRO Publico c/juan]]+(Tabla14[[#This Row],[Precio NEGRO Publico c/juan]]*0.105)</f>
        <v>38440.863378775</v>
      </c>
    </row>
    <row r="2430" spans="1:13">
      <c r="A2430" s="1" t="s">
        <v>4871</v>
      </c>
      <c r="B2430" t="s">
        <v>4872</v>
      </c>
      <c r="C2430" t="s">
        <v>15</v>
      </c>
      <c r="D2430" t="s">
        <v>4780</v>
      </c>
      <c r="E2430" s="2">
        <v>30263.69</v>
      </c>
      <c r="F2430" s="2">
        <f>Tabla14[[#This Row],[Precio]]-(Tabla14[[#This Row],[Precio]]*0.14)</f>
        <v>26026.773399999998</v>
      </c>
      <c r="G2430" s="2">
        <f>Tabla14[[#This Row],[Precio]]-(Tabla14[[#This Row],[Precio]]*0.05)</f>
        <v>28750.505499999999</v>
      </c>
      <c r="H2430" s="4">
        <f>Tabla14[[#This Row],[  -14% costo de juan]]+(Tabla14[[#This Row],[  -14% costo de juan]]*0.1)</f>
        <v>28629.45074</v>
      </c>
      <c r="I2430" s="30">
        <f>Tabla14[[#This Row],[5% purpil]]+(Tabla14[[#This Row],[5% purpil]]*0.21)</f>
        <v>34788.111655000001</v>
      </c>
      <c r="J2430" s="30">
        <f>Tabla14[[#This Row],[5% purpil]]+(Tabla14[[#This Row],[5% purpil]]*0.21)</f>
        <v>34788.111655000001</v>
      </c>
      <c r="K2430" s="6">
        <f>Tabla14[[#This Row],[Precio NEGRO Publico c/juan]]-Tabla14[[#This Row],[Nuestro Costo juan ]]</f>
        <v>6158.6609150000004</v>
      </c>
      <c r="L2430" s="7">
        <f>Tabla14[[#This Row],[Ganancia]]/Tabla14[[#This Row],[Nuestro Costo juan ]]</f>
        <v>0.21511627906976746</v>
      </c>
      <c r="M2430" s="2">
        <f>Tabla14[[#This Row],[Precio NEGRO Publico c/juan]]+(Tabla14[[#This Row],[Precio NEGRO Publico c/juan]]*0.105)</f>
        <v>38440.863378775</v>
      </c>
    </row>
    <row r="2431" spans="1:13">
      <c r="A2431" s="1" t="s">
        <v>4873</v>
      </c>
      <c r="B2431" t="s">
        <v>4874</v>
      </c>
      <c r="C2431" t="s">
        <v>15</v>
      </c>
      <c r="D2431" t="s">
        <v>4780</v>
      </c>
      <c r="E2431" s="2">
        <v>3213.06</v>
      </c>
      <c r="F2431" s="2">
        <f>Tabla14[[#This Row],[Precio]]-(Tabla14[[#This Row],[Precio]]*0.14)</f>
        <v>2763.2316000000001</v>
      </c>
      <c r="G2431" s="2">
        <f>Tabla14[[#This Row],[Precio]]-(Tabla14[[#This Row],[Precio]]*0.05)</f>
        <v>3052.4070000000002</v>
      </c>
      <c r="H2431" s="4">
        <f>Tabla14[[#This Row],[  -14% costo de juan]]+(Tabla14[[#This Row],[  -14% costo de juan]]*0.1)</f>
        <v>3039.55476</v>
      </c>
      <c r="I2431" s="30">
        <f>Tabla14[[#This Row],[5% purpil]]+(Tabla14[[#This Row],[5% purpil]]*0.21)</f>
        <v>3693.4124700000002</v>
      </c>
      <c r="J2431" s="30">
        <f>Tabla14[[#This Row],[5% purpil]]+(Tabla14[[#This Row],[5% purpil]]*0.21)</f>
        <v>3693.4124700000002</v>
      </c>
      <c r="K2431" s="6">
        <f>Tabla14[[#This Row],[Precio NEGRO Publico c/juan]]-Tabla14[[#This Row],[Nuestro Costo juan ]]</f>
        <v>653.85771000000022</v>
      </c>
      <c r="L2431" s="7">
        <f>Tabla14[[#This Row],[Ganancia]]/Tabla14[[#This Row],[Nuestro Costo juan ]]</f>
        <v>0.21511627906976752</v>
      </c>
      <c r="M2431" s="2">
        <f>Tabla14[[#This Row],[Precio NEGRO Publico c/juan]]+(Tabla14[[#This Row],[Precio NEGRO Publico c/juan]]*0.105)</f>
        <v>4081.2207793500002</v>
      </c>
    </row>
    <row r="2432" spans="1:13">
      <c r="A2432" s="1" t="s">
        <v>4875</v>
      </c>
      <c r="B2432" t="s">
        <v>4876</v>
      </c>
      <c r="C2432" t="s">
        <v>15</v>
      </c>
      <c r="D2432" t="s">
        <v>4780</v>
      </c>
      <c r="E2432" s="2">
        <v>7546.74</v>
      </c>
      <c r="F2432" s="2">
        <f>Tabla14[[#This Row],[Precio]]-(Tabla14[[#This Row],[Precio]]*0.14)</f>
        <v>6490.1963999999998</v>
      </c>
      <c r="G2432" s="2">
        <f>Tabla14[[#This Row],[Precio]]-(Tabla14[[#This Row],[Precio]]*0.05)</f>
        <v>7169.4030000000002</v>
      </c>
      <c r="H2432" s="4">
        <f>Tabla14[[#This Row],[  -14% costo de juan]]+(Tabla14[[#This Row],[  -14% costo de juan]]*0.1)</f>
        <v>7139.2160399999993</v>
      </c>
      <c r="I2432" s="30">
        <f>Tabla14[[#This Row],[5% purpil]]+(Tabla14[[#This Row],[5% purpil]]*0.21)</f>
        <v>8674.9776300000012</v>
      </c>
      <c r="J2432" s="30">
        <f>Tabla14[[#This Row],[5% purpil]]+(Tabla14[[#This Row],[5% purpil]]*0.21)</f>
        <v>8674.9776300000012</v>
      </c>
      <c r="K2432" s="6">
        <f>Tabla14[[#This Row],[Precio NEGRO Publico c/juan]]-Tabla14[[#This Row],[Nuestro Costo juan ]]</f>
        <v>1535.7615900000019</v>
      </c>
      <c r="L2432" s="7">
        <f>Tabla14[[#This Row],[Ganancia]]/Tabla14[[#This Row],[Nuestro Costo juan ]]</f>
        <v>0.21511627906976771</v>
      </c>
      <c r="M2432" s="2">
        <f>Tabla14[[#This Row],[Precio NEGRO Publico c/juan]]+(Tabla14[[#This Row],[Precio NEGRO Publico c/juan]]*0.105)</f>
        <v>9585.850281150002</v>
      </c>
    </row>
    <row r="2433" spans="1:13">
      <c r="A2433" s="1" t="s">
        <v>4877</v>
      </c>
      <c r="B2433" t="s">
        <v>4878</v>
      </c>
      <c r="C2433" t="s">
        <v>15</v>
      </c>
      <c r="D2433" t="s">
        <v>4780</v>
      </c>
      <c r="E2433" s="2">
        <v>8368.7900000000009</v>
      </c>
      <c r="F2433" s="2">
        <f>Tabla14[[#This Row],[Precio]]-(Tabla14[[#This Row],[Precio]]*0.14)</f>
        <v>7197.1594000000005</v>
      </c>
      <c r="G2433" s="2">
        <f>Tabla14[[#This Row],[Precio]]-(Tabla14[[#This Row],[Precio]]*0.05)</f>
        <v>7950.3505000000005</v>
      </c>
      <c r="H2433" s="4">
        <f>Tabla14[[#This Row],[  -14% costo de juan]]+(Tabla14[[#This Row],[  -14% costo de juan]]*0.1)</f>
        <v>7916.8753400000005</v>
      </c>
      <c r="I2433" s="30">
        <f>Tabla14[[#This Row],[5% purpil]]+(Tabla14[[#This Row],[5% purpil]]*0.21)</f>
        <v>9619.9241050000001</v>
      </c>
      <c r="J2433" s="30">
        <f>Tabla14[[#This Row],[5% purpil]]+(Tabla14[[#This Row],[5% purpil]]*0.21)</f>
        <v>9619.9241050000001</v>
      </c>
      <c r="K2433" s="6">
        <f>Tabla14[[#This Row],[Precio NEGRO Publico c/juan]]-Tabla14[[#This Row],[Nuestro Costo juan ]]</f>
        <v>1703.0487649999995</v>
      </c>
      <c r="L2433" s="7">
        <f>Tabla14[[#This Row],[Ganancia]]/Tabla14[[#This Row],[Nuestro Costo juan ]]</f>
        <v>0.21511627906976738</v>
      </c>
      <c r="M2433" s="2">
        <f>Tabla14[[#This Row],[Precio NEGRO Publico c/juan]]+(Tabla14[[#This Row],[Precio NEGRO Publico c/juan]]*0.105)</f>
        <v>10630.016136025</v>
      </c>
    </row>
    <row r="2434" spans="1:13">
      <c r="A2434" s="1" t="s">
        <v>4879</v>
      </c>
      <c r="B2434" t="s">
        <v>4880</v>
      </c>
      <c r="C2434" t="s">
        <v>15</v>
      </c>
      <c r="D2434" t="s">
        <v>4780</v>
      </c>
      <c r="E2434" s="2">
        <v>8368.7900000000009</v>
      </c>
      <c r="F2434" s="2">
        <f>Tabla14[[#This Row],[Precio]]-(Tabla14[[#This Row],[Precio]]*0.14)</f>
        <v>7197.1594000000005</v>
      </c>
      <c r="G2434" s="2">
        <f>Tabla14[[#This Row],[Precio]]-(Tabla14[[#This Row],[Precio]]*0.05)</f>
        <v>7950.3505000000005</v>
      </c>
      <c r="H2434" s="4">
        <f>Tabla14[[#This Row],[  -14% costo de juan]]+(Tabla14[[#This Row],[  -14% costo de juan]]*0.1)</f>
        <v>7916.8753400000005</v>
      </c>
      <c r="I2434" s="30">
        <f>Tabla14[[#This Row],[5% purpil]]+(Tabla14[[#This Row],[5% purpil]]*0.21)</f>
        <v>9619.9241050000001</v>
      </c>
      <c r="J2434" s="30">
        <f>Tabla14[[#This Row],[5% purpil]]+(Tabla14[[#This Row],[5% purpil]]*0.21)</f>
        <v>9619.9241050000001</v>
      </c>
      <c r="K2434" s="6">
        <f>Tabla14[[#This Row],[Precio NEGRO Publico c/juan]]-Tabla14[[#This Row],[Nuestro Costo juan ]]</f>
        <v>1703.0487649999995</v>
      </c>
      <c r="L2434" s="7">
        <f>Tabla14[[#This Row],[Ganancia]]/Tabla14[[#This Row],[Nuestro Costo juan ]]</f>
        <v>0.21511627906976738</v>
      </c>
      <c r="M2434" s="2">
        <f>Tabla14[[#This Row],[Precio NEGRO Publico c/juan]]+(Tabla14[[#This Row],[Precio NEGRO Publico c/juan]]*0.105)</f>
        <v>10630.016136025</v>
      </c>
    </row>
    <row r="2435" spans="1:13">
      <c r="A2435" s="1" t="s">
        <v>4881</v>
      </c>
      <c r="B2435" t="s">
        <v>4882</v>
      </c>
      <c r="C2435" t="s">
        <v>15</v>
      </c>
      <c r="D2435" t="s">
        <v>4780</v>
      </c>
      <c r="E2435" s="2">
        <v>6792.06</v>
      </c>
      <c r="F2435" s="2">
        <f>Tabla14[[#This Row],[Precio]]-(Tabla14[[#This Row],[Precio]]*0.14)</f>
        <v>5841.1716000000006</v>
      </c>
      <c r="G2435" s="2">
        <f>Tabla14[[#This Row],[Precio]]-(Tabla14[[#This Row],[Precio]]*0.05)</f>
        <v>6452.4570000000003</v>
      </c>
      <c r="H2435" s="4">
        <f>Tabla14[[#This Row],[  -14% costo de juan]]+(Tabla14[[#This Row],[  -14% costo de juan]]*0.1)</f>
        <v>6425.2887600000004</v>
      </c>
      <c r="I2435" s="30">
        <f>Tabla14[[#This Row],[5% purpil]]+(Tabla14[[#This Row],[5% purpil]]*0.21)</f>
        <v>7807.4729700000007</v>
      </c>
      <c r="J2435" s="30">
        <f>Tabla14[[#This Row],[5% purpil]]+(Tabla14[[#This Row],[5% purpil]]*0.21)</f>
        <v>7807.4729700000007</v>
      </c>
      <c r="K2435" s="6">
        <f>Tabla14[[#This Row],[Precio NEGRO Publico c/juan]]-Tabla14[[#This Row],[Nuestro Costo juan ]]</f>
        <v>1382.1842100000003</v>
      </c>
      <c r="L2435" s="7">
        <f>Tabla14[[#This Row],[Ganancia]]/Tabla14[[#This Row],[Nuestro Costo juan ]]</f>
        <v>0.21511627906976749</v>
      </c>
      <c r="M2435" s="2">
        <f>Tabla14[[#This Row],[Precio NEGRO Publico c/juan]]+(Tabla14[[#This Row],[Precio NEGRO Publico c/juan]]*0.105)</f>
        <v>8627.2576318500014</v>
      </c>
    </row>
    <row r="2436" spans="1:13">
      <c r="A2436" s="1" t="s">
        <v>4883</v>
      </c>
      <c r="B2436" t="s">
        <v>4884</v>
      </c>
      <c r="C2436" t="s">
        <v>15</v>
      </c>
      <c r="D2436" t="s">
        <v>4780</v>
      </c>
      <c r="E2436" s="2">
        <v>7277.21</v>
      </c>
      <c r="F2436" s="2">
        <f>Tabla14[[#This Row],[Precio]]-(Tabla14[[#This Row],[Precio]]*0.14)</f>
        <v>6258.4005999999999</v>
      </c>
      <c r="G2436" s="2">
        <f>Tabla14[[#This Row],[Precio]]-(Tabla14[[#This Row],[Precio]]*0.05)</f>
        <v>6913.3495000000003</v>
      </c>
      <c r="H2436" s="4">
        <f>Tabla14[[#This Row],[  -14% costo de juan]]+(Tabla14[[#This Row],[  -14% costo de juan]]*0.1)</f>
        <v>6884.2406599999995</v>
      </c>
      <c r="I2436" s="30">
        <f>Tabla14[[#This Row],[5% purpil]]+(Tabla14[[#This Row],[5% purpil]]*0.21)</f>
        <v>8365.1528949999993</v>
      </c>
      <c r="J2436" s="30">
        <f>Tabla14[[#This Row],[5% purpil]]+(Tabla14[[#This Row],[5% purpil]]*0.21)</f>
        <v>8365.1528949999993</v>
      </c>
      <c r="K2436" s="6">
        <f>Tabla14[[#This Row],[Precio NEGRO Publico c/juan]]-Tabla14[[#This Row],[Nuestro Costo juan ]]</f>
        <v>1480.9122349999998</v>
      </c>
      <c r="L2436" s="7">
        <f>Tabla14[[#This Row],[Ganancia]]/Tabla14[[#This Row],[Nuestro Costo juan ]]</f>
        <v>0.21511627906976744</v>
      </c>
      <c r="M2436" s="2">
        <f>Tabla14[[#This Row],[Precio NEGRO Publico c/juan]]+(Tabla14[[#This Row],[Precio NEGRO Publico c/juan]]*0.105)</f>
        <v>9243.4939489749995</v>
      </c>
    </row>
    <row r="2437" spans="1:13">
      <c r="A2437" s="1" t="s">
        <v>4885</v>
      </c>
      <c r="B2437" t="s">
        <v>4886</v>
      </c>
      <c r="C2437" t="s">
        <v>15</v>
      </c>
      <c r="D2437" t="s">
        <v>4780</v>
      </c>
      <c r="E2437" s="2">
        <v>7079.57</v>
      </c>
      <c r="F2437" s="2">
        <f>Tabla14[[#This Row],[Precio]]-(Tabla14[[#This Row],[Precio]]*0.14)</f>
        <v>6088.4301999999998</v>
      </c>
      <c r="G2437" s="2">
        <f>Tabla14[[#This Row],[Precio]]-(Tabla14[[#This Row],[Precio]]*0.05)</f>
        <v>6725.5914999999995</v>
      </c>
      <c r="H2437" s="4">
        <f>Tabla14[[#This Row],[  -14% costo de juan]]+(Tabla14[[#This Row],[  -14% costo de juan]]*0.1)</f>
        <v>6697.27322</v>
      </c>
      <c r="I2437" s="30">
        <f>Tabla14[[#This Row],[5% purpil]]+(Tabla14[[#This Row],[5% purpil]]*0.21)</f>
        <v>8137.9657149999994</v>
      </c>
      <c r="J2437" s="30">
        <f>Tabla14[[#This Row],[5% purpil]]+(Tabla14[[#This Row],[5% purpil]]*0.21)</f>
        <v>8137.9657149999994</v>
      </c>
      <c r="K2437" s="6">
        <f>Tabla14[[#This Row],[Precio NEGRO Publico c/juan]]-Tabla14[[#This Row],[Nuestro Costo juan ]]</f>
        <v>1440.6924949999993</v>
      </c>
      <c r="L2437" s="7">
        <f>Tabla14[[#This Row],[Ganancia]]/Tabla14[[#This Row],[Nuestro Costo juan ]]</f>
        <v>0.21511627906976735</v>
      </c>
      <c r="M2437" s="2">
        <f>Tabla14[[#This Row],[Precio NEGRO Publico c/juan]]+(Tabla14[[#This Row],[Precio NEGRO Publico c/juan]]*0.105)</f>
        <v>8992.4521150749988</v>
      </c>
    </row>
    <row r="2438" spans="1:13">
      <c r="A2438" s="1" t="s">
        <v>4887</v>
      </c>
      <c r="B2438" t="s">
        <v>4888</v>
      </c>
      <c r="C2438" t="s">
        <v>15</v>
      </c>
      <c r="D2438" t="s">
        <v>4780</v>
      </c>
      <c r="E2438" s="2">
        <v>11061.83</v>
      </c>
      <c r="F2438" s="2">
        <f>Tabla14[[#This Row],[Precio]]-(Tabla14[[#This Row],[Precio]]*0.14)</f>
        <v>9513.1738000000005</v>
      </c>
      <c r="G2438" s="2">
        <f>Tabla14[[#This Row],[Precio]]-(Tabla14[[#This Row],[Precio]]*0.05)</f>
        <v>10508.738499999999</v>
      </c>
      <c r="H2438" s="4">
        <f>Tabla14[[#This Row],[  -14% costo de juan]]+(Tabla14[[#This Row],[  -14% costo de juan]]*0.1)</f>
        <v>10464.491180000001</v>
      </c>
      <c r="I2438" s="30">
        <f>Tabla14[[#This Row],[5% purpil]]+(Tabla14[[#This Row],[5% purpil]]*0.21)</f>
        <v>12715.573584999998</v>
      </c>
      <c r="J2438" s="30">
        <f>Tabla14[[#This Row],[5% purpil]]+(Tabla14[[#This Row],[5% purpil]]*0.21)</f>
        <v>12715.573584999998</v>
      </c>
      <c r="K2438" s="6">
        <f>Tabla14[[#This Row],[Precio NEGRO Publico c/juan]]-Tabla14[[#This Row],[Nuestro Costo juan ]]</f>
        <v>2251.0824049999974</v>
      </c>
      <c r="L2438" s="7">
        <f>Tabla14[[#This Row],[Ganancia]]/Tabla14[[#This Row],[Nuestro Costo juan ]]</f>
        <v>0.21511627906976719</v>
      </c>
      <c r="M2438" s="2">
        <f>Tabla14[[#This Row],[Precio NEGRO Publico c/juan]]+(Tabla14[[#This Row],[Precio NEGRO Publico c/juan]]*0.105)</f>
        <v>14050.708811424998</v>
      </c>
    </row>
    <row r="2439" spans="1:13">
      <c r="A2439" s="1" t="s">
        <v>4889</v>
      </c>
      <c r="B2439" t="s">
        <v>4890</v>
      </c>
      <c r="C2439" t="s">
        <v>15</v>
      </c>
      <c r="D2439" t="s">
        <v>4780</v>
      </c>
      <c r="E2439" s="2">
        <v>1179.8399999999999</v>
      </c>
      <c r="F2439" s="2">
        <f>Tabla14[[#This Row],[Precio]]-(Tabla14[[#This Row],[Precio]]*0.14)</f>
        <v>1014.6623999999999</v>
      </c>
      <c r="G2439" s="2">
        <f>Tabla14[[#This Row],[Precio]]-(Tabla14[[#This Row],[Precio]]*0.05)</f>
        <v>1120.848</v>
      </c>
      <c r="H2439" s="4">
        <f>Tabla14[[#This Row],[  -14% costo de juan]]+(Tabla14[[#This Row],[  -14% costo de juan]]*0.1)</f>
        <v>1116.1286399999999</v>
      </c>
      <c r="I2439" s="30">
        <f>Tabla14[[#This Row],[5% purpil]]+(Tabla14[[#This Row],[5% purpil]]*0.21)</f>
        <v>1356.2260799999999</v>
      </c>
      <c r="J2439" s="30">
        <f>Tabla14[[#This Row],[5% purpil]]+(Tabla14[[#This Row],[5% purpil]]*0.21)</f>
        <v>1356.2260799999999</v>
      </c>
      <c r="K2439" s="6">
        <f>Tabla14[[#This Row],[Precio NEGRO Publico c/juan]]-Tabla14[[#This Row],[Nuestro Costo juan ]]</f>
        <v>240.09744000000001</v>
      </c>
      <c r="L2439" s="7">
        <f>Tabla14[[#This Row],[Ganancia]]/Tabla14[[#This Row],[Nuestro Costo juan ]]</f>
        <v>0.21511627906976746</v>
      </c>
      <c r="M2439" s="2">
        <f>Tabla14[[#This Row],[Precio NEGRO Publico c/juan]]+(Tabla14[[#This Row],[Precio NEGRO Publico c/juan]]*0.105)</f>
        <v>1498.6298184</v>
      </c>
    </row>
    <row r="2440" spans="1:13">
      <c r="A2440" s="1" t="s">
        <v>4891</v>
      </c>
      <c r="B2440" t="s">
        <v>4892</v>
      </c>
      <c r="C2440" t="s">
        <v>15</v>
      </c>
      <c r="D2440" t="s">
        <v>4780</v>
      </c>
      <c r="E2440" s="2">
        <v>1272.97</v>
      </c>
      <c r="F2440" s="2">
        <f>Tabla14[[#This Row],[Precio]]-(Tabla14[[#This Row],[Precio]]*0.14)</f>
        <v>1094.7542000000001</v>
      </c>
      <c r="G2440" s="2">
        <f>Tabla14[[#This Row],[Precio]]-(Tabla14[[#This Row],[Precio]]*0.05)</f>
        <v>1209.3215</v>
      </c>
      <c r="H2440" s="4">
        <f>Tabla14[[#This Row],[  -14% costo de juan]]+(Tabla14[[#This Row],[  -14% costo de juan]]*0.1)</f>
        <v>1204.2296200000001</v>
      </c>
      <c r="I2440" s="30">
        <f>Tabla14[[#This Row],[5% purpil]]+(Tabla14[[#This Row],[5% purpil]]*0.21)</f>
        <v>1463.2790150000001</v>
      </c>
      <c r="J2440" s="30">
        <f>Tabla14[[#This Row],[5% purpil]]+(Tabla14[[#This Row],[5% purpil]]*0.21)</f>
        <v>1463.2790150000001</v>
      </c>
      <c r="K2440" s="6">
        <f>Tabla14[[#This Row],[Precio NEGRO Publico c/juan]]-Tabla14[[#This Row],[Nuestro Costo juan ]]</f>
        <v>259.049395</v>
      </c>
      <c r="L2440" s="7">
        <f>Tabla14[[#This Row],[Ganancia]]/Tabla14[[#This Row],[Nuestro Costo juan ]]</f>
        <v>0.21511627906976744</v>
      </c>
      <c r="M2440" s="2">
        <f>Tabla14[[#This Row],[Precio NEGRO Publico c/juan]]+(Tabla14[[#This Row],[Precio NEGRO Publico c/juan]]*0.105)</f>
        <v>1616.9233115750001</v>
      </c>
    </row>
    <row r="2441" spans="1:13">
      <c r="A2441" s="1" t="s">
        <v>4893</v>
      </c>
      <c r="B2441" t="s">
        <v>4894</v>
      </c>
      <c r="C2441" t="s">
        <v>15</v>
      </c>
      <c r="D2441" t="s">
        <v>4780</v>
      </c>
      <c r="E2441" s="2">
        <v>1490.35</v>
      </c>
      <c r="F2441" s="2">
        <f>Tabla14[[#This Row],[Precio]]-(Tabla14[[#This Row],[Precio]]*0.14)</f>
        <v>1281.701</v>
      </c>
      <c r="G2441" s="2">
        <f>Tabla14[[#This Row],[Precio]]-(Tabla14[[#This Row],[Precio]]*0.05)</f>
        <v>1415.8325</v>
      </c>
      <c r="H2441" s="4">
        <f>Tabla14[[#This Row],[  -14% costo de juan]]+(Tabla14[[#This Row],[  -14% costo de juan]]*0.1)</f>
        <v>1409.8711000000001</v>
      </c>
      <c r="I2441" s="30">
        <f>Tabla14[[#This Row],[5% purpil]]+(Tabla14[[#This Row],[5% purpil]]*0.21)</f>
        <v>1713.1573249999999</v>
      </c>
      <c r="J2441" s="30">
        <f>Tabla14[[#This Row],[5% purpil]]+(Tabla14[[#This Row],[5% purpil]]*0.21)</f>
        <v>1713.1573249999999</v>
      </c>
      <c r="K2441" s="6">
        <f>Tabla14[[#This Row],[Precio NEGRO Publico c/juan]]-Tabla14[[#This Row],[Nuestro Costo juan ]]</f>
        <v>303.28622499999983</v>
      </c>
      <c r="L2441" s="7">
        <f>Tabla14[[#This Row],[Ganancia]]/Tabla14[[#This Row],[Nuestro Costo juan ]]</f>
        <v>0.21511627906976732</v>
      </c>
      <c r="M2441" s="2">
        <f>Tabla14[[#This Row],[Precio NEGRO Publico c/juan]]+(Tabla14[[#This Row],[Precio NEGRO Publico c/juan]]*0.105)</f>
        <v>1893.038844125</v>
      </c>
    </row>
    <row r="2442" spans="1:13">
      <c r="A2442" s="1" t="s">
        <v>4895</v>
      </c>
      <c r="B2442" t="s">
        <v>4896</v>
      </c>
      <c r="C2442" t="s">
        <v>15</v>
      </c>
      <c r="D2442" t="s">
        <v>4780</v>
      </c>
      <c r="E2442" s="2">
        <v>9720.02</v>
      </c>
      <c r="F2442" s="2">
        <f>Tabla14[[#This Row],[Precio]]-(Tabla14[[#This Row],[Precio]]*0.14)</f>
        <v>8359.217200000001</v>
      </c>
      <c r="G2442" s="2">
        <f>Tabla14[[#This Row],[Precio]]-(Tabla14[[#This Row],[Precio]]*0.05)</f>
        <v>9234.0190000000002</v>
      </c>
      <c r="H2442" s="4">
        <f>Tabla14[[#This Row],[  -14% costo de juan]]+(Tabla14[[#This Row],[  -14% costo de juan]]*0.1)</f>
        <v>9195.1389200000012</v>
      </c>
      <c r="I2442" s="30">
        <f>Tabla14[[#This Row],[5% purpil]]+(Tabla14[[#This Row],[5% purpil]]*0.21)</f>
        <v>11173.162990000001</v>
      </c>
      <c r="J2442" s="30">
        <f>Tabla14[[#This Row],[5% purpil]]+(Tabla14[[#This Row],[5% purpil]]*0.21)</f>
        <v>11173.162990000001</v>
      </c>
      <c r="K2442" s="6">
        <f>Tabla14[[#This Row],[Precio NEGRO Publico c/juan]]-Tabla14[[#This Row],[Nuestro Costo juan ]]</f>
        <v>1978.0240699999995</v>
      </c>
      <c r="L2442" s="7">
        <f>Tabla14[[#This Row],[Ganancia]]/Tabla14[[#This Row],[Nuestro Costo juan ]]</f>
        <v>0.21511627906976735</v>
      </c>
      <c r="M2442" s="2">
        <f>Tabla14[[#This Row],[Precio NEGRO Publico c/juan]]+(Tabla14[[#This Row],[Precio NEGRO Publico c/juan]]*0.105)</f>
        <v>12346.345103950001</v>
      </c>
    </row>
    <row r="2443" spans="1:13">
      <c r="A2443" s="1" t="s">
        <v>4897</v>
      </c>
      <c r="B2443" t="s">
        <v>4898</v>
      </c>
      <c r="C2443" t="s">
        <v>15</v>
      </c>
      <c r="D2443" t="s">
        <v>4780</v>
      </c>
      <c r="E2443" s="2">
        <v>4496.41</v>
      </c>
      <c r="F2443" s="2">
        <f>Tabla14[[#This Row],[Precio]]-(Tabla14[[#This Row],[Precio]]*0.14)</f>
        <v>3866.9125999999997</v>
      </c>
      <c r="G2443" s="2">
        <f>Tabla14[[#This Row],[Precio]]-(Tabla14[[#This Row],[Precio]]*0.05)</f>
        <v>4271.5895</v>
      </c>
      <c r="H2443" s="4">
        <f>Tabla14[[#This Row],[  -14% costo de juan]]+(Tabla14[[#This Row],[  -14% costo de juan]]*0.1)</f>
        <v>4253.6038599999993</v>
      </c>
      <c r="I2443" s="30">
        <f>Tabla14[[#This Row],[5% purpil]]+(Tabla14[[#This Row],[5% purpil]]*0.21)</f>
        <v>5168.6232950000003</v>
      </c>
      <c r="J2443" s="30">
        <f>Tabla14[[#This Row],[5% purpil]]+(Tabla14[[#This Row],[5% purpil]]*0.21)</f>
        <v>5168.6232950000003</v>
      </c>
      <c r="K2443" s="6">
        <f>Tabla14[[#This Row],[Precio NEGRO Publico c/juan]]-Tabla14[[#This Row],[Nuestro Costo juan ]]</f>
        <v>915.01943500000107</v>
      </c>
      <c r="L2443" s="7">
        <f>Tabla14[[#This Row],[Ganancia]]/Tabla14[[#This Row],[Nuestro Costo juan ]]</f>
        <v>0.21511627906976774</v>
      </c>
      <c r="M2443" s="2">
        <f>Tabla14[[#This Row],[Precio NEGRO Publico c/juan]]+(Tabla14[[#This Row],[Precio NEGRO Publico c/juan]]*0.105)</f>
        <v>5711.3287409750001</v>
      </c>
    </row>
    <row r="2444" spans="1:13">
      <c r="A2444" s="1" t="s">
        <v>4899</v>
      </c>
      <c r="B2444" t="s">
        <v>4900</v>
      </c>
      <c r="C2444" t="s">
        <v>15</v>
      </c>
      <c r="D2444" t="s">
        <v>4780</v>
      </c>
      <c r="E2444" s="2">
        <v>3350.72</v>
      </c>
      <c r="F2444" s="2">
        <f>Tabla14[[#This Row],[Precio]]-(Tabla14[[#This Row],[Precio]]*0.14)</f>
        <v>2881.6191999999996</v>
      </c>
      <c r="G2444" s="2">
        <f>Tabla14[[#This Row],[Precio]]-(Tabla14[[#This Row],[Precio]]*0.05)</f>
        <v>3183.1839999999997</v>
      </c>
      <c r="H2444" s="4">
        <f>Tabla14[[#This Row],[  -14% costo de juan]]+(Tabla14[[#This Row],[  -14% costo de juan]]*0.1)</f>
        <v>3169.7811199999996</v>
      </c>
      <c r="I2444" s="30">
        <f>Tabla14[[#This Row],[5% purpil]]+(Tabla14[[#This Row],[5% purpil]]*0.21)</f>
        <v>3851.6526399999998</v>
      </c>
      <c r="J2444" s="30">
        <f>Tabla14[[#This Row],[5% purpil]]+(Tabla14[[#This Row],[5% purpil]]*0.21)</f>
        <v>3851.6526399999998</v>
      </c>
      <c r="K2444" s="6">
        <f>Tabla14[[#This Row],[Precio NEGRO Publico c/juan]]-Tabla14[[#This Row],[Nuestro Costo juan ]]</f>
        <v>681.87152000000015</v>
      </c>
      <c r="L2444" s="7">
        <f>Tabla14[[#This Row],[Ganancia]]/Tabla14[[#This Row],[Nuestro Costo juan ]]</f>
        <v>0.21511627906976752</v>
      </c>
      <c r="M2444" s="2">
        <f>Tabla14[[#This Row],[Precio NEGRO Publico c/juan]]+(Tabla14[[#This Row],[Precio NEGRO Publico c/juan]]*0.105)</f>
        <v>4256.0761671999999</v>
      </c>
    </row>
    <row r="2445" spans="1:13">
      <c r="A2445" s="1" t="s">
        <v>4901</v>
      </c>
      <c r="B2445" t="s">
        <v>4902</v>
      </c>
      <c r="C2445" t="s">
        <v>15</v>
      </c>
      <c r="D2445" t="s">
        <v>4780</v>
      </c>
      <c r="E2445" s="2">
        <v>3736.56</v>
      </c>
      <c r="F2445" s="2">
        <f>Tabla14[[#This Row],[Precio]]-(Tabla14[[#This Row],[Precio]]*0.14)</f>
        <v>3213.4416000000001</v>
      </c>
      <c r="G2445" s="2">
        <f>Tabla14[[#This Row],[Precio]]-(Tabla14[[#This Row],[Precio]]*0.05)</f>
        <v>3549.732</v>
      </c>
      <c r="H2445" s="4">
        <f>Tabla14[[#This Row],[  -14% costo de juan]]+(Tabla14[[#This Row],[  -14% costo de juan]]*0.1)</f>
        <v>3534.7857600000002</v>
      </c>
      <c r="I2445" s="30">
        <f>Tabla14[[#This Row],[5% purpil]]+(Tabla14[[#This Row],[5% purpil]]*0.21)</f>
        <v>4295.1757200000002</v>
      </c>
      <c r="J2445" s="30">
        <f>Tabla14[[#This Row],[5% purpil]]+(Tabla14[[#This Row],[5% purpil]]*0.21)</f>
        <v>4295.1757200000002</v>
      </c>
      <c r="K2445" s="6">
        <f>Tabla14[[#This Row],[Precio NEGRO Publico c/juan]]-Tabla14[[#This Row],[Nuestro Costo juan ]]</f>
        <v>760.38995999999997</v>
      </c>
      <c r="L2445" s="7">
        <f>Tabla14[[#This Row],[Ganancia]]/Tabla14[[#This Row],[Nuestro Costo juan ]]</f>
        <v>0.21511627906976744</v>
      </c>
      <c r="M2445" s="2">
        <f>Tabla14[[#This Row],[Precio NEGRO Publico c/juan]]+(Tabla14[[#This Row],[Precio NEGRO Publico c/juan]]*0.105)</f>
        <v>4746.1691706000001</v>
      </c>
    </row>
    <row r="2446" spans="1:13">
      <c r="A2446" s="1" t="s">
        <v>4903</v>
      </c>
      <c r="B2446" t="s">
        <v>4904</v>
      </c>
      <c r="C2446" t="s">
        <v>15</v>
      </c>
      <c r="D2446" t="s">
        <v>4780</v>
      </c>
      <c r="E2446" s="2">
        <v>4300.3900000000003</v>
      </c>
      <c r="F2446" s="2">
        <f>Tabla14[[#This Row],[Precio]]-(Tabla14[[#This Row],[Precio]]*0.14)</f>
        <v>3698.3354000000004</v>
      </c>
      <c r="G2446" s="2">
        <f>Tabla14[[#This Row],[Precio]]-(Tabla14[[#This Row],[Precio]]*0.05)</f>
        <v>4085.3705000000004</v>
      </c>
      <c r="H2446" s="4">
        <f>Tabla14[[#This Row],[  -14% costo de juan]]+(Tabla14[[#This Row],[  -14% costo de juan]]*0.1)</f>
        <v>4068.1689400000005</v>
      </c>
      <c r="I2446" s="30">
        <f>Tabla14[[#This Row],[5% purpil]]+(Tabla14[[#This Row],[5% purpil]]*0.21)</f>
        <v>4943.2983050000003</v>
      </c>
      <c r="J2446" s="30">
        <f>Tabla14[[#This Row],[5% purpil]]+(Tabla14[[#This Row],[5% purpil]]*0.21)</f>
        <v>4943.2983050000003</v>
      </c>
      <c r="K2446" s="6">
        <f>Tabla14[[#This Row],[Precio NEGRO Publico c/juan]]-Tabla14[[#This Row],[Nuestro Costo juan ]]</f>
        <v>875.12936499999978</v>
      </c>
      <c r="L2446" s="7">
        <f>Tabla14[[#This Row],[Ganancia]]/Tabla14[[#This Row],[Nuestro Costo juan ]]</f>
        <v>0.21511627906976735</v>
      </c>
      <c r="M2446" s="2">
        <f>Tabla14[[#This Row],[Precio NEGRO Publico c/juan]]+(Tabla14[[#This Row],[Precio NEGRO Publico c/juan]]*0.105)</f>
        <v>5462.3446270250006</v>
      </c>
    </row>
    <row r="2447" spans="1:13">
      <c r="A2447" s="1" t="s">
        <v>4905</v>
      </c>
      <c r="B2447" t="s">
        <v>4906</v>
      </c>
      <c r="C2447" t="s">
        <v>15</v>
      </c>
      <c r="D2447" t="s">
        <v>4780</v>
      </c>
      <c r="E2447" s="2">
        <v>4730.43</v>
      </c>
      <c r="F2447" s="2">
        <f>Tabla14[[#This Row],[Precio]]-(Tabla14[[#This Row],[Precio]]*0.14)</f>
        <v>4068.1698000000001</v>
      </c>
      <c r="G2447" s="2">
        <f>Tabla14[[#This Row],[Precio]]-(Tabla14[[#This Row],[Precio]]*0.05)</f>
        <v>4493.9085000000005</v>
      </c>
      <c r="H2447" s="4">
        <f>Tabla14[[#This Row],[  -14% costo de juan]]+(Tabla14[[#This Row],[  -14% costo de juan]]*0.1)</f>
        <v>4474.9867800000002</v>
      </c>
      <c r="I2447" s="30">
        <f>Tabla14[[#This Row],[5% purpil]]+(Tabla14[[#This Row],[5% purpil]]*0.21)</f>
        <v>5437.6292850000009</v>
      </c>
      <c r="J2447" s="30">
        <f>Tabla14[[#This Row],[5% purpil]]+(Tabla14[[#This Row],[5% purpil]]*0.21)</f>
        <v>5437.6292850000009</v>
      </c>
      <c r="K2447" s="6">
        <f>Tabla14[[#This Row],[Precio NEGRO Publico c/juan]]-Tabla14[[#This Row],[Nuestro Costo juan ]]</f>
        <v>962.64250500000071</v>
      </c>
      <c r="L2447" s="7">
        <f>Tabla14[[#This Row],[Ganancia]]/Tabla14[[#This Row],[Nuestro Costo juan ]]</f>
        <v>0.2151162790697676</v>
      </c>
      <c r="M2447" s="2">
        <f>Tabla14[[#This Row],[Precio NEGRO Publico c/juan]]+(Tabla14[[#This Row],[Precio NEGRO Publico c/juan]]*0.105)</f>
        <v>6008.5803599250012</v>
      </c>
    </row>
    <row r="2448" spans="1:13">
      <c r="A2448" s="1" t="s">
        <v>4907</v>
      </c>
      <c r="B2448" t="s">
        <v>4908</v>
      </c>
      <c r="C2448" t="s">
        <v>15</v>
      </c>
      <c r="D2448" t="s">
        <v>4780</v>
      </c>
      <c r="E2448" s="2">
        <v>4256.7700000000004</v>
      </c>
      <c r="F2448" s="2">
        <f>Tabla14[[#This Row],[Precio]]-(Tabla14[[#This Row],[Precio]]*0.14)</f>
        <v>3660.8222000000005</v>
      </c>
      <c r="G2448" s="2">
        <f>Tabla14[[#This Row],[Precio]]-(Tabla14[[#This Row],[Precio]]*0.05)</f>
        <v>4043.9315000000006</v>
      </c>
      <c r="H2448" s="4">
        <f>Tabla14[[#This Row],[  -14% costo de juan]]+(Tabla14[[#This Row],[  -14% costo de juan]]*0.1)</f>
        <v>4026.9044200000008</v>
      </c>
      <c r="I2448" s="30">
        <f>Tabla14[[#This Row],[5% purpil]]+(Tabla14[[#This Row],[5% purpil]]*0.21)</f>
        <v>4893.1571150000009</v>
      </c>
      <c r="J2448" s="30">
        <f>Tabla14[[#This Row],[5% purpil]]+(Tabla14[[#This Row],[5% purpil]]*0.21)</f>
        <v>4893.1571150000009</v>
      </c>
      <c r="K2448" s="6">
        <f>Tabla14[[#This Row],[Precio NEGRO Publico c/juan]]-Tabla14[[#This Row],[Nuestro Costo juan ]]</f>
        <v>866.25269500000013</v>
      </c>
      <c r="L2448" s="7">
        <f>Tabla14[[#This Row],[Ganancia]]/Tabla14[[#This Row],[Nuestro Costo juan ]]</f>
        <v>0.21511627906976744</v>
      </c>
      <c r="M2448" s="2">
        <f>Tabla14[[#This Row],[Precio NEGRO Publico c/juan]]+(Tabla14[[#This Row],[Precio NEGRO Publico c/juan]]*0.105)</f>
        <v>5406.9386120750005</v>
      </c>
    </row>
    <row r="2449" spans="1:13">
      <c r="A2449" s="1" t="s">
        <v>4909</v>
      </c>
      <c r="B2449" t="s">
        <v>4910</v>
      </c>
      <c r="C2449" t="s">
        <v>15</v>
      </c>
      <c r="D2449" t="s">
        <v>4780</v>
      </c>
      <c r="E2449" s="2">
        <v>4256.7700000000004</v>
      </c>
      <c r="F2449" s="2">
        <f>Tabla14[[#This Row],[Precio]]-(Tabla14[[#This Row],[Precio]]*0.14)</f>
        <v>3660.8222000000005</v>
      </c>
      <c r="G2449" s="2">
        <f>Tabla14[[#This Row],[Precio]]-(Tabla14[[#This Row],[Precio]]*0.05)</f>
        <v>4043.9315000000006</v>
      </c>
      <c r="H2449" s="4">
        <f>Tabla14[[#This Row],[  -14% costo de juan]]+(Tabla14[[#This Row],[  -14% costo de juan]]*0.1)</f>
        <v>4026.9044200000008</v>
      </c>
      <c r="I2449" s="30">
        <f>Tabla14[[#This Row],[5% purpil]]+(Tabla14[[#This Row],[5% purpil]]*0.21)</f>
        <v>4893.1571150000009</v>
      </c>
      <c r="J2449" s="30">
        <f>Tabla14[[#This Row],[5% purpil]]+(Tabla14[[#This Row],[5% purpil]]*0.21)</f>
        <v>4893.1571150000009</v>
      </c>
      <c r="K2449" s="6">
        <f>Tabla14[[#This Row],[Precio NEGRO Publico c/juan]]-Tabla14[[#This Row],[Nuestro Costo juan ]]</f>
        <v>866.25269500000013</v>
      </c>
      <c r="L2449" s="7">
        <f>Tabla14[[#This Row],[Ganancia]]/Tabla14[[#This Row],[Nuestro Costo juan ]]</f>
        <v>0.21511627906976744</v>
      </c>
      <c r="M2449" s="2">
        <f>Tabla14[[#This Row],[Precio NEGRO Publico c/juan]]+(Tabla14[[#This Row],[Precio NEGRO Publico c/juan]]*0.105)</f>
        <v>5406.9386120750005</v>
      </c>
    </row>
    <row r="2450" spans="1:13">
      <c r="A2450" s="1" t="s">
        <v>4911</v>
      </c>
      <c r="B2450" t="s">
        <v>4912</v>
      </c>
      <c r="C2450" t="s">
        <v>15</v>
      </c>
      <c r="D2450" t="s">
        <v>4780</v>
      </c>
      <c r="E2450" s="2">
        <v>3523.05</v>
      </c>
      <c r="F2450" s="2">
        <f>Tabla14[[#This Row],[Precio]]-(Tabla14[[#This Row],[Precio]]*0.14)</f>
        <v>3029.8230000000003</v>
      </c>
      <c r="G2450" s="2">
        <f>Tabla14[[#This Row],[Precio]]-(Tabla14[[#This Row],[Precio]]*0.05)</f>
        <v>3346.8975</v>
      </c>
      <c r="H2450" s="4">
        <f>Tabla14[[#This Row],[  -14% costo de juan]]+(Tabla14[[#This Row],[  -14% costo de juan]]*0.1)</f>
        <v>3332.8053000000004</v>
      </c>
      <c r="I2450" s="30">
        <f>Tabla14[[#This Row],[5% purpil]]+(Tabla14[[#This Row],[5% purpil]]*0.21)</f>
        <v>4049.7459749999998</v>
      </c>
      <c r="J2450" s="30">
        <f>Tabla14[[#This Row],[5% purpil]]+(Tabla14[[#This Row],[5% purpil]]*0.21)</f>
        <v>4049.7459749999998</v>
      </c>
      <c r="K2450" s="6">
        <f>Tabla14[[#This Row],[Precio NEGRO Publico c/juan]]-Tabla14[[#This Row],[Nuestro Costo juan ]]</f>
        <v>716.94067499999937</v>
      </c>
      <c r="L2450" s="7">
        <f>Tabla14[[#This Row],[Ganancia]]/Tabla14[[#This Row],[Nuestro Costo juan ]]</f>
        <v>0.21511627906976721</v>
      </c>
      <c r="M2450" s="2">
        <f>Tabla14[[#This Row],[Precio NEGRO Publico c/juan]]+(Tabla14[[#This Row],[Precio NEGRO Publico c/juan]]*0.105)</f>
        <v>4474.9693023749996</v>
      </c>
    </row>
    <row r="2451" spans="1:13">
      <c r="A2451" s="1" t="s">
        <v>4913</v>
      </c>
      <c r="B2451" t="s">
        <v>4914</v>
      </c>
      <c r="C2451" t="s">
        <v>15</v>
      </c>
      <c r="D2451" t="s">
        <v>4780</v>
      </c>
      <c r="E2451" s="2">
        <v>3523.05</v>
      </c>
      <c r="F2451" s="2">
        <f>Tabla14[[#This Row],[Precio]]-(Tabla14[[#This Row],[Precio]]*0.14)</f>
        <v>3029.8230000000003</v>
      </c>
      <c r="G2451" s="2">
        <f>Tabla14[[#This Row],[Precio]]-(Tabla14[[#This Row],[Precio]]*0.05)</f>
        <v>3346.8975</v>
      </c>
      <c r="H2451" s="4">
        <f>Tabla14[[#This Row],[  -14% costo de juan]]+(Tabla14[[#This Row],[  -14% costo de juan]]*0.1)</f>
        <v>3332.8053000000004</v>
      </c>
      <c r="I2451" s="30">
        <f>Tabla14[[#This Row],[5% purpil]]+(Tabla14[[#This Row],[5% purpil]]*0.21)</f>
        <v>4049.7459749999998</v>
      </c>
      <c r="J2451" s="30">
        <f>Tabla14[[#This Row],[5% purpil]]+(Tabla14[[#This Row],[5% purpil]]*0.21)</f>
        <v>4049.7459749999998</v>
      </c>
      <c r="K2451" s="6">
        <f>Tabla14[[#This Row],[Precio NEGRO Publico c/juan]]-Tabla14[[#This Row],[Nuestro Costo juan ]]</f>
        <v>716.94067499999937</v>
      </c>
      <c r="L2451" s="7">
        <f>Tabla14[[#This Row],[Ganancia]]/Tabla14[[#This Row],[Nuestro Costo juan ]]</f>
        <v>0.21511627906976721</v>
      </c>
      <c r="M2451" s="2">
        <f>Tabla14[[#This Row],[Precio NEGRO Publico c/juan]]+(Tabla14[[#This Row],[Precio NEGRO Publico c/juan]]*0.105)</f>
        <v>4474.9693023749996</v>
      </c>
    </row>
    <row r="2452" spans="1:13">
      <c r="A2452" s="1" t="s">
        <v>4915</v>
      </c>
      <c r="B2452" t="s">
        <v>4916</v>
      </c>
      <c r="C2452" t="s">
        <v>15</v>
      </c>
      <c r="D2452" t="s">
        <v>4780</v>
      </c>
      <c r="E2452" s="2">
        <v>3868.07</v>
      </c>
      <c r="F2452" s="2">
        <f>Tabla14[[#This Row],[Precio]]-(Tabla14[[#This Row],[Precio]]*0.14)</f>
        <v>3326.5402000000004</v>
      </c>
      <c r="G2452" s="2">
        <f>Tabla14[[#This Row],[Precio]]-(Tabla14[[#This Row],[Precio]]*0.05)</f>
        <v>3674.6665000000003</v>
      </c>
      <c r="H2452" s="4">
        <f>Tabla14[[#This Row],[  -14% costo de juan]]+(Tabla14[[#This Row],[  -14% costo de juan]]*0.1)</f>
        <v>3659.1942200000003</v>
      </c>
      <c r="I2452" s="30">
        <f>Tabla14[[#This Row],[5% purpil]]+(Tabla14[[#This Row],[5% purpil]]*0.21)</f>
        <v>4446.3464650000005</v>
      </c>
      <c r="J2452" s="30">
        <f>Tabla14[[#This Row],[5% purpil]]+(Tabla14[[#This Row],[5% purpil]]*0.21)</f>
        <v>4446.3464650000005</v>
      </c>
      <c r="K2452" s="6">
        <f>Tabla14[[#This Row],[Precio NEGRO Publico c/juan]]-Tabla14[[#This Row],[Nuestro Costo juan ]]</f>
        <v>787.15224500000022</v>
      </c>
      <c r="L2452" s="7">
        <f>Tabla14[[#This Row],[Ganancia]]/Tabla14[[#This Row],[Nuestro Costo juan ]]</f>
        <v>0.21511627906976749</v>
      </c>
      <c r="M2452" s="2">
        <f>Tabla14[[#This Row],[Precio NEGRO Publico c/juan]]+(Tabla14[[#This Row],[Precio NEGRO Publico c/juan]]*0.105)</f>
        <v>4913.2128438250002</v>
      </c>
    </row>
    <row r="2453" spans="1:13">
      <c r="A2453" s="1" t="s">
        <v>4917</v>
      </c>
      <c r="B2453" t="s">
        <v>4918</v>
      </c>
      <c r="C2453" t="s">
        <v>15</v>
      </c>
      <c r="D2453" t="s">
        <v>4780</v>
      </c>
      <c r="E2453" s="2">
        <v>5499.91</v>
      </c>
      <c r="F2453" s="2">
        <f>Tabla14[[#This Row],[Precio]]-(Tabla14[[#This Row],[Precio]]*0.14)</f>
        <v>4729.9225999999999</v>
      </c>
      <c r="G2453" s="2">
        <f>Tabla14[[#This Row],[Precio]]-(Tabla14[[#This Row],[Precio]]*0.05)</f>
        <v>5224.9144999999999</v>
      </c>
      <c r="H2453" s="4">
        <f>Tabla14[[#This Row],[  -14% costo de juan]]+(Tabla14[[#This Row],[  -14% costo de juan]]*0.1)</f>
        <v>5202.9148599999999</v>
      </c>
      <c r="I2453" s="30">
        <f>Tabla14[[#This Row],[5% purpil]]+(Tabla14[[#This Row],[5% purpil]]*0.21)</f>
        <v>6322.1465449999996</v>
      </c>
      <c r="J2453" s="30">
        <f>Tabla14[[#This Row],[5% purpil]]+(Tabla14[[#This Row],[5% purpil]]*0.21)</f>
        <v>6322.1465449999996</v>
      </c>
      <c r="K2453" s="6">
        <f>Tabla14[[#This Row],[Precio NEGRO Publico c/juan]]-Tabla14[[#This Row],[Nuestro Costo juan ]]</f>
        <v>1119.2316849999997</v>
      </c>
      <c r="L2453" s="7">
        <f>Tabla14[[#This Row],[Ganancia]]/Tabla14[[#This Row],[Nuestro Costo juan ]]</f>
        <v>0.21511627906976741</v>
      </c>
      <c r="M2453" s="2">
        <f>Tabla14[[#This Row],[Precio NEGRO Publico c/juan]]+(Tabla14[[#This Row],[Precio NEGRO Publico c/juan]]*0.105)</f>
        <v>6985.9719322249994</v>
      </c>
    </row>
    <row r="2454" spans="1:13">
      <c r="A2454" s="1" t="s">
        <v>4919</v>
      </c>
      <c r="B2454" t="s">
        <v>4920</v>
      </c>
      <c r="C2454" t="s">
        <v>15</v>
      </c>
      <c r="D2454" t="s">
        <v>4780</v>
      </c>
      <c r="E2454" s="2">
        <v>7705.92</v>
      </c>
      <c r="F2454" s="2">
        <f>Tabla14[[#This Row],[Precio]]-(Tabla14[[#This Row],[Precio]]*0.14)</f>
        <v>6627.0911999999998</v>
      </c>
      <c r="G2454" s="2">
        <f>Tabla14[[#This Row],[Precio]]-(Tabla14[[#This Row],[Precio]]*0.05)</f>
        <v>7320.6239999999998</v>
      </c>
      <c r="H2454" s="4">
        <f>Tabla14[[#This Row],[  -14% costo de juan]]+(Tabla14[[#This Row],[  -14% costo de juan]]*0.1)</f>
        <v>7289.8003200000003</v>
      </c>
      <c r="I2454" s="30">
        <f>Tabla14[[#This Row],[5% purpil]]+(Tabla14[[#This Row],[5% purpil]]*0.21)</f>
        <v>8857.9550399999989</v>
      </c>
      <c r="J2454" s="30">
        <f>Tabla14[[#This Row],[5% purpil]]+(Tabla14[[#This Row],[5% purpil]]*0.21)</f>
        <v>8857.9550399999989</v>
      </c>
      <c r="K2454" s="6">
        <f>Tabla14[[#This Row],[Precio NEGRO Publico c/juan]]-Tabla14[[#This Row],[Nuestro Costo juan ]]</f>
        <v>1568.1547199999986</v>
      </c>
      <c r="L2454" s="7">
        <f>Tabla14[[#This Row],[Ganancia]]/Tabla14[[#This Row],[Nuestro Costo juan ]]</f>
        <v>0.21511627906976724</v>
      </c>
      <c r="M2454" s="2">
        <f>Tabla14[[#This Row],[Precio NEGRO Publico c/juan]]+(Tabla14[[#This Row],[Precio NEGRO Publico c/juan]]*0.105)</f>
        <v>9788.0403191999994</v>
      </c>
    </row>
    <row r="2455" spans="1:13">
      <c r="A2455" s="1" t="s">
        <v>4921</v>
      </c>
      <c r="B2455" t="s">
        <v>4922</v>
      </c>
      <c r="C2455" t="s">
        <v>15</v>
      </c>
      <c r="D2455" t="s">
        <v>4780</v>
      </c>
      <c r="E2455" s="2">
        <v>10788.29</v>
      </c>
      <c r="F2455" s="2">
        <f>Tabla14[[#This Row],[Precio]]-(Tabla14[[#This Row],[Precio]]*0.14)</f>
        <v>9277.9294000000009</v>
      </c>
      <c r="G2455" s="2">
        <f>Tabla14[[#This Row],[Precio]]-(Tabla14[[#This Row],[Precio]]*0.05)</f>
        <v>10248.8755</v>
      </c>
      <c r="H2455" s="4">
        <f>Tabla14[[#This Row],[  -14% costo de juan]]+(Tabla14[[#This Row],[  -14% costo de juan]]*0.1)</f>
        <v>10205.72234</v>
      </c>
      <c r="I2455" s="30">
        <f>Tabla14[[#This Row],[5% purpil]]+(Tabla14[[#This Row],[5% purpil]]*0.21)</f>
        <v>12401.139354999999</v>
      </c>
      <c r="J2455" s="30">
        <f>Tabla14[[#This Row],[5% purpil]]+(Tabla14[[#This Row],[5% purpil]]*0.21)</f>
        <v>12401.139354999999</v>
      </c>
      <c r="K2455" s="6">
        <f>Tabla14[[#This Row],[Precio NEGRO Publico c/juan]]-Tabla14[[#This Row],[Nuestro Costo juan ]]</f>
        <v>2195.4170149999991</v>
      </c>
      <c r="L2455" s="7">
        <f>Tabla14[[#This Row],[Ganancia]]/Tabla14[[#This Row],[Nuestro Costo juan ]]</f>
        <v>0.21511627906976735</v>
      </c>
      <c r="M2455" s="2">
        <f>Tabla14[[#This Row],[Precio NEGRO Publico c/juan]]+(Tabla14[[#This Row],[Precio NEGRO Publico c/juan]]*0.105)</f>
        <v>13703.258987275</v>
      </c>
    </row>
    <row r="2456" spans="1:13">
      <c r="A2456" s="1" t="s">
        <v>4923</v>
      </c>
      <c r="B2456" t="s">
        <v>4924</v>
      </c>
      <c r="C2456" t="s">
        <v>15</v>
      </c>
      <c r="D2456" t="s">
        <v>4780</v>
      </c>
      <c r="E2456" s="2">
        <v>11560.11</v>
      </c>
      <c r="F2456" s="2">
        <f>Tabla14[[#This Row],[Precio]]-(Tabla14[[#This Row],[Precio]]*0.14)</f>
        <v>9941.6946000000007</v>
      </c>
      <c r="G2456" s="2">
        <f>Tabla14[[#This Row],[Precio]]-(Tabla14[[#This Row],[Precio]]*0.05)</f>
        <v>10982.104500000001</v>
      </c>
      <c r="H2456" s="4">
        <f>Tabla14[[#This Row],[  -14% costo de juan]]+(Tabla14[[#This Row],[  -14% costo de juan]]*0.1)</f>
        <v>10935.86406</v>
      </c>
      <c r="I2456" s="30">
        <f>Tabla14[[#This Row],[5% purpil]]+(Tabla14[[#This Row],[5% purpil]]*0.21)</f>
        <v>13288.346445000001</v>
      </c>
      <c r="J2456" s="30">
        <f>Tabla14[[#This Row],[5% purpil]]+(Tabla14[[#This Row],[5% purpil]]*0.21)</f>
        <v>13288.346445000001</v>
      </c>
      <c r="K2456" s="6">
        <f>Tabla14[[#This Row],[Precio NEGRO Publico c/juan]]-Tabla14[[#This Row],[Nuestro Costo juan ]]</f>
        <v>2352.4823850000012</v>
      </c>
      <c r="L2456" s="7">
        <f>Tabla14[[#This Row],[Ganancia]]/Tabla14[[#This Row],[Nuestro Costo juan ]]</f>
        <v>0.21511627906976755</v>
      </c>
      <c r="M2456" s="2">
        <f>Tabla14[[#This Row],[Precio NEGRO Publico c/juan]]+(Tabla14[[#This Row],[Precio NEGRO Publico c/juan]]*0.105)</f>
        <v>14683.622821725001</v>
      </c>
    </row>
    <row r="2457" spans="1:13">
      <c r="A2457" s="1" t="s">
        <v>4925</v>
      </c>
      <c r="B2457" t="s">
        <v>4926</v>
      </c>
      <c r="C2457" t="s">
        <v>15</v>
      </c>
      <c r="D2457" t="s">
        <v>4780</v>
      </c>
      <c r="E2457" s="2">
        <v>13465.62</v>
      </c>
      <c r="F2457" s="2">
        <f>Tabla14[[#This Row],[Precio]]-(Tabla14[[#This Row],[Precio]]*0.14)</f>
        <v>11580.433199999999</v>
      </c>
      <c r="G2457" s="2">
        <f>Tabla14[[#This Row],[Precio]]-(Tabla14[[#This Row],[Precio]]*0.05)</f>
        <v>12792.339</v>
      </c>
      <c r="H2457" s="4">
        <f>Tabla14[[#This Row],[  -14% costo de juan]]+(Tabla14[[#This Row],[  -14% costo de juan]]*0.1)</f>
        <v>12738.47652</v>
      </c>
      <c r="I2457" s="30">
        <f>Tabla14[[#This Row],[5% purpil]]+(Tabla14[[#This Row],[5% purpil]]*0.21)</f>
        <v>15478.73019</v>
      </c>
      <c r="J2457" s="30">
        <f>Tabla14[[#This Row],[5% purpil]]+(Tabla14[[#This Row],[5% purpil]]*0.21)</f>
        <v>15478.73019</v>
      </c>
      <c r="K2457" s="6">
        <f>Tabla14[[#This Row],[Precio NEGRO Publico c/juan]]-Tabla14[[#This Row],[Nuestro Costo juan ]]</f>
        <v>2740.2536700000001</v>
      </c>
      <c r="L2457" s="7">
        <f>Tabla14[[#This Row],[Ganancia]]/Tabla14[[#This Row],[Nuestro Costo juan ]]</f>
        <v>0.21511627906976744</v>
      </c>
      <c r="M2457" s="2">
        <f>Tabla14[[#This Row],[Precio NEGRO Publico c/juan]]+(Tabla14[[#This Row],[Precio NEGRO Publico c/juan]]*0.105)</f>
        <v>17103.996859949999</v>
      </c>
    </row>
    <row r="2458" spans="1:13">
      <c r="A2458" s="1" t="s">
        <v>4927</v>
      </c>
      <c r="B2458" t="s">
        <v>4928</v>
      </c>
      <c r="C2458" t="s">
        <v>15</v>
      </c>
      <c r="D2458" t="s">
        <v>4780</v>
      </c>
      <c r="E2458" s="2">
        <v>6732.81</v>
      </c>
      <c r="F2458" s="2">
        <f>Tabla14[[#This Row],[Precio]]-(Tabla14[[#This Row],[Precio]]*0.14)</f>
        <v>5790.2165999999997</v>
      </c>
      <c r="G2458" s="2">
        <f>Tabla14[[#This Row],[Precio]]-(Tabla14[[#This Row],[Precio]]*0.05)</f>
        <v>6396.1695</v>
      </c>
      <c r="H2458" s="4">
        <f>Tabla14[[#This Row],[  -14% costo de juan]]+(Tabla14[[#This Row],[  -14% costo de juan]]*0.1)</f>
        <v>6369.2382600000001</v>
      </c>
      <c r="I2458" s="30">
        <f>Tabla14[[#This Row],[5% purpil]]+(Tabla14[[#This Row],[5% purpil]]*0.21)</f>
        <v>7739.3650950000001</v>
      </c>
      <c r="J2458" s="30">
        <f>Tabla14[[#This Row],[5% purpil]]+(Tabla14[[#This Row],[5% purpil]]*0.21)</f>
        <v>7739.3650950000001</v>
      </c>
      <c r="K2458" s="6">
        <f>Tabla14[[#This Row],[Precio NEGRO Publico c/juan]]-Tabla14[[#This Row],[Nuestro Costo juan ]]</f>
        <v>1370.126835</v>
      </c>
      <c r="L2458" s="7">
        <f>Tabla14[[#This Row],[Ganancia]]/Tabla14[[#This Row],[Nuestro Costo juan ]]</f>
        <v>0.21511627906976744</v>
      </c>
      <c r="M2458" s="2">
        <f>Tabla14[[#This Row],[Precio NEGRO Publico c/juan]]+(Tabla14[[#This Row],[Precio NEGRO Publico c/juan]]*0.105)</f>
        <v>8551.9984299749995</v>
      </c>
    </row>
    <row r="2459" spans="1:13">
      <c r="A2459" s="1" t="s">
        <v>4929</v>
      </c>
      <c r="B2459" t="s">
        <v>4930</v>
      </c>
      <c r="C2459" t="s">
        <v>15</v>
      </c>
      <c r="D2459" t="s">
        <v>4780</v>
      </c>
      <c r="E2459" s="2">
        <v>8670.08</v>
      </c>
      <c r="F2459" s="2">
        <f>Tabla14[[#This Row],[Precio]]-(Tabla14[[#This Row],[Precio]]*0.14)</f>
        <v>7456.2687999999998</v>
      </c>
      <c r="G2459" s="2">
        <f>Tabla14[[#This Row],[Precio]]-(Tabla14[[#This Row],[Precio]]*0.05)</f>
        <v>8236.5759999999991</v>
      </c>
      <c r="H2459" s="4">
        <f>Tabla14[[#This Row],[  -14% costo de juan]]+(Tabla14[[#This Row],[  -14% costo de juan]]*0.1)</f>
        <v>8201.8956799999996</v>
      </c>
      <c r="I2459" s="30">
        <f>Tabla14[[#This Row],[5% purpil]]+(Tabla14[[#This Row],[5% purpil]]*0.21)</f>
        <v>9966.2569599999988</v>
      </c>
      <c r="J2459" s="30">
        <f>Tabla14[[#This Row],[5% purpil]]+(Tabla14[[#This Row],[5% purpil]]*0.21)</f>
        <v>9966.2569599999988</v>
      </c>
      <c r="K2459" s="6">
        <f>Tabla14[[#This Row],[Precio NEGRO Publico c/juan]]-Tabla14[[#This Row],[Nuestro Costo juan ]]</f>
        <v>1764.3612799999992</v>
      </c>
      <c r="L2459" s="7">
        <f>Tabla14[[#This Row],[Ganancia]]/Tabla14[[#This Row],[Nuestro Costo juan ]]</f>
        <v>0.21511627906976735</v>
      </c>
      <c r="M2459" s="2">
        <f>Tabla14[[#This Row],[Precio NEGRO Publico c/juan]]+(Tabla14[[#This Row],[Precio NEGRO Publico c/juan]]*0.105)</f>
        <v>11012.713940799998</v>
      </c>
    </row>
    <row r="2460" spans="1:13">
      <c r="A2460" s="1" t="s">
        <v>4931</v>
      </c>
      <c r="B2460" t="s">
        <v>4932</v>
      </c>
      <c r="C2460" t="s">
        <v>15</v>
      </c>
      <c r="D2460" t="s">
        <v>4780</v>
      </c>
      <c r="E2460" s="2">
        <v>6732.81</v>
      </c>
      <c r="F2460" s="2">
        <f>Tabla14[[#This Row],[Precio]]-(Tabla14[[#This Row],[Precio]]*0.14)</f>
        <v>5790.2165999999997</v>
      </c>
      <c r="G2460" s="2">
        <f>Tabla14[[#This Row],[Precio]]-(Tabla14[[#This Row],[Precio]]*0.05)</f>
        <v>6396.1695</v>
      </c>
      <c r="H2460" s="4">
        <f>Tabla14[[#This Row],[  -14% costo de juan]]+(Tabla14[[#This Row],[  -14% costo de juan]]*0.1)</f>
        <v>6369.2382600000001</v>
      </c>
      <c r="I2460" s="30">
        <f>Tabla14[[#This Row],[5% purpil]]+(Tabla14[[#This Row],[5% purpil]]*0.21)</f>
        <v>7739.3650950000001</v>
      </c>
      <c r="J2460" s="30">
        <f>Tabla14[[#This Row],[5% purpil]]+(Tabla14[[#This Row],[5% purpil]]*0.21)</f>
        <v>7739.3650950000001</v>
      </c>
      <c r="K2460" s="6">
        <f>Tabla14[[#This Row],[Precio NEGRO Publico c/juan]]-Tabla14[[#This Row],[Nuestro Costo juan ]]</f>
        <v>1370.126835</v>
      </c>
      <c r="L2460" s="7">
        <f>Tabla14[[#This Row],[Ganancia]]/Tabla14[[#This Row],[Nuestro Costo juan ]]</f>
        <v>0.21511627906976744</v>
      </c>
      <c r="M2460" s="2">
        <f>Tabla14[[#This Row],[Precio NEGRO Publico c/juan]]+(Tabla14[[#This Row],[Precio NEGRO Publico c/juan]]*0.105)</f>
        <v>8551.9984299749995</v>
      </c>
    </row>
    <row r="2461" spans="1:13">
      <c r="A2461" s="1" t="s">
        <v>4933</v>
      </c>
      <c r="B2461" t="s">
        <v>4934</v>
      </c>
      <c r="C2461" t="s">
        <v>15</v>
      </c>
      <c r="D2461" t="s">
        <v>4780</v>
      </c>
      <c r="E2461" s="2">
        <v>8670.08</v>
      </c>
      <c r="F2461" s="2">
        <f>Tabla14[[#This Row],[Precio]]-(Tabla14[[#This Row],[Precio]]*0.14)</f>
        <v>7456.2687999999998</v>
      </c>
      <c r="G2461" s="2">
        <f>Tabla14[[#This Row],[Precio]]-(Tabla14[[#This Row],[Precio]]*0.05)</f>
        <v>8236.5759999999991</v>
      </c>
      <c r="H2461" s="4">
        <f>Tabla14[[#This Row],[  -14% costo de juan]]+(Tabla14[[#This Row],[  -14% costo de juan]]*0.1)</f>
        <v>8201.8956799999996</v>
      </c>
      <c r="I2461" s="30">
        <f>Tabla14[[#This Row],[5% purpil]]+(Tabla14[[#This Row],[5% purpil]]*0.21)</f>
        <v>9966.2569599999988</v>
      </c>
      <c r="J2461" s="30">
        <f>Tabla14[[#This Row],[5% purpil]]+(Tabla14[[#This Row],[5% purpil]]*0.21)</f>
        <v>9966.2569599999988</v>
      </c>
      <c r="K2461" s="6">
        <f>Tabla14[[#This Row],[Precio NEGRO Publico c/juan]]-Tabla14[[#This Row],[Nuestro Costo juan ]]</f>
        <v>1764.3612799999992</v>
      </c>
      <c r="L2461" s="7">
        <f>Tabla14[[#This Row],[Ganancia]]/Tabla14[[#This Row],[Nuestro Costo juan ]]</f>
        <v>0.21511627906976735</v>
      </c>
      <c r="M2461" s="2">
        <f>Tabla14[[#This Row],[Precio NEGRO Publico c/juan]]+(Tabla14[[#This Row],[Precio NEGRO Publico c/juan]]*0.105)</f>
        <v>11012.713940799998</v>
      </c>
    </row>
    <row r="2462" spans="1:13">
      <c r="A2462" s="1" t="s">
        <v>4935</v>
      </c>
      <c r="B2462" t="s">
        <v>4936</v>
      </c>
      <c r="C2462" t="s">
        <v>15</v>
      </c>
      <c r="D2462" t="s">
        <v>4780</v>
      </c>
      <c r="E2462" s="2">
        <v>7213.85</v>
      </c>
      <c r="F2462" s="2">
        <f>Tabla14[[#This Row],[Precio]]-(Tabla14[[#This Row],[Precio]]*0.14)</f>
        <v>6203.9110000000001</v>
      </c>
      <c r="G2462" s="2">
        <f>Tabla14[[#This Row],[Precio]]-(Tabla14[[#This Row],[Precio]]*0.05)</f>
        <v>6853.1575000000003</v>
      </c>
      <c r="H2462" s="4">
        <f>Tabla14[[#This Row],[  -14% costo de juan]]+(Tabla14[[#This Row],[  -14% costo de juan]]*0.1)</f>
        <v>6824.3020999999999</v>
      </c>
      <c r="I2462" s="30">
        <f>Tabla14[[#This Row],[5% purpil]]+(Tabla14[[#This Row],[5% purpil]]*0.21)</f>
        <v>8292.3205749999997</v>
      </c>
      <c r="J2462" s="30">
        <f>Tabla14[[#This Row],[5% purpil]]+(Tabla14[[#This Row],[5% purpil]]*0.21)</f>
        <v>8292.3205749999997</v>
      </c>
      <c r="K2462" s="6">
        <f>Tabla14[[#This Row],[Precio NEGRO Publico c/juan]]-Tabla14[[#This Row],[Nuestro Costo juan ]]</f>
        <v>1468.0184749999999</v>
      </c>
      <c r="L2462" s="7">
        <f>Tabla14[[#This Row],[Ganancia]]/Tabla14[[#This Row],[Nuestro Costo juan ]]</f>
        <v>0.21511627906976744</v>
      </c>
      <c r="M2462" s="2">
        <f>Tabla14[[#This Row],[Precio NEGRO Publico c/juan]]+(Tabla14[[#This Row],[Precio NEGRO Publico c/juan]]*0.105)</f>
        <v>9163.0142353749998</v>
      </c>
    </row>
    <row r="2463" spans="1:13">
      <c r="A2463" s="1" t="s">
        <v>4937</v>
      </c>
      <c r="B2463" t="s">
        <v>4938</v>
      </c>
      <c r="C2463" t="s">
        <v>15</v>
      </c>
      <c r="D2463" t="s">
        <v>4780</v>
      </c>
      <c r="E2463" s="2">
        <v>2862.17</v>
      </c>
      <c r="F2463" s="2">
        <f>Tabla14[[#This Row],[Precio]]-(Tabla14[[#This Row],[Precio]]*0.14)</f>
        <v>2461.4661999999998</v>
      </c>
      <c r="G2463" s="2">
        <f>Tabla14[[#This Row],[Precio]]-(Tabla14[[#This Row],[Precio]]*0.05)</f>
        <v>2719.0615000000003</v>
      </c>
      <c r="H2463" s="4">
        <f>Tabla14[[#This Row],[  -14% costo de juan]]+(Tabla14[[#This Row],[  -14% costo de juan]]*0.1)</f>
        <v>2707.6128199999998</v>
      </c>
      <c r="I2463" s="30">
        <f>Tabla14[[#This Row],[5% purpil]]+(Tabla14[[#This Row],[5% purpil]]*0.21)</f>
        <v>3290.0644150000003</v>
      </c>
      <c r="J2463" s="30">
        <f>Tabla14[[#This Row],[5% purpil]]+(Tabla14[[#This Row],[5% purpil]]*0.21)</f>
        <v>3290.0644150000003</v>
      </c>
      <c r="K2463" s="6">
        <f>Tabla14[[#This Row],[Precio NEGRO Publico c/juan]]-Tabla14[[#This Row],[Nuestro Costo juan ]]</f>
        <v>582.45159500000045</v>
      </c>
      <c r="L2463" s="7">
        <f>Tabla14[[#This Row],[Ganancia]]/Tabla14[[#This Row],[Nuestro Costo juan ]]</f>
        <v>0.21511627906976763</v>
      </c>
      <c r="M2463" s="2">
        <f>Tabla14[[#This Row],[Precio NEGRO Publico c/juan]]+(Tabla14[[#This Row],[Precio NEGRO Publico c/juan]]*0.105)</f>
        <v>3635.5211785750002</v>
      </c>
    </row>
    <row r="2464" spans="1:13">
      <c r="A2464" s="1" t="s">
        <v>4939</v>
      </c>
      <c r="B2464" t="s">
        <v>4940</v>
      </c>
      <c r="C2464" t="s">
        <v>15</v>
      </c>
      <c r="D2464" t="s">
        <v>4780</v>
      </c>
      <c r="E2464" s="2">
        <v>2862.17</v>
      </c>
      <c r="F2464" s="2">
        <f>Tabla14[[#This Row],[Precio]]-(Tabla14[[#This Row],[Precio]]*0.14)</f>
        <v>2461.4661999999998</v>
      </c>
      <c r="G2464" s="2">
        <f>Tabla14[[#This Row],[Precio]]-(Tabla14[[#This Row],[Precio]]*0.05)</f>
        <v>2719.0615000000003</v>
      </c>
      <c r="H2464" s="4">
        <f>Tabla14[[#This Row],[  -14% costo de juan]]+(Tabla14[[#This Row],[  -14% costo de juan]]*0.1)</f>
        <v>2707.6128199999998</v>
      </c>
      <c r="I2464" s="30">
        <f>Tabla14[[#This Row],[5% purpil]]+(Tabla14[[#This Row],[5% purpil]]*0.21)</f>
        <v>3290.0644150000003</v>
      </c>
      <c r="J2464" s="30">
        <f>Tabla14[[#This Row],[5% purpil]]+(Tabla14[[#This Row],[5% purpil]]*0.21)</f>
        <v>3290.0644150000003</v>
      </c>
      <c r="K2464" s="6">
        <f>Tabla14[[#This Row],[Precio NEGRO Publico c/juan]]-Tabla14[[#This Row],[Nuestro Costo juan ]]</f>
        <v>582.45159500000045</v>
      </c>
      <c r="L2464" s="7">
        <f>Tabla14[[#This Row],[Ganancia]]/Tabla14[[#This Row],[Nuestro Costo juan ]]</f>
        <v>0.21511627906976763</v>
      </c>
      <c r="M2464" s="2">
        <f>Tabla14[[#This Row],[Precio NEGRO Publico c/juan]]+(Tabla14[[#This Row],[Precio NEGRO Publico c/juan]]*0.105)</f>
        <v>3635.5211785750002</v>
      </c>
    </row>
    <row r="2465" spans="1:13">
      <c r="A2465" s="1" t="s">
        <v>4941</v>
      </c>
      <c r="B2465" t="s">
        <v>4942</v>
      </c>
      <c r="C2465" t="s">
        <v>15</v>
      </c>
      <c r="D2465" t="s">
        <v>4780</v>
      </c>
      <c r="E2465" s="2">
        <v>3836.97</v>
      </c>
      <c r="F2465" s="2">
        <f>Tabla14[[#This Row],[Precio]]-(Tabla14[[#This Row],[Precio]]*0.14)</f>
        <v>3299.7941999999998</v>
      </c>
      <c r="G2465" s="2">
        <f>Tabla14[[#This Row],[Precio]]-(Tabla14[[#This Row],[Precio]]*0.05)</f>
        <v>3645.1214999999997</v>
      </c>
      <c r="H2465" s="4">
        <f>Tabla14[[#This Row],[  -14% costo de juan]]+(Tabla14[[#This Row],[  -14% costo de juan]]*0.1)</f>
        <v>3629.7736199999999</v>
      </c>
      <c r="I2465" s="30">
        <f>Tabla14[[#This Row],[5% purpil]]+(Tabla14[[#This Row],[5% purpil]]*0.21)</f>
        <v>4410.5970149999994</v>
      </c>
      <c r="J2465" s="30">
        <f>Tabla14[[#This Row],[5% purpil]]+(Tabla14[[#This Row],[5% purpil]]*0.21)</f>
        <v>4410.5970149999994</v>
      </c>
      <c r="K2465" s="6">
        <f>Tabla14[[#This Row],[Precio NEGRO Publico c/juan]]-Tabla14[[#This Row],[Nuestro Costo juan ]]</f>
        <v>780.82339499999944</v>
      </c>
      <c r="L2465" s="7">
        <f>Tabla14[[#This Row],[Ganancia]]/Tabla14[[#This Row],[Nuestro Costo juan ]]</f>
        <v>0.2151162790697673</v>
      </c>
      <c r="M2465" s="2">
        <f>Tabla14[[#This Row],[Precio NEGRO Publico c/juan]]+(Tabla14[[#This Row],[Precio NEGRO Publico c/juan]]*0.105)</f>
        <v>4873.7097015749996</v>
      </c>
    </row>
    <row r="2466" spans="1:13">
      <c r="A2466" s="1" t="s">
        <v>4943</v>
      </c>
      <c r="B2466" t="s">
        <v>4944</v>
      </c>
      <c r="C2466" t="s">
        <v>15</v>
      </c>
      <c r="D2466" t="s">
        <v>4780</v>
      </c>
      <c r="E2466" s="2">
        <v>3836.97</v>
      </c>
      <c r="F2466" s="2">
        <f>Tabla14[[#This Row],[Precio]]-(Tabla14[[#This Row],[Precio]]*0.14)</f>
        <v>3299.7941999999998</v>
      </c>
      <c r="G2466" s="2">
        <f>Tabla14[[#This Row],[Precio]]-(Tabla14[[#This Row],[Precio]]*0.05)</f>
        <v>3645.1214999999997</v>
      </c>
      <c r="H2466" s="4">
        <f>Tabla14[[#This Row],[  -14% costo de juan]]+(Tabla14[[#This Row],[  -14% costo de juan]]*0.1)</f>
        <v>3629.7736199999999</v>
      </c>
      <c r="I2466" s="30">
        <f>Tabla14[[#This Row],[5% purpil]]+(Tabla14[[#This Row],[5% purpil]]*0.21)</f>
        <v>4410.5970149999994</v>
      </c>
      <c r="J2466" s="30">
        <f>Tabla14[[#This Row],[5% purpil]]+(Tabla14[[#This Row],[5% purpil]]*0.21)</f>
        <v>4410.5970149999994</v>
      </c>
      <c r="K2466" s="6">
        <f>Tabla14[[#This Row],[Precio NEGRO Publico c/juan]]-Tabla14[[#This Row],[Nuestro Costo juan ]]</f>
        <v>780.82339499999944</v>
      </c>
      <c r="L2466" s="7">
        <f>Tabla14[[#This Row],[Ganancia]]/Tabla14[[#This Row],[Nuestro Costo juan ]]</f>
        <v>0.2151162790697673</v>
      </c>
      <c r="M2466" s="2">
        <f>Tabla14[[#This Row],[Precio NEGRO Publico c/juan]]+(Tabla14[[#This Row],[Precio NEGRO Publico c/juan]]*0.105)</f>
        <v>4873.7097015749996</v>
      </c>
    </row>
    <row r="2467" spans="1:13">
      <c r="A2467" s="1" t="s">
        <v>4945</v>
      </c>
      <c r="B2467" t="s">
        <v>4946</v>
      </c>
      <c r="C2467" t="s">
        <v>15</v>
      </c>
      <c r="D2467" t="s">
        <v>4780</v>
      </c>
      <c r="E2467" s="2">
        <v>2654.77</v>
      </c>
      <c r="F2467" s="2">
        <f>Tabla14[[#This Row],[Precio]]-(Tabla14[[#This Row],[Precio]]*0.14)</f>
        <v>2283.1021999999998</v>
      </c>
      <c r="G2467" s="2">
        <f>Tabla14[[#This Row],[Precio]]-(Tabla14[[#This Row],[Precio]]*0.05)</f>
        <v>2522.0315000000001</v>
      </c>
      <c r="H2467" s="4">
        <f>Tabla14[[#This Row],[  -14% costo de juan]]+(Tabla14[[#This Row],[  -14% costo de juan]]*0.1)</f>
        <v>2511.4124199999997</v>
      </c>
      <c r="I2467" s="30">
        <f>Tabla14[[#This Row],[5% purpil]]+(Tabla14[[#This Row],[5% purpil]]*0.21)</f>
        <v>3051.6581150000002</v>
      </c>
      <c r="J2467" s="30">
        <f>Tabla14[[#This Row],[5% purpil]]+(Tabla14[[#This Row],[5% purpil]]*0.21)</f>
        <v>3051.6581150000002</v>
      </c>
      <c r="K2467" s="6">
        <f>Tabla14[[#This Row],[Precio NEGRO Publico c/juan]]-Tabla14[[#This Row],[Nuestro Costo juan ]]</f>
        <v>540.24569500000052</v>
      </c>
      <c r="L2467" s="7">
        <f>Tabla14[[#This Row],[Ganancia]]/Tabla14[[#This Row],[Nuestro Costo juan ]]</f>
        <v>0.21511627906976769</v>
      </c>
      <c r="M2467" s="2">
        <f>Tabla14[[#This Row],[Precio NEGRO Publico c/juan]]+(Tabla14[[#This Row],[Precio NEGRO Publico c/juan]]*0.105)</f>
        <v>3372.0822170750002</v>
      </c>
    </row>
    <row r="2468" spans="1:13">
      <c r="A2468" s="1" t="s">
        <v>4947</v>
      </c>
      <c r="B2468" t="s">
        <v>4948</v>
      </c>
      <c r="C2468" t="s">
        <v>15</v>
      </c>
      <c r="D2468" t="s">
        <v>4780</v>
      </c>
      <c r="E2468" s="2">
        <v>3491.3</v>
      </c>
      <c r="F2468" s="2">
        <f>Tabla14[[#This Row],[Precio]]-(Tabla14[[#This Row],[Precio]]*0.14)</f>
        <v>3002.518</v>
      </c>
      <c r="G2468" s="2">
        <f>Tabla14[[#This Row],[Precio]]-(Tabla14[[#This Row],[Precio]]*0.05)</f>
        <v>3316.7350000000001</v>
      </c>
      <c r="H2468" s="4">
        <f>Tabla14[[#This Row],[  -14% costo de juan]]+(Tabla14[[#This Row],[  -14% costo de juan]]*0.1)</f>
        <v>3302.7698</v>
      </c>
      <c r="I2468" s="30">
        <f>Tabla14[[#This Row],[5% purpil]]+(Tabla14[[#This Row],[5% purpil]]*0.21)</f>
        <v>4013.24935</v>
      </c>
      <c r="J2468" s="30">
        <f>Tabla14[[#This Row],[5% purpil]]+(Tabla14[[#This Row],[5% purpil]]*0.21)</f>
        <v>4013.24935</v>
      </c>
      <c r="K2468" s="6">
        <f>Tabla14[[#This Row],[Precio NEGRO Publico c/juan]]-Tabla14[[#This Row],[Nuestro Costo juan ]]</f>
        <v>710.47955000000002</v>
      </c>
      <c r="L2468" s="7">
        <f>Tabla14[[#This Row],[Ganancia]]/Tabla14[[#This Row],[Nuestro Costo juan ]]</f>
        <v>0.21511627906976744</v>
      </c>
      <c r="M2468" s="2">
        <f>Tabla14[[#This Row],[Precio NEGRO Publico c/juan]]+(Tabla14[[#This Row],[Precio NEGRO Publico c/juan]]*0.105)</f>
        <v>4434.6405317500003</v>
      </c>
    </row>
    <row r="2469" spans="1:13">
      <c r="A2469" s="1" t="s">
        <v>4949</v>
      </c>
      <c r="B2469" t="s">
        <v>4950</v>
      </c>
      <c r="C2469" t="s">
        <v>15</v>
      </c>
      <c r="D2469" t="s">
        <v>4780</v>
      </c>
      <c r="E2469" s="2">
        <v>11785.79</v>
      </c>
      <c r="F2469" s="2">
        <f>Tabla14[[#This Row],[Precio]]-(Tabla14[[#This Row],[Precio]]*0.14)</f>
        <v>10135.779400000001</v>
      </c>
      <c r="G2469" s="2">
        <f>Tabla14[[#This Row],[Precio]]-(Tabla14[[#This Row],[Precio]]*0.05)</f>
        <v>11196.5005</v>
      </c>
      <c r="H2469" s="4">
        <f>Tabla14[[#This Row],[  -14% costo de juan]]+(Tabla14[[#This Row],[  -14% costo de juan]]*0.1)</f>
        <v>11149.357340000002</v>
      </c>
      <c r="I2469" s="30">
        <f>Tabla14[[#This Row],[5% purpil]]+(Tabla14[[#This Row],[5% purpil]]*0.21)</f>
        <v>13547.765605000001</v>
      </c>
      <c r="J2469" s="30">
        <f>Tabla14[[#This Row],[5% purpil]]+(Tabla14[[#This Row],[5% purpil]]*0.21)</f>
        <v>13547.765605000001</v>
      </c>
      <c r="K2469" s="6">
        <f>Tabla14[[#This Row],[Precio NEGRO Publico c/juan]]-Tabla14[[#This Row],[Nuestro Costo juan ]]</f>
        <v>2398.4082649999982</v>
      </c>
      <c r="L2469" s="7">
        <f>Tabla14[[#This Row],[Ganancia]]/Tabla14[[#This Row],[Nuestro Costo juan ]]</f>
        <v>0.21511627906976724</v>
      </c>
      <c r="M2469" s="2">
        <f>Tabla14[[#This Row],[Precio NEGRO Publico c/juan]]+(Tabla14[[#This Row],[Precio NEGRO Publico c/juan]]*0.105)</f>
        <v>14970.280993525001</v>
      </c>
    </row>
    <row r="2470" spans="1:13">
      <c r="A2470" s="1" t="s">
        <v>4951</v>
      </c>
      <c r="B2470" t="s">
        <v>4952</v>
      </c>
      <c r="C2470" t="s">
        <v>15</v>
      </c>
      <c r="D2470" t="s">
        <v>4780</v>
      </c>
      <c r="E2470" s="2">
        <v>15203.35</v>
      </c>
      <c r="F2470" s="2">
        <f>Tabla14[[#This Row],[Precio]]-(Tabla14[[#This Row],[Precio]]*0.14)</f>
        <v>13074.881000000001</v>
      </c>
      <c r="G2470" s="2">
        <f>Tabla14[[#This Row],[Precio]]-(Tabla14[[#This Row],[Precio]]*0.05)</f>
        <v>14443.182500000001</v>
      </c>
      <c r="H2470" s="4">
        <f>Tabla14[[#This Row],[  -14% costo de juan]]+(Tabla14[[#This Row],[  -14% costo de juan]]*0.1)</f>
        <v>14382.369100000002</v>
      </c>
      <c r="I2470" s="30">
        <f>Tabla14[[#This Row],[5% purpil]]+(Tabla14[[#This Row],[5% purpil]]*0.21)</f>
        <v>17476.250825000003</v>
      </c>
      <c r="J2470" s="30">
        <f>Tabla14[[#This Row],[5% purpil]]+(Tabla14[[#This Row],[5% purpil]]*0.21)</f>
        <v>17476.250825000003</v>
      </c>
      <c r="K2470" s="6">
        <f>Tabla14[[#This Row],[Precio NEGRO Publico c/juan]]-Tabla14[[#This Row],[Nuestro Costo juan ]]</f>
        <v>3093.8817250000011</v>
      </c>
      <c r="L2470" s="7">
        <f>Tabla14[[#This Row],[Ganancia]]/Tabla14[[#This Row],[Nuestro Costo juan ]]</f>
        <v>0.21511627906976749</v>
      </c>
      <c r="M2470" s="2">
        <f>Tabla14[[#This Row],[Precio NEGRO Publico c/juan]]+(Tabla14[[#This Row],[Precio NEGRO Publico c/juan]]*0.105)</f>
        <v>19311.257161625002</v>
      </c>
    </row>
    <row r="2471" spans="1:13">
      <c r="A2471" s="1" t="s">
        <v>4953</v>
      </c>
      <c r="B2471" t="s">
        <v>4954</v>
      </c>
      <c r="C2471" t="s">
        <v>15</v>
      </c>
      <c r="D2471" t="s">
        <v>4780</v>
      </c>
      <c r="E2471" s="2">
        <v>12222.3</v>
      </c>
      <c r="F2471" s="2">
        <f>Tabla14[[#This Row],[Precio]]-(Tabla14[[#This Row],[Precio]]*0.14)</f>
        <v>10511.178</v>
      </c>
      <c r="G2471" s="2">
        <f>Tabla14[[#This Row],[Precio]]-(Tabla14[[#This Row],[Precio]]*0.05)</f>
        <v>11611.184999999999</v>
      </c>
      <c r="H2471" s="4">
        <f>Tabla14[[#This Row],[  -14% costo de juan]]+(Tabla14[[#This Row],[  -14% costo de juan]]*0.1)</f>
        <v>11562.2958</v>
      </c>
      <c r="I2471" s="30">
        <f>Tabla14[[#This Row],[5% purpil]]+(Tabla14[[#This Row],[5% purpil]]*0.21)</f>
        <v>14049.53385</v>
      </c>
      <c r="J2471" s="30">
        <f>Tabla14[[#This Row],[5% purpil]]+(Tabla14[[#This Row],[5% purpil]]*0.21)</f>
        <v>14049.53385</v>
      </c>
      <c r="K2471" s="6">
        <f>Tabla14[[#This Row],[Precio NEGRO Publico c/juan]]-Tabla14[[#This Row],[Nuestro Costo juan ]]</f>
        <v>2487.2380499999999</v>
      </c>
      <c r="L2471" s="7">
        <f>Tabla14[[#This Row],[Ganancia]]/Tabla14[[#This Row],[Nuestro Costo juan ]]</f>
        <v>0.21511627906976744</v>
      </c>
      <c r="M2471" s="2">
        <f>Tabla14[[#This Row],[Precio NEGRO Publico c/juan]]+(Tabla14[[#This Row],[Precio NEGRO Publico c/juan]]*0.105)</f>
        <v>15524.734904249999</v>
      </c>
    </row>
    <row r="2472" spans="1:13">
      <c r="A2472" s="1" t="s">
        <v>4955</v>
      </c>
      <c r="B2472" t="s">
        <v>4956</v>
      </c>
      <c r="C2472" t="s">
        <v>15</v>
      </c>
      <c r="D2472" t="s">
        <v>4780</v>
      </c>
      <c r="E2472" s="2">
        <v>75141.600000000006</v>
      </c>
      <c r="F2472" s="2">
        <f>Tabla14[[#This Row],[Precio]]-(Tabla14[[#This Row],[Precio]]*0.14)</f>
        <v>64621.776000000005</v>
      </c>
      <c r="G2472" s="2">
        <f>Tabla14[[#This Row],[Precio]]-(Tabla14[[#This Row],[Precio]]*0.05)</f>
        <v>71384.52</v>
      </c>
      <c r="H2472" s="4">
        <f>Tabla14[[#This Row],[  -14% costo de juan]]+(Tabla14[[#This Row],[  -14% costo de juan]]*0.1)</f>
        <v>71083.953600000008</v>
      </c>
      <c r="I2472" s="30">
        <f>Tabla14[[#This Row],[5% purpil]]+(Tabla14[[#This Row],[5% purpil]]*0.21)</f>
        <v>86375.26920000001</v>
      </c>
      <c r="J2472" s="30">
        <f>Tabla14[[#This Row],[5% purpil]]+(Tabla14[[#This Row],[5% purpil]]*0.21)</f>
        <v>86375.26920000001</v>
      </c>
      <c r="K2472" s="6">
        <f>Tabla14[[#This Row],[Precio NEGRO Publico c/juan]]-Tabla14[[#This Row],[Nuestro Costo juan ]]</f>
        <v>15291.315600000002</v>
      </c>
      <c r="L2472" s="7">
        <f>Tabla14[[#This Row],[Ganancia]]/Tabla14[[#This Row],[Nuestro Costo juan ]]</f>
        <v>0.21511627906976744</v>
      </c>
      <c r="M2472" s="2">
        <f>Tabla14[[#This Row],[Precio NEGRO Publico c/juan]]+(Tabla14[[#This Row],[Precio NEGRO Publico c/juan]]*0.105)</f>
        <v>95444.672466000018</v>
      </c>
    </row>
    <row r="2473" spans="1:13">
      <c r="A2473" s="1" t="s">
        <v>4957</v>
      </c>
      <c r="B2473" t="s">
        <v>4958</v>
      </c>
      <c r="C2473" t="s">
        <v>15</v>
      </c>
      <c r="D2473" t="s">
        <v>4780</v>
      </c>
      <c r="E2473" s="2">
        <v>101353.79</v>
      </c>
      <c r="F2473" s="2">
        <f>Tabla14[[#This Row],[Precio]]-(Tabla14[[#This Row],[Precio]]*0.14)</f>
        <v>87164.259399999995</v>
      </c>
      <c r="G2473" s="2">
        <f>Tabla14[[#This Row],[Precio]]-(Tabla14[[#This Row],[Precio]]*0.05)</f>
        <v>96286.1005</v>
      </c>
      <c r="H2473" s="4">
        <f>Tabla14[[#This Row],[  -14% costo de juan]]+(Tabla14[[#This Row],[  -14% costo de juan]]*0.1)</f>
        <v>95880.685339999996</v>
      </c>
      <c r="I2473" s="30">
        <f>Tabla14[[#This Row],[5% purpil]]+(Tabla14[[#This Row],[5% purpil]]*0.21)</f>
        <v>116506.18160500001</v>
      </c>
      <c r="J2473" s="30">
        <f>Tabla14[[#This Row],[5% purpil]]+(Tabla14[[#This Row],[5% purpil]]*0.21)</f>
        <v>116506.18160500001</v>
      </c>
      <c r="K2473" s="6">
        <f>Tabla14[[#This Row],[Precio NEGRO Publico c/juan]]-Tabla14[[#This Row],[Nuestro Costo juan ]]</f>
        <v>20625.496265000009</v>
      </c>
      <c r="L2473" s="7">
        <f>Tabla14[[#This Row],[Ganancia]]/Tabla14[[#This Row],[Nuestro Costo juan ]]</f>
        <v>0.21511627906976755</v>
      </c>
      <c r="M2473" s="2">
        <f>Tabla14[[#This Row],[Precio NEGRO Publico c/juan]]+(Tabla14[[#This Row],[Precio NEGRO Publico c/juan]]*0.105)</f>
        <v>128739.33067352501</v>
      </c>
    </row>
    <row r="2474" spans="1:13">
      <c r="A2474" s="1" t="s">
        <v>4959</v>
      </c>
      <c r="B2474" t="s">
        <v>4960</v>
      </c>
      <c r="C2474" t="s">
        <v>15</v>
      </c>
      <c r="D2474" t="s">
        <v>4780</v>
      </c>
      <c r="E2474" s="2">
        <v>130624.06</v>
      </c>
      <c r="F2474" s="2">
        <f>Tabla14[[#This Row],[Precio]]-(Tabla14[[#This Row],[Precio]]*0.14)</f>
        <v>112336.69159999999</v>
      </c>
      <c r="G2474" s="2">
        <f>Tabla14[[#This Row],[Precio]]-(Tabla14[[#This Row],[Precio]]*0.05)</f>
        <v>124092.857</v>
      </c>
      <c r="H2474" s="4">
        <f>Tabla14[[#This Row],[  -14% costo de juan]]+(Tabla14[[#This Row],[  -14% costo de juan]]*0.1)</f>
        <v>123570.36076</v>
      </c>
      <c r="I2474" s="30">
        <f>Tabla14[[#This Row],[5% purpil]]+(Tabla14[[#This Row],[5% purpil]]*0.21)</f>
        <v>150152.35696999999</v>
      </c>
      <c r="J2474" s="30">
        <f>Tabla14[[#This Row],[5% purpil]]+(Tabla14[[#This Row],[5% purpil]]*0.21)</f>
        <v>150152.35696999999</v>
      </c>
      <c r="K2474" s="6">
        <f>Tabla14[[#This Row],[Precio NEGRO Publico c/juan]]-Tabla14[[#This Row],[Nuestro Costo juan ]]</f>
        <v>26581.996209999998</v>
      </c>
      <c r="L2474" s="7">
        <f>Tabla14[[#This Row],[Ganancia]]/Tabla14[[#This Row],[Nuestro Costo juan ]]</f>
        <v>0.21511627906976744</v>
      </c>
      <c r="M2474" s="2">
        <f>Tabla14[[#This Row],[Precio NEGRO Publico c/juan]]+(Tabla14[[#This Row],[Precio NEGRO Publico c/juan]]*0.105)</f>
        <v>165918.35445185</v>
      </c>
    </row>
    <row r="2475" spans="1:13">
      <c r="A2475" s="1" t="s">
        <v>4961</v>
      </c>
      <c r="B2475" t="s">
        <v>4962</v>
      </c>
      <c r="C2475" t="s">
        <v>15</v>
      </c>
      <c r="D2475" t="s">
        <v>4780</v>
      </c>
      <c r="E2475" s="2">
        <v>10224.120000000001</v>
      </c>
      <c r="F2475" s="2">
        <f>Tabla14[[#This Row],[Precio]]-(Tabla14[[#This Row],[Precio]]*0.14)</f>
        <v>8792.7432000000008</v>
      </c>
      <c r="G2475" s="2">
        <f>Tabla14[[#This Row],[Precio]]-(Tabla14[[#This Row],[Precio]]*0.05)</f>
        <v>9712.9140000000007</v>
      </c>
      <c r="H2475" s="4">
        <f>Tabla14[[#This Row],[  -14% costo de juan]]+(Tabla14[[#This Row],[  -14% costo de juan]]*0.1)</f>
        <v>9672.0175200000012</v>
      </c>
      <c r="I2475" s="30">
        <f>Tabla14[[#This Row],[5% purpil]]+(Tabla14[[#This Row],[5% purpil]]*0.21)</f>
        <v>11752.625940000002</v>
      </c>
      <c r="J2475" s="30">
        <f>Tabla14[[#This Row],[5% purpil]]+(Tabla14[[#This Row],[5% purpil]]*0.21)</f>
        <v>11752.625940000002</v>
      </c>
      <c r="K2475" s="6">
        <f>Tabla14[[#This Row],[Precio NEGRO Publico c/juan]]-Tabla14[[#This Row],[Nuestro Costo juan ]]</f>
        <v>2080.6084200000005</v>
      </c>
      <c r="L2475" s="7">
        <f>Tabla14[[#This Row],[Ganancia]]/Tabla14[[#This Row],[Nuestro Costo juan ]]</f>
        <v>0.21511627906976746</v>
      </c>
      <c r="M2475" s="2">
        <f>Tabla14[[#This Row],[Precio NEGRO Publico c/juan]]+(Tabla14[[#This Row],[Precio NEGRO Publico c/juan]]*0.105)</f>
        <v>12986.651663700002</v>
      </c>
    </row>
    <row r="2476" spans="1:13">
      <c r="A2476" s="1" t="s">
        <v>4963</v>
      </c>
      <c r="B2476" t="s">
        <v>4964</v>
      </c>
      <c r="C2476" t="s">
        <v>15</v>
      </c>
      <c r="D2476" t="s">
        <v>4780</v>
      </c>
      <c r="E2476" s="2">
        <v>12273.17</v>
      </c>
      <c r="F2476" s="2">
        <f>Tabla14[[#This Row],[Precio]]-(Tabla14[[#This Row],[Precio]]*0.14)</f>
        <v>10554.9262</v>
      </c>
      <c r="G2476" s="2">
        <f>Tabla14[[#This Row],[Precio]]-(Tabla14[[#This Row],[Precio]]*0.05)</f>
        <v>11659.511500000001</v>
      </c>
      <c r="H2476" s="4">
        <f>Tabla14[[#This Row],[  -14% costo de juan]]+(Tabla14[[#This Row],[  -14% costo de juan]]*0.1)</f>
        <v>11610.418819999999</v>
      </c>
      <c r="I2476" s="30">
        <f>Tabla14[[#This Row],[5% purpil]]+(Tabla14[[#This Row],[5% purpil]]*0.21)</f>
        <v>14108.008915</v>
      </c>
      <c r="J2476" s="30">
        <f>Tabla14[[#This Row],[5% purpil]]+(Tabla14[[#This Row],[5% purpil]]*0.21)</f>
        <v>14108.008915</v>
      </c>
      <c r="K2476" s="6">
        <f>Tabla14[[#This Row],[Precio NEGRO Publico c/juan]]-Tabla14[[#This Row],[Nuestro Costo juan ]]</f>
        <v>2497.5900950000014</v>
      </c>
      <c r="L2476" s="7">
        <f>Tabla14[[#This Row],[Ganancia]]/Tabla14[[#This Row],[Nuestro Costo juan ]]</f>
        <v>0.21511627906976757</v>
      </c>
      <c r="M2476" s="2">
        <f>Tabla14[[#This Row],[Precio NEGRO Publico c/juan]]+(Tabla14[[#This Row],[Precio NEGRO Publico c/juan]]*0.105)</f>
        <v>15589.349851075</v>
      </c>
    </row>
    <row r="2477" spans="1:13">
      <c r="A2477" s="1" t="s">
        <v>4965</v>
      </c>
      <c r="B2477" t="s">
        <v>4966</v>
      </c>
      <c r="C2477" t="s">
        <v>15</v>
      </c>
      <c r="D2477" t="s">
        <v>4780</v>
      </c>
      <c r="E2477" s="2">
        <v>5707.76</v>
      </c>
      <c r="F2477" s="2">
        <f>Tabla14[[#This Row],[Precio]]-(Tabla14[[#This Row],[Precio]]*0.14)</f>
        <v>4908.6736000000001</v>
      </c>
      <c r="G2477" s="2">
        <f>Tabla14[[#This Row],[Precio]]-(Tabla14[[#This Row],[Precio]]*0.05)</f>
        <v>5422.3720000000003</v>
      </c>
      <c r="H2477" s="4">
        <f>Tabla14[[#This Row],[  -14% costo de juan]]+(Tabla14[[#This Row],[  -14% costo de juan]]*0.1)</f>
        <v>5399.5409600000003</v>
      </c>
      <c r="I2477" s="30">
        <f>Tabla14[[#This Row],[5% purpil]]+(Tabla14[[#This Row],[5% purpil]]*0.21)</f>
        <v>6561.0701200000003</v>
      </c>
      <c r="J2477" s="30">
        <f>Tabla14[[#This Row],[5% purpil]]+(Tabla14[[#This Row],[5% purpil]]*0.21)</f>
        <v>6561.0701200000003</v>
      </c>
      <c r="K2477" s="6">
        <f>Tabla14[[#This Row],[Precio NEGRO Publico c/juan]]-Tabla14[[#This Row],[Nuestro Costo juan ]]</f>
        <v>1161.52916</v>
      </c>
      <c r="L2477" s="7">
        <f>Tabla14[[#This Row],[Ganancia]]/Tabla14[[#This Row],[Nuestro Costo juan ]]</f>
        <v>0.21511627906976744</v>
      </c>
      <c r="M2477" s="2">
        <f>Tabla14[[#This Row],[Precio NEGRO Publico c/juan]]+(Tabla14[[#This Row],[Precio NEGRO Publico c/juan]]*0.105)</f>
        <v>7249.9824826000004</v>
      </c>
    </row>
    <row r="2478" spans="1:13">
      <c r="A2478" s="1" t="s">
        <v>4967</v>
      </c>
      <c r="B2478" t="s">
        <v>4968</v>
      </c>
      <c r="C2478" t="s">
        <v>15</v>
      </c>
      <c r="D2478" t="s">
        <v>4780</v>
      </c>
      <c r="E2478" s="2">
        <v>32022.45</v>
      </c>
      <c r="F2478" s="2">
        <f>Tabla14[[#This Row],[Precio]]-(Tabla14[[#This Row],[Precio]]*0.14)</f>
        <v>27539.307000000001</v>
      </c>
      <c r="G2478" s="2">
        <f>Tabla14[[#This Row],[Precio]]-(Tabla14[[#This Row],[Precio]]*0.05)</f>
        <v>30421.327499999999</v>
      </c>
      <c r="H2478" s="4">
        <f>Tabla14[[#This Row],[  -14% costo de juan]]+(Tabla14[[#This Row],[  -14% costo de juan]]*0.1)</f>
        <v>30293.237700000001</v>
      </c>
      <c r="I2478" s="30">
        <f>Tabla14[[#This Row],[5% purpil]]+(Tabla14[[#This Row],[5% purpil]]*0.21)</f>
        <v>36809.806274999995</v>
      </c>
      <c r="J2478" s="30">
        <f>Tabla14[[#This Row],[5% purpil]]+(Tabla14[[#This Row],[5% purpil]]*0.21)</f>
        <v>36809.806274999995</v>
      </c>
      <c r="K2478" s="6">
        <f>Tabla14[[#This Row],[Precio NEGRO Publico c/juan]]-Tabla14[[#This Row],[Nuestro Costo juan ]]</f>
        <v>6516.5685749999939</v>
      </c>
      <c r="L2478" s="7">
        <f>Tabla14[[#This Row],[Ganancia]]/Tabla14[[#This Row],[Nuestro Costo juan ]]</f>
        <v>0.21511627906976724</v>
      </c>
      <c r="M2478" s="2">
        <f>Tabla14[[#This Row],[Precio NEGRO Publico c/juan]]+(Tabla14[[#This Row],[Precio NEGRO Publico c/juan]]*0.105)</f>
        <v>40674.835933874994</v>
      </c>
    </row>
    <row r="2479" spans="1:13">
      <c r="A2479" s="1" t="s">
        <v>4969</v>
      </c>
      <c r="B2479" t="s">
        <v>4970</v>
      </c>
      <c r="C2479" t="s">
        <v>15</v>
      </c>
      <c r="D2479" t="s">
        <v>4780</v>
      </c>
      <c r="E2479" s="2">
        <v>50869</v>
      </c>
      <c r="F2479" s="2">
        <f>Tabla14[[#This Row],[Precio]]-(Tabla14[[#This Row],[Precio]]*0.14)</f>
        <v>43747.34</v>
      </c>
      <c r="G2479" s="2">
        <f>Tabla14[[#This Row],[Precio]]-(Tabla14[[#This Row],[Precio]]*0.05)</f>
        <v>48325.55</v>
      </c>
      <c r="H2479" s="4">
        <f>Tabla14[[#This Row],[  -14% costo de juan]]+(Tabla14[[#This Row],[  -14% costo de juan]]*0.1)</f>
        <v>48122.073999999993</v>
      </c>
      <c r="I2479" s="30">
        <f>Tabla14[[#This Row],[5% purpil]]+(Tabla14[[#This Row],[5% purpil]]*0.21)</f>
        <v>58473.915500000003</v>
      </c>
      <c r="J2479" s="30">
        <f>Tabla14[[#This Row],[5% purpil]]+(Tabla14[[#This Row],[5% purpil]]*0.21)</f>
        <v>58473.915500000003</v>
      </c>
      <c r="K2479" s="6">
        <f>Tabla14[[#This Row],[Precio NEGRO Publico c/juan]]-Tabla14[[#This Row],[Nuestro Costo juan ]]</f>
        <v>10351.84150000001</v>
      </c>
      <c r="L2479" s="7">
        <f>Tabla14[[#This Row],[Ganancia]]/Tabla14[[#This Row],[Nuestro Costo juan ]]</f>
        <v>0.21511627906976766</v>
      </c>
      <c r="M2479" s="2">
        <f>Tabla14[[#This Row],[Precio NEGRO Publico c/juan]]+(Tabla14[[#This Row],[Precio NEGRO Publico c/juan]]*0.105)</f>
        <v>64613.676627500005</v>
      </c>
    </row>
    <row r="2480" spans="1:13">
      <c r="A2480" s="1" t="s">
        <v>4971</v>
      </c>
      <c r="B2480" t="s">
        <v>4972</v>
      </c>
      <c r="C2480" t="s">
        <v>15</v>
      </c>
      <c r="D2480" t="s">
        <v>4780</v>
      </c>
      <c r="E2480" s="2">
        <v>72342.39</v>
      </c>
      <c r="F2480" s="2">
        <f>Tabla14[[#This Row],[Precio]]-(Tabla14[[#This Row],[Precio]]*0.14)</f>
        <v>62214.455399999999</v>
      </c>
      <c r="G2480" s="2">
        <f>Tabla14[[#This Row],[Precio]]-(Tabla14[[#This Row],[Precio]]*0.05)</f>
        <v>68725.270499999999</v>
      </c>
      <c r="H2480" s="4">
        <f>Tabla14[[#This Row],[  -14% costo de juan]]+(Tabla14[[#This Row],[  -14% costo de juan]]*0.1)</f>
        <v>68435.900939999992</v>
      </c>
      <c r="I2480" s="30">
        <f>Tabla14[[#This Row],[5% purpil]]+(Tabla14[[#This Row],[5% purpil]]*0.21)</f>
        <v>83157.577304999999</v>
      </c>
      <c r="J2480" s="30">
        <f>Tabla14[[#This Row],[5% purpil]]+(Tabla14[[#This Row],[5% purpil]]*0.21)</f>
        <v>83157.577304999999</v>
      </c>
      <c r="K2480" s="6">
        <f>Tabla14[[#This Row],[Precio NEGRO Publico c/juan]]-Tabla14[[#This Row],[Nuestro Costo juan ]]</f>
        <v>14721.676365000007</v>
      </c>
      <c r="L2480" s="7">
        <f>Tabla14[[#This Row],[Ganancia]]/Tabla14[[#This Row],[Nuestro Costo juan ]]</f>
        <v>0.21511627906976757</v>
      </c>
      <c r="M2480" s="2">
        <f>Tabla14[[#This Row],[Precio NEGRO Publico c/juan]]+(Tabla14[[#This Row],[Precio NEGRO Publico c/juan]]*0.105)</f>
        <v>91889.122922024995</v>
      </c>
    </row>
    <row r="2481" spans="1:13">
      <c r="A2481" s="1" t="s">
        <v>4973</v>
      </c>
      <c r="B2481" t="s">
        <v>4974</v>
      </c>
      <c r="C2481" t="s">
        <v>15</v>
      </c>
      <c r="D2481" t="s">
        <v>4780</v>
      </c>
      <c r="E2481" s="2">
        <v>31338.48</v>
      </c>
      <c r="F2481" s="2">
        <f>Tabla14[[#This Row],[Precio]]-(Tabla14[[#This Row],[Precio]]*0.14)</f>
        <v>26951.092799999999</v>
      </c>
      <c r="G2481" s="2">
        <f>Tabla14[[#This Row],[Precio]]-(Tabla14[[#This Row],[Precio]]*0.05)</f>
        <v>29771.556</v>
      </c>
      <c r="H2481" s="4">
        <f>Tabla14[[#This Row],[  -14% costo de juan]]+(Tabla14[[#This Row],[  -14% costo de juan]]*0.1)</f>
        <v>29646.202079999999</v>
      </c>
      <c r="I2481" s="30">
        <f>Tabla14[[#This Row],[5% purpil]]+(Tabla14[[#This Row],[5% purpil]]*0.21)</f>
        <v>36023.582759999998</v>
      </c>
      <c r="J2481" s="30">
        <f>Tabla14[[#This Row],[5% purpil]]+(Tabla14[[#This Row],[5% purpil]]*0.21)</f>
        <v>36023.582759999998</v>
      </c>
      <c r="K2481" s="6">
        <f>Tabla14[[#This Row],[Precio NEGRO Publico c/juan]]-Tabla14[[#This Row],[Nuestro Costo juan ]]</f>
        <v>6377.3806799999984</v>
      </c>
      <c r="L2481" s="7">
        <f>Tabla14[[#This Row],[Ganancia]]/Tabla14[[#This Row],[Nuestro Costo juan ]]</f>
        <v>0.21511627906976741</v>
      </c>
      <c r="M2481" s="2">
        <f>Tabla14[[#This Row],[Precio NEGRO Publico c/juan]]+(Tabla14[[#This Row],[Precio NEGRO Publico c/juan]]*0.105)</f>
        <v>39806.058949799997</v>
      </c>
    </row>
    <row r="2482" spans="1:13">
      <c r="A2482" s="1" t="s">
        <v>4975</v>
      </c>
      <c r="B2482" t="s">
        <v>4976</v>
      </c>
      <c r="C2482" t="s">
        <v>15</v>
      </c>
      <c r="D2482" t="s">
        <v>4780</v>
      </c>
      <c r="E2482" s="2">
        <v>44791.87</v>
      </c>
      <c r="F2482" s="2">
        <f>Tabla14[[#This Row],[Precio]]-(Tabla14[[#This Row],[Precio]]*0.14)</f>
        <v>38521.008200000004</v>
      </c>
      <c r="G2482" s="2">
        <f>Tabla14[[#This Row],[Precio]]-(Tabla14[[#This Row],[Precio]]*0.05)</f>
        <v>42552.2765</v>
      </c>
      <c r="H2482" s="4">
        <f>Tabla14[[#This Row],[  -14% costo de juan]]+(Tabla14[[#This Row],[  -14% costo de juan]]*0.1)</f>
        <v>42373.109020000004</v>
      </c>
      <c r="I2482" s="30">
        <f>Tabla14[[#This Row],[5% purpil]]+(Tabla14[[#This Row],[5% purpil]]*0.21)</f>
        <v>51488.254564999996</v>
      </c>
      <c r="J2482" s="30">
        <f>Tabla14[[#This Row],[5% purpil]]+(Tabla14[[#This Row],[5% purpil]]*0.21)</f>
        <v>51488.254564999996</v>
      </c>
      <c r="K2482" s="6">
        <f>Tabla14[[#This Row],[Precio NEGRO Publico c/juan]]-Tabla14[[#This Row],[Nuestro Costo juan ]]</f>
        <v>9115.1455449999921</v>
      </c>
      <c r="L2482" s="7">
        <f>Tabla14[[#This Row],[Ganancia]]/Tabla14[[#This Row],[Nuestro Costo juan ]]</f>
        <v>0.21511627906976724</v>
      </c>
      <c r="M2482" s="2">
        <f>Tabla14[[#This Row],[Precio NEGRO Publico c/juan]]+(Tabla14[[#This Row],[Precio NEGRO Publico c/juan]]*0.105)</f>
        <v>56894.521294324994</v>
      </c>
    </row>
    <row r="2483" spans="1:13">
      <c r="A2483" s="1" t="s">
        <v>4977</v>
      </c>
      <c r="B2483" t="s">
        <v>4978</v>
      </c>
      <c r="C2483" t="s">
        <v>15</v>
      </c>
      <c r="D2483" t="s">
        <v>4780</v>
      </c>
      <c r="E2483" s="2">
        <v>14023.18</v>
      </c>
      <c r="F2483" s="2">
        <f>Tabla14[[#This Row],[Precio]]-(Tabla14[[#This Row],[Precio]]*0.14)</f>
        <v>12059.934799999999</v>
      </c>
      <c r="G2483" s="2">
        <f>Tabla14[[#This Row],[Precio]]-(Tabla14[[#This Row],[Precio]]*0.05)</f>
        <v>13322.021000000001</v>
      </c>
      <c r="H2483" s="4">
        <f>Tabla14[[#This Row],[  -14% costo de juan]]+(Tabla14[[#This Row],[  -14% costo de juan]]*0.1)</f>
        <v>13265.928279999998</v>
      </c>
      <c r="I2483" s="30">
        <f>Tabla14[[#This Row],[5% purpil]]+(Tabla14[[#This Row],[5% purpil]]*0.21)</f>
        <v>16119.645410000001</v>
      </c>
      <c r="J2483" s="30">
        <f>Tabla14[[#This Row],[5% purpil]]+(Tabla14[[#This Row],[5% purpil]]*0.21)</f>
        <v>16119.645410000001</v>
      </c>
      <c r="K2483" s="6">
        <f>Tabla14[[#This Row],[Precio NEGRO Publico c/juan]]-Tabla14[[#This Row],[Nuestro Costo juan ]]</f>
        <v>2853.7171300000027</v>
      </c>
      <c r="L2483" s="7">
        <f>Tabla14[[#This Row],[Ganancia]]/Tabla14[[#This Row],[Nuestro Costo juan ]]</f>
        <v>0.21511627906976769</v>
      </c>
      <c r="M2483" s="2">
        <f>Tabla14[[#This Row],[Precio NEGRO Publico c/juan]]+(Tabla14[[#This Row],[Precio NEGRO Publico c/juan]]*0.105)</f>
        <v>17812.208178050001</v>
      </c>
    </row>
    <row r="2484" spans="1:13">
      <c r="A2484" s="1" t="s">
        <v>4979</v>
      </c>
      <c r="B2484" t="s">
        <v>4980</v>
      </c>
      <c r="C2484" t="s">
        <v>15</v>
      </c>
      <c r="D2484" t="s">
        <v>4780</v>
      </c>
      <c r="E2484" s="2">
        <v>4894.2</v>
      </c>
      <c r="F2484" s="2">
        <f>Tabla14[[#This Row],[Precio]]-(Tabla14[[#This Row],[Precio]]*0.14)</f>
        <v>4209.0119999999997</v>
      </c>
      <c r="G2484" s="2">
        <f>Tabla14[[#This Row],[Precio]]-(Tabla14[[#This Row],[Precio]]*0.05)</f>
        <v>4649.49</v>
      </c>
      <c r="H2484" s="4">
        <f>Tabla14[[#This Row],[  -14% costo de juan]]+(Tabla14[[#This Row],[  -14% costo de juan]]*0.1)</f>
        <v>4629.9132</v>
      </c>
      <c r="I2484" s="30">
        <f>Tabla14[[#This Row],[5% purpil]]+(Tabla14[[#This Row],[5% purpil]]*0.21)</f>
        <v>5625.8828999999996</v>
      </c>
      <c r="J2484" s="30">
        <f>Tabla14[[#This Row],[5% purpil]]+(Tabla14[[#This Row],[5% purpil]]*0.21)</f>
        <v>5625.8828999999996</v>
      </c>
      <c r="K2484" s="6">
        <f>Tabla14[[#This Row],[Precio NEGRO Publico c/juan]]-Tabla14[[#This Row],[Nuestro Costo juan ]]</f>
        <v>995.96969999999965</v>
      </c>
      <c r="L2484" s="7">
        <f>Tabla14[[#This Row],[Ganancia]]/Tabla14[[#This Row],[Nuestro Costo juan ]]</f>
        <v>0.21511627906976738</v>
      </c>
      <c r="M2484" s="2">
        <f>Tabla14[[#This Row],[Precio NEGRO Publico c/juan]]+(Tabla14[[#This Row],[Precio NEGRO Publico c/juan]]*0.105)</f>
        <v>6216.6006044999995</v>
      </c>
    </row>
    <row r="2485" spans="1:13">
      <c r="A2485" s="1" t="s">
        <v>4981</v>
      </c>
      <c r="B2485" t="s">
        <v>4982</v>
      </c>
      <c r="C2485" t="s">
        <v>15</v>
      </c>
      <c r="D2485" t="s">
        <v>4780</v>
      </c>
      <c r="E2485" s="2">
        <v>11515.77</v>
      </c>
      <c r="F2485" s="2">
        <f>Tabla14[[#This Row],[Precio]]-(Tabla14[[#This Row],[Precio]]*0.14)</f>
        <v>9903.5622000000003</v>
      </c>
      <c r="G2485" s="2">
        <f>Tabla14[[#This Row],[Precio]]-(Tabla14[[#This Row],[Precio]]*0.05)</f>
        <v>10939.9815</v>
      </c>
      <c r="H2485" s="4">
        <f>Tabla14[[#This Row],[  -14% costo de juan]]+(Tabla14[[#This Row],[  -14% costo de juan]]*0.1)</f>
        <v>10893.91842</v>
      </c>
      <c r="I2485" s="30">
        <f>Tabla14[[#This Row],[5% purpil]]+(Tabla14[[#This Row],[5% purpil]]*0.21)</f>
        <v>13237.377614999999</v>
      </c>
      <c r="J2485" s="30">
        <f>Tabla14[[#This Row],[5% purpil]]+(Tabla14[[#This Row],[5% purpil]]*0.21)</f>
        <v>13237.377614999999</v>
      </c>
      <c r="K2485" s="6">
        <f>Tabla14[[#This Row],[Precio NEGRO Publico c/juan]]-Tabla14[[#This Row],[Nuestro Costo juan ]]</f>
        <v>2343.4591949999995</v>
      </c>
      <c r="L2485" s="7">
        <f>Tabla14[[#This Row],[Ganancia]]/Tabla14[[#This Row],[Nuestro Costo juan ]]</f>
        <v>0.21511627906976738</v>
      </c>
      <c r="M2485" s="2">
        <f>Tabla14[[#This Row],[Precio NEGRO Publico c/juan]]+(Tabla14[[#This Row],[Precio NEGRO Publico c/juan]]*0.105)</f>
        <v>14627.302264574999</v>
      </c>
    </row>
    <row r="2486" spans="1:13">
      <c r="A2486" s="1" t="s">
        <v>4983</v>
      </c>
      <c r="B2486" t="s">
        <v>4984</v>
      </c>
      <c r="C2486" t="s">
        <v>15</v>
      </c>
      <c r="D2486" t="s">
        <v>4780</v>
      </c>
      <c r="E2486" s="2">
        <v>23823.24</v>
      </c>
      <c r="F2486" s="2">
        <f>Tabla14[[#This Row],[Precio]]-(Tabla14[[#This Row],[Precio]]*0.14)</f>
        <v>20487.986400000002</v>
      </c>
      <c r="G2486" s="2">
        <f>Tabla14[[#This Row],[Precio]]-(Tabla14[[#This Row],[Precio]]*0.05)</f>
        <v>22632.078000000001</v>
      </c>
      <c r="H2486" s="4">
        <f>Tabla14[[#This Row],[  -14% costo de juan]]+(Tabla14[[#This Row],[  -14% costo de juan]]*0.1)</f>
        <v>22536.785040000002</v>
      </c>
      <c r="I2486" s="30">
        <f>Tabla14[[#This Row],[5% purpil]]+(Tabla14[[#This Row],[5% purpil]]*0.21)</f>
        <v>27384.814380000003</v>
      </c>
      <c r="J2486" s="30">
        <f>Tabla14[[#This Row],[5% purpil]]+(Tabla14[[#This Row],[5% purpil]]*0.21)</f>
        <v>27384.814380000003</v>
      </c>
      <c r="K2486" s="6">
        <f>Tabla14[[#This Row],[Precio NEGRO Publico c/juan]]-Tabla14[[#This Row],[Nuestro Costo juan ]]</f>
        <v>4848.029340000001</v>
      </c>
      <c r="L2486" s="7">
        <f>Tabla14[[#This Row],[Ganancia]]/Tabla14[[#This Row],[Nuestro Costo juan ]]</f>
        <v>0.21511627906976746</v>
      </c>
      <c r="M2486" s="2">
        <f>Tabla14[[#This Row],[Precio NEGRO Publico c/juan]]+(Tabla14[[#This Row],[Precio NEGRO Publico c/juan]]*0.105)</f>
        <v>30260.219889900003</v>
      </c>
    </row>
    <row r="2487" spans="1:13">
      <c r="A2487" s="1" t="s">
        <v>4985</v>
      </c>
      <c r="B2487" t="s">
        <v>4986</v>
      </c>
      <c r="C2487" t="s">
        <v>15</v>
      </c>
      <c r="D2487" t="s">
        <v>4780</v>
      </c>
      <c r="E2487" s="2">
        <v>26909.75</v>
      </c>
      <c r="F2487" s="2">
        <f>Tabla14[[#This Row],[Precio]]-(Tabla14[[#This Row],[Precio]]*0.14)</f>
        <v>23142.384999999998</v>
      </c>
      <c r="G2487" s="2">
        <f>Tabla14[[#This Row],[Precio]]-(Tabla14[[#This Row],[Precio]]*0.05)</f>
        <v>25564.262500000001</v>
      </c>
      <c r="H2487" s="4">
        <f>Tabla14[[#This Row],[  -14% costo de juan]]+(Tabla14[[#This Row],[  -14% costo de juan]]*0.1)</f>
        <v>25456.623499999998</v>
      </c>
      <c r="I2487" s="30">
        <f>Tabla14[[#This Row],[5% purpil]]+(Tabla14[[#This Row],[5% purpil]]*0.21)</f>
        <v>30932.757625000002</v>
      </c>
      <c r="J2487" s="30">
        <f>Tabla14[[#This Row],[5% purpil]]+(Tabla14[[#This Row],[5% purpil]]*0.21)</f>
        <v>30932.757625000002</v>
      </c>
      <c r="K2487" s="6">
        <f>Tabla14[[#This Row],[Precio NEGRO Publico c/juan]]-Tabla14[[#This Row],[Nuestro Costo juan ]]</f>
        <v>5476.1341250000041</v>
      </c>
      <c r="L2487" s="7">
        <f>Tabla14[[#This Row],[Ganancia]]/Tabla14[[#This Row],[Nuestro Costo juan ]]</f>
        <v>0.21511627906976763</v>
      </c>
      <c r="M2487" s="2">
        <f>Tabla14[[#This Row],[Precio NEGRO Publico c/juan]]+(Tabla14[[#This Row],[Precio NEGRO Publico c/juan]]*0.105)</f>
        <v>34180.697175624999</v>
      </c>
    </row>
    <row r="2488" spans="1:13">
      <c r="A2488" s="1" t="s">
        <v>4987</v>
      </c>
      <c r="B2488" t="s">
        <v>4988</v>
      </c>
      <c r="C2488" t="s">
        <v>15</v>
      </c>
      <c r="D2488" t="s">
        <v>4780</v>
      </c>
      <c r="E2488" s="2">
        <v>10299.86</v>
      </c>
      <c r="F2488" s="2">
        <f>Tabla14[[#This Row],[Precio]]-(Tabla14[[#This Row],[Precio]]*0.14)</f>
        <v>8857.8796000000002</v>
      </c>
      <c r="G2488" s="2">
        <f>Tabla14[[#This Row],[Precio]]-(Tabla14[[#This Row],[Precio]]*0.05)</f>
        <v>9784.8670000000002</v>
      </c>
      <c r="H2488" s="4">
        <f>Tabla14[[#This Row],[  -14% costo de juan]]+(Tabla14[[#This Row],[  -14% costo de juan]]*0.1)</f>
        <v>9743.6675599999999</v>
      </c>
      <c r="I2488" s="30">
        <f>Tabla14[[#This Row],[5% purpil]]+(Tabla14[[#This Row],[5% purpil]]*0.21)</f>
        <v>11839.68907</v>
      </c>
      <c r="J2488" s="30">
        <f>Tabla14[[#This Row],[5% purpil]]+(Tabla14[[#This Row],[5% purpil]]*0.21)</f>
        <v>11839.68907</v>
      </c>
      <c r="K2488" s="6">
        <f>Tabla14[[#This Row],[Precio NEGRO Publico c/juan]]-Tabla14[[#This Row],[Nuestro Costo juan ]]</f>
        <v>2096.0215100000005</v>
      </c>
      <c r="L2488" s="7">
        <f>Tabla14[[#This Row],[Ganancia]]/Tabla14[[#This Row],[Nuestro Costo juan ]]</f>
        <v>0.21511627906976749</v>
      </c>
      <c r="M2488" s="2">
        <f>Tabla14[[#This Row],[Precio NEGRO Publico c/juan]]+(Tabla14[[#This Row],[Precio NEGRO Publico c/juan]]*0.105)</f>
        <v>13082.85642235</v>
      </c>
    </row>
    <row r="2489" spans="1:13">
      <c r="A2489" s="1" t="s">
        <v>4989</v>
      </c>
      <c r="B2489" t="s">
        <v>4990</v>
      </c>
      <c r="C2489" t="s">
        <v>15</v>
      </c>
      <c r="D2489" t="s">
        <v>4780</v>
      </c>
      <c r="E2489" s="2">
        <v>14294.95</v>
      </c>
      <c r="F2489" s="2">
        <f>Tabla14[[#This Row],[Precio]]-(Tabla14[[#This Row],[Precio]]*0.14)</f>
        <v>12293.657000000001</v>
      </c>
      <c r="G2489" s="2">
        <f>Tabla14[[#This Row],[Precio]]-(Tabla14[[#This Row],[Precio]]*0.05)</f>
        <v>13580.202500000001</v>
      </c>
      <c r="H2489" s="4">
        <f>Tabla14[[#This Row],[  -14% costo de juan]]+(Tabla14[[#This Row],[  -14% costo de juan]]*0.1)</f>
        <v>13523.022700000001</v>
      </c>
      <c r="I2489" s="30">
        <f>Tabla14[[#This Row],[5% purpil]]+(Tabla14[[#This Row],[5% purpil]]*0.21)</f>
        <v>16432.045024999999</v>
      </c>
      <c r="J2489" s="30">
        <f>Tabla14[[#This Row],[5% purpil]]+(Tabla14[[#This Row],[5% purpil]]*0.21)</f>
        <v>16432.045024999999</v>
      </c>
      <c r="K2489" s="6">
        <f>Tabla14[[#This Row],[Precio NEGRO Publico c/juan]]-Tabla14[[#This Row],[Nuestro Costo juan ]]</f>
        <v>2909.0223249999981</v>
      </c>
      <c r="L2489" s="7">
        <f>Tabla14[[#This Row],[Ganancia]]/Tabla14[[#This Row],[Nuestro Costo juan ]]</f>
        <v>0.21511627906976727</v>
      </c>
      <c r="M2489" s="2">
        <f>Tabla14[[#This Row],[Precio NEGRO Publico c/juan]]+(Tabla14[[#This Row],[Precio NEGRO Publico c/juan]]*0.105)</f>
        <v>18157.409752625001</v>
      </c>
    </row>
    <row r="2490" spans="1:13">
      <c r="A2490" s="1" t="s">
        <v>4991</v>
      </c>
      <c r="B2490" t="s">
        <v>4992</v>
      </c>
      <c r="C2490" t="s">
        <v>15</v>
      </c>
      <c r="D2490" t="s">
        <v>4780</v>
      </c>
      <c r="E2490" s="2">
        <v>4182.37</v>
      </c>
      <c r="F2490" s="2">
        <f>Tabla14[[#This Row],[Precio]]-(Tabla14[[#This Row],[Precio]]*0.14)</f>
        <v>3596.8381999999997</v>
      </c>
      <c r="G2490" s="2">
        <f>Tabla14[[#This Row],[Precio]]-(Tabla14[[#This Row],[Precio]]*0.05)</f>
        <v>3973.2514999999999</v>
      </c>
      <c r="H2490" s="4">
        <f>Tabla14[[#This Row],[  -14% costo de juan]]+(Tabla14[[#This Row],[  -14% costo de juan]]*0.1)</f>
        <v>3956.5220199999994</v>
      </c>
      <c r="I2490" s="30">
        <f>Tabla14[[#This Row],[5% purpil]]+(Tabla14[[#This Row],[5% purpil]]*0.21)</f>
        <v>4807.6343149999993</v>
      </c>
      <c r="J2490" s="30">
        <f>Tabla14[[#This Row],[5% purpil]]+(Tabla14[[#This Row],[5% purpil]]*0.21)</f>
        <v>4807.6343149999993</v>
      </c>
      <c r="K2490" s="6">
        <f>Tabla14[[#This Row],[Precio NEGRO Publico c/juan]]-Tabla14[[#This Row],[Nuestro Costo juan ]]</f>
        <v>851.1122949999999</v>
      </c>
      <c r="L2490" s="7">
        <f>Tabla14[[#This Row],[Ganancia]]/Tabla14[[#This Row],[Nuestro Costo juan ]]</f>
        <v>0.21511627906976744</v>
      </c>
      <c r="M2490" s="2">
        <f>Tabla14[[#This Row],[Precio NEGRO Publico c/juan]]+(Tabla14[[#This Row],[Precio NEGRO Publico c/juan]]*0.105)</f>
        <v>5312.4359180749989</v>
      </c>
    </row>
    <row r="2491" spans="1:13">
      <c r="A2491" s="1" t="s">
        <v>4993</v>
      </c>
      <c r="B2491" t="s">
        <v>4994</v>
      </c>
      <c r="C2491" t="s">
        <v>15</v>
      </c>
      <c r="D2491" t="s">
        <v>4780</v>
      </c>
      <c r="E2491" s="2">
        <v>7567.73</v>
      </c>
      <c r="F2491" s="2">
        <f>Tabla14[[#This Row],[Precio]]-(Tabla14[[#This Row],[Precio]]*0.14)</f>
        <v>6508.2477999999992</v>
      </c>
      <c r="G2491" s="2">
        <f>Tabla14[[#This Row],[Precio]]-(Tabla14[[#This Row],[Precio]]*0.05)</f>
        <v>7189.3434999999999</v>
      </c>
      <c r="H2491" s="4">
        <f>Tabla14[[#This Row],[  -14% costo de juan]]+(Tabla14[[#This Row],[  -14% costo de juan]]*0.1)</f>
        <v>7159.0725799999991</v>
      </c>
      <c r="I2491" s="30">
        <f>Tabla14[[#This Row],[5% purpil]]+(Tabla14[[#This Row],[5% purpil]]*0.21)</f>
        <v>8699.1056349999999</v>
      </c>
      <c r="J2491" s="30">
        <f>Tabla14[[#This Row],[5% purpil]]+(Tabla14[[#This Row],[5% purpil]]*0.21)</f>
        <v>8699.1056349999999</v>
      </c>
      <c r="K2491" s="6">
        <f>Tabla14[[#This Row],[Precio NEGRO Publico c/juan]]-Tabla14[[#This Row],[Nuestro Costo juan ]]</f>
        <v>1540.0330550000008</v>
      </c>
      <c r="L2491" s="7">
        <f>Tabla14[[#This Row],[Ganancia]]/Tabla14[[#This Row],[Nuestro Costo juan ]]</f>
        <v>0.21511627906976757</v>
      </c>
      <c r="M2491" s="2">
        <f>Tabla14[[#This Row],[Precio NEGRO Publico c/juan]]+(Tabla14[[#This Row],[Precio NEGRO Publico c/juan]]*0.105)</f>
        <v>9612.5117266750003</v>
      </c>
    </row>
    <row r="2492" spans="1:13">
      <c r="A2492" s="1" t="s">
        <v>4995</v>
      </c>
      <c r="B2492" t="s">
        <v>4996</v>
      </c>
      <c r="C2492" t="s">
        <v>15</v>
      </c>
      <c r="D2492" t="s">
        <v>4780</v>
      </c>
      <c r="E2492" s="2">
        <v>4375.28</v>
      </c>
      <c r="F2492" s="2">
        <f>Tabla14[[#This Row],[Precio]]-(Tabla14[[#This Row],[Precio]]*0.14)</f>
        <v>3762.7407999999996</v>
      </c>
      <c r="G2492" s="2">
        <f>Tabla14[[#This Row],[Precio]]-(Tabla14[[#This Row],[Precio]]*0.05)</f>
        <v>4156.5159999999996</v>
      </c>
      <c r="H2492" s="4">
        <f>Tabla14[[#This Row],[  -14% costo de juan]]+(Tabla14[[#This Row],[  -14% costo de juan]]*0.1)</f>
        <v>4139.0148799999997</v>
      </c>
      <c r="I2492" s="30">
        <f>Tabla14[[#This Row],[5% purpil]]+(Tabla14[[#This Row],[5% purpil]]*0.21)</f>
        <v>5029.38436</v>
      </c>
      <c r="J2492" s="30">
        <f>Tabla14[[#This Row],[5% purpil]]+(Tabla14[[#This Row],[5% purpil]]*0.21)</f>
        <v>5029.38436</v>
      </c>
      <c r="K2492" s="6">
        <f>Tabla14[[#This Row],[Precio NEGRO Publico c/juan]]-Tabla14[[#This Row],[Nuestro Costo juan ]]</f>
        <v>890.36948000000029</v>
      </c>
      <c r="L2492" s="7">
        <f>Tabla14[[#This Row],[Ganancia]]/Tabla14[[#This Row],[Nuestro Costo juan ]]</f>
        <v>0.21511627906976752</v>
      </c>
      <c r="M2492" s="2">
        <f>Tabla14[[#This Row],[Precio NEGRO Publico c/juan]]+(Tabla14[[#This Row],[Precio NEGRO Publico c/juan]]*0.105)</f>
        <v>5557.4697177999997</v>
      </c>
    </row>
    <row r="2493" spans="1:13">
      <c r="A2493" s="1" t="s">
        <v>4997</v>
      </c>
      <c r="B2493" t="s">
        <v>4998</v>
      </c>
      <c r="C2493" t="s">
        <v>15</v>
      </c>
      <c r="D2493" t="s">
        <v>4780</v>
      </c>
      <c r="E2493" s="2">
        <v>4375.28</v>
      </c>
      <c r="F2493" s="2">
        <f>Tabla14[[#This Row],[Precio]]-(Tabla14[[#This Row],[Precio]]*0.14)</f>
        <v>3762.7407999999996</v>
      </c>
      <c r="G2493" s="2">
        <f>Tabla14[[#This Row],[Precio]]-(Tabla14[[#This Row],[Precio]]*0.05)</f>
        <v>4156.5159999999996</v>
      </c>
      <c r="H2493" s="4">
        <f>Tabla14[[#This Row],[  -14% costo de juan]]+(Tabla14[[#This Row],[  -14% costo de juan]]*0.1)</f>
        <v>4139.0148799999997</v>
      </c>
      <c r="I2493" s="30">
        <f>Tabla14[[#This Row],[5% purpil]]+(Tabla14[[#This Row],[5% purpil]]*0.21)</f>
        <v>5029.38436</v>
      </c>
      <c r="J2493" s="30">
        <f>Tabla14[[#This Row],[5% purpil]]+(Tabla14[[#This Row],[5% purpil]]*0.21)</f>
        <v>5029.38436</v>
      </c>
      <c r="K2493" s="6">
        <f>Tabla14[[#This Row],[Precio NEGRO Publico c/juan]]-Tabla14[[#This Row],[Nuestro Costo juan ]]</f>
        <v>890.36948000000029</v>
      </c>
      <c r="L2493" s="7">
        <f>Tabla14[[#This Row],[Ganancia]]/Tabla14[[#This Row],[Nuestro Costo juan ]]</f>
        <v>0.21511627906976752</v>
      </c>
      <c r="M2493" s="2">
        <f>Tabla14[[#This Row],[Precio NEGRO Publico c/juan]]+(Tabla14[[#This Row],[Precio NEGRO Publico c/juan]]*0.105)</f>
        <v>5557.4697177999997</v>
      </c>
    </row>
    <row r="2494" spans="1:13">
      <c r="A2494" s="1" t="s">
        <v>4999</v>
      </c>
      <c r="B2494" t="s">
        <v>5000</v>
      </c>
      <c r="C2494" t="s">
        <v>15</v>
      </c>
      <c r="D2494" t="s">
        <v>4780</v>
      </c>
      <c r="E2494" s="2">
        <v>413.19</v>
      </c>
      <c r="F2494" s="2">
        <f>Tabla14[[#This Row],[Precio]]-(Tabla14[[#This Row],[Precio]]*0.14)</f>
        <v>355.34339999999997</v>
      </c>
      <c r="G2494" s="2">
        <f>Tabla14[[#This Row],[Precio]]-(Tabla14[[#This Row],[Precio]]*0.05)</f>
        <v>392.53050000000002</v>
      </c>
      <c r="H2494" s="4">
        <f>Tabla14[[#This Row],[  -14% costo de juan]]+(Tabla14[[#This Row],[  -14% costo de juan]]*0.1)</f>
        <v>390.87773999999996</v>
      </c>
      <c r="I2494" s="30">
        <f>Tabla14[[#This Row],[5% purpil]]+(Tabla14[[#This Row],[5% purpil]]*0.21)</f>
        <v>474.961905</v>
      </c>
      <c r="J2494" s="30">
        <f>Tabla14[[#This Row],[5% purpil]]+(Tabla14[[#This Row],[5% purpil]]*0.21)</f>
        <v>474.961905</v>
      </c>
      <c r="K2494" s="6">
        <f>Tabla14[[#This Row],[Precio NEGRO Publico c/juan]]-Tabla14[[#This Row],[Nuestro Costo juan ]]</f>
        <v>84.084165000000041</v>
      </c>
      <c r="L2494" s="7">
        <f>Tabla14[[#This Row],[Ganancia]]/Tabla14[[#This Row],[Nuestro Costo juan ]]</f>
        <v>0.21511627906976757</v>
      </c>
      <c r="M2494" s="2">
        <f>Tabla14[[#This Row],[Precio NEGRO Publico c/juan]]+(Tabla14[[#This Row],[Precio NEGRO Publico c/juan]]*0.105)</f>
        <v>524.83290502499995</v>
      </c>
    </row>
    <row r="2495" spans="1:13">
      <c r="A2495" s="1" t="s">
        <v>5001</v>
      </c>
      <c r="B2495" t="s">
        <v>5002</v>
      </c>
      <c r="C2495" t="s">
        <v>15</v>
      </c>
      <c r="D2495" t="s">
        <v>4780</v>
      </c>
      <c r="E2495" s="2">
        <v>726.74</v>
      </c>
      <c r="F2495" s="2">
        <f>Tabla14[[#This Row],[Precio]]-(Tabla14[[#This Row],[Precio]]*0.14)</f>
        <v>624.99639999999999</v>
      </c>
      <c r="G2495" s="2">
        <f>Tabla14[[#This Row],[Precio]]-(Tabla14[[#This Row],[Precio]]*0.05)</f>
        <v>690.40300000000002</v>
      </c>
      <c r="H2495" s="4">
        <f>Tabla14[[#This Row],[  -14% costo de juan]]+(Tabla14[[#This Row],[  -14% costo de juan]]*0.1)</f>
        <v>687.49603999999999</v>
      </c>
      <c r="I2495" s="30">
        <f>Tabla14[[#This Row],[5% purpil]]+(Tabla14[[#This Row],[5% purpil]]*0.21)</f>
        <v>835.38763000000006</v>
      </c>
      <c r="J2495" s="30">
        <f>Tabla14[[#This Row],[5% purpil]]+(Tabla14[[#This Row],[5% purpil]]*0.21)</f>
        <v>835.38763000000006</v>
      </c>
      <c r="K2495" s="6">
        <f>Tabla14[[#This Row],[Precio NEGRO Publico c/juan]]-Tabla14[[#This Row],[Nuestro Costo juan ]]</f>
        <v>147.89159000000006</v>
      </c>
      <c r="L2495" s="7">
        <f>Tabla14[[#This Row],[Ganancia]]/Tabla14[[#This Row],[Nuestro Costo juan ]]</f>
        <v>0.21511627906976755</v>
      </c>
      <c r="M2495" s="2">
        <f>Tabla14[[#This Row],[Precio NEGRO Publico c/juan]]+(Tabla14[[#This Row],[Precio NEGRO Publico c/juan]]*0.105)</f>
        <v>923.10333115000003</v>
      </c>
    </row>
    <row r="2496" spans="1:13">
      <c r="A2496" s="1" t="s">
        <v>5003</v>
      </c>
      <c r="B2496" t="s">
        <v>5004</v>
      </c>
      <c r="C2496" t="s">
        <v>15</v>
      </c>
      <c r="D2496" t="s">
        <v>4780</v>
      </c>
      <c r="E2496" s="2">
        <v>1383.06</v>
      </c>
      <c r="F2496" s="2">
        <f>Tabla14[[#This Row],[Precio]]-(Tabla14[[#This Row],[Precio]]*0.14)</f>
        <v>1189.4315999999999</v>
      </c>
      <c r="G2496" s="2">
        <f>Tabla14[[#This Row],[Precio]]-(Tabla14[[#This Row],[Precio]]*0.05)</f>
        <v>1313.9069999999999</v>
      </c>
      <c r="H2496" s="4">
        <f>Tabla14[[#This Row],[  -14% costo de juan]]+(Tabla14[[#This Row],[  -14% costo de juan]]*0.1)</f>
        <v>1308.3747599999999</v>
      </c>
      <c r="I2496" s="30">
        <f>Tabla14[[#This Row],[5% purpil]]+(Tabla14[[#This Row],[5% purpil]]*0.21)</f>
        <v>1589.8274699999999</v>
      </c>
      <c r="J2496" s="30">
        <f>Tabla14[[#This Row],[5% purpil]]+(Tabla14[[#This Row],[5% purpil]]*0.21)</f>
        <v>1589.8274699999999</v>
      </c>
      <c r="K2496" s="6">
        <f>Tabla14[[#This Row],[Precio NEGRO Publico c/juan]]-Tabla14[[#This Row],[Nuestro Costo juan ]]</f>
        <v>281.45271000000002</v>
      </c>
      <c r="L2496" s="7">
        <f>Tabla14[[#This Row],[Ganancia]]/Tabla14[[#This Row],[Nuestro Costo juan ]]</f>
        <v>0.21511627906976746</v>
      </c>
      <c r="M2496" s="2">
        <f>Tabla14[[#This Row],[Precio NEGRO Publico c/juan]]+(Tabla14[[#This Row],[Precio NEGRO Publico c/juan]]*0.105)</f>
        <v>1756.75935435</v>
      </c>
    </row>
    <row r="2497" spans="1:13">
      <c r="A2497" s="1" t="s">
        <v>5005</v>
      </c>
      <c r="B2497" t="s">
        <v>5006</v>
      </c>
      <c r="C2497" t="s">
        <v>15</v>
      </c>
      <c r="D2497" t="s">
        <v>4780</v>
      </c>
      <c r="E2497" s="2">
        <v>7260</v>
      </c>
      <c r="F2497" s="2">
        <f>Tabla14[[#This Row],[Precio]]-(Tabla14[[#This Row],[Precio]]*0.14)</f>
        <v>6243.6</v>
      </c>
      <c r="G2497" s="2">
        <f>Tabla14[[#This Row],[Precio]]-(Tabla14[[#This Row],[Precio]]*0.05)</f>
        <v>6897</v>
      </c>
      <c r="H2497" s="4">
        <f>Tabla14[[#This Row],[  -14% costo de juan]]+(Tabla14[[#This Row],[  -14% costo de juan]]*0.1)</f>
        <v>6867.9600000000009</v>
      </c>
      <c r="I2497" s="30">
        <f>Tabla14[[#This Row],[5% purpil]]+(Tabla14[[#This Row],[5% purpil]]*0.21)</f>
        <v>8345.369999999999</v>
      </c>
      <c r="J2497" s="30">
        <f>Tabla14[[#This Row],[5% purpil]]+(Tabla14[[#This Row],[5% purpil]]*0.21)</f>
        <v>8345.369999999999</v>
      </c>
      <c r="K2497" s="6">
        <f>Tabla14[[#This Row],[Precio NEGRO Publico c/juan]]-Tabla14[[#This Row],[Nuestro Costo juan ]]</f>
        <v>1477.409999999998</v>
      </c>
      <c r="L2497" s="7">
        <f>Tabla14[[#This Row],[Ganancia]]/Tabla14[[#This Row],[Nuestro Costo juan ]]</f>
        <v>0.21511627906976713</v>
      </c>
      <c r="M2497" s="2">
        <f>Tabla14[[#This Row],[Precio NEGRO Publico c/juan]]+(Tabla14[[#This Row],[Precio NEGRO Publico c/juan]]*0.105)</f>
        <v>9221.6338499999983</v>
      </c>
    </row>
    <row r="2498" spans="1:13">
      <c r="A2498" s="1" t="s">
        <v>5007</v>
      </c>
      <c r="B2498" t="s">
        <v>5008</v>
      </c>
      <c r="C2498" t="s">
        <v>15</v>
      </c>
      <c r="D2498" t="s">
        <v>4780</v>
      </c>
      <c r="E2498" s="2">
        <v>2026.02</v>
      </c>
      <c r="F2498" s="2">
        <f>Tabla14[[#This Row],[Precio]]-(Tabla14[[#This Row],[Precio]]*0.14)</f>
        <v>1742.3771999999999</v>
      </c>
      <c r="G2498" s="2">
        <f>Tabla14[[#This Row],[Precio]]-(Tabla14[[#This Row],[Precio]]*0.05)</f>
        <v>1924.7190000000001</v>
      </c>
      <c r="H2498" s="4">
        <f>Tabla14[[#This Row],[  -14% costo de juan]]+(Tabla14[[#This Row],[  -14% costo de juan]]*0.1)</f>
        <v>1916.61492</v>
      </c>
      <c r="I2498" s="30">
        <f>Tabla14[[#This Row],[5% purpil]]+(Tabla14[[#This Row],[5% purpil]]*0.21)</f>
        <v>2328.9099900000001</v>
      </c>
      <c r="J2498" s="30">
        <f>Tabla14[[#This Row],[5% purpil]]+(Tabla14[[#This Row],[5% purpil]]*0.21)</f>
        <v>2328.9099900000001</v>
      </c>
      <c r="K2498" s="6">
        <f>Tabla14[[#This Row],[Precio NEGRO Publico c/juan]]-Tabla14[[#This Row],[Nuestro Costo juan ]]</f>
        <v>412.29507000000012</v>
      </c>
      <c r="L2498" s="7">
        <f>Tabla14[[#This Row],[Ganancia]]/Tabla14[[#This Row],[Nuestro Costo juan ]]</f>
        <v>0.21511627906976752</v>
      </c>
      <c r="M2498" s="2">
        <f>Tabla14[[#This Row],[Precio NEGRO Publico c/juan]]+(Tabla14[[#This Row],[Precio NEGRO Publico c/juan]]*0.105)</f>
        <v>2573.4455389499999</v>
      </c>
    </row>
    <row r="2499" spans="1:13">
      <c r="A2499" s="1" t="s">
        <v>5009</v>
      </c>
      <c r="B2499" t="s">
        <v>5010</v>
      </c>
      <c r="C2499" t="s">
        <v>15</v>
      </c>
      <c r="D2499" t="s">
        <v>4780</v>
      </c>
      <c r="E2499" s="2">
        <v>1264.45</v>
      </c>
      <c r="F2499" s="2">
        <f>Tabla14[[#This Row],[Precio]]-(Tabla14[[#This Row],[Precio]]*0.14)</f>
        <v>1087.4270000000001</v>
      </c>
      <c r="G2499" s="2">
        <f>Tabla14[[#This Row],[Precio]]-(Tabla14[[#This Row],[Precio]]*0.05)</f>
        <v>1201.2275</v>
      </c>
      <c r="H2499" s="4">
        <f>Tabla14[[#This Row],[  -14% costo de juan]]+(Tabla14[[#This Row],[  -14% costo de juan]]*0.1)</f>
        <v>1196.1697000000001</v>
      </c>
      <c r="I2499" s="30">
        <f>Tabla14[[#This Row],[5% purpil]]+(Tabla14[[#This Row],[5% purpil]]*0.21)</f>
        <v>1453.485275</v>
      </c>
      <c r="J2499" s="30">
        <f>Tabla14[[#This Row],[5% purpil]]+(Tabla14[[#This Row],[5% purpil]]*0.21)</f>
        <v>1453.485275</v>
      </c>
      <c r="K2499" s="6">
        <f>Tabla14[[#This Row],[Precio NEGRO Publico c/juan]]-Tabla14[[#This Row],[Nuestro Costo juan ]]</f>
        <v>257.31557499999985</v>
      </c>
      <c r="L2499" s="7">
        <f>Tabla14[[#This Row],[Ganancia]]/Tabla14[[#This Row],[Nuestro Costo juan ]]</f>
        <v>0.2151162790697673</v>
      </c>
      <c r="M2499" s="2">
        <f>Tabla14[[#This Row],[Precio NEGRO Publico c/juan]]+(Tabla14[[#This Row],[Precio NEGRO Publico c/juan]]*0.105)</f>
        <v>1606.1012288750001</v>
      </c>
    </row>
    <row r="2500" spans="1:13">
      <c r="A2500" s="1" t="s">
        <v>5011</v>
      </c>
      <c r="B2500" t="s">
        <v>5012</v>
      </c>
      <c r="C2500" t="s">
        <v>15</v>
      </c>
      <c r="D2500" t="s">
        <v>5013</v>
      </c>
      <c r="E2500" s="2">
        <v>244568.75</v>
      </c>
      <c r="F2500" s="2">
        <f>Tabla14[[#This Row],[Precio]]-(Tabla14[[#This Row],[Precio]]*0.14)</f>
        <v>210329.125</v>
      </c>
      <c r="G2500" s="2">
        <f>Tabla14[[#This Row],[Precio]]-(Tabla14[[#This Row],[Precio]]*0.05)</f>
        <v>232340.3125</v>
      </c>
      <c r="H2500" s="4">
        <f>Tabla14[[#This Row],[  -14% costo de juan]]+(Tabla14[[#This Row],[  -14% costo de juan]]*0.1)</f>
        <v>231362.03750000001</v>
      </c>
      <c r="I2500" s="30">
        <f>Tabla14[[#This Row],[5% purpil]]+(Tabla14[[#This Row],[5% purpil]]*0.21)</f>
        <v>281131.77812500001</v>
      </c>
      <c r="J2500" s="30">
        <f>Tabla14[[#This Row],[5% purpil]]+(Tabla14[[#This Row],[5% purpil]]*0.21)</f>
        <v>281131.77812500001</v>
      </c>
      <c r="K2500" s="6">
        <f>Tabla14[[#This Row],[Precio NEGRO Publico c/juan]]-Tabla14[[#This Row],[Nuestro Costo juan ]]</f>
        <v>49769.740625000006</v>
      </c>
      <c r="L2500" s="7">
        <f>Tabla14[[#This Row],[Ganancia]]/Tabla14[[#This Row],[Nuestro Costo juan ]]</f>
        <v>0.21511627906976746</v>
      </c>
      <c r="M2500" s="2">
        <f>Tabla14[[#This Row],[Precio NEGRO Publico c/juan]]+(Tabla14[[#This Row],[Precio NEGRO Publico c/juan]]*0.105)</f>
        <v>310650.61482812499</v>
      </c>
    </row>
    <row r="2501" spans="1:13">
      <c r="A2501" s="1" t="s">
        <v>5014</v>
      </c>
      <c r="B2501" t="s">
        <v>5015</v>
      </c>
      <c r="C2501" t="s">
        <v>15</v>
      </c>
      <c r="D2501" t="s">
        <v>5013</v>
      </c>
      <c r="E2501" s="2">
        <v>34454.6</v>
      </c>
      <c r="F2501" s="2">
        <f>Tabla14[[#This Row],[Precio]]-(Tabla14[[#This Row],[Precio]]*0.14)</f>
        <v>29630.955999999998</v>
      </c>
      <c r="G2501" s="2">
        <f>Tabla14[[#This Row],[Precio]]-(Tabla14[[#This Row],[Precio]]*0.05)</f>
        <v>32731.87</v>
      </c>
      <c r="H2501" s="4">
        <f>Tabla14[[#This Row],[  -14% costo de juan]]+(Tabla14[[#This Row],[  -14% costo de juan]]*0.1)</f>
        <v>32594.051599999999</v>
      </c>
      <c r="I2501" s="30">
        <f>Tabla14[[#This Row],[5% purpil]]+(Tabla14[[#This Row],[5% purpil]]*0.21)</f>
        <v>39605.562699999995</v>
      </c>
      <c r="J2501" s="30">
        <f>Tabla14[[#This Row],[5% purpil]]+(Tabla14[[#This Row],[5% purpil]]*0.21)</f>
        <v>39605.562699999995</v>
      </c>
      <c r="K2501" s="6">
        <f>Tabla14[[#This Row],[Precio NEGRO Publico c/juan]]-Tabla14[[#This Row],[Nuestro Costo juan ]]</f>
        <v>7011.5110999999961</v>
      </c>
      <c r="L2501" s="7">
        <f>Tabla14[[#This Row],[Ganancia]]/Tabla14[[#This Row],[Nuestro Costo juan ]]</f>
        <v>0.21511627906976732</v>
      </c>
      <c r="M2501" s="2">
        <f>Tabla14[[#This Row],[Precio NEGRO Publico c/juan]]+(Tabla14[[#This Row],[Precio NEGRO Publico c/juan]]*0.105)</f>
        <v>43764.146783499993</v>
      </c>
    </row>
    <row r="2502" spans="1:13">
      <c r="A2502" s="1" t="s">
        <v>5016</v>
      </c>
      <c r="B2502" t="s">
        <v>5017</v>
      </c>
      <c r="C2502" t="s">
        <v>15</v>
      </c>
      <c r="D2502" t="s">
        <v>5013</v>
      </c>
      <c r="E2502" s="2">
        <v>29448.38</v>
      </c>
      <c r="F2502" s="2">
        <f>Tabla14[[#This Row],[Precio]]-(Tabla14[[#This Row],[Precio]]*0.14)</f>
        <v>25325.606800000001</v>
      </c>
      <c r="G2502" s="2">
        <f>Tabla14[[#This Row],[Precio]]-(Tabla14[[#This Row],[Precio]]*0.05)</f>
        <v>27975.960999999999</v>
      </c>
      <c r="H2502" s="4">
        <f>Tabla14[[#This Row],[  -14% costo de juan]]+(Tabla14[[#This Row],[  -14% costo de juan]]*0.1)</f>
        <v>27858.167480000004</v>
      </c>
      <c r="I2502" s="30">
        <f>Tabla14[[#This Row],[5% purpil]]+(Tabla14[[#This Row],[5% purpil]]*0.21)</f>
        <v>33850.912810000002</v>
      </c>
      <c r="J2502" s="30">
        <f>Tabla14[[#This Row],[5% purpil]]+(Tabla14[[#This Row],[5% purpil]]*0.21)</f>
        <v>33850.912810000002</v>
      </c>
      <c r="K2502" s="6">
        <f>Tabla14[[#This Row],[Precio NEGRO Publico c/juan]]-Tabla14[[#This Row],[Nuestro Costo juan ]]</f>
        <v>5992.7453299999979</v>
      </c>
      <c r="L2502" s="7">
        <f>Tabla14[[#This Row],[Ganancia]]/Tabla14[[#This Row],[Nuestro Costo juan ]]</f>
        <v>0.21511627906976735</v>
      </c>
      <c r="M2502" s="2">
        <f>Tabla14[[#This Row],[Precio NEGRO Publico c/juan]]+(Tabla14[[#This Row],[Precio NEGRO Publico c/juan]]*0.105)</f>
        <v>37405.258655049998</v>
      </c>
    </row>
    <row r="2503" spans="1:13">
      <c r="A2503" s="1" t="s">
        <v>5018</v>
      </c>
      <c r="B2503" t="s">
        <v>5019</v>
      </c>
      <c r="C2503" t="s">
        <v>15</v>
      </c>
      <c r="D2503" t="s">
        <v>80</v>
      </c>
      <c r="E2503" s="2">
        <v>177641.16</v>
      </c>
      <c r="F2503" s="2">
        <f>Tabla14[[#This Row],[Precio]]-(Tabla14[[#This Row],[Precio]]*0.14)</f>
        <v>152771.3976</v>
      </c>
      <c r="G2503" s="2">
        <f>Tabla14[[#This Row],[Precio]]-(Tabla14[[#This Row],[Precio]]*0.05)</f>
        <v>168759.10200000001</v>
      </c>
      <c r="H2503" s="4">
        <f>Tabla14[[#This Row],[  -14% costo de juan]]+(Tabla14[[#This Row],[  -14% costo de juan]]*0.1)</f>
        <v>168048.53735999999</v>
      </c>
      <c r="I2503" s="30">
        <f>Tabla14[[#This Row],[5% purpil]]+(Tabla14[[#This Row],[5% purpil]]*0.21)</f>
        <v>204198.51342000003</v>
      </c>
      <c r="J2503" s="30">
        <f>Tabla14[[#This Row],[5% purpil]]+(Tabla14[[#This Row],[5% purpil]]*0.21)</f>
        <v>204198.51342000003</v>
      </c>
      <c r="K2503" s="6">
        <f>Tabla14[[#This Row],[Precio NEGRO Publico c/juan]]-Tabla14[[#This Row],[Nuestro Costo juan ]]</f>
        <v>36149.976060000045</v>
      </c>
      <c r="L2503" s="7">
        <f>Tabla14[[#This Row],[Ganancia]]/Tabla14[[#This Row],[Nuestro Costo juan ]]</f>
        <v>0.21511627906976771</v>
      </c>
      <c r="M2503" s="2">
        <f>Tabla14[[#This Row],[Precio NEGRO Publico c/juan]]+(Tabla14[[#This Row],[Precio NEGRO Publico c/juan]]*0.105)</f>
        <v>225639.35732910002</v>
      </c>
    </row>
    <row r="2504" spans="1:13">
      <c r="A2504" s="1" t="s">
        <v>5020</v>
      </c>
      <c r="B2504" t="s">
        <v>5021</v>
      </c>
      <c r="C2504" t="s">
        <v>15</v>
      </c>
      <c r="D2504" t="s">
        <v>80</v>
      </c>
      <c r="E2504" s="2">
        <v>71056.47</v>
      </c>
      <c r="F2504" s="2">
        <f>Tabla14[[#This Row],[Precio]]-(Tabla14[[#This Row],[Precio]]*0.14)</f>
        <v>61108.564200000001</v>
      </c>
      <c r="G2504" s="2">
        <f>Tabla14[[#This Row],[Precio]]-(Tabla14[[#This Row],[Precio]]*0.05)</f>
        <v>67503.646500000003</v>
      </c>
      <c r="H2504" s="4">
        <f>Tabla14[[#This Row],[  -14% costo de juan]]+(Tabla14[[#This Row],[  -14% costo de juan]]*0.1)</f>
        <v>67219.420620000004</v>
      </c>
      <c r="I2504" s="30">
        <f>Tabla14[[#This Row],[5% purpil]]+(Tabla14[[#This Row],[5% purpil]]*0.21)</f>
        <v>81679.412265000006</v>
      </c>
      <c r="J2504" s="30">
        <f>Tabla14[[#This Row],[5% purpil]]+(Tabla14[[#This Row],[5% purpil]]*0.21)</f>
        <v>81679.412265000006</v>
      </c>
      <c r="K2504" s="6">
        <f>Tabla14[[#This Row],[Precio NEGRO Publico c/juan]]-Tabla14[[#This Row],[Nuestro Costo juan ]]</f>
        <v>14459.991645000002</v>
      </c>
      <c r="L2504" s="7">
        <f>Tabla14[[#This Row],[Ganancia]]/Tabla14[[#This Row],[Nuestro Costo juan ]]</f>
        <v>0.21511627906976746</v>
      </c>
      <c r="M2504" s="2">
        <f>Tabla14[[#This Row],[Precio NEGRO Publico c/juan]]+(Tabla14[[#This Row],[Precio NEGRO Publico c/juan]]*0.105)</f>
        <v>90255.750552825004</v>
      </c>
    </row>
    <row r="2505" spans="1:13">
      <c r="A2505" s="1" t="s">
        <v>5022</v>
      </c>
      <c r="B2505" t="s">
        <v>5023</v>
      </c>
      <c r="C2505" t="s">
        <v>15</v>
      </c>
      <c r="D2505" t="s">
        <v>80</v>
      </c>
      <c r="E2505" s="2">
        <v>113558.22</v>
      </c>
      <c r="F2505" s="2">
        <f>Tabla14[[#This Row],[Precio]]-(Tabla14[[#This Row],[Precio]]*0.14)</f>
        <v>97660.069199999998</v>
      </c>
      <c r="G2505" s="2">
        <f>Tabla14[[#This Row],[Precio]]-(Tabla14[[#This Row],[Precio]]*0.05)</f>
        <v>107880.30900000001</v>
      </c>
      <c r="H2505" s="4">
        <f>Tabla14[[#This Row],[  -14% costo de juan]]+(Tabla14[[#This Row],[  -14% costo de juan]]*0.1)</f>
        <v>107426.07612</v>
      </c>
      <c r="I2505" s="30">
        <f>Tabla14[[#This Row],[5% purpil]]+(Tabla14[[#This Row],[5% purpil]]*0.21)</f>
        <v>130535.17389000001</v>
      </c>
      <c r="J2505" s="30">
        <f>Tabla14[[#This Row],[5% purpil]]+(Tabla14[[#This Row],[5% purpil]]*0.21)</f>
        <v>130535.17389000001</v>
      </c>
      <c r="K2505" s="6">
        <f>Tabla14[[#This Row],[Precio NEGRO Publico c/juan]]-Tabla14[[#This Row],[Nuestro Costo juan ]]</f>
        <v>23109.097770000008</v>
      </c>
      <c r="L2505" s="7">
        <f>Tabla14[[#This Row],[Ganancia]]/Tabla14[[#This Row],[Nuestro Costo juan ]]</f>
        <v>0.21511627906976752</v>
      </c>
      <c r="M2505" s="2">
        <f>Tabla14[[#This Row],[Precio NEGRO Publico c/juan]]+(Tabla14[[#This Row],[Precio NEGRO Publico c/juan]]*0.105)</f>
        <v>144241.36714844999</v>
      </c>
    </row>
    <row r="2506" spans="1:13">
      <c r="A2506" s="1" t="s">
        <v>7268</v>
      </c>
      <c r="B2506" t="s">
        <v>7269</v>
      </c>
      <c r="C2506" t="s">
        <v>7</v>
      </c>
      <c r="D2506" t="s">
        <v>285</v>
      </c>
      <c r="E2506" s="2">
        <v>592239.05000000005</v>
      </c>
      <c r="F2506" s="2">
        <f>Tabla14[[#This Row],[Precio]]-(Tabla14[[#This Row],[Precio]]*0.14)</f>
        <v>509325.58300000004</v>
      </c>
      <c r="G2506" s="2">
        <f>Tabla14[[#This Row],[Precio]]-(Tabla14[[#This Row],[Precio]]*0.05)</f>
        <v>562627.09750000003</v>
      </c>
      <c r="H2506" s="9">
        <f>Tabla14[[#This Row],[  -14% costo de juan]]+(Tabla14[[#This Row],[  -14% costo de juan]]*0.1)</f>
        <v>560258.14130000002</v>
      </c>
      <c r="I2506" s="30">
        <f>Tabla14[[#This Row],[5% purpil]]+(Tabla14[[#This Row],[5% purpil]]*0.21)</f>
        <v>680778.78797499998</v>
      </c>
      <c r="J2506" s="30">
        <f>Tabla14[[#This Row],[5% purpil]]+(Tabla14[[#This Row],[5% purpil]]*0.21)</f>
        <v>680778.78797499998</v>
      </c>
      <c r="K2506" s="6">
        <f>Tabla14[[#This Row],[Precio NEGRO Publico c/juan]]-Tabla14[[#This Row],[Nuestro Costo juan ]]</f>
        <v>120520.64667499997</v>
      </c>
      <c r="L2506" s="7">
        <f>Tabla14[[#This Row],[Ganancia]]/Tabla14[[#This Row],[Nuestro Costo juan ]]</f>
        <v>0.21511627906976738</v>
      </c>
      <c r="M2506" s="2">
        <f>Tabla14[[#This Row],[Precio NEGRO Publico c/juan]]+(Tabla14[[#This Row],[Precio NEGRO Publico c/juan]]*0.105)</f>
        <v>752260.56071237498</v>
      </c>
    </row>
    <row r="2507" spans="1:13">
      <c r="A2507" s="1" t="s">
        <v>5401</v>
      </c>
      <c r="B2507" t="s">
        <v>5402</v>
      </c>
      <c r="C2507" t="s">
        <v>7</v>
      </c>
      <c r="D2507" t="s">
        <v>80</v>
      </c>
      <c r="E2507" s="2">
        <v>558778.52</v>
      </c>
      <c r="F2507" s="2">
        <f>Tabla14[[#This Row],[Precio]]-(Tabla14[[#This Row],[Precio]]*0.14)</f>
        <v>480549.52720000001</v>
      </c>
      <c r="G2507" s="2">
        <f>Tabla14[[#This Row],[Precio]]-(Tabla14[[#This Row],[Precio]]*0.05)</f>
        <v>530839.59400000004</v>
      </c>
      <c r="H2507" s="9">
        <f>Tabla14[[#This Row],[  -14% costo de juan]]+(Tabla14[[#This Row],[  -14% costo de juan]]*0.1)</f>
        <v>528604.47992000007</v>
      </c>
      <c r="I2507" s="30">
        <f>Tabla14[[#This Row],[5% purpil]]+(Tabla14[[#This Row],[5% purpil]]*0.21)</f>
        <v>642315.9087400001</v>
      </c>
      <c r="J2507" s="30">
        <f>Tabla14[[#This Row],[5% purpil]]+(Tabla14[[#This Row],[5% purpil]]*0.21)</f>
        <v>642315.9087400001</v>
      </c>
      <c r="K2507" s="6">
        <f>Tabla14[[#This Row],[Precio NEGRO Publico c/juan]]-Tabla14[[#This Row],[Nuestro Costo juan ]]</f>
        <v>113711.42882000003</v>
      </c>
      <c r="L2507" s="7">
        <f>Tabla14[[#This Row],[Ganancia]]/Tabla14[[#This Row],[Nuestro Costo juan ]]</f>
        <v>0.21511627906976746</v>
      </c>
      <c r="M2507" s="2">
        <f>Tabla14[[#This Row],[Precio NEGRO Publico c/juan]]+(Tabla14[[#This Row],[Precio NEGRO Publico c/juan]]*0.105)</f>
        <v>709759.07915770006</v>
      </c>
    </row>
    <row r="2508" spans="1:13">
      <c r="A2508" s="1" t="s">
        <v>5028</v>
      </c>
      <c r="B2508" t="s">
        <v>5029</v>
      </c>
      <c r="C2508" t="s">
        <v>7</v>
      </c>
      <c r="D2508" t="s">
        <v>285</v>
      </c>
      <c r="E2508" s="2">
        <v>42350.92</v>
      </c>
      <c r="F2508" s="2">
        <f>Tabla14[[#This Row],[Precio]]-(Tabla14[[#This Row],[Precio]]*0.14)</f>
        <v>36421.7912</v>
      </c>
      <c r="G2508" s="2">
        <f>Tabla14[[#This Row],[Precio]]-(Tabla14[[#This Row],[Precio]]*0.05)</f>
        <v>40233.373999999996</v>
      </c>
      <c r="H2508" s="4">
        <f>Tabla14[[#This Row],[  -14% costo de juan]]+(Tabla14[[#This Row],[  -14% costo de juan]]*0.1)</f>
        <v>40063.97032</v>
      </c>
      <c r="I2508" s="30">
        <f>Tabla14[[#This Row],[5% purpil]]+(Tabla14[[#This Row],[5% purpil]]*0.21)</f>
        <v>48682.382539999991</v>
      </c>
      <c r="J2508" s="30">
        <f>Tabla14[[#This Row],[5% purpil]]+(Tabla14[[#This Row],[5% purpil]]*0.21)</f>
        <v>48682.382539999991</v>
      </c>
      <c r="K2508" s="6">
        <f>Tabla14[[#This Row],[Precio NEGRO Publico c/juan]]-Tabla14[[#This Row],[Nuestro Costo juan ]]</f>
        <v>8618.4122199999911</v>
      </c>
      <c r="L2508" s="7">
        <f>Tabla14[[#This Row],[Ganancia]]/Tabla14[[#This Row],[Nuestro Costo juan ]]</f>
        <v>0.21511627906976721</v>
      </c>
      <c r="M2508" s="2">
        <f>Tabla14[[#This Row],[Precio NEGRO Publico c/juan]]+(Tabla14[[#This Row],[Precio NEGRO Publico c/juan]]*0.105)</f>
        <v>53794.032706699989</v>
      </c>
    </row>
    <row r="2509" spans="1:13">
      <c r="A2509" s="1" t="s">
        <v>5030</v>
      </c>
      <c r="B2509" t="s">
        <v>5031</v>
      </c>
      <c r="C2509" t="s">
        <v>7</v>
      </c>
      <c r="D2509" t="s">
        <v>285</v>
      </c>
      <c r="E2509" s="2">
        <v>87949.08</v>
      </c>
      <c r="F2509" s="2">
        <f>Tabla14[[#This Row],[Precio]]-(Tabla14[[#This Row],[Precio]]*0.14)</f>
        <v>75636.208799999993</v>
      </c>
      <c r="G2509" s="2">
        <f>Tabla14[[#This Row],[Precio]]-(Tabla14[[#This Row],[Precio]]*0.05)</f>
        <v>83551.626000000004</v>
      </c>
      <c r="H2509" s="4">
        <f>Tabla14[[#This Row],[  -14% costo de juan]]+(Tabla14[[#This Row],[  -14% costo de juan]]*0.1)</f>
        <v>83199.829679999995</v>
      </c>
      <c r="I2509" s="30">
        <f>Tabla14[[#This Row],[5% purpil]]+(Tabla14[[#This Row],[5% purpil]]*0.21)</f>
        <v>101097.46746</v>
      </c>
      <c r="J2509" s="30">
        <f>Tabla14[[#This Row],[5% purpil]]+(Tabla14[[#This Row],[5% purpil]]*0.21)</f>
        <v>101097.46746</v>
      </c>
      <c r="K2509" s="6">
        <f>Tabla14[[#This Row],[Precio NEGRO Publico c/juan]]-Tabla14[[#This Row],[Nuestro Costo juan ]]</f>
        <v>17897.637780000005</v>
      </c>
      <c r="L2509" s="7">
        <f>Tabla14[[#This Row],[Ganancia]]/Tabla14[[#This Row],[Nuestro Costo juan ]]</f>
        <v>0.21511627906976752</v>
      </c>
      <c r="M2509" s="2">
        <f>Tabla14[[#This Row],[Precio NEGRO Publico c/juan]]+(Tabla14[[#This Row],[Precio NEGRO Publico c/juan]]*0.105)</f>
        <v>111712.70154330001</v>
      </c>
    </row>
    <row r="2510" spans="1:13">
      <c r="A2510" s="1" t="s">
        <v>5032</v>
      </c>
      <c r="B2510" t="s">
        <v>5033</v>
      </c>
      <c r="C2510" t="s">
        <v>7</v>
      </c>
      <c r="D2510" t="s">
        <v>285</v>
      </c>
      <c r="E2510" s="2">
        <v>87949.08</v>
      </c>
      <c r="F2510" s="2">
        <f>Tabla14[[#This Row],[Precio]]-(Tabla14[[#This Row],[Precio]]*0.14)</f>
        <v>75636.208799999993</v>
      </c>
      <c r="G2510" s="2">
        <f>Tabla14[[#This Row],[Precio]]-(Tabla14[[#This Row],[Precio]]*0.05)</f>
        <v>83551.626000000004</v>
      </c>
      <c r="H2510" s="4">
        <f>Tabla14[[#This Row],[  -14% costo de juan]]+(Tabla14[[#This Row],[  -14% costo de juan]]*0.1)</f>
        <v>83199.829679999995</v>
      </c>
      <c r="I2510" s="30">
        <f>Tabla14[[#This Row],[5% purpil]]+(Tabla14[[#This Row],[5% purpil]]*0.21)</f>
        <v>101097.46746</v>
      </c>
      <c r="J2510" s="30">
        <f>Tabla14[[#This Row],[5% purpil]]+(Tabla14[[#This Row],[5% purpil]]*0.21)</f>
        <v>101097.46746</v>
      </c>
      <c r="K2510" s="6">
        <f>Tabla14[[#This Row],[Precio NEGRO Publico c/juan]]-Tabla14[[#This Row],[Nuestro Costo juan ]]</f>
        <v>17897.637780000005</v>
      </c>
      <c r="L2510" s="7">
        <f>Tabla14[[#This Row],[Ganancia]]/Tabla14[[#This Row],[Nuestro Costo juan ]]</f>
        <v>0.21511627906976752</v>
      </c>
      <c r="M2510" s="2">
        <f>Tabla14[[#This Row],[Precio NEGRO Publico c/juan]]+(Tabla14[[#This Row],[Precio NEGRO Publico c/juan]]*0.105)</f>
        <v>111712.70154330001</v>
      </c>
    </row>
    <row r="2511" spans="1:13">
      <c r="A2511" s="1" t="s">
        <v>5034</v>
      </c>
      <c r="B2511" t="s">
        <v>5035</v>
      </c>
      <c r="C2511" t="s">
        <v>7</v>
      </c>
      <c r="D2511" t="s">
        <v>285</v>
      </c>
      <c r="E2511" s="2">
        <v>90820.33</v>
      </c>
      <c r="F2511" s="2">
        <f>Tabla14[[#This Row],[Precio]]-(Tabla14[[#This Row],[Precio]]*0.14)</f>
        <v>78105.483800000002</v>
      </c>
      <c r="G2511" s="2">
        <f>Tabla14[[#This Row],[Precio]]-(Tabla14[[#This Row],[Precio]]*0.05)</f>
        <v>86279.313500000004</v>
      </c>
      <c r="H2511" s="4">
        <f>Tabla14[[#This Row],[  -14% costo de juan]]+(Tabla14[[#This Row],[  -14% costo de juan]]*0.1)</f>
        <v>85916.032180000009</v>
      </c>
      <c r="I2511" s="30">
        <f>Tabla14[[#This Row],[5% purpil]]+(Tabla14[[#This Row],[5% purpil]]*0.21)</f>
        <v>104397.969335</v>
      </c>
      <c r="J2511" s="30">
        <f>Tabla14[[#This Row],[5% purpil]]+(Tabla14[[#This Row],[5% purpil]]*0.21)</f>
        <v>104397.969335</v>
      </c>
      <c r="K2511" s="6">
        <f>Tabla14[[#This Row],[Precio NEGRO Publico c/juan]]-Tabla14[[#This Row],[Nuestro Costo juan ]]</f>
        <v>18481.937154999992</v>
      </c>
      <c r="L2511" s="7">
        <f>Tabla14[[#This Row],[Ganancia]]/Tabla14[[#This Row],[Nuestro Costo juan ]]</f>
        <v>0.21511627906976732</v>
      </c>
      <c r="M2511" s="2">
        <f>Tabla14[[#This Row],[Precio NEGRO Publico c/juan]]+(Tabla14[[#This Row],[Precio NEGRO Publico c/juan]]*0.105)</f>
        <v>115359.756115175</v>
      </c>
    </row>
    <row r="2512" spans="1:13">
      <c r="A2512" s="1" t="s">
        <v>5036</v>
      </c>
      <c r="B2512" t="s">
        <v>5037</v>
      </c>
      <c r="C2512" t="s">
        <v>7</v>
      </c>
      <c r="D2512" t="s">
        <v>285</v>
      </c>
      <c r="E2512" s="2">
        <v>90820.33</v>
      </c>
      <c r="F2512" s="2">
        <f>Tabla14[[#This Row],[Precio]]-(Tabla14[[#This Row],[Precio]]*0.14)</f>
        <v>78105.483800000002</v>
      </c>
      <c r="G2512" s="2">
        <f>Tabla14[[#This Row],[Precio]]-(Tabla14[[#This Row],[Precio]]*0.05)</f>
        <v>86279.313500000004</v>
      </c>
      <c r="H2512" s="4">
        <f>Tabla14[[#This Row],[  -14% costo de juan]]+(Tabla14[[#This Row],[  -14% costo de juan]]*0.1)</f>
        <v>85916.032180000009</v>
      </c>
      <c r="I2512" s="30">
        <f>Tabla14[[#This Row],[5% purpil]]+(Tabla14[[#This Row],[5% purpil]]*0.21)</f>
        <v>104397.969335</v>
      </c>
      <c r="J2512" s="30">
        <f>Tabla14[[#This Row],[5% purpil]]+(Tabla14[[#This Row],[5% purpil]]*0.21)</f>
        <v>104397.969335</v>
      </c>
      <c r="K2512" s="6">
        <f>Tabla14[[#This Row],[Precio NEGRO Publico c/juan]]-Tabla14[[#This Row],[Nuestro Costo juan ]]</f>
        <v>18481.937154999992</v>
      </c>
      <c r="L2512" s="7">
        <f>Tabla14[[#This Row],[Ganancia]]/Tabla14[[#This Row],[Nuestro Costo juan ]]</f>
        <v>0.21511627906976732</v>
      </c>
      <c r="M2512" s="2">
        <f>Tabla14[[#This Row],[Precio NEGRO Publico c/juan]]+(Tabla14[[#This Row],[Precio NEGRO Publico c/juan]]*0.105)</f>
        <v>115359.756115175</v>
      </c>
    </row>
    <row r="2513" spans="1:13">
      <c r="A2513" s="1" t="s">
        <v>5038</v>
      </c>
      <c r="B2513" t="s">
        <v>5039</v>
      </c>
      <c r="C2513" t="s">
        <v>7</v>
      </c>
      <c r="D2513" t="s">
        <v>285</v>
      </c>
      <c r="E2513" s="2">
        <v>65320.91</v>
      </c>
      <c r="F2513" s="2">
        <f>Tabla14[[#This Row],[Precio]]-(Tabla14[[#This Row],[Precio]]*0.14)</f>
        <v>56175.982600000003</v>
      </c>
      <c r="G2513" s="2">
        <f>Tabla14[[#This Row],[Precio]]-(Tabla14[[#This Row],[Precio]]*0.05)</f>
        <v>62054.864500000003</v>
      </c>
      <c r="H2513" s="4">
        <f>Tabla14[[#This Row],[  -14% costo de juan]]+(Tabla14[[#This Row],[  -14% costo de juan]]*0.1)</f>
        <v>61793.580860000002</v>
      </c>
      <c r="I2513" s="30">
        <f>Tabla14[[#This Row],[5% purpil]]+(Tabla14[[#This Row],[5% purpil]]*0.21)</f>
        <v>75086.386045000007</v>
      </c>
      <c r="J2513" s="30">
        <f>Tabla14[[#This Row],[5% purpil]]+(Tabla14[[#This Row],[5% purpil]]*0.21)</f>
        <v>75086.386045000007</v>
      </c>
      <c r="K2513" s="6">
        <f>Tabla14[[#This Row],[Precio NEGRO Publico c/juan]]-Tabla14[[#This Row],[Nuestro Costo juan ]]</f>
        <v>13292.805185000005</v>
      </c>
      <c r="L2513" s="7">
        <f>Tabla14[[#This Row],[Ganancia]]/Tabla14[[#This Row],[Nuestro Costo juan ]]</f>
        <v>0.21511627906976752</v>
      </c>
      <c r="M2513" s="2">
        <f>Tabla14[[#This Row],[Precio NEGRO Publico c/juan]]+(Tabla14[[#This Row],[Precio NEGRO Publico c/juan]]*0.105)</f>
        <v>82970.456579725011</v>
      </c>
    </row>
    <row r="2514" spans="1:13">
      <c r="A2514" s="1" t="s">
        <v>5040</v>
      </c>
      <c r="B2514" t="s">
        <v>5041</v>
      </c>
      <c r="C2514" t="s">
        <v>7</v>
      </c>
      <c r="D2514" t="s">
        <v>285</v>
      </c>
      <c r="E2514" s="2">
        <v>99058.08</v>
      </c>
      <c r="F2514" s="2">
        <f>Tabla14[[#This Row],[Precio]]-(Tabla14[[#This Row],[Precio]]*0.14)</f>
        <v>85189.948799999998</v>
      </c>
      <c r="G2514" s="2">
        <f>Tabla14[[#This Row],[Precio]]-(Tabla14[[#This Row],[Precio]]*0.05)</f>
        <v>94105.176000000007</v>
      </c>
      <c r="H2514" s="4">
        <f>Tabla14[[#This Row],[  -14% costo de juan]]+(Tabla14[[#This Row],[  -14% costo de juan]]*0.1)</f>
        <v>93708.943679999997</v>
      </c>
      <c r="I2514" s="30">
        <f>Tabla14[[#This Row],[5% purpil]]+(Tabla14[[#This Row],[5% purpil]]*0.21)</f>
        <v>113867.26296000001</v>
      </c>
      <c r="J2514" s="30">
        <f>Tabla14[[#This Row],[5% purpil]]+(Tabla14[[#This Row],[5% purpil]]*0.21)</f>
        <v>113867.26296000001</v>
      </c>
      <c r="K2514" s="6">
        <f>Tabla14[[#This Row],[Precio NEGRO Publico c/juan]]-Tabla14[[#This Row],[Nuestro Costo juan ]]</f>
        <v>20158.319280000011</v>
      </c>
      <c r="L2514" s="7">
        <f>Tabla14[[#This Row],[Ganancia]]/Tabla14[[#This Row],[Nuestro Costo juan ]]</f>
        <v>0.21511627906976757</v>
      </c>
      <c r="M2514" s="2">
        <f>Tabla14[[#This Row],[Precio NEGRO Publico c/juan]]+(Tabla14[[#This Row],[Precio NEGRO Publico c/juan]]*0.105)</f>
        <v>125823.32557080001</v>
      </c>
    </row>
    <row r="2515" spans="1:13">
      <c r="A2515" s="1" t="s">
        <v>5042</v>
      </c>
      <c r="B2515" t="s">
        <v>5043</v>
      </c>
      <c r="C2515" t="s">
        <v>7</v>
      </c>
      <c r="D2515" t="s">
        <v>285</v>
      </c>
      <c r="E2515" s="2">
        <v>99058.08</v>
      </c>
      <c r="F2515" s="2">
        <f>Tabla14[[#This Row],[Precio]]-(Tabla14[[#This Row],[Precio]]*0.14)</f>
        <v>85189.948799999998</v>
      </c>
      <c r="G2515" s="2">
        <f>Tabla14[[#This Row],[Precio]]-(Tabla14[[#This Row],[Precio]]*0.05)</f>
        <v>94105.176000000007</v>
      </c>
      <c r="H2515" s="4">
        <f>Tabla14[[#This Row],[  -14% costo de juan]]+(Tabla14[[#This Row],[  -14% costo de juan]]*0.1)</f>
        <v>93708.943679999997</v>
      </c>
      <c r="I2515" s="30">
        <f>Tabla14[[#This Row],[5% purpil]]+(Tabla14[[#This Row],[5% purpil]]*0.21)</f>
        <v>113867.26296000001</v>
      </c>
      <c r="J2515" s="30">
        <f>Tabla14[[#This Row],[5% purpil]]+(Tabla14[[#This Row],[5% purpil]]*0.21)</f>
        <v>113867.26296000001</v>
      </c>
      <c r="K2515" s="6">
        <f>Tabla14[[#This Row],[Precio NEGRO Publico c/juan]]-Tabla14[[#This Row],[Nuestro Costo juan ]]</f>
        <v>20158.319280000011</v>
      </c>
      <c r="L2515" s="7">
        <f>Tabla14[[#This Row],[Ganancia]]/Tabla14[[#This Row],[Nuestro Costo juan ]]</f>
        <v>0.21511627906976757</v>
      </c>
      <c r="M2515" s="2">
        <f>Tabla14[[#This Row],[Precio NEGRO Publico c/juan]]+(Tabla14[[#This Row],[Precio NEGRO Publico c/juan]]*0.105)</f>
        <v>125823.32557080001</v>
      </c>
    </row>
    <row r="2516" spans="1:13">
      <c r="A2516" s="1" t="s">
        <v>5044</v>
      </c>
      <c r="B2516" t="s">
        <v>5045</v>
      </c>
      <c r="C2516" t="s">
        <v>7</v>
      </c>
      <c r="D2516" t="s">
        <v>285</v>
      </c>
      <c r="E2516" s="2">
        <v>65320.91</v>
      </c>
      <c r="F2516" s="2">
        <f>Tabla14[[#This Row],[Precio]]-(Tabla14[[#This Row],[Precio]]*0.14)</f>
        <v>56175.982600000003</v>
      </c>
      <c r="G2516" s="2">
        <f>Tabla14[[#This Row],[Precio]]-(Tabla14[[#This Row],[Precio]]*0.05)</f>
        <v>62054.864500000003</v>
      </c>
      <c r="H2516" s="4">
        <f>Tabla14[[#This Row],[  -14% costo de juan]]+(Tabla14[[#This Row],[  -14% costo de juan]]*0.1)</f>
        <v>61793.580860000002</v>
      </c>
      <c r="I2516" s="30">
        <f>Tabla14[[#This Row],[5% purpil]]+(Tabla14[[#This Row],[5% purpil]]*0.21)</f>
        <v>75086.386045000007</v>
      </c>
      <c r="J2516" s="30">
        <f>Tabla14[[#This Row],[5% purpil]]+(Tabla14[[#This Row],[5% purpil]]*0.21)</f>
        <v>75086.386045000007</v>
      </c>
      <c r="K2516" s="6">
        <f>Tabla14[[#This Row],[Precio NEGRO Publico c/juan]]-Tabla14[[#This Row],[Nuestro Costo juan ]]</f>
        <v>13292.805185000005</v>
      </c>
      <c r="L2516" s="7">
        <f>Tabla14[[#This Row],[Ganancia]]/Tabla14[[#This Row],[Nuestro Costo juan ]]</f>
        <v>0.21511627906976752</v>
      </c>
      <c r="M2516" s="2">
        <f>Tabla14[[#This Row],[Precio NEGRO Publico c/juan]]+(Tabla14[[#This Row],[Precio NEGRO Publico c/juan]]*0.105)</f>
        <v>82970.456579725011</v>
      </c>
    </row>
    <row r="2517" spans="1:13">
      <c r="A2517" s="1" t="s">
        <v>5046</v>
      </c>
      <c r="B2517" t="s">
        <v>5047</v>
      </c>
      <c r="C2517" t="s">
        <v>7</v>
      </c>
      <c r="D2517" t="s">
        <v>285</v>
      </c>
      <c r="E2517" s="2">
        <v>119532.82</v>
      </c>
      <c r="F2517" s="2">
        <f>Tabla14[[#This Row],[Precio]]-(Tabla14[[#This Row],[Precio]]*0.14)</f>
        <v>102798.2252</v>
      </c>
      <c r="G2517" s="2">
        <f>Tabla14[[#This Row],[Precio]]-(Tabla14[[#This Row],[Precio]]*0.05)</f>
        <v>113556.179</v>
      </c>
      <c r="H2517" s="4">
        <f>Tabla14[[#This Row],[  -14% costo de juan]]+(Tabla14[[#This Row],[  -14% costo de juan]]*0.1)</f>
        <v>113078.04772</v>
      </c>
      <c r="I2517" s="30">
        <f>Tabla14[[#This Row],[5% purpil]]+(Tabla14[[#This Row],[5% purpil]]*0.21)</f>
        <v>137402.97659000001</v>
      </c>
      <c r="J2517" s="30">
        <f>Tabla14[[#This Row],[5% purpil]]+(Tabla14[[#This Row],[5% purpil]]*0.21)</f>
        <v>137402.97659000001</v>
      </c>
      <c r="K2517" s="6">
        <f>Tabla14[[#This Row],[Precio NEGRO Publico c/juan]]-Tabla14[[#This Row],[Nuestro Costo juan ]]</f>
        <v>24324.928870000003</v>
      </c>
      <c r="L2517" s="7">
        <f>Tabla14[[#This Row],[Ganancia]]/Tabla14[[#This Row],[Nuestro Costo juan ]]</f>
        <v>0.21511627906976746</v>
      </c>
      <c r="M2517" s="2">
        <f>Tabla14[[#This Row],[Precio NEGRO Publico c/juan]]+(Tabla14[[#This Row],[Precio NEGRO Publico c/juan]]*0.105)</f>
        <v>151830.28913195</v>
      </c>
    </row>
    <row r="2518" spans="1:13">
      <c r="A2518" s="1" t="s">
        <v>5048</v>
      </c>
      <c r="B2518" t="s">
        <v>5049</v>
      </c>
      <c r="C2518" t="s">
        <v>7</v>
      </c>
      <c r="D2518" t="s">
        <v>285</v>
      </c>
      <c r="E2518" s="2">
        <v>119532.82</v>
      </c>
      <c r="F2518" s="2">
        <f>Tabla14[[#This Row],[Precio]]-(Tabla14[[#This Row],[Precio]]*0.14)</f>
        <v>102798.2252</v>
      </c>
      <c r="G2518" s="2">
        <f>Tabla14[[#This Row],[Precio]]-(Tabla14[[#This Row],[Precio]]*0.05)</f>
        <v>113556.179</v>
      </c>
      <c r="H2518" s="4">
        <f>Tabla14[[#This Row],[  -14% costo de juan]]+(Tabla14[[#This Row],[  -14% costo de juan]]*0.1)</f>
        <v>113078.04772</v>
      </c>
      <c r="I2518" s="30">
        <f>Tabla14[[#This Row],[5% purpil]]+(Tabla14[[#This Row],[5% purpil]]*0.21)</f>
        <v>137402.97659000001</v>
      </c>
      <c r="J2518" s="30">
        <f>Tabla14[[#This Row],[5% purpil]]+(Tabla14[[#This Row],[5% purpil]]*0.21)</f>
        <v>137402.97659000001</v>
      </c>
      <c r="K2518" s="6">
        <f>Tabla14[[#This Row],[Precio NEGRO Publico c/juan]]-Tabla14[[#This Row],[Nuestro Costo juan ]]</f>
        <v>24324.928870000003</v>
      </c>
      <c r="L2518" s="7">
        <f>Tabla14[[#This Row],[Ganancia]]/Tabla14[[#This Row],[Nuestro Costo juan ]]</f>
        <v>0.21511627906976746</v>
      </c>
      <c r="M2518" s="2">
        <f>Tabla14[[#This Row],[Precio NEGRO Publico c/juan]]+(Tabla14[[#This Row],[Precio NEGRO Publico c/juan]]*0.105)</f>
        <v>151830.28913195</v>
      </c>
    </row>
    <row r="2519" spans="1:13">
      <c r="A2519" s="1" t="s">
        <v>5050</v>
      </c>
      <c r="B2519" t="s">
        <v>5051</v>
      </c>
      <c r="C2519" t="s">
        <v>15</v>
      </c>
      <c r="D2519" t="s">
        <v>80</v>
      </c>
      <c r="E2519" s="2">
        <v>137892.12</v>
      </c>
      <c r="F2519" s="2">
        <f>Tabla14[[#This Row],[Precio]]-(Tabla14[[#This Row],[Precio]]*0.14)</f>
        <v>118587.22319999999</v>
      </c>
      <c r="G2519" s="2">
        <f>Tabla14[[#This Row],[Precio]]-(Tabla14[[#This Row],[Precio]]*0.05)</f>
        <v>130997.514</v>
      </c>
      <c r="H2519" s="4">
        <f>Tabla14[[#This Row],[  -14% costo de juan]]+(Tabla14[[#This Row],[  -14% costo de juan]]*0.1)</f>
        <v>130445.94551999999</v>
      </c>
      <c r="I2519" s="30">
        <f>Tabla14[[#This Row],[5% purpil]]+(Tabla14[[#This Row],[5% purpil]]*0.21)</f>
        <v>158506.99193999998</v>
      </c>
      <c r="J2519" s="30">
        <f>Tabla14[[#This Row],[5% purpil]]+(Tabla14[[#This Row],[5% purpil]]*0.21)</f>
        <v>158506.99193999998</v>
      </c>
      <c r="K2519" s="6">
        <f>Tabla14[[#This Row],[Precio NEGRO Publico c/juan]]-Tabla14[[#This Row],[Nuestro Costo juan ]]</f>
        <v>28061.046419999984</v>
      </c>
      <c r="L2519" s="7">
        <f>Tabla14[[#This Row],[Ganancia]]/Tabla14[[#This Row],[Nuestro Costo juan ]]</f>
        <v>0.21511627906976732</v>
      </c>
      <c r="M2519" s="2">
        <f>Tabla14[[#This Row],[Precio NEGRO Publico c/juan]]+(Tabla14[[#This Row],[Precio NEGRO Publico c/juan]]*0.105)</f>
        <v>175150.22609369998</v>
      </c>
    </row>
    <row r="2520" spans="1:13">
      <c r="A2520" s="1" t="s">
        <v>5052</v>
      </c>
      <c r="B2520" t="s">
        <v>5053</v>
      </c>
      <c r="C2520" t="s">
        <v>15</v>
      </c>
      <c r="D2520" t="s">
        <v>5054</v>
      </c>
      <c r="E2520" s="2">
        <v>6692.81</v>
      </c>
      <c r="F2520" s="2">
        <f>Tabla14[[#This Row],[Precio]]-(Tabla14[[#This Row],[Precio]]*0.14)</f>
        <v>5755.8166000000001</v>
      </c>
      <c r="G2520" s="2">
        <f>Tabla14[[#This Row],[Precio]]-(Tabla14[[#This Row],[Precio]]*0.05)</f>
        <v>6358.1695</v>
      </c>
      <c r="H2520" s="4">
        <f>Tabla14[[#This Row],[  -14% costo de juan]]+(Tabla14[[#This Row],[  -14% costo de juan]]*0.1)</f>
        <v>6331.3982599999999</v>
      </c>
      <c r="I2520" s="30">
        <f>Tabla14[[#This Row],[5% purpil]]+(Tabla14[[#This Row],[5% purpil]]*0.21)</f>
        <v>7693.3850949999996</v>
      </c>
      <c r="J2520" s="30">
        <f>Tabla14[[#This Row],[5% purpil]]+(Tabla14[[#This Row],[5% purpil]]*0.21)</f>
        <v>7693.3850949999996</v>
      </c>
      <c r="K2520" s="6">
        <f>Tabla14[[#This Row],[Precio NEGRO Publico c/juan]]-Tabla14[[#This Row],[Nuestro Costo juan ]]</f>
        <v>1361.9868349999997</v>
      </c>
      <c r="L2520" s="7">
        <f>Tabla14[[#This Row],[Ganancia]]/Tabla14[[#This Row],[Nuestro Costo juan ]]</f>
        <v>0.21511627906976741</v>
      </c>
      <c r="M2520" s="2">
        <f>Tabla14[[#This Row],[Precio NEGRO Publico c/juan]]+(Tabla14[[#This Row],[Precio NEGRO Publico c/juan]]*0.105)</f>
        <v>8501.1905299749997</v>
      </c>
    </row>
    <row r="2521" spans="1:13">
      <c r="A2521" s="1" t="s">
        <v>386</v>
      </c>
      <c r="B2521" t="s">
        <v>387</v>
      </c>
      <c r="C2521" t="s">
        <v>7</v>
      </c>
      <c r="D2521" t="s">
        <v>285</v>
      </c>
      <c r="E2521" s="2">
        <v>346860.22</v>
      </c>
      <c r="F2521" s="2">
        <f>Tabla14[[#This Row],[Precio]]-(Tabla14[[#This Row],[Precio]]*0.14)</f>
        <v>298299.7892</v>
      </c>
      <c r="G2521" s="2">
        <f>Tabla14[[#This Row],[Precio]]-(Tabla14[[#This Row],[Precio]]*0.05)</f>
        <v>329517.20899999997</v>
      </c>
      <c r="H2521" s="9">
        <f>Tabla14[[#This Row],[  -14% costo de juan]]+(Tabla14[[#This Row],[  -14% costo de juan]]*0.1)</f>
        <v>328129.76812000002</v>
      </c>
      <c r="I2521" s="30">
        <f>Tabla14[[#This Row],[5% purpil]]+(Tabla14[[#This Row],[5% purpil]]*0.21)</f>
        <v>398715.82288999995</v>
      </c>
      <c r="J2521" s="30">
        <f>Tabla14[[#This Row],[5% purpil]]+(Tabla14[[#This Row],[5% purpil]]*0.21)</f>
        <v>398715.82288999995</v>
      </c>
      <c r="K2521" s="6">
        <f>Tabla14[[#This Row],[Precio NEGRO Publico c/juan]]-Tabla14[[#This Row],[Nuestro Costo juan ]]</f>
        <v>70586.05476999993</v>
      </c>
      <c r="L2521" s="7">
        <f>Tabla14[[#This Row],[Ganancia]]/Tabla14[[#This Row],[Nuestro Costo juan ]]</f>
        <v>0.21511627906976721</v>
      </c>
      <c r="M2521" s="2">
        <f>Tabla14[[#This Row],[Precio NEGRO Publico c/juan]]+(Tabla14[[#This Row],[Precio NEGRO Publico c/juan]]*0.105)</f>
        <v>440580.98429344996</v>
      </c>
    </row>
    <row r="2522" spans="1:13">
      <c r="A2522" s="1" t="s">
        <v>6848</v>
      </c>
      <c r="B2522" t="s">
        <v>6849</v>
      </c>
      <c r="C2522" t="s">
        <v>7</v>
      </c>
      <c r="D2522" t="s">
        <v>80</v>
      </c>
      <c r="E2522" s="2">
        <v>495690.62</v>
      </c>
      <c r="F2522" s="2">
        <f>Tabla14[[#This Row],[Precio]]-(Tabla14[[#This Row],[Precio]]*0.14)</f>
        <v>426293.93319999997</v>
      </c>
      <c r="G2522" s="2">
        <f>Tabla14[[#This Row],[Precio]]-(Tabla14[[#This Row],[Precio]]*0.05)</f>
        <v>470906.08899999998</v>
      </c>
      <c r="H2522" s="9">
        <f>Tabla14[[#This Row],[  -14% costo de juan]]+(Tabla14[[#This Row],[  -14% costo de juan]]*0.1)</f>
        <v>468923.32652</v>
      </c>
      <c r="I2522" s="30">
        <f>Tabla14[[#This Row],[5% purpil]]+(Tabla14[[#This Row],[5% purpil]]*0.21)</f>
        <v>569796.36768999998</v>
      </c>
      <c r="J2522" s="30">
        <f>Tabla14[[#This Row],[5% purpil]]+(Tabla14[[#This Row],[5% purpil]]*0.21)</f>
        <v>569796.36768999998</v>
      </c>
      <c r="K2522" s="6">
        <f>Tabla14[[#This Row],[Precio NEGRO Publico c/juan]]-Tabla14[[#This Row],[Nuestro Costo juan ]]</f>
        <v>100873.04116999998</v>
      </c>
      <c r="L2522" s="7">
        <f>Tabla14[[#This Row],[Ganancia]]/Tabla14[[#This Row],[Nuestro Costo juan ]]</f>
        <v>0.21511627906976741</v>
      </c>
      <c r="M2522" s="2">
        <f>Tabla14[[#This Row],[Precio NEGRO Publico c/juan]]+(Tabla14[[#This Row],[Precio NEGRO Publico c/juan]]*0.105)</f>
        <v>629624.98629745003</v>
      </c>
    </row>
    <row r="2523" spans="1:13">
      <c r="A2523" s="1" t="s">
        <v>5059</v>
      </c>
      <c r="B2523" t="s">
        <v>5060</v>
      </c>
      <c r="C2523" t="s">
        <v>7</v>
      </c>
      <c r="D2523" t="s">
        <v>80</v>
      </c>
      <c r="E2523" s="2">
        <v>6414.82</v>
      </c>
      <c r="F2523" s="2">
        <f>Tabla14[[#This Row],[Precio]]-(Tabla14[[#This Row],[Precio]]*0.14)</f>
        <v>5516.7451999999994</v>
      </c>
      <c r="G2523" s="2">
        <f>Tabla14[[#This Row],[Precio]]-(Tabla14[[#This Row],[Precio]]*0.05)</f>
        <v>6094.0789999999997</v>
      </c>
      <c r="H2523" s="4">
        <f>Tabla14[[#This Row],[  -14% costo de juan]]+(Tabla14[[#This Row],[  -14% costo de juan]]*0.1)</f>
        <v>6068.419719999999</v>
      </c>
      <c r="I2523" s="30">
        <f>Tabla14[[#This Row],[5% purpil]]+(Tabla14[[#This Row],[5% purpil]]*0.21)</f>
        <v>7373.8355899999997</v>
      </c>
      <c r="J2523" s="30">
        <f>Tabla14[[#This Row],[5% purpil]]+(Tabla14[[#This Row],[5% purpil]]*0.21)</f>
        <v>7373.8355899999997</v>
      </c>
      <c r="K2523" s="6">
        <f>Tabla14[[#This Row],[Precio NEGRO Publico c/juan]]-Tabla14[[#This Row],[Nuestro Costo juan ]]</f>
        <v>1305.4158700000007</v>
      </c>
      <c r="L2523" s="7">
        <f>Tabla14[[#This Row],[Ganancia]]/Tabla14[[#This Row],[Nuestro Costo juan ]]</f>
        <v>0.2151162790697676</v>
      </c>
      <c r="M2523" s="2">
        <f>Tabla14[[#This Row],[Precio NEGRO Publico c/juan]]+(Tabla14[[#This Row],[Precio NEGRO Publico c/juan]]*0.105)</f>
        <v>8148.08832695</v>
      </c>
    </row>
    <row r="2524" spans="1:13">
      <c r="A2524" s="1" t="s">
        <v>5061</v>
      </c>
      <c r="B2524" t="s">
        <v>5062</v>
      </c>
      <c r="C2524" t="s">
        <v>7</v>
      </c>
      <c r="D2524" t="s">
        <v>80</v>
      </c>
      <c r="E2524" s="2">
        <v>6908.27</v>
      </c>
      <c r="F2524" s="2">
        <f>Tabla14[[#This Row],[Precio]]-(Tabla14[[#This Row],[Precio]]*0.14)</f>
        <v>5941.1122000000005</v>
      </c>
      <c r="G2524" s="2">
        <f>Tabla14[[#This Row],[Precio]]-(Tabla14[[#This Row],[Precio]]*0.05)</f>
        <v>6562.8565000000008</v>
      </c>
      <c r="H2524" s="4">
        <f>Tabla14[[#This Row],[  -14% costo de juan]]+(Tabla14[[#This Row],[  -14% costo de juan]]*0.1)</f>
        <v>6535.2234200000003</v>
      </c>
      <c r="I2524" s="30">
        <f>Tabla14[[#This Row],[5% purpil]]+(Tabla14[[#This Row],[5% purpil]]*0.21)</f>
        <v>7941.0563650000004</v>
      </c>
      <c r="J2524" s="30">
        <f>Tabla14[[#This Row],[5% purpil]]+(Tabla14[[#This Row],[5% purpil]]*0.21)</f>
        <v>7941.0563650000004</v>
      </c>
      <c r="K2524" s="6">
        <f>Tabla14[[#This Row],[Precio NEGRO Publico c/juan]]-Tabla14[[#This Row],[Nuestro Costo juan ]]</f>
        <v>1405.8329450000001</v>
      </c>
      <c r="L2524" s="7">
        <f>Tabla14[[#This Row],[Ganancia]]/Tabla14[[#This Row],[Nuestro Costo juan ]]</f>
        <v>0.21511627906976746</v>
      </c>
      <c r="M2524" s="2">
        <f>Tabla14[[#This Row],[Precio NEGRO Publico c/juan]]+(Tabla14[[#This Row],[Precio NEGRO Publico c/juan]]*0.105)</f>
        <v>8774.8672833250002</v>
      </c>
    </row>
    <row r="2525" spans="1:13">
      <c r="A2525" s="1" t="s">
        <v>5063</v>
      </c>
      <c r="B2525" t="s">
        <v>5064</v>
      </c>
      <c r="C2525" t="s">
        <v>7</v>
      </c>
      <c r="D2525" t="s">
        <v>80</v>
      </c>
      <c r="E2525" s="2">
        <v>7895.16</v>
      </c>
      <c r="F2525" s="2">
        <f>Tabla14[[#This Row],[Precio]]-(Tabla14[[#This Row],[Precio]]*0.14)</f>
        <v>6789.8375999999998</v>
      </c>
      <c r="G2525" s="2">
        <f>Tabla14[[#This Row],[Precio]]-(Tabla14[[#This Row],[Precio]]*0.05)</f>
        <v>7500.402</v>
      </c>
      <c r="H2525" s="4">
        <f>Tabla14[[#This Row],[  -14% costo de juan]]+(Tabla14[[#This Row],[  -14% costo de juan]]*0.1)</f>
        <v>7468.8213599999999</v>
      </c>
      <c r="I2525" s="30">
        <f>Tabla14[[#This Row],[5% purpil]]+(Tabla14[[#This Row],[5% purpil]]*0.21)</f>
        <v>9075.4864199999993</v>
      </c>
      <c r="J2525" s="30">
        <f>Tabla14[[#This Row],[5% purpil]]+(Tabla14[[#This Row],[5% purpil]]*0.21)</f>
        <v>9075.4864199999993</v>
      </c>
      <c r="K2525" s="6">
        <f>Tabla14[[#This Row],[Precio NEGRO Publico c/juan]]-Tabla14[[#This Row],[Nuestro Costo juan ]]</f>
        <v>1606.6650599999994</v>
      </c>
      <c r="L2525" s="7">
        <f>Tabla14[[#This Row],[Ganancia]]/Tabla14[[#This Row],[Nuestro Costo juan ]]</f>
        <v>0.21511627906976735</v>
      </c>
      <c r="M2525" s="2">
        <f>Tabla14[[#This Row],[Precio NEGRO Publico c/juan]]+(Tabla14[[#This Row],[Precio NEGRO Publico c/juan]]*0.105)</f>
        <v>10028.412494099999</v>
      </c>
    </row>
    <row r="2526" spans="1:13">
      <c r="A2526" s="1" t="s">
        <v>388</v>
      </c>
      <c r="B2526" t="s">
        <v>389</v>
      </c>
      <c r="C2526" t="s">
        <v>7</v>
      </c>
      <c r="D2526" t="s">
        <v>285</v>
      </c>
      <c r="E2526" s="2">
        <v>858891.97</v>
      </c>
      <c r="F2526" s="2">
        <f>Tabla14[[#This Row],[Precio]]-(Tabla14[[#This Row],[Precio]]*0.14)</f>
        <v>738647.09419999993</v>
      </c>
      <c r="G2526" s="2">
        <f>Tabla14[[#This Row],[Precio]]-(Tabla14[[#This Row],[Precio]]*0.05)</f>
        <v>815947.37150000001</v>
      </c>
      <c r="H2526" s="9">
        <f>Tabla14[[#This Row],[  -14% costo de juan]]+(Tabla14[[#This Row],[  -14% costo de juan]]*0.1)</f>
        <v>812511.8036199999</v>
      </c>
      <c r="I2526" s="30">
        <f>Tabla14[[#This Row],[5% purpil]]+(Tabla14[[#This Row],[5% purpil]]*0.21)</f>
        <v>987296.31951499998</v>
      </c>
      <c r="J2526" s="30">
        <f>Tabla14[[#This Row],[5% purpil]]+(Tabla14[[#This Row],[5% purpil]]*0.21)</f>
        <v>987296.31951499998</v>
      </c>
      <c r="K2526" s="6">
        <f>Tabla14[[#This Row],[Precio NEGRO Publico c/juan]]-Tabla14[[#This Row],[Nuestro Costo juan ]]</f>
        <v>174784.51589500008</v>
      </c>
      <c r="L2526" s="7">
        <f>Tabla14[[#This Row],[Ganancia]]/Tabla14[[#This Row],[Nuestro Costo juan ]]</f>
        <v>0.21511627906976757</v>
      </c>
      <c r="M2526" s="2">
        <f>Tabla14[[#This Row],[Precio NEGRO Publico c/juan]]+(Tabla14[[#This Row],[Precio NEGRO Publico c/juan]]*0.105)</f>
        <v>1090962.433064075</v>
      </c>
    </row>
    <row r="2527" spans="1:13">
      <c r="A2527" s="1" t="s">
        <v>5067</v>
      </c>
      <c r="B2527" t="s">
        <v>5068</v>
      </c>
      <c r="C2527" t="s">
        <v>7</v>
      </c>
      <c r="D2527" t="s">
        <v>80</v>
      </c>
      <c r="E2527" s="2">
        <v>102637.12</v>
      </c>
      <c r="F2527" s="2">
        <f>Tabla14[[#This Row],[Precio]]-(Tabla14[[#This Row],[Precio]]*0.14)</f>
        <v>88267.92319999999</v>
      </c>
      <c r="G2527" s="2">
        <f>Tabla14[[#This Row],[Precio]]-(Tabla14[[#This Row],[Precio]]*0.05)</f>
        <v>97505.263999999996</v>
      </c>
      <c r="H2527" s="4">
        <f>Tabla14[[#This Row],[  -14% costo de juan]]+(Tabla14[[#This Row],[  -14% costo de juan]]*0.1)</f>
        <v>97094.715519999983</v>
      </c>
      <c r="I2527" s="30">
        <f>Tabla14[[#This Row],[5% purpil]]+(Tabla14[[#This Row],[5% purpil]]*0.21)</f>
        <v>117981.36943999999</v>
      </c>
      <c r="J2527" s="30">
        <f>Tabla14[[#This Row],[5% purpil]]+(Tabla14[[#This Row],[5% purpil]]*0.21)</f>
        <v>117981.36943999999</v>
      </c>
      <c r="K2527" s="6">
        <f>Tabla14[[#This Row],[Precio NEGRO Publico c/juan]]-Tabla14[[#This Row],[Nuestro Costo juan ]]</f>
        <v>20886.653920000012</v>
      </c>
      <c r="L2527" s="7">
        <f>Tabla14[[#This Row],[Ganancia]]/Tabla14[[#This Row],[Nuestro Costo juan ]]</f>
        <v>0.2151162790697676</v>
      </c>
      <c r="M2527" s="2">
        <f>Tabla14[[#This Row],[Precio NEGRO Publico c/juan]]+(Tabla14[[#This Row],[Precio NEGRO Publico c/juan]]*0.105)</f>
        <v>130369.4132312</v>
      </c>
    </row>
    <row r="2528" spans="1:13">
      <c r="A2528" s="1" t="s">
        <v>5069</v>
      </c>
      <c r="B2528" t="s">
        <v>5070</v>
      </c>
      <c r="C2528" t="s">
        <v>7</v>
      </c>
      <c r="D2528" t="s">
        <v>80</v>
      </c>
      <c r="E2528" s="2">
        <v>94741.95</v>
      </c>
      <c r="F2528" s="2">
        <f>Tabla14[[#This Row],[Precio]]-(Tabla14[[#This Row],[Precio]]*0.14)</f>
        <v>81478.07699999999</v>
      </c>
      <c r="G2528" s="2">
        <f>Tabla14[[#This Row],[Precio]]-(Tabla14[[#This Row],[Precio]]*0.05)</f>
        <v>90004.852499999994</v>
      </c>
      <c r="H2528" s="4">
        <f>Tabla14[[#This Row],[  -14% costo de juan]]+(Tabla14[[#This Row],[  -14% costo de juan]]*0.1)</f>
        <v>89625.884699999995</v>
      </c>
      <c r="I2528" s="30">
        <f>Tabla14[[#This Row],[5% purpil]]+(Tabla14[[#This Row],[5% purpil]]*0.21)</f>
        <v>108905.871525</v>
      </c>
      <c r="J2528" s="30">
        <f>Tabla14[[#This Row],[5% purpil]]+(Tabla14[[#This Row],[5% purpil]]*0.21)</f>
        <v>108905.871525</v>
      </c>
      <c r="K2528" s="6">
        <f>Tabla14[[#This Row],[Precio NEGRO Publico c/juan]]-Tabla14[[#This Row],[Nuestro Costo juan ]]</f>
        <v>19279.986825</v>
      </c>
      <c r="L2528" s="7">
        <f>Tabla14[[#This Row],[Ganancia]]/Tabla14[[#This Row],[Nuestro Costo juan ]]</f>
        <v>0.21511627906976746</v>
      </c>
      <c r="M2528" s="2">
        <f>Tabla14[[#This Row],[Precio NEGRO Publico c/juan]]+(Tabla14[[#This Row],[Precio NEGRO Publico c/juan]]*0.105)</f>
        <v>120340.98803512499</v>
      </c>
    </row>
    <row r="2529" spans="1:13">
      <c r="A2529" s="1" t="s">
        <v>5071</v>
      </c>
      <c r="B2529" t="s">
        <v>5072</v>
      </c>
      <c r="C2529" t="s">
        <v>7</v>
      </c>
      <c r="D2529" t="s">
        <v>80</v>
      </c>
      <c r="E2529" s="2">
        <v>47370.98</v>
      </c>
      <c r="F2529" s="2">
        <f>Tabla14[[#This Row],[Precio]]-(Tabla14[[#This Row],[Precio]]*0.14)</f>
        <v>40739.042800000003</v>
      </c>
      <c r="G2529" s="2">
        <f>Tabla14[[#This Row],[Precio]]-(Tabla14[[#This Row],[Precio]]*0.05)</f>
        <v>45002.431000000004</v>
      </c>
      <c r="H2529" s="4">
        <f>Tabla14[[#This Row],[  -14% costo de juan]]+(Tabla14[[#This Row],[  -14% costo de juan]]*0.1)</f>
        <v>44812.947080000005</v>
      </c>
      <c r="I2529" s="30">
        <f>Tabla14[[#This Row],[5% purpil]]+(Tabla14[[#This Row],[5% purpil]]*0.21)</f>
        <v>54452.941510000004</v>
      </c>
      <c r="J2529" s="30">
        <f>Tabla14[[#This Row],[5% purpil]]+(Tabla14[[#This Row],[5% purpil]]*0.21)</f>
        <v>54452.941510000004</v>
      </c>
      <c r="K2529" s="6">
        <f>Tabla14[[#This Row],[Precio NEGRO Publico c/juan]]-Tabla14[[#This Row],[Nuestro Costo juan ]]</f>
        <v>9639.9944299999988</v>
      </c>
      <c r="L2529" s="7">
        <f>Tabla14[[#This Row],[Ganancia]]/Tabla14[[#This Row],[Nuestro Costo juan ]]</f>
        <v>0.21511627906976738</v>
      </c>
      <c r="M2529" s="2">
        <f>Tabla14[[#This Row],[Precio NEGRO Publico c/juan]]+(Tabla14[[#This Row],[Precio NEGRO Publico c/juan]]*0.105)</f>
        <v>60170.500368550005</v>
      </c>
    </row>
    <row r="2530" spans="1:13">
      <c r="A2530" s="1" t="s">
        <v>5073</v>
      </c>
      <c r="B2530" t="s">
        <v>5074</v>
      </c>
      <c r="C2530" t="s">
        <v>7</v>
      </c>
      <c r="D2530" t="s">
        <v>80</v>
      </c>
      <c r="E2530" s="2">
        <v>100663.33</v>
      </c>
      <c r="F2530" s="2">
        <f>Tabla14[[#This Row],[Precio]]-(Tabla14[[#This Row],[Precio]]*0.14)</f>
        <v>86570.463799999998</v>
      </c>
      <c r="G2530" s="2">
        <f>Tabla14[[#This Row],[Precio]]-(Tabla14[[#This Row],[Precio]]*0.05)</f>
        <v>95630.163499999995</v>
      </c>
      <c r="H2530" s="4">
        <f>Tabla14[[#This Row],[  -14% costo de juan]]+(Tabla14[[#This Row],[  -14% costo de juan]]*0.1)</f>
        <v>95227.510179999997</v>
      </c>
      <c r="I2530" s="30">
        <f>Tabla14[[#This Row],[5% purpil]]+(Tabla14[[#This Row],[5% purpil]]*0.21)</f>
        <v>115712.49783499999</v>
      </c>
      <c r="J2530" s="30">
        <f>Tabla14[[#This Row],[5% purpil]]+(Tabla14[[#This Row],[5% purpil]]*0.21)</f>
        <v>115712.49783499999</v>
      </c>
      <c r="K2530" s="6">
        <f>Tabla14[[#This Row],[Precio NEGRO Publico c/juan]]-Tabla14[[#This Row],[Nuestro Costo juan ]]</f>
        <v>20484.98765499999</v>
      </c>
      <c r="L2530" s="7">
        <f>Tabla14[[#This Row],[Ganancia]]/Tabla14[[#This Row],[Nuestro Costo juan ]]</f>
        <v>0.21511627906976735</v>
      </c>
      <c r="M2530" s="2">
        <f>Tabla14[[#This Row],[Precio NEGRO Publico c/juan]]+(Tabla14[[#This Row],[Precio NEGRO Publico c/juan]]*0.105)</f>
        <v>127862.31010767499</v>
      </c>
    </row>
    <row r="2531" spans="1:13">
      <c r="A2531" s="1" t="s">
        <v>390</v>
      </c>
      <c r="B2531" t="s">
        <v>391</v>
      </c>
      <c r="C2531" t="s">
        <v>7</v>
      </c>
      <c r="D2531" t="s">
        <v>285</v>
      </c>
      <c r="E2531" s="2">
        <v>1007546.35</v>
      </c>
      <c r="F2531" s="2">
        <f>Tabla14[[#This Row],[Precio]]-(Tabla14[[#This Row],[Precio]]*0.14)</f>
        <v>866489.86100000003</v>
      </c>
      <c r="G2531" s="2">
        <f>Tabla14[[#This Row],[Precio]]-(Tabla14[[#This Row],[Precio]]*0.05)</f>
        <v>957169.03249999997</v>
      </c>
      <c r="H2531" s="9">
        <f>Tabla14[[#This Row],[  -14% costo de juan]]+(Tabla14[[#This Row],[  -14% costo de juan]]*0.1)</f>
        <v>953138.84710000001</v>
      </c>
      <c r="I2531" s="30">
        <f>Tabla14[[#This Row],[5% purpil]]+(Tabla14[[#This Row],[5% purpil]]*0.21)</f>
        <v>1158174.529325</v>
      </c>
      <c r="J2531" s="30">
        <f>Tabla14[[#This Row],[5% purpil]]+(Tabla14[[#This Row],[5% purpil]]*0.21)</f>
        <v>1158174.529325</v>
      </c>
      <c r="K2531" s="6">
        <f>Tabla14[[#This Row],[Precio NEGRO Publico c/juan]]-Tabla14[[#This Row],[Nuestro Costo juan ]]</f>
        <v>205035.682225</v>
      </c>
      <c r="L2531" s="7">
        <f>Tabla14[[#This Row],[Ganancia]]/Tabla14[[#This Row],[Nuestro Costo juan ]]</f>
        <v>0.21511627906976744</v>
      </c>
      <c r="M2531" s="2">
        <f>Tabla14[[#This Row],[Precio NEGRO Publico c/juan]]+(Tabla14[[#This Row],[Precio NEGRO Publico c/juan]]*0.105)</f>
        <v>1279782.854904125</v>
      </c>
    </row>
    <row r="2532" spans="1:13">
      <c r="A2532" s="1" t="s">
        <v>392</v>
      </c>
      <c r="B2532" t="s">
        <v>393</v>
      </c>
      <c r="C2532" t="s">
        <v>7</v>
      </c>
      <c r="D2532" t="s">
        <v>285</v>
      </c>
      <c r="E2532" s="2">
        <v>1090132.1100000001</v>
      </c>
      <c r="F2532" s="2">
        <f>Tabla14[[#This Row],[Precio]]-(Tabla14[[#This Row],[Precio]]*0.14)</f>
        <v>937513.61460000009</v>
      </c>
      <c r="G2532" s="2">
        <f>Tabla14[[#This Row],[Precio]]-(Tabla14[[#This Row],[Precio]]*0.05)</f>
        <v>1035625.5045</v>
      </c>
      <c r="H2532" s="9">
        <f>Tabla14[[#This Row],[  -14% costo de juan]]+(Tabla14[[#This Row],[  -14% costo de juan]]*0.1)</f>
        <v>1031264.9760600001</v>
      </c>
      <c r="I2532" s="30">
        <f>Tabla14[[#This Row],[5% purpil]]+(Tabla14[[#This Row],[5% purpil]]*0.21)</f>
        <v>1253106.860445</v>
      </c>
      <c r="J2532" s="30">
        <f>Tabla14[[#This Row],[5% purpil]]+(Tabla14[[#This Row],[5% purpil]]*0.21)</f>
        <v>1253106.860445</v>
      </c>
      <c r="K2532" s="6">
        <f>Tabla14[[#This Row],[Precio NEGRO Publico c/juan]]-Tabla14[[#This Row],[Nuestro Costo juan ]]</f>
        <v>221841.88438499987</v>
      </c>
      <c r="L2532" s="7">
        <f>Tabla14[[#This Row],[Ganancia]]/Tabla14[[#This Row],[Nuestro Costo juan ]]</f>
        <v>0.2151162790697673</v>
      </c>
      <c r="M2532" s="2">
        <f>Tabla14[[#This Row],[Precio NEGRO Publico c/juan]]+(Tabla14[[#This Row],[Precio NEGRO Publico c/juan]]*0.105)</f>
        <v>1384683.0807917251</v>
      </c>
    </row>
    <row r="2533" spans="1:13">
      <c r="A2533" s="1" t="s">
        <v>5079</v>
      </c>
      <c r="B2533" t="s">
        <v>5080</v>
      </c>
      <c r="C2533" t="s">
        <v>7</v>
      </c>
      <c r="D2533" t="s">
        <v>285</v>
      </c>
      <c r="E2533" s="2">
        <v>136244.51</v>
      </c>
      <c r="F2533" s="2">
        <f>Tabla14[[#This Row],[Precio]]-(Tabla14[[#This Row],[Precio]]*0.14)</f>
        <v>117170.27860000001</v>
      </c>
      <c r="G2533" s="2">
        <f>Tabla14[[#This Row],[Precio]]-(Tabla14[[#This Row],[Precio]]*0.05)</f>
        <v>129432.28450000001</v>
      </c>
      <c r="H2533" s="4">
        <f>Tabla14[[#This Row],[  -14% costo de juan]]+(Tabla14[[#This Row],[  -14% costo de juan]]*0.1)</f>
        <v>128887.30646000001</v>
      </c>
      <c r="I2533" s="30">
        <f>Tabla14[[#This Row],[5% purpil]]+(Tabla14[[#This Row],[5% purpil]]*0.21)</f>
        <v>156613.06424500002</v>
      </c>
      <c r="J2533" s="30">
        <f>Tabla14[[#This Row],[5% purpil]]+(Tabla14[[#This Row],[5% purpil]]*0.21)</f>
        <v>156613.06424500002</v>
      </c>
      <c r="K2533" s="6">
        <f>Tabla14[[#This Row],[Precio NEGRO Publico c/juan]]-Tabla14[[#This Row],[Nuestro Costo juan ]]</f>
        <v>27725.757785000009</v>
      </c>
      <c r="L2533" s="7">
        <f>Tabla14[[#This Row],[Ganancia]]/Tabla14[[#This Row],[Nuestro Costo juan ]]</f>
        <v>0.21511627906976749</v>
      </c>
      <c r="M2533" s="2">
        <f>Tabla14[[#This Row],[Precio NEGRO Publico c/juan]]+(Tabla14[[#This Row],[Precio NEGRO Publico c/juan]]*0.105)</f>
        <v>173057.435990725</v>
      </c>
    </row>
    <row r="2534" spans="1:13">
      <c r="A2534" s="1" t="s">
        <v>5081</v>
      </c>
      <c r="B2534" t="s">
        <v>5082</v>
      </c>
      <c r="C2534" t="s">
        <v>15</v>
      </c>
      <c r="D2534" t="s">
        <v>80</v>
      </c>
      <c r="E2534" s="2">
        <v>121000</v>
      </c>
      <c r="F2534" s="2">
        <f>Tabla14[[#This Row],[Precio]]-(Tabla14[[#This Row],[Precio]]*0.14)</f>
        <v>104060</v>
      </c>
      <c r="G2534" s="2">
        <f>Tabla14[[#This Row],[Precio]]-(Tabla14[[#This Row],[Precio]]*0.05)</f>
        <v>114950</v>
      </c>
      <c r="H2534" s="4">
        <f>Tabla14[[#This Row],[  -14% costo de juan]]+(Tabla14[[#This Row],[  -14% costo de juan]]*0.1)</f>
        <v>114466</v>
      </c>
      <c r="I2534" s="30">
        <f>Tabla14[[#This Row],[5% purpil]]+(Tabla14[[#This Row],[5% purpil]]*0.21)</f>
        <v>139089.5</v>
      </c>
      <c r="J2534" s="30">
        <f>Tabla14[[#This Row],[5% purpil]]+(Tabla14[[#This Row],[5% purpil]]*0.21)</f>
        <v>139089.5</v>
      </c>
      <c r="K2534" s="6">
        <f>Tabla14[[#This Row],[Precio NEGRO Publico c/juan]]-Tabla14[[#This Row],[Nuestro Costo juan ]]</f>
        <v>24623.5</v>
      </c>
      <c r="L2534" s="7">
        <f>Tabla14[[#This Row],[Ganancia]]/Tabla14[[#This Row],[Nuestro Costo juan ]]</f>
        <v>0.21511627906976744</v>
      </c>
      <c r="M2534" s="2">
        <f>Tabla14[[#This Row],[Precio NEGRO Publico c/juan]]+(Tabla14[[#This Row],[Precio NEGRO Publico c/juan]]*0.105)</f>
        <v>153693.89749999999</v>
      </c>
    </row>
    <row r="2535" spans="1:13">
      <c r="A2535" s="1" t="s">
        <v>5083</v>
      </c>
      <c r="B2535" t="s">
        <v>5084</v>
      </c>
      <c r="C2535" t="s">
        <v>7</v>
      </c>
      <c r="D2535" t="s">
        <v>80</v>
      </c>
      <c r="E2535" s="2">
        <v>10855.85</v>
      </c>
      <c r="F2535" s="2">
        <f>Tabla14[[#This Row],[Precio]]-(Tabla14[[#This Row],[Precio]]*0.14)</f>
        <v>9336.0310000000009</v>
      </c>
      <c r="G2535" s="2">
        <f>Tabla14[[#This Row],[Precio]]-(Tabla14[[#This Row],[Precio]]*0.05)</f>
        <v>10313.057500000001</v>
      </c>
      <c r="H2535" s="4">
        <f>Tabla14[[#This Row],[  -14% costo de juan]]+(Tabla14[[#This Row],[  -14% costo de juan]]*0.1)</f>
        <v>10269.634100000001</v>
      </c>
      <c r="I2535" s="30">
        <f>Tabla14[[#This Row],[5% purpil]]+(Tabla14[[#This Row],[5% purpil]]*0.21)</f>
        <v>12478.799575000001</v>
      </c>
      <c r="J2535" s="30">
        <f>Tabla14[[#This Row],[5% purpil]]+(Tabla14[[#This Row],[5% purpil]]*0.21)</f>
        <v>12478.799575000001</v>
      </c>
      <c r="K2535" s="6">
        <f>Tabla14[[#This Row],[Precio NEGRO Publico c/juan]]-Tabla14[[#This Row],[Nuestro Costo juan ]]</f>
        <v>2209.1654749999998</v>
      </c>
      <c r="L2535" s="7">
        <f>Tabla14[[#This Row],[Ganancia]]/Tabla14[[#This Row],[Nuestro Costo juan ]]</f>
        <v>0.21511627906976741</v>
      </c>
      <c r="M2535" s="2">
        <f>Tabla14[[#This Row],[Precio NEGRO Publico c/juan]]+(Tabla14[[#This Row],[Precio NEGRO Publico c/juan]]*0.105)</f>
        <v>13789.073530375001</v>
      </c>
    </row>
    <row r="2536" spans="1:13">
      <c r="A2536" s="1" t="s">
        <v>5085</v>
      </c>
      <c r="B2536" t="s">
        <v>5086</v>
      </c>
      <c r="C2536" t="s">
        <v>7</v>
      </c>
      <c r="D2536" t="s">
        <v>80</v>
      </c>
      <c r="E2536" s="2">
        <v>3158.07</v>
      </c>
      <c r="F2536" s="2">
        <f>Tabla14[[#This Row],[Precio]]-(Tabla14[[#This Row],[Precio]]*0.14)</f>
        <v>2715.9402</v>
      </c>
      <c r="G2536" s="2">
        <f>Tabla14[[#This Row],[Precio]]-(Tabla14[[#This Row],[Precio]]*0.05)</f>
        <v>3000.1665000000003</v>
      </c>
      <c r="H2536" s="4">
        <f>Tabla14[[#This Row],[  -14% costo de juan]]+(Tabla14[[#This Row],[  -14% costo de juan]]*0.1)</f>
        <v>2987.53422</v>
      </c>
      <c r="I2536" s="30">
        <f>Tabla14[[#This Row],[5% purpil]]+(Tabla14[[#This Row],[5% purpil]]*0.21)</f>
        <v>3630.2014650000001</v>
      </c>
      <c r="J2536" s="30">
        <f>Tabla14[[#This Row],[5% purpil]]+(Tabla14[[#This Row],[5% purpil]]*0.21)</f>
        <v>3630.2014650000001</v>
      </c>
      <c r="K2536" s="6">
        <f>Tabla14[[#This Row],[Precio NEGRO Publico c/juan]]-Tabla14[[#This Row],[Nuestro Costo juan ]]</f>
        <v>642.66724500000009</v>
      </c>
      <c r="L2536" s="7">
        <f>Tabla14[[#This Row],[Ganancia]]/Tabla14[[#This Row],[Nuestro Costo juan ]]</f>
        <v>0.21511627906976746</v>
      </c>
      <c r="M2536" s="2">
        <f>Tabla14[[#This Row],[Precio NEGRO Publico c/juan]]+(Tabla14[[#This Row],[Precio NEGRO Publico c/juan]]*0.105)</f>
        <v>4011.3726188250002</v>
      </c>
    </row>
    <row r="2537" spans="1:13">
      <c r="A2537" s="1" t="s">
        <v>5087</v>
      </c>
      <c r="B2537" t="s">
        <v>5088</v>
      </c>
      <c r="C2537" t="s">
        <v>7</v>
      </c>
      <c r="D2537" t="s">
        <v>80</v>
      </c>
      <c r="E2537" s="2">
        <v>6414.82</v>
      </c>
      <c r="F2537" s="2">
        <f>Tabla14[[#This Row],[Precio]]-(Tabla14[[#This Row],[Precio]]*0.14)</f>
        <v>5516.7451999999994</v>
      </c>
      <c r="G2537" s="2">
        <f>Tabla14[[#This Row],[Precio]]-(Tabla14[[#This Row],[Precio]]*0.05)</f>
        <v>6094.0789999999997</v>
      </c>
      <c r="H2537" s="4">
        <f>Tabla14[[#This Row],[  -14% costo de juan]]+(Tabla14[[#This Row],[  -14% costo de juan]]*0.1)</f>
        <v>6068.419719999999</v>
      </c>
      <c r="I2537" s="30">
        <f>Tabla14[[#This Row],[5% purpil]]+(Tabla14[[#This Row],[5% purpil]]*0.21)</f>
        <v>7373.8355899999997</v>
      </c>
      <c r="J2537" s="30">
        <f>Tabla14[[#This Row],[5% purpil]]+(Tabla14[[#This Row],[5% purpil]]*0.21)</f>
        <v>7373.8355899999997</v>
      </c>
      <c r="K2537" s="6">
        <f>Tabla14[[#This Row],[Precio NEGRO Publico c/juan]]-Tabla14[[#This Row],[Nuestro Costo juan ]]</f>
        <v>1305.4158700000007</v>
      </c>
      <c r="L2537" s="7">
        <f>Tabla14[[#This Row],[Ganancia]]/Tabla14[[#This Row],[Nuestro Costo juan ]]</f>
        <v>0.2151162790697676</v>
      </c>
      <c r="M2537" s="2">
        <f>Tabla14[[#This Row],[Precio NEGRO Publico c/juan]]+(Tabla14[[#This Row],[Precio NEGRO Publico c/juan]]*0.105)</f>
        <v>8148.08832695</v>
      </c>
    </row>
    <row r="2538" spans="1:13">
      <c r="A2538" s="1" t="s">
        <v>5089</v>
      </c>
      <c r="B2538" t="s">
        <v>5090</v>
      </c>
      <c r="C2538" t="s">
        <v>15</v>
      </c>
      <c r="D2538" t="s">
        <v>80</v>
      </c>
      <c r="E2538" s="2">
        <v>18344.939999999999</v>
      </c>
      <c r="F2538" s="2">
        <f>Tabla14[[#This Row],[Precio]]-(Tabla14[[#This Row],[Precio]]*0.14)</f>
        <v>15776.648399999998</v>
      </c>
      <c r="G2538" s="2">
        <f>Tabla14[[#This Row],[Precio]]-(Tabla14[[#This Row],[Precio]]*0.05)</f>
        <v>17427.692999999999</v>
      </c>
      <c r="H2538" s="4">
        <f>Tabla14[[#This Row],[  -14% costo de juan]]+(Tabla14[[#This Row],[  -14% costo de juan]]*0.1)</f>
        <v>17354.313239999999</v>
      </c>
      <c r="I2538" s="30">
        <f>Tabla14[[#This Row],[5% purpil]]+(Tabla14[[#This Row],[5% purpil]]*0.21)</f>
        <v>21087.508529999999</v>
      </c>
      <c r="J2538" s="30">
        <f>Tabla14[[#This Row],[5% purpil]]+(Tabla14[[#This Row],[5% purpil]]*0.21)</f>
        <v>21087.508529999999</v>
      </c>
      <c r="K2538" s="6">
        <f>Tabla14[[#This Row],[Precio NEGRO Publico c/juan]]-Tabla14[[#This Row],[Nuestro Costo juan ]]</f>
        <v>3733.1952899999997</v>
      </c>
      <c r="L2538" s="7">
        <f>Tabla14[[#This Row],[Ganancia]]/Tabla14[[#This Row],[Nuestro Costo juan ]]</f>
        <v>0.21511627906976744</v>
      </c>
      <c r="M2538" s="2">
        <f>Tabla14[[#This Row],[Precio NEGRO Publico c/juan]]+(Tabla14[[#This Row],[Precio NEGRO Publico c/juan]]*0.105)</f>
        <v>23301.696925649998</v>
      </c>
    </row>
    <row r="2539" spans="1:13">
      <c r="A2539" s="1" t="s">
        <v>5091</v>
      </c>
      <c r="B2539" t="s">
        <v>5092</v>
      </c>
      <c r="C2539" t="s">
        <v>7</v>
      </c>
      <c r="D2539" t="s">
        <v>5093</v>
      </c>
      <c r="E2539" s="2">
        <v>536.96</v>
      </c>
      <c r="F2539" s="2">
        <f>Tabla14[[#This Row],[Precio]]-(Tabla14[[#This Row],[Precio]]*0.14)</f>
        <v>461.78560000000004</v>
      </c>
      <c r="G2539" s="2">
        <f>Tabla14[[#This Row],[Precio]]-(Tabla14[[#This Row],[Precio]]*0.05)</f>
        <v>510.11200000000002</v>
      </c>
      <c r="H2539" s="4">
        <f>Tabla14[[#This Row],[  -14% costo de juan]]+(Tabla14[[#This Row],[  -14% costo de juan]]*0.1)</f>
        <v>507.96416000000005</v>
      </c>
      <c r="I2539" s="30">
        <f>Tabla14[[#This Row],[5% purpil]]+(Tabla14[[#This Row],[5% purpil]]*0.21)</f>
        <v>617.23552000000007</v>
      </c>
      <c r="J2539" s="30">
        <f>Tabla14[[#This Row],[5% purpil]]+(Tabla14[[#This Row],[5% purpil]]*0.21)</f>
        <v>617.23552000000007</v>
      </c>
      <c r="K2539" s="6">
        <f>Tabla14[[#This Row],[Precio NEGRO Publico c/juan]]-Tabla14[[#This Row],[Nuestro Costo juan ]]</f>
        <v>109.27136000000002</v>
      </c>
      <c r="L2539" s="7">
        <f>Tabla14[[#This Row],[Ganancia]]/Tabla14[[#This Row],[Nuestro Costo juan ]]</f>
        <v>0.21511627906976746</v>
      </c>
      <c r="M2539" s="2">
        <f>Tabla14[[#This Row],[Precio NEGRO Publico c/juan]]+(Tabla14[[#This Row],[Precio NEGRO Publico c/juan]]*0.105)</f>
        <v>682.04524960000003</v>
      </c>
    </row>
    <row r="2540" spans="1:13">
      <c r="A2540" s="1" t="s">
        <v>5094</v>
      </c>
      <c r="B2540" t="s">
        <v>5095</v>
      </c>
      <c r="C2540" t="s">
        <v>7</v>
      </c>
      <c r="D2540" t="s">
        <v>5093</v>
      </c>
      <c r="E2540" s="2">
        <v>1115.71</v>
      </c>
      <c r="F2540" s="2">
        <f>Tabla14[[#This Row],[Precio]]-(Tabla14[[#This Row],[Precio]]*0.14)</f>
        <v>959.51060000000007</v>
      </c>
      <c r="G2540" s="2">
        <f>Tabla14[[#This Row],[Precio]]-(Tabla14[[#This Row],[Precio]]*0.05)</f>
        <v>1059.9245000000001</v>
      </c>
      <c r="H2540" s="4">
        <f>Tabla14[[#This Row],[  -14% costo de juan]]+(Tabla14[[#This Row],[  -14% costo de juan]]*0.1)</f>
        <v>1055.4616600000002</v>
      </c>
      <c r="I2540" s="30">
        <f>Tabla14[[#This Row],[5% purpil]]+(Tabla14[[#This Row],[5% purpil]]*0.21)</f>
        <v>1282.5086450000001</v>
      </c>
      <c r="J2540" s="30">
        <f>Tabla14[[#This Row],[5% purpil]]+(Tabla14[[#This Row],[5% purpil]]*0.21)</f>
        <v>1282.5086450000001</v>
      </c>
      <c r="K2540" s="6">
        <f>Tabla14[[#This Row],[Precio NEGRO Publico c/juan]]-Tabla14[[#This Row],[Nuestro Costo juan ]]</f>
        <v>227.04698499999995</v>
      </c>
      <c r="L2540" s="7">
        <f>Tabla14[[#This Row],[Ganancia]]/Tabla14[[#This Row],[Nuestro Costo juan ]]</f>
        <v>0.21511627906976735</v>
      </c>
      <c r="M2540" s="2">
        <f>Tabla14[[#This Row],[Precio NEGRO Publico c/juan]]+(Tabla14[[#This Row],[Precio NEGRO Publico c/juan]]*0.105)</f>
        <v>1417.1720527250002</v>
      </c>
    </row>
    <row r="2541" spans="1:13">
      <c r="A2541" s="1" t="s">
        <v>5096</v>
      </c>
      <c r="B2541" t="s">
        <v>5097</v>
      </c>
      <c r="C2541" t="s">
        <v>7</v>
      </c>
      <c r="D2541" t="s">
        <v>5093</v>
      </c>
      <c r="E2541" s="2">
        <v>2120.5</v>
      </c>
      <c r="F2541" s="2">
        <f>Tabla14[[#This Row],[Precio]]-(Tabla14[[#This Row],[Precio]]*0.14)</f>
        <v>1823.63</v>
      </c>
      <c r="G2541" s="2">
        <f>Tabla14[[#This Row],[Precio]]-(Tabla14[[#This Row],[Precio]]*0.05)</f>
        <v>2014.4749999999999</v>
      </c>
      <c r="H2541" s="4">
        <f>Tabla14[[#This Row],[  -14% costo de juan]]+(Tabla14[[#This Row],[  -14% costo de juan]]*0.1)</f>
        <v>2005.9930000000002</v>
      </c>
      <c r="I2541" s="30">
        <f>Tabla14[[#This Row],[5% purpil]]+(Tabla14[[#This Row],[5% purpil]]*0.21)</f>
        <v>2437.5147499999998</v>
      </c>
      <c r="J2541" s="30">
        <f>Tabla14[[#This Row],[5% purpil]]+(Tabla14[[#This Row],[5% purpil]]*0.21)</f>
        <v>2437.5147499999998</v>
      </c>
      <c r="K2541" s="6">
        <f>Tabla14[[#This Row],[Precio NEGRO Publico c/juan]]-Tabla14[[#This Row],[Nuestro Costo juan ]]</f>
        <v>431.52174999999966</v>
      </c>
      <c r="L2541" s="7">
        <f>Tabla14[[#This Row],[Ganancia]]/Tabla14[[#This Row],[Nuestro Costo juan ]]</f>
        <v>0.21511627906976724</v>
      </c>
      <c r="M2541" s="2">
        <f>Tabla14[[#This Row],[Precio NEGRO Publico c/juan]]+(Tabla14[[#This Row],[Precio NEGRO Publico c/juan]]*0.105)</f>
        <v>2693.4537987499998</v>
      </c>
    </row>
    <row r="2542" spans="1:13">
      <c r="A2542" s="1" t="s">
        <v>5098</v>
      </c>
      <c r="B2542" t="s">
        <v>5099</v>
      </c>
      <c r="C2542" t="s">
        <v>7</v>
      </c>
      <c r="D2542" t="s">
        <v>5093</v>
      </c>
      <c r="E2542" s="2">
        <v>3437.17</v>
      </c>
      <c r="F2542" s="2">
        <f>Tabla14[[#This Row],[Precio]]-(Tabla14[[#This Row],[Precio]]*0.14)</f>
        <v>2955.9661999999998</v>
      </c>
      <c r="G2542" s="2">
        <f>Tabla14[[#This Row],[Precio]]-(Tabla14[[#This Row],[Precio]]*0.05)</f>
        <v>3265.3115000000003</v>
      </c>
      <c r="H2542" s="4">
        <f>Tabla14[[#This Row],[  -14% costo de juan]]+(Tabla14[[#This Row],[  -14% costo de juan]]*0.1)</f>
        <v>3251.5628199999996</v>
      </c>
      <c r="I2542" s="30">
        <f>Tabla14[[#This Row],[5% purpil]]+(Tabla14[[#This Row],[5% purpil]]*0.21)</f>
        <v>3951.0269150000004</v>
      </c>
      <c r="J2542" s="30">
        <f>Tabla14[[#This Row],[5% purpil]]+(Tabla14[[#This Row],[5% purpil]]*0.21)</f>
        <v>3951.0269150000004</v>
      </c>
      <c r="K2542" s="6">
        <f>Tabla14[[#This Row],[Precio NEGRO Publico c/juan]]-Tabla14[[#This Row],[Nuestro Costo juan ]]</f>
        <v>699.46409500000073</v>
      </c>
      <c r="L2542" s="7">
        <f>Tabla14[[#This Row],[Ganancia]]/Tabla14[[#This Row],[Nuestro Costo juan ]]</f>
        <v>0.21511627906976769</v>
      </c>
      <c r="M2542" s="2">
        <f>Tabla14[[#This Row],[Precio NEGRO Publico c/juan]]+(Tabla14[[#This Row],[Precio NEGRO Publico c/juan]]*0.105)</f>
        <v>4365.8847410750004</v>
      </c>
    </row>
    <row r="2543" spans="1:13">
      <c r="A2543" s="1" t="s">
        <v>5100</v>
      </c>
      <c r="B2543" t="s">
        <v>5101</v>
      </c>
      <c r="C2543" t="s">
        <v>7</v>
      </c>
      <c r="D2543" t="s">
        <v>5093</v>
      </c>
      <c r="E2543" s="2">
        <v>4358.3599999999997</v>
      </c>
      <c r="F2543" s="2">
        <f>Tabla14[[#This Row],[Precio]]-(Tabla14[[#This Row],[Precio]]*0.14)</f>
        <v>3748.1895999999997</v>
      </c>
      <c r="G2543" s="2">
        <f>Tabla14[[#This Row],[Precio]]-(Tabla14[[#This Row],[Precio]]*0.05)</f>
        <v>4140.442</v>
      </c>
      <c r="H2543" s="4">
        <f>Tabla14[[#This Row],[  -14% costo de juan]]+(Tabla14[[#This Row],[  -14% costo de juan]]*0.1)</f>
        <v>4123.0085599999993</v>
      </c>
      <c r="I2543" s="30">
        <f>Tabla14[[#This Row],[5% purpil]]+(Tabla14[[#This Row],[5% purpil]]*0.21)</f>
        <v>5009.9348200000004</v>
      </c>
      <c r="J2543" s="30">
        <f>Tabla14[[#This Row],[5% purpil]]+(Tabla14[[#This Row],[5% purpil]]*0.21)</f>
        <v>5009.9348200000004</v>
      </c>
      <c r="K2543" s="6">
        <f>Tabla14[[#This Row],[Precio NEGRO Publico c/juan]]-Tabla14[[#This Row],[Nuestro Costo juan ]]</f>
        <v>886.92626000000109</v>
      </c>
      <c r="L2543" s="7">
        <f>Tabla14[[#This Row],[Ganancia]]/Tabla14[[#This Row],[Nuestro Costo juan ]]</f>
        <v>0.21511627906976774</v>
      </c>
      <c r="M2543" s="2">
        <f>Tabla14[[#This Row],[Precio NEGRO Publico c/juan]]+(Tabla14[[#This Row],[Precio NEGRO Publico c/juan]]*0.105)</f>
        <v>5535.9779761000009</v>
      </c>
    </row>
    <row r="2544" spans="1:13">
      <c r="A2544" s="1" t="s">
        <v>5102</v>
      </c>
      <c r="B2544" t="s">
        <v>5103</v>
      </c>
      <c r="C2544" t="s">
        <v>7</v>
      </c>
      <c r="D2544" t="s">
        <v>5093</v>
      </c>
      <c r="E2544" s="2">
        <v>14619.03</v>
      </c>
      <c r="F2544" s="2">
        <f>Tabla14[[#This Row],[Precio]]-(Tabla14[[#This Row],[Precio]]*0.14)</f>
        <v>12572.3658</v>
      </c>
      <c r="G2544" s="2">
        <f>Tabla14[[#This Row],[Precio]]-(Tabla14[[#This Row],[Precio]]*0.05)</f>
        <v>13888.0785</v>
      </c>
      <c r="H2544" s="4">
        <f>Tabla14[[#This Row],[  -14% costo de juan]]+(Tabla14[[#This Row],[  -14% costo de juan]]*0.1)</f>
        <v>13829.60238</v>
      </c>
      <c r="I2544" s="30">
        <f>Tabla14[[#This Row],[5% purpil]]+(Tabla14[[#This Row],[5% purpil]]*0.21)</f>
        <v>16804.574984999999</v>
      </c>
      <c r="J2544" s="30">
        <f>Tabla14[[#This Row],[5% purpil]]+(Tabla14[[#This Row],[5% purpil]]*0.21)</f>
        <v>16804.574984999999</v>
      </c>
      <c r="K2544" s="6">
        <f>Tabla14[[#This Row],[Precio NEGRO Publico c/juan]]-Tabla14[[#This Row],[Nuestro Costo juan ]]</f>
        <v>2974.972604999999</v>
      </c>
      <c r="L2544" s="7">
        <f>Tabla14[[#This Row],[Ganancia]]/Tabla14[[#This Row],[Nuestro Costo juan ]]</f>
        <v>0.21511627906976738</v>
      </c>
      <c r="M2544" s="2">
        <f>Tabla14[[#This Row],[Precio NEGRO Publico c/juan]]+(Tabla14[[#This Row],[Precio NEGRO Publico c/juan]]*0.105)</f>
        <v>18569.055358425001</v>
      </c>
    </row>
    <row r="2545" spans="1:13">
      <c r="A2545" s="1" t="s">
        <v>5104</v>
      </c>
      <c r="B2545" t="s">
        <v>5105</v>
      </c>
      <c r="C2545" t="s">
        <v>7</v>
      </c>
      <c r="D2545" t="s">
        <v>5093</v>
      </c>
      <c r="E2545" s="2">
        <v>23415.58</v>
      </c>
      <c r="F2545" s="2">
        <f>Tabla14[[#This Row],[Precio]]-(Tabla14[[#This Row],[Precio]]*0.14)</f>
        <v>20137.398800000003</v>
      </c>
      <c r="G2545" s="2">
        <f>Tabla14[[#This Row],[Precio]]-(Tabla14[[#This Row],[Precio]]*0.05)</f>
        <v>22244.801000000003</v>
      </c>
      <c r="H2545" s="4">
        <f>Tabla14[[#This Row],[  -14% costo de juan]]+(Tabla14[[#This Row],[  -14% costo de juan]]*0.1)</f>
        <v>22151.138680000004</v>
      </c>
      <c r="I2545" s="30">
        <f>Tabla14[[#This Row],[5% purpil]]+(Tabla14[[#This Row],[5% purpil]]*0.21)</f>
        <v>26916.209210000005</v>
      </c>
      <c r="J2545" s="30">
        <f>Tabla14[[#This Row],[5% purpil]]+(Tabla14[[#This Row],[5% purpil]]*0.21)</f>
        <v>26916.209210000005</v>
      </c>
      <c r="K2545" s="6">
        <f>Tabla14[[#This Row],[Precio NEGRO Publico c/juan]]-Tabla14[[#This Row],[Nuestro Costo juan ]]</f>
        <v>4765.0705300000009</v>
      </c>
      <c r="L2545" s="7">
        <f>Tabla14[[#This Row],[Ganancia]]/Tabla14[[#This Row],[Nuestro Costo juan ]]</f>
        <v>0.21511627906976744</v>
      </c>
      <c r="M2545" s="2">
        <f>Tabla14[[#This Row],[Precio NEGRO Publico c/juan]]+(Tabla14[[#This Row],[Precio NEGRO Publico c/juan]]*0.105)</f>
        <v>29742.411177050006</v>
      </c>
    </row>
    <row r="2546" spans="1:13">
      <c r="A2546" s="1" t="s">
        <v>5106</v>
      </c>
      <c r="B2546" t="s">
        <v>5107</v>
      </c>
      <c r="C2546" t="s">
        <v>7</v>
      </c>
      <c r="D2546" t="s">
        <v>5093</v>
      </c>
      <c r="E2546" s="2">
        <v>32924.239999999998</v>
      </c>
      <c r="F2546" s="2">
        <f>Tabla14[[#This Row],[Precio]]-(Tabla14[[#This Row],[Precio]]*0.14)</f>
        <v>28314.846399999999</v>
      </c>
      <c r="G2546" s="2">
        <f>Tabla14[[#This Row],[Precio]]-(Tabla14[[#This Row],[Precio]]*0.05)</f>
        <v>31278.027999999998</v>
      </c>
      <c r="H2546" s="4">
        <f>Tabla14[[#This Row],[  -14% costo de juan]]+(Tabla14[[#This Row],[  -14% costo de juan]]*0.1)</f>
        <v>31146.331039999997</v>
      </c>
      <c r="I2546" s="30">
        <f>Tabla14[[#This Row],[5% purpil]]+(Tabla14[[#This Row],[5% purpil]]*0.21)</f>
        <v>37846.41388</v>
      </c>
      <c r="J2546" s="30">
        <f>Tabla14[[#This Row],[5% purpil]]+(Tabla14[[#This Row],[5% purpil]]*0.21)</f>
        <v>37846.41388</v>
      </c>
      <c r="K2546" s="6">
        <f>Tabla14[[#This Row],[Precio NEGRO Publico c/juan]]-Tabla14[[#This Row],[Nuestro Costo juan ]]</f>
        <v>6700.0828400000028</v>
      </c>
      <c r="L2546" s="7">
        <f>Tabla14[[#This Row],[Ganancia]]/Tabla14[[#This Row],[Nuestro Costo juan ]]</f>
        <v>0.21511627906976755</v>
      </c>
      <c r="M2546" s="2">
        <f>Tabla14[[#This Row],[Precio NEGRO Publico c/juan]]+(Tabla14[[#This Row],[Precio NEGRO Publico c/juan]]*0.105)</f>
        <v>41820.287337399997</v>
      </c>
    </row>
    <row r="2547" spans="1:13">
      <c r="A2547" s="1" t="s">
        <v>5108</v>
      </c>
      <c r="B2547" t="s">
        <v>5109</v>
      </c>
      <c r="C2547" t="s">
        <v>7</v>
      </c>
      <c r="D2547" t="s">
        <v>5093</v>
      </c>
      <c r="E2547" s="2">
        <v>41260.019999999997</v>
      </c>
      <c r="F2547" s="2">
        <f>Tabla14[[#This Row],[Precio]]-(Tabla14[[#This Row],[Precio]]*0.14)</f>
        <v>35483.617199999993</v>
      </c>
      <c r="G2547" s="2">
        <f>Tabla14[[#This Row],[Precio]]-(Tabla14[[#This Row],[Precio]]*0.05)</f>
        <v>39197.019</v>
      </c>
      <c r="H2547" s="4">
        <f>Tabla14[[#This Row],[  -14% costo de juan]]+(Tabla14[[#This Row],[  -14% costo de juan]]*0.1)</f>
        <v>39031.978919999994</v>
      </c>
      <c r="I2547" s="30">
        <f>Tabla14[[#This Row],[5% purpil]]+(Tabla14[[#This Row],[5% purpil]]*0.21)</f>
        <v>47428.39299</v>
      </c>
      <c r="J2547" s="30">
        <f>Tabla14[[#This Row],[5% purpil]]+(Tabla14[[#This Row],[5% purpil]]*0.21)</f>
        <v>47428.39299</v>
      </c>
      <c r="K2547" s="6">
        <f>Tabla14[[#This Row],[Precio NEGRO Publico c/juan]]-Tabla14[[#This Row],[Nuestro Costo juan ]]</f>
        <v>8396.4140700000062</v>
      </c>
      <c r="L2547" s="7">
        <f>Tabla14[[#This Row],[Ganancia]]/Tabla14[[#This Row],[Nuestro Costo juan ]]</f>
        <v>0.21511627906976763</v>
      </c>
      <c r="M2547" s="2">
        <f>Tabla14[[#This Row],[Precio NEGRO Publico c/juan]]+(Tabla14[[#This Row],[Precio NEGRO Publico c/juan]]*0.105)</f>
        <v>52408.374253950002</v>
      </c>
    </row>
    <row r="2548" spans="1:13">
      <c r="A2548" s="1" t="s">
        <v>5110</v>
      </c>
      <c r="B2548" t="s">
        <v>5111</v>
      </c>
      <c r="C2548" t="s">
        <v>7</v>
      </c>
      <c r="D2548" t="s">
        <v>5093</v>
      </c>
      <c r="E2548" s="2">
        <v>7793.44</v>
      </c>
      <c r="F2548" s="2">
        <f>Tabla14[[#This Row],[Precio]]-(Tabla14[[#This Row],[Precio]]*0.14)</f>
        <v>6702.3583999999992</v>
      </c>
      <c r="G2548" s="2">
        <f>Tabla14[[#This Row],[Precio]]-(Tabla14[[#This Row],[Precio]]*0.05)</f>
        <v>7403.768</v>
      </c>
      <c r="H2548" s="4">
        <f>Tabla14[[#This Row],[  -14% costo de juan]]+(Tabla14[[#This Row],[  -14% costo de juan]]*0.1)</f>
        <v>7372.5942399999994</v>
      </c>
      <c r="I2548" s="30">
        <f>Tabla14[[#This Row],[5% purpil]]+(Tabla14[[#This Row],[5% purpil]]*0.21)</f>
        <v>8958.5592799999995</v>
      </c>
      <c r="J2548" s="30">
        <f>Tabla14[[#This Row],[5% purpil]]+(Tabla14[[#This Row],[5% purpil]]*0.21)</f>
        <v>8958.5592799999995</v>
      </c>
      <c r="K2548" s="6">
        <f>Tabla14[[#This Row],[Precio NEGRO Publico c/juan]]-Tabla14[[#This Row],[Nuestro Costo juan ]]</f>
        <v>1585.96504</v>
      </c>
      <c r="L2548" s="7">
        <f>Tabla14[[#This Row],[Ganancia]]/Tabla14[[#This Row],[Nuestro Costo juan ]]</f>
        <v>0.21511627906976746</v>
      </c>
      <c r="M2548" s="2">
        <f>Tabla14[[#This Row],[Precio NEGRO Publico c/juan]]+(Tabla14[[#This Row],[Precio NEGRO Publico c/juan]]*0.105)</f>
        <v>9899.2080043999995</v>
      </c>
    </row>
    <row r="2549" spans="1:13">
      <c r="A2549" s="1" t="s">
        <v>5112</v>
      </c>
      <c r="B2549" t="s">
        <v>5113</v>
      </c>
      <c r="C2549" t="s">
        <v>7</v>
      </c>
      <c r="D2549" t="s">
        <v>5093</v>
      </c>
      <c r="E2549" s="2">
        <v>10146.9</v>
      </c>
      <c r="F2549" s="2">
        <f>Tabla14[[#This Row],[Precio]]-(Tabla14[[#This Row],[Precio]]*0.14)</f>
        <v>8726.3339999999989</v>
      </c>
      <c r="G2549" s="2">
        <f>Tabla14[[#This Row],[Precio]]-(Tabla14[[#This Row],[Precio]]*0.05)</f>
        <v>9639.5550000000003</v>
      </c>
      <c r="H2549" s="4">
        <f>Tabla14[[#This Row],[  -14% costo de juan]]+(Tabla14[[#This Row],[  -14% costo de juan]]*0.1)</f>
        <v>9598.9673999999995</v>
      </c>
      <c r="I2549" s="30">
        <f>Tabla14[[#This Row],[5% purpil]]+(Tabla14[[#This Row],[5% purpil]]*0.21)</f>
        <v>11663.86155</v>
      </c>
      <c r="J2549" s="30">
        <f>Tabla14[[#This Row],[5% purpil]]+(Tabla14[[#This Row],[5% purpil]]*0.21)</f>
        <v>11663.86155</v>
      </c>
      <c r="K2549" s="6">
        <f>Tabla14[[#This Row],[Precio NEGRO Publico c/juan]]-Tabla14[[#This Row],[Nuestro Costo juan ]]</f>
        <v>2064.8941500000001</v>
      </c>
      <c r="L2549" s="7">
        <f>Tabla14[[#This Row],[Ganancia]]/Tabla14[[#This Row],[Nuestro Costo juan ]]</f>
        <v>0.21511627906976746</v>
      </c>
      <c r="M2549" s="2">
        <f>Tabla14[[#This Row],[Precio NEGRO Publico c/juan]]+(Tabla14[[#This Row],[Precio NEGRO Publico c/juan]]*0.105)</f>
        <v>12888.56701275</v>
      </c>
    </row>
    <row r="2550" spans="1:13">
      <c r="A2550" s="1" t="s">
        <v>5114</v>
      </c>
      <c r="B2550" t="s">
        <v>5115</v>
      </c>
      <c r="C2550" t="s">
        <v>7</v>
      </c>
      <c r="D2550" t="s">
        <v>5093</v>
      </c>
      <c r="E2550" s="2">
        <v>28472.68</v>
      </c>
      <c r="F2550" s="2">
        <f>Tabla14[[#This Row],[Precio]]-(Tabla14[[#This Row],[Precio]]*0.14)</f>
        <v>24486.504799999999</v>
      </c>
      <c r="G2550" s="2">
        <f>Tabla14[[#This Row],[Precio]]-(Tabla14[[#This Row],[Precio]]*0.05)</f>
        <v>27049.046000000002</v>
      </c>
      <c r="H2550" s="4">
        <f>Tabla14[[#This Row],[  -14% costo de juan]]+(Tabla14[[#This Row],[  -14% costo de juan]]*0.1)</f>
        <v>26935.155279999999</v>
      </c>
      <c r="I2550" s="30">
        <f>Tabla14[[#This Row],[5% purpil]]+(Tabla14[[#This Row],[5% purpil]]*0.21)</f>
        <v>32729.345660000003</v>
      </c>
      <c r="J2550" s="30">
        <f>Tabla14[[#This Row],[5% purpil]]+(Tabla14[[#This Row],[5% purpil]]*0.21)</f>
        <v>32729.345660000003</v>
      </c>
      <c r="K2550" s="6">
        <f>Tabla14[[#This Row],[Precio NEGRO Publico c/juan]]-Tabla14[[#This Row],[Nuestro Costo juan ]]</f>
        <v>5794.1903800000036</v>
      </c>
      <c r="L2550" s="7">
        <f>Tabla14[[#This Row],[Ganancia]]/Tabla14[[#This Row],[Nuestro Costo juan ]]</f>
        <v>0.21511627906976757</v>
      </c>
      <c r="M2550" s="2">
        <f>Tabla14[[#This Row],[Precio NEGRO Publico c/juan]]+(Tabla14[[#This Row],[Precio NEGRO Publico c/juan]]*0.105)</f>
        <v>36165.926954300005</v>
      </c>
    </row>
    <row r="2551" spans="1:13">
      <c r="A2551" s="1" t="s">
        <v>5116</v>
      </c>
      <c r="B2551" t="s">
        <v>5117</v>
      </c>
      <c r="C2551" t="s">
        <v>7</v>
      </c>
      <c r="D2551" t="s">
        <v>5093</v>
      </c>
      <c r="E2551" s="2">
        <v>8967.93</v>
      </c>
      <c r="F2551" s="2">
        <f>Tabla14[[#This Row],[Precio]]-(Tabla14[[#This Row],[Precio]]*0.14)</f>
        <v>7712.4197999999997</v>
      </c>
      <c r="G2551" s="2">
        <f>Tabla14[[#This Row],[Precio]]-(Tabla14[[#This Row],[Precio]]*0.05)</f>
        <v>8519.5334999999995</v>
      </c>
      <c r="H2551" s="4">
        <f>Tabla14[[#This Row],[  -14% costo de juan]]+(Tabla14[[#This Row],[  -14% costo de juan]]*0.1)</f>
        <v>8483.6617800000004</v>
      </c>
      <c r="I2551" s="30">
        <f>Tabla14[[#This Row],[5% purpil]]+(Tabla14[[#This Row],[5% purpil]]*0.21)</f>
        <v>10308.635534999999</v>
      </c>
      <c r="J2551" s="30">
        <f>Tabla14[[#This Row],[5% purpil]]+(Tabla14[[#This Row],[5% purpil]]*0.21)</f>
        <v>10308.635534999999</v>
      </c>
      <c r="K2551" s="6">
        <f>Tabla14[[#This Row],[Precio NEGRO Publico c/juan]]-Tabla14[[#This Row],[Nuestro Costo juan ]]</f>
        <v>1824.9737549999991</v>
      </c>
      <c r="L2551" s="7">
        <f>Tabla14[[#This Row],[Ganancia]]/Tabla14[[#This Row],[Nuestro Costo juan ]]</f>
        <v>0.21511627906976732</v>
      </c>
      <c r="M2551" s="2">
        <f>Tabla14[[#This Row],[Precio NEGRO Publico c/juan]]+(Tabla14[[#This Row],[Precio NEGRO Publico c/juan]]*0.105)</f>
        <v>11391.042266175</v>
      </c>
    </row>
    <row r="2552" spans="1:13">
      <c r="A2552" s="1" t="s">
        <v>5118</v>
      </c>
      <c r="B2552" t="s">
        <v>5119</v>
      </c>
      <c r="C2552" t="s">
        <v>7</v>
      </c>
      <c r="D2552" t="s">
        <v>5093</v>
      </c>
      <c r="E2552" s="2">
        <v>3203.2</v>
      </c>
      <c r="F2552" s="2">
        <f>Tabla14[[#This Row],[Precio]]-(Tabla14[[#This Row],[Precio]]*0.14)</f>
        <v>2754.752</v>
      </c>
      <c r="G2552" s="2">
        <f>Tabla14[[#This Row],[Precio]]-(Tabla14[[#This Row],[Precio]]*0.05)</f>
        <v>3043.04</v>
      </c>
      <c r="H2552" s="4">
        <f>Tabla14[[#This Row],[  -14% costo de juan]]+(Tabla14[[#This Row],[  -14% costo de juan]]*0.1)</f>
        <v>3030.2271999999998</v>
      </c>
      <c r="I2552" s="30">
        <f>Tabla14[[#This Row],[5% purpil]]+(Tabla14[[#This Row],[5% purpil]]*0.21)</f>
        <v>3682.0783999999999</v>
      </c>
      <c r="J2552" s="30">
        <f>Tabla14[[#This Row],[5% purpil]]+(Tabla14[[#This Row],[5% purpil]]*0.21)</f>
        <v>3682.0783999999999</v>
      </c>
      <c r="K2552" s="6">
        <f>Tabla14[[#This Row],[Precio NEGRO Publico c/juan]]-Tabla14[[#This Row],[Nuestro Costo juan ]]</f>
        <v>651.85120000000006</v>
      </c>
      <c r="L2552" s="7">
        <f>Tabla14[[#This Row],[Ganancia]]/Tabla14[[#This Row],[Nuestro Costo juan ]]</f>
        <v>0.21511627906976746</v>
      </c>
      <c r="M2552" s="2">
        <f>Tabla14[[#This Row],[Precio NEGRO Publico c/juan]]+(Tabla14[[#This Row],[Precio NEGRO Publico c/juan]]*0.105)</f>
        <v>4068.6966319999997</v>
      </c>
    </row>
    <row r="2553" spans="1:13">
      <c r="A2553" s="1" t="s">
        <v>5120</v>
      </c>
      <c r="B2553" t="s">
        <v>5121</v>
      </c>
      <c r="C2553" t="s">
        <v>7</v>
      </c>
      <c r="D2553" t="s">
        <v>5093</v>
      </c>
      <c r="E2553" s="2">
        <v>11263.41</v>
      </c>
      <c r="F2553" s="2">
        <f>Tabla14[[#This Row],[Precio]]-(Tabla14[[#This Row],[Precio]]*0.14)</f>
        <v>9686.5326000000005</v>
      </c>
      <c r="G2553" s="2">
        <f>Tabla14[[#This Row],[Precio]]-(Tabla14[[#This Row],[Precio]]*0.05)</f>
        <v>10700.2395</v>
      </c>
      <c r="H2553" s="4">
        <f>Tabla14[[#This Row],[  -14% costo de juan]]+(Tabla14[[#This Row],[  -14% costo de juan]]*0.1)</f>
        <v>10655.185860000001</v>
      </c>
      <c r="I2553" s="30">
        <f>Tabla14[[#This Row],[5% purpil]]+(Tabla14[[#This Row],[5% purpil]]*0.21)</f>
        <v>12947.289795000001</v>
      </c>
      <c r="J2553" s="30">
        <f>Tabla14[[#This Row],[5% purpil]]+(Tabla14[[#This Row],[5% purpil]]*0.21)</f>
        <v>12947.289795000001</v>
      </c>
      <c r="K2553" s="6">
        <f>Tabla14[[#This Row],[Precio NEGRO Publico c/juan]]-Tabla14[[#This Row],[Nuestro Costo juan ]]</f>
        <v>2292.1039349999992</v>
      </c>
      <c r="L2553" s="7">
        <f>Tabla14[[#This Row],[Ganancia]]/Tabla14[[#This Row],[Nuestro Costo juan ]]</f>
        <v>0.21511627906976732</v>
      </c>
      <c r="M2553" s="2">
        <f>Tabla14[[#This Row],[Precio NEGRO Publico c/juan]]+(Tabla14[[#This Row],[Precio NEGRO Publico c/juan]]*0.105)</f>
        <v>14306.755223475</v>
      </c>
    </row>
    <row r="2554" spans="1:13">
      <c r="A2554" s="1" t="s">
        <v>5122</v>
      </c>
      <c r="B2554" t="s">
        <v>5123</v>
      </c>
      <c r="C2554" t="s">
        <v>7</v>
      </c>
      <c r="D2554" t="s">
        <v>5093</v>
      </c>
      <c r="E2554" s="2">
        <v>13872.75</v>
      </c>
      <c r="F2554" s="2">
        <f>Tabla14[[#This Row],[Precio]]-(Tabla14[[#This Row],[Precio]]*0.14)</f>
        <v>11930.565000000001</v>
      </c>
      <c r="G2554" s="2">
        <f>Tabla14[[#This Row],[Precio]]-(Tabla14[[#This Row],[Precio]]*0.05)</f>
        <v>13179.112499999999</v>
      </c>
      <c r="H2554" s="4">
        <f>Tabla14[[#This Row],[  -14% costo de juan]]+(Tabla14[[#This Row],[  -14% costo de juan]]*0.1)</f>
        <v>13123.621500000001</v>
      </c>
      <c r="I2554" s="30">
        <f>Tabla14[[#This Row],[5% purpil]]+(Tabla14[[#This Row],[5% purpil]]*0.21)</f>
        <v>15946.726124999999</v>
      </c>
      <c r="J2554" s="30">
        <f>Tabla14[[#This Row],[5% purpil]]+(Tabla14[[#This Row],[5% purpil]]*0.21)</f>
        <v>15946.726124999999</v>
      </c>
      <c r="K2554" s="6">
        <f>Tabla14[[#This Row],[Precio NEGRO Publico c/juan]]-Tabla14[[#This Row],[Nuestro Costo juan ]]</f>
        <v>2823.1046249999981</v>
      </c>
      <c r="L2554" s="7">
        <f>Tabla14[[#This Row],[Ganancia]]/Tabla14[[#This Row],[Nuestro Costo juan ]]</f>
        <v>0.21511627906976727</v>
      </c>
      <c r="M2554" s="2">
        <f>Tabla14[[#This Row],[Precio NEGRO Publico c/juan]]+(Tabla14[[#This Row],[Precio NEGRO Publico c/juan]]*0.105)</f>
        <v>17621.132368125</v>
      </c>
    </row>
    <row r="2555" spans="1:13">
      <c r="A2555" s="1" t="s">
        <v>5124</v>
      </c>
      <c r="B2555" t="s">
        <v>5125</v>
      </c>
      <c r="C2555" t="s">
        <v>7</v>
      </c>
      <c r="D2555" t="s">
        <v>5093</v>
      </c>
      <c r="E2555" s="2">
        <v>3089.28</v>
      </c>
      <c r="F2555" s="2">
        <f>Tabla14[[#This Row],[Precio]]-(Tabla14[[#This Row],[Precio]]*0.14)</f>
        <v>2656.7808</v>
      </c>
      <c r="G2555" s="2">
        <f>Tabla14[[#This Row],[Precio]]-(Tabla14[[#This Row],[Precio]]*0.05)</f>
        <v>2934.8160000000003</v>
      </c>
      <c r="H2555" s="4">
        <f>Tabla14[[#This Row],[  -14% costo de juan]]+(Tabla14[[#This Row],[  -14% costo de juan]]*0.1)</f>
        <v>2922.4588800000001</v>
      </c>
      <c r="I2555" s="30">
        <f>Tabla14[[#This Row],[5% purpil]]+(Tabla14[[#This Row],[5% purpil]]*0.21)</f>
        <v>3551.1273600000004</v>
      </c>
      <c r="J2555" s="30">
        <f>Tabla14[[#This Row],[5% purpil]]+(Tabla14[[#This Row],[5% purpil]]*0.21)</f>
        <v>3551.1273600000004</v>
      </c>
      <c r="K2555" s="6">
        <f>Tabla14[[#This Row],[Precio NEGRO Publico c/juan]]-Tabla14[[#This Row],[Nuestro Costo juan ]]</f>
        <v>628.66848000000027</v>
      </c>
      <c r="L2555" s="7">
        <f>Tabla14[[#This Row],[Ganancia]]/Tabla14[[#This Row],[Nuestro Costo juan ]]</f>
        <v>0.21511627906976752</v>
      </c>
      <c r="M2555" s="2">
        <f>Tabla14[[#This Row],[Precio NEGRO Publico c/juan]]+(Tabla14[[#This Row],[Precio NEGRO Publico c/juan]]*0.105)</f>
        <v>3923.9957328000005</v>
      </c>
    </row>
    <row r="2556" spans="1:13">
      <c r="A2556" s="1" t="s">
        <v>5126</v>
      </c>
      <c r="B2556" t="s">
        <v>5127</v>
      </c>
      <c r="C2556" t="s">
        <v>7</v>
      </c>
      <c r="D2556" t="s">
        <v>5093</v>
      </c>
      <c r="E2556" s="2">
        <v>5175.08</v>
      </c>
      <c r="F2556" s="2">
        <f>Tabla14[[#This Row],[Precio]]-(Tabla14[[#This Row],[Precio]]*0.14)</f>
        <v>4450.5688</v>
      </c>
      <c r="G2556" s="2">
        <f>Tabla14[[#This Row],[Precio]]-(Tabla14[[#This Row],[Precio]]*0.05)</f>
        <v>4916.326</v>
      </c>
      <c r="H2556" s="4">
        <f>Tabla14[[#This Row],[  -14% costo de juan]]+(Tabla14[[#This Row],[  -14% costo de juan]]*0.1)</f>
        <v>4895.6256800000001</v>
      </c>
      <c r="I2556" s="30">
        <f>Tabla14[[#This Row],[5% purpil]]+(Tabla14[[#This Row],[5% purpil]]*0.21)</f>
        <v>5948.7544600000001</v>
      </c>
      <c r="J2556" s="30">
        <f>Tabla14[[#This Row],[5% purpil]]+(Tabla14[[#This Row],[5% purpil]]*0.21)</f>
        <v>5948.7544600000001</v>
      </c>
      <c r="K2556" s="6">
        <f>Tabla14[[#This Row],[Precio NEGRO Publico c/juan]]-Tabla14[[#This Row],[Nuestro Costo juan ]]</f>
        <v>1053.12878</v>
      </c>
      <c r="L2556" s="7">
        <f>Tabla14[[#This Row],[Ganancia]]/Tabla14[[#This Row],[Nuestro Costo juan ]]</f>
        <v>0.21511627906976744</v>
      </c>
      <c r="M2556" s="2">
        <f>Tabla14[[#This Row],[Precio NEGRO Publico c/juan]]+(Tabla14[[#This Row],[Precio NEGRO Publico c/juan]]*0.105)</f>
        <v>6573.3736783000004</v>
      </c>
    </row>
    <row r="2557" spans="1:13">
      <c r="A2557" s="1" t="s">
        <v>5128</v>
      </c>
      <c r="B2557" t="s">
        <v>5129</v>
      </c>
      <c r="C2557" t="s">
        <v>7</v>
      </c>
      <c r="D2557" t="s">
        <v>5093</v>
      </c>
      <c r="E2557" s="2">
        <v>18702.95</v>
      </c>
      <c r="F2557" s="2">
        <f>Tabla14[[#This Row],[Precio]]-(Tabla14[[#This Row],[Precio]]*0.14)</f>
        <v>16084.537</v>
      </c>
      <c r="G2557" s="2">
        <f>Tabla14[[#This Row],[Precio]]-(Tabla14[[#This Row],[Precio]]*0.05)</f>
        <v>17767.802500000002</v>
      </c>
      <c r="H2557" s="4">
        <f>Tabla14[[#This Row],[  -14% costo de juan]]+(Tabla14[[#This Row],[  -14% costo de juan]]*0.1)</f>
        <v>17692.990700000002</v>
      </c>
      <c r="I2557" s="30">
        <f>Tabla14[[#This Row],[5% purpil]]+(Tabla14[[#This Row],[5% purpil]]*0.21)</f>
        <v>21499.041025000002</v>
      </c>
      <c r="J2557" s="30">
        <f>Tabla14[[#This Row],[5% purpil]]+(Tabla14[[#This Row],[5% purpil]]*0.21)</f>
        <v>21499.041025000002</v>
      </c>
      <c r="K2557" s="6">
        <f>Tabla14[[#This Row],[Precio NEGRO Publico c/juan]]-Tabla14[[#This Row],[Nuestro Costo juan ]]</f>
        <v>3806.0503250000002</v>
      </c>
      <c r="L2557" s="7">
        <f>Tabla14[[#This Row],[Ganancia]]/Tabla14[[#This Row],[Nuestro Costo juan ]]</f>
        <v>0.21511627906976744</v>
      </c>
      <c r="M2557" s="2">
        <f>Tabla14[[#This Row],[Precio NEGRO Publico c/juan]]+(Tabla14[[#This Row],[Precio NEGRO Publico c/juan]]*0.105)</f>
        <v>23756.440332625003</v>
      </c>
    </row>
    <row r="2558" spans="1:13">
      <c r="A2558" s="1" t="s">
        <v>5130</v>
      </c>
      <c r="B2558" t="s">
        <v>5131</v>
      </c>
      <c r="C2558" t="s">
        <v>7</v>
      </c>
      <c r="D2558" t="s">
        <v>5093</v>
      </c>
      <c r="E2558" s="2">
        <v>15805.41</v>
      </c>
      <c r="F2558" s="2">
        <f>Tabla14[[#This Row],[Precio]]-(Tabla14[[#This Row],[Precio]]*0.14)</f>
        <v>13592.652599999999</v>
      </c>
      <c r="G2558" s="2">
        <f>Tabla14[[#This Row],[Precio]]-(Tabla14[[#This Row],[Precio]]*0.05)</f>
        <v>15015.139499999999</v>
      </c>
      <c r="H2558" s="4">
        <f>Tabla14[[#This Row],[  -14% costo de juan]]+(Tabla14[[#This Row],[  -14% costo de juan]]*0.1)</f>
        <v>14951.91786</v>
      </c>
      <c r="I2558" s="30">
        <f>Tabla14[[#This Row],[5% purpil]]+(Tabla14[[#This Row],[5% purpil]]*0.21)</f>
        <v>18168.318794999999</v>
      </c>
      <c r="J2558" s="30">
        <f>Tabla14[[#This Row],[5% purpil]]+(Tabla14[[#This Row],[5% purpil]]*0.21)</f>
        <v>18168.318794999999</v>
      </c>
      <c r="K2558" s="6">
        <f>Tabla14[[#This Row],[Precio NEGRO Publico c/juan]]-Tabla14[[#This Row],[Nuestro Costo juan ]]</f>
        <v>3216.4009349999997</v>
      </c>
      <c r="L2558" s="7">
        <f>Tabla14[[#This Row],[Ganancia]]/Tabla14[[#This Row],[Nuestro Costo juan ]]</f>
        <v>0.21511627906976744</v>
      </c>
      <c r="M2558" s="2">
        <f>Tabla14[[#This Row],[Precio NEGRO Publico c/juan]]+(Tabla14[[#This Row],[Precio NEGRO Publico c/juan]]*0.105)</f>
        <v>20075.992268474998</v>
      </c>
    </row>
    <row r="2559" spans="1:13">
      <c r="A2559" s="1" t="s">
        <v>5132</v>
      </c>
      <c r="B2559" t="s">
        <v>5133</v>
      </c>
      <c r="C2559" t="s">
        <v>7</v>
      </c>
      <c r="D2559" t="s">
        <v>5093</v>
      </c>
      <c r="E2559" s="2">
        <v>7742.56</v>
      </c>
      <c r="F2559" s="2">
        <f>Tabla14[[#This Row],[Precio]]-(Tabla14[[#This Row],[Precio]]*0.14)</f>
        <v>6658.6016</v>
      </c>
      <c r="G2559" s="2">
        <f>Tabla14[[#This Row],[Precio]]-(Tabla14[[#This Row],[Precio]]*0.05)</f>
        <v>7355.4320000000007</v>
      </c>
      <c r="H2559" s="4">
        <f>Tabla14[[#This Row],[  -14% costo de juan]]+(Tabla14[[#This Row],[  -14% costo de juan]]*0.1)</f>
        <v>7324.4617600000001</v>
      </c>
      <c r="I2559" s="30">
        <f>Tabla14[[#This Row],[5% purpil]]+(Tabla14[[#This Row],[5% purpil]]*0.21)</f>
        <v>8900.0727200000001</v>
      </c>
      <c r="J2559" s="30">
        <f>Tabla14[[#This Row],[5% purpil]]+(Tabla14[[#This Row],[5% purpil]]*0.21)</f>
        <v>8900.0727200000001</v>
      </c>
      <c r="K2559" s="6">
        <f>Tabla14[[#This Row],[Precio NEGRO Publico c/juan]]-Tabla14[[#This Row],[Nuestro Costo juan ]]</f>
        <v>1575.61096</v>
      </c>
      <c r="L2559" s="7">
        <f>Tabla14[[#This Row],[Ganancia]]/Tabla14[[#This Row],[Nuestro Costo juan ]]</f>
        <v>0.21511627906976744</v>
      </c>
      <c r="M2559" s="2">
        <f>Tabla14[[#This Row],[Precio NEGRO Publico c/juan]]+(Tabla14[[#This Row],[Precio NEGRO Publico c/juan]]*0.105)</f>
        <v>9834.5803555999992</v>
      </c>
    </row>
    <row r="2560" spans="1:13">
      <c r="A2560" s="1" t="s">
        <v>5134</v>
      </c>
      <c r="B2560" t="s">
        <v>5135</v>
      </c>
      <c r="C2560" t="s">
        <v>7</v>
      </c>
      <c r="D2560" t="s">
        <v>5093</v>
      </c>
      <c r="E2560" s="2">
        <v>9329.7800000000007</v>
      </c>
      <c r="F2560" s="2">
        <f>Tabla14[[#This Row],[Precio]]-(Tabla14[[#This Row],[Precio]]*0.14)</f>
        <v>8023.6108000000004</v>
      </c>
      <c r="G2560" s="2">
        <f>Tabla14[[#This Row],[Precio]]-(Tabla14[[#This Row],[Precio]]*0.05)</f>
        <v>8863.2910000000011</v>
      </c>
      <c r="H2560" s="4">
        <f>Tabla14[[#This Row],[  -14% costo de juan]]+(Tabla14[[#This Row],[  -14% costo de juan]]*0.1)</f>
        <v>8825.971880000001</v>
      </c>
      <c r="I2560" s="30">
        <f>Tabla14[[#This Row],[5% purpil]]+(Tabla14[[#This Row],[5% purpil]]*0.21)</f>
        <v>10724.582110000001</v>
      </c>
      <c r="J2560" s="30">
        <f>Tabla14[[#This Row],[5% purpil]]+(Tabla14[[#This Row],[5% purpil]]*0.21)</f>
        <v>10724.582110000001</v>
      </c>
      <c r="K2560" s="6">
        <f>Tabla14[[#This Row],[Precio NEGRO Publico c/juan]]-Tabla14[[#This Row],[Nuestro Costo juan ]]</f>
        <v>1898.6102300000002</v>
      </c>
      <c r="L2560" s="7">
        <f>Tabla14[[#This Row],[Ganancia]]/Tabla14[[#This Row],[Nuestro Costo juan ]]</f>
        <v>0.21511627906976744</v>
      </c>
      <c r="M2560" s="2">
        <f>Tabla14[[#This Row],[Precio NEGRO Publico c/juan]]+(Tabla14[[#This Row],[Precio NEGRO Publico c/juan]]*0.105)</f>
        <v>11850.663231550001</v>
      </c>
    </row>
    <row r="2561" spans="1:13">
      <c r="A2561" s="1" t="s">
        <v>5136</v>
      </c>
      <c r="B2561" t="s">
        <v>5137</v>
      </c>
      <c r="C2561" t="s">
        <v>7</v>
      </c>
      <c r="D2561" t="s">
        <v>5093</v>
      </c>
      <c r="E2561" s="2">
        <v>10297.6</v>
      </c>
      <c r="F2561" s="2">
        <f>Tabla14[[#This Row],[Precio]]-(Tabla14[[#This Row],[Precio]]*0.14)</f>
        <v>8855.9359999999997</v>
      </c>
      <c r="G2561" s="2">
        <f>Tabla14[[#This Row],[Precio]]-(Tabla14[[#This Row],[Precio]]*0.05)</f>
        <v>9782.7200000000012</v>
      </c>
      <c r="H2561" s="4">
        <f>Tabla14[[#This Row],[  -14% costo de juan]]+(Tabla14[[#This Row],[  -14% costo de juan]]*0.1)</f>
        <v>9741.5295999999998</v>
      </c>
      <c r="I2561" s="30">
        <f>Tabla14[[#This Row],[5% purpil]]+(Tabla14[[#This Row],[5% purpil]]*0.21)</f>
        <v>11837.091200000001</v>
      </c>
      <c r="J2561" s="30">
        <f>Tabla14[[#This Row],[5% purpil]]+(Tabla14[[#This Row],[5% purpil]]*0.21)</f>
        <v>11837.091200000001</v>
      </c>
      <c r="K2561" s="6">
        <f>Tabla14[[#This Row],[Precio NEGRO Publico c/juan]]-Tabla14[[#This Row],[Nuestro Costo juan ]]</f>
        <v>2095.5616000000009</v>
      </c>
      <c r="L2561" s="7">
        <f>Tabla14[[#This Row],[Ganancia]]/Tabla14[[#This Row],[Nuestro Costo juan ]]</f>
        <v>0.21511627906976755</v>
      </c>
      <c r="M2561" s="2">
        <f>Tabla14[[#This Row],[Precio NEGRO Publico c/juan]]+(Tabla14[[#This Row],[Precio NEGRO Publico c/juan]]*0.105)</f>
        <v>13079.985776000001</v>
      </c>
    </row>
    <row r="2562" spans="1:13">
      <c r="A2562" s="1" t="s">
        <v>5138</v>
      </c>
      <c r="B2562" t="s">
        <v>5139</v>
      </c>
      <c r="C2562" t="s">
        <v>7</v>
      </c>
      <c r="D2562" t="s">
        <v>5093</v>
      </c>
      <c r="E2562" s="2">
        <v>13123.63</v>
      </c>
      <c r="F2562" s="2">
        <f>Tabla14[[#This Row],[Precio]]-(Tabla14[[#This Row],[Precio]]*0.14)</f>
        <v>11286.3218</v>
      </c>
      <c r="G2562" s="2">
        <f>Tabla14[[#This Row],[Precio]]-(Tabla14[[#This Row],[Precio]]*0.05)</f>
        <v>12467.448499999999</v>
      </c>
      <c r="H2562" s="4">
        <f>Tabla14[[#This Row],[  -14% costo de juan]]+(Tabla14[[#This Row],[  -14% costo de juan]]*0.1)</f>
        <v>12414.95398</v>
      </c>
      <c r="I2562" s="30">
        <f>Tabla14[[#This Row],[5% purpil]]+(Tabla14[[#This Row],[5% purpil]]*0.21)</f>
        <v>15085.612684999998</v>
      </c>
      <c r="J2562" s="30">
        <f>Tabla14[[#This Row],[5% purpil]]+(Tabla14[[#This Row],[5% purpil]]*0.21)</f>
        <v>15085.612684999998</v>
      </c>
      <c r="K2562" s="6">
        <f>Tabla14[[#This Row],[Precio NEGRO Publico c/juan]]-Tabla14[[#This Row],[Nuestro Costo juan ]]</f>
        <v>2670.658704999998</v>
      </c>
      <c r="L2562" s="7">
        <f>Tabla14[[#This Row],[Ganancia]]/Tabla14[[#This Row],[Nuestro Costo juan ]]</f>
        <v>0.21511627906976727</v>
      </c>
      <c r="M2562" s="2">
        <f>Tabla14[[#This Row],[Precio NEGRO Publico c/juan]]+(Tabla14[[#This Row],[Precio NEGRO Publico c/juan]]*0.105)</f>
        <v>16669.602016924997</v>
      </c>
    </row>
    <row r="2563" spans="1:13">
      <c r="A2563" s="1" t="s">
        <v>5140</v>
      </c>
      <c r="B2563" t="s">
        <v>5141</v>
      </c>
      <c r="C2563" t="s">
        <v>7</v>
      </c>
      <c r="D2563" t="s">
        <v>5093</v>
      </c>
      <c r="E2563" s="2">
        <v>14865.71</v>
      </c>
      <c r="F2563" s="2">
        <f>Tabla14[[#This Row],[Precio]]-(Tabla14[[#This Row],[Precio]]*0.14)</f>
        <v>12784.5106</v>
      </c>
      <c r="G2563" s="2">
        <f>Tabla14[[#This Row],[Precio]]-(Tabla14[[#This Row],[Precio]]*0.05)</f>
        <v>14122.424499999999</v>
      </c>
      <c r="H2563" s="4">
        <f>Tabla14[[#This Row],[  -14% costo de juan]]+(Tabla14[[#This Row],[  -14% costo de juan]]*0.1)</f>
        <v>14062.961659999999</v>
      </c>
      <c r="I2563" s="30">
        <f>Tabla14[[#This Row],[5% purpil]]+(Tabla14[[#This Row],[5% purpil]]*0.21)</f>
        <v>17088.133644999998</v>
      </c>
      <c r="J2563" s="30">
        <f>Tabla14[[#This Row],[5% purpil]]+(Tabla14[[#This Row],[5% purpil]]*0.21)</f>
        <v>17088.133644999998</v>
      </c>
      <c r="K2563" s="6">
        <f>Tabla14[[#This Row],[Precio NEGRO Publico c/juan]]-Tabla14[[#This Row],[Nuestro Costo juan ]]</f>
        <v>3025.171984999999</v>
      </c>
      <c r="L2563" s="7">
        <f>Tabla14[[#This Row],[Ganancia]]/Tabla14[[#This Row],[Nuestro Costo juan ]]</f>
        <v>0.21511627906976738</v>
      </c>
      <c r="M2563" s="2">
        <f>Tabla14[[#This Row],[Precio NEGRO Publico c/juan]]+(Tabla14[[#This Row],[Precio NEGRO Publico c/juan]]*0.105)</f>
        <v>18882.387677724997</v>
      </c>
    </row>
    <row r="2564" spans="1:13">
      <c r="A2564" s="1" t="s">
        <v>5142</v>
      </c>
      <c r="B2564" t="s">
        <v>5143</v>
      </c>
      <c r="C2564" t="s">
        <v>7</v>
      </c>
      <c r="D2564" t="s">
        <v>5093</v>
      </c>
      <c r="E2564" s="2">
        <v>5902.74</v>
      </c>
      <c r="F2564" s="2">
        <f>Tabla14[[#This Row],[Precio]]-(Tabla14[[#This Row],[Precio]]*0.14)</f>
        <v>5076.3563999999997</v>
      </c>
      <c r="G2564" s="2">
        <f>Tabla14[[#This Row],[Precio]]-(Tabla14[[#This Row],[Precio]]*0.05)</f>
        <v>5607.6030000000001</v>
      </c>
      <c r="H2564" s="4">
        <f>Tabla14[[#This Row],[  -14% costo de juan]]+(Tabla14[[#This Row],[  -14% costo de juan]]*0.1)</f>
        <v>5583.9920399999992</v>
      </c>
      <c r="I2564" s="30">
        <f>Tabla14[[#This Row],[5% purpil]]+(Tabla14[[#This Row],[5% purpil]]*0.21)</f>
        <v>6785.1996300000001</v>
      </c>
      <c r="J2564" s="30">
        <f>Tabla14[[#This Row],[5% purpil]]+(Tabla14[[#This Row],[5% purpil]]*0.21)</f>
        <v>6785.1996300000001</v>
      </c>
      <c r="K2564" s="6">
        <f>Tabla14[[#This Row],[Precio NEGRO Publico c/juan]]-Tabla14[[#This Row],[Nuestro Costo juan ]]</f>
        <v>1201.2075900000009</v>
      </c>
      <c r="L2564" s="7">
        <f>Tabla14[[#This Row],[Ganancia]]/Tabla14[[#This Row],[Nuestro Costo juan ]]</f>
        <v>0.21511627906976763</v>
      </c>
      <c r="M2564" s="2">
        <f>Tabla14[[#This Row],[Precio NEGRO Publico c/juan]]+(Tabla14[[#This Row],[Precio NEGRO Publico c/juan]]*0.105)</f>
        <v>7497.6455911499997</v>
      </c>
    </row>
    <row r="2565" spans="1:13">
      <c r="A2565" s="1" t="s">
        <v>5144</v>
      </c>
      <c r="B2565" t="s">
        <v>5145</v>
      </c>
      <c r="C2565" t="s">
        <v>7</v>
      </c>
      <c r="D2565" t="s">
        <v>5093</v>
      </c>
      <c r="E2565" s="2">
        <v>6616.26</v>
      </c>
      <c r="F2565" s="2">
        <f>Tabla14[[#This Row],[Precio]]-(Tabla14[[#This Row],[Precio]]*0.14)</f>
        <v>5689.9836000000005</v>
      </c>
      <c r="G2565" s="2">
        <f>Tabla14[[#This Row],[Precio]]-(Tabla14[[#This Row],[Precio]]*0.05)</f>
        <v>6285.4470000000001</v>
      </c>
      <c r="H2565" s="4">
        <f>Tabla14[[#This Row],[  -14% costo de juan]]+(Tabla14[[#This Row],[  -14% costo de juan]]*0.1)</f>
        <v>6258.981960000001</v>
      </c>
      <c r="I2565" s="30">
        <f>Tabla14[[#This Row],[5% purpil]]+(Tabla14[[#This Row],[5% purpil]]*0.21)</f>
        <v>7605.3908700000002</v>
      </c>
      <c r="J2565" s="30">
        <f>Tabla14[[#This Row],[5% purpil]]+(Tabla14[[#This Row],[5% purpil]]*0.21)</f>
        <v>7605.3908700000002</v>
      </c>
      <c r="K2565" s="6">
        <f>Tabla14[[#This Row],[Precio NEGRO Publico c/juan]]-Tabla14[[#This Row],[Nuestro Costo juan ]]</f>
        <v>1346.4089099999992</v>
      </c>
      <c r="L2565" s="7">
        <f>Tabla14[[#This Row],[Ganancia]]/Tabla14[[#This Row],[Nuestro Costo juan ]]</f>
        <v>0.21511627906976727</v>
      </c>
      <c r="M2565" s="2">
        <f>Tabla14[[#This Row],[Precio NEGRO Publico c/juan]]+(Tabla14[[#This Row],[Precio NEGRO Publico c/juan]]*0.105)</f>
        <v>8403.9569113500002</v>
      </c>
    </row>
    <row r="2566" spans="1:13">
      <c r="A2566" s="1" t="s">
        <v>5146</v>
      </c>
      <c r="B2566" t="s">
        <v>5147</v>
      </c>
      <c r="C2566" t="s">
        <v>7</v>
      </c>
      <c r="D2566" t="s">
        <v>5093</v>
      </c>
      <c r="E2566" s="2">
        <v>8140.6</v>
      </c>
      <c r="F2566" s="2">
        <f>Tabla14[[#This Row],[Precio]]-(Tabla14[[#This Row],[Precio]]*0.14)</f>
        <v>7000.9160000000002</v>
      </c>
      <c r="G2566" s="2">
        <f>Tabla14[[#This Row],[Precio]]-(Tabla14[[#This Row],[Precio]]*0.05)</f>
        <v>7733.5700000000006</v>
      </c>
      <c r="H2566" s="4">
        <f>Tabla14[[#This Row],[  -14% costo de juan]]+(Tabla14[[#This Row],[  -14% costo de juan]]*0.1)</f>
        <v>7701.0075999999999</v>
      </c>
      <c r="I2566" s="30">
        <f>Tabla14[[#This Row],[5% purpil]]+(Tabla14[[#This Row],[5% purpil]]*0.21)</f>
        <v>9357.6197000000011</v>
      </c>
      <c r="J2566" s="30">
        <f>Tabla14[[#This Row],[5% purpil]]+(Tabla14[[#This Row],[5% purpil]]*0.21)</f>
        <v>9357.6197000000011</v>
      </c>
      <c r="K2566" s="6">
        <f>Tabla14[[#This Row],[Precio NEGRO Publico c/juan]]-Tabla14[[#This Row],[Nuestro Costo juan ]]</f>
        <v>1656.6121000000012</v>
      </c>
      <c r="L2566" s="7">
        <f>Tabla14[[#This Row],[Ganancia]]/Tabla14[[#This Row],[Nuestro Costo juan ]]</f>
        <v>0.2151162790697676</v>
      </c>
      <c r="M2566" s="2">
        <f>Tabla14[[#This Row],[Precio NEGRO Publico c/juan]]+(Tabla14[[#This Row],[Precio NEGRO Publico c/juan]]*0.105)</f>
        <v>10340.169768500002</v>
      </c>
    </row>
    <row r="2567" spans="1:13">
      <c r="A2567" s="1" t="s">
        <v>5148</v>
      </c>
      <c r="B2567" t="s">
        <v>5149</v>
      </c>
      <c r="C2567" t="s">
        <v>7</v>
      </c>
      <c r="D2567" t="s">
        <v>5093</v>
      </c>
      <c r="E2567" s="2">
        <v>9243.31</v>
      </c>
      <c r="F2567" s="2">
        <f>Tabla14[[#This Row],[Precio]]-(Tabla14[[#This Row],[Precio]]*0.14)</f>
        <v>7949.2465999999995</v>
      </c>
      <c r="G2567" s="2">
        <f>Tabla14[[#This Row],[Precio]]-(Tabla14[[#This Row],[Precio]]*0.05)</f>
        <v>8781.1445000000003</v>
      </c>
      <c r="H2567" s="4">
        <f>Tabla14[[#This Row],[  -14% costo de juan]]+(Tabla14[[#This Row],[  -14% costo de juan]]*0.1)</f>
        <v>8744.1712599999992</v>
      </c>
      <c r="I2567" s="30">
        <f>Tabla14[[#This Row],[5% purpil]]+(Tabla14[[#This Row],[5% purpil]]*0.21)</f>
        <v>10625.184845</v>
      </c>
      <c r="J2567" s="30">
        <f>Tabla14[[#This Row],[5% purpil]]+(Tabla14[[#This Row],[5% purpil]]*0.21)</f>
        <v>10625.184845</v>
      </c>
      <c r="K2567" s="6">
        <f>Tabla14[[#This Row],[Precio NEGRO Publico c/juan]]-Tabla14[[#This Row],[Nuestro Costo juan ]]</f>
        <v>1881.0135850000006</v>
      </c>
      <c r="L2567" s="7">
        <f>Tabla14[[#This Row],[Ganancia]]/Tabla14[[#This Row],[Nuestro Costo juan ]]</f>
        <v>0.21511627906976752</v>
      </c>
      <c r="M2567" s="2">
        <f>Tabla14[[#This Row],[Precio NEGRO Publico c/juan]]+(Tabla14[[#This Row],[Precio NEGRO Publico c/juan]]*0.105)</f>
        <v>11740.829253725</v>
      </c>
    </row>
    <row r="2568" spans="1:13">
      <c r="A2568" s="1" t="s">
        <v>5150</v>
      </c>
      <c r="B2568" t="s">
        <v>5151</v>
      </c>
      <c r="C2568" t="s">
        <v>7</v>
      </c>
      <c r="D2568" t="s">
        <v>5093</v>
      </c>
      <c r="E2568" s="2">
        <v>10702.78</v>
      </c>
      <c r="F2568" s="2">
        <f>Tabla14[[#This Row],[Precio]]-(Tabla14[[#This Row],[Precio]]*0.14)</f>
        <v>9204.390800000001</v>
      </c>
      <c r="G2568" s="2">
        <f>Tabla14[[#This Row],[Precio]]-(Tabla14[[#This Row],[Precio]]*0.05)</f>
        <v>10167.641000000001</v>
      </c>
      <c r="H2568" s="4">
        <f>Tabla14[[#This Row],[  -14% costo de juan]]+(Tabla14[[#This Row],[  -14% costo de juan]]*0.1)</f>
        <v>10124.829880000001</v>
      </c>
      <c r="I2568" s="30">
        <f>Tabla14[[#This Row],[5% purpil]]+(Tabla14[[#This Row],[5% purpil]]*0.21)</f>
        <v>12302.845610000002</v>
      </c>
      <c r="J2568" s="30">
        <f>Tabla14[[#This Row],[5% purpil]]+(Tabla14[[#This Row],[5% purpil]]*0.21)</f>
        <v>12302.845610000002</v>
      </c>
      <c r="K2568" s="6">
        <f>Tabla14[[#This Row],[Precio NEGRO Publico c/juan]]-Tabla14[[#This Row],[Nuestro Costo juan ]]</f>
        <v>2178.015730000001</v>
      </c>
      <c r="L2568" s="7">
        <f>Tabla14[[#This Row],[Ganancia]]/Tabla14[[#This Row],[Nuestro Costo juan ]]</f>
        <v>0.21511627906976752</v>
      </c>
      <c r="M2568" s="2">
        <f>Tabla14[[#This Row],[Precio NEGRO Publico c/juan]]+(Tabla14[[#This Row],[Precio NEGRO Publico c/juan]]*0.105)</f>
        <v>13594.644399050003</v>
      </c>
    </row>
    <row r="2569" spans="1:13">
      <c r="A2569" s="1" t="s">
        <v>5152</v>
      </c>
      <c r="B2569" t="s">
        <v>5153</v>
      </c>
      <c r="C2569" t="s">
        <v>7</v>
      </c>
      <c r="D2569" t="s">
        <v>5093</v>
      </c>
      <c r="E2569" s="2">
        <v>16336.51</v>
      </c>
      <c r="F2569" s="2">
        <f>Tabla14[[#This Row],[Precio]]-(Tabla14[[#This Row],[Precio]]*0.14)</f>
        <v>14049.3986</v>
      </c>
      <c r="G2569" s="2">
        <f>Tabla14[[#This Row],[Precio]]-(Tabla14[[#This Row],[Precio]]*0.05)</f>
        <v>15519.684499999999</v>
      </c>
      <c r="H2569" s="4">
        <f>Tabla14[[#This Row],[  -14% costo de juan]]+(Tabla14[[#This Row],[  -14% costo de juan]]*0.1)</f>
        <v>15454.338460000001</v>
      </c>
      <c r="I2569" s="30">
        <f>Tabla14[[#This Row],[5% purpil]]+(Tabla14[[#This Row],[5% purpil]]*0.21)</f>
        <v>18778.818244999999</v>
      </c>
      <c r="J2569" s="30">
        <f>Tabla14[[#This Row],[5% purpil]]+(Tabla14[[#This Row],[5% purpil]]*0.21)</f>
        <v>18778.818244999999</v>
      </c>
      <c r="K2569" s="6">
        <f>Tabla14[[#This Row],[Precio NEGRO Publico c/juan]]-Tabla14[[#This Row],[Nuestro Costo juan ]]</f>
        <v>3324.4797849999977</v>
      </c>
      <c r="L2569" s="7">
        <f>Tabla14[[#This Row],[Ganancia]]/Tabla14[[#This Row],[Nuestro Costo juan ]]</f>
        <v>0.21511627906976727</v>
      </c>
      <c r="M2569" s="2">
        <f>Tabla14[[#This Row],[Precio NEGRO Publico c/juan]]+(Tabla14[[#This Row],[Precio NEGRO Publico c/juan]]*0.105)</f>
        <v>20750.594160724999</v>
      </c>
    </row>
    <row r="2570" spans="1:13">
      <c r="A2570" s="1" t="s">
        <v>5154</v>
      </c>
      <c r="B2570" t="s">
        <v>5155</v>
      </c>
      <c r="C2570" t="s">
        <v>7</v>
      </c>
      <c r="D2570" t="s">
        <v>5093</v>
      </c>
      <c r="E2570" s="2">
        <v>5204.1000000000004</v>
      </c>
      <c r="F2570" s="2">
        <f>Tabla14[[#This Row],[Precio]]-(Tabla14[[#This Row],[Precio]]*0.14)</f>
        <v>4475.5259999999998</v>
      </c>
      <c r="G2570" s="2">
        <f>Tabla14[[#This Row],[Precio]]-(Tabla14[[#This Row],[Precio]]*0.05)</f>
        <v>4943.8950000000004</v>
      </c>
      <c r="H2570" s="4">
        <f>Tabla14[[#This Row],[  -14% costo de juan]]+(Tabla14[[#This Row],[  -14% costo de juan]]*0.1)</f>
        <v>4923.0785999999998</v>
      </c>
      <c r="I2570" s="30">
        <f>Tabla14[[#This Row],[5% purpil]]+(Tabla14[[#This Row],[5% purpil]]*0.21)</f>
        <v>5982.1129500000006</v>
      </c>
      <c r="J2570" s="30">
        <f>Tabla14[[#This Row],[5% purpil]]+(Tabla14[[#This Row],[5% purpil]]*0.21)</f>
        <v>5982.1129500000006</v>
      </c>
      <c r="K2570" s="6">
        <f>Tabla14[[#This Row],[Precio NEGRO Publico c/juan]]-Tabla14[[#This Row],[Nuestro Costo juan ]]</f>
        <v>1059.0343500000008</v>
      </c>
      <c r="L2570" s="7">
        <f>Tabla14[[#This Row],[Ganancia]]/Tabla14[[#This Row],[Nuestro Costo juan ]]</f>
        <v>0.2151162790697676</v>
      </c>
      <c r="M2570" s="2">
        <f>Tabla14[[#This Row],[Precio NEGRO Publico c/juan]]+(Tabla14[[#This Row],[Precio NEGRO Publico c/juan]]*0.105)</f>
        <v>6610.2348097500007</v>
      </c>
    </row>
    <row r="2571" spans="1:13">
      <c r="A2571" s="1" t="s">
        <v>5156</v>
      </c>
      <c r="B2571" t="s">
        <v>5157</v>
      </c>
      <c r="C2571" t="s">
        <v>7</v>
      </c>
      <c r="D2571" t="s">
        <v>5093</v>
      </c>
      <c r="E2571" s="2">
        <v>13750.28</v>
      </c>
      <c r="F2571" s="2">
        <f>Tabla14[[#This Row],[Precio]]-(Tabla14[[#This Row],[Precio]]*0.14)</f>
        <v>11825.2408</v>
      </c>
      <c r="G2571" s="2">
        <f>Tabla14[[#This Row],[Precio]]-(Tabla14[[#This Row],[Precio]]*0.05)</f>
        <v>13062.766</v>
      </c>
      <c r="H2571" s="4">
        <f>Tabla14[[#This Row],[  -14% costo de juan]]+(Tabla14[[#This Row],[  -14% costo de juan]]*0.1)</f>
        <v>13007.764879999999</v>
      </c>
      <c r="I2571" s="30">
        <f>Tabla14[[#This Row],[5% purpil]]+(Tabla14[[#This Row],[5% purpil]]*0.21)</f>
        <v>15805.94686</v>
      </c>
      <c r="J2571" s="30">
        <f>Tabla14[[#This Row],[5% purpil]]+(Tabla14[[#This Row],[5% purpil]]*0.21)</f>
        <v>15805.94686</v>
      </c>
      <c r="K2571" s="6">
        <f>Tabla14[[#This Row],[Precio NEGRO Publico c/juan]]-Tabla14[[#This Row],[Nuestro Costo juan ]]</f>
        <v>2798.1819800000012</v>
      </c>
      <c r="L2571" s="7">
        <f>Tabla14[[#This Row],[Ganancia]]/Tabla14[[#This Row],[Nuestro Costo juan ]]</f>
        <v>0.21511627906976755</v>
      </c>
      <c r="M2571" s="2">
        <f>Tabla14[[#This Row],[Precio NEGRO Publico c/juan]]+(Tabla14[[#This Row],[Precio NEGRO Publico c/juan]]*0.105)</f>
        <v>17465.571280299999</v>
      </c>
    </row>
    <row r="2572" spans="1:13">
      <c r="A2572" s="1" t="s">
        <v>5158</v>
      </c>
      <c r="B2572" t="s">
        <v>5159</v>
      </c>
      <c r="C2572" t="s">
        <v>7</v>
      </c>
      <c r="D2572" t="s">
        <v>5093</v>
      </c>
      <c r="E2572" s="2">
        <v>33753.51</v>
      </c>
      <c r="F2572" s="2">
        <f>Tabla14[[#This Row],[Precio]]-(Tabla14[[#This Row],[Precio]]*0.14)</f>
        <v>29028.018600000003</v>
      </c>
      <c r="G2572" s="2">
        <f>Tabla14[[#This Row],[Precio]]-(Tabla14[[#This Row],[Precio]]*0.05)</f>
        <v>32065.834500000001</v>
      </c>
      <c r="H2572" s="4">
        <f>Tabla14[[#This Row],[  -14% costo de juan]]+(Tabla14[[#This Row],[  -14% costo de juan]]*0.1)</f>
        <v>31930.820460000003</v>
      </c>
      <c r="I2572" s="30">
        <f>Tabla14[[#This Row],[5% purpil]]+(Tabla14[[#This Row],[5% purpil]]*0.21)</f>
        <v>38799.659744999997</v>
      </c>
      <c r="J2572" s="30">
        <f>Tabla14[[#This Row],[5% purpil]]+(Tabla14[[#This Row],[5% purpil]]*0.21)</f>
        <v>38799.659744999997</v>
      </c>
      <c r="K2572" s="6">
        <f>Tabla14[[#This Row],[Precio NEGRO Publico c/juan]]-Tabla14[[#This Row],[Nuestro Costo juan ]]</f>
        <v>6868.8392849999946</v>
      </c>
      <c r="L2572" s="7">
        <f>Tabla14[[#This Row],[Ganancia]]/Tabla14[[#This Row],[Nuestro Costo juan ]]</f>
        <v>0.21511627906976724</v>
      </c>
      <c r="M2572" s="2">
        <f>Tabla14[[#This Row],[Precio NEGRO Publico c/juan]]+(Tabla14[[#This Row],[Precio NEGRO Publico c/juan]]*0.105)</f>
        <v>42873.624018224997</v>
      </c>
    </row>
    <row r="2573" spans="1:13">
      <c r="A2573" s="1" t="s">
        <v>5160</v>
      </c>
      <c r="B2573" t="s">
        <v>5161</v>
      </c>
      <c r="C2573" t="s">
        <v>7</v>
      </c>
      <c r="D2573" t="s">
        <v>5093</v>
      </c>
      <c r="E2573" s="2">
        <v>18882.439999999999</v>
      </c>
      <c r="F2573" s="2">
        <f>Tabla14[[#This Row],[Precio]]-(Tabla14[[#This Row],[Precio]]*0.14)</f>
        <v>16238.898399999998</v>
      </c>
      <c r="G2573" s="2">
        <f>Tabla14[[#This Row],[Precio]]-(Tabla14[[#This Row],[Precio]]*0.05)</f>
        <v>17938.317999999999</v>
      </c>
      <c r="H2573" s="4">
        <f>Tabla14[[#This Row],[  -14% costo de juan]]+(Tabla14[[#This Row],[  -14% costo de juan]]*0.1)</f>
        <v>17862.788239999998</v>
      </c>
      <c r="I2573" s="30">
        <f>Tabla14[[#This Row],[5% purpil]]+(Tabla14[[#This Row],[5% purpil]]*0.21)</f>
        <v>21705.36478</v>
      </c>
      <c r="J2573" s="30">
        <f>Tabla14[[#This Row],[5% purpil]]+(Tabla14[[#This Row],[5% purpil]]*0.21)</f>
        <v>21705.36478</v>
      </c>
      <c r="K2573" s="6">
        <f>Tabla14[[#This Row],[Precio NEGRO Publico c/juan]]-Tabla14[[#This Row],[Nuestro Costo juan ]]</f>
        <v>3842.5765400000018</v>
      </c>
      <c r="L2573" s="7">
        <f>Tabla14[[#This Row],[Ganancia]]/Tabla14[[#This Row],[Nuestro Costo juan ]]</f>
        <v>0.21511627906976757</v>
      </c>
      <c r="M2573" s="2">
        <f>Tabla14[[#This Row],[Precio NEGRO Publico c/juan]]+(Tabla14[[#This Row],[Precio NEGRO Publico c/juan]]*0.105)</f>
        <v>23984.428081899998</v>
      </c>
    </row>
    <row r="2574" spans="1:13">
      <c r="A2574" s="1" t="s">
        <v>5162</v>
      </c>
      <c r="B2574" t="s">
        <v>5163</v>
      </c>
      <c r="C2574" t="s">
        <v>7</v>
      </c>
      <c r="D2574" t="s">
        <v>5093</v>
      </c>
      <c r="E2574" s="2">
        <v>5434.99</v>
      </c>
      <c r="F2574" s="2">
        <f>Tabla14[[#This Row],[Precio]]-(Tabla14[[#This Row],[Precio]]*0.14)</f>
        <v>4674.0913999999993</v>
      </c>
      <c r="G2574" s="2">
        <f>Tabla14[[#This Row],[Precio]]-(Tabla14[[#This Row],[Precio]]*0.05)</f>
        <v>5163.2404999999999</v>
      </c>
      <c r="H2574" s="4">
        <f>Tabla14[[#This Row],[  -14% costo de juan]]+(Tabla14[[#This Row],[  -14% costo de juan]]*0.1)</f>
        <v>5141.5005399999991</v>
      </c>
      <c r="I2574" s="30">
        <f>Tabla14[[#This Row],[5% purpil]]+(Tabla14[[#This Row],[5% purpil]]*0.21)</f>
        <v>6247.5210049999996</v>
      </c>
      <c r="J2574" s="30">
        <f>Tabla14[[#This Row],[5% purpil]]+(Tabla14[[#This Row],[5% purpil]]*0.21)</f>
        <v>6247.5210049999996</v>
      </c>
      <c r="K2574" s="6">
        <f>Tabla14[[#This Row],[Precio NEGRO Publico c/juan]]-Tabla14[[#This Row],[Nuestro Costo juan ]]</f>
        <v>1106.0204650000005</v>
      </c>
      <c r="L2574" s="7">
        <f>Tabla14[[#This Row],[Ganancia]]/Tabla14[[#This Row],[Nuestro Costo juan ]]</f>
        <v>0.21511627906976757</v>
      </c>
      <c r="M2574" s="2">
        <f>Tabla14[[#This Row],[Precio NEGRO Publico c/juan]]+(Tabla14[[#This Row],[Precio NEGRO Publico c/juan]]*0.105)</f>
        <v>6903.5107105249999</v>
      </c>
    </row>
    <row r="2575" spans="1:13">
      <c r="A2575" s="1" t="s">
        <v>5164</v>
      </c>
      <c r="B2575" t="s">
        <v>5165</v>
      </c>
      <c r="C2575" t="s">
        <v>7</v>
      </c>
      <c r="D2575" t="s">
        <v>5093</v>
      </c>
      <c r="E2575" s="2">
        <v>7531.96</v>
      </c>
      <c r="F2575" s="2">
        <f>Tabla14[[#This Row],[Precio]]-(Tabla14[[#This Row],[Precio]]*0.14)</f>
        <v>6477.4856</v>
      </c>
      <c r="G2575" s="2">
        <f>Tabla14[[#This Row],[Precio]]-(Tabla14[[#This Row],[Precio]]*0.05)</f>
        <v>7155.3620000000001</v>
      </c>
      <c r="H2575" s="4">
        <f>Tabla14[[#This Row],[  -14% costo de juan]]+(Tabla14[[#This Row],[  -14% costo de juan]]*0.1)</f>
        <v>7125.23416</v>
      </c>
      <c r="I2575" s="30">
        <f>Tabla14[[#This Row],[5% purpil]]+(Tabla14[[#This Row],[5% purpil]]*0.21)</f>
        <v>8657.9880200000007</v>
      </c>
      <c r="J2575" s="30">
        <f>Tabla14[[#This Row],[5% purpil]]+(Tabla14[[#This Row],[5% purpil]]*0.21)</f>
        <v>8657.9880200000007</v>
      </c>
      <c r="K2575" s="6">
        <f>Tabla14[[#This Row],[Precio NEGRO Publico c/juan]]-Tabla14[[#This Row],[Nuestro Costo juan ]]</f>
        <v>1532.7538600000007</v>
      </c>
      <c r="L2575" s="7">
        <f>Tabla14[[#This Row],[Ganancia]]/Tabla14[[#This Row],[Nuestro Costo juan ]]</f>
        <v>0.21511627906976755</v>
      </c>
      <c r="M2575" s="2">
        <f>Tabla14[[#This Row],[Precio NEGRO Publico c/juan]]+(Tabla14[[#This Row],[Precio NEGRO Publico c/juan]]*0.105)</f>
        <v>9567.0767621000014</v>
      </c>
    </row>
    <row r="2576" spans="1:13">
      <c r="A2576" s="1" t="s">
        <v>5166</v>
      </c>
      <c r="B2576" t="s">
        <v>5167</v>
      </c>
      <c r="C2576" t="s">
        <v>7</v>
      </c>
      <c r="D2576" t="s">
        <v>5093</v>
      </c>
      <c r="E2576" s="2">
        <v>9372.16</v>
      </c>
      <c r="F2576" s="2">
        <f>Tabla14[[#This Row],[Precio]]-(Tabla14[[#This Row],[Precio]]*0.14)</f>
        <v>8060.0576000000001</v>
      </c>
      <c r="G2576" s="2">
        <f>Tabla14[[#This Row],[Precio]]-(Tabla14[[#This Row],[Precio]]*0.05)</f>
        <v>8903.5519999999997</v>
      </c>
      <c r="H2576" s="4">
        <f>Tabla14[[#This Row],[  -14% costo de juan]]+(Tabla14[[#This Row],[  -14% costo de juan]]*0.1)</f>
        <v>8866.0633600000001</v>
      </c>
      <c r="I2576" s="30">
        <f>Tabla14[[#This Row],[5% purpil]]+(Tabla14[[#This Row],[5% purpil]]*0.21)</f>
        <v>10773.297919999999</v>
      </c>
      <c r="J2576" s="30">
        <f>Tabla14[[#This Row],[5% purpil]]+(Tabla14[[#This Row],[5% purpil]]*0.21)</f>
        <v>10773.297919999999</v>
      </c>
      <c r="K2576" s="6">
        <f>Tabla14[[#This Row],[Precio NEGRO Publico c/juan]]-Tabla14[[#This Row],[Nuestro Costo juan ]]</f>
        <v>1907.234559999999</v>
      </c>
      <c r="L2576" s="7">
        <f>Tabla14[[#This Row],[Ganancia]]/Tabla14[[#This Row],[Nuestro Costo juan ]]</f>
        <v>0.21511627906976732</v>
      </c>
      <c r="M2576" s="2">
        <f>Tabla14[[#This Row],[Precio NEGRO Publico c/juan]]+(Tabla14[[#This Row],[Precio NEGRO Publico c/juan]]*0.105)</f>
        <v>11904.494201599999</v>
      </c>
    </row>
    <row r="2577" spans="1:13">
      <c r="A2577" s="1" t="s">
        <v>5168</v>
      </c>
      <c r="B2577" t="s">
        <v>5169</v>
      </c>
      <c r="C2577" t="s">
        <v>7</v>
      </c>
      <c r="D2577" t="s">
        <v>5093</v>
      </c>
      <c r="E2577" s="2">
        <v>11683.1</v>
      </c>
      <c r="F2577" s="2">
        <f>Tabla14[[#This Row],[Precio]]-(Tabla14[[#This Row],[Precio]]*0.14)</f>
        <v>10047.466</v>
      </c>
      <c r="G2577" s="2">
        <f>Tabla14[[#This Row],[Precio]]-(Tabla14[[#This Row],[Precio]]*0.05)</f>
        <v>11098.945</v>
      </c>
      <c r="H2577" s="4">
        <f>Tabla14[[#This Row],[  -14% costo de juan]]+(Tabla14[[#This Row],[  -14% costo de juan]]*0.1)</f>
        <v>11052.212600000001</v>
      </c>
      <c r="I2577" s="30">
        <f>Tabla14[[#This Row],[5% purpil]]+(Tabla14[[#This Row],[5% purpil]]*0.21)</f>
        <v>13429.72345</v>
      </c>
      <c r="J2577" s="30">
        <f>Tabla14[[#This Row],[5% purpil]]+(Tabla14[[#This Row],[5% purpil]]*0.21)</f>
        <v>13429.72345</v>
      </c>
      <c r="K2577" s="6">
        <f>Tabla14[[#This Row],[Precio NEGRO Publico c/juan]]-Tabla14[[#This Row],[Nuestro Costo juan ]]</f>
        <v>2377.5108499999988</v>
      </c>
      <c r="L2577" s="7">
        <f>Tabla14[[#This Row],[Ganancia]]/Tabla14[[#This Row],[Nuestro Costo juan ]]</f>
        <v>0.21511627906976732</v>
      </c>
      <c r="M2577" s="2">
        <f>Tabla14[[#This Row],[Precio NEGRO Publico c/juan]]+(Tabla14[[#This Row],[Precio NEGRO Publico c/juan]]*0.105)</f>
        <v>14839.844412249999</v>
      </c>
    </row>
    <row r="2578" spans="1:13">
      <c r="A2578" s="1" t="s">
        <v>5170</v>
      </c>
      <c r="B2578" t="s">
        <v>5171</v>
      </c>
      <c r="C2578" t="s">
        <v>7</v>
      </c>
      <c r="D2578" t="s">
        <v>5093</v>
      </c>
      <c r="E2578" s="2">
        <v>3457.02</v>
      </c>
      <c r="F2578" s="2">
        <f>Tabla14[[#This Row],[Precio]]-(Tabla14[[#This Row],[Precio]]*0.14)</f>
        <v>2973.0371999999998</v>
      </c>
      <c r="G2578" s="2">
        <f>Tabla14[[#This Row],[Precio]]-(Tabla14[[#This Row],[Precio]]*0.05)</f>
        <v>3284.1689999999999</v>
      </c>
      <c r="H2578" s="4">
        <f>Tabla14[[#This Row],[  -14% costo de juan]]+(Tabla14[[#This Row],[  -14% costo de juan]]*0.1)</f>
        <v>3270.3409199999996</v>
      </c>
      <c r="I2578" s="30">
        <f>Tabla14[[#This Row],[5% purpil]]+(Tabla14[[#This Row],[5% purpil]]*0.21)</f>
        <v>3973.84449</v>
      </c>
      <c r="J2578" s="30">
        <f>Tabla14[[#This Row],[5% purpil]]+(Tabla14[[#This Row],[5% purpil]]*0.21)</f>
        <v>3973.84449</v>
      </c>
      <c r="K2578" s="6">
        <f>Tabla14[[#This Row],[Precio NEGRO Publico c/juan]]-Tabla14[[#This Row],[Nuestro Costo juan ]]</f>
        <v>703.50357000000031</v>
      </c>
      <c r="L2578" s="7">
        <f>Tabla14[[#This Row],[Ganancia]]/Tabla14[[#This Row],[Nuestro Costo juan ]]</f>
        <v>0.21511627906976755</v>
      </c>
      <c r="M2578" s="2">
        <f>Tabla14[[#This Row],[Precio NEGRO Publico c/juan]]+(Tabla14[[#This Row],[Precio NEGRO Publico c/juan]]*0.105)</f>
        <v>4391.0981614499997</v>
      </c>
    </row>
    <row r="2579" spans="1:13">
      <c r="A2579" s="1" t="s">
        <v>5172</v>
      </c>
      <c r="B2579" t="s">
        <v>5173</v>
      </c>
      <c r="C2579" t="s">
        <v>7</v>
      </c>
      <c r="D2579" t="s">
        <v>5093</v>
      </c>
      <c r="E2579" s="2">
        <v>4596.6899999999996</v>
      </c>
      <c r="F2579" s="2">
        <f>Tabla14[[#This Row],[Precio]]-(Tabla14[[#This Row],[Precio]]*0.14)</f>
        <v>3953.1533999999997</v>
      </c>
      <c r="G2579" s="2">
        <f>Tabla14[[#This Row],[Precio]]-(Tabla14[[#This Row],[Precio]]*0.05)</f>
        <v>4366.8554999999997</v>
      </c>
      <c r="H2579" s="4">
        <f>Tabla14[[#This Row],[  -14% costo de juan]]+(Tabla14[[#This Row],[  -14% costo de juan]]*0.1)</f>
        <v>4348.4687399999993</v>
      </c>
      <c r="I2579" s="30">
        <f>Tabla14[[#This Row],[5% purpil]]+(Tabla14[[#This Row],[5% purpil]]*0.21)</f>
        <v>5283.8951549999992</v>
      </c>
      <c r="J2579" s="30">
        <f>Tabla14[[#This Row],[5% purpil]]+(Tabla14[[#This Row],[5% purpil]]*0.21)</f>
        <v>5283.8951549999992</v>
      </c>
      <c r="K2579" s="6">
        <f>Tabla14[[#This Row],[Precio NEGRO Publico c/juan]]-Tabla14[[#This Row],[Nuestro Costo juan ]]</f>
        <v>935.42641499999991</v>
      </c>
      <c r="L2579" s="7">
        <f>Tabla14[[#This Row],[Ganancia]]/Tabla14[[#This Row],[Nuestro Costo juan ]]</f>
        <v>0.21511627906976746</v>
      </c>
      <c r="M2579" s="2">
        <f>Tabla14[[#This Row],[Precio NEGRO Publico c/juan]]+(Tabla14[[#This Row],[Precio NEGRO Publico c/juan]]*0.105)</f>
        <v>5838.7041462749994</v>
      </c>
    </row>
    <row r="2580" spans="1:13">
      <c r="A2580" s="1" t="s">
        <v>5174</v>
      </c>
      <c r="B2580" t="s">
        <v>5175</v>
      </c>
      <c r="C2580" t="s">
        <v>7</v>
      </c>
      <c r="D2580" t="s">
        <v>5093</v>
      </c>
      <c r="E2580" s="2">
        <v>6458.16</v>
      </c>
      <c r="F2580" s="2">
        <f>Tabla14[[#This Row],[Precio]]-(Tabla14[[#This Row],[Precio]]*0.14)</f>
        <v>5554.0176000000001</v>
      </c>
      <c r="G2580" s="2">
        <f>Tabla14[[#This Row],[Precio]]-(Tabla14[[#This Row],[Precio]]*0.05)</f>
        <v>6135.2519999999995</v>
      </c>
      <c r="H2580" s="4">
        <f>Tabla14[[#This Row],[  -14% costo de juan]]+(Tabla14[[#This Row],[  -14% costo de juan]]*0.1)</f>
        <v>6109.4193599999999</v>
      </c>
      <c r="I2580" s="30">
        <f>Tabla14[[#This Row],[5% purpil]]+(Tabla14[[#This Row],[5% purpil]]*0.21)</f>
        <v>7423.654919999999</v>
      </c>
      <c r="J2580" s="30">
        <f>Tabla14[[#This Row],[5% purpil]]+(Tabla14[[#This Row],[5% purpil]]*0.21)</f>
        <v>7423.654919999999</v>
      </c>
      <c r="K2580" s="6">
        <f>Tabla14[[#This Row],[Precio NEGRO Publico c/juan]]-Tabla14[[#This Row],[Nuestro Costo juan ]]</f>
        <v>1314.2355599999992</v>
      </c>
      <c r="L2580" s="7">
        <f>Tabla14[[#This Row],[Ganancia]]/Tabla14[[#This Row],[Nuestro Costo juan ]]</f>
        <v>0.2151162790697673</v>
      </c>
      <c r="M2580" s="2">
        <f>Tabla14[[#This Row],[Precio NEGRO Publico c/juan]]+(Tabla14[[#This Row],[Precio NEGRO Publico c/juan]]*0.105)</f>
        <v>8203.1386865999993</v>
      </c>
    </row>
    <row r="2581" spans="1:13">
      <c r="A2581" s="1" t="s">
        <v>5176</v>
      </c>
      <c r="B2581" t="s">
        <v>5177</v>
      </c>
      <c r="C2581" t="s">
        <v>7</v>
      </c>
      <c r="D2581" t="s">
        <v>5093</v>
      </c>
      <c r="E2581" s="2">
        <v>8129.68</v>
      </c>
      <c r="F2581" s="2">
        <f>Tabla14[[#This Row],[Precio]]-(Tabla14[[#This Row],[Precio]]*0.14)</f>
        <v>6991.5248000000001</v>
      </c>
      <c r="G2581" s="2">
        <f>Tabla14[[#This Row],[Precio]]-(Tabla14[[#This Row],[Precio]]*0.05)</f>
        <v>7723.1959999999999</v>
      </c>
      <c r="H2581" s="4">
        <f>Tabla14[[#This Row],[  -14% costo de juan]]+(Tabla14[[#This Row],[  -14% costo de juan]]*0.1)</f>
        <v>7690.6772799999999</v>
      </c>
      <c r="I2581" s="30">
        <f>Tabla14[[#This Row],[5% purpil]]+(Tabla14[[#This Row],[5% purpil]]*0.21)</f>
        <v>9345.0671600000005</v>
      </c>
      <c r="J2581" s="30">
        <f>Tabla14[[#This Row],[5% purpil]]+(Tabla14[[#This Row],[5% purpil]]*0.21)</f>
        <v>9345.0671600000005</v>
      </c>
      <c r="K2581" s="6">
        <f>Tabla14[[#This Row],[Precio NEGRO Publico c/juan]]-Tabla14[[#This Row],[Nuestro Costo juan ]]</f>
        <v>1654.3898800000006</v>
      </c>
      <c r="L2581" s="7">
        <f>Tabla14[[#This Row],[Ganancia]]/Tabla14[[#This Row],[Nuestro Costo juan ]]</f>
        <v>0.21511627906976752</v>
      </c>
      <c r="M2581" s="2">
        <f>Tabla14[[#This Row],[Precio NEGRO Publico c/juan]]+(Tabla14[[#This Row],[Precio NEGRO Publico c/juan]]*0.105)</f>
        <v>10326.2992118</v>
      </c>
    </row>
    <row r="2582" spans="1:13">
      <c r="A2582" s="1" t="s">
        <v>5178</v>
      </c>
      <c r="B2582" t="s">
        <v>5179</v>
      </c>
      <c r="C2582" t="s">
        <v>7</v>
      </c>
      <c r="D2582" t="s">
        <v>5093</v>
      </c>
      <c r="E2582" s="2">
        <v>3798.92</v>
      </c>
      <c r="F2582" s="2">
        <f>Tabla14[[#This Row],[Precio]]-(Tabla14[[#This Row],[Precio]]*0.14)</f>
        <v>3267.0711999999999</v>
      </c>
      <c r="G2582" s="2">
        <f>Tabla14[[#This Row],[Precio]]-(Tabla14[[#This Row],[Precio]]*0.05)</f>
        <v>3608.9740000000002</v>
      </c>
      <c r="H2582" s="4">
        <f>Tabla14[[#This Row],[  -14% costo de juan]]+(Tabla14[[#This Row],[  -14% costo de juan]]*0.1)</f>
        <v>3593.7783199999999</v>
      </c>
      <c r="I2582" s="30">
        <f>Tabla14[[#This Row],[5% purpil]]+(Tabla14[[#This Row],[5% purpil]]*0.21)</f>
        <v>4366.8585400000002</v>
      </c>
      <c r="J2582" s="30">
        <f>Tabla14[[#This Row],[5% purpil]]+(Tabla14[[#This Row],[5% purpil]]*0.21)</f>
        <v>4366.8585400000002</v>
      </c>
      <c r="K2582" s="6">
        <f>Tabla14[[#This Row],[Precio NEGRO Publico c/juan]]-Tabla14[[#This Row],[Nuestro Costo juan ]]</f>
        <v>773.08022000000028</v>
      </c>
      <c r="L2582" s="7">
        <f>Tabla14[[#This Row],[Ganancia]]/Tabla14[[#This Row],[Nuestro Costo juan ]]</f>
        <v>0.21511627906976752</v>
      </c>
      <c r="M2582" s="2">
        <f>Tabla14[[#This Row],[Precio NEGRO Publico c/juan]]+(Tabla14[[#This Row],[Precio NEGRO Publico c/juan]]*0.105)</f>
        <v>4825.3786866999999</v>
      </c>
    </row>
    <row r="2583" spans="1:13">
      <c r="A2583" s="1" t="s">
        <v>5180</v>
      </c>
      <c r="B2583" t="s">
        <v>5181</v>
      </c>
      <c r="C2583" t="s">
        <v>7</v>
      </c>
      <c r="D2583" t="s">
        <v>5093</v>
      </c>
      <c r="E2583" s="2">
        <v>6355.72</v>
      </c>
      <c r="F2583" s="2">
        <f>Tabla14[[#This Row],[Precio]]-(Tabla14[[#This Row],[Precio]]*0.14)</f>
        <v>5465.9192000000003</v>
      </c>
      <c r="G2583" s="2">
        <f>Tabla14[[#This Row],[Precio]]-(Tabla14[[#This Row],[Precio]]*0.05)</f>
        <v>6037.9340000000002</v>
      </c>
      <c r="H2583" s="4">
        <f>Tabla14[[#This Row],[  -14% costo de juan]]+(Tabla14[[#This Row],[  -14% costo de juan]]*0.1)</f>
        <v>6012.5111200000001</v>
      </c>
      <c r="I2583" s="30">
        <f>Tabla14[[#This Row],[5% purpil]]+(Tabla14[[#This Row],[5% purpil]]*0.21)</f>
        <v>7305.9001399999997</v>
      </c>
      <c r="J2583" s="30">
        <f>Tabla14[[#This Row],[5% purpil]]+(Tabla14[[#This Row],[5% purpil]]*0.21)</f>
        <v>7305.9001399999997</v>
      </c>
      <c r="K2583" s="6">
        <f>Tabla14[[#This Row],[Precio NEGRO Publico c/juan]]-Tabla14[[#This Row],[Nuestro Costo juan ]]</f>
        <v>1293.3890199999996</v>
      </c>
      <c r="L2583" s="7">
        <f>Tabla14[[#This Row],[Ganancia]]/Tabla14[[#This Row],[Nuestro Costo juan ]]</f>
        <v>0.21511627906976738</v>
      </c>
      <c r="M2583" s="2">
        <f>Tabla14[[#This Row],[Precio NEGRO Publico c/juan]]+(Tabla14[[#This Row],[Precio NEGRO Publico c/juan]]*0.105)</f>
        <v>8073.0196546999996</v>
      </c>
    </row>
    <row r="2584" spans="1:13">
      <c r="A2584" s="1" t="s">
        <v>5182</v>
      </c>
      <c r="B2584" t="s">
        <v>5183</v>
      </c>
      <c r="C2584" t="s">
        <v>7</v>
      </c>
      <c r="D2584" t="s">
        <v>5093</v>
      </c>
      <c r="E2584" s="2">
        <v>3191.09</v>
      </c>
      <c r="F2584" s="2">
        <f>Tabla14[[#This Row],[Precio]]-(Tabla14[[#This Row],[Precio]]*0.14)</f>
        <v>2744.3373999999999</v>
      </c>
      <c r="G2584" s="2">
        <f>Tabla14[[#This Row],[Precio]]-(Tabla14[[#This Row],[Precio]]*0.05)</f>
        <v>3031.5355</v>
      </c>
      <c r="H2584" s="4">
        <f>Tabla14[[#This Row],[  -14% costo de juan]]+(Tabla14[[#This Row],[  -14% costo de juan]]*0.1)</f>
        <v>3018.7711399999998</v>
      </c>
      <c r="I2584" s="30">
        <f>Tabla14[[#This Row],[5% purpil]]+(Tabla14[[#This Row],[5% purpil]]*0.21)</f>
        <v>3668.1579549999997</v>
      </c>
      <c r="J2584" s="30">
        <f>Tabla14[[#This Row],[5% purpil]]+(Tabla14[[#This Row],[5% purpil]]*0.21)</f>
        <v>3668.1579549999997</v>
      </c>
      <c r="K2584" s="6">
        <f>Tabla14[[#This Row],[Precio NEGRO Publico c/juan]]-Tabla14[[#This Row],[Nuestro Costo juan ]]</f>
        <v>649.38681499999984</v>
      </c>
      <c r="L2584" s="7">
        <f>Tabla14[[#This Row],[Ganancia]]/Tabla14[[#This Row],[Nuestro Costo juan ]]</f>
        <v>0.21511627906976741</v>
      </c>
      <c r="M2584" s="2">
        <f>Tabla14[[#This Row],[Precio NEGRO Publico c/juan]]+(Tabla14[[#This Row],[Precio NEGRO Publico c/juan]]*0.105)</f>
        <v>4053.3145402749997</v>
      </c>
    </row>
    <row r="2585" spans="1:13">
      <c r="A2585" s="1" t="s">
        <v>5184</v>
      </c>
      <c r="B2585" t="s">
        <v>5185</v>
      </c>
      <c r="C2585" t="s">
        <v>7</v>
      </c>
      <c r="D2585" t="s">
        <v>5093</v>
      </c>
      <c r="E2585" s="2">
        <v>3226.88</v>
      </c>
      <c r="F2585" s="2">
        <f>Tabla14[[#This Row],[Precio]]-(Tabla14[[#This Row],[Precio]]*0.14)</f>
        <v>2775.1168000000002</v>
      </c>
      <c r="G2585" s="2">
        <f>Tabla14[[#This Row],[Precio]]-(Tabla14[[#This Row],[Precio]]*0.05)</f>
        <v>3065.5360000000001</v>
      </c>
      <c r="H2585" s="4">
        <f>Tabla14[[#This Row],[  -14% costo de juan]]+(Tabla14[[#This Row],[  -14% costo de juan]]*0.1)</f>
        <v>3052.6284800000003</v>
      </c>
      <c r="I2585" s="30">
        <f>Tabla14[[#This Row],[5% purpil]]+(Tabla14[[#This Row],[5% purpil]]*0.21)</f>
        <v>3709.2985600000002</v>
      </c>
      <c r="J2585" s="30">
        <f>Tabla14[[#This Row],[5% purpil]]+(Tabla14[[#This Row],[5% purpil]]*0.21)</f>
        <v>3709.2985600000002</v>
      </c>
      <c r="K2585" s="6">
        <f>Tabla14[[#This Row],[Precio NEGRO Publico c/juan]]-Tabla14[[#This Row],[Nuestro Costo juan ]]</f>
        <v>656.67007999999987</v>
      </c>
      <c r="L2585" s="7">
        <f>Tabla14[[#This Row],[Ganancia]]/Tabla14[[#This Row],[Nuestro Costo juan ]]</f>
        <v>0.21511627906976738</v>
      </c>
      <c r="M2585" s="2">
        <f>Tabla14[[#This Row],[Precio NEGRO Publico c/juan]]+(Tabla14[[#This Row],[Precio NEGRO Publico c/juan]]*0.105)</f>
        <v>4098.7749088</v>
      </c>
    </row>
    <row r="2586" spans="1:13">
      <c r="A2586" s="1" t="s">
        <v>5186</v>
      </c>
      <c r="B2586" t="s">
        <v>5187</v>
      </c>
      <c r="C2586" t="s">
        <v>7</v>
      </c>
      <c r="D2586" t="s">
        <v>5093</v>
      </c>
      <c r="E2586" s="2">
        <v>3520.23</v>
      </c>
      <c r="F2586" s="2">
        <f>Tabla14[[#This Row],[Precio]]-(Tabla14[[#This Row],[Precio]]*0.14)</f>
        <v>3027.3977999999997</v>
      </c>
      <c r="G2586" s="2">
        <f>Tabla14[[#This Row],[Precio]]-(Tabla14[[#This Row],[Precio]]*0.05)</f>
        <v>3344.2184999999999</v>
      </c>
      <c r="H2586" s="4">
        <f>Tabla14[[#This Row],[  -14% costo de juan]]+(Tabla14[[#This Row],[  -14% costo de juan]]*0.1)</f>
        <v>3330.1375799999996</v>
      </c>
      <c r="I2586" s="30">
        <f>Tabla14[[#This Row],[5% purpil]]+(Tabla14[[#This Row],[5% purpil]]*0.21)</f>
        <v>4046.5043850000002</v>
      </c>
      <c r="J2586" s="30">
        <f>Tabla14[[#This Row],[5% purpil]]+(Tabla14[[#This Row],[5% purpil]]*0.21)</f>
        <v>4046.5043850000002</v>
      </c>
      <c r="K2586" s="6">
        <f>Tabla14[[#This Row],[Precio NEGRO Publico c/juan]]-Tabla14[[#This Row],[Nuestro Costo juan ]]</f>
        <v>716.36680500000057</v>
      </c>
      <c r="L2586" s="7">
        <f>Tabla14[[#This Row],[Ganancia]]/Tabla14[[#This Row],[Nuestro Costo juan ]]</f>
        <v>0.21511627906976763</v>
      </c>
      <c r="M2586" s="2">
        <f>Tabla14[[#This Row],[Precio NEGRO Publico c/juan]]+(Tabla14[[#This Row],[Precio NEGRO Publico c/juan]]*0.105)</f>
        <v>4471.3873454250006</v>
      </c>
    </row>
    <row r="2587" spans="1:13">
      <c r="A2587" s="1" t="s">
        <v>5188</v>
      </c>
      <c r="B2587" t="s">
        <v>5189</v>
      </c>
      <c r="C2587" t="s">
        <v>7</v>
      </c>
      <c r="D2587" t="s">
        <v>5093</v>
      </c>
      <c r="E2587" s="2">
        <v>4161.88</v>
      </c>
      <c r="F2587" s="2">
        <f>Tabla14[[#This Row],[Precio]]-(Tabla14[[#This Row],[Precio]]*0.14)</f>
        <v>3579.2168000000001</v>
      </c>
      <c r="G2587" s="2">
        <f>Tabla14[[#This Row],[Precio]]-(Tabla14[[#This Row],[Precio]]*0.05)</f>
        <v>3953.7860000000001</v>
      </c>
      <c r="H2587" s="4">
        <f>Tabla14[[#This Row],[  -14% costo de juan]]+(Tabla14[[#This Row],[  -14% costo de juan]]*0.1)</f>
        <v>3937.1384800000001</v>
      </c>
      <c r="I2587" s="30">
        <f>Tabla14[[#This Row],[5% purpil]]+(Tabla14[[#This Row],[5% purpil]]*0.21)</f>
        <v>4784.0810600000004</v>
      </c>
      <c r="J2587" s="30">
        <f>Tabla14[[#This Row],[5% purpil]]+(Tabla14[[#This Row],[5% purpil]]*0.21)</f>
        <v>4784.0810600000004</v>
      </c>
      <c r="K2587" s="6">
        <f>Tabla14[[#This Row],[Precio NEGRO Publico c/juan]]-Tabla14[[#This Row],[Nuestro Costo juan ]]</f>
        <v>846.94258000000036</v>
      </c>
      <c r="L2587" s="7">
        <f>Tabla14[[#This Row],[Ganancia]]/Tabla14[[#This Row],[Nuestro Costo juan ]]</f>
        <v>0.21511627906976752</v>
      </c>
      <c r="M2587" s="2">
        <f>Tabla14[[#This Row],[Precio NEGRO Publico c/juan]]+(Tabla14[[#This Row],[Precio NEGRO Publico c/juan]]*0.105)</f>
        <v>5286.4095713000006</v>
      </c>
    </row>
    <row r="2588" spans="1:13">
      <c r="A2588" s="1" t="s">
        <v>5190</v>
      </c>
      <c r="B2588" t="s">
        <v>5191</v>
      </c>
      <c r="C2588" t="s">
        <v>7</v>
      </c>
      <c r="D2588" t="s">
        <v>5093</v>
      </c>
      <c r="E2588" s="2">
        <v>4498.07</v>
      </c>
      <c r="F2588" s="2">
        <f>Tabla14[[#This Row],[Precio]]-(Tabla14[[#This Row],[Precio]]*0.14)</f>
        <v>3868.3401999999996</v>
      </c>
      <c r="G2588" s="2">
        <f>Tabla14[[#This Row],[Precio]]-(Tabla14[[#This Row],[Precio]]*0.05)</f>
        <v>4273.1664999999994</v>
      </c>
      <c r="H2588" s="4">
        <f>Tabla14[[#This Row],[  -14% costo de juan]]+(Tabla14[[#This Row],[  -14% costo de juan]]*0.1)</f>
        <v>4255.1742199999999</v>
      </c>
      <c r="I2588" s="30">
        <f>Tabla14[[#This Row],[5% purpil]]+(Tabla14[[#This Row],[5% purpil]]*0.21)</f>
        <v>5170.5314649999991</v>
      </c>
      <c r="J2588" s="30">
        <f>Tabla14[[#This Row],[5% purpil]]+(Tabla14[[#This Row],[5% purpil]]*0.21)</f>
        <v>5170.5314649999991</v>
      </c>
      <c r="K2588" s="6">
        <f>Tabla14[[#This Row],[Precio NEGRO Publico c/juan]]-Tabla14[[#This Row],[Nuestro Costo juan ]]</f>
        <v>915.35724499999924</v>
      </c>
      <c r="L2588" s="7">
        <f>Tabla14[[#This Row],[Ganancia]]/Tabla14[[#This Row],[Nuestro Costo juan ]]</f>
        <v>0.21511627906976727</v>
      </c>
      <c r="M2588" s="2">
        <f>Tabla14[[#This Row],[Precio NEGRO Publico c/juan]]+(Tabla14[[#This Row],[Precio NEGRO Publico c/juan]]*0.105)</f>
        <v>5713.4372688249987</v>
      </c>
    </row>
    <row r="2589" spans="1:13">
      <c r="A2589" s="1" t="s">
        <v>5192</v>
      </c>
      <c r="B2589" t="s">
        <v>5193</v>
      </c>
      <c r="C2589" t="s">
        <v>7</v>
      </c>
      <c r="D2589" t="s">
        <v>5093</v>
      </c>
      <c r="E2589" s="2">
        <v>1899.46</v>
      </c>
      <c r="F2589" s="2">
        <f>Tabla14[[#This Row],[Precio]]-(Tabla14[[#This Row],[Precio]]*0.14)</f>
        <v>1633.5355999999999</v>
      </c>
      <c r="G2589" s="2">
        <f>Tabla14[[#This Row],[Precio]]-(Tabla14[[#This Row],[Precio]]*0.05)</f>
        <v>1804.4870000000001</v>
      </c>
      <c r="H2589" s="4">
        <f>Tabla14[[#This Row],[  -14% costo de juan]]+(Tabla14[[#This Row],[  -14% costo de juan]]*0.1)</f>
        <v>1796.8891599999999</v>
      </c>
      <c r="I2589" s="30">
        <f>Tabla14[[#This Row],[5% purpil]]+(Tabla14[[#This Row],[5% purpil]]*0.21)</f>
        <v>2183.4292700000001</v>
      </c>
      <c r="J2589" s="30">
        <f>Tabla14[[#This Row],[5% purpil]]+(Tabla14[[#This Row],[5% purpil]]*0.21)</f>
        <v>2183.4292700000001</v>
      </c>
      <c r="K2589" s="6">
        <f>Tabla14[[#This Row],[Precio NEGRO Publico c/juan]]-Tabla14[[#This Row],[Nuestro Costo juan ]]</f>
        <v>386.54011000000014</v>
      </c>
      <c r="L2589" s="7">
        <f>Tabla14[[#This Row],[Ganancia]]/Tabla14[[#This Row],[Nuestro Costo juan ]]</f>
        <v>0.21511627906976752</v>
      </c>
      <c r="M2589" s="2">
        <f>Tabla14[[#This Row],[Precio NEGRO Publico c/juan]]+(Tabla14[[#This Row],[Precio NEGRO Publico c/juan]]*0.105)</f>
        <v>2412.6893433499999</v>
      </c>
    </row>
    <row r="2590" spans="1:13">
      <c r="A2590" s="1" t="s">
        <v>5194</v>
      </c>
      <c r="B2590" t="s">
        <v>5195</v>
      </c>
      <c r="C2590" t="s">
        <v>7</v>
      </c>
      <c r="D2590" t="s">
        <v>5093</v>
      </c>
      <c r="E2590" s="2">
        <v>157679.04999999999</v>
      </c>
      <c r="F2590" s="2">
        <f>Tabla14[[#This Row],[Precio]]-(Tabla14[[#This Row],[Precio]]*0.14)</f>
        <v>135603.98299999998</v>
      </c>
      <c r="G2590" s="2">
        <f>Tabla14[[#This Row],[Precio]]-(Tabla14[[#This Row],[Precio]]*0.05)</f>
        <v>149795.09749999997</v>
      </c>
      <c r="H2590" s="4">
        <f>Tabla14[[#This Row],[  -14% costo de juan]]+(Tabla14[[#This Row],[  -14% costo de juan]]*0.1)</f>
        <v>149164.38129999998</v>
      </c>
      <c r="I2590" s="30">
        <f>Tabla14[[#This Row],[5% purpil]]+(Tabla14[[#This Row],[5% purpil]]*0.21)</f>
        <v>181252.06797499995</v>
      </c>
      <c r="J2590" s="30">
        <f>Tabla14[[#This Row],[5% purpil]]+(Tabla14[[#This Row],[5% purpil]]*0.21)</f>
        <v>181252.06797499995</v>
      </c>
      <c r="K2590" s="6">
        <f>Tabla14[[#This Row],[Precio NEGRO Publico c/juan]]-Tabla14[[#This Row],[Nuestro Costo juan ]]</f>
        <v>32087.686674999975</v>
      </c>
      <c r="L2590" s="7">
        <f>Tabla14[[#This Row],[Ganancia]]/Tabla14[[#This Row],[Nuestro Costo juan ]]</f>
        <v>0.2151162790697673</v>
      </c>
      <c r="M2590" s="2">
        <f>Tabla14[[#This Row],[Precio NEGRO Publico c/juan]]+(Tabla14[[#This Row],[Precio NEGRO Publico c/juan]]*0.105)</f>
        <v>200283.53511237496</v>
      </c>
    </row>
    <row r="2591" spans="1:13">
      <c r="A2591" s="1" t="s">
        <v>6290</v>
      </c>
      <c r="B2591" t="s">
        <v>6291</v>
      </c>
      <c r="C2591" t="s">
        <v>7</v>
      </c>
      <c r="D2591" t="s">
        <v>80</v>
      </c>
      <c r="E2591" s="2">
        <v>2163013.63</v>
      </c>
      <c r="F2591" s="2">
        <f>Tabla14[[#This Row],[Precio]]-(Tabla14[[#This Row],[Precio]]*0.14)</f>
        <v>1860191.7217999999</v>
      </c>
      <c r="G2591" s="2">
        <f>Tabla14[[#This Row],[Precio]]-(Tabla14[[#This Row],[Precio]]*0.05)</f>
        <v>2054862.9484999999</v>
      </c>
      <c r="H2591" s="9">
        <f>Tabla14[[#This Row],[  -14% costo de juan]]+(Tabla14[[#This Row],[  -14% costo de juan]]*0.1)</f>
        <v>2046210.8939799999</v>
      </c>
      <c r="I2591" s="30">
        <f>Tabla14[[#This Row],[5% purpil]]+(Tabla14[[#This Row],[5% purpil]]*0.21)</f>
        <v>2486384.1676849998</v>
      </c>
      <c r="J2591" s="30">
        <f>Tabla14[[#This Row],[5% purpil]]+(Tabla14[[#This Row],[5% purpil]]*0.21)</f>
        <v>2486384.1676849998</v>
      </c>
      <c r="K2591" s="6">
        <f>Tabla14[[#This Row],[Precio NEGRO Publico c/juan]]-Tabla14[[#This Row],[Nuestro Costo juan ]]</f>
        <v>440173.27370499982</v>
      </c>
      <c r="L2591" s="7">
        <f>Tabla14[[#This Row],[Ganancia]]/Tabla14[[#This Row],[Nuestro Costo juan ]]</f>
        <v>0.21511627906976735</v>
      </c>
      <c r="M2591" s="2">
        <f>Tabla14[[#This Row],[Precio NEGRO Publico c/juan]]+(Tabla14[[#This Row],[Precio NEGRO Publico c/juan]]*0.105)</f>
        <v>2747454.5052919248</v>
      </c>
    </row>
    <row r="2592" spans="1:13">
      <c r="A2592" s="1" t="s">
        <v>5198</v>
      </c>
      <c r="B2592" t="s">
        <v>5199</v>
      </c>
      <c r="C2592" t="s">
        <v>7</v>
      </c>
      <c r="D2592" t="s">
        <v>80</v>
      </c>
      <c r="E2592" s="2">
        <v>128296.4</v>
      </c>
      <c r="F2592" s="2">
        <f>Tabla14[[#This Row],[Precio]]-(Tabla14[[#This Row],[Precio]]*0.14)</f>
        <v>110334.90399999999</v>
      </c>
      <c r="G2592" s="2">
        <f>Tabla14[[#This Row],[Precio]]-(Tabla14[[#This Row],[Precio]]*0.05)</f>
        <v>121881.57999999999</v>
      </c>
      <c r="H2592" s="4">
        <f>Tabla14[[#This Row],[  -14% costo de juan]]+(Tabla14[[#This Row],[  -14% costo de juan]]*0.1)</f>
        <v>121368.39439999999</v>
      </c>
      <c r="I2592" s="30">
        <f>Tabla14[[#This Row],[5% purpil]]+(Tabla14[[#This Row],[5% purpil]]*0.21)</f>
        <v>147476.71179999999</v>
      </c>
      <c r="J2592" s="30">
        <f>Tabla14[[#This Row],[5% purpil]]+(Tabla14[[#This Row],[5% purpil]]*0.21)</f>
        <v>147476.71179999999</v>
      </c>
      <c r="K2592" s="6">
        <f>Tabla14[[#This Row],[Precio NEGRO Publico c/juan]]-Tabla14[[#This Row],[Nuestro Costo juan ]]</f>
        <v>26108.3174</v>
      </c>
      <c r="L2592" s="7">
        <f>Tabla14[[#This Row],[Ganancia]]/Tabla14[[#This Row],[Nuestro Costo juan ]]</f>
        <v>0.21511627906976746</v>
      </c>
      <c r="M2592" s="2">
        <f>Tabla14[[#This Row],[Precio NEGRO Publico c/juan]]+(Tabla14[[#This Row],[Precio NEGRO Publico c/juan]]*0.105)</f>
        <v>162961.76653899997</v>
      </c>
    </row>
    <row r="2593" spans="1:13">
      <c r="A2593" s="1" t="s">
        <v>6288</v>
      </c>
      <c r="B2593" t="s">
        <v>6289</v>
      </c>
      <c r="C2593" t="s">
        <v>7</v>
      </c>
      <c r="D2593" t="s">
        <v>80</v>
      </c>
      <c r="E2593" s="2">
        <v>2703767.04</v>
      </c>
      <c r="F2593" s="2">
        <f>Tabla14[[#This Row],[Precio]]-(Tabla14[[#This Row],[Precio]]*0.14)</f>
        <v>2325239.6543999999</v>
      </c>
      <c r="G2593" s="2">
        <f>Tabla14[[#This Row],[Precio]]-(Tabla14[[#This Row],[Precio]]*0.05)</f>
        <v>2568578.6880000001</v>
      </c>
      <c r="H2593" s="9">
        <f>Tabla14[[#This Row],[  -14% costo de juan]]+(Tabla14[[#This Row],[  -14% costo de juan]]*0.1)</f>
        <v>2557763.6198399998</v>
      </c>
      <c r="I2593" s="30">
        <f>Tabla14[[#This Row],[5% purpil]]+(Tabla14[[#This Row],[5% purpil]]*0.21)</f>
        <v>3107980.2124800002</v>
      </c>
      <c r="J2593" s="30">
        <f>Tabla14[[#This Row],[5% purpil]]+(Tabla14[[#This Row],[5% purpil]]*0.21)</f>
        <v>3107980.2124800002</v>
      </c>
      <c r="K2593" s="6">
        <f>Tabla14[[#This Row],[Precio NEGRO Publico c/juan]]-Tabla14[[#This Row],[Nuestro Costo juan ]]</f>
        <v>550216.5926400004</v>
      </c>
      <c r="L2593" s="7">
        <f>Tabla14[[#This Row],[Ganancia]]/Tabla14[[#This Row],[Nuestro Costo juan ]]</f>
        <v>0.2151162790697676</v>
      </c>
      <c r="M2593" s="2">
        <f>Tabla14[[#This Row],[Precio NEGRO Publico c/juan]]+(Tabla14[[#This Row],[Precio NEGRO Publico c/juan]]*0.105)</f>
        <v>3434318.1347904</v>
      </c>
    </row>
    <row r="2594" spans="1:13">
      <c r="A2594" s="1" t="s">
        <v>6628</v>
      </c>
      <c r="B2594" t="s">
        <v>6629</v>
      </c>
      <c r="C2594" t="s">
        <v>7</v>
      </c>
      <c r="D2594" t="s">
        <v>5970</v>
      </c>
      <c r="E2594" s="2">
        <v>340245.3</v>
      </c>
      <c r="F2594" s="2">
        <f>Tabla14[[#This Row],[Precio]]-(Tabla14[[#This Row],[Precio]]*0.14)</f>
        <v>292610.95799999998</v>
      </c>
      <c r="G2594" s="2">
        <f>Tabla14[[#This Row],[Precio]]-(Tabla14[[#This Row],[Precio]]*0.05)</f>
        <v>323233.03499999997</v>
      </c>
      <c r="H2594" s="9">
        <f>Tabla14[[#This Row],[  -14% costo de juan]]+(Tabla14[[#This Row],[  -14% costo de juan]]*0.1)</f>
        <v>321872.05379999999</v>
      </c>
      <c r="I2594" s="30">
        <f>Tabla14[[#This Row],[5% purpil]]+(Tabla14[[#This Row],[5% purpil]]*0.21)</f>
        <v>391111.97234999994</v>
      </c>
      <c r="J2594" s="30">
        <f>Tabla14[[#This Row],[5% purpil]]+(Tabla14[[#This Row],[5% purpil]]*0.21)</f>
        <v>391111.97234999994</v>
      </c>
      <c r="K2594" s="6">
        <f>Tabla14[[#This Row],[Precio NEGRO Publico c/juan]]-Tabla14[[#This Row],[Nuestro Costo juan ]]</f>
        <v>69239.918549999944</v>
      </c>
      <c r="L2594" s="7">
        <f>Tabla14[[#This Row],[Ganancia]]/Tabla14[[#This Row],[Nuestro Costo juan ]]</f>
        <v>0.21511627906976727</v>
      </c>
      <c r="M2594" s="2">
        <f>Tabla14[[#This Row],[Precio NEGRO Publico c/juan]]+(Tabla14[[#This Row],[Precio NEGRO Publico c/juan]]*0.105)</f>
        <v>432178.7294467499</v>
      </c>
    </row>
    <row r="2595" spans="1:13">
      <c r="A2595" s="1" t="s">
        <v>6264</v>
      </c>
      <c r="B2595" t="s">
        <v>6265</v>
      </c>
      <c r="C2595" t="s">
        <v>15</v>
      </c>
      <c r="D2595" t="s">
        <v>80</v>
      </c>
      <c r="E2595" s="2">
        <v>552500</v>
      </c>
      <c r="F2595" s="2">
        <f>Tabla14[[#This Row],[Precio]]-(Tabla14[[#This Row],[Precio]]*0.14)</f>
        <v>475150</v>
      </c>
      <c r="G2595" s="2">
        <f>Tabla14[[#This Row],[Precio]]-(Tabla14[[#This Row],[Precio]]*0.05)</f>
        <v>524875</v>
      </c>
      <c r="H2595" s="9">
        <f>Tabla14[[#This Row],[  -14% costo de juan]]+(Tabla14[[#This Row],[  -14% costo de juan]]*0.1)</f>
        <v>522665</v>
      </c>
      <c r="I2595" s="30">
        <f>Tabla14[[#This Row],[5% purpil]]+(Tabla14[[#This Row],[5% purpil]]*0.21)</f>
        <v>635098.75</v>
      </c>
      <c r="J2595" s="30">
        <f>Tabla14[[#This Row],[5% purpil]]+(Tabla14[[#This Row],[5% purpil]]*0.21)</f>
        <v>635098.75</v>
      </c>
      <c r="K2595" s="6">
        <f>Tabla14[[#This Row],[Precio NEGRO Publico c/juan]]-Tabla14[[#This Row],[Nuestro Costo juan ]]</f>
        <v>112433.75</v>
      </c>
      <c r="L2595" s="7">
        <f>Tabla14[[#This Row],[Ganancia]]/Tabla14[[#This Row],[Nuestro Costo juan ]]</f>
        <v>0.21511627906976744</v>
      </c>
      <c r="M2595" s="2">
        <f>Tabla14[[#This Row],[Precio NEGRO Publico c/juan]]+(Tabla14[[#This Row],[Precio NEGRO Publico c/juan]]*0.105)</f>
        <v>701784.11875000002</v>
      </c>
    </row>
    <row r="2596" spans="1:13">
      <c r="A2596" s="1" t="s">
        <v>5206</v>
      </c>
      <c r="B2596" t="s">
        <v>5207</v>
      </c>
      <c r="C2596" t="s">
        <v>7</v>
      </c>
      <c r="D2596" t="s">
        <v>285</v>
      </c>
      <c r="E2596" s="2">
        <v>85614.46</v>
      </c>
      <c r="F2596" s="2">
        <f>Tabla14[[#This Row],[Precio]]-(Tabla14[[#This Row],[Precio]]*0.14)</f>
        <v>73628.435599999997</v>
      </c>
      <c r="G2596" s="2">
        <f>Tabla14[[#This Row],[Precio]]-(Tabla14[[#This Row],[Precio]]*0.05)</f>
        <v>81333.737000000008</v>
      </c>
      <c r="H2596" s="4">
        <f>Tabla14[[#This Row],[  -14% costo de juan]]+(Tabla14[[#This Row],[  -14% costo de juan]]*0.1)</f>
        <v>80991.279159999991</v>
      </c>
      <c r="I2596" s="30">
        <f>Tabla14[[#This Row],[5% purpil]]+(Tabla14[[#This Row],[5% purpil]]*0.21)</f>
        <v>98413.82177000001</v>
      </c>
      <c r="J2596" s="30">
        <f>Tabla14[[#This Row],[5% purpil]]+(Tabla14[[#This Row],[5% purpil]]*0.21)</f>
        <v>98413.82177000001</v>
      </c>
      <c r="K2596" s="6">
        <f>Tabla14[[#This Row],[Precio NEGRO Publico c/juan]]-Tabla14[[#This Row],[Nuestro Costo juan ]]</f>
        <v>17422.542610000019</v>
      </c>
      <c r="L2596" s="7">
        <f>Tabla14[[#This Row],[Ganancia]]/Tabla14[[#This Row],[Nuestro Costo juan ]]</f>
        <v>0.21511627906976769</v>
      </c>
      <c r="M2596" s="2">
        <f>Tabla14[[#This Row],[Precio NEGRO Publico c/juan]]+(Tabla14[[#This Row],[Precio NEGRO Publico c/juan]]*0.105)</f>
        <v>108747.27305585</v>
      </c>
    </row>
    <row r="2597" spans="1:13">
      <c r="A2597" s="1" t="s">
        <v>5208</v>
      </c>
      <c r="B2597" t="s">
        <v>5209</v>
      </c>
      <c r="C2597" t="s">
        <v>7</v>
      </c>
      <c r="D2597" t="s">
        <v>285</v>
      </c>
      <c r="E2597" s="2">
        <v>269140.3</v>
      </c>
      <c r="F2597" s="2">
        <f>Tabla14[[#This Row],[Precio]]-(Tabla14[[#This Row],[Precio]]*0.14)</f>
        <v>231460.658</v>
      </c>
      <c r="G2597" s="2">
        <f>Tabla14[[#This Row],[Precio]]-(Tabla14[[#This Row],[Precio]]*0.05)</f>
        <v>255683.28499999997</v>
      </c>
      <c r="H2597" s="4">
        <f>Tabla14[[#This Row],[  -14% costo de juan]]+(Tabla14[[#This Row],[  -14% costo de juan]]*0.1)</f>
        <v>254606.72380000001</v>
      </c>
      <c r="I2597" s="30">
        <f>Tabla14[[#This Row],[5% purpil]]+(Tabla14[[#This Row],[5% purpil]]*0.21)</f>
        <v>309376.77484999999</v>
      </c>
      <c r="J2597" s="30">
        <f>Tabla14[[#This Row],[5% purpil]]+(Tabla14[[#This Row],[5% purpil]]*0.21)</f>
        <v>309376.77484999999</v>
      </c>
      <c r="K2597" s="6">
        <f>Tabla14[[#This Row],[Precio NEGRO Publico c/juan]]-Tabla14[[#This Row],[Nuestro Costo juan ]]</f>
        <v>54770.05104999998</v>
      </c>
      <c r="L2597" s="7">
        <f>Tabla14[[#This Row],[Ganancia]]/Tabla14[[#This Row],[Nuestro Costo juan ]]</f>
        <v>0.21511627906976735</v>
      </c>
      <c r="M2597" s="2">
        <f>Tabla14[[#This Row],[Precio NEGRO Publico c/juan]]+(Tabla14[[#This Row],[Precio NEGRO Publico c/juan]]*0.105)</f>
        <v>341861.33620924997</v>
      </c>
    </row>
    <row r="2598" spans="1:13">
      <c r="A2598" s="1" t="s">
        <v>5210</v>
      </c>
      <c r="B2598" t="s">
        <v>5211</v>
      </c>
      <c r="C2598" t="s">
        <v>7</v>
      </c>
      <c r="D2598" t="s">
        <v>285</v>
      </c>
      <c r="E2598" s="2">
        <v>48785.74</v>
      </c>
      <c r="F2598" s="2">
        <f>Tabla14[[#This Row],[Precio]]-(Tabla14[[#This Row],[Precio]]*0.14)</f>
        <v>41955.736399999994</v>
      </c>
      <c r="G2598" s="2">
        <f>Tabla14[[#This Row],[Precio]]-(Tabla14[[#This Row],[Precio]]*0.05)</f>
        <v>46346.453000000001</v>
      </c>
      <c r="H2598" s="4">
        <f>Tabla14[[#This Row],[  -14% costo de juan]]+(Tabla14[[#This Row],[  -14% costo de juan]]*0.1)</f>
        <v>46151.310039999997</v>
      </c>
      <c r="I2598" s="30">
        <f>Tabla14[[#This Row],[5% purpil]]+(Tabla14[[#This Row],[5% purpil]]*0.21)</f>
        <v>56079.208129999999</v>
      </c>
      <c r="J2598" s="30">
        <f>Tabla14[[#This Row],[5% purpil]]+(Tabla14[[#This Row],[5% purpil]]*0.21)</f>
        <v>56079.208129999999</v>
      </c>
      <c r="K2598" s="6">
        <f>Tabla14[[#This Row],[Precio NEGRO Publico c/juan]]-Tabla14[[#This Row],[Nuestro Costo juan ]]</f>
        <v>9927.8980900000024</v>
      </c>
      <c r="L2598" s="7">
        <f>Tabla14[[#This Row],[Ganancia]]/Tabla14[[#This Row],[Nuestro Costo juan ]]</f>
        <v>0.21511627906976752</v>
      </c>
      <c r="M2598" s="2">
        <f>Tabla14[[#This Row],[Precio NEGRO Publico c/juan]]+(Tabla14[[#This Row],[Precio NEGRO Publico c/juan]]*0.105)</f>
        <v>61967.524983650001</v>
      </c>
    </row>
    <row r="2599" spans="1:13">
      <c r="A2599" s="1" t="s">
        <v>5212</v>
      </c>
      <c r="B2599" t="s">
        <v>5213</v>
      </c>
      <c r="C2599" t="s">
        <v>7</v>
      </c>
      <c r="D2599" t="s">
        <v>285</v>
      </c>
      <c r="E2599" s="2">
        <v>58624.88</v>
      </c>
      <c r="F2599" s="2">
        <f>Tabla14[[#This Row],[Precio]]-(Tabla14[[#This Row],[Precio]]*0.14)</f>
        <v>50417.396799999995</v>
      </c>
      <c r="G2599" s="2">
        <f>Tabla14[[#This Row],[Precio]]-(Tabla14[[#This Row],[Precio]]*0.05)</f>
        <v>55693.635999999999</v>
      </c>
      <c r="H2599" s="4">
        <f>Tabla14[[#This Row],[  -14% costo de juan]]+(Tabla14[[#This Row],[  -14% costo de juan]]*0.1)</f>
        <v>55459.136479999994</v>
      </c>
      <c r="I2599" s="30">
        <f>Tabla14[[#This Row],[5% purpil]]+(Tabla14[[#This Row],[5% purpil]]*0.21)</f>
        <v>67389.299559999999</v>
      </c>
      <c r="J2599" s="30">
        <f>Tabla14[[#This Row],[5% purpil]]+(Tabla14[[#This Row],[5% purpil]]*0.21)</f>
        <v>67389.299559999999</v>
      </c>
      <c r="K2599" s="6">
        <f>Tabla14[[#This Row],[Precio NEGRO Publico c/juan]]-Tabla14[[#This Row],[Nuestro Costo juan ]]</f>
        <v>11930.163080000006</v>
      </c>
      <c r="L2599" s="7">
        <f>Tabla14[[#This Row],[Ganancia]]/Tabla14[[#This Row],[Nuestro Costo juan ]]</f>
        <v>0.21511627906976757</v>
      </c>
      <c r="M2599" s="2">
        <f>Tabla14[[#This Row],[Precio NEGRO Publico c/juan]]+(Tabla14[[#This Row],[Precio NEGRO Publico c/juan]]*0.105)</f>
        <v>74465.176013799995</v>
      </c>
    </row>
    <row r="2600" spans="1:13">
      <c r="A2600" s="1" t="s">
        <v>5214</v>
      </c>
      <c r="B2600" t="s">
        <v>5215</v>
      </c>
      <c r="C2600" t="s">
        <v>7</v>
      </c>
      <c r="D2600" t="s">
        <v>285</v>
      </c>
      <c r="E2600" s="2">
        <v>68464.02</v>
      </c>
      <c r="F2600" s="2">
        <f>Tabla14[[#This Row],[Precio]]-(Tabla14[[#This Row],[Precio]]*0.14)</f>
        <v>58879.057200000003</v>
      </c>
      <c r="G2600" s="2">
        <f>Tabla14[[#This Row],[Precio]]-(Tabla14[[#This Row],[Precio]]*0.05)</f>
        <v>65040.819000000003</v>
      </c>
      <c r="H2600" s="4">
        <f>Tabla14[[#This Row],[  -14% costo de juan]]+(Tabla14[[#This Row],[  -14% costo de juan]]*0.1)</f>
        <v>64766.962920000005</v>
      </c>
      <c r="I2600" s="30">
        <f>Tabla14[[#This Row],[5% purpil]]+(Tabla14[[#This Row],[5% purpil]]*0.21)</f>
        <v>78699.39099</v>
      </c>
      <c r="J2600" s="30">
        <f>Tabla14[[#This Row],[5% purpil]]+(Tabla14[[#This Row],[5% purpil]]*0.21)</f>
        <v>78699.39099</v>
      </c>
      <c r="K2600" s="6">
        <f>Tabla14[[#This Row],[Precio NEGRO Publico c/juan]]-Tabla14[[#This Row],[Nuestro Costo juan ]]</f>
        <v>13932.428069999994</v>
      </c>
      <c r="L2600" s="7">
        <f>Tabla14[[#This Row],[Ganancia]]/Tabla14[[#This Row],[Nuestro Costo juan ]]</f>
        <v>0.21511627906976735</v>
      </c>
      <c r="M2600" s="2">
        <f>Tabla14[[#This Row],[Precio NEGRO Publico c/juan]]+(Tabla14[[#This Row],[Precio NEGRO Publico c/juan]]*0.105)</f>
        <v>86962.827043950005</v>
      </c>
    </row>
    <row r="2601" spans="1:13">
      <c r="A2601" s="1" t="s">
        <v>5216</v>
      </c>
      <c r="B2601" t="s">
        <v>5217</v>
      </c>
      <c r="C2601" t="s">
        <v>7</v>
      </c>
      <c r="D2601" t="s">
        <v>285</v>
      </c>
      <c r="E2601" s="2">
        <v>78303.16</v>
      </c>
      <c r="F2601" s="2">
        <f>Tabla14[[#This Row],[Precio]]-(Tabla14[[#This Row],[Precio]]*0.14)</f>
        <v>67340.717600000004</v>
      </c>
      <c r="G2601" s="2">
        <f>Tabla14[[#This Row],[Precio]]-(Tabla14[[#This Row],[Precio]]*0.05)</f>
        <v>74388.002000000008</v>
      </c>
      <c r="H2601" s="4">
        <f>Tabla14[[#This Row],[  -14% costo de juan]]+(Tabla14[[#This Row],[  -14% costo de juan]]*0.1)</f>
        <v>74074.78936000001</v>
      </c>
      <c r="I2601" s="30">
        <f>Tabla14[[#This Row],[5% purpil]]+(Tabla14[[#This Row],[5% purpil]]*0.21)</f>
        <v>90009.482420000015</v>
      </c>
      <c r="J2601" s="30">
        <f>Tabla14[[#This Row],[5% purpil]]+(Tabla14[[#This Row],[5% purpil]]*0.21)</f>
        <v>90009.482420000015</v>
      </c>
      <c r="K2601" s="6">
        <f>Tabla14[[#This Row],[Precio NEGRO Publico c/juan]]-Tabla14[[#This Row],[Nuestro Costo juan ]]</f>
        <v>15934.693060000005</v>
      </c>
      <c r="L2601" s="7">
        <f>Tabla14[[#This Row],[Ganancia]]/Tabla14[[#This Row],[Nuestro Costo juan ]]</f>
        <v>0.21511627906976749</v>
      </c>
      <c r="M2601" s="2">
        <f>Tabla14[[#This Row],[Precio NEGRO Publico c/juan]]+(Tabla14[[#This Row],[Precio NEGRO Publico c/juan]]*0.105)</f>
        <v>99460.478074100014</v>
      </c>
    </row>
    <row r="2602" spans="1:13">
      <c r="A2602" s="1" t="s">
        <v>5218</v>
      </c>
      <c r="B2602" t="s">
        <v>5219</v>
      </c>
      <c r="C2602" t="s">
        <v>7</v>
      </c>
      <c r="D2602" t="s">
        <v>285</v>
      </c>
      <c r="E2602" s="2">
        <v>87732.34</v>
      </c>
      <c r="F2602" s="2">
        <f>Tabla14[[#This Row],[Precio]]-(Tabla14[[#This Row],[Precio]]*0.14)</f>
        <v>75449.812399999995</v>
      </c>
      <c r="G2602" s="2">
        <f>Tabla14[[#This Row],[Precio]]-(Tabla14[[#This Row],[Precio]]*0.05)</f>
        <v>83345.722999999998</v>
      </c>
      <c r="H2602" s="4">
        <f>Tabla14[[#This Row],[  -14% costo de juan]]+(Tabla14[[#This Row],[  -14% costo de juan]]*0.1)</f>
        <v>82994.793639999989</v>
      </c>
      <c r="I2602" s="30">
        <f>Tabla14[[#This Row],[5% purpil]]+(Tabla14[[#This Row],[5% purpil]]*0.21)</f>
        <v>100848.32483</v>
      </c>
      <c r="J2602" s="30">
        <f>Tabla14[[#This Row],[5% purpil]]+(Tabla14[[#This Row],[5% purpil]]*0.21)</f>
        <v>100848.32483</v>
      </c>
      <c r="K2602" s="6">
        <f>Tabla14[[#This Row],[Precio NEGRO Publico c/juan]]-Tabla14[[#This Row],[Nuestro Costo juan ]]</f>
        <v>17853.531190000009</v>
      </c>
      <c r="L2602" s="7">
        <f>Tabla14[[#This Row],[Ganancia]]/Tabla14[[#This Row],[Nuestro Costo juan ]]</f>
        <v>0.21511627906976757</v>
      </c>
      <c r="M2602" s="2">
        <f>Tabla14[[#This Row],[Precio NEGRO Publico c/juan]]+(Tabla14[[#This Row],[Precio NEGRO Publico c/juan]]*0.105)</f>
        <v>111437.39893714999</v>
      </c>
    </row>
    <row r="2603" spans="1:13">
      <c r="A2603" s="1" t="s">
        <v>5220</v>
      </c>
      <c r="B2603" t="s">
        <v>5221</v>
      </c>
      <c r="C2603" t="s">
        <v>7</v>
      </c>
      <c r="D2603" t="s">
        <v>285</v>
      </c>
      <c r="E2603" s="2">
        <v>33731.78</v>
      </c>
      <c r="F2603" s="2">
        <f>Tabla14[[#This Row],[Precio]]-(Tabla14[[#This Row],[Precio]]*0.14)</f>
        <v>29009.3308</v>
      </c>
      <c r="G2603" s="2">
        <f>Tabla14[[#This Row],[Precio]]-(Tabla14[[#This Row],[Precio]]*0.05)</f>
        <v>32045.190999999999</v>
      </c>
      <c r="H2603" s="4">
        <f>Tabla14[[#This Row],[  -14% costo de juan]]+(Tabla14[[#This Row],[  -14% costo de juan]]*0.1)</f>
        <v>31910.263879999999</v>
      </c>
      <c r="I2603" s="30">
        <f>Tabla14[[#This Row],[5% purpil]]+(Tabla14[[#This Row],[5% purpil]]*0.21)</f>
        <v>38774.681109999998</v>
      </c>
      <c r="J2603" s="30">
        <f>Tabla14[[#This Row],[5% purpil]]+(Tabla14[[#This Row],[5% purpil]]*0.21)</f>
        <v>38774.681109999998</v>
      </c>
      <c r="K2603" s="6">
        <f>Tabla14[[#This Row],[Precio NEGRO Publico c/juan]]-Tabla14[[#This Row],[Nuestro Costo juan ]]</f>
        <v>6864.4172299999991</v>
      </c>
      <c r="L2603" s="7">
        <f>Tabla14[[#This Row],[Ganancia]]/Tabla14[[#This Row],[Nuestro Costo juan ]]</f>
        <v>0.21511627906976744</v>
      </c>
      <c r="M2603" s="2">
        <f>Tabla14[[#This Row],[Precio NEGRO Publico c/juan]]+(Tabla14[[#This Row],[Precio NEGRO Publico c/juan]]*0.105)</f>
        <v>42846.022626549995</v>
      </c>
    </row>
    <row r="2604" spans="1:13">
      <c r="A2604" s="1" t="s">
        <v>5222</v>
      </c>
      <c r="B2604" t="s">
        <v>5223</v>
      </c>
      <c r="C2604" t="s">
        <v>7</v>
      </c>
      <c r="D2604" t="s">
        <v>285</v>
      </c>
      <c r="E2604" s="2">
        <v>7624.45</v>
      </c>
      <c r="F2604" s="2">
        <f>Tabla14[[#This Row],[Precio]]-(Tabla14[[#This Row],[Precio]]*0.14)</f>
        <v>6557.027</v>
      </c>
      <c r="G2604" s="2">
        <f>Tabla14[[#This Row],[Precio]]-(Tabla14[[#This Row],[Precio]]*0.05)</f>
        <v>7243.2275</v>
      </c>
      <c r="H2604" s="4">
        <f>Tabla14[[#This Row],[  -14% costo de juan]]+(Tabla14[[#This Row],[  -14% costo de juan]]*0.1)</f>
        <v>7212.7296999999999</v>
      </c>
      <c r="I2604" s="30">
        <f>Tabla14[[#This Row],[5% purpil]]+(Tabla14[[#This Row],[5% purpil]]*0.21)</f>
        <v>8764.3052750000006</v>
      </c>
      <c r="J2604" s="30">
        <f>Tabla14[[#This Row],[5% purpil]]+(Tabla14[[#This Row],[5% purpil]]*0.21)</f>
        <v>8764.3052750000006</v>
      </c>
      <c r="K2604" s="6">
        <f>Tabla14[[#This Row],[Precio NEGRO Publico c/juan]]-Tabla14[[#This Row],[Nuestro Costo juan ]]</f>
        <v>1551.5755750000008</v>
      </c>
      <c r="L2604" s="7">
        <f>Tabla14[[#This Row],[Ganancia]]/Tabla14[[#This Row],[Nuestro Costo juan ]]</f>
        <v>0.21511627906976755</v>
      </c>
      <c r="M2604" s="2">
        <f>Tabla14[[#This Row],[Precio NEGRO Publico c/juan]]+(Tabla14[[#This Row],[Precio NEGRO Publico c/juan]]*0.105)</f>
        <v>9684.5573288750002</v>
      </c>
    </row>
    <row r="2605" spans="1:13">
      <c r="A2605" s="1" t="s">
        <v>5224</v>
      </c>
      <c r="B2605" t="s">
        <v>5225</v>
      </c>
      <c r="C2605" t="s">
        <v>7</v>
      </c>
      <c r="D2605" t="s">
        <v>285</v>
      </c>
      <c r="E2605" s="2">
        <v>23772.87</v>
      </c>
      <c r="F2605" s="2">
        <f>Tabla14[[#This Row],[Precio]]-(Tabla14[[#This Row],[Precio]]*0.14)</f>
        <v>20444.6682</v>
      </c>
      <c r="G2605" s="2">
        <f>Tabla14[[#This Row],[Precio]]-(Tabla14[[#This Row],[Precio]]*0.05)</f>
        <v>22584.226500000001</v>
      </c>
      <c r="H2605" s="4">
        <f>Tabla14[[#This Row],[  -14% costo de juan]]+(Tabla14[[#This Row],[  -14% costo de juan]]*0.1)</f>
        <v>22489.135020000002</v>
      </c>
      <c r="I2605" s="30">
        <f>Tabla14[[#This Row],[5% purpil]]+(Tabla14[[#This Row],[5% purpil]]*0.21)</f>
        <v>27326.914065000001</v>
      </c>
      <c r="J2605" s="30">
        <f>Tabla14[[#This Row],[5% purpil]]+(Tabla14[[#This Row],[5% purpil]]*0.21)</f>
        <v>27326.914065000001</v>
      </c>
      <c r="K2605" s="6">
        <f>Tabla14[[#This Row],[Precio NEGRO Publico c/juan]]-Tabla14[[#This Row],[Nuestro Costo juan ]]</f>
        <v>4837.7790449999993</v>
      </c>
      <c r="L2605" s="7">
        <f>Tabla14[[#This Row],[Ganancia]]/Tabla14[[#This Row],[Nuestro Costo juan ]]</f>
        <v>0.21511627906976741</v>
      </c>
      <c r="M2605" s="2">
        <f>Tabla14[[#This Row],[Precio NEGRO Publico c/juan]]+(Tabla14[[#This Row],[Precio NEGRO Publico c/juan]]*0.105)</f>
        <v>30196.240041825</v>
      </c>
    </row>
    <row r="2606" spans="1:13">
      <c r="A2606" s="1" t="s">
        <v>5226</v>
      </c>
      <c r="B2606" t="s">
        <v>5227</v>
      </c>
      <c r="C2606" t="s">
        <v>7</v>
      </c>
      <c r="D2606" t="s">
        <v>5228</v>
      </c>
      <c r="E2606" s="2">
        <v>21960.05</v>
      </c>
      <c r="F2606" s="2">
        <f>Tabla14[[#This Row],[Precio]]-(Tabla14[[#This Row],[Precio]]*0.14)</f>
        <v>18885.643</v>
      </c>
      <c r="G2606" s="2">
        <f>Tabla14[[#This Row],[Precio]]-(Tabla14[[#This Row],[Precio]]*0.05)</f>
        <v>20862.047500000001</v>
      </c>
      <c r="H2606" s="4">
        <f>Tabla14[[#This Row],[  -14% costo de juan]]+(Tabla14[[#This Row],[  -14% costo de juan]]*0.1)</f>
        <v>20774.207300000002</v>
      </c>
      <c r="I2606" s="30">
        <f>Tabla14[[#This Row],[5% purpil]]+(Tabla14[[#This Row],[5% purpil]]*0.21)</f>
        <v>25243.077475000002</v>
      </c>
      <c r="J2606" s="30">
        <f>Tabla14[[#This Row],[5% purpil]]+(Tabla14[[#This Row],[5% purpil]]*0.21)</f>
        <v>25243.077475000002</v>
      </c>
      <c r="K2606" s="6">
        <f>Tabla14[[#This Row],[Precio NEGRO Publico c/juan]]-Tabla14[[#This Row],[Nuestro Costo juan ]]</f>
        <v>4468.870175</v>
      </c>
      <c r="L2606" s="7">
        <f>Tabla14[[#This Row],[Ganancia]]/Tabla14[[#This Row],[Nuestro Costo juan ]]</f>
        <v>0.21511627906976744</v>
      </c>
      <c r="M2606" s="2">
        <f>Tabla14[[#This Row],[Precio NEGRO Publico c/juan]]+(Tabla14[[#This Row],[Precio NEGRO Publico c/juan]]*0.105)</f>
        <v>27893.600609875</v>
      </c>
    </row>
    <row r="2607" spans="1:13">
      <c r="A2607" s="1" t="s">
        <v>5229</v>
      </c>
      <c r="B2607" t="s">
        <v>5230</v>
      </c>
      <c r="C2607" t="s">
        <v>7</v>
      </c>
      <c r="D2607" t="s">
        <v>5228</v>
      </c>
      <c r="E2607" s="2">
        <v>7172.88</v>
      </c>
      <c r="F2607" s="2">
        <f>Tabla14[[#This Row],[Precio]]-(Tabla14[[#This Row],[Precio]]*0.14)</f>
        <v>6168.6768000000002</v>
      </c>
      <c r="G2607" s="2">
        <f>Tabla14[[#This Row],[Precio]]-(Tabla14[[#This Row],[Precio]]*0.05)</f>
        <v>6814.2359999999999</v>
      </c>
      <c r="H2607" s="4">
        <f>Tabla14[[#This Row],[  -14% costo de juan]]+(Tabla14[[#This Row],[  -14% costo de juan]]*0.1)</f>
        <v>6785.5444800000005</v>
      </c>
      <c r="I2607" s="30">
        <f>Tabla14[[#This Row],[5% purpil]]+(Tabla14[[#This Row],[5% purpil]]*0.21)</f>
        <v>8245.2255599999989</v>
      </c>
      <c r="J2607" s="30">
        <f>Tabla14[[#This Row],[5% purpil]]+(Tabla14[[#This Row],[5% purpil]]*0.21)</f>
        <v>8245.2255599999989</v>
      </c>
      <c r="K2607" s="6">
        <f>Tabla14[[#This Row],[Precio NEGRO Publico c/juan]]-Tabla14[[#This Row],[Nuestro Costo juan ]]</f>
        <v>1459.6810799999985</v>
      </c>
      <c r="L2607" s="7">
        <f>Tabla14[[#This Row],[Ganancia]]/Tabla14[[#This Row],[Nuestro Costo juan ]]</f>
        <v>0.21511627906976721</v>
      </c>
      <c r="M2607" s="2">
        <f>Tabla14[[#This Row],[Precio NEGRO Publico c/juan]]+(Tabla14[[#This Row],[Precio NEGRO Publico c/juan]]*0.105)</f>
        <v>9110.9742437999994</v>
      </c>
    </row>
    <row r="2608" spans="1:13">
      <c r="A2608" s="1" t="s">
        <v>5231</v>
      </c>
      <c r="B2608" t="s">
        <v>5232</v>
      </c>
      <c r="C2608" t="s">
        <v>7</v>
      </c>
      <c r="D2608" t="s">
        <v>5228</v>
      </c>
      <c r="E2608" s="2">
        <v>25160.26</v>
      </c>
      <c r="F2608" s="2">
        <f>Tabla14[[#This Row],[Precio]]-(Tabla14[[#This Row],[Precio]]*0.14)</f>
        <v>21637.8236</v>
      </c>
      <c r="G2608" s="2">
        <f>Tabla14[[#This Row],[Precio]]-(Tabla14[[#This Row],[Precio]]*0.05)</f>
        <v>23902.246999999999</v>
      </c>
      <c r="H2608" s="4">
        <f>Tabla14[[#This Row],[  -14% costo de juan]]+(Tabla14[[#This Row],[  -14% costo de juan]]*0.1)</f>
        <v>23801.605960000001</v>
      </c>
      <c r="I2608" s="30">
        <f>Tabla14[[#This Row],[5% purpil]]+(Tabla14[[#This Row],[5% purpil]]*0.21)</f>
        <v>28921.718869999997</v>
      </c>
      <c r="J2608" s="30">
        <f>Tabla14[[#This Row],[5% purpil]]+(Tabla14[[#This Row],[5% purpil]]*0.21)</f>
        <v>28921.718869999997</v>
      </c>
      <c r="K2608" s="6">
        <f>Tabla14[[#This Row],[Precio NEGRO Publico c/juan]]-Tabla14[[#This Row],[Nuestro Costo juan ]]</f>
        <v>5120.1129099999962</v>
      </c>
      <c r="L2608" s="7">
        <f>Tabla14[[#This Row],[Ganancia]]/Tabla14[[#This Row],[Nuestro Costo juan ]]</f>
        <v>0.21511627906976727</v>
      </c>
      <c r="M2608" s="2">
        <f>Tabla14[[#This Row],[Precio NEGRO Publico c/juan]]+(Tabla14[[#This Row],[Precio NEGRO Publico c/juan]]*0.105)</f>
        <v>31958.499351349998</v>
      </c>
    </row>
    <row r="2609" spans="1:13">
      <c r="A2609" s="1" t="s">
        <v>5233</v>
      </c>
      <c r="B2609" t="s">
        <v>5234</v>
      </c>
      <c r="C2609" t="s">
        <v>7</v>
      </c>
      <c r="D2609" t="s">
        <v>5228</v>
      </c>
      <c r="E2609" s="2">
        <v>6993.56</v>
      </c>
      <c r="F2609" s="2">
        <f>Tabla14[[#This Row],[Precio]]-(Tabla14[[#This Row],[Precio]]*0.14)</f>
        <v>6014.4616000000005</v>
      </c>
      <c r="G2609" s="2">
        <f>Tabla14[[#This Row],[Precio]]-(Tabla14[[#This Row],[Precio]]*0.05)</f>
        <v>6643.8820000000005</v>
      </c>
      <c r="H2609" s="4">
        <f>Tabla14[[#This Row],[  -14% costo de juan]]+(Tabla14[[#This Row],[  -14% costo de juan]]*0.1)</f>
        <v>6615.907760000001</v>
      </c>
      <c r="I2609" s="30">
        <f>Tabla14[[#This Row],[5% purpil]]+(Tabla14[[#This Row],[5% purpil]]*0.21)</f>
        <v>8039.0972200000006</v>
      </c>
      <c r="J2609" s="30">
        <f>Tabla14[[#This Row],[5% purpil]]+(Tabla14[[#This Row],[5% purpil]]*0.21)</f>
        <v>8039.0972200000006</v>
      </c>
      <c r="K2609" s="6">
        <f>Tabla14[[#This Row],[Precio NEGRO Publico c/juan]]-Tabla14[[#This Row],[Nuestro Costo juan ]]</f>
        <v>1423.1894599999996</v>
      </c>
      <c r="L2609" s="7">
        <f>Tabla14[[#This Row],[Ganancia]]/Tabla14[[#This Row],[Nuestro Costo juan ]]</f>
        <v>0.21511627906976735</v>
      </c>
      <c r="M2609" s="2">
        <f>Tabla14[[#This Row],[Precio NEGRO Publico c/juan]]+(Tabla14[[#This Row],[Precio NEGRO Publico c/juan]]*0.105)</f>
        <v>8883.2024281000013</v>
      </c>
    </row>
    <row r="2610" spans="1:13">
      <c r="A2610" s="1" t="s">
        <v>5235</v>
      </c>
      <c r="B2610" t="s">
        <v>5236</v>
      </c>
      <c r="C2610" t="s">
        <v>7</v>
      </c>
      <c r="D2610" t="s">
        <v>5228</v>
      </c>
      <c r="E2610" s="2">
        <v>1455.27</v>
      </c>
      <c r="F2610" s="2">
        <f>Tabla14[[#This Row],[Precio]]-(Tabla14[[#This Row],[Precio]]*0.14)</f>
        <v>1251.5321999999999</v>
      </c>
      <c r="G2610" s="2">
        <f>Tabla14[[#This Row],[Precio]]-(Tabla14[[#This Row],[Precio]]*0.05)</f>
        <v>1382.5065</v>
      </c>
      <c r="H2610" s="4">
        <f>Tabla14[[#This Row],[  -14% costo de juan]]+(Tabla14[[#This Row],[  -14% costo de juan]]*0.1)</f>
        <v>1376.6854199999998</v>
      </c>
      <c r="I2610" s="30">
        <f>Tabla14[[#This Row],[5% purpil]]+(Tabla14[[#This Row],[5% purpil]]*0.21)</f>
        <v>1672.8328649999999</v>
      </c>
      <c r="J2610" s="30">
        <f>Tabla14[[#This Row],[5% purpil]]+(Tabla14[[#This Row],[5% purpil]]*0.21)</f>
        <v>1672.8328649999999</v>
      </c>
      <c r="K2610" s="6">
        <f>Tabla14[[#This Row],[Precio NEGRO Publico c/juan]]-Tabla14[[#This Row],[Nuestro Costo juan ]]</f>
        <v>296.14744500000006</v>
      </c>
      <c r="L2610" s="7">
        <f>Tabla14[[#This Row],[Ganancia]]/Tabla14[[#This Row],[Nuestro Costo juan ]]</f>
        <v>0.21511627906976752</v>
      </c>
      <c r="M2610" s="2">
        <f>Tabla14[[#This Row],[Precio NEGRO Publico c/juan]]+(Tabla14[[#This Row],[Precio NEGRO Publico c/juan]]*0.105)</f>
        <v>1848.4803158249997</v>
      </c>
    </row>
    <row r="2611" spans="1:13">
      <c r="A2611" s="1" t="s">
        <v>5237</v>
      </c>
      <c r="B2611" t="s">
        <v>5238</v>
      </c>
      <c r="C2611" t="s">
        <v>7</v>
      </c>
      <c r="D2611" t="s">
        <v>5228</v>
      </c>
      <c r="E2611" s="2">
        <v>1823.11</v>
      </c>
      <c r="F2611" s="2">
        <f>Tabla14[[#This Row],[Precio]]-(Tabla14[[#This Row],[Precio]]*0.14)</f>
        <v>1567.8745999999999</v>
      </c>
      <c r="G2611" s="2">
        <f>Tabla14[[#This Row],[Precio]]-(Tabla14[[#This Row],[Precio]]*0.05)</f>
        <v>1731.9544999999998</v>
      </c>
      <c r="H2611" s="4">
        <f>Tabla14[[#This Row],[  -14% costo de juan]]+(Tabla14[[#This Row],[  -14% costo de juan]]*0.1)</f>
        <v>1724.6620599999999</v>
      </c>
      <c r="I2611" s="30">
        <f>Tabla14[[#This Row],[5% purpil]]+(Tabla14[[#This Row],[5% purpil]]*0.21)</f>
        <v>2095.6649449999995</v>
      </c>
      <c r="J2611" s="30">
        <f>Tabla14[[#This Row],[5% purpil]]+(Tabla14[[#This Row],[5% purpil]]*0.21)</f>
        <v>2095.6649449999995</v>
      </c>
      <c r="K2611" s="6">
        <f>Tabla14[[#This Row],[Precio NEGRO Publico c/juan]]-Tabla14[[#This Row],[Nuestro Costo juan ]]</f>
        <v>371.00288499999965</v>
      </c>
      <c r="L2611" s="7">
        <f>Tabla14[[#This Row],[Ganancia]]/Tabla14[[#This Row],[Nuestro Costo juan ]]</f>
        <v>0.21511627906976724</v>
      </c>
      <c r="M2611" s="2">
        <f>Tabla14[[#This Row],[Precio NEGRO Publico c/juan]]+(Tabla14[[#This Row],[Precio NEGRO Publico c/juan]]*0.105)</f>
        <v>2315.7097642249996</v>
      </c>
    </row>
    <row r="2612" spans="1:13">
      <c r="A2612" s="1" t="s">
        <v>5239</v>
      </c>
      <c r="B2612" t="s">
        <v>5240</v>
      </c>
      <c r="C2612" t="s">
        <v>7</v>
      </c>
      <c r="D2612" t="s">
        <v>5228</v>
      </c>
      <c r="E2612" s="2">
        <v>5164.47</v>
      </c>
      <c r="F2612" s="2">
        <f>Tabla14[[#This Row],[Precio]]-(Tabla14[[#This Row],[Precio]]*0.14)</f>
        <v>4441.4441999999999</v>
      </c>
      <c r="G2612" s="2">
        <f>Tabla14[[#This Row],[Precio]]-(Tabla14[[#This Row],[Precio]]*0.05)</f>
        <v>4906.2465000000002</v>
      </c>
      <c r="H2612" s="4">
        <f>Tabla14[[#This Row],[  -14% costo de juan]]+(Tabla14[[#This Row],[  -14% costo de juan]]*0.1)</f>
        <v>4885.5886199999995</v>
      </c>
      <c r="I2612" s="30">
        <f>Tabla14[[#This Row],[5% purpil]]+(Tabla14[[#This Row],[5% purpil]]*0.21)</f>
        <v>5936.5582649999997</v>
      </c>
      <c r="J2612" s="30">
        <f>Tabla14[[#This Row],[5% purpil]]+(Tabla14[[#This Row],[5% purpil]]*0.21)</f>
        <v>5936.5582649999997</v>
      </c>
      <c r="K2612" s="6">
        <f>Tabla14[[#This Row],[Precio NEGRO Publico c/juan]]-Tabla14[[#This Row],[Nuestro Costo juan ]]</f>
        <v>1050.9696450000001</v>
      </c>
      <c r="L2612" s="7">
        <f>Tabla14[[#This Row],[Ganancia]]/Tabla14[[#This Row],[Nuestro Costo juan ]]</f>
        <v>0.21511627906976749</v>
      </c>
      <c r="M2612" s="2">
        <f>Tabla14[[#This Row],[Precio NEGRO Publico c/juan]]+(Tabla14[[#This Row],[Precio NEGRO Publico c/juan]]*0.105)</f>
        <v>6559.8968828249999</v>
      </c>
    </row>
    <row r="2613" spans="1:13">
      <c r="A2613" s="1" t="s">
        <v>5241</v>
      </c>
      <c r="B2613" t="s">
        <v>5242</v>
      </c>
      <c r="C2613" t="s">
        <v>7</v>
      </c>
      <c r="D2613" t="s">
        <v>5228</v>
      </c>
      <c r="E2613" s="2">
        <v>6778.37</v>
      </c>
      <c r="F2613" s="2">
        <f>Tabla14[[#This Row],[Precio]]-(Tabla14[[#This Row],[Precio]]*0.14)</f>
        <v>5829.3981999999996</v>
      </c>
      <c r="G2613" s="2">
        <f>Tabla14[[#This Row],[Precio]]-(Tabla14[[#This Row],[Precio]]*0.05)</f>
        <v>6439.4515000000001</v>
      </c>
      <c r="H2613" s="4">
        <f>Tabla14[[#This Row],[  -14% costo de juan]]+(Tabla14[[#This Row],[  -14% costo de juan]]*0.1)</f>
        <v>6412.3380199999992</v>
      </c>
      <c r="I2613" s="30">
        <f>Tabla14[[#This Row],[5% purpil]]+(Tabla14[[#This Row],[5% purpil]]*0.21)</f>
        <v>7791.7363150000001</v>
      </c>
      <c r="J2613" s="30">
        <f>Tabla14[[#This Row],[5% purpil]]+(Tabla14[[#This Row],[5% purpil]]*0.21)</f>
        <v>7791.7363150000001</v>
      </c>
      <c r="K2613" s="6">
        <f>Tabla14[[#This Row],[Precio NEGRO Publico c/juan]]-Tabla14[[#This Row],[Nuestro Costo juan ]]</f>
        <v>1379.3982950000009</v>
      </c>
      <c r="L2613" s="7">
        <f>Tabla14[[#This Row],[Ganancia]]/Tabla14[[#This Row],[Nuestro Costo juan ]]</f>
        <v>0.2151162790697676</v>
      </c>
      <c r="M2613" s="2">
        <f>Tabla14[[#This Row],[Precio NEGRO Publico c/juan]]+(Tabla14[[#This Row],[Precio NEGRO Publico c/juan]]*0.105)</f>
        <v>8609.8686280750007</v>
      </c>
    </row>
    <row r="2614" spans="1:13">
      <c r="A2614" s="1" t="s">
        <v>5243</v>
      </c>
      <c r="B2614" t="s">
        <v>5244</v>
      </c>
      <c r="C2614" t="s">
        <v>7</v>
      </c>
      <c r="D2614" t="s">
        <v>5228</v>
      </c>
      <c r="E2614" s="2">
        <v>17231.46</v>
      </c>
      <c r="F2614" s="2">
        <f>Tabla14[[#This Row],[Precio]]-(Tabla14[[#This Row],[Precio]]*0.14)</f>
        <v>14819.0556</v>
      </c>
      <c r="G2614" s="2">
        <f>Tabla14[[#This Row],[Precio]]-(Tabla14[[#This Row],[Precio]]*0.05)</f>
        <v>16369.886999999999</v>
      </c>
      <c r="H2614" s="4">
        <f>Tabla14[[#This Row],[  -14% costo de juan]]+(Tabla14[[#This Row],[  -14% costo de juan]]*0.1)</f>
        <v>16300.961159999999</v>
      </c>
      <c r="I2614" s="30">
        <f>Tabla14[[#This Row],[5% purpil]]+(Tabla14[[#This Row],[5% purpil]]*0.21)</f>
        <v>19807.563269999999</v>
      </c>
      <c r="J2614" s="30">
        <f>Tabla14[[#This Row],[5% purpil]]+(Tabla14[[#This Row],[5% purpil]]*0.21)</f>
        <v>19807.563269999999</v>
      </c>
      <c r="K2614" s="6">
        <f>Tabla14[[#This Row],[Precio NEGRO Publico c/juan]]-Tabla14[[#This Row],[Nuestro Costo juan ]]</f>
        <v>3506.6021099999998</v>
      </c>
      <c r="L2614" s="7">
        <f>Tabla14[[#This Row],[Ganancia]]/Tabla14[[#This Row],[Nuestro Costo juan ]]</f>
        <v>0.21511627906976744</v>
      </c>
      <c r="M2614" s="2">
        <f>Tabla14[[#This Row],[Precio NEGRO Publico c/juan]]+(Tabla14[[#This Row],[Precio NEGRO Publico c/juan]]*0.105)</f>
        <v>21887.357413350001</v>
      </c>
    </row>
    <row r="2615" spans="1:13">
      <c r="A2615" s="1" t="s">
        <v>5245</v>
      </c>
      <c r="B2615" t="s">
        <v>5246</v>
      </c>
      <c r="C2615" t="s">
        <v>7</v>
      </c>
      <c r="D2615" t="s">
        <v>5228</v>
      </c>
      <c r="E2615" s="2">
        <v>23538.080000000002</v>
      </c>
      <c r="F2615" s="2">
        <f>Tabla14[[#This Row],[Precio]]-(Tabla14[[#This Row],[Precio]]*0.14)</f>
        <v>20242.748800000001</v>
      </c>
      <c r="G2615" s="2">
        <f>Tabla14[[#This Row],[Precio]]-(Tabla14[[#This Row],[Precio]]*0.05)</f>
        <v>22361.176000000003</v>
      </c>
      <c r="H2615" s="4">
        <f>Tabla14[[#This Row],[  -14% costo de juan]]+(Tabla14[[#This Row],[  -14% costo de juan]]*0.1)</f>
        <v>22267.023680000002</v>
      </c>
      <c r="I2615" s="30">
        <f>Tabla14[[#This Row],[5% purpil]]+(Tabla14[[#This Row],[5% purpil]]*0.21)</f>
        <v>27057.022960000002</v>
      </c>
      <c r="J2615" s="30">
        <f>Tabla14[[#This Row],[5% purpil]]+(Tabla14[[#This Row],[5% purpil]]*0.21)</f>
        <v>27057.022960000002</v>
      </c>
      <c r="K2615" s="6">
        <f>Tabla14[[#This Row],[Precio NEGRO Publico c/juan]]-Tabla14[[#This Row],[Nuestro Costo juan ]]</f>
        <v>4789.99928</v>
      </c>
      <c r="L2615" s="7">
        <f>Tabla14[[#This Row],[Ganancia]]/Tabla14[[#This Row],[Nuestro Costo juan ]]</f>
        <v>0.21511627906976744</v>
      </c>
      <c r="M2615" s="2">
        <f>Tabla14[[#This Row],[Precio NEGRO Publico c/juan]]+(Tabla14[[#This Row],[Precio NEGRO Publico c/juan]]*0.105)</f>
        <v>29898.010370800002</v>
      </c>
    </row>
    <row r="2616" spans="1:13">
      <c r="A2616" s="1" t="s">
        <v>5247</v>
      </c>
      <c r="B2616" t="s">
        <v>5248</v>
      </c>
      <c r="C2616" t="s">
        <v>7</v>
      </c>
      <c r="D2616" t="s">
        <v>5228</v>
      </c>
      <c r="E2616" s="2">
        <v>47175.48</v>
      </c>
      <c r="F2616" s="2">
        <f>Tabla14[[#This Row],[Precio]]-(Tabla14[[#This Row],[Precio]]*0.14)</f>
        <v>40570.912800000006</v>
      </c>
      <c r="G2616" s="2">
        <f>Tabla14[[#This Row],[Precio]]-(Tabla14[[#This Row],[Precio]]*0.05)</f>
        <v>44816.706000000006</v>
      </c>
      <c r="H2616" s="4">
        <f>Tabla14[[#This Row],[  -14% costo de juan]]+(Tabla14[[#This Row],[  -14% costo de juan]]*0.1)</f>
        <v>44628.004080000006</v>
      </c>
      <c r="I2616" s="30">
        <f>Tabla14[[#This Row],[5% purpil]]+(Tabla14[[#This Row],[5% purpil]]*0.21)</f>
        <v>54228.214260000008</v>
      </c>
      <c r="J2616" s="30">
        <f>Tabla14[[#This Row],[5% purpil]]+(Tabla14[[#This Row],[5% purpil]]*0.21)</f>
        <v>54228.214260000008</v>
      </c>
      <c r="K2616" s="6">
        <f>Tabla14[[#This Row],[Precio NEGRO Publico c/juan]]-Tabla14[[#This Row],[Nuestro Costo juan ]]</f>
        <v>9600.2101800000019</v>
      </c>
      <c r="L2616" s="7">
        <f>Tabla14[[#This Row],[Ganancia]]/Tabla14[[#This Row],[Nuestro Costo juan ]]</f>
        <v>0.21511627906976746</v>
      </c>
      <c r="M2616" s="2">
        <f>Tabla14[[#This Row],[Precio NEGRO Publico c/juan]]+(Tabla14[[#This Row],[Precio NEGRO Publico c/juan]]*0.105)</f>
        <v>59922.176757300011</v>
      </c>
    </row>
    <row r="2617" spans="1:13">
      <c r="A2617" s="1" t="s">
        <v>5249</v>
      </c>
      <c r="B2617" t="s">
        <v>5250</v>
      </c>
      <c r="C2617" t="s">
        <v>7</v>
      </c>
      <c r="D2617" t="s">
        <v>5228</v>
      </c>
      <c r="E2617" s="2">
        <v>49559.08</v>
      </c>
      <c r="F2617" s="2">
        <f>Tabla14[[#This Row],[Precio]]-(Tabla14[[#This Row],[Precio]]*0.14)</f>
        <v>42620.808799999999</v>
      </c>
      <c r="G2617" s="2">
        <f>Tabla14[[#This Row],[Precio]]-(Tabla14[[#This Row],[Precio]]*0.05)</f>
        <v>47081.126000000004</v>
      </c>
      <c r="H2617" s="4">
        <f>Tabla14[[#This Row],[  -14% costo de juan]]+(Tabla14[[#This Row],[  -14% costo de juan]]*0.1)</f>
        <v>46882.88968</v>
      </c>
      <c r="I2617" s="30">
        <f>Tabla14[[#This Row],[5% purpil]]+(Tabla14[[#This Row],[5% purpil]]*0.21)</f>
        <v>56968.162460000007</v>
      </c>
      <c r="J2617" s="30">
        <f>Tabla14[[#This Row],[5% purpil]]+(Tabla14[[#This Row],[5% purpil]]*0.21)</f>
        <v>56968.162460000007</v>
      </c>
      <c r="K2617" s="6">
        <f>Tabla14[[#This Row],[Precio NEGRO Publico c/juan]]-Tabla14[[#This Row],[Nuestro Costo juan ]]</f>
        <v>10085.272780000007</v>
      </c>
      <c r="L2617" s="7">
        <f>Tabla14[[#This Row],[Ganancia]]/Tabla14[[#This Row],[Nuestro Costo juan ]]</f>
        <v>0.21511627906976757</v>
      </c>
      <c r="M2617" s="2">
        <f>Tabla14[[#This Row],[Precio NEGRO Publico c/juan]]+(Tabla14[[#This Row],[Precio NEGRO Publico c/juan]]*0.105)</f>
        <v>62949.819518300006</v>
      </c>
    </row>
    <row r="2618" spans="1:13">
      <c r="A2618" s="1" t="s">
        <v>5251</v>
      </c>
      <c r="B2618" t="s">
        <v>5252</v>
      </c>
      <c r="C2618" t="s">
        <v>7</v>
      </c>
      <c r="D2618" t="s">
        <v>5228</v>
      </c>
      <c r="E2618" s="2">
        <v>53929.02</v>
      </c>
      <c r="F2618" s="2">
        <f>Tabla14[[#This Row],[Precio]]-(Tabla14[[#This Row],[Precio]]*0.14)</f>
        <v>46378.957199999997</v>
      </c>
      <c r="G2618" s="2">
        <f>Tabla14[[#This Row],[Precio]]-(Tabla14[[#This Row],[Precio]]*0.05)</f>
        <v>51232.568999999996</v>
      </c>
      <c r="H2618" s="4">
        <f>Tabla14[[#This Row],[  -14% costo de juan]]+(Tabla14[[#This Row],[  -14% costo de juan]]*0.1)</f>
        <v>51016.852919999998</v>
      </c>
      <c r="I2618" s="30">
        <f>Tabla14[[#This Row],[5% purpil]]+(Tabla14[[#This Row],[5% purpil]]*0.21)</f>
        <v>61991.408489999994</v>
      </c>
      <c r="J2618" s="30">
        <f>Tabla14[[#This Row],[5% purpil]]+(Tabla14[[#This Row],[5% purpil]]*0.21)</f>
        <v>61991.408489999994</v>
      </c>
      <c r="K2618" s="6">
        <f>Tabla14[[#This Row],[Precio NEGRO Publico c/juan]]-Tabla14[[#This Row],[Nuestro Costo juan ]]</f>
        <v>10974.555569999997</v>
      </c>
      <c r="L2618" s="7">
        <f>Tabla14[[#This Row],[Ganancia]]/Tabla14[[#This Row],[Nuestro Costo juan ]]</f>
        <v>0.21511627906976738</v>
      </c>
      <c r="M2618" s="2">
        <f>Tabla14[[#This Row],[Precio NEGRO Publico c/juan]]+(Tabla14[[#This Row],[Precio NEGRO Publico c/juan]]*0.105)</f>
        <v>68500.506381449988</v>
      </c>
    </row>
    <row r="2619" spans="1:13">
      <c r="A2619" s="1" t="s">
        <v>5253</v>
      </c>
      <c r="B2619" t="s">
        <v>5254</v>
      </c>
      <c r="C2619" t="s">
        <v>7</v>
      </c>
      <c r="D2619" t="s">
        <v>5228</v>
      </c>
      <c r="E2619" s="2">
        <v>62470.27</v>
      </c>
      <c r="F2619" s="2">
        <f>Tabla14[[#This Row],[Precio]]-(Tabla14[[#This Row],[Precio]]*0.14)</f>
        <v>53724.432199999996</v>
      </c>
      <c r="G2619" s="2">
        <f>Tabla14[[#This Row],[Precio]]-(Tabla14[[#This Row],[Precio]]*0.05)</f>
        <v>59346.756499999996</v>
      </c>
      <c r="H2619" s="4">
        <f>Tabla14[[#This Row],[  -14% costo de juan]]+(Tabla14[[#This Row],[  -14% costo de juan]]*0.1)</f>
        <v>59096.875419999997</v>
      </c>
      <c r="I2619" s="30">
        <f>Tabla14[[#This Row],[5% purpil]]+(Tabla14[[#This Row],[5% purpil]]*0.21)</f>
        <v>71809.575364999997</v>
      </c>
      <c r="J2619" s="30">
        <f>Tabla14[[#This Row],[5% purpil]]+(Tabla14[[#This Row],[5% purpil]]*0.21)</f>
        <v>71809.575364999997</v>
      </c>
      <c r="K2619" s="6">
        <f>Tabla14[[#This Row],[Precio NEGRO Publico c/juan]]-Tabla14[[#This Row],[Nuestro Costo juan ]]</f>
        <v>12712.699945</v>
      </c>
      <c r="L2619" s="7">
        <f>Tabla14[[#This Row],[Ganancia]]/Tabla14[[#This Row],[Nuestro Costo juan ]]</f>
        <v>0.21511627906976746</v>
      </c>
      <c r="M2619" s="2">
        <f>Tabla14[[#This Row],[Precio NEGRO Publico c/juan]]+(Tabla14[[#This Row],[Precio NEGRO Publico c/juan]]*0.105)</f>
        <v>79349.580778324991</v>
      </c>
    </row>
    <row r="2620" spans="1:13">
      <c r="A2620" s="1" t="s">
        <v>5255</v>
      </c>
      <c r="B2620" t="s">
        <v>5256</v>
      </c>
      <c r="C2620" t="s">
        <v>7</v>
      </c>
      <c r="D2620" t="s">
        <v>5228</v>
      </c>
      <c r="E2620" s="2">
        <v>64853.87</v>
      </c>
      <c r="F2620" s="2">
        <f>Tabla14[[#This Row],[Precio]]-(Tabla14[[#This Row],[Precio]]*0.14)</f>
        <v>55774.328200000004</v>
      </c>
      <c r="G2620" s="2">
        <f>Tabla14[[#This Row],[Precio]]-(Tabla14[[#This Row],[Precio]]*0.05)</f>
        <v>61611.176500000001</v>
      </c>
      <c r="H2620" s="4">
        <f>Tabla14[[#This Row],[  -14% costo de juan]]+(Tabla14[[#This Row],[  -14% costo de juan]]*0.1)</f>
        <v>61351.761020000005</v>
      </c>
      <c r="I2620" s="30">
        <f>Tabla14[[#This Row],[5% purpil]]+(Tabla14[[#This Row],[5% purpil]]*0.21)</f>
        <v>74549.523564999996</v>
      </c>
      <c r="J2620" s="30">
        <f>Tabla14[[#This Row],[5% purpil]]+(Tabla14[[#This Row],[5% purpil]]*0.21)</f>
        <v>74549.523564999996</v>
      </c>
      <c r="K2620" s="6">
        <f>Tabla14[[#This Row],[Precio NEGRO Publico c/juan]]-Tabla14[[#This Row],[Nuestro Costo juan ]]</f>
        <v>13197.76254499999</v>
      </c>
      <c r="L2620" s="7">
        <f>Tabla14[[#This Row],[Ganancia]]/Tabla14[[#This Row],[Nuestro Costo juan ]]</f>
        <v>0.21511627906976727</v>
      </c>
      <c r="M2620" s="2">
        <f>Tabla14[[#This Row],[Precio NEGRO Publico c/juan]]+(Tabla14[[#This Row],[Precio NEGRO Publico c/juan]]*0.105)</f>
        <v>82377.223539325001</v>
      </c>
    </row>
    <row r="2621" spans="1:13">
      <c r="A2621" s="1" t="s">
        <v>5257</v>
      </c>
      <c r="B2621" t="s">
        <v>5258</v>
      </c>
      <c r="C2621" t="s">
        <v>7</v>
      </c>
      <c r="D2621" t="s">
        <v>5228</v>
      </c>
      <c r="E2621" s="2">
        <v>69223.81</v>
      </c>
      <c r="F2621" s="2">
        <f>Tabla14[[#This Row],[Precio]]-(Tabla14[[#This Row],[Precio]]*0.14)</f>
        <v>59532.476599999995</v>
      </c>
      <c r="G2621" s="2">
        <f>Tabla14[[#This Row],[Precio]]-(Tabla14[[#This Row],[Precio]]*0.05)</f>
        <v>65762.619500000001</v>
      </c>
      <c r="H2621" s="4">
        <f>Tabla14[[#This Row],[  -14% costo de juan]]+(Tabla14[[#This Row],[  -14% costo de juan]]*0.1)</f>
        <v>65485.724259999995</v>
      </c>
      <c r="I2621" s="30">
        <f>Tabla14[[#This Row],[5% purpil]]+(Tabla14[[#This Row],[5% purpil]]*0.21)</f>
        <v>79572.769595000005</v>
      </c>
      <c r="J2621" s="30">
        <f>Tabla14[[#This Row],[5% purpil]]+(Tabla14[[#This Row],[5% purpil]]*0.21)</f>
        <v>79572.769595000005</v>
      </c>
      <c r="K2621" s="6">
        <f>Tabla14[[#This Row],[Precio NEGRO Publico c/juan]]-Tabla14[[#This Row],[Nuestro Costo juan ]]</f>
        <v>14087.04533500001</v>
      </c>
      <c r="L2621" s="7">
        <f>Tabla14[[#This Row],[Ganancia]]/Tabla14[[#This Row],[Nuestro Costo juan ]]</f>
        <v>0.2151162790697676</v>
      </c>
      <c r="M2621" s="2">
        <f>Tabla14[[#This Row],[Precio NEGRO Publico c/juan]]+(Tabla14[[#This Row],[Precio NEGRO Publico c/juan]]*0.105)</f>
        <v>87927.910402475012</v>
      </c>
    </row>
    <row r="2622" spans="1:13">
      <c r="A2622" s="1" t="s">
        <v>5259</v>
      </c>
      <c r="B2622" t="s">
        <v>5260</v>
      </c>
      <c r="C2622" t="s">
        <v>7</v>
      </c>
      <c r="D2622" t="s">
        <v>5228</v>
      </c>
      <c r="E2622" s="2">
        <v>5594.85</v>
      </c>
      <c r="F2622" s="2">
        <f>Tabla14[[#This Row],[Precio]]-(Tabla14[[#This Row],[Precio]]*0.14)</f>
        <v>4811.5709999999999</v>
      </c>
      <c r="G2622" s="2">
        <f>Tabla14[[#This Row],[Precio]]-(Tabla14[[#This Row],[Precio]]*0.05)</f>
        <v>5315.1075000000001</v>
      </c>
      <c r="H2622" s="4">
        <f>Tabla14[[#This Row],[  -14% costo de juan]]+(Tabla14[[#This Row],[  -14% costo de juan]]*0.1)</f>
        <v>5292.7281000000003</v>
      </c>
      <c r="I2622" s="30">
        <f>Tabla14[[#This Row],[5% purpil]]+(Tabla14[[#This Row],[5% purpil]]*0.21)</f>
        <v>6431.2800750000006</v>
      </c>
      <c r="J2622" s="30">
        <f>Tabla14[[#This Row],[5% purpil]]+(Tabla14[[#This Row],[5% purpil]]*0.21)</f>
        <v>6431.2800750000006</v>
      </c>
      <c r="K2622" s="6">
        <f>Tabla14[[#This Row],[Precio NEGRO Publico c/juan]]-Tabla14[[#This Row],[Nuestro Costo juan ]]</f>
        <v>1138.5519750000003</v>
      </c>
      <c r="L2622" s="7">
        <f>Tabla14[[#This Row],[Ganancia]]/Tabla14[[#This Row],[Nuestro Costo juan ]]</f>
        <v>0.21511627906976749</v>
      </c>
      <c r="M2622" s="2">
        <f>Tabla14[[#This Row],[Precio NEGRO Publico c/juan]]+(Tabla14[[#This Row],[Precio NEGRO Publico c/juan]]*0.105)</f>
        <v>7106.564482875001</v>
      </c>
    </row>
    <row r="2623" spans="1:13">
      <c r="A2623" s="1" t="s">
        <v>5261</v>
      </c>
      <c r="B2623" t="s">
        <v>5262</v>
      </c>
      <c r="C2623" t="s">
        <v>7</v>
      </c>
      <c r="D2623" t="s">
        <v>5228</v>
      </c>
      <c r="E2623" s="2">
        <v>11727.66</v>
      </c>
      <c r="F2623" s="2">
        <f>Tabla14[[#This Row],[Precio]]-(Tabla14[[#This Row],[Precio]]*0.14)</f>
        <v>10085.7876</v>
      </c>
      <c r="G2623" s="2">
        <f>Tabla14[[#This Row],[Precio]]-(Tabla14[[#This Row],[Precio]]*0.05)</f>
        <v>11141.277</v>
      </c>
      <c r="H2623" s="4">
        <f>Tabla14[[#This Row],[  -14% costo de juan]]+(Tabla14[[#This Row],[  -14% costo de juan]]*0.1)</f>
        <v>11094.36636</v>
      </c>
      <c r="I2623" s="30">
        <f>Tabla14[[#This Row],[5% purpil]]+(Tabla14[[#This Row],[5% purpil]]*0.21)</f>
        <v>13480.945169999999</v>
      </c>
      <c r="J2623" s="30">
        <f>Tabla14[[#This Row],[5% purpil]]+(Tabla14[[#This Row],[5% purpil]]*0.21)</f>
        <v>13480.945169999999</v>
      </c>
      <c r="K2623" s="6">
        <f>Tabla14[[#This Row],[Precio NEGRO Publico c/juan]]-Tabla14[[#This Row],[Nuestro Costo juan ]]</f>
        <v>2386.5788099999991</v>
      </c>
      <c r="L2623" s="7">
        <f>Tabla14[[#This Row],[Ganancia]]/Tabla14[[#This Row],[Nuestro Costo juan ]]</f>
        <v>0.21511627906976735</v>
      </c>
      <c r="M2623" s="2">
        <f>Tabla14[[#This Row],[Precio NEGRO Publico c/juan]]+(Tabla14[[#This Row],[Precio NEGRO Publico c/juan]]*0.105)</f>
        <v>14896.444412849998</v>
      </c>
    </row>
    <row r="2624" spans="1:13">
      <c r="A2624" s="1" t="s">
        <v>5263</v>
      </c>
      <c r="B2624" t="s">
        <v>5264</v>
      </c>
      <c r="C2624" t="s">
        <v>7</v>
      </c>
      <c r="D2624" t="s">
        <v>5228</v>
      </c>
      <c r="E2624" s="2">
        <v>12696</v>
      </c>
      <c r="F2624" s="2">
        <f>Tabla14[[#This Row],[Precio]]-(Tabla14[[#This Row],[Precio]]*0.14)</f>
        <v>10918.56</v>
      </c>
      <c r="G2624" s="2">
        <f>Tabla14[[#This Row],[Precio]]-(Tabla14[[#This Row],[Precio]]*0.05)</f>
        <v>12061.2</v>
      </c>
      <c r="H2624" s="4">
        <f>Tabla14[[#This Row],[  -14% costo de juan]]+(Tabla14[[#This Row],[  -14% costo de juan]]*0.1)</f>
        <v>12010.415999999999</v>
      </c>
      <c r="I2624" s="30">
        <f>Tabla14[[#This Row],[5% purpil]]+(Tabla14[[#This Row],[5% purpil]]*0.21)</f>
        <v>14594.052</v>
      </c>
      <c r="J2624" s="30">
        <f>Tabla14[[#This Row],[5% purpil]]+(Tabla14[[#This Row],[5% purpil]]*0.21)</f>
        <v>14594.052</v>
      </c>
      <c r="K2624" s="6">
        <f>Tabla14[[#This Row],[Precio NEGRO Publico c/juan]]-Tabla14[[#This Row],[Nuestro Costo juan ]]</f>
        <v>2583.6360000000004</v>
      </c>
      <c r="L2624" s="7">
        <f>Tabla14[[#This Row],[Ganancia]]/Tabla14[[#This Row],[Nuestro Costo juan ]]</f>
        <v>0.21511627906976749</v>
      </c>
      <c r="M2624" s="2">
        <f>Tabla14[[#This Row],[Precio NEGRO Publico c/juan]]+(Tabla14[[#This Row],[Precio NEGRO Publico c/juan]]*0.105)</f>
        <v>16126.427459999999</v>
      </c>
    </row>
    <row r="2625" spans="1:13">
      <c r="A2625" s="1" t="s">
        <v>5265</v>
      </c>
      <c r="B2625" t="s">
        <v>5266</v>
      </c>
      <c r="C2625" t="s">
        <v>7</v>
      </c>
      <c r="D2625" t="s">
        <v>5228</v>
      </c>
      <c r="E2625" s="2">
        <v>5487.25</v>
      </c>
      <c r="F2625" s="2">
        <f>Tabla14[[#This Row],[Precio]]-(Tabla14[[#This Row],[Precio]]*0.14)</f>
        <v>4719.0349999999999</v>
      </c>
      <c r="G2625" s="2">
        <f>Tabla14[[#This Row],[Precio]]-(Tabla14[[#This Row],[Precio]]*0.05)</f>
        <v>5212.8874999999998</v>
      </c>
      <c r="H2625" s="4">
        <f>Tabla14[[#This Row],[  -14% costo de juan]]+(Tabla14[[#This Row],[  -14% costo de juan]]*0.1)</f>
        <v>5190.9385000000002</v>
      </c>
      <c r="I2625" s="30">
        <f>Tabla14[[#This Row],[5% purpil]]+(Tabla14[[#This Row],[5% purpil]]*0.21)</f>
        <v>6307.5938749999996</v>
      </c>
      <c r="J2625" s="30">
        <f>Tabla14[[#This Row],[5% purpil]]+(Tabla14[[#This Row],[5% purpil]]*0.21)</f>
        <v>6307.5938749999996</v>
      </c>
      <c r="K2625" s="6">
        <f>Tabla14[[#This Row],[Precio NEGRO Publico c/juan]]-Tabla14[[#This Row],[Nuestro Costo juan ]]</f>
        <v>1116.6553749999994</v>
      </c>
      <c r="L2625" s="7">
        <f>Tabla14[[#This Row],[Ganancia]]/Tabla14[[#This Row],[Nuestro Costo juan ]]</f>
        <v>0.21511627906976732</v>
      </c>
      <c r="M2625" s="2">
        <f>Tabla14[[#This Row],[Precio NEGRO Publico c/juan]]+(Tabla14[[#This Row],[Precio NEGRO Publico c/juan]]*0.105)</f>
        <v>6969.891231874999</v>
      </c>
    </row>
    <row r="2626" spans="1:13">
      <c r="A2626" s="1" t="s">
        <v>5267</v>
      </c>
      <c r="B2626" t="s">
        <v>5268</v>
      </c>
      <c r="C2626" t="s">
        <v>7</v>
      </c>
      <c r="D2626" t="s">
        <v>5228</v>
      </c>
      <c r="E2626" s="2">
        <v>5379.66</v>
      </c>
      <c r="F2626" s="2">
        <f>Tabla14[[#This Row],[Precio]]-(Tabla14[[#This Row],[Precio]]*0.14)</f>
        <v>4626.5075999999999</v>
      </c>
      <c r="G2626" s="2">
        <f>Tabla14[[#This Row],[Precio]]-(Tabla14[[#This Row],[Precio]]*0.05)</f>
        <v>5110.6769999999997</v>
      </c>
      <c r="H2626" s="4">
        <f>Tabla14[[#This Row],[  -14% costo de juan]]+(Tabla14[[#This Row],[  -14% costo de juan]]*0.1)</f>
        <v>5089.1583599999994</v>
      </c>
      <c r="I2626" s="30">
        <f>Tabla14[[#This Row],[5% purpil]]+(Tabla14[[#This Row],[5% purpil]]*0.21)</f>
        <v>6183.9191699999992</v>
      </c>
      <c r="J2626" s="30">
        <f>Tabla14[[#This Row],[5% purpil]]+(Tabla14[[#This Row],[5% purpil]]*0.21)</f>
        <v>6183.9191699999992</v>
      </c>
      <c r="K2626" s="6">
        <f>Tabla14[[#This Row],[Precio NEGRO Publico c/juan]]-Tabla14[[#This Row],[Nuestro Costo juan ]]</f>
        <v>1094.7608099999998</v>
      </c>
      <c r="L2626" s="7">
        <f>Tabla14[[#This Row],[Ganancia]]/Tabla14[[#This Row],[Nuestro Costo juan ]]</f>
        <v>0.21511627906976741</v>
      </c>
      <c r="M2626" s="2">
        <f>Tabla14[[#This Row],[Precio NEGRO Publico c/juan]]+(Tabla14[[#This Row],[Precio NEGRO Publico c/juan]]*0.105)</f>
        <v>6833.2306828499986</v>
      </c>
    </row>
    <row r="2627" spans="1:13">
      <c r="A2627" s="1" t="s">
        <v>5269</v>
      </c>
      <c r="B2627" t="s">
        <v>5270</v>
      </c>
      <c r="C2627" t="s">
        <v>7</v>
      </c>
      <c r="D2627" t="s">
        <v>5228</v>
      </c>
      <c r="E2627" s="2">
        <v>136163.32999999999</v>
      </c>
      <c r="F2627" s="2">
        <f>Tabla14[[#This Row],[Precio]]-(Tabla14[[#This Row],[Precio]]*0.14)</f>
        <v>117100.46379999998</v>
      </c>
      <c r="G2627" s="2">
        <f>Tabla14[[#This Row],[Precio]]-(Tabla14[[#This Row],[Precio]]*0.05)</f>
        <v>129355.1635</v>
      </c>
      <c r="H2627" s="4">
        <f>Tabla14[[#This Row],[  -14% costo de juan]]+(Tabla14[[#This Row],[  -14% costo de juan]]*0.1)</f>
        <v>128810.51017999998</v>
      </c>
      <c r="I2627" s="30">
        <f>Tabla14[[#This Row],[5% purpil]]+(Tabla14[[#This Row],[5% purpil]]*0.21)</f>
        <v>156519.74783499999</v>
      </c>
      <c r="J2627" s="30">
        <f>Tabla14[[#This Row],[5% purpil]]+(Tabla14[[#This Row],[5% purpil]]*0.21)</f>
        <v>156519.74783499999</v>
      </c>
      <c r="K2627" s="6">
        <f>Tabla14[[#This Row],[Precio NEGRO Publico c/juan]]-Tabla14[[#This Row],[Nuestro Costo juan ]]</f>
        <v>27709.237655000004</v>
      </c>
      <c r="L2627" s="7">
        <f>Tabla14[[#This Row],[Ganancia]]/Tabla14[[#This Row],[Nuestro Costo juan ]]</f>
        <v>0.21511627906976752</v>
      </c>
      <c r="M2627" s="2">
        <f>Tabla14[[#This Row],[Precio NEGRO Publico c/juan]]+(Tabla14[[#This Row],[Precio NEGRO Publico c/juan]]*0.105)</f>
        <v>172954.32135767498</v>
      </c>
    </row>
    <row r="2628" spans="1:13">
      <c r="A2628" s="1" t="s">
        <v>5271</v>
      </c>
      <c r="B2628" t="s">
        <v>5272</v>
      </c>
      <c r="C2628" t="s">
        <v>7</v>
      </c>
      <c r="D2628" t="s">
        <v>5228</v>
      </c>
      <c r="E2628" s="2">
        <v>133978.35999999999</v>
      </c>
      <c r="F2628" s="2">
        <f>Tabla14[[#This Row],[Precio]]-(Tabla14[[#This Row],[Precio]]*0.14)</f>
        <v>115221.38959999999</v>
      </c>
      <c r="G2628" s="2">
        <f>Tabla14[[#This Row],[Precio]]-(Tabla14[[#This Row],[Precio]]*0.05)</f>
        <v>127279.44199999998</v>
      </c>
      <c r="H2628" s="4">
        <f>Tabla14[[#This Row],[  -14% costo de juan]]+(Tabla14[[#This Row],[  -14% costo de juan]]*0.1)</f>
        <v>126743.52855999999</v>
      </c>
      <c r="I2628" s="30">
        <f>Tabla14[[#This Row],[5% purpil]]+(Tabla14[[#This Row],[5% purpil]]*0.21)</f>
        <v>154008.12481999997</v>
      </c>
      <c r="J2628" s="30">
        <f>Tabla14[[#This Row],[5% purpil]]+(Tabla14[[#This Row],[5% purpil]]*0.21)</f>
        <v>154008.12481999997</v>
      </c>
      <c r="K2628" s="6">
        <f>Tabla14[[#This Row],[Precio NEGRO Publico c/juan]]-Tabla14[[#This Row],[Nuestro Costo juan ]]</f>
        <v>27264.596259999977</v>
      </c>
      <c r="L2628" s="7">
        <f>Tabla14[[#This Row],[Ganancia]]/Tabla14[[#This Row],[Nuestro Costo juan ]]</f>
        <v>0.21511627906976727</v>
      </c>
      <c r="M2628" s="2">
        <f>Tabla14[[#This Row],[Precio NEGRO Publico c/juan]]+(Tabla14[[#This Row],[Precio NEGRO Publico c/juan]]*0.105)</f>
        <v>170178.97792609996</v>
      </c>
    </row>
    <row r="2629" spans="1:13">
      <c r="A2629" s="1" t="s">
        <v>5273</v>
      </c>
      <c r="B2629" t="s">
        <v>5274</v>
      </c>
      <c r="C2629" t="s">
        <v>7</v>
      </c>
      <c r="D2629" t="s">
        <v>5228</v>
      </c>
      <c r="E2629" s="2">
        <v>94251.64</v>
      </c>
      <c r="F2629" s="2">
        <f>Tabla14[[#This Row],[Precio]]-(Tabla14[[#This Row],[Precio]]*0.14)</f>
        <v>81056.410399999993</v>
      </c>
      <c r="G2629" s="2">
        <f>Tabla14[[#This Row],[Precio]]-(Tabla14[[#This Row],[Precio]]*0.05)</f>
        <v>89539.058000000005</v>
      </c>
      <c r="H2629" s="4">
        <f>Tabla14[[#This Row],[  -14% costo de juan]]+(Tabla14[[#This Row],[  -14% costo de juan]]*0.1)</f>
        <v>89162.051439999996</v>
      </c>
      <c r="I2629" s="30">
        <f>Tabla14[[#This Row],[5% purpil]]+(Tabla14[[#This Row],[5% purpil]]*0.21)</f>
        <v>108342.26018000001</v>
      </c>
      <c r="J2629" s="30">
        <f>Tabla14[[#This Row],[5% purpil]]+(Tabla14[[#This Row],[5% purpil]]*0.21)</f>
        <v>108342.26018000001</v>
      </c>
      <c r="K2629" s="6">
        <f>Tabla14[[#This Row],[Precio NEGRO Publico c/juan]]-Tabla14[[#This Row],[Nuestro Costo juan ]]</f>
        <v>19180.208740000016</v>
      </c>
      <c r="L2629" s="7">
        <f>Tabla14[[#This Row],[Ganancia]]/Tabla14[[#This Row],[Nuestro Costo juan ]]</f>
        <v>0.21511627906976763</v>
      </c>
      <c r="M2629" s="2">
        <f>Tabla14[[#This Row],[Precio NEGRO Publico c/juan]]+(Tabla14[[#This Row],[Precio NEGRO Publico c/juan]]*0.105)</f>
        <v>119718.19749890002</v>
      </c>
    </row>
    <row r="2630" spans="1:13">
      <c r="A2630" s="1" t="s">
        <v>5275</v>
      </c>
      <c r="B2630" t="s">
        <v>5276</v>
      </c>
      <c r="C2630" t="s">
        <v>7</v>
      </c>
      <c r="D2630" t="s">
        <v>5228</v>
      </c>
      <c r="E2630" s="2">
        <v>100309.97</v>
      </c>
      <c r="F2630" s="2">
        <f>Tabla14[[#This Row],[Precio]]-(Tabla14[[#This Row],[Precio]]*0.14)</f>
        <v>86266.574200000003</v>
      </c>
      <c r="G2630" s="2">
        <f>Tabla14[[#This Row],[Precio]]-(Tabla14[[#This Row],[Precio]]*0.05)</f>
        <v>95294.4715</v>
      </c>
      <c r="H2630" s="4">
        <f>Tabla14[[#This Row],[  -14% costo de juan]]+(Tabla14[[#This Row],[  -14% costo de juan]]*0.1)</f>
        <v>94893.231620000006</v>
      </c>
      <c r="I2630" s="30">
        <f>Tabla14[[#This Row],[5% purpil]]+(Tabla14[[#This Row],[5% purpil]]*0.21)</f>
        <v>115306.31051499999</v>
      </c>
      <c r="J2630" s="30">
        <f>Tabla14[[#This Row],[5% purpil]]+(Tabla14[[#This Row],[5% purpil]]*0.21)</f>
        <v>115306.31051499999</v>
      </c>
      <c r="K2630" s="6">
        <f>Tabla14[[#This Row],[Precio NEGRO Publico c/juan]]-Tabla14[[#This Row],[Nuestro Costo juan ]]</f>
        <v>20413.078894999984</v>
      </c>
      <c r="L2630" s="7">
        <f>Tabla14[[#This Row],[Ganancia]]/Tabla14[[#This Row],[Nuestro Costo juan ]]</f>
        <v>0.21511627906976727</v>
      </c>
      <c r="M2630" s="2">
        <f>Tabla14[[#This Row],[Precio NEGRO Publico c/juan]]+(Tabla14[[#This Row],[Precio NEGRO Publico c/juan]]*0.105)</f>
        <v>127413.47311907499</v>
      </c>
    </row>
    <row r="2631" spans="1:13">
      <c r="A2631" s="1" t="s">
        <v>5277</v>
      </c>
      <c r="B2631" t="s">
        <v>5278</v>
      </c>
      <c r="C2631" t="s">
        <v>7</v>
      </c>
      <c r="D2631" t="s">
        <v>5228</v>
      </c>
      <c r="E2631" s="2">
        <v>102792.89</v>
      </c>
      <c r="F2631" s="2">
        <f>Tabla14[[#This Row],[Precio]]-(Tabla14[[#This Row],[Precio]]*0.14)</f>
        <v>88401.885399999999</v>
      </c>
      <c r="G2631" s="2">
        <f>Tabla14[[#This Row],[Precio]]-(Tabla14[[#This Row],[Precio]]*0.05)</f>
        <v>97653.245500000005</v>
      </c>
      <c r="H2631" s="4">
        <f>Tabla14[[#This Row],[  -14% costo de juan]]+(Tabla14[[#This Row],[  -14% costo de juan]]*0.1)</f>
        <v>97242.073940000002</v>
      </c>
      <c r="I2631" s="30">
        <f>Tabla14[[#This Row],[5% purpil]]+(Tabla14[[#This Row],[5% purpil]]*0.21)</f>
        <v>118160.42705500001</v>
      </c>
      <c r="J2631" s="30">
        <f>Tabla14[[#This Row],[5% purpil]]+(Tabla14[[#This Row],[5% purpil]]*0.21)</f>
        <v>118160.42705500001</v>
      </c>
      <c r="K2631" s="6">
        <f>Tabla14[[#This Row],[Precio NEGRO Publico c/juan]]-Tabla14[[#This Row],[Nuestro Costo juan ]]</f>
        <v>20918.353115000005</v>
      </c>
      <c r="L2631" s="7">
        <f>Tabla14[[#This Row],[Ganancia]]/Tabla14[[#This Row],[Nuestro Costo juan ]]</f>
        <v>0.21511627906976749</v>
      </c>
      <c r="M2631" s="2">
        <f>Tabla14[[#This Row],[Precio NEGRO Publico c/juan]]+(Tabla14[[#This Row],[Precio NEGRO Publico c/juan]]*0.105)</f>
        <v>130567.271895775</v>
      </c>
    </row>
    <row r="2632" spans="1:13">
      <c r="A2632" s="1" t="s">
        <v>5279</v>
      </c>
      <c r="B2632" t="s">
        <v>5280</v>
      </c>
      <c r="C2632" t="s">
        <v>7</v>
      </c>
      <c r="D2632" t="s">
        <v>5228</v>
      </c>
      <c r="E2632" s="2">
        <v>40830.239999999998</v>
      </c>
      <c r="F2632" s="2">
        <f>Tabla14[[#This Row],[Precio]]-(Tabla14[[#This Row],[Precio]]*0.14)</f>
        <v>35114.006399999998</v>
      </c>
      <c r="G2632" s="2">
        <f>Tabla14[[#This Row],[Precio]]-(Tabla14[[#This Row],[Precio]]*0.05)</f>
        <v>38788.727999999996</v>
      </c>
      <c r="H2632" s="4">
        <f>Tabla14[[#This Row],[  -14% costo de juan]]+(Tabla14[[#This Row],[  -14% costo de juan]]*0.1)</f>
        <v>38625.407039999998</v>
      </c>
      <c r="I2632" s="30">
        <f>Tabla14[[#This Row],[5% purpil]]+(Tabla14[[#This Row],[5% purpil]]*0.21)</f>
        <v>46934.360879999993</v>
      </c>
      <c r="J2632" s="30">
        <f>Tabla14[[#This Row],[5% purpil]]+(Tabla14[[#This Row],[5% purpil]]*0.21)</f>
        <v>46934.360879999993</v>
      </c>
      <c r="K2632" s="6">
        <f>Tabla14[[#This Row],[Precio NEGRO Publico c/juan]]-Tabla14[[#This Row],[Nuestro Costo juan ]]</f>
        <v>8308.9538399999947</v>
      </c>
      <c r="L2632" s="7">
        <f>Tabla14[[#This Row],[Ganancia]]/Tabla14[[#This Row],[Nuestro Costo juan ]]</f>
        <v>0.21511627906976732</v>
      </c>
      <c r="M2632" s="2">
        <f>Tabla14[[#This Row],[Precio NEGRO Publico c/juan]]+(Tabla14[[#This Row],[Precio NEGRO Publico c/juan]]*0.105)</f>
        <v>51862.468772399996</v>
      </c>
    </row>
    <row r="2633" spans="1:13">
      <c r="A2633" s="1" t="s">
        <v>5281</v>
      </c>
      <c r="B2633" t="s">
        <v>5282</v>
      </c>
      <c r="C2633" t="s">
        <v>7</v>
      </c>
      <c r="D2633" t="s">
        <v>5228</v>
      </c>
      <c r="E2633" s="2">
        <v>2786.66</v>
      </c>
      <c r="F2633" s="2">
        <f>Tabla14[[#This Row],[Precio]]-(Tabla14[[#This Row],[Precio]]*0.14)</f>
        <v>2396.5275999999999</v>
      </c>
      <c r="G2633" s="2">
        <f>Tabla14[[#This Row],[Precio]]-(Tabla14[[#This Row],[Precio]]*0.05)</f>
        <v>2647.3269999999998</v>
      </c>
      <c r="H2633" s="4">
        <f>Tabla14[[#This Row],[  -14% costo de juan]]+(Tabla14[[#This Row],[  -14% costo de juan]]*0.1)</f>
        <v>2636.1803599999998</v>
      </c>
      <c r="I2633" s="30">
        <f>Tabla14[[#This Row],[5% purpil]]+(Tabla14[[#This Row],[5% purpil]]*0.21)</f>
        <v>3203.2656699999998</v>
      </c>
      <c r="J2633" s="30">
        <f>Tabla14[[#This Row],[5% purpil]]+(Tabla14[[#This Row],[5% purpil]]*0.21)</f>
        <v>3203.2656699999998</v>
      </c>
      <c r="K2633" s="6">
        <f>Tabla14[[#This Row],[Precio NEGRO Publico c/juan]]-Tabla14[[#This Row],[Nuestro Costo juan ]]</f>
        <v>567.08530999999994</v>
      </c>
      <c r="L2633" s="7">
        <f>Tabla14[[#This Row],[Ganancia]]/Tabla14[[#This Row],[Nuestro Costo juan ]]</f>
        <v>0.21511627906976744</v>
      </c>
      <c r="M2633" s="2">
        <f>Tabla14[[#This Row],[Precio NEGRO Publico c/juan]]+(Tabla14[[#This Row],[Precio NEGRO Publico c/juan]]*0.105)</f>
        <v>3539.6085653499999</v>
      </c>
    </row>
    <row r="2634" spans="1:13">
      <c r="A2634" s="1" t="s">
        <v>5283</v>
      </c>
      <c r="B2634" t="s">
        <v>5284</v>
      </c>
      <c r="C2634" t="s">
        <v>7</v>
      </c>
      <c r="D2634" t="s">
        <v>5228</v>
      </c>
      <c r="E2634" s="2">
        <v>3486.02</v>
      </c>
      <c r="F2634" s="2">
        <f>Tabla14[[#This Row],[Precio]]-(Tabla14[[#This Row],[Precio]]*0.14)</f>
        <v>2997.9771999999998</v>
      </c>
      <c r="G2634" s="2">
        <f>Tabla14[[#This Row],[Precio]]-(Tabla14[[#This Row],[Precio]]*0.05)</f>
        <v>3311.7190000000001</v>
      </c>
      <c r="H2634" s="4">
        <f>Tabla14[[#This Row],[  -14% costo de juan]]+(Tabla14[[#This Row],[  -14% costo de juan]]*0.1)</f>
        <v>3297.7749199999998</v>
      </c>
      <c r="I2634" s="30">
        <f>Tabla14[[#This Row],[5% purpil]]+(Tabla14[[#This Row],[5% purpil]]*0.21)</f>
        <v>4007.1799900000001</v>
      </c>
      <c r="J2634" s="30">
        <f>Tabla14[[#This Row],[5% purpil]]+(Tabla14[[#This Row],[5% purpil]]*0.21)</f>
        <v>4007.1799900000001</v>
      </c>
      <c r="K2634" s="6">
        <f>Tabla14[[#This Row],[Precio NEGRO Publico c/juan]]-Tabla14[[#This Row],[Nuestro Costo juan ]]</f>
        <v>709.40507000000025</v>
      </c>
      <c r="L2634" s="7">
        <f>Tabla14[[#This Row],[Ganancia]]/Tabla14[[#This Row],[Nuestro Costo juan ]]</f>
        <v>0.21511627906976752</v>
      </c>
      <c r="M2634" s="2">
        <f>Tabla14[[#This Row],[Precio NEGRO Publico c/juan]]+(Tabla14[[#This Row],[Precio NEGRO Publico c/juan]]*0.105)</f>
        <v>4427.9338889500004</v>
      </c>
    </row>
    <row r="2635" spans="1:13">
      <c r="A2635" s="1" t="s">
        <v>5285</v>
      </c>
      <c r="B2635" t="s">
        <v>5286</v>
      </c>
      <c r="C2635" t="s">
        <v>7</v>
      </c>
      <c r="D2635" t="s">
        <v>5228</v>
      </c>
      <c r="E2635" s="2">
        <v>5584.09</v>
      </c>
      <c r="F2635" s="2">
        <f>Tabla14[[#This Row],[Precio]]-(Tabla14[[#This Row],[Precio]]*0.14)</f>
        <v>4802.3173999999999</v>
      </c>
      <c r="G2635" s="2">
        <f>Tabla14[[#This Row],[Precio]]-(Tabla14[[#This Row],[Precio]]*0.05)</f>
        <v>5304.8855000000003</v>
      </c>
      <c r="H2635" s="4">
        <f>Tabla14[[#This Row],[  -14% costo de juan]]+(Tabla14[[#This Row],[  -14% costo de juan]]*0.1)</f>
        <v>5282.5491400000001</v>
      </c>
      <c r="I2635" s="30">
        <f>Tabla14[[#This Row],[5% purpil]]+(Tabla14[[#This Row],[5% purpil]]*0.21)</f>
        <v>6418.9114550000004</v>
      </c>
      <c r="J2635" s="30">
        <f>Tabla14[[#This Row],[5% purpil]]+(Tabla14[[#This Row],[5% purpil]]*0.21)</f>
        <v>6418.9114550000004</v>
      </c>
      <c r="K2635" s="6">
        <f>Tabla14[[#This Row],[Precio NEGRO Publico c/juan]]-Tabla14[[#This Row],[Nuestro Costo juan ]]</f>
        <v>1136.3623150000003</v>
      </c>
      <c r="L2635" s="7">
        <f>Tabla14[[#This Row],[Ganancia]]/Tabla14[[#This Row],[Nuestro Costo juan ]]</f>
        <v>0.21511627906976749</v>
      </c>
      <c r="M2635" s="2">
        <f>Tabla14[[#This Row],[Precio NEGRO Publico c/juan]]+(Tabla14[[#This Row],[Precio NEGRO Publico c/juan]]*0.105)</f>
        <v>7092.8971577750008</v>
      </c>
    </row>
    <row r="2636" spans="1:13">
      <c r="A2636" s="1" t="s">
        <v>5287</v>
      </c>
      <c r="B2636" t="s">
        <v>5288</v>
      </c>
      <c r="C2636" t="s">
        <v>7</v>
      </c>
      <c r="D2636" t="s">
        <v>5228</v>
      </c>
      <c r="E2636" s="2">
        <v>1949.09</v>
      </c>
      <c r="F2636" s="2">
        <f>Tabla14[[#This Row],[Precio]]-(Tabla14[[#This Row],[Precio]]*0.14)</f>
        <v>1676.2174</v>
      </c>
      <c r="G2636" s="2">
        <f>Tabla14[[#This Row],[Precio]]-(Tabla14[[#This Row],[Precio]]*0.05)</f>
        <v>1851.6354999999999</v>
      </c>
      <c r="H2636" s="4">
        <f>Tabla14[[#This Row],[  -14% costo de juan]]+(Tabla14[[#This Row],[  -14% costo de juan]]*0.1)</f>
        <v>1843.83914</v>
      </c>
      <c r="I2636" s="30">
        <f>Tabla14[[#This Row],[5% purpil]]+(Tabla14[[#This Row],[5% purpil]]*0.21)</f>
        <v>2240.4789549999996</v>
      </c>
      <c r="J2636" s="30">
        <f>Tabla14[[#This Row],[5% purpil]]+(Tabla14[[#This Row],[5% purpil]]*0.21)</f>
        <v>2240.4789549999996</v>
      </c>
      <c r="K2636" s="6">
        <f>Tabla14[[#This Row],[Precio NEGRO Publico c/juan]]-Tabla14[[#This Row],[Nuestro Costo juan ]]</f>
        <v>396.63981499999954</v>
      </c>
      <c r="L2636" s="7">
        <f>Tabla14[[#This Row],[Ganancia]]/Tabla14[[#This Row],[Nuestro Costo juan ]]</f>
        <v>0.21511627906976719</v>
      </c>
      <c r="M2636" s="2">
        <f>Tabla14[[#This Row],[Precio NEGRO Publico c/juan]]+(Tabla14[[#This Row],[Precio NEGRO Publico c/juan]]*0.105)</f>
        <v>2475.7292452749994</v>
      </c>
    </row>
    <row r="2637" spans="1:13">
      <c r="A2637" s="1" t="s">
        <v>5289</v>
      </c>
      <c r="B2637" t="s">
        <v>5290</v>
      </c>
      <c r="C2637" t="s">
        <v>7</v>
      </c>
      <c r="D2637" t="s">
        <v>5228</v>
      </c>
      <c r="E2637" s="2">
        <v>1949.09</v>
      </c>
      <c r="F2637" s="2">
        <f>Tabla14[[#This Row],[Precio]]-(Tabla14[[#This Row],[Precio]]*0.14)</f>
        <v>1676.2174</v>
      </c>
      <c r="G2637" s="2">
        <f>Tabla14[[#This Row],[Precio]]-(Tabla14[[#This Row],[Precio]]*0.05)</f>
        <v>1851.6354999999999</v>
      </c>
      <c r="H2637" s="4">
        <f>Tabla14[[#This Row],[  -14% costo de juan]]+(Tabla14[[#This Row],[  -14% costo de juan]]*0.1)</f>
        <v>1843.83914</v>
      </c>
      <c r="I2637" s="30">
        <f>Tabla14[[#This Row],[5% purpil]]+(Tabla14[[#This Row],[5% purpil]]*0.21)</f>
        <v>2240.4789549999996</v>
      </c>
      <c r="J2637" s="30">
        <f>Tabla14[[#This Row],[5% purpil]]+(Tabla14[[#This Row],[5% purpil]]*0.21)</f>
        <v>2240.4789549999996</v>
      </c>
      <c r="K2637" s="6">
        <f>Tabla14[[#This Row],[Precio NEGRO Publico c/juan]]-Tabla14[[#This Row],[Nuestro Costo juan ]]</f>
        <v>396.63981499999954</v>
      </c>
      <c r="L2637" s="7">
        <f>Tabla14[[#This Row],[Ganancia]]/Tabla14[[#This Row],[Nuestro Costo juan ]]</f>
        <v>0.21511627906976719</v>
      </c>
      <c r="M2637" s="2">
        <f>Tabla14[[#This Row],[Precio NEGRO Publico c/juan]]+(Tabla14[[#This Row],[Precio NEGRO Publico c/juan]]*0.105)</f>
        <v>2475.7292452749994</v>
      </c>
    </row>
    <row r="2638" spans="1:13">
      <c r="A2638" s="1" t="s">
        <v>5291</v>
      </c>
      <c r="B2638" t="s">
        <v>5292</v>
      </c>
      <c r="C2638" t="s">
        <v>7</v>
      </c>
      <c r="D2638" t="s">
        <v>5228</v>
      </c>
      <c r="E2638" s="2">
        <v>2837.98</v>
      </c>
      <c r="F2638" s="2">
        <f>Tabla14[[#This Row],[Precio]]-(Tabla14[[#This Row],[Precio]]*0.14)</f>
        <v>2440.6628000000001</v>
      </c>
      <c r="G2638" s="2">
        <f>Tabla14[[#This Row],[Precio]]-(Tabla14[[#This Row],[Precio]]*0.05)</f>
        <v>2696.0810000000001</v>
      </c>
      <c r="H2638" s="4">
        <f>Tabla14[[#This Row],[  -14% costo de juan]]+(Tabla14[[#This Row],[  -14% costo de juan]]*0.1)</f>
        <v>2684.7290800000001</v>
      </c>
      <c r="I2638" s="30">
        <f>Tabla14[[#This Row],[5% purpil]]+(Tabla14[[#This Row],[5% purpil]]*0.21)</f>
        <v>3262.25801</v>
      </c>
      <c r="J2638" s="30">
        <f>Tabla14[[#This Row],[5% purpil]]+(Tabla14[[#This Row],[5% purpil]]*0.21)</f>
        <v>3262.25801</v>
      </c>
      <c r="K2638" s="6">
        <f>Tabla14[[#This Row],[Precio NEGRO Publico c/juan]]-Tabla14[[#This Row],[Nuestro Costo juan ]]</f>
        <v>577.52892999999995</v>
      </c>
      <c r="L2638" s="7">
        <f>Tabla14[[#This Row],[Ganancia]]/Tabla14[[#This Row],[Nuestro Costo juan ]]</f>
        <v>0.21511627906976741</v>
      </c>
      <c r="M2638" s="2">
        <f>Tabla14[[#This Row],[Precio NEGRO Publico c/juan]]+(Tabla14[[#This Row],[Precio NEGRO Publico c/juan]]*0.105)</f>
        <v>3604.7951010500001</v>
      </c>
    </row>
    <row r="2639" spans="1:13">
      <c r="A2639" s="1" t="s">
        <v>5293</v>
      </c>
      <c r="B2639" t="s">
        <v>5294</v>
      </c>
      <c r="C2639" t="s">
        <v>7</v>
      </c>
      <c r="D2639" t="s">
        <v>5228</v>
      </c>
      <c r="E2639" s="2">
        <v>3117.31</v>
      </c>
      <c r="F2639" s="2">
        <f>Tabla14[[#This Row],[Precio]]-(Tabla14[[#This Row],[Precio]]*0.14)</f>
        <v>2680.8865999999998</v>
      </c>
      <c r="G2639" s="2">
        <f>Tabla14[[#This Row],[Precio]]-(Tabla14[[#This Row],[Precio]]*0.05)</f>
        <v>2961.4445000000001</v>
      </c>
      <c r="H2639" s="4">
        <f>Tabla14[[#This Row],[  -14% costo de juan]]+(Tabla14[[#This Row],[  -14% costo de juan]]*0.1)</f>
        <v>2948.9752599999997</v>
      </c>
      <c r="I2639" s="30">
        <f>Tabla14[[#This Row],[5% purpil]]+(Tabla14[[#This Row],[5% purpil]]*0.21)</f>
        <v>3583.3478450000002</v>
      </c>
      <c r="J2639" s="30">
        <f>Tabla14[[#This Row],[5% purpil]]+(Tabla14[[#This Row],[5% purpil]]*0.21)</f>
        <v>3583.3478450000002</v>
      </c>
      <c r="K2639" s="6">
        <f>Tabla14[[#This Row],[Precio NEGRO Publico c/juan]]-Tabla14[[#This Row],[Nuestro Costo juan ]]</f>
        <v>634.37258500000053</v>
      </c>
      <c r="L2639" s="7">
        <f>Tabla14[[#This Row],[Ganancia]]/Tabla14[[#This Row],[Nuestro Costo juan ]]</f>
        <v>0.21511627906976763</v>
      </c>
      <c r="M2639" s="2">
        <f>Tabla14[[#This Row],[Precio NEGRO Publico c/juan]]+(Tabla14[[#This Row],[Precio NEGRO Publico c/juan]]*0.105)</f>
        <v>3959.5993687250002</v>
      </c>
    </row>
    <row r="2640" spans="1:13">
      <c r="A2640" s="1" t="s">
        <v>5295</v>
      </c>
      <c r="B2640" t="s">
        <v>5296</v>
      </c>
      <c r="C2640" t="s">
        <v>7</v>
      </c>
      <c r="D2640" t="s">
        <v>5228</v>
      </c>
      <c r="E2640" s="2">
        <v>2837.98</v>
      </c>
      <c r="F2640" s="2">
        <f>Tabla14[[#This Row],[Precio]]-(Tabla14[[#This Row],[Precio]]*0.14)</f>
        <v>2440.6628000000001</v>
      </c>
      <c r="G2640" s="2">
        <f>Tabla14[[#This Row],[Precio]]-(Tabla14[[#This Row],[Precio]]*0.05)</f>
        <v>2696.0810000000001</v>
      </c>
      <c r="H2640" s="4">
        <f>Tabla14[[#This Row],[  -14% costo de juan]]+(Tabla14[[#This Row],[  -14% costo de juan]]*0.1)</f>
        <v>2684.7290800000001</v>
      </c>
      <c r="I2640" s="30">
        <f>Tabla14[[#This Row],[5% purpil]]+(Tabla14[[#This Row],[5% purpil]]*0.21)</f>
        <v>3262.25801</v>
      </c>
      <c r="J2640" s="30">
        <f>Tabla14[[#This Row],[5% purpil]]+(Tabla14[[#This Row],[5% purpil]]*0.21)</f>
        <v>3262.25801</v>
      </c>
      <c r="K2640" s="6">
        <f>Tabla14[[#This Row],[Precio NEGRO Publico c/juan]]-Tabla14[[#This Row],[Nuestro Costo juan ]]</f>
        <v>577.52892999999995</v>
      </c>
      <c r="L2640" s="7">
        <f>Tabla14[[#This Row],[Ganancia]]/Tabla14[[#This Row],[Nuestro Costo juan ]]</f>
        <v>0.21511627906976741</v>
      </c>
      <c r="M2640" s="2">
        <f>Tabla14[[#This Row],[Precio NEGRO Publico c/juan]]+(Tabla14[[#This Row],[Precio NEGRO Publico c/juan]]*0.105)</f>
        <v>3604.7951010500001</v>
      </c>
    </row>
    <row r="2641" spans="1:13">
      <c r="A2641" s="1" t="s">
        <v>5297</v>
      </c>
      <c r="B2641" t="s">
        <v>5298</v>
      </c>
      <c r="C2641" t="s">
        <v>7</v>
      </c>
      <c r="D2641" t="s">
        <v>5228</v>
      </c>
      <c r="E2641" s="2">
        <v>3988.81</v>
      </c>
      <c r="F2641" s="2">
        <f>Tabla14[[#This Row],[Precio]]-(Tabla14[[#This Row],[Precio]]*0.14)</f>
        <v>3430.3766000000001</v>
      </c>
      <c r="G2641" s="2">
        <f>Tabla14[[#This Row],[Precio]]-(Tabla14[[#This Row],[Precio]]*0.05)</f>
        <v>3789.3694999999998</v>
      </c>
      <c r="H2641" s="4">
        <f>Tabla14[[#This Row],[  -14% costo de juan]]+(Tabla14[[#This Row],[  -14% costo de juan]]*0.1)</f>
        <v>3773.41426</v>
      </c>
      <c r="I2641" s="30">
        <f>Tabla14[[#This Row],[5% purpil]]+(Tabla14[[#This Row],[5% purpil]]*0.21)</f>
        <v>4585.137095</v>
      </c>
      <c r="J2641" s="30">
        <f>Tabla14[[#This Row],[5% purpil]]+(Tabla14[[#This Row],[5% purpil]]*0.21)</f>
        <v>4585.137095</v>
      </c>
      <c r="K2641" s="6">
        <f>Tabla14[[#This Row],[Precio NEGRO Publico c/juan]]-Tabla14[[#This Row],[Nuestro Costo juan ]]</f>
        <v>811.72283500000003</v>
      </c>
      <c r="L2641" s="7">
        <f>Tabla14[[#This Row],[Ganancia]]/Tabla14[[#This Row],[Nuestro Costo juan ]]</f>
        <v>0.21511627906976746</v>
      </c>
      <c r="M2641" s="2">
        <f>Tabla14[[#This Row],[Precio NEGRO Publico c/juan]]+(Tabla14[[#This Row],[Precio NEGRO Publico c/juan]]*0.105)</f>
        <v>5066.5764899750002</v>
      </c>
    </row>
    <row r="2642" spans="1:13">
      <c r="A2642" s="1" t="s">
        <v>5299</v>
      </c>
      <c r="B2642" t="s">
        <v>5300</v>
      </c>
      <c r="C2642" t="s">
        <v>7</v>
      </c>
      <c r="D2642" t="s">
        <v>5228</v>
      </c>
      <c r="E2642" s="2">
        <v>4189.93</v>
      </c>
      <c r="F2642" s="2">
        <f>Tabla14[[#This Row],[Precio]]-(Tabla14[[#This Row],[Precio]]*0.14)</f>
        <v>3603.3398000000002</v>
      </c>
      <c r="G2642" s="2">
        <f>Tabla14[[#This Row],[Precio]]-(Tabla14[[#This Row],[Precio]]*0.05)</f>
        <v>3980.4335000000001</v>
      </c>
      <c r="H2642" s="4">
        <f>Tabla14[[#This Row],[  -14% costo de juan]]+(Tabla14[[#This Row],[  -14% costo de juan]]*0.1)</f>
        <v>3963.6737800000001</v>
      </c>
      <c r="I2642" s="30">
        <f>Tabla14[[#This Row],[5% purpil]]+(Tabla14[[#This Row],[5% purpil]]*0.21)</f>
        <v>4816.3245349999997</v>
      </c>
      <c r="J2642" s="30">
        <f>Tabla14[[#This Row],[5% purpil]]+(Tabla14[[#This Row],[5% purpil]]*0.21)</f>
        <v>4816.3245349999997</v>
      </c>
      <c r="K2642" s="6">
        <f>Tabla14[[#This Row],[Precio NEGRO Publico c/juan]]-Tabla14[[#This Row],[Nuestro Costo juan ]]</f>
        <v>852.65075499999966</v>
      </c>
      <c r="L2642" s="7">
        <f>Tabla14[[#This Row],[Ganancia]]/Tabla14[[#This Row],[Nuestro Costo juan ]]</f>
        <v>0.21511627906976735</v>
      </c>
      <c r="M2642" s="2">
        <f>Tabla14[[#This Row],[Precio NEGRO Publico c/juan]]+(Tabla14[[#This Row],[Precio NEGRO Publico c/juan]]*0.105)</f>
        <v>5322.0386111749995</v>
      </c>
    </row>
    <row r="2643" spans="1:13">
      <c r="A2643" s="1" t="s">
        <v>5301</v>
      </c>
      <c r="B2643" t="s">
        <v>5302</v>
      </c>
      <c r="C2643" t="s">
        <v>7</v>
      </c>
      <c r="D2643" t="s">
        <v>5228</v>
      </c>
      <c r="E2643" s="2">
        <v>3988.81</v>
      </c>
      <c r="F2643" s="2">
        <f>Tabla14[[#This Row],[Precio]]-(Tabla14[[#This Row],[Precio]]*0.14)</f>
        <v>3430.3766000000001</v>
      </c>
      <c r="G2643" s="2">
        <f>Tabla14[[#This Row],[Precio]]-(Tabla14[[#This Row],[Precio]]*0.05)</f>
        <v>3789.3694999999998</v>
      </c>
      <c r="H2643" s="4">
        <f>Tabla14[[#This Row],[  -14% costo de juan]]+(Tabla14[[#This Row],[  -14% costo de juan]]*0.1)</f>
        <v>3773.41426</v>
      </c>
      <c r="I2643" s="30">
        <f>Tabla14[[#This Row],[5% purpil]]+(Tabla14[[#This Row],[5% purpil]]*0.21)</f>
        <v>4585.137095</v>
      </c>
      <c r="J2643" s="30">
        <f>Tabla14[[#This Row],[5% purpil]]+(Tabla14[[#This Row],[5% purpil]]*0.21)</f>
        <v>4585.137095</v>
      </c>
      <c r="K2643" s="6">
        <f>Tabla14[[#This Row],[Precio NEGRO Publico c/juan]]-Tabla14[[#This Row],[Nuestro Costo juan ]]</f>
        <v>811.72283500000003</v>
      </c>
      <c r="L2643" s="7">
        <f>Tabla14[[#This Row],[Ganancia]]/Tabla14[[#This Row],[Nuestro Costo juan ]]</f>
        <v>0.21511627906976746</v>
      </c>
      <c r="M2643" s="2">
        <f>Tabla14[[#This Row],[Precio NEGRO Publico c/juan]]+(Tabla14[[#This Row],[Precio NEGRO Publico c/juan]]*0.105)</f>
        <v>5066.5764899750002</v>
      </c>
    </row>
    <row r="2644" spans="1:13">
      <c r="A2644" s="1" t="s">
        <v>5303</v>
      </c>
      <c r="B2644" t="s">
        <v>5304</v>
      </c>
      <c r="C2644" t="s">
        <v>7</v>
      </c>
      <c r="D2644" t="s">
        <v>5228</v>
      </c>
      <c r="E2644" s="2">
        <v>2167.59</v>
      </c>
      <c r="F2644" s="2">
        <f>Tabla14[[#This Row],[Precio]]-(Tabla14[[#This Row],[Precio]]*0.14)</f>
        <v>1864.1274000000001</v>
      </c>
      <c r="G2644" s="2">
        <f>Tabla14[[#This Row],[Precio]]-(Tabla14[[#This Row],[Precio]]*0.05)</f>
        <v>2059.2105000000001</v>
      </c>
      <c r="H2644" s="4">
        <f>Tabla14[[#This Row],[  -14% costo de juan]]+(Tabla14[[#This Row],[  -14% costo de juan]]*0.1)</f>
        <v>2050.5401400000001</v>
      </c>
      <c r="I2644" s="30">
        <f>Tabla14[[#This Row],[5% purpil]]+(Tabla14[[#This Row],[5% purpil]]*0.21)</f>
        <v>2491.6447050000002</v>
      </c>
      <c r="J2644" s="30">
        <f>Tabla14[[#This Row],[5% purpil]]+(Tabla14[[#This Row],[5% purpil]]*0.21)</f>
        <v>2491.6447050000002</v>
      </c>
      <c r="K2644" s="6">
        <f>Tabla14[[#This Row],[Precio NEGRO Publico c/juan]]-Tabla14[[#This Row],[Nuestro Costo juan ]]</f>
        <v>441.10456500000009</v>
      </c>
      <c r="L2644" s="7">
        <f>Tabla14[[#This Row],[Ganancia]]/Tabla14[[#This Row],[Nuestro Costo juan ]]</f>
        <v>0.21511627906976749</v>
      </c>
      <c r="M2644" s="2">
        <f>Tabla14[[#This Row],[Precio NEGRO Publico c/juan]]+(Tabla14[[#This Row],[Precio NEGRO Publico c/juan]]*0.105)</f>
        <v>2753.267399025</v>
      </c>
    </row>
    <row r="2645" spans="1:13">
      <c r="A2645" s="1" t="s">
        <v>5305</v>
      </c>
      <c r="B2645" t="s">
        <v>5306</v>
      </c>
      <c r="C2645" t="s">
        <v>7</v>
      </c>
      <c r="D2645" t="s">
        <v>5228</v>
      </c>
      <c r="E2645" s="2">
        <v>2167.59</v>
      </c>
      <c r="F2645" s="2">
        <f>Tabla14[[#This Row],[Precio]]-(Tabla14[[#This Row],[Precio]]*0.14)</f>
        <v>1864.1274000000001</v>
      </c>
      <c r="G2645" s="2">
        <f>Tabla14[[#This Row],[Precio]]-(Tabla14[[#This Row],[Precio]]*0.05)</f>
        <v>2059.2105000000001</v>
      </c>
      <c r="H2645" s="4">
        <f>Tabla14[[#This Row],[  -14% costo de juan]]+(Tabla14[[#This Row],[  -14% costo de juan]]*0.1)</f>
        <v>2050.5401400000001</v>
      </c>
      <c r="I2645" s="30">
        <f>Tabla14[[#This Row],[5% purpil]]+(Tabla14[[#This Row],[5% purpil]]*0.21)</f>
        <v>2491.6447050000002</v>
      </c>
      <c r="J2645" s="30">
        <f>Tabla14[[#This Row],[5% purpil]]+(Tabla14[[#This Row],[5% purpil]]*0.21)</f>
        <v>2491.6447050000002</v>
      </c>
      <c r="K2645" s="6">
        <f>Tabla14[[#This Row],[Precio NEGRO Publico c/juan]]-Tabla14[[#This Row],[Nuestro Costo juan ]]</f>
        <v>441.10456500000009</v>
      </c>
      <c r="L2645" s="7">
        <f>Tabla14[[#This Row],[Ganancia]]/Tabla14[[#This Row],[Nuestro Costo juan ]]</f>
        <v>0.21511627906976749</v>
      </c>
      <c r="M2645" s="2">
        <f>Tabla14[[#This Row],[Precio NEGRO Publico c/juan]]+(Tabla14[[#This Row],[Precio NEGRO Publico c/juan]]*0.105)</f>
        <v>2753.267399025</v>
      </c>
    </row>
    <row r="2646" spans="1:13">
      <c r="A2646" s="1" t="s">
        <v>5307</v>
      </c>
      <c r="B2646" t="s">
        <v>5308</v>
      </c>
      <c r="C2646" t="s">
        <v>7</v>
      </c>
      <c r="D2646" t="s">
        <v>5228</v>
      </c>
      <c r="E2646" s="2">
        <v>1631.28</v>
      </c>
      <c r="F2646" s="2">
        <f>Tabla14[[#This Row],[Precio]]-(Tabla14[[#This Row],[Precio]]*0.14)</f>
        <v>1402.9007999999999</v>
      </c>
      <c r="G2646" s="2">
        <f>Tabla14[[#This Row],[Precio]]-(Tabla14[[#This Row],[Precio]]*0.05)</f>
        <v>1549.7159999999999</v>
      </c>
      <c r="H2646" s="4">
        <f>Tabla14[[#This Row],[  -14% costo de juan]]+(Tabla14[[#This Row],[  -14% costo de juan]]*0.1)</f>
        <v>1543.1908799999999</v>
      </c>
      <c r="I2646" s="30">
        <f>Tabla14[[#This Row],[5% purpil]]+(Tabla14[[#This Row],[5% purpil]]*0.21)</f>
        <v>1875.1563599999999</v>
      </c>
      <c r="J2646" s="30">
        <f>Tabla14[[#This Row],[5% purpil]]+(Tabla14[[#This Row],[5% purpil]]*0.21)</f>
        <v>1875.1563599999999</v>
      </c>
      <c r="K2646" s="6">
        <f>Tabla14[[#This Row],[Precio NEGRO Publico c/juan]]-Tabla14[[#This Row],[Nuestro Costo juan ]]</f>
        <v>331.96548000000007</v>
      </c>
      <c r="L2646" s="7">
        <f>Tabla14[[#This Row],[Ganancia]]/Tabla14[[#This Row],[Nuestro Costo juan ]]</f>
        <v>0.21511627906976749</v>
      </c>
      <c r="M2646" s="2">
        <f>Tabla14[[#This Row],[Precio NEGRO Publico c/juan]]+(Tabla14[[#This Row],[Precio NEGRO Publico c/juan]]*0.105)</f>
        <v>2072.0477777999999</v>
      </c>
    </row>
    <row r="2647" spans="1:13">
      <c r="A2647" s="1" t="s">
        <v>5309</v>
      </c>
      <c r="B2647" t="s">
        <v>5310</v>
      </c>
      <c r="C2647" t="s">
        <v>7</v>
      </c>
      <c r="D2647" t="s">
        <v>5228</v>
      </c>
      <c r="E2647" s="2">
        <v>1743.01</v>
      </c>
      <c r="F2647" s="2">
        <f>Tabla14[[#This Row],[Precio]]-(Tabla14[[#This Row],[Precio]]*0.14)</f>
        <v>1498.9885999999999</v>
      </c>
      <c r="G2647" s="2">
        <f>Tabla14[[#This Row],[Precio]]-(Tabla14[[#This Row],[Precio]]*0.05)</f>
        <v>1655.8595</v>
      </c>
      <c r="H2647" s="4">
        <f>Tabla14[[#This Row],[  -14% costo de juan]]+(Tabla14[[#This Row],[  -14% costo de juan]]*0.1)</f>
        <v>1648.8874599999999</v>
      </c>
      <c r="I2647" s="30">
        <f>Tabla14[[#This Row],[5% purpil]]+(Tabla14[[#This Row],[5% purpil]]*0.21)</f>
        <v>2003.589995</v>
      </c>
      <c r="J2647" s="30">
        <f>Tabla14[[#This Row],[5% purpil]]+(Tabla14[[#This Row],[5% purpil]]*0.21)</f>
        <v>2003.589995</v>
      </c>
      <c r="K2647" s="6">
        <f>Tabla14[[#This Row],[Precio NEGRO Publico c/juan]]-Tabla14[[#This Row],[Nuestro Costo juan ]]</f>
        <v>354.70253500000013</v>
      </c>
      <c r="L2647" s="7">
        <f>Tabla14[[#This Row],[Ganancia]]/Tabla14[[#This Row],[Nuestro Costo juan ]]</f>
        <v>0.21511627906976752</v>
      </c>
      <c r="M2647" s="2">
        <f>Tabla14[[#This Row],[Precio NEGRO Publico c/juan]]+(Tabla14[[#This Row],[Precio NEGRO Publico c/juan]]*0.105)</f>
        <v>2213.9669444750002</v>
      </c>
    </row>
    <row r="2648" spans="1:13">
      <c r="A2648" s="1" t="s">
        <v>5311</v>
      </c>
      <c r="B2648" t="s">
        <v>5312</v>
      </c>
      <c r="C2648" t="s">
        <v>7</v>
      </c>
      <c r="D2648" t="s">
        <v>5228</v>
      </c>
      <c r="E2648" s="2">
        <v>1541.89</v>
      </c>
      <c r="F2648" s="2">
        <f>Tabla14[[#This Row],[Precio]]-(Tabla14[[#This Row],[Precio]]*0.14)</f>
        <v>1326.0254</v>
      </c>
      <c r="G2648" s="2">
        <f>Tabla14[[#This Row],[Precio]]-(Tabla14[[#This Row],[Precio]]*0.05)</f>
        <v>1464.7955000000002</v>
      </c>
      <c r="H2648" s="4">
        <f>Tabla14[[#This Row],[  -14% costo de juan]]+(Tabla14[[#This Row],[  -14% costo de juan]]*0.1)</f>
        <v>1458.6279400000001</v>
      </c>
      <c r="I2648" s="30">
        <f>Tabla14[[#This Row],[5% purpil]]+(Tabla14[[#This Row],[5% purpil]]*0.21)</f>
        <v>1772.4025550000001</v>
      </c>
      <c r="J2648" s="30">
        <f>Tabla14[[#This Row],[5% purpil]]+(Tabla14[[#This Row],[5% purpil]]*0.21)</f>
        <v>1772.4025550000001</v>
      </c>
      <c r="K2648" s="6">
        <f>Tabla14[[#This Row],[Precio NEGRO Publico c/juan]]-Tabla14[[#This Row],[Nuestro Costo juan ]]</f>
        <v>313.77461500000004</v>
      </c>
      <c r="L2648" s="7">
        <f>Tabla14[[#This Row],[Ganancia]]/Tabla14[[#This Row],[Nuestro Costo juan ]]</f>
        <v>0.21511627906976746</v>
      </c>
      <c r="M2648" s="2">
        <f>Tabla14[[#This Row],[Precio NEGRO Publico c/juan]]+(Tabla14[[#This Row],[Precio NEGRO Publico c/juan]]*0.105)</f>
        <v>1958.504823275</v>
      </c>
    </row>
    <row r="2649" spans="1:13">
      <c r="A2649" s="1" t="s">
        <v>5313</v>
      </c>
      <c r="B2649" t="s">
        <v>5314</v>
      </c>
      <c r="C2649" t="s">
        <v>7</v>
      </c>
      <c r="D2649" t="s">
        <v>5228</v>
      </c>
      <c r="E2649" s="2">
        <v>1843.57</v>
      </c>
      <c r="F2649" s="2">
        <f>Tabla14[[#This Row],[Precio]]-(Tabla14[[#This Row],[Precio]]*0.14)</f>
        <v>1585.4702</v>
      </c>
      <c r="G2649" s="2">
        <f>Tabla14[[#This Row],[Precio]]-(Tabla14[[#This Row],[Precio]]*0.05)</f>
        <v>1751.3915</v>
      </c>
      <c r="H2649" s="4">
        <f>Tabla14[[#This Row],[  -14% costo de juan]]+(Tabla14[[#This Row],[  -14% costo de juan]]*0.1)</f>
        <v>1744.01722</v>
      </c>
      <c r="I2649" s="30">
        <f>Tabla14[[#This Row],[5% purpil]]+(Tabla14[[#This Row],[5% purpil]]*0.21)</f>
        <v>2119.1837150000001</v>
      </c>
      <c r="J2649" s="30">
        <f>Tabla14[[#This Row],[5% purpil]]+(Tabla14[[#This Row],[5% purpil]]*0.21)</f>
        <v>2119.1837150000001</v>
      </c>
      <c r="K2649" s="6">
        <f>Tabla14[[#This Row],[Precio NEGRO Publico c/juan]]-Tabla14[[#This Row],[Nuestro Costo juan ]]</f>
        <v>375.16649500000017</v>
      </c>
      <c r="L2649" s="7">
        <f>Tabla14[[#This Row],[Ganancia]]/Tabla14[[#This Row],[Nuestro Costo juan ]]</f>
        <v>0.21511627906976755</v>
      </c>
      <c r="M2649" s="2">
        <f>Tabla14[[#This Row],[Precio NEGRO Publico c/juan]]+(Tabla14[[#This Row],[Precio NEGRO Publico c/juan]]*0.105)</f>
        <v>2341.6980050750003</v>
      </c>
    </row>
    <row r="2650" spans="1:13">
      <c r="A2650" s="1" t="s">
        <v>5315</v>
      </c>
      <c r="B2650" t="s">
        <v>5316</v>
      </c>
      <c r="C2650" t="s">
        <v>7</v>
      </c>
      <c r="D2650" t="s">
        <v>5228</v>
      </c>
      <c r="E2650" s="2">
        <v>1128.49</v>
      </c>
      <c r="F2650" s="2">
        <f>Tabla14[[#This Row],[Precio]]-(Tabla14[[#This Row],[Precio]]*0.14)</f>
        <v>970.50139999999999</v>
      </c>
      <c r="G2650" s="2">
        <f>Tabla14[[#This Row],[Precio]]-(Tabla14[[#This Row],[Precio]]*0.05)</f>
        <v>1072.0654999999999</v>
      </c>
      <c r="H2650" s="4">
        <f>Tabla14[[#This Row],[  -14% costo de juan]]+(Tabla14[[#This Row],[  -14% costo de juan]]*0.1)</f>
        <v>1067.5515399999999</v>
      </c>
      <c r="I2650" s="30">
        <f>Tabla14[[#This Row],[5% purpil]]+(Tabla14[[#This Row],[5% purpil]]*0.21)</f>
        <v>1297.199255</v>
      </c>
      <c r="J2650" s="30">
        <f>Tabla14[[#This Row],[5% purpil]]+(Tabla14[[#This Row],[5% purpil]]*0.21)</f>
        <v>1297.199255</v>
      </c>
      <c r="K2650" s="6">
        <f>Tabla14[[#This Row],[Precio NEGRO Publico c/juan]]-Tabla14[[#This Row],[Nuestro Costo juan ]]</f>
        <v>229.64771500000006</v>
      </c>
      <c r="L2650" s="7">
        <f>Tabla14[[#This Row],[Ganancia]]/Tabla14[[#This Row],[Nuestro Costo juan ]]</f>
        <v>0.21511627906976752</v>
      </c>
      <c r="M2650" s="2">
        <f>Tabla14[[#This Row],[Precio NEGRO Publico c/juan]]+(Tabla14[[#This Row],[Precio NEGRO Publico c/juan]]*0.105)</f>
        <v>1433.405176775</v>
      </c>
    </row>
    <row r="2651" spans="1:13">
      <c r="A2651" s="1" t="s">
        <v>5317</v>
      </c>
      <c r="B2651" t="s">
        <v>5318</v>
      </c>
      <c r="C2651" t="s">
        <v>7</v>
      </c>
      <c r="D2651" t="s">
        <v>5228</v>
      </c>
      <c r="E2651" s="2">
        <v>1128.49</v>
      </c>
      <c r="F2651" s="2">
        <f>Tabla14[[#This Row],[Precio]]-(Tabla14[[#This Row],[Precio]]*0.14)</f>
        <v>970.50139999999999</v>
      </c>
      <c r="G2651" s="2">
        <f>Tabla14[[#This Row],[Precio]]-(Tabla14[[#This Row],[Precio]]*0.05)</f>
        <v>1072.0654999999999</v>
      </c>
      <c r="H2651" s="4">
        <f>Tabla14[[#This Row],[  -14% costo de juan]]+(Tabla14[[#This Row],[  -14% costo de juan]]*0.1)</f>
        <v>1067.5515399999999</v>
      </c>
      <c r="I2651" s="30">
        <f>Tabla14[[#This Row],[5% purpil]]+(Tabla14[[#This Row],[5% purpil]]*0.21)</f>
        <v>1297.199255</v>
      </c>
      <c r="J2651" s="30">
        <f>Tabla14[[#This Row],[5% purpil]]+(Tabla14[[#This Row],[5% purpil]]*0.21)</f>
        <v>1297.199255</v>
      </c>
      <c r="K2651" s="6">
        <f>Tabla14[[#This Row],[Precio NEGRO Publico c/juan]]-Tabla14[[#This Row],[Nuestro Costo juan ]]</f>
        <v>229.64771500000006</v>
      </c>
      <c r="L2651" s="7">
        <f>Tabla14[[#This Row],[Ganancia]]/Tabla14[[#This Row],[Nuestro Costo juan ]]</f>
        <v>0.21511627906976752</v>
      </c>
      <c r="M2651" s="2">
        <f>Tabla14[[#This Row],[Precio NEGRO Publico c/juan]]+(Tabla14[[#This Row],[Precio NEGRO Publico c/juan]]*0.105)</f>
        <v>1433.405176775</v>
      </c>
    </row>
    <row r="2652" spans="1:13">
      <c r="A2652" s="1" t="s">
        <v>5319</v>
      </c>
      <c r="B2652" t="s">
        <v>5320</v>
      </c>
      <c r="C2652" t="s">
        <v>7</v>
      </c>
      <c r="D2652" t="s">
        <v>5228</v>
      </c>
      <c r="E2652" s="2">
        <v>938.54</v>
      </c>
      <c r="F2652" s="2">
        <f>Tabla14[[#This Row],[Precio]]-(Tabla14[[#This Row],[Precio]]*0.14)</f>
        <v>807.14439999999991</v>
      </c>
      <c r="G2652" s="2">
        <f>Tabla14[[#This Row],[Precio]]-(Tabla14[[#This Row],[Precio]]*0.05)</f>
        <v>891.61299999999994</v>
      </c>
      <c r="H2652" s="4">
        <f>Tabla14[[#This Row],[  -14% costo de juan]]+(Tabla14[[#This Row],[  -14% costo de juan]]*0.1)</f>
        <v>887.85883999999987</v>
      </c>
      <c r="I2652" s="30">
        <f>Tabla14[[#This Row],[5% purpil]]+(Tabla14[[#This Row],[5% purpil]]*0.21)</f>
        <v>1078.8517299999999</v>
      </c>
      <c r="J2652" s="30">
        <f>Tabla14[[#This Row],[5% purpil]]+(Tabla14[[#This Row],[5% purpil]]*0.21)</f>
        <v>1078.8517299999999</v>
      </c>
      <c r="K2652" s="6">
        <f>Tabla14[[#This Row],[Precio NEGRO Publico c/juan]]-Tabla14[[#This Row],[Nuestro Costo juan ]]</f>
        <v>190.99288999999999</v>
      </c>
      <c r="L2652" s="7">
        <f>Tabla14[[#This Row],[Ganancia]]/Tabla14[[#This Row],[Nuestro Costo juan ]]</f>
        <v>0.21511627906976746</v>
      </c>
      <c r="M2652" s="2">
        <f>Tabla14[[#This Row],[Precio NEGRO Publico c/juan]]+(Tabla14[[#This Row],[Precio NEGRO Publico c/juan]]*0.105)</f>
        <v>1192.1311616499997</v>
      </c>
    </row>
    <row r="2653" spans="1:13">
      <c r="A2653" s="1" t="s">
        <v>5321</v>
      </c>
      <c r="B2653" t="s">
        <v>5322</v>
      </c>
      <c r="C2653" t="s">
        <v>7</v>
      </c>
      <c r="D2653" t="s">
        <v>5228</v>
      </c>
      <c r="E2653" s="2">
        <v>938.54</v>
      </c>
      <c r="F2653" s="2">
        <f>Tabla14[[#This Row],[Precio]]-(Tabla14[[#This Row],[Precio]]*0.14)</f>
        <v>807.14439999999991</v>
      </c>
      <c r="G2653" s="2">
        <f>Tabla14[[#This Row],[Precio]]-(Tabla14[[#This Row],[Precio]]*0.05)</f>
        <v>891.61299999999994</v>
      </c>
      <c r="H2653" s="4">
        <f>Tabla14[[#This Row],[  -14% costo de juan]]+(Tabla14[[#This Row],[  -14% costo de juan]]*0.1)</f>
        <v>887.85883999999987</v>
      </c>
      <c r="I2653" s="30">
        <f>Tabla14[[#This Row],[5% purpil]]+(Tabla14[[#This Row],[5% purpil]]*0.21)</f>
        <v>1078.8517299999999</v>
      </c>
      <c r="J2653" s="30">
        <f>Tabla14[[#This Row],[5% purpil]]+(Tabla14[[#This Row],[5% purpil]]*0.21)</f>
        <v>1078.8517299999999</v>
      </c>
      <c r="K2653" s="6">
        <f>Tabla14[[#This Row],[Precio NEGRO Publico c/juan]]-Tabla14[[#This Row],[Nuestro Costo juan ]]</f>
        <v>190.99288999999999</v>
      </c>
      <c r="L2653" s="7">
        <f>Tabla14[[#This Row],[Ganancia]]/Tabla14[[#This Row],[Nuestro Costo juan ]]</f>
        <v>0.21511627906976746</v>
      </c>
      <c r="M2653" s="2">
        <f>Tabla14[[#This Row],[Precio NEGRO Publico c/juan]]+(Tabla14[[#This Row],[Precio NEGRO Publico c/juan]]*0.105)</f>
        <v>1192.1311616499997</v>
      </c>
    </row>
    <row r="2654" spans="1:13">
      <c r="A2654" s="1" t="s">
        <v>5323</v>
      </c>
      <c r="B2654" t="s">
        <v>5324</v>
      </c>
      <c r="C2654" t="s">
        <v>7</v>
      </c>
      <c r="D2654" t="s">
        <v>5228</v>
      </c>
      <c r="E2654" s="2">
        <v>793.29</v>
      </c>
      <c r="F2654" s="2">
        <f>Tabla14[[#This Row],[Precio]]-(Tabla14[[#This Row],[Precio]]*0.14)</f>
        <v>682.22939999999994</v>
      </c>
      <c r="G2654" s="2">
        <f>Tabla14[[#This Row],[Precio]]-(Tabla14[[#This Row],[Precio]]*0.05)</f>
        <v>753.62549999999999</v>
      </c>
      <c r="H2654" s="4">
        <f>Tabla14[[#This Row],[  -14% costo de juan]]+(Tabla14[[#This Row],[  -14% costo de juan]]*0.1)</f>
        <v>750.45233999999994</v>
      </c>
      <c r="I2654" s="30">
        <f>Tabla14[[#This Row],[5% purpil]]+(Tabla14[[#This Row],[5% purpil]]*0.21)</f>
        <v>911.88685499999997</v>
      </c>
      <c r="J2654" s="30">
        <f>Tabla14[[#This Row],[5% purpil]]+(Tabla14[[#This Row],[5% purpil]]*0.21)</f>
        <v>911.88685499999997</v>
      </c>
      <c r="K2654" s="6">
        <f>Tabla14[[#This Row],[Precio NEGRO Publico c/juan]]-Tabla14[[#This Row],[Nuestro Costo juan ]]</f>
        <v>161.43451500000003</v>
      </c>
      <c r="L2654" s="7">
        <f>Tabla14[[#This Row],[Ganancia]]/Tabla14[[#This Row],[Nuestro Costo juan ]]</f>
        <v>0.21511627906976749</v>
      </c>
      <c r="M2654" s="2">
        <f>Tabla14[[#This Row],[Precio NEGRO Publico c/juan]]+(Tabla14[[#This Row],[Precio NEGRO Publico c/juan]]*0.105)</f>
        <v>1007.6349747749999</v>
      </c>
    </row>
    <row r="2655" spans="1:13">
      <c r="A2655" s="1" t="s">
        <v>5325</v>
      </c>
      <c r="B2655" t="s">
        <v>5326</v>
      </c>
      <c r="C2655" t="s">
        <v>7</v>
      </c>
      <c r="D2655" t="s">
        <v>5228</v>
      </c>
      <c r="E2655" s="2">
        <v>905.02</v>
      </c>
      <c r="F2655" s="2">
        <f>Tabla14[[#This Row],[Precio]]-(Tabla14[[#This Row],[Precio]]*0.14)</f>
        <v>778.31719999999996</v>
      </c>
      <c r="G2655" s="2">
        <f>Tabla14[[#This Row],[Precio]]-(Tabla14[[#This Row],[Precio]]*0.05)</f>
        <v>859.76900000000001</v>
      </c>
      <c r="H2655" s="4">
        <f>Tabla14[[#This Row],[  -14% costo de juan]]+(Tabla14[[#This Row],[  -14% costo de juan]]*0.1)</f>
        <v>856.14891999999998</v>
      </c>
      <c r="I2655" s="30">
        <f>Tabla14[[#This Row],[5% purpil]]+(Tabla14[[#This Row],[5% purpil]]*0.21)</f>
        <v>1040.3204900000001</v>
      </c>
      <c r="J2655" s="30">
        <f>Tabla14[[#This Row],[5% purpil]]+(Tabla14[[#This Row],[5% purpil]]*0.21)</f>
        <v>1040.3204900000001</v>
      </c>
      <c r="K2655" s="6">
        <f>Tabla14[[#This Row],[Precio NEGRO Publico c/juan]]-Tabla14[[#This Row],[Nuestro Costo juan ]]</f>
        <v>184.17157000000009</v>
      </c>
      <c r="L2655" s="7">
        <f>Tabla14[[#This Row],[Ganancia]]/Tabla14[[#This Row],[Nuestro Costo juan ]]</f>
        <v>0.21511627906976755</v>
      </c>
      <c r="M2655" s="2">
        <f>Tabla14[[#This Row],[Precio NEGRO Publico c/juan]]+(Tabla14[[#This Row],[Precio NEGRO Publico c/juan]]*0.105)</f>
        <v>1149.5541414500001</v>
      </c>
    </row>
    <row r="2656" spans="1:13">
      <c r="A2656" s="1" t="s">
        <v>5327</v>
      </c>
      <c r="B2656" t="s">
        <v>5328</v>
      </c>
      <c r="C2656" t="s">
        <v>7</v>
      </c>
      <c r="D2656" t="s">
        <v>5228</v>
      </c>
      <c r="E2656" s="2">
        <v>1106.1400000000001</v>
      </c>
      <c r="F2656" s="2">
        <f>Tabla14[[#This Row],[Precio]]-(Tabla14[[#This Row],[Precio]]*0.14)</f>
        <v>951.2804000000001</v>
      </c>
      <c r="G2656" s="2">
        <f>Tabla14[[#This Row],[Precio]]-(Tabla14[[#This Row],[Precio]]*0.05)</f>
        <v>1050.8330000000001</v>
      </c>
      <c r="H2656" s="4">
        <f>Tabla14[[#This Row],[  -14% costo de juan]]+(Tabla14[[#This Row],[  -14% costo de juan]]*0.1)</f>
        <v>1046.4084400000002</v>
      </c>
      <c r="I2656" s="30">
        <f>Tabla14[[#This Row],[5% purpil]]+(Tabla14[[#This Row],[5% purpil]]*0.21)</f>
        <v>1271.5079300000002</v>
      </c>
      <c r="J2656" s="30">
        <f>Tabla14[[#This Row],[5% purpil]]+(Tabla14[[#This Row],[5% purpil]]*0.21)</f>
        <v>1271.5079300000002</v>
      </c>
      <c r="K2656" s="6">
        <f>Tabla14[[#This Row],[Precio NEGRO Publico c/juan]]-Tabla14[[#This Row],[Nuestro Costo juan ]]</f>
        <v>225.09949000000006</v>
      </c>
      <c r="L2656" s="7">
        <f>Tabla14[[#This Row],[Ganancia]]/Tabla14[[#This Row],[Nuestro Costo juan ]]</f>
        <v>0.21511627906976746</v>
      </c>
      <c r="M2656" s="2">
        <f>Tabla14[[#This Row],[Precio NEGRO Publico c/juan]]+(Tabla14[[#This Row],[Precio NEGRO Publico c/juan]]*0.105)</f>
        <v>1405.0162626500003</v>
      </c>
    </row>
    <row r="2657" spans="1:13">
      <c r="A2657" s="1" t="s">
        <v>5329</v>
      </c>
      <c r="B2657" t="s">
        <v>5330</v>
      </c>
      <c r="C2657" t="s">
        <v>7</v>
      </c>
      <c r="D2657" t="s">
        <v>5228</v>
      </c>
      <c r="E2657" s="2">
        <v>3724.38</v>
      </c>
      <c r="F2657" s="2">
        <f>Tabla14[[#This Row],[Precio]]-(Tabla14[[#This Row],[Precio]]*0.14)</f>
        <v>3202.9668000000001</v>
      </c>
      <c r="G2657" s="2">
        <f>Tabla14[[#This Row],[Precio]]-(Tabla14[[#This Row],[Precio]]*0.05)</f>
        <v>3538.1610000000001</v>
      </c>
      <c r="H2657" s="4">
        <f>Tabla14[[#This Row],[  -14% costo de juan]]+(Tabla14[[#This Row],[  -14% costo de juan]]*0.1)</f>
        <v>3523.2634800000001</v>
      </c>
      <c r="I2657" s="30">
        <f>Tabla14[[#This Row],[5% purpil]]+(Tabla14[[#This Row],[5% purpil]]*0.21)</f>
        <v>4281.1748100000004</v>
      </c>
      <c r="J2657" s="30">
        <f>Tabla14[[#This Row],[5% purpil]]+(Tabla14[[#This Row],[5% purpil]]*0.21)</f>
        <v>4281.1748100000004</v>
      </c>
      <c r="K2657" s="6">
        <f>Tabla14[[#This Row],[Precio NEGRO Publico c/juan]]-Tabla14[[#This Row],[Nuestro Costo juan ]]</f>
        <v>757.91133000000036</v>
      </c>
      <c r="L2657" s="7">
        <f>Tabla14[[#This Row],[Ganancia]]/Tabla14[[#This Row],[Nuestro Costo juan ]]</f>
        <v>0.21511627906976755</v>
      </c>
      <c r="M2657" s="2">
        <f>Tabla14[[#This Row],[Precio NEGRO Publico c/juan]]+(Tabla14[[#This Row],[Precio NEGRO Publico c/juan]]*0.105)</f>
        <v>4730.6981650500002</v>
      </c>
    </row>
    <row r="2658" spans="1:13">
      <c r="A2658" s="1" t="s">
        <v>5331</v>
      </c>
      <c r="B2658" t="s">
        <v>5332</v>
      </c>
      <c r="C2658" t="s">
        <v>7</v>
      </c>
      <c r="D2658" t="s">
        <v>5228</v>
      </c>
      <c r="E2658" s="2">
        <v>1117.31</v>
      </c>
      <c r="F2658" s="2">
        <f>Tabla14[[#This Row],[Precio]]-(Tabla14[[#This Row],[Precio]]*0.14)</f>
        <v>960.88659999999993</v>
      </c>
      <c r="G2658" s="2">
        <f>Tabla14[[#This Row],[Precio]]-(Tabla14[[#This Row],[Precio]]*0.05)</f>
        <v>1061.4445000000001</v>
      </c>
      <c r="H2658" s="4">
        <f>Tabla14[[#This Row],[  -14% costo de juan]]+(Tabla14[[#This Row],[  -14% costo de juan]]*0.1)</f>
        <v>1056.9752599999999</v>
      </c>
      <c r="I2658" s="30">
        <f>Tabla14[[#This Row],[5% purpil]]+(Tabla14[[#This Row],[5% purpil]]*0.21)</f>
        <v>1284.347845</v>
      </c>
      <c r="J2658" s="30">
        <f>Tabla14[[#This Row],[5% purpil]]+(Tabla14[[#This Row],[5% purpil]]*0.21)</f>
        <v>1284.347845</v>
      </c>
      <c r="K2658" s="6">
        <f>Tabla14[[#This Row],[Precio NEGRO Publico c/juan]]-Tabla14[[#This Row],[Nuestro Costo juan ]]</f>
        <v>227.37258500000007</v>
      </c>
      <c r="L2658" s="7">
        <f>Tabla14[[#This Row],[Ganancia]]/Tabla14[[#This Row],[Nuestro Costo juan ]]</f>
        <v>0.21511627906976752</v>
      </c>
      <c r="M2658" s="2">
        <f>Tabla14[[#This Row],[Precio NEGRO Publico c/juan]]+(Tabla14[[#This Row],[Precio NEGRO Publico c/juan]]*0.105)</f>
        <v>1419.204368725</v>
      </c>
    </row>
    <row r="2659" spans="1:13">
      <c r="A2659" s="1" t="s">
        <v>5333</v>
      </c>
      <c r="B2659" t="s">
        <v>5334</v>
      </c>
      <c r="C2659" t="s">
        <v>7</v>
      </c>
      <c r="D2659" t="s">
        <v>5228</v>
      </c>
      <c r="E2659" s="2">
        <v>3724.38</v>
      </c>
      <c r="F2659" s="2">
        <f>Tabla14[[#This Row],[Precio]]-(Tabla14[[#This Row],[Precio]]*0.14)</f>
        <v>3202.9668000000001</v>
      </c>
      <c r="G2659" s="2">
        <f>Tabla14[[#This Row],[Precio]]-(Tabla14[[#This Row],[Precio]]*0.05)</f>
        <v>3538.1610000000001</v>
      </c>
      <c r="H2659" s="4">
        <f>Tabla14[[#This Row],[  -14% costo de juan]]+(Tabla14[[#This Row],[  -14% costo de juan]]*0.1)</f>
        <v>3523.2634800000001</v>
      </c>
      <c r="I2659" s="30">
        <f>Tabla14[[#This Row],[5% purpil]]+(Tabla14[[#This Row],[5% purpil]]*0.21)</f>
        <v>4281.1748100000004</v>
      </c>
      <c r="J2659" s="30">
        <f>Tabla14[[#This Row],[5% purpil]]+(Tabla14[[#This Row],[5% purpil]]*0.21)</f>
        <v>4281.1748100000004</v>
      </c>
      <c r="K2659" s="6">
        <f>Tabla14[[#This Row],[Precio NEGRO Publico c/juan]]-Tabla14[[#This Row],[Nuestro Costo juan ]]</f>
        <v>757.91133000000036</v>
      </c>
      <c r="L2659" s="7">
        <f>Tabla14[[#This Row],[Ganancia]]/Tabla14[[#This Row],[Nuestro Costo juan ]]</f>
        <v>0.21511627906976755</v>
      </c>
      <c r="M2659" s="2">
        <f>Tabla14[[#This Row],[Precio NEGRO Publico c/juan]]+(Tabla14[[#This Row],[Precio NEGRO Publico c/juan]]*0.105)</f>
        <v>4730.6981650500002</v>
      </c>
    </row>
    <row r="2660" spans="1:13">
      <c r="A2660" s="1" t="s">
        <v>5335</v>
      </c>
      <c r="B2660" t="s">
        <v>5336</v>
      </c>
      <c r="C2660" t="s">
        <v>7</v>
      </c>
      <c r="D2660" t="s">
        <v>5228</v>
      </c>
      <c r="E2660" s="2">
        <v>3476.09</v>
      </c>
      <c r="F2660" s="2">
        <f>Tabla14[[#This Row],[Precio]]-(Tabla14[[#This Row],[Precio]]*0.14)</f>
        <v>2989.4374000000003</v>
      </c>
      <c r="G2660" s="2">
        <f>Tabla14[[#This Row],[Precio]]-(Tabla14[[#This Row],[Precio]]*0.05)</f>
        <v>3302.2855</v>
      </c>
      <c r="H2660" s="4">
        <f>Tabla14[[#This Row],[  -14% costo de juan]]+(Tabla14[[#This Row],[  -14% costo de juan]]*0.1)</f>
        <v>3288.3811400000004</v>
      </c>
      <c r="I2660" s="30">
        <f>Tabla14[[#This Row],[5% purpil]]+(Tabla14[[#This Row],[5% purpil]]*0.21)</f>
        <v>3995.7654549999997</v>
      </c>
      <c r="J2660" s="30">
        <f>Tabla14[[#This Row],[5% purpil]]+(Tabla14[[#This Row],[5% purpil]]*0.21)</f>
        <v>3995.7654549999997</v>
      </c>
      <c r="K2660" s="6">
        <f>Tabla14[[#This Row],[Precio NEGRO Publico c/juan]]-Tabla14[[#This Row],[Nuestro Costo juan ]]</f>
        <v>707.38431499999933</v>
      </c>
      <c r="L2660" s="7">
        <f>Tabla14[[#This Row],[Ganancia]]/Tabla14[[#This Row],[Nuestro Costo juan ]]</f>
        <v>0.21511627906976721</v>
      </c>
      <c r="M2660" s="2">
        <f>Tabla14[[#This Row],[Precio NEGRO Publico c/juan]]+(Tabla14[[#This Row],[Precio NEGRO Publico c/juan]]*0.105)</f>
        <v>4415.320827775</v>
      </c>
    </row>
    <row r="2661" spans="1:13">
      <c r="A2661" s="1" t="s">
        <v>5337</v>
      </c>
      <c r="B2661" t="s">
        <v>5338</v>
      </c>
      <c r="C2661" t="s">
        <v>7</v>
      </c>
      <c r="D2661" t="s">
        <v>5228</v>
      </c>
      <c r="E2661" s="2">
        <v>6600.43</v>
      </c>
      <c r="F2661" s="2">
        <f>Tabla14[[#This Row],[Precio]]-(Tabla14[[#This Row],[Precio]]*0.14)</f>
        <v>5676.3698000000004</v>
      </c>
      <c r="G2661" s="2">
        <f>Tabla14[[#This Row],[Precio]]-(Tabla14[[#This Row],[Precio]]*0.05)</f>
        <v>6270.4085000000005</v>
      </c>
      <c r="H2661" s="4">
        <f>Tabla14[[#This Row],[  -14% costo de juan]]+(Tabla14[[#This Row],[  -14% costo de juan]]*0.1)</f>
        <v>6244.0067800000006</v>
      </c>
      <c r="I2661" s="30">
        <f>Tabla14[[#This Row],[5% purpil]]+(Tabla14[[#This Row],[5% purpil]]*0.21)</f>
        <v>7587.1942850000005</v>
      </c>
      <c r="J2661" s="30">
        <f>Tabla14[[#This Row],[5% purpil]]+(Tabla14[[#This Row],[5% purpil]]*0.21)</f>
        <v>7587.1942850000005</v>
      </c>
      <c r="K2661" s="6">
        <f>Tabla14[[#This Row],[Precio NEGRO Publico c/juan]]-Tabla14[[#This Row],[Nuestro Costo juan ]]</f>
        <v>1343.1875049999999</v>
      </c>
      <c r="L2661" s="7">
        <f>Tabla14[[#This Row],[Ganancia]]/Tabla14[[#This Row],[Nuestro Costo juan ]]</f>
        <v>0.21511627906976741</v>
      </c>
      <c r="M2661" s="2">
        <f>Tabla14[[#This Row],[Precio NEGRO Publico c/juan]]+(Tabla14[[#This Row],[Precio NEGRO Publico c/juan]]*0.105)</f>
        <v>8383.8496849250005</v>
      </c>
    </row>
    <row r="2662" spans="1:13">
      <c r="A2662" s="1" t="s">
        <v>5339</v>
      </c>
      <c r="B2662" t="s">
        <v>5340</v>
      </c>
      <c r="C2662" t="s">
        <v>7</v>
      </c>
      <c r="D2662" t="s">
        <v>5228</v>
      </c>
      <c r="E2662" s="2">
        <v>18621.900000000001</v>
      </c>
      <c r="F2662" s="2">
        <f>Tabla14[[#This Row],[Precio]]-(Tabla14[[#This Row],[Precio]]*0.14)</f>
        <v>16014.834000000001</v>
      </c>
      <c r="G2662" s="2">
        <f>Tabla14[[#This Row],[Precio]]-(Tabla14[[#This Row],[Precio]]*0.05)</f>
        <v>17690.805</v>
      </c>
      <c r="H2662" s="4">
        <f>Tabla14[[#This Row],[  -14% costo de juan]]+(Tabla14[[#This Row],[  -14% costo de juan]]*0.1)</f>
        <v>17616.3174</v>
      </c>
      <c r="I2662" s="30">
        <f>Tabla14[[#This Row],[5% purpil]]+(Tabla14[[#This Row],[5% purpil]]*0.21)</f>
        <v>21405.874049999999</v>
      </c>
      <c r="J2662" s="30">
        <f>Tabla14[[#This Row],[5% purpil]]+(Tabla14[[#This Row],[5% purpil]]*0.21)</f>
        <v>21405.874049999999</v>
      </c>
      <c r="K2662" s="6">
        <f>Tabla14[[#This Row],[Precio NEGRO Publico c/juan]]-Tabla14[[#This Row],[Nuestro Costo juan ]]</f>
        <v>3789.5566499999986</v>
      </c>
      <c r="L2662" s="7">
        <f>Tabla14[[#This Row],[Ganancia]]/Tabla14[[#This Row],[Nuestro Costo juan ]]</f>
        <v>0.21511627906976735</v>
      </c>
      <c r="M2662" s="2">
        <f>Tabla14[[#This Row],[Precio NEGRO Publico c/juan]]+(Tabla14[[#This Row],[Precio NEGRO Publico c/juan]]*0.105)</f>
        <v>23653.490825249999</v>
      </c>
    </row>
    <row r="2663" spans="1:13">
      <c r="A2663" s="1" t="s">
        <v>5341</v>
      </c>
      <c r="B2663" t="s">
        <v>5342</v>
      </c>
      <c r="C2663" t="s">
        <v>7</v>
      </c>
      <c r="D2663" t="s">
        <v>5228</v>
      </c>
      <c r="E2663" s="2">
        <v>5710.72</v>
      </c>
      <c r="F2663" s="2">
        <f>Tabla14[[#This Row],[Precio]]-(Tabla14[[#This Row],[Precio]]*0.14)</f>
        <v>4911.2192000000005</v>
      </c>
      <c r="G2663" s="2">
        <f>Tabla14[[#This Row],[Precio]]-(Tabla14[[#This Row],[Precio]]*0.05)</f>
        <v>5425.1840000000002</v>
      </c>
      <c r="H2663" s="4">
        <f>Tabla14[[#This Row],[  -14% costo de juan]]+(Tabla14[[#This Row],[  -14% costo de juan]]*0.1)</f>
        <v>5402.341120000001</v>
      </c>
      <c r="I2663" s="30">
        <f>Tabla14[[#This Row],[5% purpil]]+(Tabla14[[#This Row],[5% purpil]]*0.21)</f>
        <v>6564.47264</v>
      </c>
      <c r="J2663" s="30">
        <f>Tabla14[[#This Row],[5% purpil]]+(Tabla14[[#This Row],[5% purpil]]*0.21)</f>
        <v>6564.47264</v>
      </c>
      <c r="K2663" s="6">
        <f>Tabla14[[#This Row],[Precio NEGRO Publico c/juan]]-Tabla14[[#This Row],[Nuestro Costo juan ]]</f>
        <v>1162.131519999999</v>
      </c>
      <c r="L2663" s="7">
        <f>Tabla14[[#This Row],[Ganancia]]/Tabla14[[#This Row],[Nuestro Costo juan ]]</f>
        <v>0.21511627906976721</v>
      </c>
      <c r="M2663" s="2">
        <f>Tabla14[[#This Row],[Precio NEGRO Publico c/juan]]+(Tabla14[[#This Row],[Precio NEGRO Publico c/juan]]*0.105)</f>
        <v>7253.7422672000002</v>
      </c>
    </row>
    <row r="2664" spans="1:13">
      <c r="A2664" s="1" t="s">
        <v>5343</v>
      </c>
      <c r="B2664" t="s">
        <v>5344</v>
      </c>
      <c r="C2664" t="s">
        <v>7</v>
      </c>
      <c r="D2664" t="s">
        <v>5228</v>
      </c>
      <c r="E2664" s="2">
        <v>5594.85</v>
      </c>
      <c r="F2664" s="2">
        <f>Tabla14[[#This Row],[Precio]]-(Tabla14[[#This Row],[Precio]]*0.14)</f>
        <v>4811.5709999999999</v>
      </c>
      <c r="G2664" s="2">
        <f>Tabla14[[#This Row],[Precio]]-(Tabla14[[#This Row],[Precio]]*0.05)</f>
        <v>5315.1075000000001</v>
      </c>
      <c r="H2664" s="4">
        <f>Tabla14[[#This Row],[  -14% costo de juan]]+(Tabla14[[#This Row],[  -14% costo de juan]]*0.1)</f>
        <v>5292.7281000000003</v>
      </c>
      <c r="I2664" s="30">
        <f>Tabla14[[#This Row],[5% purpil]]+(Tabla14[[#This Row],[5% purpil]]*0.21)</f>
        <v>6431.2800750000006</v>
      </c>
      <c r="J2664" s="30">
        <f>Tabla14[[#This Row],[5% purpil]]+(Tabla14[[#This Row],[5% purpil]]*0.21)</f>
        <v>6431.2800750000006</v>
      </c>
      <c r="K2664" s="6">
        <f>Tabla14[[#This Row],[Precio NEGRO Publico c/juan]]-Tabla14[[#This Row],[Nuestro Costo juan ]]</f>
        <v>1138.5519750000003</v>
      </c>
      <c r="L2664" s="7">
        <f>Tabla14[[#This Row],[Ganancia]]/Tabla14[[#This Row],[Nuestro Costo juan ]]</f>
        <v>0.21511627906976749</v>
      </c>
      <c r="M2664" s="2">
        <f>Tabla14[[#This Row],[Precio NEGRO Publico c/juan]]+(Tabla14[[#This Row],[Precio NEGRO Publico c/juan]]*0.105)</f>
        <v>7106.564482875001</v>
      </c>
    </row>
    <row r="2665" spans="1:13">
      <c r="A2665" s="1" t="s">
        <v>5345</v>
      </c>
      <c r="B2665" t="s">
        <v>5346</v>
      </c>
      <c r="C2665" t="s">
        <v>7</v>
      </c>
      <c r="D2665" t="s">
        <v>5228</v>
      </c>
      <c r="E2665" s="2">
        <v>22809.759999999998</v>
      </c>
      <c r="F2665" s="2">
        <f>Tabla14[[#This Row],[Precio]]-(Tabla14[[#This Row],[Precio]]*0.14)</f>
        <v>19616.393599999999</v>
      </c>
      <c r="G2665" s="2">
        <f>Tabla14[[#This Row],[Precio]]-(Tabla14[[#This Row],[Precio]]*0.05)</f>
        <v>21669.271999999997</v>
      </c>
      <c r="H2665" s="4">
        <f>Tabla14[[#This Row],[  -14% costo de juan]]+(Tabla14[[#This Row],[  -14% costo de juan]]*0.1)</f>
        <v>21578.03296</v>
      </c>
      <c r="I2665" s="30">
        <f>Tabla14[[#This Row],[5% purpil]]+(Tabla14[[#This Row],[5% purpil]]*0.21)</f>
        <v>26219.819119999996</v>
      </c>
      <c r="J2665" s="30">
        <f>Tabla14[[#This Row],[5% purpil]]+(Tabla14[[#This Row],[5% purpil]]*0.21)</f>
        <v>26219.819119999996</v>
      </c>
      <c r="K2665" s="6">
        <f>Tabla14[[#This Row],[Precio NEGRO Publico c/juan]]-Tabla14[[#This Row],[Nuestro Costo juan ]]</f>
        <v>4641.786159999996</v>
      </c>
      <c r="L2665" s="7">
        <f>Tabla14[[#This Row],[Ganancia]]/Tabla14[[#This Row],[Nuestro Costo juan ]]</f>
        <v>0.21511627906976724</v>
      </c>
      <c r="M2665" s="2">
        <f>Tabla14[[#This Row],[Precio NEGRO Publico c/juan]]+(Tabla14[[#This Row],[Precio NEGRO Publico c/juan]]*0.105)</f>
        <v>28972.900127599994</v>
      </c>
    </row>
    <row r="2666" spans="1:13">
      <c r="A2666" s="1" t="s">
        <v>5347</v>
      </c>
      <c r="B2666" t="s">
        <v>5348</v>
      </c>
      <c r="C2666" t="s">
        <v>7</v>
      </c>
      <c r="D2666" t="s">
        <v>5228</v>
      </c>
      <c r="E2666" s="2">
        <v>20484.09</v>
      </c>
      <c r="F2666" s="2">
        <f>Tabla14[[#This Row],[Precio]]-(Tabla14[[#This Row],[Precio]]*0.14)</f>
        <v>17616.3174</v>
      </c>
      <c r="G2666" s="2">
        <f>Tabla14[[#This Row],[Precio]]-(Tabla14[[#This Row],[Precio]]*0.05)</f>
        <v>19459.8855</v>
      </c>
      <c r="H2666" s="4">
        <f>Tabla14[[#This Row],[  -14% costo de juan]]+(Tabla14[[#This Row],[  -14% costo de juan]]*0.1)</f>
        <v>19377.949140000001</v>
      </c>
      <c r="I2666" s="30">
        <f>Tabla14[[#This Row],[5% purpil]]+(Tabla14[[#This Row],[5% purpil]]*0.21)</f>
        <v>23546.461455000001</v>
      </c>
      <c r="J2666" s="30">
        <f>Tabla14[[#This Row],[5% purpil]]+(Tabla14[[#This Row],[5% purpil]]*0.21)</f>
        <v>23546.461455000001</v>
      </c>
      <c r="K2666" s="6">
        <f>Tabla14[[#This Row],[Precio NEGRO Publico c/juan]]-Tabla14[[#This Row],[Nuestro Costo juan ]]</f>
        <v>4168.5123149999999</v>
      </c>
      <c r="L2666" s="7">
        <f>Tabla14[[#This Row],[Ganancia]]/Tabla14[[#This Row],[Nuestro Costo juan ]]</f>
        <v>0.21511627906976744</v>
      </c>
      <c r="M2666" s="2">
        <f>Tabla14[[#This Row],[Precio NEGRO Publico c/juan]]+(Tabla14[[#This Row],[Precio NEGRO Publico c/juan]]*0.105)</f>
        <v>26018.839907775</v>
      </c>
    </row>
    <row r="2667" spans="1:13">
      <c r="A2667" s="1" t="s">
        <v>5349</v>
      </c>
      <c r="B2667" t="s">
        <v>5350</v>
      </c>
      <c r="C2667" t="s">
        <v>7</v>
      </c>
      <c r="D2667" t="s">
        <v>5228</v>
      </c>
      <c r="E2667" s="2">
        <v>19615.07</v>
      </c>
      <c r="F2667" s="2">
        <f>Tabla14[[#This Row],[Precio]]-(Tabla14[[#This Row],[Precio]]*0.14)</f>
        <v>16868.960200000001</v>
      </c>
      <c r="G2667" s="2">
        <f>Tabla14[[#This Row],[Precio]]-(Tabla14[[#This Row],[Precio]]*0.05)</f>
        <v>18634.316500000001</v>
      </c>
      <c r="H2667" s="4">
        <f>Tabla14[[#This Row],[  -14% costo de juan]]+(Tabla14[[#This Row],[  -14% costo de juan]]*0.1)</f>
        <v>18555.856220000001</v>
      </c>
      <c r="I2667" s="30">
        <f>Tabla14[[#This Row],[5% purpil]]+(Tabla14[[#This Row],[5% purpil]]*0.21)</f>
        <v>22547.522965</v>
      </c>
      <c r="J2667" s="30">
        <f>Tabla14[[#This Row],[5% purpil]]+(Tabla14[[#This Row],[5% purpil]]*0.21)</f>
        <v>22547.522965</v>
      </c>
      <c r="K2667" s="6">
        <f>Tabla14[[#This Row],[Precio NEGRO Publico c/juan]]-Tabla14[[#This Row],[Nuestro Costo juan ]]</f>
        <v>3991.6667449999986</v>
      </c>
      <c r="L2667" s="7">
        <f>Tabla14[[#This Row],[Ganancia]]/Tabla14[[#This Row],[Nuestro Costo juan ]]</f>
        <v>0.21511627906976735</v>
      </c>
      <c r="M2667" s="2">
        <f>Tabla14[[#This Row],[Precio NEGRO Publico c/juan]]+(Tabla14[[#This Row],[Precio NEGRO Publico c/juan]]*0.105)</f>
        <v>24915.012876325</v>
      </c>
    </row>
    <row r="2668" spans="1:13">
      <c r="A2668" s="1" t="s">
        <v>5351</v>
      </c>
      <c r="B2668" t="s">
        <v>5352</v>
      </c>
      <c r="C2668" t="s">
        <v>7</v>
      </c>
      <c r="D2668" t="s">
        <v>5228</v>
      </c>
      <c r="E2668" s="2">
        <v>34967.79</v>
      </c>
      <c r="F2668" s="2">
        <f>Tabla14[[#This Row],[Precio]]-(Tabla14[[#This Row],[Precio]]*0.14)</f>
        <v>30072.2994</v>
      </c>
      <c r="G2668" s="2">
        <f>Tabla14[[#This Row],[Precio]]-(Tabla14[[#This Row],[Precio]]*0.05)</f>
        <v>33219.400500000003</v>
      </c>
      <c r="H2668" s="4">
        <f>Tabla14[[#This Row],[  -14% costo de juan]]+(Tabla14[[#This Row],[  -14% costo de juan]]*0.1)</f>
        <v>33079.529340000001</v>
      </c>
      <c r="I2668" s="30">
        <f>Tabla14[[#This Row],[5% purpil]]+(Tabla14[[#This Row],[5% purpil]]*0.21)</f>
        <v>40195.474605000003</v>
      </c>
      <c r="J2668" s="30">
        <f>Tabla14[[#This Row],[5% purpil]]+(Tabla14[[#This Row],[5% purpil]]*0.21)</f>
        <v>40195.474605000003</v>
      </c>
      <c r="K2668" s="6">
        <f>Tabla14[[#This Row],[Precio NEGRO Publico c/juan]]-Tabla14[[#This Row],[Nuestro Costo juan ]]</f>
        <v>7115.9452650000021</v>
      </c>
      <c r="L2668" s="7">
        <f>Tabla14[[#This Row],[Ganancia]]/Tabla14[[#This Row],[Nuestro Costo juan ]]</f>
        <v>0.21511627906976749</v>
      </c>
      <c r="M2668" s="2">
        <f>Tabla14[[#This Row],[Precio NEGRO Publico c/juan]]+(Tabla14[[#This Row],[Precio NEGRO Publico c/juan]]*0.105)</f>
        <v>44415.999438525003</v>
      </c>
    </row>
    <row r="2669" spans="1:13">
      <c r="A2669" s="1" t="s">
        <v>5353</v>
      </c>
      <c r="B2669" t="s">
        <v>5354</v>
      </c>
      <c r="C2669" t="s">
        <v>7</v>
      </c>
      <c r="D2669" t="s">
        <v>5228</v>
      </c>
      <c r="E2669" s="2">
        <v>12911.18</v>
      </c>
      <c r="F2669" s="2">
        <f>Tabla14[[#This Row],[Precio]]-(Tabla14[[#This Row],[Precio]]*0.14)</f>
        <v>11103.614799999999</v>
      </c>
      <c r="G2669" s="2">
        <f>Tabla14[[#This Row],[Precio]]-(Tabla14[[#This Row],[Precio]]*0.05)</f>
        <v>12265.621000000001</v>
      </c>
      <c r="H2669" s="4">
        <f>Tabla14[[#This Row],[  -14% costo de juan]]+(Tabla14[[#This Row],[  -14% costo de juan]]*0.1)</f>
        <v>12213.976279999999</v>
      </c>
      <c r="I2669" s="30">
        <f>Tabla14[[#This Row],[5% purpil]]+(Tabla14[[#This Row],[5% purpil]]*0.21)</f>
        <v>14841.401410000002</v>
      </c>
      <c r="J2669" s="30">
        <f>Tabla14[[#This Row],[5% purpil]]+(Tabla14[[#This Row],[5% purpil]]*0.21)</f>
        <v>14841.401410000002</v>
      </c>
      <c r="K2669" s="6">
        <f>Tabla14[[#This Row],[Precio NEGRO Publico c/juan]]-Tabla14[[#This Row],[Nuestro Costo juan ]]</f>
        <v>2627.4251300000033</v>
      </c>
      <c r="L2669" s="7">
        <f>Tabla14[[#This Row],[Ganancia]]/Tabla14[[#This Row],[Nuestro Costo juan ]]</f>
        <v>0.21511627906976774</v>
      </c>
      <c r="M2669" s="2">
        <f>Tabla14[[#This Row],[Precio NEGRO Publico c/juan]]+(Tabla14[[#This Row],[Precio NEGRO Publico c/juan]]*0.105)</f>
        <v>16399.748558050003</v>
      </c>
    </row>
    <row r="2670" spans="1:13">
      <c r="A2670" s="1" t="s">
        <v>5355</v>
      </c>
      <c r="B2670" t="s">
        <v>5356</v>
      </c>
      <c r="C2670" t="s">
        <v>7</v>
      </c>
      <c r="D2670" t="s">
        <v>5228</v>
      </c>
      <c r="E2670" s="2">
        <v>49612.42</v>
      </c>
      <c r="F2670" s="2">
        <f>Tabla14[[#This Row],[Precio]]-(Tabla14[[#This Row],[Precio]]*0.14)</f>
        <v>42666.681199999999</v>
      </c>
      <c r="G2670" s="2">
        <f>Tabla14[[#This Row],[Precio]]-(Tabla14[[#This Row],[Precio]]*0.05)</f>
        <v>47131.798999999999</v>
      </c>
      <c r="H2670" s="4">
        <f>Tabla14[[#This Row],[  -14% costo de juan]]+(Tabla14[[#This Row],[  -14% costo de juan]]*0.1)</f>
        <v>46933.349320000001</v>
      </c>
      <c r="I2670" s="30">
        <f>Tabla14[[#This Row],[5% purpil]]+(Tabla14[[#This Row],[5% purpil]]*0.21)</f>
        <v>57029.476790000001</v>
      </c>
      <c r="J2670" s="30">
        <f>Tabla14[[#This Row],[5% purpil]]+(Tabla14[[#This Row],[5% purpil]]*0.21)</f>
        <v>57029.476790000001</v>
      </c>
      <c r="K2670" s="6">
        <f>Tabla14[[#This Row],[Precio NEGRO Publico c/juan]]-Tabla14[[#This Row],[Nuestro Costo juan ]]</f>
        <v>10096.127469999999</v>
      </c>
      <c r="L2670" s="7">
        <f>Tabla14[[#This Row],[Ganancia]]/Tabla14[[#This Row],[Nuestro Costo juan ]]</f>
        <v>0.21511627906976744</v>
      </c>
      <c r="M2670" s="2">
        <f>Tabla14[[#This Row],[Precio NEGRO Publico c/juan]]+(Tabla14[[#This Row],[Precio NEGRO Publico c/juan]]*0.105)</f>
        <v>63017.571852950001</v>
      </c>
    </row>
    <row r="2671" spans="1:13">
      <c r="A2671" s="1" t="s">
        <v>5357</v>
      </c>
      <c r="B2671" t="s">
        <v>5358</v>
      </c>
      <c r="C2671" t="s">
        <v>7</v>
      </c>
      <c r="D2671" t="s">
        <v>5228</v>
      </c>
      <c r="E2671" s="2">
        <v>8069.49</v>
      </c>
      <c r="F2671" s="2">
        <f>Tabla14[[#This Row],[Precio]]-(Tabla14[[#This Row],[Precio]]*0.14)</f>
        <v>6939.7613999999994</v>
      </c>
      <c r="G2671" s="2">
        <f>Tabla14[[#This Row],[Precio]]-(Tabla14[[#This Row],[Precio]]*0.05)</f>
        <v>7666.0154999999995</v>
      </c>
      <c r="H2671" s="4">
        <f>Tabla14[[#This Row],[  -14% costo de juan]]+(Tabla14[[#This Row],[  -14% costo de juan]]*0.1)</f>
        <v>7633.7375399999992</v>
      </c>
      <c r="I2671" s="30">
        <f>Tabla14[[#This Row],[5% purpil]]+(Tabla14[[#This Row],[5% purpil]]*0.21)</f>
        <v>9275.8787549999997</v>
      </c>
      <c r="J2671" s="30">
        <f>Tabla14[[#This Row],[5% purpil]]+(Tabla14[[#This Row],[5% purpil]]*0.21)</f>
        <v>9275.8787549999997</v>
      </c>
      <c r="K2671" s="6">
        <f>Tabla14[[#This Row],[Precio NEGRO Publico c/juan]]-Tabla14[[#This Row],[Nuestro Costo juan ]]</f>
        <v>1642.1412150000006</v>
      </c>
      <c r="L2671" s="7">
        <f>Tabla14[[#This Row],[Ganancia]]/Tabla14[[#This Row],[Nuestro Costo juan ]]</f>
        <v>0.21511627906976755</v>
      </c>
      <c r="M2671" s="2">
        <f>Tabla14[[#This Row],[Precio NEGRO Publico c/juan]]+(Tabla14[[#This Row],[Precio NEGRO Publico c/juan]]*0.105)</f>
        <v>10249.846024274999</v>
      </c>
    </row>
    <row r="2672" spans="1:13">
      <c r="A2672" s="1" t="s">
        <v>5359</v>
      </c>
      <c r="B2672" t="s">
        <v>5360</v>
      </c>
      <c r="C2672" t="s">
        <v>7</v>
      </c>
      <c r="D2672" t="s">
        <v>5228</v>
      </c>
      <c r="E2672" s="2">
        <v>10759.32</v>
      </c>
      <c r="F2672" s="2">
        <f>Tabla14[[#This Row],[Precio]]-(Tabla14[[#This Row],[Precio]]*0.14)</f>
        <v>9253.0151999999998</v>
      </c>
      <c r="G2672" s="2">
        <f>Tabla14[[#This Row],[Precio]]-(Tabla14[[#This Row],[Precio]]*0.05)</f>
        <v>10221.353999999999</v>
      </c>
      <c r="H2672" s="4">
        <f>Tabla14[[#This Row],[  -14% costo de juan]]+(Tabla14[[#This Row],[  -14% costo de juan]]*0.1)</f>
        <v>10178.316719999999</v>
      </c>
      <c r="I2672" s="30">
        <f>Tabla14[[#This Row],[5% purpil]]+(Tabla14[[#This Row],[5% purpil]]*0.21)</f>
        <v>12367.838339999998</v>
      </c>
      <c r="J2672" s="30">
        <f>Tabla14[[#This Row],[5% purpil]]+(Tabla14[[#This Row],[5% purpil]]*0.21)</f>
        <v>12367.838339999998</v>
      </c>
      <c r="K2672" s="6">
        <f>Tabla14[[#This Row],[Precio NEGRO Publico c/juan]]-Tabla14[[#This Row],[Nuestro Costo juan ]]</f>
        <v>2189.5216199999995</v>
      </c>
      <c r="L2672" s="7">
        <f>Tabla14[[#This Row],[Ganancia]]/Tabla14[[#This Row],[Nuestro Costo juan ]]</f>
        <v>0.21511627906976741</v>
      </c>
      <c r="M2672" s="2">
        <f>Tabla14[[#This Row],[Precio NEGRO Publico c/juan]]+(Tabla14[[#This Row],[Precio NEGRO Publico c/juan]]*0.105)</f>
        <v>13666.461365699997</v>
      </c>
    </row>
    <row r="2673" spans="1:13">
      <c r="A2673" s="1" t="s">
        <v>5361</v>
      </c>
      <c r="B2673" t="s">
        <v>5362</v>
      </c>
      <c r="C2673" t="s">
        <v>7</v>
      </c>
      <c r="D2673" t="s">
        <v>5228</v>
      </c>
      <c r="E2673" s="2">
        <v>15421.69</v>
      </c>
      <c r="F2673" s="2">
        <f>Tabla14[[#This Row],[Precio]]-(Tabla14[[#This Row],[Precio]]*0.14)</f>
        <v>13262.653399999999</v>
      </c>
      <c r="G2673" s="2">
        <f>Tabla14[[#This Row],[Precio]]-(Tabla14[[#This Row],[Precio]]*0.05)</f>
        <v>14650.6055</v>
      </c>
      <c r="H2673" s="4">
        <f>Tabla14[[#This Row],[  -14% costo de juan]]+(Tabla14[[#This Row],[  -14% costo de juan]]*0.1)</f>
        <v>14588.918739999999</v>
      </c>
      <c r="I2673" s="30">
        <f>Tabla14[[#This Row],[5% purpil]]+(Tabla14[[#This Row],[5% purpil]]*0.21)</f>
        <v>17727.232655</v>
      </c>
      <c r="J2673" s="30">
        <f>Tabla14[[#This Row],[5% purpil]]+(Tabla14[[#This Row],[5% purpil]]*0.21)</f>
        <v>17727.232655</v>
      </c>
      <c r="K2673" s="6">
        <f>Tabla14[[#This Row],[Precio NEGRO Publico c/juan]]-Tabla14[[#This Row],[Nuestro Costo juan ]]</f>
        <v>3138.3139150000006</v>
      </c>
      <c r="L2673" s="7">
        <f>Tabla14[[#This Row],[Ganancia]]/Tabla14[[#This Row],[Nuestro Costo juan ]]</f>
        <v>0.21511627906976749</v>
      </c>
      <c r="M2673" s="2">
        <f>Tabla14[[#This Row],[Precio NEGRO Publico c/juan]]+(Tabla14[[#This Row],[Precio NEGRO Publico c/juan]]*0.105)</f>
        <v>19588.592083774998</v>
      </c>
    </row>
    <row r="2674" spans="1:13">
      <c r="A2674" s="1" t="s">
        <v>5363</v>
      </c>
      <c r="B2674" t="s">
        <v>5364</v>
      </c>
      <c r="C2674" t="s">
        <v>7</v>
      </c>
      <c r="D2674" t="s">
        <v>5228</v>
      </c>
      <c r="E2674" s="2">
        <v>23790.05</v>
      </c>
      <c r="F2674" s="2">
        <f>Tabla14[[#This Row],[Precio]]-(Tabla14[[#This Row],[Precio]]*0.14)</f>
        <v>20459.442999999999</v>
      </c>
      <c r="G2674" s="2">
        <f>Tabla14[[#This Row],[Precio]]-(Tabla14[[#This Row],[Precio]]*0.05)</f>
        <v>22600.547500000001</v>
      </c>
      <c r="H2674" s="4">
        <f>Tabla14[[#This Row],[  -14% costo de juan]]+(Tabla14[[#This Row],[  -14% costo de juan]]*0.1)</f>
        <v>22505.387299999999</v>
      </c>
      <c r="I2674" s="30">
        <f>Tabla14[[#This Row],[5% purpil]]+(Tabla14[[#This Row],[5% purpil]]*0.21)</f>
        <v>27346.662475000001</v>
      </c>
      <c r="J2674" s="30">
        <f>Tabla14[[#This Row],[5% purpil]]+(Tabla14[[#This Row],[5% purpil]]*0.21)</f>
        <v>27346.662475000001</v>
      </c>
      <c r="K2674" s="6">
        <f>Tabla14[[#This Row],[Precio NEGRO Publico c/juan]]-Tabla14[[#This Row],[Nuestro Costo juan ]]</f>
        <v>4841.2751750000025</v>
      </c>
      <c r="L2674" s="7">
        <f>Tabla14[[#This Row],[Ganancia]]/Tabla14[[#This Row],[Nuestro Costo juan ]]</f>
        <v>0.21511627906976757</v>
      </c>
      <c r="M2674" s="2">
        <f>Tabla14[[#This Row],[Precio NEGRO Publico c/juan]]+(Tabla14[[#This Row],[Precio NEGRO Publico c/juan]]*0.105)</f>
        <v>30218.062034875002</v>
      </c>
    </row>
    <row r="2675" spans="1:13">
      <c r="A2675" s="1" t="s">
        <v>5365</v>
      </c>
      <c r="B2675" t="s">
        <v>5366</v>
      </c>
      <c r="C2675" t="s">
        <v>7</v>
      </c>
      <c r="D2675" t="s">
        <v>5228</v>
      </c>
      <c r="E2675" s="2">
        <v>23311.86</v>
      </c>
      <c r="F2675" s="2">
        <f>Tabla14[[#This Row],[Precio]]-(Tabla14[[#This Row],[Precio]]*0.14)</f>
        <v>20048.1996</v>
      </c>
      <c r="G2675" s="2">
        <f>Tabla14[[#This Row],[Precio]]-(Tabla14[[#This Row],[Precio]]*0.05)</f>
        <v>22146.267</v>
      </c>
      <c r="H2675" s="4">
        <f>Tabla14[[#This Row],[  -14% costo de juan]]+(Tabla14[[#This Row],[  -14% costo de juan]]*0.1)</f>
        <v>22053.019560000001</v>
      </c>
      <c r="I2675" s="30">
        <f>Tabla14[[#This Row],[5% purpil]]+(Tabla14[[#This Row],[5% purpil]]*0.21)</f>
        <v>26796.983069999998</v>
      </c>
      <c r="J2675" s="30">
        <f>Tabla14[[#This Row],[5% purpil]]+(Tabla14[[#This Row],[5% purpil]]*0.21)</f>
        <v>26796.983069999998</v>
      </c>
      <c r="K2675" s="6">
        <f>Tabla14[[#This Row],[Precio NEGRO Publico c/juan]]-Tabla14[[#This Row],[Nuestro Costo juan ]]</f>
        <v>4743.9635099999978</v>
      </c>
      <c r="L2675" s="7">
        <f>Tabla14[[#This Row],[Ganancia]]/Tabla14[[#This Row],[Nuestro Costo juan ]]</f>
        <v>0.21511627906976732</v>
      </c>
      <c r="M2675" s="2">
        <f>Tabla14[[#This Row],[Precio NEGRO Publico c/juan]]+(Tabla14[[#This Row],[Precio NEGRO Publico c/juan]]*0.105)</f>
        <v>29610.666292349997</v>
      </c>
    </row>
    <row r="2676" spans="1:13">
      <c r="A2676" s="1" t="s">
        <v>5367</v>
      </c>
      <c r="B2676" t="s">
        <v>5368</v>
      </c>
      <c r="C2676" t="s">
        <v>7</v>
      </c>
      <c r="D2676" t="s">
        <v>5228</v>
      </c>
      <c r="E2676" s="2">
        <v>6575.14</v>
      </c>
      <c r="F2676" s="2">
        <f>Tabla14[[#This Row],[Precio]]-(Tabla14[[#This Row],[Precio]]*0.14)</f>
        <v>5654.6203999999998</v>
      </c>
      <c r="G2676" s="2">
        <f>Tabla14[[#This Row],[Precio]]-(Tabla14[[#This Row],[Precio]]*0.05)</f>
        <v>6246.3829999999998</v>
      </c>
      <c r="H2676" s="4">
        <f>Tabla14[[#This Row],[  -14% costo de juan]]+(Tabla14[[#This Row],[  -14% costo de juan]]*0.1)</f>
        <v>6220.0824400000001</v>
      </c>
      <c r="I2676" s="30">
        <f>Tabla14[[#This Row],[5% purpil]]+(Tabla14[[#This Row],[5% purpil]]*0.21)</f>
        <v>7558.1234299999996</v>
      </c>
      <c r="J2676" s="30">
        <f>Tabla14[[#This Row],[5% purpil]]+(Tabla14[[#This Row],[5% purpil]]*0.21)</f>
        <v>7558.1234299999996</v>
      </c>
      <c r="K2676" s="6">
        <f>Tabla14[[#This Row],[Precio NEGRO Publico c/juan]]-Tabla14[[#This Row],[Nuestro Costo juan ]]</f>
        <v>1338.0409899999995</v>
      </c>
      <c r="L2676" s="7">
        <f>Tabla14[[#This Row],[Ganancia]]/Tabla14[[#This Row],[Nuestro Costo juan ]]</f>
        <v>0.21511627906976735</v>
      </c>
      <c r="M2676" s="2">
        <f>Tabla14[[#This Row],[Precio NEGRO Publico c/juan]]+(Tabla14[[#This Row],[Precio NEGRO Publico c/juan]]*0.105)</f>
        <v>8351.7263901499991</v>
      </c>
    </row>
    <row r="2677" spans="1:13">
      <c r="A2677" s="1" t="s">
        <v>5369</v>
      </c>
      <c r="B2677" t="s">
        <v>5370</v>
      </c>
      <c r="C2677" t="s">
        <v>7</v>
      </c>
      <c r="D2677" t="s">
        <v>5228</v>
      </c>
      <c r="E2677" s="2">
        <v>6575.14</v>
      </c>
      <c r="F2677" s="2">
        <f>Tabla14[[#This Row],[Precio]]-(Tabla14[[#This Row],[Precio]]*0.14)</f>
        <v>5654.6203999999998</v>
      </c>
      <c r="G2677" s="2">
        <f>Tabla14[[#This Row],[Precio]]-(Tabla14[[#This Row],[Precio]]*0.05)</f>
        <v>6246.3829999999998</v>
      </c>
      <c r="H2677" s="4">
        <f>Tabla14[[#This Row],[  -14% costo de juan]]+(Tabla14[[#This Row],[  -14% costo de juan]]*0.1)</f>
        <v>6220.0824400000001</v>
      </c>
      <c r="I2677" s="30">
        <f>Tabla14[[#This Row],[5% purpil]]+(Tabla14[[#This Row],[5% purpil]]*0.21)</f>
        <v>7558.1234299999996</v>
      </c>
      <c r="J2677" s="30">
        <f>Tabla14[[#This Row],[5% purpil]]+(Tabla14[[#This Row],[5% purpil]]*0.21)</f>
        <v>7558.1234299999996</v>
      </c>
      <c r="K2677" s="6">
        <f>Tabla14[[#This Row],[Precio NEGRO Publico c/juan]]-Tabla14[[#This Row],[Nuestro Costo juan ]]</f>
        <v>1338.0409899999995</v>
      </c>
      <c r="L2677" s="7">
        <f>Tabla14[[#This Row],[Ganancia]]/Tabla14[[#This Row],[Nuestro Costo juan ]]</f>
        <v>0.21511627906976735</v>
      </c>
      <c r="M2677" s="2">
        <f>Tabla14[[#This Row],[Precio NEGRO Publico c/juan]]+(Tabla14[[#This Row],[Precio NEGRO Publico c/juan]]*0.105)</f>
        <v>8351.7263901499991</v>
      </c>
    </row>
    <row r="2678" spans="1:13">
      <c r="A2678" s="1" t="s">
        <v>5371</v>
      </c>
      <c r="B2678" t="s">
        <v>5372</v>
      </c>
      <c r="C2678" t="s">
        <v>7</v>
      </c>
      <c r="D2678" t="s">
        <v>5228</v>
      </c>
      <c r="E2678" s="2">
        <v>896.61</v>
      </c>
      <c r="F2678" s="2">
        <f>Tabla14[[#This Row],[Precio]]-(Tabla14[[#This Row],[Precio]]*0.14)</f>
        <v>771.08460000000002</v>
      </c>
      <c r="G2678" s="2">
        <f>Tabla14[[#This Row],[Precio]]-(Tabla14[[#This Row],[Precio]]*0.05)</f>
        <v>851.77949999999998</v>
      </c>
      <c r="H2678" s="4">
        <f>Tabla14[[#This Row],[  -14% costo de juan]]+(Tabla14[[#This Row],[  -14% costo de juan]]*0.1)</f>
        <v>848.19306000000006</v>
      </c>
      <c r="I2678" s="30">
        <f>Tabla14[[#This Row],[5% purpil]]+(Tabla14[[#This Row],[5% purpil]]*0.21)</f>
        <v>1030.6531949999999</v>
      </c>
      <c r="J2678" s="30">
        <f>Tabla14[[#This Row],[5% purpil]]+(Tabla14[[#This Row],[5% purpil]]*0.21)</f>
        <v>1030.6531949999999</v>
      </c>
      <c r="K2678" s="6">
        <f>Tabla14[[#This Row],[Precio NEGRO Publico c/juan]]-Tabla14[[#This Row],[Nuestro Costo juan ]]</f>
        <v>182.46013499999981</v>
      </c>
      <c r="L2678" s="7">
        <f>Tabla14[[#This Row],[Ganancia]]/Tabla14[[#This Row],[Nuestro Costo juan ]]</f>
        <v>0.21511627906976721</v>
      </c>
      <c r="M2678" s="2">
        <f>Tabla14[[#This Row],[Precio NEGRO Publico c/juan]]+(Tabla14[[#This Row],[Precio NEGRO Publico c/juan]]*0.105)</f>
        <v>1138.8717804749999</v>
      </c>
    </row>
    <row r="2679" spans="1:13">
      <c r="A2679" s="1" t="s">
        <v>5373</v>
      </c>
      <c r="B2679" t="s">
        <v>5374</v>
      </c>
      <c r="C2679" t="s">
        <v>7</v>
      </c>
      <c r="D2679" t="s">
        <v>5228</v>
      </c>
      <c r="E2679" s="2">
        <v>28452.42</v>
      </c>
      <c r="F2679" s="2">
        <f>Tabla14[[#This Row],[Precio]]-(Tabla14[[#This Row],[Precio]]*0.14)</f>
        <v>24469.081199999997</v>
      </c>
      <c r="G2679" s="2">
        <f>Tabla14[[#This Row],[Precio]]-(Tabla14[[#This Row],[Precio]]*0.05)</f>
        <v>27029.798999999999</v>
      </c>
      <c r="H2679" s="4">
        <f>Tabla14[[#This Row],[  -14% costo de juan]]+(Tabla14[[#This Row],[  -14% costo de juan]]*0.1)</f>
        <v>26915.989319999997</v>
      </c>
      <c r="I2679" s="30">
        <f>Tabla14[[#This Row],[5% purpil]]+(Tabla14[[#This Row],[5% purpil]]*0.21)</f>
        <v>32706.056789999999</v>
      </c>
      <c r="J2679" s="30">
        <f>Tabla14[[#This Row],[5% purpil]]+(Tabla14[[#This Row],[5% purpil]]*0.21)</f>
        <v>32706.056789999999</v>
      </c>
      <c r="K2679" s="6">
        <f>Tabla14[[#This Row],[Precio NEGRO Publico c/juan]]-Tabla14[[#This Row],[Nuestro Costo juan ]]</f>
        <v>5790.0674700000018</v>
      </c>
      <c r="L2679" s="7">
        <f>Tabla14[[#This Row],[Ganancia]]/Tabla14[[#This Row],[Nuestro Costo juan ]]</f>
        <v>0.21511627906976752</v>
      </c>
      <c r="M2679" s="2">
        <f>Tabla14[[#This Row],[Precio NEGRO Publico c/juan]]+(Tabla14[[#This Row],[Precio NEGRO Publico c/juan]]*0.105)</f>
        <v>36140.192752949995</v>
      </c>
    </row>
    <row r="2680" spans="1:13">
      <c r="A2680" s="1" t="s">
        <v>5375</v>
      </c>
      <c r="B2680" t="s">
        <v>5376</v>
      </c>
      <c r="C2680" t="s">
        <v>7</v>
      </c>
      <c r="D2680" t="s">
        <v>5228</v>
      </c>
      <c r="E2680" s="2">
        <v>14525.08</v>
      </c>
      <c r="F2680" s="2">
        <f>Tabla14[[#This Row],[Precio]]-(Tabla14[[#This Row],[Precio]]*0.14)</f>
        <v>12491.568799999999</v>
      </c>
      <c r="G2680" s="2">
        <f>Tabla14[[#This Row],[Precio]]-(Tabla14[[#This Row],[Precio]]*0.05)</f>
        <v>13798.825999999999</v>
      </c>
      <c r="H2680" s="4">
        <f>Tabla14[[#This Row],[  -14% costo de juan]]+(Tabla14[[#This Row],[  -14% costo de juan]]*0.1)</f>
        <v>13740.72568</v>
      </c>
      <c r="I2680" s="30">
        <f>Tabla14[[#This Row],[5% purpil]]+(Tabla14[[#This Row],[5% purpil]]*0.21)</f>
        <v>16696.579460000001</v>
      </c>
      <c r="J2680" s="30">
        <f>Tabla14[[#This Row],[5% purpil]]+(Tabla14[[#This Row],[5% purpil]]*0.21)</f>
        <v>16696.579460000001</v>
      </c>
      <c r="K2680" s="6">
        <f>Tabla14[[#This Row],[Precio NEGRO Publico c/juan]]-Tabla14[[#This Row],[Nuestro Costo juan ]]</f>
        <v>2955.8537800000013</v>
      </c>
      <c r="L2680" s="7">
        <f>Tabla14[[#This Row],[Ganancia]]/Tabla14[[#This Row],[Nuestro Costo juan ]]</f>
        <v>0.21511627906976755</v>
      </c>
      <c r="M2680" s="2">
        <f>Tabla14[[#This Row],[Precio NEGRO Publico c/juan]]+(Tabla14[[#This Row],[Precio NEGRO Publico c/juan]]*0.105)</f>
        <v>18449.720303300001</v>
      </c>
    </row>
    <row r="2681" spans="1:13">
      <c r="A2681" s="1" t="s">
        <v>5377</v>
      </c>
      <c r="B2681" t="s">
        <v>5378</v>
      </c>
      <c r="C2681" t="s">
        <v>15</v>
      </c>
      <c r="D2681" t="s">
        <v>80</v>
      </c>
      <c r="E2681" s="2">
        <v>53292.35</v>
      </c>
      <c r="F2681" s="2">
        <f>Tabla14[[#This Row],[Precio]]-(Tabla14[[#This Row],[Precio]]*0.14)</f>
        <v>45831.421000000002</v>
      </c>
      <c r="G2681" s="2">
        <f>Tabla14[[#This Row],[Precio]]-(Tabla14[[#This Row],[Precio]]*0.05)</f>
        <v>50627.732499999998</v>
      </c>
      <c r="H2681" s="4">
        <f>Tabla14[[#This Row],[  -14% costo de juan]]+(Tabla14[[#This Row],[  -14% costo de juan]]*0.1)</f>
        <v>50414.563099999999</v>
      </c>
      <c r="I2681" s="30">
        <f>Tabla14[[#This Row],[5% purpil]]+(Tabla14[[#This Row],[5% purpil]]*0.21)</f>
        <v>61259.556324999998</v>
      </c>
      <c r="J2681" s="30">
        <f>Tabla14[[#This Row],[5% purpil]]+(Tabla14[[#This Row],[5% purpil]]*0.21)</f>
        <v>61259.556324999998</v>
      </c>
      <c r="K2681" s="6">
        <f>Tabla14[[#This Row],[Precio NEGRO Publico c/juan]]-Tabla14[[#This Row],[Nuestro Costo juan ]]</f>
        <v>10844.993224999998</v>
      </c>
      <c r="L2681" s="7">
        <f>Tabla14[[#This Row],[Ganancia]]/Tabla14[[#This Row],[Nuestro Costo juan ]]</f>
        <v>0.21511627906976741</v>
      </c>
      <c r="M2681" s="2">
        <f>Tabla14[[#This Row],[Precio NEGRO Publico c/juan]]+(Tabla14[[#This Row],[Precio NEGRO Publico c/juan]]*0.105)</f>
        <v>67691.80973912499</v>
      </c>
    </row>
    <row r="2682" spans="1:13">
      <c r="A2682" s="1" t="s">
        <v>6266</v>
      </c>
      <c r="B2682" t="s">
        <v>6267</v>
      </c>
      <c r="C2682" t="s">
        <v>15</v>
      </c>
      <c r="D2682" t="s">
        <v>80</v>
      </c>
      <c r="E2682" s="2">
        <v>994500</v>
      </c>
      <c r="F2682" s="2">
        <f>Tabla14[[#This Row],[Precio]]-(Tabla14[[#This Row],[Precio]]*0.14)</f>
        <v>855270</v>
      </c>
      <c r="G2682" s="2">
        <f>Tabla14[[#This Row],[Precio]]-(Tabla14[[#This Row],[Precio]]*0.05)</f>
        <v>944775</v>
      </c>
      <c r="H2682" s="9">
        <f>Tabla14[[#This Row],[  -14% costo de juan]]+(Tabla14[[#This Row],[  -14% costo de juan]]*0.1)</f>
        <v>940797</v>
      </c>
      <c r="I2682" s="30">
        <f>Tabla14[[#This Row],[5% purpil]]+(Tabla14[[#This Row],[5% purpil]]*0.21)</f>
        <v>1143177.75</v>
      </c>
      <c r="J2682" s="30">
        <f>Tabla14[[#This Row],[5% purpil]]+(Tabla14[[#This Row],[5% purpil]]*0.21)</f>
        <v>1143177.75</v>
      </c>
      <c r="K2682" s="6">
        <f>Tabla14[[#This Row],[Precio NEGRO Publico c/juan]]-Tabla14[[#This Row],[Nuestro Costo juan ]]</f>
        <v>202380.75</v>
      </c>
      <c r="L2682" s="7">
        <f>Tabla14[[#This Row],[Ganancia]]/Tabla14[[#This Row],[Nuestro Costo juan ]]</f>
        <v>0.21511627906976744</v>
      </c>
      <c r="M2682" s="2">
        <f>Tabla14[[#This Row],[Precio NEGRO Publico c/juan]]+(Tabla14[[#This Row],[Precio NEGRO Publico c/juan]]*0.105)</f>
        <v>1263211.4137500001</v>
      </c>
    </row>
    <row r="2683" spans="1:13">
      <c r="A2683" s="1" t="s">
        <v>7220</v>
      </c>
      <c r="B2683" t="s">
        <v>7221</v>
      </c>
      <c r="C2683" t="s">
        <v>7</v>
      </c>
      <c r="D2683" t="s">
        <v>3914</v>
      </c>
      <c r="E2683" s="2">
        <v>1010252.07</v>
      </c>
      <c r="F2683" s="2">
        <f>Tabla14[[#This Row],[Precio]]-(Tabla14[[#This Row],[Precio]]*0.14)</f>
        <v>868816.78019999992</v>
      </c>
      <c r="G2683" s="2">
        <f>Tabla14[[#This Row],[Precio]]-(Tabla14[[#This Row],[Precio]]*0.05)</f>
        <v>959739.46649999998</v>
      </c>
      <c r="H2683" s="9">
        <f>Tabla14[[#This Row],[  -14% costo de juan]]+(Tabla14[[#This Row],[  -14% costo de juan]]*0.1)</f>
        <v>955698.45821999991</v>
      </c>
      <c r="I2683" s="30">
        <f>Tabla14[[#This Row],[5% purpil]]+(Tabla14[[#This Row],[5% purpil]]*0.21)</f>
        <v>1161284.754465</v>
      </c>
      <c r="J2683" s="30">
        <f>Tabla14[[#This Row],[5% purpil]]+(Tabla14[[#This Row],[5% purpil]]*0.21)</f>
        <v>1161284.754465</v>
      </c>
      <c r="K2683" s="6">
        <f>Tabla14[[#This Row],[Precio NEGRO Publico c/juan]]-Tabla14[[#This Row],[Nuestro Costo juan ]]</f>
        <v>205586.29624500009</v>
      </c>
      <c r="L2683" s="7">
        <f>Tabla14[[#This Row],[Ganancia]]/Tabla14[[#This Row],[Nuestro Costo juan ]]</f>
        <v>0.21511627906976755</v>
      </c>
      <c r="M2683" s="2">
        <f>Tabla14[[#This Row],[Precio NEGRO Publico c/juan]]+(Tabla14[[#This Row],[Precio NEGRO Publico c/juan]]*0.105)</f>
        <v>1283219.6536838249</v>
      </c>
    </row>
    <row r="2684" spans="1:13">
      <c r="A2684" s="1" t="s">
        <v>6462</v>
      </c>
      <c r="B2684" t="s">
        <v>6463</v>
      </c>
      <c r="C2684" t="s">
        <v>7</v>
      </c>
      <c r="D2684" t="s">
        <v>80</v>
      </c>
      <c r="E2684" s="2">
        <v>901255.68000000005</v>
      </c>
      <c r="F2684" s="2">
        <f>Tabla14[[#This Row],[Precio]]-(Tabla14[[#This Row],[Precio]]*0.14)</f>
        <v>775079.8848</v>
      </c>
      <c r="G2684" s="2">
        <f>Tabla14[[#This Row],[Precio]]-(Tabla14[[#This Row],[Precio]]*0.05)</f>
        <v>856192.89600000007</v>
      </c>
      <c r="H2684" s="9">
        <f>Tabla14[[#This Row],[  -14% costo de juan]]+(Tabla14[[#This Row],[  -14% costo de juan]]*0.1)</f>
        <v>852587.87327999994</v>
      </c>
      <c r="I2684" s="30">
        <f>Tabla14[[#This Row],[5% purpil]]+(Tabla14[[#This Row],[5% purpil]]*0.21)</f>
        <v>1035993.40416</v>
      </c>
      <c r="J2684" s="30">
        <f>Tabla14[[#This Row],[5% purpil]]+(Tabla14[[#This Row],[5% purpil]]*0.21)</f>
        <v>1035993.40416</v>
      </c>
      <c r="K2684" s="6">
        <f>Tabla14[[#This Row],[Precio NEGRO Publico c/juan]]-Tabla14[[#This Row],[Nuestro Costo juan ]]</f>
        <v>183405.53088000009</v>
      </c>
      <c r="L2684" s="7">
        <f>Tabla14[[#This Row],[Ganancia]]/Tabla14[[#This Row],[Nuestro Costo juan ]]</f>
        <v>0.21511627906976757</v>
      </c>
      <c r="M2684" s="2">
        <f>Tabla14[[#This Row],[Precio NEGRO Publico c/juan]]+(Tabla14[[#This Row],[Precio NEGRO Publico c/juan]]*0.105)</f>
        <v>1144772.7115968</v>
      </c>
    </row>
    <row r="2685" spans="1:13">
      <c r="A2685" s="1" t="s">
        <v>406</v>
      </c>
      <c r="B2685" t="s">
        <v>407</v>
      </c>
      <c r="C2685" t="s">
        <v>7</v>
      </c>
      <c r="D2685" t="s">
        <v>285</v>
      </c>
      <c r="E2685" s="2">
        <v>460498.23</v>
      </c>
      <c r="F2685" s="2">
        <f>Tabla14[[#This Row],[Precio]]-(Tabla14[[#This Row],[Precio]]*0.14)</f>
        <v>396028.47779999999</v>
      </c>
      <c r="G2685" s="2">
        <f>Tabla14[[#This Row],[Precio]]-(Tabla14[[#This Row],[Precio]]*0.05)</f>
        <v>437473.31849999999</v>
      </c>
      <c r="H2685" s="9">
        <f>Tabla14[[#This Row],[  -14% costo de juan]]+(Tabla14[[#This Row],[  -14% costo de juan]]*0.1)</f>
        <v>435631.32558</v>
      </c>
      <c r="I2685" s="30">
        <f>Tabla14[[#This Row],[5% purpil]]+(Tabla14[[#This Row],[5% purpil]]*0.21)</f>
        <v>529342.71538499999</v>
      </c>
      <c r="J2685" s="30">
        <f>Tabla14[[#This Row],[5% purpil]]+(Tabla14[[#This Row],[5% purpil]]*0.21)</f>
        <v>529342.71538499999</v>
      </c>
      <c r="K2685" s="6">
        <f>Tabla14[[#This Row],[Precio NEGRO Publico c/juan]]-Tabla14[[#This Row],[Nuestro Costo juan ]]</f>
        <v>93711.389804999984</v>
      </c>
      <c r="L2685" s="7">
        <f>Tabla14[[#This Row],[Ganancia]]/Tabla14[[#This Row],[Nuestro Costo juan ]]</f>
        <v>0.21511627906976741</v>
      </c>
      <c r="M2685" s="2">
        <f>Tabla14[[#This Row],[Precio NEGRO Publico c/juan]]+(Tabla14[[#This Row],[Precio NEGRO Publico c/juan]]*0.105)</f>
        <v>584923.70050042495</v>
      </c>
    </row>
    <row r="2686" spans="1:13">
      <c r="A2686" s="1" t="s">
        <v>404</v>
      </c>
      <c r="B2686" t="s">
        <v>405</v>
      </c>
      <c r="C2686" t="s">
        <v>7</v>
      </c>
      <c r="D2686" t="s">
        <v>285</v>
      </c>
      <c r="E2686" s="2">
        <v>385620.47</v>
      </c>
      <c r="F2686" s="2">
        <f>Tabla14[[#This Row],[Precio]]-(Tabla14[[#This Row],[Precio]]*0.14)</f>
        <v>331633.60419999994</v>
      </c>
      <c r="G2686" s="2">
        <f>Tabla14[[#This Row],[Precio]]-(Tabla14[[#This Row],[Precio]]*0.05)</f>
        <v>366339.44649999996</v>
      </c>
      <c r="H2686" s="9">
        <f>Tabla14[[#This Row],[  -14% costo de juan]]+(Tabla14[[#This Row],[  -14% costo de juan]]*0.1)</f>
        <v>364796.96461999993</v>
      </c>
      <c r="I2686" s="30">
        <f>Tabla14[[#This Row],[5% purpil]]+(Tabla14[[#This Row],[5% purpil]]*0.21)</f>
        <v>443270.73026499996</v>
      </c>
      <c r="J2686" s="30">
        <f>Tabla14[[#This Row],[5% purpil]]+(Tabla14[[#This Row],[5% purpil]]*0.21)</f>
        <v>443270.73026499996</v>
      </c>
      <c r="K2686" s="6">
        <f>Tabla14[[#This Row],[Precio NEGRO Publico c/juan]]-Tabla14[[#This Row],[Nuestro Costo juan ]]</f>
        <v>78473.765645000036</v>
      </c>
      <c r="L2686" s="7">
        <f>Tabla14[[#This Row],[Ganancia]]/Tabla14[[#This Row],[Nuestro Costo juan ]]</f>
        <v>0.21511627906976757</v>
      </c>
      <c r="M2686" s="2">
        <f>Tabla14[[#This Row],[Precio NEGRO Publico c/juan]]+(Tabla14[[#This Row],[Precio NEGRO Publico c/juan]]*0.105)</f>
        <v>489814.15694282495</v>
      </c>
    </row>
    <row r="2687" spans="1:13">
      <c r="A2687" s="1" t="s">
        <v>7345</v>
      </c>
      <c r="B2687" t="s">
        <v>7346</v>
      </c>
      <c r="C2687" t="s">
        <v>7</v>
      </c>
      <c r="D2687" t="s">
        <v>285</v>
      </c>
      <c r="E2687" s="2">
        <v>563785.5</v>
      </c>
      <c r="F2687" s="2">
        <f>Tabla14[[#This Row],[Precio]]-(Tabla14[[#This Row],[Precio]]*0.14)</f>
        <v>484855.53</v>
      </c>
      <c r="G2687" s="2">
        <f>Tabla14[[#This Row],[Precio]]-(Tabla14[[#This Row],[Precio]]*0.05)</f>
        <v>535596.22499999998</v>
      </c>
      <c r="H2687" s="9">
        <f>Tabla14[[#This Row],[  -14% costo de juan]]+(Tabla14[[#This Row],[  -14% costo de juan]]*0.1)</f>
        <v>533341.08299999998</v>
      </c>
      <c r="I2687" s="30">
        <f>Tabla14[[#This Row],[5% purpil]]+(Tabla14[[#This Row],[5% purpil]]*0.21)</f>
        <v>648071.43224999995</v>
      </c>
      <c r="J2687" s="30">
        <f>Tabla14[[#This Row],[5% purpil]]+(Tabla14[[#This Row],[5% purpil]]*0.21)</f>
        <v>648071.43224999995</v>
      </c>
      <c r="K2687" s="6">
        <f>Tabla14[[#This Row],[Precio NEGRO Publico c/juan]]-Tabla14[[#This Row],[Nuestro Costo juan ]]</f>
        <v>114730.34924999997</v>
      </c>
      <c r="L2687" s="7">
        <f>Tabla14[[#This Row],[Ganancia]]/Tabla14[[#This Row],[Nuestro Costo juan ]]</f>
        <v>0.21511627906976738</v>
      </c>
      <c r="M2687" s="2">
        <f>Tabla14[[#This Row],[Precio NEGRO Publico c/juan]]+(Tabla14[[#This Row],[Precio NEGRO Publico c/juan]]*0.105)</f>
        <v>716118.93263624993</v>
      </c>
    </row>
    <row r="2688" spans="1:13">
      <c r="A2688" s="1" t="s">
        <v>5391</v>
      </c>
      <c r="B2688" t="s">
        <v>5392</v>
      </c>
      <c r="C2688" t="s">
        <v>7</v>
      </c>
      <c r="D2688" t="s">
        <v>80</v>
      </c>
      <c r="E2688" s="2">
        <v>261364.15</v>
      </c>
      <c r="F2688" s="2">
        <f>Tabla14[[#This Row],[Precio]]-(Tabla14[[#This Row],[Precio]]*0.14)</f>
        <v>224773.16899999999</v>
      </c>
      <c r="G2688" s="2">
        <f>Tabla14[[#This Row],[Precio]]-(Tabla14[[#This Row],[Precio]]*0.05)</f>
        <v>248295.9425</v>
      </c>
      <c r="H2688" s="4">
        <f>Tabla14[[#This Row],[  -14% costo de juan]]+(Tabla14[[#This Row],[  -14% costo de juan]]*0.1)</f>
        <v>247250.4859</v>
      </c>
      <c r="I2688" s="30">
        <f>Tabla14[[#This Row],[5% purpil]]+(Tabla14[[#This Row],[5% purpil]]*0.21)</f>
        <v>300438.090425</v>
      </c>
      <c r="J2688" s="30">
        <f>Tabla14[[#This Row],[5% purpil]]+(Tabla14[[#This Row],[5% purpil]]*0.21)</f>
        <v>300438.090425</v>
      </c>
      <c r="K2688" s="6">
        <f>Tabla14[[#This Row],[Precio NEGRO Publico c/juan]]-Tabla14[[#This Row],[Nuestro Costo juan ]]</f>
        <v>53187.604525000002</v>
      </c>
      <c r="L2688" s="7">
        <f>Tabla14[[#This Row],[Ganancia]]/Tabla14[[#This Row],[Nuestro Costo juan ]]</f>
        <v>0.21511627906976746</v>
      </c>
      <c r="M2688" s="2">
        <f>Tabla14[[#This Row],[Precio NEGRO Publico c/juan]]+(Tabla14[[#This Row],[Precio NEGRO Publico c/juan]]*0.105)</f>
        <v>331984.08991962502</v>
      </c>
    </row>
    <row r="2689" spans="1:13">
      <c r="A2689" s="1" t="s">
        <v>7343</v>
      </c>
      <c r="B2689" t="s">
        <v>7344</v>
      </c>
      <c r="C2689" t="s">
        <v>7</v>
      </c>
      <c r="D2689" t="s">
        <v>285</v>
      </c>
      <c r="E2689" s="2">
        <v>475694.01</v>
      </c>
      <c r="F2689" s="2">
        <f>Tabla14[[#This Row],[Precio]]-(Tabla14[[#This Row],[Precio]]*0.14)</f>
        <v>409096.84860000003</v>
      </c>
      <c r="G2689" s="2">
        <f>Tabla14[[#This Row],[Precio]]-(Tabla14[[#This Row],[Precio]]*0.05)</f>
        <v>451909.30950000003</v>
      </c>
      <c r="H2689" s="9">
        <f>Tabla14[[#This Row],[  -14% costo de juan]]+(Tabla14[[#This Row],[  -14% costo de juan]]*0.1)</f>
        <v>450006.53346000006</v>
      </c>
      <c r="I2689" s="30">
        <f>Tabla14[[#This Row],[5% purpil]]+(Tabla14[[#This Row],[5% purpil]]*0.21)</f>
        <v>546810.26449500001</v>
      </c>
      <c r="J2689" s="30">
        <f>Tabla14[[#This Row],[5% purpil]]+(Tabla14[[#This Row],[5% purpil]]*0.21)</f>
        <v>546810.26449500001</v>
      </c>
      <c r="K2689" s="6">
        <f>Tabla14[[#This Row],[Precio NEGRO Publico c/juan]]-Tabla14[[#This Row],[Nuestro Costo juan ]]</f>
        <v>96803.731034999946</v>
      </c>
      <c r="L2689" s="7">
        <f>Tabla14[[#This Row],[Ganancia]]/Tabla14[[#This Row],[Nuestro Costo juan ]]</f>
        <v>0.2151162790697673</v>
      </c>
      <c r="M2689" s="2">
        <f>Tabla14[[#This Row],[Precio NEGRO Publico c/juan]]+(Tabla14[[#This Row],[Precio NEGRO Publico c/juan]]*0.105)</f>
        <v>604225.34226697497</v>
      </c>
    </row>
    <row r="2690" spans="1:13">
      <c r="A2690" s="1" t="s">
        <v>6091</v>
      </c>
      <c r="B2690" t="s">
        <v>6092</v>
      </c>
      <c r="C2690" t="s">
        <v>7</v>
      </c>
      <c r="D2690" t="s">
        <v>80</v>
      </c>
      <c r="E2690" s="2">
        <v>306426.93</v>
      </c>
      <c r="F2690" s="2">
        <f>Tabla14[[#This Row],[Precio]]-(Tabla14[[#This Row],[Precio]]*0.14)</f>
        <v>263527.15979999996</v>
      </c>
      <c r="G2690" s="2">
        <f>Tabla14[[#This Row],[Precio]]-(Tabla14[[#This Row],[Precio]]*0.05)</f>
        <v>291105.58350000001</v>
      </c>
      <c r="H2690" s="9">
        <f>Tabla14[[#This Row],[  -14% costo de juan]]+(Tabla14[[#This Row],[  -14% costo de juan]]*0.1)</f>
        <v>289879.87577999994</v>
      </c>
      <c r="I2690" s="30">
        <f>Tabla14[[#This Row],[5% purpil]]+(Tabla14[[#This Row],[5% purpil]]*0.21)</f>
        <v>352237.75603500003</v>
      </c>
      <c r="J2690" s="30">
        <f>Tabla14[[#This Row],[5% purpil]]+(Tabla14[[#This Row],[5% purpil]]*0.21)</f>
        <v>352237.75603500003</v>
      </c>
      <c r="K2690" s="6">
        <f>Tabla14[[#This Row],[Precio NEGRO Publico c/juan]]-Tabla14[[#This Row],[Nuestro Costo juan ]]</f>
        <v>62357.880255000084</v>
      </c>
      <c r="L2690" s="7">
        <f>Tabla14[[#This Row],[Ganancia]]/Tabla14[[#This Row],[Nuestro Costo juan ]]</f>
        <v>0.21511627906976777</v>
      </c>
      <c r="M2690" s="2">
        <f>Tabla14[[#This Row],[Precio NEGRO Publico c/juan]]+(Tabla14[[#This Row],[Precio NEGRO Publico c/juan]]*0.105)</f>
        <v>389222.72041867505</v>
      </c>
    </row>
    <row r="2691" spans="1:13">
      <c r="A2691" s="1" t="s">
        <v>5397</v>
      </c>
      <c r="B2691" t="s">
        <v>5398</v>
      </c>
      <c r="C2691" t="s">
        <v>7</v>
      </c>
      <c r="D2691" t="s">
        <v>80</v>
      </c>
      <c r="E2691" s="2">
        <v>16820.32</v>
      </c>
      <c r="F2691" s="2">
        <f>Tabla14[[#This Row],[Precio]]-(Tabla14[[#This Row],[Precio]]*0.14)</f>
        <v>14465.475199999999</v>
      </c>
      <c r="G2691" s="2">
        <f>Tabla14[[#This Row],[Precio]]-(Tabla14[[#This Row],[Precio]]*0.05)</f>
        <v>15979.304</v>
      </c>
      <c r="H2691" s="4">
        <f>Tabla14[[#This Row],[  -14% costo de juan]]+(Tabla14[[#This Row],[  -14% costo de juan]]*0.1)</f>
        <v>15912.022719999999</v>
      </c>
      <c r="I2691" s="30">
        <f>Tabla14[[#This Row],[5% purpil]]+(Tabla14[[#This Row],[5% purpil]]*0.21)</f>
        <v>19334.957839999999</v>
      </c>
      <c r="J2691" s="30">
        <f>Tabla14[[#This Row],[5% purpil]]+(Tabla14[[#This Row],[5% purpil]]*0.21)</f>
        <v>19334.957839999999</v>
      </c>
      <c r="K2691" s="6">
        <f>Tabla14[[#This Row],[Precio NEGRO Publico c/juan]]-Tabla14[[#This Row],[Nuestro Costo juan ]]</f>
        <v>3422.9351200000001</v>
      </c>
      <c r="L2691" s="7">
        <f>Tabla14[[#This Row],[Ganancia]]/Tabla14[[#This Row],[Nuestro Costo juan ]]</f>
        <v>0.21511627906976746</v>
      </c>
      <c r="M2691" s="2">
        <f>Tabla14[[#This Row],[Precio NEGRO Publico c/juan]]+(Tabla14[[#This Row],[Precio NEGRO Publico c/juan]]*0.105)</f>
        <v>21365.1284132</v>
      </c>
    </row>
    <row r="2692" spans="1:13">
      <c r="A2692" s="1" t="s">
        <v>5399</v>
      </c>
      <c r="B2692" t="s">
        <v>5400</v>
      </c>
      <c r="C2692" t="s">
        <v>7</v>
      </c>
      <c r="D2692" t="s">
        <v>285</v>
      </c>
      <c r="E2692" s="2">
        <v>178385.26</v>
      </c>
      <c r="F2692" s="2">
        <f>Tabla14[[#This Row],[Precio]]-(Tabla14[[#This Row],[Precio]]*0.14)</f>
        <v>153411.3236</v>
      </c>
      <c r="G2692" s="2">
        <f>Tabla14[[#This Row],[Precio]]-(Tabla14[[#This Row],[Precio]]*0.05)</f>
        <v>169465.997</v>
      </c>
      <c r="H2692" s="4">
        <f>Tabla14[[#This Row],[  -14% costo de juan]]+(Tabla14[[#This Row],[  -14% costo de juan]]*0.1)</f>
        <v>168752.45595999999</v>
      </c>
      <c r="I2692" s="30">
        <f>Tabla14[[#This Row],[5% purpil]]+(Tabla14[[#This Row],[5% purpil]]*0.21)</f>
        <v>205053.85636999999</v>
      </c>
      <c r="J2692" s="30">
        <f>Tabla14[[#This Row],[5% purpil]]+(Tabla14[[#This Row],[5% purpil]]*0.21)</f>
        <v>205053.85636999999</v>
      </c>
      <c r="K2692" s="6">
        <f>Tabla14[[#This Row],[Precio NEGRO Publico c/juan]]-Tabla14[[#This Row],[Nuestro Costo juan ]]</f>
        <v>36301.400410000002</v>
      </c>
      <c r="L2692" s="7">
        <f>Tabla14[[#This Row],[Ganancia]]/Tabla14[[#This Row],[Nuestro Costo juan ]]</f>
        <v>0.21511627906976746</v>
      </c>
      <c r="M2692" s="2">
        <f>Tabla14[[#This Row],[Precio NEGRO Publico c/juan]]+(Tabla14[[#This Row],[Precio NEGRO Publico c/juan]]*0.105)</f>
        <v>226584.51128884999</v>
      </c>
    </row>
    <row r="2693" spans="1:13">
      <c r="A2693" s="1" t="s">
        <v>5379</v>
      </c>
      <c r="B2693" t="s">
        <v>5380</v>
      </c>
      <c r="C2693" t="s">
        <v>7</v>
      </c>
      <c r="D2693" t="s">
        <v>285</v>
      </c>
      <c r="E2693" s="2">
        <v>374056.31</v>
      </c>
      <c r="F2693" s="2">
        <f>Tabla14[[#This Row],[Precio]]-(Tabla14[[#This Row],[Precio]]*0.14)</f>
        <v>321688.42660000001</v>
      </c>
      <c r="G2693" s="2">
        <f>Tabla14[[#This Row],[Precio]]-(Tabla14[[#This Row],[Precio]]*0.05)</f>
        <v>355353.49449999997</v>
      </c>
      <c r="H2693" s="9">
        <f>Tabla14[[#This Row],[  -14% costo de juan]]+(Tabla14[[#This Row],[  -14% costo de juan]]*0.1)</f>
        <v>353857.26926000003</v>
      </c>
      <c r="I2693" s="30">
        <f>Tabla14[[#This Row],[5% purpil]]+(Tabla14[[#This Row],[5% purpil]]*0.21)</f>
        <v>429977.72834499995</v>
      </c>
      <c r="J2693" s="30">
        <f>Tabla14[[#This Row],[5% purpil]]+(Tabla14[[#This Row],[5% purpil]]*0.21)</f>
        <v>429977.72834499995</v>
      </c>
      <c r="K2693" s="6">
        <f>Tabla14[[#This Row],[Precio NEGRO Publico c/juan]]-Tabla14[[#This Row],[Nuestro Costo juan ]]</f>
        <v>76120.459084999922</v>
      </c>
      <c r="L2693" s="7">
        <f>Tabla14[[#This Row],[Ganancia]]/Tabla14[[#This Row],[Nuestro Costo juan ]]</f>
        <v>0.21511627906976721</v>
      </c>
      <c r="M2693" s="2">
        <f>Tabla14[[#This Row],[Precio NEGRO Publico c/juan]]+(Tabla14[[#This Row],[Precio NEGRO Publico c/juan]]*0.105)</f>
        <v>475125.38982122496</v>
      </c>
    </row>
    <row r="2694" spans="1:13">
      <c r="A2694" s="1" t="s">
        <v>5403</v>
      </c>
      <c r="B2694" t="s">
        <v>5404</v>
      </c>
      <c r="C2694" t="s">
        <v>15</v>
      </c>
      <c r="D2694" t="s">
        <v>80</v>
      </c>
      <c r="E2694" s="2">
        <v>3552.82</v>
      </c>
      <c r="F2694" s="2">
        <f>Tabla14[[#This Row],[Precio]]-(Tabla14[[#This Row],[Precio]]*0.14)</f>
        <v>3055.4252000000001</v>
      </c>
      <c r="G2694" s="2">
        <f>Tabla14[[#This Row],[Precio]]-(Tabla14[[#This Row],[Precio]]*0.05)</f>
        <v>3375.1790000000001</v>
      </c>
      <c r="H2694" s="4">
        <f>Tabla14[[#This Row],[  -14% costo de juan]]+(Tabla14[[#This Row],[  -14% costo de juan]]*0.1)</f>
        <v>3360.9677200000001</v>
      </c>
      <c r="I2694" s="30">
        <f>Tabla14[[#This Row],[5% purpil]]+(Tabla14[[#This Row],[5% purpil]]*0.21)</f>
        <v>4083.96659</v>
      </c>
      <c r="J2694" s="30">
        <f>Tabla14[[#This Row],[5% purpil]]+(Tabla14[[#This Row],[5% purpil]]*0.21)</f>
        <v>4083.96659</v>
      </c>
      <c r="K2694" s="6">
        <f>Tabla14[[#This Row],[Precio NEGRO Publico c/juan]]-Tabla14[[#This Row],[Nuestro Costo juan ]]</f>
        <v>722.9988699999999</v>
      </c>
      <c r="L2694" s="7">
        <f>Tabla14[[#This Row],[Ganancia]]/Tabla14[[#This Row],[Nuestro Costo juan ]]</f>
        <v>0.21511627906976741</v>
      </c>
      <c r="M2694" s="2">
        <f>Tabla14[[#This Row],[Precio NEGRO Publico c/juan]]+(Tabla14[[#This Row],[Precio NEGRO Publico c/juan]]*0.105)</f>
        <v>4512.7830819499995</v>
      </c>
    </row>
    <row r="2695" spans="1:13">
      <c r="A2695" s="1" t="s">
        <v>5405</v>
      </c>
      <c r="B2695" t="s">
        <v>5404</v>
      </c>
      <c r="C2695" t="s">
        <v>15</v>
      </c>
      <c r="D2695" t="s">
        <v>80</v>
      </c>
      <c r="E2695" s="2">
        <v>3552.82</v>
      </c>
      <c r="F2695" s="2">
        <f>Tabla14[[#This Row],[Precio]]-(Tabla14[[#This Row],[Precio]]*0.14)</f>
        <v>3055.4252000000001</v>
      </c>
      <c r="G2695" s="2">
        <f>Tabla14[[#This Row],[Precio]]-(Tabla14[[#This Row],[Precio]]*0.05)</f>
        <v>3375.1790000000001</v>
      </c>
      <c r="H2695" s="4">
        <f>Tabla14[[#This Row],[  -14% costo de juan]]+(Tabla14[[#This Row],[  -14% costo de juan]]*0.1)</f>
        <v>3360.9677200000001</v>
      </c>
      <c r="I2695" s="30">
        <f>Tabla14[[#This Row],[5% purpil]]+(Tabla14[[#This Row],[5% purpil]]*0.21)</f>
        <v>4083.96659</v>
      </c>
      <c r="J2695" s="30">
        <f>Tabla14[[#This Row],[5% purpil]]+(Tabla14[[#This Row],[5% purpil]]*0.21)</f>
        <v>4083.96659</v>
      </c>
      <c r="K2695" s="6">
        <f>Tabla14[[#This Row],[Precio NEGRO Publico c/juan]]-Tabla14[[#This Row],[Nuestro Costo juan ]]</f>
        <v>722.9988699999999</v>
      </c>
      <c r="L2695" s="7">
        <f>Tabla14[[#This Row],[Ganancia]]/Tabla14[[#This Row],[Nuestro Costo juan ]]</f>
        <v>0.21511627906976741</v>
      </c>
      <c r="M2695" s="2">
        <f>Tabla14[[#This Row],[Precio NEGRO Publico c/juan]]+(Tabla14[[#This Row],[Precio NEGRO Publico c/juan]]*0.105)</f>
        <v>4512.7830819499995</v>
      </c>
    </row>
    <row r="2696" spans="1:13">
      <c r="A2696" s="1" t="s">
        <v>5406</v>
      </c>
      <c r="B2696" t="s">
        <v>5407</v>
      </c>
      <c r="C2696" t="s">
        <v>15</v>
      </c>
      <c r="D2696" t="s">
        <v>80</v>
      </c>
      <c r="E2696" s="2">
        <v>4441.03</v>
      </c>
      <c r="F2696" s="2">
        <f>Tabla14[[#This Row],[Precio]]-(Tabla14[[#This Row],[Precio]]*0.14)</f>
        <v>3819.2857999999997</v>
      </c>
      <c r="G2696" s="2">
        <f>Tabla14[[#This Row],[Precio]]-(Tabla14[[#This Row],[Precio]]*0.05)</f>
        <v>4218.9785000000002</v>
      </c>
      <c r="H2696" s="4">
        <f>Tabla14[[#This Row],[  -14% costo de juan]]+(Tabla14[[#This Row],[  -14% costo de juan]]*0.1)</f>
        <v>4201.2143799999994</v>
      </c>
      <c r="I2696" s="30">
        <f>Tabla14[[#This Row],[5% purpil]]+(Tabla14[[#This Row],[5% purpil]]*0.21)</f>
        <v>5104.9639850000003</v>
      </c>
      <c r="J2696" s="30">
        <f>Tabla14[[#This Row],[5% purpil]]+(Tabla14[[#This Row],[5% purpil]]*0.21)</f>
        <v>5104.9639850000003</v>
      </c>
      <c r="K2696" s="6">
        <f>Tabla14[[#This Row],[Precio NEGRO Publico c/juan]]-Tabla14[[#This Row],[Nuestro Costo juan ]]</f>
        <v>903.74960500000088</v>
      </c>
      <c r="L2696" s="7">
        <f>Tabla14[[#This Row],[Ganancia]]/Tabla14[[#This Row],[Nuestro Costo juan ]]</f>
        <v>0.21511627906976769</v>
      </c>
      <c r="M2696" s="2">
        <f>Tabla14[[#This Row],[Precio NEGRO Publico c/juan]]+(Tabla14[[#This Row],[Precio NEGRO Publico c/juan]]*0.105)</f>
        <v>5640.9852034250007</v>
      </c>
    </row>
    <row r="2697" spans="1:13">
      <c r="A2697" s="1" t="s">
        <v>5408</v>
      </c>
      <c r="B2697" t="s">
        <v>5404</v>
      </c>
      <c r="C2697" t="s">
        <v>15</v>
      </c>
      <c r="D2697" t="s">
        <v>80</v>
      </c>
      <c r="E2697" s="2">
        <v>3552.82</v>
      </c>
      <c r="F2697" s="2">
        <f>Tabla14[[#This Row],[Precio]]-(Tabla14[[#This Row],[Precio]]*0.14)</f>
        <v>3055.4252000000001</v>
      </c>
      <c r="G2697" s="2">
        <f>Tabla14[[#This Row],[Precio]]-(Tabla14[[#This Row],[Precio]]*0.05)</f>
        <v>3375.1790000000001</v>
      </c>
      <c r="H2697" s="4">
        <f>Tabla14[[#This Row],[  -14% costo de juan]]+(Tabla14[[#This Row],[  -14% costo de juan]]*0.1)</f>
        <v>3360.9677200000001</v>
      </c>
      <c r="I2697" s="30">
        <f>Tabla14[[#This Row],[5% purpil]]+(Tabla14[[#This Row],[5% purpil]]*0.21)</f>
        <v>4083.96659</v>
      </c>
      <c r="J2697" s="30">
        <f>Tabla14[[#This Row],[5% purpil]]+(Tabla14[[#This Row],[5% purpil]]*0.21)</f>
        <v>4083.96659</v>
      </c>
      <c r="K2697" s="6">
        <f>Tabla14[[#This Row],[Precio NEGRO Publico c/juan]]-Tabla14[[#This Row],[Nuestro Costo juan ]]</f>
        <v>722.9988699999999</v>
      </c>
      <c r="L2697" s="7">
        <f>Tabla14[[#This Row],[Ganancia]]/Tabla14[[#This Row],[Nuestro Costo juan ]]</f>
        <v>0.21511627906976741</v>
      </c>
      <c r="M2697" s="2">
        <f>Tabla14[[#This Row],[Precio NEGRO Publico c/juan]]+(Tabla14[[#This Row],[Precio NEGRO Publico c/juan]]*0.105)</f>
        <v>4512.7830819499995</v>
      </c>
    </row>
    <row r="2698" spans="1:13">
      <c r="A2698" s="1" t="s">
        <v>5409</v>
      </c>
      <c r="B2698" t="s">
        <v>5410</v>
      </c>
      <c r="C2698" t="s">
        <v>15</v>
      </c>
      <c r="D2698" t="s">
        <v>80</v>
      </c>
      <c r="E2698" s="2">
        <v>4885.13</v>
      </c>
      <c r="F2698" s="2">
        <f>Tabla14[[#This Row],[Precio]]-(Tabla14[[#This Row],[Precio]]*0.14)</f>
        <v>4201.2118</v>
      </c>
      <c r="G2698" s="2">
        <f>Tabla14[[#This Row],[Precio]]-(Tabla14[[#This Row],[Precio]]*0.05)</f>
        <v>4640.8734999999997</v>
      </c>
      <c r="H2698" s="4">
        <f>Tabla14[[#This Row],[  -14% costo de juan]]+(Tabla14[[#This Row],[  -14% costo de juan]]*0.1)</f>
        <v>4621.3329800000001</v>
      </c>
      <c r="I2698" s="30">
        <f>Tabla14[[#This Row],[5% purpil]]+(Tabla14[[#This Row],[5% purpil]]*0.21)</f>
        <v>5615.4569349999992</v>
      </c>
      <c r="J2698" s="30">
        <f>Tabla14[[#This Row],[5% purpil]]+(Tabla14[[#This Row],[5% purpil]]*0.21)</f>
        <v>5615.4569349999992</v>
      </c>
      <c r="K2698" s="6">
        <f>Tabla14[[#This Row],[Precio NEGRO Publico c/juan]]-Tabla14[[#This Row],[Nuestro Costo juan ]]</f>
        <v>994.12395499999911</v>
      </c>
      <c r="L2698" s="7">
        <f>Tabla14[[#This Row],[Ganancia]]/Tabla14[[#This Row],[Nuestro Costo juan ]]</f>
        <v>0.21511627906976724</v>
      </c>
      <c r="M2698" s="2">
        <f>Tabla14[[#This Row],[Precio NEGRO Publico c/juan]]+(Tabla14[[#This Row],[Precio NEGRO Publico c/juan]]*0.105)</f>
        <v>6205.0799131749991</v>
      </c>
    </row>
    <row r="2699" spans="1:13">
      <c r="A2699" s="1" t="s">
        <v>5411</v>
      </c>
      <c r="B2699" t="s">
        <v>5412</v>
      </c>
      <c r="C2699" t="s">
        <v>15</v>
      </c>
      <c r="D2699" t="s">
        <v>80</v>
      </c>
      <c r="E2699" s="2">
        <v>3552.82</v>
      </c>
      <c r="F2699" s="2">
        <f>Tabla14[[#This Row],[Precio]]-(Tabla14[[#This Row],[Precio]]*0.14)</f>
        <v>3055.4252000000001</v>
      </c>
      <c r="G2699" s="2">
        <f>Tabla14[[#This Row],[Precio]]-(Tabla14[[#This Row],[Precio]]*0.05)</f>
        <v>3375.1790000000001</v>
      </c>
      <c r="H2699" s="4">
        <f>Tabla14[[#This Row],[  -14% costo de juan]]+(Tabla14[[#This Row],[  -14% costo de juan]]*0.1)</f>
        <v>3360.9677200000001</v>
      </c>
      <c r="I2699" s="30">
        <f>Tabla14[[#This Row],[5% purpil]]+(Tabla14[[#This Row],[5% purpil]]*0.21)</f>
        <v>4083.96659</v>
      </c>
      <c r="J2699" s="30">
        <f>Tabla14[[#This Row],[5% purpil]]+(Tabla14[[#This Row],[5% purpil]]*0.21)</f>
        <v>4083.96659</v>
      </c>
      <c r="K2699" s="6">
        <f>Tabla14[[#This Row],[Precio NEGRO Publico c/juan]]-Tabla14[[#This Row],[Nuestro Costo juan ]]</f>
        <v>722.9988699999999</v>
      </c>
      <c r="L2699" s="7">
        <f>Tabla14[[#This Row],[Ganancia]]/Tabla14[[#This Row],[Nuestro Costo juan ]]</f>
        <v>0.21511627906976741</v>
      </c>
      <c r="M2699" s="2">
        <f>Tabla14[[#This Row],[Precio NEGRO Publico c/juan]]+(Tabla14[[#This Row],[Precio NEGRO Publico c/juan]]*0.105)</f>
        <v>4512.7830819499995</v>
      </c>
    </row>
    <row r="2700" spans="1:13">
      <c r="A2700" s="1" t="s">
        <v>408</v>
      </c>
      <c r="B2700" t="s">
        <v>409</v>
      </c>
      <c r="C2700" t="s">
        <v>7</v>
      </c>
      <c r="D2700" t="s">
        <v>285</v>
      </c>
      <c r="E2700" s="2">
        <v>369984.23</v>
      </c>
      <c r="F2700" s="2">
        <f>Tabla14[[#This Row],[Precio]]-(Tabla14[[#This Row],[Precio]]*0.14)</f>
        <v>318186.43779999996</v>
      </c>
      <c r="G2700" s="2">
        <f>Tabla14[[#This Row],[Precio]]-(Tabla14[[#This Row],[Precio]]*0.05)</f>
        <v>351485.01850000001</v>
      </c>
      <c r="H2700" s="9">
        <f>Tabla14[[#This Row],[  -14% costo de juan]]+(Tabla14[[#This Row],[  -14% costo de juan]]*0.1)</f>
        <v>350005.08157999994</v>
      </c>
      <c r="I2700" s="30">
        <f>Tabla14[[#This Row],[5% purpil]]+(Tabla14[[#This Row],[5% purpil]]*0.21)</f>
        <v>425296.872385</v>
      </c>
      <c r="J2700" s="30">
        <f>Tabla14[[#This Row],[5% purpil]]+(Tabla14[[#This Row],[5% purpil]]*0.21)</f>
        <v>425296.872385</v>
      </c>
      <c r="K2700" s="6">
        <f>Tabla14[[#This Row],[Precio NEGRO Publico c/juan]]-Tabla14[[#This Row],[Nuestro Costo juan ]]</f>
        <v>75291.790805000055</v>
      </c>
      <c r="L2700" s="7">
        <f>Tabla14[[#This Row],[Ganancia]]/Tabla14[[#This Row],[Nuestro Costo juan ]]</f>
        <v>0.21511627906976763</v>
      </c>
      <c r="M2700" s="2">
        <f>Tabla14[[#This Row],[Precio NEGRO Publico c/juan]]+(Tabla14[[#This Row],[Precio NEGRO Publico c/juan]]*0.105)</f>
        <v>469953.04398542497</v>
      </c>
    </row>
    <row r="2701" spans="1:13">
      <c r="A2701" s="1" t="s">
        <v>6203</v>
      </c>
      <c r="B2701" t="s">
        <v>6204</v>
      </c>
      <c r="C2701" t="s">
        <v>7</v>
      </c>
      <c r="D2701" t="s">
        <v>80</v>
      </c>
      <c r="E2701" s="2">
        <v>811130.11</v>
      </c>
      <c r="F2701" s="2">
        <f>Tabla14[[#This Row],[Precio]]-(Tabla14[[#This Row],[Precio]]*0.14)</f>
        <v>697571.8946</v>
      </c>
      <c r="G2701" s="2">
        <f>Tabla14[[#This Row],[Precio]]-(Tabla14[[#This Row],[Precio]]*0.05)</f>
        <v>770573.60450000002</v>
      </c>
      <c r="H2701" s="9">
        <f>Tabla14[[#This Row],[  -14% costo de juan]]+(Tabla14[[#This Row],[  -14% costo de juan]]*0.1)</f>
        <v>767329.08406000002</v>
      </c>
      <c r="I2701" s="30">
        <f>Tabla14[[#This Row],[5% purpil]]+(Tabla14[[#This Row],[5% purpil]]*0.21)</f>
        <v>932394.061445</v>
      </c>
      <c r="J2701" s="30">
        <f>Tabla14[[#This Row],[5% purpil]]+(Tabla14[[#This Row],[5% purpil]]*0.21)</f>
        <v>932394.061445</v>
      </c>
      <c r="K2701" s="6">
        <f>Tabla14[[#This Row],[Precio NEGRO Publico c/juan]]-Tabla14[[#This Row],[Nuestro Costo juan ]]</f>
        <v>165064.97738499998</v>
      </c>
      <c r="L2701" s="7">
        <f>Tabla14[[#This Row],[Ganancia]]/Tabla14[[#This Row],[Nuestro Costo juan ]]</f>
        <v>0.21511627906976741</v>
      </c>
      <c r="M2701" s="2">
        <f>Tabla14[[#This Row],[Precio NEGRO Publico c/juan]]+(Tabla14[[#This Row],[Precio NEGRO Publico c/juan]]*0.105)</f>
        <v>1030295.437896725</v>
      </c>
    </row>
    <row r="2702" spans="1:13">
      <c r="A2702" s="1" t="s">
        <v>5417</v>
      </c>
      <c r="B2702" t="s">
        <v>5418</v>
      </c>
      <c r="C2702" t="s">
        <v>7</v>
      </c>
      <c r="D2702" t="s">
        <v>285</v>
      </c>
      <c r="E2702" s="2">
        <v>34695.54</v>
      </c>
      <c r="F2702" s="2">
        <f>Tabla14[[#This Row],[Precio]]-(Tabla14[[#This Row],[Precio]]*0.14)</f>
        <v>29838.164400000001</v>
      </c>
      <c r="G2702" s="2">
        <f>Tabla14[[#This Row],[Precio]]-(Tabla14[[#This Row],[Precio]]*0.05)</f>
        <v>32960.762999999999</v>
      </c>
      <c r="H2702" s="4">
        <f>Tabla14[[#This Row],[  -14% costo de juan]]+(Tabla14[[#This Row],[  -14% costo de juan]]*0.1)</f>
        <v>32821.980840000004</v>
      </c>
      <c r="I2702" s="30">
        <f>Tabla14[[#This Row],[5% purpil]]+(Tabla14[[#This Row],[5% purpil]]*0.21)</f>
        <v>39882.523229999999</v>
      </c>
      <c r="J2702" s="30">
        <f>Tabla14[[#This Row],[5% purpil]]+(Tabla14[[#This Row],[5% purpil]]*0.21)</f>
        <v>39882.523229999999</v>
      </c>
      <c r="K2702" s="6">
        <f>Tabla14[[#This Row],[Precio NEGRO Publico c/juan]]-Tabla14[[#This Row],[Nuestro Costo juan ]]</f>
        <v>7060.5423899999951</v>
      </c>
      <c r="L2702" s="7">
        <f>Tabla14[[#This Row],[Ganancia]]/Tabla14[[#This Row],[Nuestro Costo juan ]]</f>
        <v>0.21511627906976727</v>
      </c>
      <c r="M2702" s="2">
        <f>Tabla14[[#This Row],[Precio NEGRO Publico c/juan]]+(Tabla14[[#This Row],[Precio NEGRO Publico c/juan]]*0.105)</f>
        <v>44070.188169150002</v>
      </c>
    </row>
    <row r="2703" spans="1:13">
      <c r="A2703" s="1" t="s">
        <v>5419</v>
      </c>
      <c r="B2703" t="s">
        <v>5420</v>
      </c>
      <c r="C2703" t="s">
        <v>15</v>
      </c>
      <c r="D2703" t="s">
        <v>80</v>
      </c>
      <c r="E2703" s="2">
        <v>80077.14</v>
      </c>
      <c r="F2703" s="2">
        <f>Tabla14[[#This Row],[Precio]]-(Tabla14[[#This Row],[Precio]]*0.14)</f>
        <v>68866.340400000001</v>
      </c>
      <c r="G2703" s="2">
        <f>Tabla14[[#This Row],[Precio]]-(Tabla14[[#This Row],[Precio]]*0.05)</f>
        <v>76073.282999999996</v>
      </c>
      <c r="H2703" s="4">
        <f>Tabla14[[#This Row],[  -14% costo de juan]]+(Tabla14[[#This Row],[  -14% costo de juan]]*0.1)</f>
        <v>75752.974440000005</v>
      </c>
      <c r="I2703" s="30">
        <f>Tabla14[[#This Row],[5% purpil]]+(Tabla14[[#This Row],[5% purpil]]*0.21)</f>
        <v>92048.672429999991</v>
      </c>
      <c r="J2703" s="30">
        <f>Tabla14[[#This Row],[5% purpil]]+(Tabla14[[#This Row],[5% purpil]]*0.21)</f>
        <v>92048.672429999991</v>
      </c>
      <c r="K2703" s="6">
        <f>Tabla14[[#This Row],[Precio NEGRO Publico c/juan]]-Tabla14[[#This Row],[Nuestro Costo juan ]]</f>
        <v>16295.697989999986</v>
      </c>
      <c r="L2703" s="7">
        <f>Tabla14[[#This Row],[Ganancia]]/Tabla14[[#This Row],[Nuestro Costo juan ]]</f>
        <v>0.21511627906976724</v>
      </c>
      <c r="M2703" s="2">
        <f>Tabla14[[#This Row],[Precio NEGRO Publico c/juan]]+(Tabla14[[#This Row],[Precio NEGRO Publico c/juan]]*0.105)</f>
        <v>101713.78303514999</v>
      </c>
    </row>
    <row r="2704" spans="1:13">
      <c r="A2704" s="1" t="s">
        <v>7216</v>
      </c>
      <c r="B2704" t="s">
        <v>7217</v>
      </c>
      <c r="C2704" t="s">
        <v>7</v>
      </c>
      <c r="D2704" t="s">
        <v>3914</v>
      </c>
      <c r="E2704" s="2">
        <v>370706.44</v>
      </c>
      <c r="F2704" s="2">
        <f>Tabla14[[#This Row],[Precio]]-(Tabla14[[#This Row],[Precio]]*0.14)</f>
        <v>318807.53840000002</v>
      </c>
      <c r="G2704" s="2">
        <f>Tabla14[[#This Row],[Precio]]-(Tabla14[[#This Row],[Precio]]*0.05)</f>
        <v>352171.11800000002</v>
      </c>
      <c r="H2704" s="9">
        <f>Tabla14[[#This Row],[  -14% costo de juan]]+(Tabla14[[#This Row],[  -14% costo de juan]]*0.1)</f>
        <v>350688.29224000004</v>
      </c>
      <c r="I2704" s="30">
        <f>Tabla14[[#This Row],[5% purpil]]+(Tabla14[[#This Row],[5% purpil]]*0.21)</f>
        <v>426127.05278000003</v>
      </c>
      <c r="J2704" s="30">
        <f>Tabla14[[#This Row],[5% purpil]]+(Tabla14[[#This Row],[5% purpil]]*0.21)</f>
        <v>426127.05278000003</v>
      </c>
      <c r="K2704" s="6">
        <f>Tabla14[[#This Row],[Precio NEGRO Publico c/juan]]-Tabla14[[#This Row],[Nuestro Costo juan ]]</f>
        <v>75438.760539999988</v>
      </c>
      <c r="L2704" s="7">
        <f>Tabla14[[#This Row],[Ganancia]]/Tabla14[[#This Row],[Nuestro Costo juan ]]</f>
        <v>0.21511627906976738</v>
      </c>
      <c r="M2704" s="2">
        <f>Tabla14[[#This Row],[Precio NEGRO Publico c/juan]]+(Tabla14[[#This Row],[Precio NEGRO Publico c/juan]]*0.105)</f>
        <v>470870.39332190005</v>
      </c>
    </row>
    <row r="2705" spans="1:13">
      <c r="A2705" s="1" t="s">
        <v>5423</v>
      </c>
      <c r="B2705" t="s">
        <v>5424</v>
      </c>
      <c r="C2705" t="s">
        <v>7</v>
      </c>
      <c r="D2705" t="s">
        <v>80</v>
      </c>
      <c r="E2705" s="2">
        <v>252351.59</v>
      </c>
      <c r="F2705" s="2">
        <f>Tabla14[[#This Row],[Precio]]-(Tabla14[[#This Row],[Precio]]*0.14)</f>
        <v>217022.36739999999</v>
      </c>
      <c r="G2705" s="2">
        <f>Tabla14[[#This Row],[Precio]]-(Tabla14[[#This Row],[Precio]]*0.05)</f>
        <v>239734.0105</v>
      </c>
      <c r="H2705" s="4">
        <f>Tabla14[[#This Row],[  -14% costo de juan]]+(Tabla14[[#This Row],[  -14% costo de juan]]*0.1)</f>
        <v>238724.60413999998</v>
      </c>
      <c r="I2705" s="30">
        <f>Tabla14[[#This Row],[5% purpil]]+(Tabla14[[#This Row],[5% purpil]]*0.21)</f>
        <v>290078.15270500001</v>
      </c>
      <c r="J2705" s="30">
        <f>Tabla14[[#This Row],[5% purpil]]+(Tabla14[[#This Row],[5% purpil]]*0.21)</f>
        <v>290078.15270500001</v>
      </c>
      <c r="K2705" s="6">
        <f>Tabla14[[#This Row],[Precio NEGRO Publico c/juan]]-Tabla14[[#This Row],[Nuestro Costo juan ]]</f>
        <v>51353.548565000034</v>
      </c>
      <c r="L2705" s="7">
        <f>Tabla14[[#This Row],[Ganancia]]/Tabla14[[#This Row],[Nuestro Costo juan ]]</f>
        <v>0.2151162790697676</v>
      </c>
      <c r="M2705" s="2">
        <f>Tabla14[[#This Row],[Precio NEGRO Publico c/juan]]+(Tabla14[[#This Row],[Precio NEGRO Publico c/juan]]*0.105)</f>
        <v>320536.35873902502</v>
      </c>
    </row>
    <row r="2706" spans="1:13">
      <c r="A2706" s="1" t="s">
        <v>6389</v>
      </c>
      <c r="B2706" t="s">
        <v>6390</v>
      </c>
      <c r="C2706" t="s">
        <v>7</v>
      </c>
      <c r="D2706" t="s">
        <v>80</v>
      </c>
      <c r="E2706" s="2">
        <v>901255.68000000005</v>
      </c>
      <c r="F2706" s="2">
        <f>Tabla14[[#This Row],[Precio]]-(Tabla14[[#This Row],[Precio]]*0.14)</f>
        <v>775079.8848</v>
      </c>
      <c r="G2706" s="2">
        <f>Tabla14[[#This Row],[Precio]]-(Tabla14[[#This Row],[Precio]]*0.05)</f>
        <v>856192.89600000007</v>
      </c>
      <c r="H2706" s="9">
        <f>Tabla14[[#This Row],[  -14% costo de juan]]+(Tabla14[[#This Row],[  -14% costo de juan]]*0.1)</f>
        <v>852587.87327999994</v>
      </c>
      <c r="I2706" s="30">
        <f>Tabla14[[#This Row],[5% purpil]]+(Tabla14[[#This Row],[5% purpil]]*0.21)</f>
        <v>1035993.40416</v>
      </c>
      <c r="J2706" s="30">
        <f>Tabla14[[#This Row],[5% purpil]]+(Tabla14[[#This Row],[5% purpil]]*0.21)</f>
        <v>1035993.40416</v>
      </c>
      <c r="K2706" s="6">
        <f>Tabla14[[#This Row],[Precio NEGRO Publico c/juan]]-Tabla14[[#This Row],[Nuestro Costo juan ]]</f>
        <v>183405.53088000009</v>
      </c>
      <c r="L2706" s="7">
        <f>Tabla14[[#This Row],[Ganancia]]/Tabla14[[#This Row],[Nuestro Costo juan ]]</f>
        <v>0.21511627906976757</v>
      </c>
      <c r="M2706" s="2">
        <f>Tabla14[[#This Row],[Precio NEGRO Publico c/juan]]+(Tabla14[[#This Row],[Precio NEGRO Publico c/juan]]*0.105)</f>
        <v>1144772.7115968</v>
      </c>
    </row>
    <row r="2707" spans="1:13">
      <c r="A2707" s="1" t="s">
        <v>5427</v>
      </c>
      <c r="B2707" t="s">
        <v>5428</v>
      </c>
      <c r="C2707" t="s">
        <v>7</v>
      </c>
      <c r="D2707" t="s">
        <v>80</v>
      </c>
      <c r="E2707" s="2">
        <v>99138.12</v>
      </c>
      <c r="F2707" s="2">
        <f>Tabla14[[#This Row],[Precio]]-(Tabla14[[#This Row],[Precio]]*0.14)</f>
        <v>85258.783199999991</v>
      </c>
      <c r="G2707" s="2">
        <f>Tabla14[[#This Row],[Precio]]-(Tabla14[[#This Row],[Precio]]*0.05)</f>
        <v>94181.213999999993</v>
      </c>
      <c r="H2707" s="4">
        <f>Tabla14[[#This Row],[  -14% costo de juan]]+(Tabla14[[#This Row],[  -14% costo de juan]]*0.1)</f>
        <v>93784.661519999994</v>
      </c>
      <c r="I2707" s="30">
        <f>Tabla14[[#This Row],[5% purpil]]+(Tabla14[[#This Row],[5% purpil]]*0.21)</f>
        <v>113959.26893999999</v>
      </c>
      <c r="J2707" s="30">
        <f>Tabla14[[#This Row],[5% purpil]]+(Tabla14[[#This Row],[5% purpil]]*0.21)</f>
        <v>113959.26893999999</v>
      </c>
      <c r="K2707" s="6">
        <f>Tabla14[[#This Row],[Precio NEGRO Publico c/juan]]-Tabla14[[#This Row],[Nuestro Costo juan ]]</f>
        <v>20174.60742</v>
      </c>
      <c r="L2707" s="7">
        <f>Tabla14[[#This Row],[Ganancia]]/Tabla14[[#This Row],[Nuestro Costo juan ]]</f>
        <v>0.21511627906976746</v>
      </c>
      <c r="M2707" s="2">
        <f>Tabla14[[#This Row],[Precio NEGRO Publico c/juan]]+(Tabla14[[#This Row],[Precio NEGRO Publico c/juan]]*0.105)</f>
        <v>125924.99217869999</v>
      </c>
    </row>
    <row r="2708" spans="1:13">
      <c r="A2708" s="1" t="s">
        <v>5429</v>
      </c>
      <c r="B2708" t="s">
        <v>5430</v>
      </c>
      <c r="C2708" t="s">
        <v>7</v>
      </c>
      <c r="D2708" t="s">
        <v>80</v>
      </c>
      <c r="E2708" s="2">
        <v>288401.82</v>
      </c>
      <c r="F2708" s="2">
        <f>Tabla14[[#This Row],[Precio]]-(Tabla14[[#This Row],[Precio]]*0.14)</f>
        <v>248025.56520000001</v>
      </c>
      <c r="G2708" s="2">
        <f>Tabla14[[#This Row],[Precio]]-(Tabla14[[#This Row],[Precio]]*0.05)</f>
        <v>273981.72899999999</v>
      </c>
      <c r="H2708" s="4">
        <f>Tabla14[[#This Row],[  -14% costo de juan]]+(Tabla14[[#This Row],[  -14% costo de juan]]*0.1)</f>
        <v>272828.12172</v>
      </c>
      <c r="I2708" s="30">
        <f>Tabla14[[#This Row],[5% purpil]]+(Tabla14[[#This Row],[5% purpil]]*0.21)</f>
        <v>331517.89208999998</v>
      </c>
      <c r="J2708" s="30">
        <f>Tabla14[[#This Row],[5% purpil]]+(Tabla14[[#This Row],[5% purpil]]*0.21)</f>
        <v>331517.89208999998</v>
      </c>
      <c r="K2708" s="6">
        <f>Tabla14[[#This Row],[Precio NEGRO Publico c/juan]]-Tabla14[[#This Row],[Nuestro Costo juan ]]</f>
        <v>58689.770369999984</v>
      </c>
      <c r="L2708" s="7">
        <f>Tabla14[[#This Row],[Ganancia]]/Tabla14[[#This Row],[Nuestro Costo juan ]]</f>
        <v>0.21511627906976738</v>
      </c>
      <c r="M2708" s="2">
        <f>Tabla14[[#This Row],[Precio NEGRO Publico c/juan]]+(Tabla14[[#This Row],[Precio NEGRO Publico c/juan]]*0.105)</f>
        <v>366327.27075944998</v>
      </c>
    </row>
    <row r="2709" spans="1:13">
      <c r="A2709" s="1" t="s">
        <v>5431</v>
      </c>
      <c r="B2709" t="s">
        <v>5432</v>
      </c>
      <c r="C2709" t="s">
        <v>15</v>
      </c>
      <c r="D2709" t="s">
        <v>80</v>
      </c>
      <c r="E2709" s="2">
        <v>42178.77</v>
      </c>
      <c r="F2709" s="2">
        <f>Tabla14[[#This Row],[Precio]]-(Tabla14[[#This Row],[Precio]]*0.14)</f>
        <v>36273.742199999993</v>
      </c>
      <c r="G2709" s="2">
        <f>Tabla14[[#This Row],[Precio]]-(Tabla14[[#This Row],[Precio]]*0.05)</f>
        <v>40069.8315</v>
      </c>
      <c r="H2709" s="4">
        <f>Tabla14[[#This Row],[  -14% costo de juan]]+(Tabla14[[#This Row],[  -14% costo de juan]]*0.1)</f>
        <v>39901.116419999991</v>
      </c>
      <c r="I2709" s="30">
        <f>Tabla14[[#This Row],[5% purpil]]+(Tabla14[[#This Row],[5% purpil]]*0.21)</f>
        <v>48484.496115000002</v>
      </c>
      <c r="J2709" s="30">
        <f>Tabla14[[#This Row],[5% purpil]]+(Tabla14[[#This Row],[5% purpil]]*0.21)</f>
        <v>48484.496115000002</v>
      </c>
      <c r="K2709" s="6">
        <f>Tabla14[[#This Row],[Precio NEGRO Publico c/juan]]-Tabla14[[#This Row],[Nuestro Costo juan ]]</f>
        <v>8583.3796950000105</v>
      </c>
      <c r="L2709" s="7">
        <f>Tabla14[[#This Row],[Ganancia]]/Tabla14[[#This Row],[Nuestro Costo juan ]]</f>
        <v>0.21511627906976774</v>
      </c>
      <c r="M2709" s="2">
        <f>Tabla14[[#This Row],[Precio NEGRO Publico c/juan]]+(Tabla14[[#This Row],[Precio NEGRO Publico c/juan]]*0.105)</f>
        <v>53575.368207075</v>
      </c>
    </row>
    <row r="2710" spans="1:13">
      <c r="A2710" s="1" t="s">
        <v>5433</v>
      </c>
      <c r="B2710" t="s">
        <v>5434</v>
      </c>
      <c r="C2710" t="s">
        <v>15</v>
      </c>
      <c r="D2710" t="s">
        <v>80</v>
      </c>
      <c r="E2710" s="2">
        <v>231172.92</v>
      </c>
      <c r="F2710" s="2">
        <f>Tabla14[[#This Row],[Precio]]-(Tabla14[[#This Row],[Precio]]*0.14)</f>
        <v>198808.71120000002</v>
      </c>
      <c r="G2710" s="2">
        <f>Tabla14[[#This Row],[Precio]]-(Tabla14[[#This Row],[Precio]]*0.05)</f>
        <v>219614.274</v>
      </c>
      <c r="H2710" s="4">
        <f>Tabla14[[#This Row],[  -14% costo de juan]]+(Tabla14[[#This Row],[  -14% costo de juan]]*0.1)</f>
        <v>218689.58232000002</v>
      </c>
      <c r="I2710" s="30">
        <f>Tabla14[[#This Row],[5% purpil]]+(Tabla14[[#This Row],[5% purpil]]*0.21)</f>
        <v>265733.27153999999</v>
      </c>
      <c r="J2710" s="30">
        <f>Tabla14[[#This Row],[5% purpil]]+(Tabla14[[#This Row],[5% purpil]]*0.21)</f>
        <v>265733.27153999999</v>
      </c>
      <c r="K2710" s="6">
        <f>Tabla14[[#This Row],[Precio NEGRO Publico c/juan]]-Tabla14[[#This Row],[Nuestro Costo juan ]]</f>
        <v>47043.689219999971</v>
      </c>
      <c r="L2710" s="7">
        <f>Tabla14[[#This Row],[Ganancia]]/Tabla14[[#This Row],[Nuestro Costo juan ]]</f>
        <v>0.2151162790697673</v>
      </c>
      <c r="M2710" s="2">
        <f>Tabla14[[#This Row],[Precio NEGRO Publico c/juan]]+(Tabla14[[#This Row],[Precio NEGRO Publico c/juan]]*0.105)</f>
        <v>293635.2650517</v>
      </c>
    </row>
    <row r="2711" spans="1:13">
      <c r="A2711" s="1" t="s">
        <v>3923</v>
      </c>
      <c r="B2711" t="s">
        <v>3924</v>
      </c>
      <c r="C2711" t="s">
        <v>7</v>
      </c>
      <c r="D2711" t="s">
        <v>3914</v>
      </c>
      <c r="E2711" s="2">
        <v>342844.51</v>
      </c>
      <c r="F2711" s="2">
        <f>Tabla14[[#This Row],[Precio]]-(Tabla14[[#This Row],[Precio]]*0.14)</f>
        <v>294846.27860000002</v>
      </c>
      <c r="G2711" s="2">
        <f>Tabla14[[#This Row],[Precio]]-(Tabla14[[#This Row],[Precio]]*0.05)</f>
        <v>325702.28450000001</v>
      </c>
      <c r="H2711" s="9">
        <f>Tabla14[[#This Row],[  -14% costo de juan]]+(Tabla14[[#This Row],[  -14% costo de juan]]*0.1)</f>
        <v>324330.90646000003</v>
      </c>
      <c r="I2711" s="30">
        <f>Tabla14[[#This Row],[5% purpil]]+(Tabla14[[#This Row],[5% purpil]]*0.21)</f>
        <v>394099.76424500003</v>
      </c>
      <c r="J2711" s="30">
        <f>Tabla14[[#This Row],[5% purpil]]+(Tabla14[[#This Row],[5% purpil]]*0.21)</f>
        <v>394099.76424500003</v>
      </c>
      <c r="K2711" s="6">
        <f>Tabla14[[#This Row],[Precio NEGRO Publico c/juan]]-Tabla14[[#This Row],[Nuestro Costo juan ]]</f>
        <v>69768.857785</v>
      </c>
      <c r="L2711" s="7">
        <f>Tabla14[[#This Row],[Ganancia]]/Tabla14[[#This Row],[Nuestro Costo juan ]]</f>
        <v>0.21511627906976744</v>
      </c>
      <c r="M2711" s="2">
        <f>Tabla14[[#This Row],[Precio NEGRO Publico c/juan]]+(Tabla14[[#This Row],[Precio NEGRO Publico c/juan]]*0.105)</f>
        <v>435480.23949072504</v>
      </c>
    </row>
    <row r="2712" spans="1:13">
      <c r="A2712" s="1" t="s">
        <v>5437</v>
      </c>
      <c r="B2712" t="s">
        <v>5438</v>
      </c>
      <c r="C2712" t="s">
        <v>15</v>
      </c>
      <c r="D2712" t="s">
        <v>80</v>
      </c>
      <c r="E2712" s="2">
        <v>56845.17</v>
      </c>
      <c r="F2712" s="2">
        <f>Tabla14[[#This Row],[Precio]]-(Tabla14[[#This Row],[Precio]]*0.14)</f>
        <v>48886.8462</v>
      </c>
      <c r="G2712" s="2">
        <f>Tabla14[[#This Row],[Precio]]-(Tabla14[[#This Row],[Precio]]*0.05)</f>
        <v>54002.911500000002</v>
      </c>
      <c r="H2712" s="4">
        <f>Tabla14[[#This Row],[  -14% costo de juan]]+(Tabla14[[#This Row],[  -14% costo de juan]]*0.1)</f>
        <v>53775.53082</v>
      </c>
      <c r="I2712" s="30">
        <f>Tabla14[[#This Row],[5% purpil]]+(Tabla14[[#This Row],[5% purpil]]*0.21)</f>
        <v>65343.522915000001</v>
      </c>
      <c r="J2712" s="30">
        <f>Tabla14[[#This Row],[5% purpil]]+(Tabla14[[#This Row],[5% purpil]]*0.21)</f>
        <v>65343.522915000001</v>
      </c>
      <c r="K2712" s="6">
        <f>Tabla14[[#This Row],[Precio NEGRO Publico c/juan]]-Tabla14[[#This Row],[Nuestro Costo juan ]]</f>
        <v>11567.992095000001</v>
      </c>
      <c r="L2712" s="7">
        <f>Tabla14[[#This Row],[Ganancia]]/Tabla14[[#This Row],[Nuestro Costo juan ]]</f>
        <v>0.21511627906976746</v>
      </c>
      <c r="M2712" s="2">
        <f>Tabla14[[#This Row],[Precio NEGRO Publico c/juan]]+(Tabla14[[#This Row],[Precio NEGRO Publico c/juan]]*0.105)</f>
        <v>72204.592821074999</v>
      </c>
    </row>
    <row r="2713" spans="1:13">
      <c r="A2713" s="1" t="s">
        <v>5439</v>
      </c>
      <c r="B2713" t="s">
        <v>5440</v>
      </c>
      <c r="C2713" t="s">
        <v>15</v>
      </c>
      <c r="D2713" t="s">
        <v>80</v>
      </c>
      <c r="E2713" s="2">
        <v>28422.59</v>
      </c>
      <c r="F2713" s="2">
        <f>Tabla14[[#This Row],[Precio]]-(Tabla14[[#This Row],[Precio]]*0.14)</f>
        <v>24443.4274</v>
      </c>
      <c r="G2713" s="2">
        <f>Tabla14[[#This Row],[Precio]]-(Tabla14[[#This Row],[Precio]]*0.05)</f>
        <v>27001.460500000001</v>
      </c>
      <c r="H2713" s="4">
        <f>Tabla14[[#This Row],[  -14% costo de juan]]+(Tabla14[[#This Row],[  -14% costo de juan]]*0.1)</f>
        <v>26887.770140000001</v>
      </c>
      <c r="I2713" s="30">
        <f>Tabla14[[#This Row],[5% purpil]]+(Tabla14[[#This Row],[5% purpil]]*0.21)</f>
        <v>32671.767205</v>
      </c>
      <c r="J2713" s="30">
        <f>Tabla14[[#This Row],[5% purpil]]+(Tabla14[[#This Row],[5% purpil]]*0.21)</f>
        <v>32671.767205</v>
      </c>
      <c r="K2713" s="6">
        <f>Tabla14[[#This Row],[Precio NEGRO Publico c/juan]]-Tabla14[[#This Row],[Nuestro Costo juan ]]</f>
        <v>5783.9970649999996</v>
      </c>
      <c r="L2713" s="7">
        <f>Tabla14[[#This Row],[Ganancia]]/Tabla14[[#This Row],[Nuestro Costo juan ]]</f>
        <v>0.21511627906976741</v>
      </c>
      <c r="M2713" s="2">
        <f>Tabla14[[#This Row],[Precio NEGRO Publico c/juan]]+(Tabla14[[#This Row],[Precio NEGRO Publico c/juan]]*0.105)</f>
        <v>36102.302761525003</v>
      </c>
    </row>
    <row r="2714" spans="1:13">
      <c r="A2714" s="1" t="s">
        <v>5441</v>
      </c>
      <c r="B2714" t="s">
        <v>5442</v>
      </c>
      <c r="C2714" t="s">
        <v>15</v>
      </c>
      <c r="D2714" t="s">
        <v>80</v>
      </c>
      <c r="E2714" s="2">
        <v>8882.06</v>
      </c>
      <c r="F2714" s="2">
        <f>Tabla14[[#This Row],[Precio]]-(Tabla14[[#This Row],[Precio]]*0.14)</f>
        <v>7638.5715999999993</v>
      </c>
      <c r="G2714" s="2">
        <f>Tabla14[[#This Row],[Precio]]-(Tabla14[[#This Row],[Precio]]*0.05)</f>
        <v>8437.9570000000003</v>
      </c>
      <c r="H2714" s="4">
        <f>Tabla14[[#This Row],[  -14% costo de juan]]+(Tabla14[[#This Row],[  -14% costo de juan]]*0.1)</f>
        <v>8402.4287599999989</v>
      </c>
      <c r="I2714" s="30">
        <f>Tabla14[[#This Row],[5% purpil]]+(Tabla14[[#This Row],[5% purpil]]*0.21)</f>
        <v>10209.927970000001</v>
      </c>
      <c r="J2714" s="30">
        <f>Tabla14[[#This Row],[5% purpil]]+(Tabla14[[#This Row],[5% purpil]]*0.21)</f>
        <v>10209.927970000001</v>
      </c>
      <c r="K2714" s="6">
        <f>Tabla14[[#This Row],[Precio NEGRO Publico c/juan]]-Tabla14[[#This Row],[Nuestro Costo juan ]]</f>
        <v>1807.4992100000018</v>
      </c>
      <c r="L2714" s="7">
        <f>Tabla14[[#This Row],[Ganancia]]/Tabla14[[#This Row],[Nuestro Costo juan ]]</f>
        <v>0.21511627906976769</v>
      </c>
      <c r="M2714" s="2">
        <f>Tabla14[[#This Row],[Precio NEGRO Publico c/juan]]+(Tabla14[[#This Row],[Precio NEGRO Publico c/juan]]*0.105)</f>
        <v>11281.970406850001</v>
      </c>
    </row>
    <row r="2715" spans="1:13">
      <c r="A2715" s="1" t="s">
        <v>5443</v>
      </c>
      <c r="B2715" t="s">
        <v>5444</v>
      </c>
      <c r="C2715" t="s">
        <v>15</v>
      </c>
      <c r="D2715" t="s">
        <v>80</v>
      </c>
      <c r="E2715" s="2">
        <v>4441.03</v>
      </c>
      <c r="F2715" s="2">
        <f>Tabla14[[#This Row],[Precio]]-(Tabla14[[#This Row],[Precio]]*0.14)</f>
        <v>3819.2857999999997</v>
      </c>
      <c r="G2715" s="2">
        <f>Tabla14[[#This Row],[Precio]]-(Tabla14[[#This Row],[Precio]]*0.05)</f>
        <v>4218.9785000000002</v>
      </c>
      <c r="H2715" s="4">
        <f>Tabla14[[#This Row],[  -14% costo de juan]]+(Tabla14[[#This Row],[  -14% costo de juan]]*0.1)</f>
        <v>4201.2143799999994</v>
      </c>
      <c r="I2715" s="30">
        <f>Tabla14[[#This Row],[5% purpil]]+(Tabla14[[#This Row],[5% purpil]]*0.21)</f>
        <v>5104.9639850000003</v>
      </c>
      <c r="J2715" s="30">
        <f>Tabla14[[#This Row],[5% purpil]]+(Tabla14[[#This Row],[5% purpil]]*0.21)</f>
        <v>5104.9639850000003</v>
      </c>
      <c r="K2715" s="6">
        <f>Tabla14[[#This Row],[Precio NEGRO Publico c/juan]]-Tabla14[[#This Row],[Nuestro Costo juan ]]</f>
        <v>903.74960500000088</v>
      </c>
      <c r="L2715" s="7">
        <f>Tabla14[[#This Row],[Ganancia]]/Tabla14[[#This Row],[Nuestro Costo juan ]]</f>
        <v>0.21511627906976769</v>
      </c>
      <c r="M2715" s="2">
        <f>Tabla14[[#This Row],[Precio NEGRO Publico c/juan]]+(Tabla14[[#This Row],[Precio NEGRO Publico c/juan]]*0.105)</f>
        <v>5640.9852034250007</v>
      </c>
    </row>
    <row r="2716" spans="1:13">
      <c r="A2716" s="1" t="s">
        <v>5445</v>
      </c>
      <c r="B2716" t="s">
        <v>5446</v>
      </c>
      <c r="C2716" t="s">
        <v>7</v>
      </c>
      <c r="D2716" t="s">
        <v>5447</v>
      </c>
      <c r="E2716" s="2">
        <v>536.14</v>
      </c>
      <c r="F2716" s="2">
        <f>Tabla14[[#This Row],[Precio]]-(Tabla14[[#This Row],[Precio]]*0.14)</f>
        <v>461.0804</v>
      </c>
      <c r="G2716" s="2">
        <f>Tabla14[[#This Row],[Precio]]-(Tabla14[[#This Row],[Precio]]*0.05)</f>
        <v>509.33299999999997</v>
      </c>
      <c r="H2716" s="4">
        <f>Tabla14[[#This Row],[  -14% costo de juan]]+(Tabla14[[#This Row],[  -14% costo de juan]]*0.1)</f>
        <v>507.18844000000001</v>
      </c>
      <c r="I2716" s="30">
        <f>Tabla14[[#This Row],[5% purpil]]+(Tabla14[[#This Row],[5% purpil]]*0.21)</f>
        <v>616.29292999999996</v>
      </c>
      <c r="J2716" s="30">
        <f>Tabla14[[#This Row],[5% purpil]]+(Tabla14[[#This Row],[5% purpil]]*0.21)</f>
        <v>616.29292999999996</v>
      </c>
      <c r="K2716" s="6">
        <f>Tabla14[[#This Row],[Precio NEGRO Publico c/juan]]-Tabla14[[#This Row],[Nuestro Costo juan ]]</f>
        <v>109.10448999999994</v>
      </c>
      <c r="L2716" s="7">
        <f>Tabla14[[#This Row],[Ganancia]]/Tabla14[[#This Row],[Nuestro Costo juan ]]</f>
        <v>0.21511627906976732</v>
      </c>
      <c r="M2716" s="2">
        <f>Tabla14[[#This Row],[Precio NEGRO Publico c/juan]]+(Tabla14[[#This Row],[Precio NEGRO Publico c/juan]]*0.105)</f>
        <v>681.00368764999996</v>
      </c>
    </row>
    <row r="2717" spans="1:13">
      <c r="A2717" s="1" t="s">
        <v>5448</v>
      </c>
      <c r="B2717" t="s">
        <v>5449</v>
      </c>
      <c r="C2717" t="s">
        <v>7</v>
      </c>
      <c r="D2717" t="s">
        <v>5447</v>
      </c>
      <c r="E2717" s="2">
        <v>6540.63</v>
      </c>
      <c r="F2717" s="2">
        <f>Tabla14[[#This Row],[Precio]]-(Tabla14[[#This Row],[Precio]]*0.14)</f>
        <v>5624.9418000000005</v>
      </c>
      <c r="G2717" s="2">
        <f>Tabla14[[#This Row],[Precio]]-(Tabla14[[#This Row],[Precio]]*0.05)</f>
        <v>6213.5985000000001</v>
      </c>
      <c r="H2717" s="4">
        <f>Tabla14[[#This Row],[  -14% costo de juan]]+(Tabla14[[#This Row],[  -14% costo de juan]]*0.1)</f>
        <v>6187.4359800000002</v>
      </c>
      <c r="I2717" s="30">
        <f>Tabla14[[#This Row],[5% purpil]]+(Tabla14[[#This Row],[5% purpil]]*0.21)</f>
        <v>7518.4541850000005</v>
      </c>
      <c r="J2717" s="30">
        <f>Tabla14[[#This Row],[5% purpil]]+(Tabla14[[#This Row],[5% purpil]]*0.21)</f>
        <v>7518.4541850000005</v>
      </c>
      <c r="K2717" s="6">
        <f>Tabla14[[#This Row],[Precio NEGRO Publico c/juan]]-Tabla14[[#This Row],[Nuestro Costo juan ]]</f>
        <v>1331.0182050000003</v>
      </c>
      <c r="L2717" s="7">
        <f>Tabla14[[#This Row],[Ganancia]]/Tabla14[[#This Row],[Nuestro Costo juan ]]</f>
        <v>0.21511627906976749</v>
      </c>
      <c r="M2717" s="2">
        <f>Tabla14[[#This Row],[Precio NEGRO Publico c/juan]]+(Tabla14[[#This Row],[Precio NEGRO Publico c/juan]]*0.105)</f>
        <v>8307.8918744250004</v>
      </c>
    </row>
    <row r="2718" spans="1:13">
      <c r="A2718" s="1" t="s">
        <v>5450</v>
      </c>
      <c r="B2718" t="s">
        <v>5451</v>
      </c>
      <c r="C2718" t="s">
        <v>7</v>
      </c>
      <c r="D2718" t="s">
        <v>5447</v>
      </c>
      <c r="E2718" s="2">
        <v>8947.3700000000008</v>
      </c>
      <c r="F2718" s="2">
        <f>Tabla14[[#This Row],[Precio]]-(Tabla14[[#This Row],[Precio]]*0.14)</f>
        <v>7694.7382000000007</v>
      </c>
      <c r="G2718" s="2">
        <f>Tabla14[[#This Row],[Precio]]-(Tabla14[[#This Row],[Precio]]*0.05)</f>
        <v>8500.0015000000003</v>
      </c>
      <c r="H2718" s="4">
        <f>Tabla14[[#This Row],[  -14% costo de juan]]+(Tabla14[[#This Row],[  -14% costo de juan]]*0.1)</f>
        <v>8464.2120200000008</v>
      </c>
      <c r="I2718" s="30">
        <f>Tabla14[[#This Row],[5% purpil]]+(Tabla14[[#This Row],[5% purpil]]*0.21)</f>
        <v>10285.001815</v>
      </c>
      <c r="J2718" s="30">
        <f>Tabla14[[#This Row],[5% purpil]]+(Tabla14[[#This Row],[5% purpil]]*0.21)</f>
        <v>10285.001815</v>
      </c>
      <c r="K2718" s="6">
        <f>Tabla14[[#This Row],[Precio NEGRO Publico c/juan]]-Tabla14[[#This Row],[Nuestro Costo juan ]]</f>
        <v>1820.7897949999988</v>
      </c>
      <c r="L2718" s="7">
        <f>Tabla14[[#This Row],[Ganancia]]/Tabla14[[#This Row],[Nuestro Costo juan ]]</f>
        <v>0.21511627906976727</v>
      </c>
      <c r="M2718" s="2">
        <f>Tabla14[[#This Row],[Precio NEGRO Publico c/juan]]+(Tabla14[[#This Row],[Precio NEGRO Publico c/juan]]*0.105)</f>
        <v>11364.927005575</v>
      </c>
    </row>
    <row r="2719" spans="1:13">
      <c r="A2719" s="1" t="s">
        <v>5452</v>
      </c>
      <c r="B2719" t="s">
        <v>5453</v>
      </c>
      <c r="C2719" t="s">
        <v>7</v>
      </c>
      <c r="D2719" t="s">
        <v>5447</v>
      </c>
      <c r="E2719" s="2">
        <v>5263.16</v>
      </c>
      <c r="F2719" s="2">
        <f>Tabla14[[#This Row],[Precio]]-(Tabla14[[#This Row],[Precio]]*0.14)</f>
        <v>4526.3176000000003</v>
      </c>
      <c r="G2719" s="2">
        <f>Tabla14[[#This Row],[Precio]]-(Tabla14[[#This Row],[Precio]]*0.05)</f>
        <v>5000.0019999999995</v>
      </c>
      <c r="H2719" s="4">
        <f>Tabla14[[#This Row],[  -14% costo de juan]]+(Tabla14[[#This Row],[  -14% costo de juan]]*0.1)</f>
        <v>4978.9493600000005</v>
      </c>
      <c r="I2719" s="30">
        <f>Tabla14[[#This Row],[5% purpil]]+(Tabla14[[#This Row],[5% purpil]]*0.21)</f>
        <v>6050.0024199999989</v>
      </c>
      <c r="J2719" s="30">
        <f>Tabla14[[#This Row],[5% purpil]]+(Tabla14[[#This Row],[5% purpil]]*0.21)</f>
        <v>6050.0024199999989</v>
      </c>
      <c r="K2719" s="6">
        <f>Tabla14[[#This Row],[Precio NEGRO Publico c/juan]]-Tabla14[[#This Row],[Nuestro Costo juan ]]</f>
        <v>1071.0530599999984</v>
      </c>
      <c r="L2719" s="7">
        <f>Tabla14[[#This Row],[Ganancia]]/Tabla14[[#This Row],[Nuestro Costo juan ]]</f>
        <v>0.2151162790697671</v>
      </c>
      <c r="M2719" s="2">
        <f>Tabla14[[#This Row],[Precio NEGRO Publico c/juan]]+(Tabla14[[#This Row],[Precio NEGRO Publico c/juan]]*0.105)</f>
        <v>6685.2526740999983</v>
      </c>
    </row>
    <row r="2720" spans="1:13">
      <c r="A2720" s="1" t="s">
        <v>5454</v>
      </c>
      <c r="B2720" t="s">
        <v>5455</v>
      </c>
      <c r="C2720" t="s">
        <v>7</v>
      </c>
      <c r="D2720" t="s">
        <v>5447</v>
      </c>
      <c r="E2720" s="2">
        <v>56016.84</v>
      </c>
      <c r="F2720" s="2">
        <f>Tabla14[[#This Row],[Precio]]-(Tabla14[[#This Row],[Precio]]*0.14)</f>
        <v>48174.482399999994</v>
      </c>
      <c r="G2720" s="2">
        <f>Tabla14[[#This Row],[Precio]]-(Tabla14[[#This Row],[Precio]]*0.05)</f>
        <v>53215.998</v>
      </c>
      <c r="H2720" s="4">
        <f>Tabla14[[#This Row],[  -14% costo de juan]]+(Tabla14[[#This Row],[  -14% costo de juan]]*0.1)</f>
        <v>52991.930639999991</v>
      </c>
      <c r="I2720" s="30">
        <f>Tabla14[[#This Row],[5% purpil]]+(Tabla14[[#This Row],[5% purpil]]*0.21)</f>
        <v>64391.357579999996</v>
      </c>
      <c r="J2720" s="30">
        <f>Tabla14[[#This Row],[5% purpil]]+(Tabla14[[#This Row],[5% purpil]]*0.21)</f>
        <v>64391.357579999996</v>
      </c>
      <c r="K2720" s="6">
        <f>Tabla14[[#This Row],[Precio NEGRO Publico c/juan]]-Tabla14[[#This Row],[Nuestro Costo juan ]]</f>
        <v>11399.426940000005</v>
      </c>
      <c r="L2720" s="7">
        <f>Tabla14[[#This Row],[Ganancia]]/Tabla14[[#This Row],[Nuestro Costo juan ]]</f>
        <v>0.21511627906976757</v>
      </c>
      <c r="M2720" s="2">
        <f>Tabla14[[#This Row],[Precio NEGRO Publico c/juan]]+(Tabla14[[#This Row],[Precio NEGRO Publico c/juan]]*0.105)</f>
        <v>71152.450125899995</v>
      </c>
    </row>
    <row r="2721" spans="1:13">
      <c r="A2721" s="1" t="s">
        <v>5456</v>
      </c>
      <c r="B2721" t="s">
        <v>5457</v>
      </c>
      <c r="C2721" t="s">
        <v>7</v>
      </c>
      <c r="D2721" t="s">
        <v>5447</v>
      </c>
      <c r="E2721" s="2">
        <v>69503.44</v>
      </c>
      <c r="F2721" s="2">
        <f>Tabla14[[#This Row],[Precio]]-(Tabla14[[#This Row],[Precio]]*0.14)</f>
        <v>59772.958400000003</v>
      </c>
      <c r="G2721" s="2">
        <f>Tabla14[[#This Row],[Precio]]-(Tabla14[[#This Row],[Precio]]*0.05)</f>
        <v>66028.267999999996</v>
      </c>
      <c r="H2721" s="4">
        <f>Tabla14[[#This Row],[  -14% costo de juan]]+(Tabla14[[#This Row],[  -14% costo de juan]]*0.1)</f>
        <v>65750.254240000009</v>
      </c>
      <c r="I2721" s="30">
        <f>Tabla14[[#This Row],[5% purpil]]+(Tabla14[[#This Row],[5% purpil]]*0.21)</f>
        <v>79894.204279999991</v>
      </c>
      <c r="J2721" s="30">
        <f>Tabla14[[#This Row],[5% purpil]]+(Tabla14[[#This Row],[5% purpil]]*0.21)</f>
        <v>79894.204279999991</v>
      </c>
      <c r="K2721" s="6">
        <f>Tabla14[[#This Row],[Precio NEGRO Publico c/juan]]-Tabla14[[#This Row],[Nuestro Costo juan ]]</f>
        <v>14143.950039999982</v>
      </c>
      <c r="L2721" s="7">
        <f>Tabla14[[#This Row],[Ganancia]]/Tabla14[[#This Row],[Nuestro Costo juan ]]</f>
        <v>0.21511627906976713</v>
      </c>
      <c r="M2721" s="2">
        <f>Tabla14[[#This Row],[Precio NEGRO Publico c/juan]]+(Tabla14[[#This Row],[Precio NEGRO Publico c/juan]]*0.105)</f>
        <v>88283.095729399996</v>
      </c>
    </row>
    <row r="2722" spans="1:13">
      <c r="A2722" s="1" t="s">
        <v>5458</v>
      </c>
      <c r="B2722" t="s">
        <v>5459</v>
      </c>
      <c r="C2722" t="s">
        <v>7</v>
      </c>
      <c r="D2722" t="s">
        <v>5447</v>
      </c>
      <c r="E2722" s="2">
        <v>14315.79</v>
      </c>
      <c r="F2722" s="2">
        <f>Tabla14[[#This Row],[Precio]]-(Tabla14[[#This Row],[Precio]]*0.14)</f>
        <v>12311.579400000001</v>
      </c>
      <c r="G2722" s="2">
        <f>Tabla14[[#This Row],[Precio]]-(Tabla14[[#This Row],[Precio]]*0.05)</f>
        <v>13600.0005</v>
      </c>
      <c r="H2722" s="4">
        <f>Tabla14[[#This Row],[  -14% costo de juan]]+(Tabla14[[#This Row],[  -14% costo de juan]]*0.1)</f>
        <v>13542.73734</v>
      </c>
      <c r="I2722" s="30">
        <f>Tabla14[[#This Row],[5% purpil]]+(Tabla14[[#This Row],[5% purpil]]*0.21)</f>
        <v>16456.000605000001</v>
      </c>
      <c r="J2722" s="30">
        <f>Tabla14[[#This Row],[5% purpil]]+(Tabla14[[#This Row],[5% purpil]]*0.21)</f>
        <v>16456.000605000001</v>
      </c>
      <c r="K2722" s="6">
        <f>Tabla14[[#This Row],[Precio NEGRO Publico c/juan]]-Tabla14[[#This Row],[Nuestro Costo juan ]]</f>
        <v>2913.2632650000014</v>
      </c>
      <c r="L2722" s="7">
        <f>Tabla14[[#This Row],[Ganancia]]/Tabla14[[#This Row],[Nuestro Costo juan ]]</f>
        <v>0.21511627906976755</v>
      </c>
      <c r="M2722" s="2">
        <f>Tabla14[[#This Row],[Precio NEGRO Publico c/juan]]+(Tabla14[[#This Row],[Precio NEGRO Publico c/juan]]*0.105)</f>
        <v>18183.880668525002</v>
      </c>
    </row>
    <row r="2723" spans="1:13">
      <c r="A2723" s="1" t="s">
        <v>5460</v>
      </c>
      <c r="B2723" t="s">
        <v>5461</v>
      </c>
      <c r="C2723" t="s">
        <v>7</v>
      </c>
      <c r="D2723" t="s">
        <v>5447</v>
      </c>
      <c r="E2723" s="2">
        <v>9934.4599999999991</v>
      </c>
      <c r="F2723" s="2">
        <f>Tabla14[[#This Row],[Precio]]-(Tabla14[[#This Row],[Precio]]*0.14)</f>
        <v>8543.6355999999996</v>
      </c>
      <c r="G2723" s="2">
        <f>Tabla14[[#This Row],[Precio]]-(Tabla14[[#This Row],[Precio]]*0.05)</f>
        <v>9437.7369999999992</v>
      </c>
      <c r="H2723" s="4">
        <f>Tabla14[[#This Row],[  -14% costo de juan]]+(Tabla14[[#This Row],[  -14% costo de juan]]*0.1)</f>
        <v>9397.9991599999994</v>
      </c>
      <c r="I2723" s="30">
        <f>Tabla14[[#This Row],[5% purpil]]+(Tabla14[[#This Row],[5% purpil]]*0.21)</f>
        <v>11419.661769999999</v>
      </c>
      <c r="J2723" s="30">
        <f>Tabla14[[#This Row],[5% purpil]]+(Tabla14[[#This Row],[5% purpil]]*0.21)</f>
        <v>11419.661769999999</v>
      </c>
      <c r="K2723" s="6">
        <f>Tabla14[[#This Row],[Precio NEGRO Publico c/juan]]-Tabla14[[#This Row],[Nuestro Costo juan ]]</f>
        <v>2021.6626099999994</v>
      </c>
      <c r="L2723" s="7">
        <f>Tabla14[[#This Row],[Ganancia]]/Tabla14[[#This Row],[Nuestro Costo juan ]]</f>
        <v>0.21511627906976738</v>
      </c>
      <c r="M2723" s="2">
        <f>Tabla14[[#This Row],[Precio NEGRO Publico c/juan]]+(Tabla14[[#This Row],[Precio NEGRO Publico c/juan]]*0.105)</f>
        <v>12618.726255849999</v>
      </c>
    </row>
    <row r="2724" spans="1:13">
      <c r="A2724" s="1" t="s">
        <v>5462</v>
      </c>
      <c r="B2724" t="s">
        <v>5463</v>
      </c>
      <c r="C2724" t="s">
        <v>7</v>
      </c>
      <c r="D2724" t="s">
        <v>5447</v>
      </c>
      <c r="E2724" s="2">
        <v>4958.1499999999996</v>
      </c>
      <c r="F2724" s="2">
        <f>Tabla14[[#This Row],[Precio]]-(Tabla14[[#This Row],[Precio]]*0.14)</f>
        <v>4264.009</v>
      </c>
      <c r="G2724" s="2">
        <f>Tabla14[[#This Row],[Precio]]-(Tabla14[[#This Row],[Precio]]*0.05)</f>
        <v>4710.2424999999994</v>
      </c>
      <c r="H2724" s="4">
        <f>Tabla14[[#This Row],[  -14% costo de juan]]+(Tabla14[[#This Row],[  -14% costo de juan]]*0.1)</f>
        <v>4690.4098999999997</v>
      </c>
      <c r="I2724" s="30">
        <f>Tabla14[[#This Row],[5% purpil]]+(Tabla14[[#This Row],[5% purpil]]*0.21)</f>
        <v>5699.3934249999993</v>
      </c>
      <c r="J2724" s="30">
        <f>Tabla14[[#This Row],[5% purpil]]+(Tabla14[[#This Row],[5% purpil]]*0.21)</f>
        <v>5699.3934249999993</v>
      </c>
      <c r="K2724" s="6">
        <f>Tabla14[[#This Row],[Precio NEGRO Publico c/juan]]-Tabla14[[#This Row],[Nuestro Costo juan ]]</f>
        <v>1008.9835249999996</v>
      </c>
      <c r="L2724" s="7">
        <f>Tabla14[[#This Row],[Ganancia]]/Tabla14[[#This Row],[Nuestro Costo juan ]]</f>
        <v>0.21511627906976738</v>
      </c>
      <c r="M2724" s="2">
        <f>Tabla14[[#This Row],[Precio NEGRO Publico c/juan]]+(Tabla14[[#This Row],[Precio NEGRO Publico c/juan]]*0.105)</f>
        <v>6297.8297346249992</v>
      </c>
    </row>
    <row r="2725" spans="1:13">
      <c r="A2725" s="1" t="s">
        <v>5464</v>
      </c>
      <c r="B2725" t="s">
        <v>5465</v>
      </c>
      <c r="C2725" t="s">
        <v>7</v>
      </c>
      <c r="D2725" t="s">
        <v>5447</v>
      </c>
      <c r="E2725" s="2">
        <v>5522.02</v>
      </c>
      <c r="F2725" s="2">
        <f>Tabla14[[#This Row],[Precio]]-(Tabla14[[#This Row],[Precio]]*0.14)</f>
        <v>4748.9372000000003</v>
      </c>
      <c r="G2725" s="2">
        <f>Tabla14[[#This Row],[Precio]]-(Tabla14[[#This Row],[Precio]]*0.05)</f>
        <v>5245.9190000000008</v>
      </c>
      <c r="H2725" s="4">
        <f>Tabla14[[#This Row],[  -14% costo de juan]]+(Tabla14[[#This Row],[  -14% costo de juan]]*0.1)</f>
        <v>5223.8309200000003</v>
      </c>
      <c r="I2725" s="30">
        <f>Tabla14[[#This Row],[5% purpil]]+(Tabla14[[#This Row],[5% purpil]]*0.21)</f>
        <v>6347.5619900000011</v>
      </c>
      <c r="J2725" s="30">
        <f>Tabla14[[#This Row],[5% purpil]]+(Tabla14[[#This Row],[5% purpil]]*0.21)</f>
        <v>6347.5619900000011</v>
      </c>
      <c r="K2725" s="6">
        <f>Tabla14[[#This Row],[Precio NEGRO Publico c/juan]]-Tabla14[[#This Row],[Nuestro Costo juan ]]</f>
        <v>1123.7310700000007</v>
      </c>
      <c r="L2725" s="7">
        <f>Tabla14[[#This Row],[Ganancia]]/Tabla14[[#This Row],[Nuestro Costo juan ]]</f>
        <v>0.21511627906976757</v>
      </c>
      <c r="M2725" s="2">
        <f>Tabla14[[#This Row],[Precio NEGRO Publico c/juan]]+(Tabla14[[#This Row],[Precio NEGRO Publico c/juan]]*0.105)</f>
        <v>7014.0559989500016</v>
      </c>
    </row>
    <row r="2726" spans="1:13">
      <c r="A2726" s="1" t="s">
        <v>5466</v>
      </c>
      <c r="B2726" t="s">
        <v>5467</v>
      </c>
      <c r="C2726" t="s">
        <v>7</v>
      </c>
      <c r="D2726" t="s">
        <v>5447</v>
      </c>
      <c r="E2726" s="2">
        <v>5099.12</v>
      </c>
      <c r="F2726" s="2">
        <f>Tabla14[[#This Row],[Precio]]-(Tabla14[[#This Row],[Precio]]*0.14)</f>
        <v>4385.2431999999999</v>
      </c>
      <c r="G2726" s="2">
        <f>Tabla14[[#This Row],[Precio]]-(Tabla14[[#This Row],[Precio]]*0.05)</f>
        <v>4844.1639999999998</v>
      </c>
      <c r="H2726" s="4">
        <f>Tabla14[[#This Row],[  -14% costo de juan]]+(Tabla14[[#This Row],[  -14% costo de juan]]*0.1)</f>
        <v>4823.7675199999994</v>
      </c>
      <c r="I2726" s="30">
        <f>Tabla14[[#This Row],[5% purpil]]+(Tabla14[[#This Row],[5% purpil]]*0.21)</f>
        <v>5861.4384399999999</v>
      </c>
      <c r="J2726" s="30">
        <f>Tabla14[[#This Row],[5% purpil]]+(Tabla14[[#This Row],[5% purpil]]*0.21)</f>
        <v>5861.4384399999999</v>
      </c>
      <c r="K2726" s="6">
        <f>Tabla14[[#This Row],[Precio NEGRO Publico c/juan]]-Tabla14[[#This Row],[Nuestro Costo juan ]]</f>
        <v>1037.6709200000005</v>
      </c>
      <c r="L2726" s="7">
        <f>Tabla14[[#This Row],[Ganancia]]/Tabla14[[#This Row],[Nuestro Costo juan ]]</f>
        <v>0.21511627906976757</v>
      </c>
      <c r="M2726" s="2">
        <f>Tabla14[[#This Row],[Precio NEGRO Publico c/juan]]+(Tabla14[[#This Row],[Precio NEGRO Publico c/juan]]*0.105)</f>
        <v>6476.8894762</v>
      </c>
    </row>
    <row r="2727" spans="1:13">
      <c r="A2727" s="1" t="s">
        <v>5468</v>
      </c>
      <c r="B2727" t="s">
        <v>5469</v>
      </c>
      <c r="C2727" t="s">
        <v>7</v>
      </c>
      <c r="D2727" t="s">
        <v>5447</v>
      </c>
      <c r="E2727" s="2">
        <v>4437.8900000000003</v>
      </c>
      <c r="F2727" s="2">
        <f>Tabla14[[#This Row],[Precio]]-(Tabla14[[#This Row],[Precio]]*0.14)</f>
        <v>3816.5854000000004</v>
      </c>
      <c r="G2727" s="2">
        <f>Tabla14[[#This Row],[Precio]]-(Tabla14[[#This Row],[Precio]]*0.05)</f>
        <v>4215.9955</v>
      </c>
      <c r="H2727" s="4">
        <f>Tabla14[[#This Row],[  -14% costo de juan]]+(Tabla14[[#This Row],[  -14% costo de juan]]*0.1)</f>
        <v>4198.2439400000003</v>
      </c>
      <c r="I2727" s="30">
        <f>Tabla14[[#This Row],[5% purpil]]+(Tabla14[[#This Row],[5% purpil]]*0.21)</f>
        <v>5101.3545549999999</v>
      </c>
      <c r="J2727" s="30">
        <f>Tabla14[[#This Row],[5% purpil]]+(Tabla14[[#This Row],[5% purpil]]*0.21)</f>
        <v>5101.3545549999999</v>
      </c>
      <c r="K2727" s="6">
        <f>Tabla14[[#This Row],[Precio NEGRO Publico c/juan]]-Tabla14[[#This Row],[Nuestro Costo juan ]]</f>
        <v>903.1106149999996</v>
      </c>
      <c r="L2727" s="7">
        <f>Tabla14[[#This Row],[Ganancia]]/Tabla14[[#This Row],[Nuestro Costo juan ]]</f>
        <v>0.21511627906976732</v>
      </c>
      <c r="M2727" s="2">
        <f>Tabla14[[#This Row],[Precio NEGRO Publico c/juan]]+(Tabla14[[#This Row],[Precio NEGRO Publico c/juan]]*0.105)</f>
        <v>5636.9967832749999</v>
      </c>
    </row>
    <row r="2728" spans="1:13">
      <c r="A2728" s="1" t="s">
        <v>5470</v>
      </c>
      <c r="B2728" t="s">
        <v>5471</v>
      </c>
      <c r="C2728" t="s">
        <v>7</v>
      </c>
      <c r="D2728" t="s">
        <v>5447</v>
      </c>
      <c r="E2728" s="2">
        <v>1368.42</v>
      </c>
      <c r="F2728" s="2">
        <f>Tabla14[[#This Row],[Precio]]-(Tabla14[[#This Row],[Precio]]*0.14)</f>
        <v>1176.8412000000001</v>
      </c>
      <c r="G2728" s="2">
        <f>Tabla14[[#This Row],[Precio]]-(Tabla14[[#This Row],[Precio]]*0.05)</f>
        <v>1299.999</v>
      </c>
      <c r="H2728" s="4">
        <f>Tabla14[[#This Row],[  -14% costo de juan]]+(Tabla14[[#This Row],[  -14% costo de juan]]*0.1)</f>
        <v>1294.5253200000002</v>
      </c>
      <c r="I2728" s="30">
        <f>Tabla14[[#This Row],[5% purpil]]+(Tabla14[[#This Row],[5% purpil]]*0.21)</f>
        <v>1572.9987900000001</v>
      </c>
      <c r="J2728" s="30">
        <f>Tabla14[[#This Row],[5% purpil]]+(Tabla14[[#This Row],[5% purpil]]*0.21)</f>
        <v>1572.9987900000001</v>
      </c>
      <c r="K2728" s="6">
        <f>Tabla14[[#This Row],[Precio NEGRO Publico c/juan]]-Tabla14[[#This Row],[Nuestro Costo juan ]]</f>
        <v>278.47346999999991</v>
      </c>
      <c r="L2728" s="7">
        <f>Tabla14[[#This Row],[Ganancia]]/Tabla14[[#This Row],[Nuestro Costo juan ]]</f>
        <v>0.21511627906976732</v>
      </c>
      <c r="M2728" s="2">
        <f>Tabla14[[#This Row],[Precio NEGRO Publico c/juan]]+(Tabla14[[#This Row],[Precio NEGRO Publico c/juan]]*0.105)</f>
        <v>1738.1636629500001</v>
      </c>
    </row>
    <row r="2729" spans="1:13">
      <c r="A2729" s="1" t="s">
        <v>5472</v>
      </c>
      <c r="B2729" t="s">
        <v>5473</v>
      </c>
      <c r="C2729" t="s">
        <v>7</v>
      </c>
      <c r="D2729" t="s">
        <v>5447</v>
      </c>
      <c r="E2729" s="2">
        <v>8421.0499999999993</v>
      </c>
      <c r="F2729" s="2">
        <f>Tabla14[[#This Row],[Precio]]-(Tabla14[[#This Row],[Precio]]*0.14)</f>
        <v>7242.1029999999992</v>
      </c>
      <c r="G2729" s="2">
        <f>Tabla14[[#This Row],[Precio]]-(Tabla14[[#This Row],[Precio]]*0.05)</f>
        <v>7999.9974999999995</v>
      </c>
      <c r="H2729" s="4">
        <f>Tabla14[[#This Row],[  -14% costo de juan]]+(Tabla14[[#This Row],[  -14% costo de juan]]*0.1)</f>
        <v>7966.3132999999989</v>
      </c>
      <c r="I2729" s="30">
        <f>Tabla14[[#This Row],[5% purpil]]+(Tabla14[[#This Row],[5% purpil]]*0.21)</f>
        <v>9679.996975</v>
      </c>
      <c r="J2729" s="30">
        <f>Tabla14[[#This Row],[5% purpil]]+(Tabla14[[#This Row],[5% purpil]]*0.21)</f>
        <v>9679.996975</v>
      </c>
      <c r="K2729" s="6">
        <f>Tabla14[[#This Row],[Precio NEGRO Publico c/juan]]-Tabla14[[#This Row],[Nuestro Costo juan ]]</f>
        <v>1713.6836750000011</v>
      </c>
      <c r="L2729" s="7">
        <f>Tabla14[[#This Row],[Ganancia]]/Tabla14[[#This Row],[Nuestro Costo juan ]]</f>
        <v>0.2151162790697676</v>
      </c>
      <c r="M2729" s="2">
        <f>Tabla14[[#This Row],[Precio NEGRO Publico c/juan]]+(Tabla14[[#This Row],[Precio NEGRO Publico c/juan]]*0.105)</f>
        <v>10696.396657375</v>
      </c>
    </row>
    <row r="2730" spans="1:13">
      <c r="A2730" s="1" t="s">
        <v>5474</v>
      </c>
      <c r="B2730" t="s">
        <v>5475</v>
      </c>
      <c r="C2730" t="s">
        <v>7</v>
      </c>
      <c r="D2730" t="s">
        <v>5447</v>
      </c>
      <c r="E2730" s="2">
        <v>4421.05</v>
      </c>
      <c r="F2730" s="2">
        <f>Tabla14[[#This Row],[Precio]]-(Tabla14[[#This Row],[Precio]]*0.14)</f>
        <v>3802.1030000000001</v>
      </c>
      <c r="G2730" s="2">
        <f>Tabla14[[#This Row],[Precio]]-(Tabla14[[#This Row],[Precio]]*0.05)</f>
        <v>4199.9975000000004</v>
      </c>
      <c r="H2730" s="4">
        <f>Tabla14[[#This Row],[  -14% costo de juan]]+(Tabla14[[#This Row],[  -14% costo de juan]]*0.1)</f>
        <v>4182.3132999999998</v>
      </c>
      <c r="I2730" s="30">
        <f>Tabla14[[#This Row],[5% purpil]]+(Tabla14[[#This Row],[5% purpil]]*0.21)</f>
        <v>5081.996975</v>
      </c>
      <c r="J2730" s="30">
        <f>Tabla14[[#This Row],[5% purpil]]+(Tabla14[[#This Row],[5% purpil]]*0.21)</f>
        <v>5081.996975</v>
      </c>
      <c r="K2730" s="6">
        <f>Tabla14[[#This Row],[Precio NEGRO Publico c/juan]]-Tabla14[[#This Row],[Nuestro Costo juan ]]</f>
        <v>899.68367500000022</v>
      </c>
      <c r="L2730" s="7">
        <f>Tabla14[[#This Row],[Ganancia]]/Tabla14[[#This Row],[Nuestro Costo juan ]]</f>
        <v>0.21511627906976752</v>
      </c>
      <c r="M2730" s="2">
        <f>Tabla14[[#This Row],[Precio NEGRO Publico c/juan]]+(Tabla14[[#This Row],[Precio NEGRO Publico c/juan]]*0.105)</f>
        <v>5615.6066573750004</v>
      </c>
    </row>
    <row r="2731" spans="1:13">
      <c r="A2731" s="1" t="s">
        <v>5476</v>
      </c>
      <c r="B2731" t="s">
        <v>5477</v>
      </c>
      <c r="C2731" t="s">
        <v>7</v>
      </c>
      <c r="D2731" t="s">
        <v>5447</v>
      </c>
      <c r="E2731" s="2">
        <v>8736.84</v>
      </c>
      <c r="F2731" s="2">
        <f>Tabla14[[#This Row],[Precio]]-(Tabla14[[#This Row],[Precio]]*0.14)</f>
        <v>7513.6823999999997</v>
      </c>
      <c r="G2731" s="2">
        <f>Tabla14[[#This Row],[Precio]]-(Tabla14[[#This Row],[Precio]]*0.05)</f>
        <v>8299.9979999999996</v>
      </c>
      <c r="H2731" s="4">
        <f>Tabla14[[#This Row],[  -14% costo de juan]]+(Tabla14[[#This Row],[  -14% costo de juan]]*0.1)</f>
        <v>8265.0506399999995</v>
      </c>
      <c r="I2731" s="30">
        <f>Tabla14[[#This Row],[5% purpil]]+(Tabla14[[#This Row],[5% purpil]]*0.21)</f>
        <v>10042.997579999999</v>
      </c>
      <c r="J2731" s="30">
        <f>Tabla14[[#This Row],[5% purpil]]+(Tabla14[[#This Row],[5% purpil]]*0.21)</f>
        <v>10042.997579999999</v>
      </c>
      <c r="K2731" s="6">
        <f>Tabla14[[#This Row],[Precio NEGRO Publico c/juan]]-Tabla14[[#This Row],[Nuestro Costo juan ]]</f>
        <v>1777.9469399999998</v>
      </c>
      <c r="L2731" s="7">
        <f>Tabla14[[#This Row],[Ganancia]]/Tabla14[[#This Row],[Nuestro Costo juan ]]</f>
        <v>0.21511627906976744</v>
      </c>
      <c r="M2731" s="2">
        <f>Tabla14[[#This Row],[Precio NEGRO Publico c/juan]]+(Tabla14[[#This Row],[Precio NEGRO Publico c/juan]]*0.105)</f>
        <v>11097.512325899999</v>
      </c>
    </row>
    <row r="2732" spans="1:13">
      <c r="A2732" s="1" t="s">
        <v>5478</v>
      </c>
      <c r="B2732" t="s">
        <v>5479</v>
      </c>
      <c r="C2732" t="s">
        <v>7</v>
      </c>
      <c r="D2732" t="s">
        <v>5447</v>
      </c>
      <c r="E2732" s="2">
        <v>803.37</v>
      </c>
      <c r="F2732" s="2">
        <f>Tabla14[[#This Row],[Precio]]-(Tabla14[[#This Row],[Precio]]*0.14)</f>
        <v>690.89819999999997</v>
      </c>
      <c r="G2732" s="2">
        <f>Tabla14[[#This Row],[Precio]]-(Tabla14[[#This Row],[Precio]]*0.05)</f>
        <v>763.20150000000001</v>
      </c>
      <c r="H2732" s="4">
        <f>Tabla14[[#This Row],[  -14% costo de juan]]+(Tabla14[[#This Row],[  -14% costo de juan]]*0.1)</f>
        <v>759.98802000000001</v>
      </c>
      <c r="I2732" s="30">
        <f>Tabla14[[#This Row],[5% purpil]]+(Tabla14[[#This Row],[5% purpil]]*0.21)</f>
        <v>923.47381500000006</v>
      </c>
      <c r="J2732" s="30">
        <f>Tabla14[[#This Row],[5% purpil]]+(Tabla14[[#This Row],[5% purpil]]*0.21)</f>
        <v>923.47381500000006</v>
      </c>
      <c r="K2732" s="6">
        <f>Tabla14[[#This Row],[Precio NEGRO Publico c/juan]]-Tabla14[[#This Row],[Nuestro Costo juan ]]</f>
        <v>163.48579500000005</v>
      </c>
      <c r="L2732" s="7">
        <f>Tabla14[[#This Row],[Ganancia]]/Tabla14[[#This Row],[Nuestro Costo juan ]]</f>
        <v>0.21511627906976752</v>
      </c>
      <c r="M2732" s="2">
        <f>Tabla14[[#This Row],[Precio NEGRO Publico c/juan]]+(Tabla14[[#This Row],[Precio NEGRO Publico c/juan]]*0.105)</f>
        <v>1020.4385655750001</v>
      </c>
    </row>
    <row r="2733" spans="1:13">
      <c r="A2733" s="1" t="s">
        <v>5480</v>
      </c>
      <c r="B2733" t="s">
        <v>5481</v>
      </c>
      <c r="C2733" t="s">
        <v>7</v>
      </c>
      <c r="D2733" t="s">
        <v>5447</v>
      </c>
      <c r="E2733" s="2">
        <v>661.19</v>
      </c>
      <c r="F2733" s="2">
        <f>Tabla14[[#This Row],[Precio]]-(Tabla14[[#This Row],[Precio]]*0.14)</f>
        <v>568.62340000000006</v>
      </c>
      <c r="G2733" s="2">
        <f>Tabla14[[#This Row],[Precio]]-(Tabla14[[#This Row],[Precio]]*0.05)</f>
        <v>628.1305000000001</v>
      </c>
      <c r="H2733" s="4">
        <f>Tabla14[[#This Row],[  -14% costo de juan]]+(Tabla14[[#This Row],[  -14% costo de juan]]*0.1)</f>
        <v>625.48574000000008</v>
      </c>
      <c r="I2733" s="30">
        <f>Tabla14[[#This Row],[5% purpil]]+(Tabla14[[#This Row],[5% purpil]]*0.21)</f>
        <v>760.03790500000014</v>
      </c>
      <c r="J2733" s="30">
        <f>Tabla14[[#This Row],[5% purpil]]+(Tabla14[[#This Row],[5% purpil]]*0.21)</f>
        <v>760.03790500000014</v>
      </c>
      <c r="K2733" s="6">
        <f>Tabla14[[#This Row],[Precio NEGRO Publico c/juan]]-Tabla14[[#This Row],[Nuestro Costo juan ]]</f>
        <v>134.55216500000006</v>
      </c>
      <c r="L2733" s="7">
        <f>Tabla14[[#This Row],[Ganancia]]/Tabla14[[#This Row],[Nuestro Costo juan ]]</f>
        <v>0.21511627906976752</v>
      </c>
      <c r="M2733" s="2">
        <f>Tabla14[[#This Row],[Precio NEGRO Publico c/juan]]+(Tabla14[[#This Row],[Precio NEGRO Publico c/juan]]*0.105)</f>
        <v>839.84188502500012</v>
      </c>
    </row>
    <row r="2734" spans="1:13">
      <c r="A2734" s="1" t="s">
        <v>5482</v>
      </c>
      <c r="B2734" t="s">
        <v>5483</v>
      </c>
      <c r="C2734" t="s">
        <v>7</v>
      </c>
      <c r="D2734" t="s">
        <v>5447</v>
      </c>
      <c r="E2734" s="2">
        <v>718.48</v>
      </c>
      <c r="F2734" s="2">
        <f>Tabla14[[#This Row],[Precio]]-(Tabla14[[#This Row],[Precio]]*0.14)</f>
        <v>617.89279999999997</v>
      </c>
      <c r="G2734" s="2">
        <f>Tabla14[[#This Row],[Precio]]-(Tabla14[[#This Row],[Precio]]*0.05)</f>
        <v>682.55600000000004</v>
      </c>
      <c r="H2734" s="4">
        <f>Tabla14[[#This Row],[  -14% costo de juan]]+(Tabla14[[#This Row],[  -14% costo de juan]]*0.1)</f>
        <v>679.68207999999993</v>
      </c>
      <c r="I2734" s="30">
        <f>Tabla14[[#This Row],[5% purpil]]+(Tabla14[[#This Row],[5% purpil]]*0.21)</f>
        <v>825.89276000000007</v>
      </c>
      <c r="J2734" s="30">
        <f>Tabla14[[#This Row],[5% purpil]]+(Tabla14[[#This Row],[5% purpil]]*0.21)</f>
        <v>825.89276000000007</v>
      </c>
      <c r="K2734" s="6">
        <f>Tabla14[[#This Row],[Precio NEGRO Publico c/juan]]-Tabla14[[#This Row],[Nuestro Costo juan ]]</f>
        <v>146.21068000000014</v>
      </c>
      <c r="L2734" s="7">
        <f>Tabla14[[#This Row],[Ganancia]]/Tabla14[[#This Row],[Nuestro Costo juan ]]</f>
        <v>0.21511627906976766</v>
      </c>
      <c r="M2734" s="2">
        <f>Tabla14[[#This Row],[Precio NEGRO Publico c/juan]]+(Tabla14[[#This Row],[Precio NEGRO Publico c/juan]]*0.105)</f>
        <v>912.61149980000005</v>
      </c>
    </row>
    <row r="2735" spans="1:13">
      <c r="A2735" s="1" t="s">
        <v>5484</v>
      </c>
      <c r="B2735" t="s">
        <v>5485</v>
      </c>
      <c r="C2735" t="s">
        <v>7</v>
      </c>
      <c r="D2735" t="s">
        <v>5447</v>
      </c>
      <c r="E2735" s="2">
        <v>12168.42</v>
      </c>
      <c r="F2735" s="2">
        <f>Tabla14[[#This Row],[Precio]]-(Tabla14[[#This Row],[Precio]]*0.14)</f>
        <v>10464.841199999999</v>
      </c>
      <c r="G2735" s="2">
        <f>Tabla14[[#This Row],[Precio]]-(Tabla14[[#This Row],[Precio]]*0.05)</f>
        <v>11559.999</v>
      </c>
      <c r="H2735" s="4">
        <f>Tabla14[[#This Row],[  -14% costo de juan]]+(Tabla14[[#This Row],[  -14% costo de juan]]*0.1)</f>
        <v>11511.325319999998</v>
      </c>
      <c r="I2735" s="30">
        <f>Tabla14[[#This Row],[5% purpil]]+(Tabla14[[#This Row],[5% purpil]]*0.21)</f>
        <v>13987.59879</v>
      </c>
      <c r="J2735" s="30">
        <f>Tabla14[[#This Row],[5% purpil]]+(Tabla14[[#This Row],[5% purpil]]*0.21)</f>
        <v>13987.59879</v>
      </c>
      <c r="K2735" s="6">
        <f>Tabla14[[#This Row],[Precio NEGRO Publico c/juan]]-Tabla14[[#This Row],[Nuestro Costo juan ]]</f>
        <v>2476.2734700000019</v>
      </c>
      <c r="L2735" s="7">
        <f>Tabla14[[#This Row],[Ganancia]]/Tabla14[[#This Row],[Nuestro Costo juan ]]</f>
        <v>0.21511627906976763</v>
      </c>
      <c r="M2735" s="2">
        <f>Tabla14[[#This Row],[Precio NEGRO Publico c/juan]]+(Tabla14[[#This Row],[Precio NEGRO Publico c/juan]]*0.105)</f>
        <v>15456.296662950001</v>
      </c>
    </row>
    <row r="2736" spans="1:13">
      <c r="A2736" s="1" t="s">
        <v>5486</v>
      </c>
      <c r="B2736" t="s">
        <v>5487</v>
      </c>
      <c r="C2736" t="s">
        <v>7</v>
      </c>
      <c r="D2736" t="s">
        <v>5447</v>
      </c>
      <c r="E2736" s="2">
        <v>4092.63</v>
      </c>
      <c r="F2736" s="2">
        <f>Tabla14[[#This Row],[Precio]]-(Tabla14[[#This Row],[Precio]]*0.14)</f>
        <v>3519.6617999999999</v>
      </c>
      <c r="G2736" s="2">
        <f>Tabla14[[#This Row],[Precio]]-(Tabla14[[#This Row],[Precio]]*0.05)</f>
        <v>3887.9985000000001</v>
      </c>
      <c r="H2736" s="4">
        <f>Tabla14[[#This Row],[  -14% costo de juan]]+(Tabla14[[#This Row],[  -14% costo de juan]]*0.1)</f>
        <v>3871.6279799999998</v>
      </c>
      <c r="I2736" s="30">
        <f>Tabla14[[#This Row],[5% purpil]]+(Tabla14[[#This Row],[5% purpil]]*0.21)</f>
        <v>4704.4781849999999</v>
      </c>
      <c r="J2736" s="30">
        <f>Tabla14[[#This Row],[5% purpil]]+(Tabla14[[#This Row],[5% purpil]]*0.21)</f>
        <v>4704.4781849999999</v>
      </c>
      <c r="K2736" s="6">
        <f>Tabla14[[#This Row],[Precio NEGRO Publico c/juan]]-Tabla14[[#This Row],[Nuestro Costo juan ]]</f>
        <v>832.85020500000019</v>
      </c>
      <c r="L2736" s="7">
        <f>Tabla14[[#This Row],[Ganancia]]/Tabla14[[#This Row],[Nuestro Costo juan ]]</f>
        <v>0.21511627906976749</v>
      </c>
      <c r="M2736" s="2">
        <f>Tabla14[[#This Row],[Precio NEGRO Publico c/juan]]+(Tabla14[[#This Row],[Precio NEGRO Publico c/juan]]*0.105)</f>
        <v>5198.4483944249996</v>
      </c>
    </row>
    <row r="2737" spans="1:13">
      <c r="A2737" s="1" t="s">
        <v>5488</v>
      </c>
      <c r="B2737" t="s">
        <v>5489</v>
      </c>
      <c r="C2737" t="s">
        <v>7</v>
      </c>
      <c r="D2737" t="s">
        <v>5447</v>
      </c>
      <c r="E2737" s="2">
        <v>4151.58</v>
      </c>
      <c r="F2737" s="2">
        <f>Tabla14[[#This Row],[Precio]]-(Tabla14[[#This Row],[Precio]]*0.14)</f>
        <v>3570.3588</v>
      </c>
      <c r="G2737" s="2">
        <f>Tabla14[[#This Row],[Precio]]-(Tabla14[[#This Row],[Precio]]*0.05)</f>
        <v>3944.0009999999997</v>
      </c>
      <c r="H2737" s="4">
        <f>Tabla14[[#This Row],[  -14% costo de juan]]+(Tabla14[[#This Row],[  -14% costo de juan]]*0.1)</f>
        <v>3927.3946799999999</v>
      </c>
      <c r="I2737" s="30">
        <f>Tabla14[[#This Row],[5% purpil]]+(Tabla14[[#This Row],[5% purpil]]*0.21)</f>
        <v>4772.2412100000001</v>
      </c>
      <c r="J2737" s="30">
        <f>Tabla14[[#This Row],[5% purpil]]+(Tabla14[[#This Row],[5% purpil]]*0.21)</f>
        <v>4772.2412100000001</v>
      </c>
      <c r="K2737" s="6">
        <f>Tabla14[[#This Row],[Precio NEGRO Publico c/juan]]-Tabla14[[#This Row],[Nuestro Costo juan ]]</f>
        <v>844.84653000000026</v>
      </c>
      <c r="L2737" s="7">
        <f>Tabla14[[#This Row],[Ganancia]]/Tabla14[[#This Row],[Nuestro Costo juan ]]</f>
        <v>0.21511627906976752</v>
      </c>
      <c r="M2737" s="2">
        <f>Tabla14[[#This Row],[Precio NEGRO Publico c/juan]]+(Tabla14[[#This Row],[Precio NEGRO Publico c/juan]]*0.105)</f>
        <v>5273.3265370500003</v>
      </c>
    </row>
    <row r="2738" spans="1:13">
      <c r="A2738" s="1" t="s">
        <v>5490</v>
      </c>
      <c r="B2738" t="s">
        <v>5491</v>
      </c>
      <c r="C2738" t="s">
        <v>7</v>
      </c>
      <c r="D2738" t="s">
        <v>5447</v>
      </c>
      <c r="E2738" s="2">
        <v>5010.53</v>
      </c>
      <c r="F2738" s="2">
        <f>Tabla14[[#This Row],[Precio]]-(Tabla14[[#This Row],[Precio]]*0.14)</f>
        <v>4309.0558000000001</v>
      </c>
      <c r="G2738" s="2">
        <f>Tabla14[[#This Row],[Precio]]-(Tabla14[[#This Row],[Precio]]*0.05)</f>
        <v>4760.0034999999998</v>
      </c>
      <c r="H2738" s="4">
        <f>Tabla14[[#This Row],[  -14% costo de juan]]+(Tabla14[[#This Row],[  -14% costo de juan]]*0.1)</f>
        <v>4739.9613799999997</v>
      </c>
      <c r="I2738" s="30">
        <f>Tabla14[[#This Row],[5% purpil]]+(Tabla14[[#This Row],[5% purpil]]*0.21)</f>
        <v>5759.6042349999998</v>
      </c>
      <c r="J2738" s="30">
        <f>Tabla14[[#This Row],[5% purpil]]+(Tabla14[[#This Row],[5% purpil]]*0.21)</f>
        <v>5759.6042349999998</v>
      </c>
      <c r="K2738" s="6">
        <f>Tabla14[[#This Row],[Precio NEGRO Publico c/juan]]-Tabla14[[#This Row],[Nuestro Costo juan ]]</f>
        <v>1019.6428550000001</v>
      </c>
      <c r="L2738" s="7">
        <f>Tabla14[[#This Row],[Ganancia]]/Tabla14[[#This Row],[Nuestro Costo juan ]]</f>
        <v>0.21511627906976746</v>
      </c>
      <c r="M2738" s="2">
        <f>Tabla14[[#This Row],[Precio NEGRO Publico c/juan]]+(Tabla14[[#This Row],[Precio NEGRO Publico c/juan]]*0.105)</f>
        <v>6364.3626796749995</v>
      </c>
    </row>
    <row r="2739" spans="1:13">
      <c r="A2739" s="1" t="s">
        <v>5492</v>
      </c>
      <c r="B2739" t="s">
        <v>5493</v>
      </c>
      <c r="C2739" t="s">
        <v>7</v>
      </c>
      <c r="D2739" t="s">
        <v>5447</v>
      </c>
      <c r="E2739" s="2">
        <v>3941.05</v>
      </c>
      <c r="F2739" s="2">
        <f>Tabla14[[#This Row],[Precio]]-(Tabla14[[#This Row],[Precio]]*0.14)</f>
        <v>3389.3029999999999</v>
      </c>
      <c r="G2739" s="2">
        <f>Tabla14[[#This Row],[Precio]]-(Tabla14[[#This Row],[Precio]]*0.05)</f>
        <v>3743.9975000000004</v>
      </c>
      <c r="H2739" s="4">
        <f>Tabla14[[#This Row],[  -14% costo de juan]]+(Tabla14[[#This Row],[  -14% costo de juan]]*0.1)</f>
        <v>3728.2332999999999</v>
      </c>
      <c r="I2739" s="30">
        <f>Tabla14[[#This Row],[5% purpil]]+(Tabla14[[#This Row],[5% purpil]]*0.21)</f>
        <v>4530.2369750000007</v>
      </c>
      <c r="J2739" s="30">
        <f>Tabla14[[#This Row],[5% purpil]]+(Tabla14[[#This Row],[5% purpil]]*0.21)</f>
        <v>4530.2369750000007</v>
      </c>
      <c r="K2739" s="6">
        <f>Tabla14[[#This Row],[Precio NEGRO Publico c/juan]]-Tabla14[[#This Row],[Nuestro Costo juan ]]</f>
        <v>802.00367500000084</v>
      </c>
      <c r="L2739" s="7">
        <f>Tabla14[[#This Row],[Ganancia]]/Tabla14[[#This Row],[Nuestro Costo juan ]]</f>
        <v>0.21511627906976769</v>
      </c>
      <c r="M2739" s="2">
        <f>Tabla14[[#This Row],[Precio NEGRO Publico c/juan]]+(Tabla14[[#This Row],[Precio NEGRO Publico c/juan]]*0.105)</f>
        <v>5005.9118573750011</v>
      </c>
    </row>
    <row r="2740" spans="1:13">
      <c r="A2740" s="1" t="s">
        <v>5494</v>
      </c>
      <c r="B2740" t="s">
        <v>5495</v>
      </c>
      <c r="C2740" t="s">
        <v>7</v>
      </c>
      <c r="D2740" t="s">
        <v>5447</v>
      </c>
      <c r="E2740" s="2">
        <v>14315.79</v>
      </c>
      <c r="F2740" s="2">
        <f>Tabla14[[#This Row],[Precio]]-(Tabla14[[#This Row],[Precio]]*0.14)</f>
        <v>12311.579400000001</v>
      </c>
      <c r="G2740" s="2">
        <f>Tabla14[[#This Row],[Precio]]-(Tabla14[[#This Row],[Precio]]*0.05)</f>
        <v>13600.0005</v>
      </c>
      <c r="H2740" s="4">
        <f>Tabla14[[#This Row],[  -14% costo de juan]]+(Tabla14[[#This Row],[  -14% costo de juan]]*0.1)</f>
        <v>13542.73734</v>
      </c>
      <c r="I2740" s="30">
        <f>Tabla14[[#This Row],[5% purpil]]+(Tabla14[[#This Row],[5% purpil]]*0.21)</f>
        <v>16456.000605000001</v>
      </c>
      <c r="J2740" s="30">
        <f>Tabla14[[#This Row],[5% purpil]]+(Tabla14[[#This Row],[5% purpil]]*0.21)</f>
        <v>16456.000605000001</v>
      </c>
      <c r="K2740" s="6">
        <f>Tabla14[[#This Row],[Precio NEGRO Publico c/juan]]-Tabla14[[#This Row],[Nuestro Costo juan ]]</f>
        <v>2913.2632650000014</v>
      </c>
      <c r="L2740" s="7">
        <f>Tabla14[[#This Row],[Ganancia]]/Tabla14[[#This Row],[Nuestro Costo juan ]]</f>
        <v>0.21511627906976755</v>
      </c>
      <c r="M2740" s="2">
        <f>Tabla14[[#This Row],[Precio NEGRO Publico c/juan]]+(Tabla14[[#This Row],[Precio NEGRO Publico c/juan]]*0.105)</f>
        <v>18183.880668525002</v>
      </c>
    </row>
    <row r="2741" spans="1:13">
      <c r="A2741" s="1" t="s">
        <v>5496</v>
      </c>
      <c r="B2741" t="s">
        <v>5497</v>
      </c>
      <c r="C2741" t="s">
        <v>7</v>
      </c>
      <c r="D2741" t="s">
        <v>5447</v>
      </c>
      <c r="E2741" s="2">
        <v>666.95</v>
      </c>
      <c r="F2741" s="2">
        <f>Tabla14[[#This Row],[Precio]]-(Tabla14[[#This Row],[Precio]]*0.14)</f>
        <v>573.577</v>
      </c>
      <c r="G2741" s="2">
        <f>Tabla14[[#This Row],[Precio]]-(Tabla14[[#This Row],[Precio]]*0.05)</f>
        <v>633.60250000000008</v>
      </c>
      <c r="H2741" s="4">
        <f>Tabla14[[#This Row],[  -14% costo de juan]]+(Tabla14[[#This Row],[  -14% costo de juan]]*0.1)</f>
        <v>630.93470000000002</v>
      </c>
      <c r="I2741" s="30">
        <f>Tabla14[[#This Row],[5% purpil]]+(Tabla14[[#This Row],[5% purpil]]*0.21)</f>
        <v>766.65902500000016</v>
      </c>
      <c r="J2741" s="30">
        <f>Tabla14[[#This Row],[5% purpil]]+(Tabla14[[#This Row],[5% purpil]]*0.21)</f>
        <v>766.65902500000016</v>
      </c>
      <c r="K2741" s="6">
        <f>Tabla14[[#This Row],[Precio NEGRO Publico c/juan]]-Tabla14[[#This Row],[Nuestro Costo juan ]]</f>
        <v>135.72432500000014</v>
      </c>
      <c r="L2741" s="7">
        <f>Tabla14[[#This Row],[Ganancia]]/Tabla14[[#This Row],[Nuestro Costo juan ]]</f>
        <v>0.21511627906976766</v>
      </c>
      <c r="M2741" s="2">
        <f>Tabla14[[#This Row],[Precio NEGRO Publico c/juan]]+(Tabla14[[#This Row],[Precio NEGRO Publico c/juan]]*0.105)</f>
        <v>847.15822262500012</v>
      </c>
    </row>
    <row r="2742" spans="1:13">
      <c r="A2742" s="1" t="s">
        <v>5498</v>
      </c>
      <c r="B2742" t="s">
        <v>5499</v>
      </c>
      <c r="C2742" t="s">
        <v>7</v>
      </c>
      <c r="D2742" t="s">
        <v>5447</v>
      </c>
      <c r="E2742" s="2">
        <v>4189.6400000000003</v>
      </c>
      <c r="F2742" s="2">
        <f>Tabla14[[#This Row],[Precio]]-(Tabla14[[#This Row],[Precio]]*0.14)</f>
        <v>3603.0904</v>
      </c>
      <c r="G2742" s="2">
        <f>Tabla14[[#This Row],[Precio]]-(Tabla14[[#This Row],[Precio]]*0.05)</f>
        <v>3980.1580000000004</v>
      </c>
      <c r="H2742" s="4">
        <f>Tabla14[[#This Row],[  -14% costo de juan]]+(Tabla14[[#This Row],[  -14% costo de juan]]*0.1)</f>
        <v>3963.3994400000001</v>
      </c>
      <c r="I2742" s="30">
        <f>Tabla14[[#This Row],[5% purpil]]+(Tabla14[[#This Row],[5% purpil]]*0.21)</f>
        <v>4815.9911800000009</v>
      </c>
      <c r="J2742" s="30">
        <f>Tabla14[[#This Row],[5% purpil]]+(Tabla14[[#This Row],[5% purpil]]*0.21)</f>
        <v>4815.9911800000009</v>
      </c>
      <c r="K2742" s="6">
        <f>Tabla14[[#This Row],[Precio NEGRO Publico c/juan]]-Tabla14[[#This Row],[Nuestro Costo juan ]]</f>
        <v>852.59174000000075</v>
      </c>
      <c r="L2742" s="7">
        <f>Tabla14[[#This Row],[Ganancia]]/Tabla14[[#This Row],[Nuestro Costo juan ]]</f>
        <v>0.21511627906976763</v>
      </c>
      <c r="M2742" s="2">
        <f>Tabla14[[#This Row],[Precio NEGRO Publico c/juan]]+(Tabla14[[#This Row],[Precio NEGRO Publico c/juan]]*0.105)</f>
        <v>5321.6702539000007</v>
      </c>
    </row>
    <row r="2743" spans="1:13">
      <c r="A2743" s="1" t="s">
        <v>5500</v>
      </c>
      <c r="B2743" t="s">
        <v>5501</v>
      </c>
      <c r="C2743" t="s">
        <v>7</v>
      </c>
      <c r="D2743" t="s">
        <v>5447</v>
      </c>
      <c r="E2743" s="2">
        <v>1431.58</v>
      </c>
      <c r="F2743" s="2">
        <f>Tabla14[[#This Row],[Precio]]-(Tabla14[[#This Row],[Precio]]*0.14)</f>
        <v>1231.1587999999999</v>
      </c>
      <c r="G2743" s="2">
        <f>Tabla14[[#This Row],[Precio]]-(Tabla14[[#This Row],[Precio]]*0.05)</f>
        <v>1360.001</v>
      </c>
      <c r="H2743" s="4">
        <f>Tabla14[[#This Row],[  -14% costo de juan]]+(Tabla14[[#This Row],[  -14% costo de juan]]*0.1)</f>
        <v>1354.27468</v>
      </c>
      <c r="I2743" s="30">
        <f>Tabla14[[#This Row],[5% purpil]]+(Tabla14[[#This Row],[5% purpil]]*0.21)</f>
        <v>1645.60121</v>
      </c>
      <c r="J2743" s="30">
        <f>Tabla14[[#This Row],[5% purpil]]+(Tabla14[[#This Row],[5% purpil]]*0.21)</f>
        <v>1645.60121</v>
      </c>
      <c r="K2743" s="6">
        <f>Tabla14[[#This Row],[Precio NEGRO Publico c/juan]]-Tabla14[[#This Row],[Nuestro Costo juan ]]</f>
        <v>291.32653000000005</v>
      </c>
      <c r="L2743" s="7">
        <f>Tabla14[[#This Row],[Ganancia]]/Tabla14[[#This Row],[Nuestro Costo juan ]]</f>
        <v>0.21511627906976749</v>
      </c>
      <c r="M2743" s="2">
        <f>Tabla14[[#This Row],[Precio NEGRO Publico c/juan]]+(Tabla14[[#This Row],[Precio NEGRO Publico c/juan]]*0.105)</f>
        <v>1818.38933705</v>
      </c>
    </row>
    <row r="2744" spans="1:13">
      <c r="A2744" s="1" t="s">
        <v>5502</v>
      </c>
      <c r="B2744" t="s">
        <v>5503</v>
      </c>
      <c r="C2744" t="s">
        <v>7</v>
      </c>
      <c r="D2744" t="s">
        <v>5447</v>
      </c>
      <c r="E2744" s="2">
        <v>1052.6300000000001</v>
      </c>
      <c r="F2744" s="2">
        <f>Tabla14[[#This Row],[Precio]]-(Tabla14[[#This Row],[Precio]]*0.14)</f>
        <v>905.26180000000011</v>
      </c>
      <c r="G2744" s="2">
        <f>Tabla14[[#This Row],[Precio]]-(Tabla14[[#This Row],[Precio]]*0.05)</f>
        <v>999.99850000000015</v>
      </c>
      <c r="H2744" s="4">
        <f>Tabla14[[#This Row],[  -14% costo de juan]]+(Tabla14[[#This Row],[  -14% costo de juan]]*0.1)</f>
        <v>995.78798000000006</v>
      </c>
      <c r="I2744" s="30">
        <f>Tabla14[[#This Row],[5% purpil]]+(Tabla14[[#This Row],[5% purpil]]*0.21)</f>
        <v>1209.9981850000001</v>
      </c>
      <c r="J2744" s="30">
        <f>Tabla14[[#This Row],[5% purpil]]+(Tabla14[[#This Row],[5% purpil]]*0.21)</f>
        <v>1209.9981850000001</v>
      </c>
      <c r="K2744" s="6">
        <f>Tabla14[[#This Row],[Precio NEGRO Publico c/juan]]-Tabla14[[#This Row],[Nuestro Costo juan ]]</f>
        <v>214.21020500000009</v>
      </c>
      <c r="L2744" s="7">
        <f>Tabla14[[#This Row],[Ganancia]]/Tabla14[[#This Row],[Nuestro Costo juan ]]</f>
        <v>0.21511627906976752</v>
      </c>
      <c r="M2744" s="2">
        <f>Tabla14[[#This Row],[Precio NEGRO Publico c/juan]]+(Tabla14[[#This Row],[Precio NEGRO Publico c/juan]]*0.105)</f>
        <v>1337.0479944250001</v>
      </c>
    </row>
    <row r="2745" spans="1:13">
      <c r="A2745" s="1" t="s">
        <v>5504</v>
      </c>
      <c r="B2745" t="s">
        <v>5505</v>
      </c>
      <c r="C2745" t="s">
        <v>7</v>
      </c>
      <c r="D2745" t="s">
        <v>5447</v>
      </c>
      <c r="E2745" s="2">
        <v>3316.55</v>
      </c>
      <c r="F2745" s="2">
        <f>Tabla14[[#This Row],[Precio]]-(Tabla14[[#This Row],[Precio]]*0.14)</f>
        <v>2852.2330000000002</v>
      </c>
      <c r="G2745" s="2">
        <f>Tabla14[[#This Row],[Precio]]-(Tabla14[[#This Row],[Precio]]*0.05)</f>
        <v>3150.7225000000003</v>
      </c>
      <c r="H2745" s="4">
        <f>Tabla14[[#This Row],[  -14% costo de juan]]+(Tabla14[[#This Row],[  -14% costo de juan]]*0.1)</f>
        <v>3137.4563000000003</v>
      </c>
      <c r="I2745" s="30">
        <f>Tabla14[[#This Row],[5% purpil]]+(Tabla14[[#This Row],[5% purpil]]*0.21)</f>
        <v>3812.3742250000005</v>
      </c>
      <c r="J2745" s="30">
        <f>Tabla14[[#This Row],[5% purpil]]+(Tabla14[[#This Row],[5% purpil]]*0.21)</f>
        <v>3812.3742250000005</v>
      </c>
      <c r="K2745" s="6">
        <f>Tabla14[[#This Row],[Precio NEGRO Publico c/juan]]-Tabla14[[#This Row],[Nuestro Costo juan ]]</f>
        <v>674.9179250000002</v>
      </c>
      <c r="L2745" s="7">
        <f>Tabla14[[#This Row],[Ganancia]]/Tabla14[[#This Row],[Nuestro Costo juan ]]</f>
        <v>0.21511627906976749</v>
      </c>
      <c r="M2745" s="2">
        <f>Tabla14[[#This Row],[Precio NEGRO Publico c/juan]]+(Tabla14[[#This Row],[Precio NEGRO Publico c/juan]]*0.105)</f>
        <v>4212.6735186250007</v>
      </c>
    </row>
    <row r="2746" spans="1:13">
      <c r="A2746" s="1" t="s">
        <v>5506</v>
      </c>
      <c r="B2746" t="s">
        <v>5507</v>
      </c>
      <c r="C2746" t="s">
        <v>7</v>
      </c>
      <c r="D2746" t="s">
        <v>5447</v>
      </c>
      <c r="E2746" s="2">
        <v>19028.77</v>
      </c>
      <c r="F2746" s="2">
        <f>Tabla14[[#This Row],[Precio]]-(Tabla14[[#This Row],[Precio]]*0.14)</f>
        <v>16364.742200000001</v>
      </c>
      <c r="G2746" s="2">
        <f>Tabla14[[#This Row],[Precio]]-(Tabla14[[#This Row],[Precio]]*0.05)</f>
        <v>18077.3315</v>
      </c>
      <c r="H2746" s="4">
        <f>Tabla14[[#This Row],[  -14% costo de juan]]+(Tabla14[[#This Row],[  -14% costo de juan]]*0.1)</f>
        <v>18001.216420000001</v>
      </c>
      <c r="I2746" s="30">
        <f>Tabla14[[#This Row],[5% purpil]]+(Tabla14[[#This Row],[5% purpil]]*0.21)</f>
        <v>21873.571114999999</v>
      </c>
      <c r="J2746" s="30">
        <f>Tabla14[[#This Row],[5% purpil]]+(Tabla14[[#This Row],[5% purpil]]*0.21)</f>
        <v>21873.571114999999</v>
      </c>
      <c r="K2746" s="6">
        <f>Tabla14[[#This Row],[Precio NEGRO Publico c/juan]]-Tabla14[[#This Row],[Nuestro Costo juan ]]</f>
        <v>3872.3546949999982</v>
      </c>
      <c r="L2746" s="7">
        <f>Tabla14[[#This Row],[Ganancia]]/Tabla14[[#This Row],[Nuestro Costo juan ]]</f>
        <v>0.21511627906976732</v>
      </c>
      <c r="M2746" s="2">
        <f>Tabla14[[#This Row],[Precio NEGRO Publico c/juan]]+(Tabla14[[#This Row],[Precio NEGRO Publico c/juan]]*0.105)</f>
        <v>24170.296082074998</v>
      </c>
    </row>
    <row r="2747" spans="1:13">
      <c r="A2747" s="1" t="s">
        <v>5508</v>
      </c>
      <c r="B2747" t="s">
        <v>5509</v>
      </c>
      <c r="C2747" t="s">
        <v>7</v>
      </c>
      <c r="D2747" t="s">
        <v>5447</v>
      </c>
      <c r="E2747" s="2">
        <v>19028.77</v>
      </c>
      <c r="F2747" s="2">
        <f>Tabla14[[#This Row],[Precio]]-(Tabla14[[#This Row],[Precio]]*0.14)</f>
        <v>16364.742200000001</v>
      </c>
      <c r="G2747" s="2">
        <f>Tabla14[[#This Row],[Precio]]-(Tabla14[[#This Row],[Precio]]*0.05)</f>
        <v>18077.3315</v>
      </c>
      <c r="H2747" s="4">
        <f>Tabla14[[#This Row],[  -14% costo de juan]]+(Tabla14[[#This Row],[  -14% costo de juan]]*0.1)</f>
        <v>18001.216420000001</v>
      </c>
      <c r="I2747" s="30">
        <f>Tabla14[[#This Row],[5% purpil]]+(Tabla14[[#This Row],[5% purpil]]*0.21)</f>
        <v>21873.571114999999</v>
      </c>
      <c r="J2747" s="30">
        <f>Tabla14[[#This Row],[5% purpil]]+(Tabla14[[#This Row],[5% purpil]]*0.21)</f>
        <v>21873.571114999999</v>
      </c>
      <c r="K2747" s="6">
        <f>Tabla14[[#This Row],[Precio NEGRO Publico c/juan]]-Tabla14[[#This Row],[Nuestro Costo juan ]]</f>
        <v>3872.3546949999982</v>
      </c>
      <c r="L2747" s="7">
        <f>Tabla14[[#This Row],[Ganancia]]/Tabla14[[#This Row],[Nuestro Costo juan ]]</f>
        <v>0.21511627906976732</v>
      </c>
      <c r="M2747" s="2">
        <f>Tabla14[[#This Row],[Precio NEGRO Publico c/juan]]+(Tabla14[[#This Row],[Precio NEGRO Publico c/juan]]*0.105)</f>
        <v>24170.296082074998</v>
      </c>
    </row>
    <row r="2748" spans="1:13">
      <c r="A2748" s="1" t="s">
        <v>5510</v>
      </c>
      <c r="B2748" t="s">
        <v>5511</v>
      </c>
      <c r="C2748" t="s">
        <v>7</v>
      </c>
      <c r="D2748" t="s">
        <v>5447</v>
      </c>
      <c r="E2748" s="2">
        <v>2752.67</v>
      </c>
      <c r="F2748" s="2">
        <f>Tabla14[[#This Row],[Precio]]-(Tabla14[[#This Row],[Precio]]*0.14)</f>
        <v>2367.2961999999998</v>
      </c>
      <c r="G2748" s="2">
        <f>Tabla14[[#This Row],[Precio]]-(Tabla14[[#This Row],[Precio]]*0.05)</f>
        <v>2615.0365000000002</v>
      </c>
      <c r="H2748" s="4">
        <f>Tabla14[[#This Row],[  -14% costo de juan]]+(Tabla14[[#This Row],[  -14% costo de juan]]*0.1)</f>
        <v>2604.0258199999998</v>
      </c>
      <c r="I2748" s="30">
        <f>Tabla14[[#This Row],[5% purpil]]+(Tabla14[[#This Row],[5% purpil]]*0.21)</f>
        <v>3164.1941650000003</v>
      </c>
      <c r="J2748" s="30">
        <f>Tabla14[[#This Row],[5% purpil]]+(Tabla14[[#This Row],[5% purpil]]*0.21)</f>
        <v>3164.1941650000003</v>
      </c>
      <c r="K2748" s="6">
        <f>Tabla14[[#This Row],[Precio NEGRO Publico c/juan]]-Tabla14[[#This Row],[Nuestro Costo juan ]]</f>
        <v>560.1683450000005</v>
      </c>
      <c r="L2748" s="7">
        <f>Tabla14[[#This Row],[Ganancia]]/Tabla14[[#This Row],[Nuestro Costo juan ]]</f>
        <v>0.21511627906976766</v>
      </c>
      <c r="M2748" s="2">
        <f>Tabla14[[#This Row],[Precio NEGRO Publico c/juan]]+(Tabla14[[#This Row],[Precio NEGRO Publico c/juan]]*0.105)</f>
        <v>3496.4345523250004</v>
      </c>
    </row>
    <row r="2749" spans="1:13">
      <c r="A2749" s="1" t="s">
        <v>5512</v>
      </c>
      <c r="B2749" t="s">
        <v>5513</v>
      </c>
      <c r="C2749" t="s">
        <v>7</v>
      </c>
      <c r="D2749" t="s">
        <v>5447</v>
      </c>
      <c r="E2749" s="2">
        <v>2102.4</v>
      </c>
      <c r="F2749" s="2">
        <f>Tabla14[[#This Row],[Precio]]-(Tabla14[[#This Row],[Precio]]*0.14)</f>
        <v>1808.0640000000001</v>
      </c>
      <c r="G2749" s="2">
        <f>Tabla14[[#This Row],[Precio]]-(Tabla14[[#This Row],[Precio]]*0.05)</f>
        <v>1997.2800000000002</v>
      </c>
      <c r="H2749" s="4">
        <f>Tabla14[[#This Row],[  -14% costo de juan]]+(Tabla14[[#This Row],[  -14% costo de juan]]*0.1)</f>
        <v>1988.8704</v>
      </c>
      <c r="I2749" s="30">
        <f>Tabla14[[#This Row],[5% purpil]]+(Tabla14[[#This Row],[5% purpil]]*0.21)</f>
        <v>2416.7088000000003</v>
      </c>
      <c r="J2749" s="30">
        <f>Tabla14[[#This Row],[5% purpil]]+(Tabla14[[#This Row],[5% purpil]]*0.21)</f>
        <v>2416.7088000000003</v>
      </c>
      <c r="K2749" s="6">
        <f>Tabla14[[#This Row],[Precio NEGRO Publico c/juan]]-Tabla14[[#This Row],[Nuestro Costo juan ]]</f>
        <v>427.83840000000032</v>
      </c>
      <c r="L2749" s="7">
        <f>Tabla14[[#This Row],[Ganancia]]/Tabla14[[#This Row],[Nuestro Costo juan ]]</f>
        <v>0.2151162790697676</v>
      </c>
      <c r="M2749" s="2">
        <f>Tabla14[[#This Row],[Precio NEGRO Publico c/juan]]+(Tabla14[[#This Row],[Precio NEGRO Publico c/juan]]*0.105)</f>
        <v>2670.4632240000005</v>
      </c>
    </row>
    <row r="2750" spans="1:13">
      <c r="A2750" s="1" t="s">
        <v>5514</v>
      </c>
      <c r="B2750" t="s">
        <v>5515</v>
      </c>
      <c r="C2750" t="s">
        <v>7</v>
      </c>
      <c r="D2750" t="s">
        <v>5447</v>
      </c>
      <c r="E2750" s="2">
        <v>6158.6</v>
      </c>
      <c r="F2750" s="2">
        <f>Tabla14[[#This Row],[Precio]]-(Tabla14[[#This Row],[Precio]]*0.14)</f>
        <v>5296.3960000000006</v>
      </c>
      <c r="G2750" s="2">
        <f>Tabla14[[#This Row],[Precio]]-(Tabla14[[#This Row],[Precio]]*0.05)</f>
        <v>5850.67</v>
      </c>
      <c r="H2750" s="4">
        <f>Tabla14[[#This Row],[  -14% costo de juan]]+(Tabla14[[#This Row],[  -14% costo de juan]]*0.1)</f>
        <v>5826.0356000000011</v>
      </c>
      <c r="I2750" s="30">
        <f>Tabla14[[#This Row],[5% purpil]]+(Tabla14[[#This Row],[5% purpil]]*0.21)</f>
        <v>7079.3107</v>
      </c>
      <c r="J2750" s="30">
        <f>Tabla14[[#This Row],[5% purpil]]+(Tabla14[[#This Row],[5% purpil]]*0.21)</f>
        <v>7079.3107</v>
      </c>
      <c r="K2750" s="6">
        <f>Tabla14[[#This Row],[Precio NEGRO Publico c/juan]]-Tabla14[[#This Row],[Nuestro Costo juan ]]</f>
        <v>1253.2750999999989</v>
      </c>
      <c r="L2750" s="7">
        <f>Tabla14[[#This Row],[Ganancia]]/Tabla14[[#This Row],[Nuestro Costo juan ]]</f>
        <v>0.21511627906976721</v>
      </c>
      <c r="M2750" s="2">
        <f>Tabla14[[#This Row],[Precio NEGRO Publico c/juan]]+(Tabla14[[#This Row],[Precio NEGRO Publico c/juan]]*0.105)</f>
        <v>7822.6383235000003</v>
      </c>
    </row>
    <row r="2751" spans="1:13">
      <c r="A2751" s="1" t="s">
        <v>5516</v>
      </c>
      <c r="B2751" t="s">
        <v>5517</v>
      </c>
      <c r="C2751" t="s">
        <v>7</v>
      </c>
      <c r="D2751" t="s">
        <v>5447</v>
      </c>
      <c r="E2751" s="2">
        <v>6158.6</v>
      </c>
      <c r="F2751" s="2">
        <f>Tabla14[[#This Row],[Precio]]-(Tabla14[[#This Row],[Precio]]*0.14)</f>
        <v>5296.3960000000006</v>
      </c>
      <c r="G2751" s="2">
        <f>Tabla14[[#This Row],[Precio]]-(Tabla14[[#This Row],[Precio]]*0.05)</f>
        <v>5850.67</v>
      </c>
      <c r="H2751" s="4">
        <f>Tabla14[[#This Row],[  -14% costo de juan]]+(Tabla14[[#This Row],[  -14% costo de juan]]*0.1)</f>
        <v>5826.0356000000011</v>
      </c>
      <c r="I2751" s="30">
        <f>Tabla14[[#This Row],[5% purpil]]+(Tabla14[[#This Row],[5% purpil]]*0.21)</f>
        <v>7079.3107</v>
      </c>
      <c r="J2751" s="30">
        <f>Tabla14[[#This Row],[5% purpil]]+(Tabla14[[#This Row],[5% purpil]]*0.21)</f>
        <v>7079.3107</v>
      </c>
      <c r="K2751" s="6">
        <f>Tabla14[[#This Row],[Precio NEGRO Publico c/juan]]-Tabla14[[#This Row],[Nuestro Costo juan ]]</f>
        <v>1253.2750999999989</v>
      </c>
      <c r="L2751" s="7">
        <f>Tabla14[[#This Row],[Ganancia]]/Tabla14[[#This Row],[Nuestro Costo juan ]]</f>
        <v>0.21511627906976721</v>
      </c>
      <c r="M2751" s="2">
        <f>Tabla14[[#This Row],[Precio NEGRO Publico c/juan]]+(Tabla14[[#This Row],[Precio NEGRO Publico c/juan]]*0.105)</f>
        <v>7822.6383235000003</v>
      </c>
    </row>
    <row r="2752" spans="1:13">
      <c r="A2752" s="1" t="s">
        <v>5518</v>
      </c>
      <c r="B2752" t="s">
        <v>5519</v>
      </c>
      <c r="C2752" t="s">
        <v>7</v>
      </c>
      <c r="D2752" t="s">
        <v>5447</v>
      </c>
      <c r="E2752" s="2">
        <v>6158.6</v>
      </c>
      <c r="F2752" s="2">
        <f>Tabla14[[#This Row],[Precio]]-(Tabla14[[#This Row],[Precio]]*0.14)</f>
        <v>5296.3960000000006</v>
      </c>
      <c r="G2752" s="2">
        <f>Tabla14[[#This Row],[Precio]]-(Tabla14[[#This Row],[Precio]]*0.05)</f>
        <v>5850.67</v>
      </c>
      <c r="H2752" s="4">
        <f>Tabla14[[#This Row],[  -14% costo de juan]]+(Tabla14[[#This Row],[  -14% costo de juan]]*0.1)</f>
        <v>5826.0356000000011</v>
      </c>
      <c r="I2752" s="30">
        <f>Tabla14[[#This Row],[5% purpil]]+(Tabla14[[#This Row],[5% purpil]]*0.21)</f>
        <v>7079.3107</v>
      </c>
      <c r="J2752" s="30">
        <f>Tabla14[[#This Row],[5% purpil]]+(Tabla14[[#This Row],[5% purpil]]*0.21)</f>
        <v>7079.3107</v>
      </c>
      <c r="K2752" s="6">
        <f>Tabla14[[#This Row],[Precio NEGRO Publico c/juan]]-Tabla14[[#This Row],[Nuestro Costo juan ]]</f>
        <v>1253.2750999999989</v>
      </c>
      <c r="L2752" s="7">
        <f>Tabla14[[#This Row],[Ganancia]]/Tabla14[[#This Row],[Nuestro Costo juan ]]</f>
        <v>0.21511627906976721</v>
      </c>
      <c r="M2752" s="2">
        <f>Tabla14[[#This Row],[Precio NEGRO Publico c/juan]]+(Tabla14[[#This Row],[Precio NEGRO Publico c/juan]]*0.105)</f>
        <v>7822.6383235000003</v>
      </c>
    </row>
    <row r="2753" spans="1:13">
      <c r="A2753" s="1" t="s">
        <v>5520</v>
      </c>
      <c r="B2753" t="s">
        <v>5521</v>
      </c>
      <c r="C2753" t="s">
        <v>7</v>
      </c>
      <c r="D2753" t="s">
        <v>5447</v>
      </c>
      <c r="E2753" s="2">
        <v>136.41999999999999</v>
      </c>
      <c r="F2753" s="2">
        <f>Tabla14[[#This Row],[Precio]]-(Tabla14[[#This Row],[Precio]]*0.14)</f>
        <v>117.32119999999999</v>
      </c>
      <c r="G2753" s="2">
        <f>Tabla14[[#This Row],[Precio]]-(Tabla14[[#This Row],[Precio]]*0.05)</f>
        <v>129.59899999999999</v>
      </c>
      <c r="H2753" s="4">
        <f>Tabla14[[#This Row],[  -14% costo de juan]]+(Tabla14[[#This Row],[  -14% costo de juan]]*0.1)</f>
        <v>129.05331999999999</v>
      </c>
      <c r="I2753" s="30">
        <f>Tabla14[[#This Row],[5% purpil]]+(Tabla14[[#This Row],[5% purpil]]*0.21)</f>
        <v>156.81478999999999</v>
      </c>
      <c r="J2753" s="30">
        <f>Tabla14[[#This Row],[5% purpil]]+(Tabla14[[#This Row],[5% purpil]]*0.21)</f>
        <v>156.81478999999999</v>
      </c>
      <c r="K2753" s="6">
        <f>Tabla14[[#This Row],[Precio NEGRO Publico c/juan]]-Tabla14[[#This Row],[Nuestro Costo juan ]]</f>
        <v>27.761470000000003</v>
      </c>
      <c r="L2753" s="7">
        <f>Tabla14[[#This Row],[Ganancia]]/Tabla14[[#This Row],[Nuestro Costo juan ]]</f>
        <v>0.21511627906976749</v>
      </c>
      <c r="M2753" s="2">
        <f>Tabla14[[#This Row],[Precio NEGRO Publico c/juan]]+(Tabla14[[#This Row],[Precio NEGRO Publico c/juan]]*0.105)</f>
        <v>173.28034294999998</v>
      </c>
    </row>
    <row r="2754" spans="1:13">
      <c r="A2754" s="1" t="s">
        <v>5522</v>
      </c>
      <c r="B2754" t="s">
        <v>5523</v>
      </c>
      <c r="C2754" t="s">
        <v>7</v>
      </c>
      <c r="D2754" t="s">
        <v>5447</v>
      </c>
      <c r="E2754" s="2">
        <v>6221.75</v>
      </c>
      <c r="F2754" s="2">
        <f>Tabla14[[#This Row],[Precio]]-(Tabla14[[#This Row],[Precio]]*0.14)</f>
        <v>5350.7049999999999</v>
      </c>
      <c r="G2754" s="2">
        <f>Tabla14[[#This Row],[Precio]]-(Tabla14[[#This Row],[Precio]]*0.05)</f>
        <v>5910.6625000000004</v>
      </c>
      <c r="H2754" s="4">
        <f>Tabla14[[#This Row],[  -14% costo de juan]]+(Tabla14[[#This Row],[  -14% costo de juan]]*0.1)</f>
        <v>5885.7754999999997</v>
      </c>
      <c r="I2754" s="30">
        <f>Tabla14[[#This Row],[5% purpil]]+(Tabla14[[#This Row],[5% purpil]]*0.21)</f>
        <v>7151.9016250000004</v>
      </c>
      <c r="J2754" s="30">
        <f>Tabla14[[#This Row],[5% purpil]]+(Tabla14[[#This Row],[5% purpil]]*0.21)</f>
        <v>7151.9016250000004</v>
      </c>
      <c r="K2754" s="6">
        <f>Tabla14[[#This Row],[Precio NEGRO Publico c/juan]]-Tabla14[[#This Row],[Nuestro Costo juan ]]</f>
        <v>1266.1261250000007</v>
      </c>
      <c r="L2754" s="7">
        <f>Tabla14[[#This Row],[Ganancia]]/Tabla14[[#This Row],[Nuestro Costo juan ]]</f>
        <v>0.21511627906976757</v>
      </c>
      <c r="M2754" s="2">
        <f>Tabla14[[#This Row],[Precio NEGRO Publico c/juan]]+(Tabla14[[#This Row],[Precio NEGRO Publico c/juan]]*0.105)</f>
        <v>7902.8512956250006</v>
      </c>
    </row>
    <row r="2755" spans="1:13">
      <c r="A2755" s="1" t="s">
        <v>5524</v>
      </c>
      <c r="B2755" t="s">
        <v>5525</v>
      </c>
      <c r="C2755" t="s">
        <v>7</v>
      </c>
      <c r="D2755" t="s">
        <v>5447</v>
      </c>
      <c r="E2755" s="2">
        <v>136.41999999999999</v>
      </c>
      <c r="F2755" s="2">
        <f>Tabla14[[#This Row],[Precio]]-(Tabla14[[#This Row],[Precio]]*0.14)</f>
        <v>117.32119999999999</v>
      </c>
      <c r="G2755" s="2">
        <f>Tabla14[[#This Row],[Precio]]-(Tabla14[[#This Row],[Precio]]*0.05)</f>
        <v>129.59899999999999</v>
      </c>
      <c r="H2755" s="4">
        <f>Tabla14[[#This Row],[  -14% costo de juan]]+(Tabla14[[#This Row],[  -14% costo de juan]]*0.1)</f>
        <v>129.05331999999999</v>
      </c>
      <c r="I2755" s="30">
        <f>Tabla14[[#This Row],[5% purpil]]+(Tabla14[[#This Row],[5% purpil]]*0.21)</f>
        <v>156.81478999999999</v>
      </c>
      <c r="J2755" s="30">
        <f>Tabla14[[#This Row],[5% purpil]]+(Tabla14[[#This Row],[5% purpil]]*0.21)</f>
        <v>156.81478999999999</v>
      </c>
      <c r="K2755" s="6">
        <f>Tabla14[[#This Row],[Precio NEGRO Publico c/juan]]-Tabla14[[#This Row],[Nuestro Costo juan ]]</f>
        <v>27.761470000000003</v>
      </c>
      <c r="L2755" s="7">
        <f>Tabla14[[#This Row],[Ganancia]]/Tabla14[[#This Row],[Nuestro Costo juan ]]</f>
        <v>0.21511627906976749</v>
      </c>
      <c r="M2755" s="2">
        <f>Tabla14[[#This Row],[Precio NEGRO Publico c/juan]]+(Tabla14[[#This Row],[Precio NEGRO Publico c/juan]]*0.105)</f>
        <v>173.28034294999998</v>
      </c>
    </row>
    <row r="2756" spans="1:13">
      <c r="A2756" s="1" t="s">
        <v>5526</v>
      </c>
      <c r="B2756" t="s">
        <v>5527</v>
      </c>
      <c r="C2756" t="s">
        <v>7</v>
      </c>
      <c r="D2756" t="s">
        <v>5447</v>
      </c>
      <c r="E2756" s="2">
        <v>5522.02</v>
      </c>
      <c r="F2756" s="2">
        <f>Tabla14[[#This Row],[Precio]]-(Tabla14[[#This Row],[Precio]]*0.14)</f>
        <v>4748.9372000000003</v>
      </c>
      <c r="G2756" s="2">
        <f>Tabla14[[#This Row],[Precio]]-(Tabla14[[#This Row],[Precio]]*0.05)</f>
        <v>5245.9190000000008</v>
      </c>
      <c r="H2756" s="4">
        <f>Tabla14[[#This Row],[  -14% costo de juan]]+(Tabla14[[#This Row],[  -14% costo de juan]]*0.1)</f>
        <v>5223.8309200000003</v>
      </c>
      <c r="I2756" s="30">
        <f>Tabla14[[#This Row],[5% purpil]]+(Tabla14[[#This Row],[5% purpil]]*0.21)</f>
        <v>6347.5619900000011</v>
      </c>
      <c r="J2756" s="30">
        <f>Tabla14[[#This Row],[5% purpil]]+(Tabla14[[#This Row],[5% purpil]]*0.21)</f>
        <v>6347.5619900000011</v>
      </c>
      <c r="K2756" s="6">
        <f>Tabla14[[#This Row],[Precio NEGRO Publico c/juan]]-Tabla14[[#This Row],[Nuestro Costo juan ]]</f>
        <v>1123.7310700000007</v>
      </c>
      <c r="L2756" s="7">
        <f>Tabla14[[#This Row],[Ganancia]]/Tabla14[[#This Row],[Nuestro Costo juan ]]</f>
        <v>0.21511627906976757</v>
      </c>
      <c r="M2756" s="2">
        <f>Tabla14[[#This Row],[Precio NEGRO Publico c/juan]]+(Tabla14[[#This Row],[Precio NEGRO Publico c/juan]]*0.105)</f>
        <v>7014.0559989500016</v>
      </c>
    </row>
    <row r="2757" spans="1:13">
      <c r="A2757" s="1" t="s">
        <v>5528</v>
      </c>
      <c r="B2757" t="s">
        <v>5529</v>
      </c>
      <c r="C2757" t="s">
        <v>7</v>
      </c>
      <c r="D2757" t="s">
        <v>5447</v>
      </c>
      <c r="E2757" s="2">
        <v>1316.49</v>
      </c>
      <c r="F2757" s="2">
        <f>Tabla14[[#This Row],[Precio]]-(Tabla14[[#This Row],[Precio]]*0.14)</f>
        <v>1132.1813999999999</v>
      </c>
      <c r="G2757" s="2">
        <f>Tabla14[[#This Row],[Precio]]-(Tabla14[[#This Row],[Precio]]*0.05)</f>
        <v>1250.6655000000001</v>
      </c>
      <c r="H2757" s="4">
        <f>Tabla14[[#This Row],[  -14% costo de juan]]+(Tabla14[[#This Row],[  -14% costo de juan]]*0.1)</f>
        <v>1245.3995399999999</v>
      </c>
      <c r="I2757" s="30">
        <f>Tabla14[[#This Row],[5% purpil]]+(Tabla14[[#This Row],[5% purpil]]*0.21)</f>
        <v>1513.305255</v>
      </c>
      <c r="J2757" s="30">
        <f>Tabla14[[#This Row],[5% purpil]]+(Tabla14[[#This Row],[5% purpil]]*0.21)</f>
        <v>1513.305255</v>
      </c>
      <c r="K2757" s="6">
        <f>Tabla14[[#This Row],[Precio NEGRO Publico c/juan]]-Tabla14[[#This Row],[Nuestro Costo juan ]]</f>
        <v>267.9057150000001</v>
      </c>
      <c r="L2757" s="7">
        <f>Tabla14[[#This Row],[Ganancia]]/Tabla14[[#This Row],[Nuestro Costo juan ]]</f>
        <v>0.21511627906976755</v>
      </c>
      <c r="M2757" s="2">
        <f>Tabla14[[#This Row],[Precio NEGRO Publico c/juan]]+(Tabla14[[#This Row],[Precio NEGRO Publico c/juan]]*0.105)</f>
        <v>1672.2023067749999</v>
      </c>
    </row>
    <row r="2758" spans="1:13">
      <c r="A2758" s="1" t="s">
        <v>5530</v>
      </c>
      <c r="B2758" t="s">
        <v>5531</v>
      </c>
      <c r="C2758" t="s">
        <v>7</v>
      </c>
      <c r="D2758" t="s">
        <v>5447</v>
      </c>
      <c r="E2758" s="2">
        <v>1316.49</v>
      </c>
      <c r="F2758" s="2">
        <f>Tabla14[[#This Row],[Precio]]-(Tabla14[[#This Row],[Precio]]*0.14)</f>
        <v>1132.1813999999999</v>
      </c>
      <c r="G2758" s="2">
        <f>Tabla14[[#This Row],[Precio]]-(Tabla14[[#This Row],[Precio]]*0.05)</f>
        <v>1250.6655000000001</v>
      </c>
      <c r="H2758" s="4">
        <f>Tabla14[[#This Row],[  -14% costo de juan]]+(Tabla14[[#This Row],[  -14% costo de juan]]*0.1)</f>
        <v>1245.3995399999999</v>
      </c>
      <c r="I2758" s="30">
        <f>Tabla14[[#This Row],[5% purpil]]+(Tabla14[[#This Row],[5% purpil]]*0.21)</f>
        <v>1513.305255</v>
      </c>
      <c r="J2758" s="30">
        <f>Tabla14[[#This Row],[5% purpil]]+(Tabla14[[#This Row],[5% purpil]]*0.21)</f>
        <v>1513.305255</v>
      </c>
      <c r="K2758" s="6">
        <f>Tabla14[[#This Row],[Precio NEGRO Publico c/juan]]-Tabla14[[#This Row],[Nuestro Costo juan ]]</f>
        <v>267.9057150000001</v>
      </c>
      <c r="L2758" s="7">
        <f>Tabla14[[#This Row],[Ganancia]]/Tabla14[[#This Row],[Nuestro Costo juan ]]</f>
        <v>0.21511627906976755</v>
      </c>
      <c r="M2758" s="2">
        <f>Tabla14[[#This Row],[Precio NEGRO Publico c/juan]]+(Tabla14[[#This Row],[Precio NEGRO Publico c/juan]]*0.105)</f>
        <v>1672.2023067749999</v>
      </c>
    </row>
    <row r="2759" spans="1:13">
      <c r="A2759" s="1" t="s">
        <v>5532</v>
      </c>
      <c r="B2759" t="s">
        <v>5533</v>
      </c>
      <c r="C2759" t="s">
        <v>7</v>
      </c>
      <c r="D2759" t="s">
        <v>5447</v>
      </c>
      <c r="E2759" s="2">
        <v>1316.49</v>
      </c>
      <c r="F2759" s="2">
        <f>Tabla14[[#This Row],[Precio]]-(Tabla14[[#This Row],[Precio]]*0.14)</f>
        <v>1132.1813999999999</v>
      </c>
      <c r="G2759" s="2">
        <f>Tabla14[[#This Row],[Precio]]-(Tabla14[[#This Row],[Precio]]*0.05)</f>
        <v>1250.6655000000001</v>
      </c>
      <c r="H2759" s="4">
        <f>Tabla14[[#This Row],[  -14% costo de juan]]+(Tabla14[[#This Row],[  -14% costo de juan]]*0.1)</f>
        <v>1245.3995399999999</v>
      </c>
      <c r="I2759" s="30">
        <f>Tabla14[[#This Row],[5% purpil]]+(Tabla14[[#This Row],[5% purpil]]*0.21)</f>
        <v>1513.305255</v>
      </c>
      <c r="J2759" s="30">
        <f>Tabla14[[#This Row],[5% purpil]]+(Tabla14[[#This Row],[5% purpil]]*0.21)</f>
        <v>1513.305255</v>
      </c>
      <c r="K2759" s="6">
        <f>Tabla14[[#This Row],[Precio NEGRO Publico c/juan]]-Tabla14[[#This Row],[Nuestro Costo juan ]]</f>
        <v>267.9057150000001</v>
      </c>
      <c r="L2759" s="7">
        <f>Tabla14[[#This Row],[Ganancia]]/Tabla14[[#This Row],[Nuestro Costo juan ]]</f>
        <v>0.21511627906976755</v>
      </c>
      <c r="M2759" s="2">
        <f>Tabla14[[#This Row],[Precio NEGRO Publico c/juan]]+(Tabla14[[#This Row],[Precio NEGRO Publico c/juan]]*0.105)</f>
        <v>1672.2023067749999</v>
      </c>
    </row>
    <row r="2760" spans="1:13">
      <c r="A2760" s="1" t="s">
        <v>5534</v>
      </c>
      <c r="B2760" t="s">
        <v>5535</v>
      </c>
      <c r="C2760" t="s">
        <v>7</v>
      </c>
      <c r="D2760" t="s">
        <v>5447</v>
      </c>
      <c r="E2760" s="2">
        <v>1317.22</v>
      </c>
      <c r="F2760" s="2">
        <f>Tabla14[[#This Row],[Precio]]-(Tabla14[[#This Row],[Precio]]*0.14)</f>
        <v>1132.8091999999999</v>
      </c>
      <c r="G2760" s="2">
        <f>Tabla14[[#This Row],[Precio]]-(Tabla14[[#This Row],[Precio]]*0.05)</f>
        <v>1251.3589999999999</v>
      </c>
      <c r="H2760" s="4">
        <f>Tabla14[[#This Row],[  -14% costo de juan]]+(Tabla14[[#This Row],[  -14% costo de juan]]*0.1)</f>
        <v>1246.0901199999998</v>
      </c>
      <c r="I2760" s="30">
        <f>Tabla14[[#This Row],[5% purpil]]+(Tabla14[[#This Row],[5% purpil]]*0.21)</f>
        <v>1514.1443899999999</v>
      </c>
      <c r="J2760" s="30">
        <f>Tabla14[[#This Row],[5% purpil]]+(Tabla14[[#This Row],[5% purpil]]*0.21)</f>
        <v>1514.1443899999999</v>
      </c>
      <c r="K2760" s="6">
        <f>Tabla14[[#This Row],[Precio NEGRO Publico c/juan]]-Tabla14[[#This Row],[Nuestro Costo juan ]]</f>
        <v>268.05427000000009</v>
      </c>
      <c r="L2760" s="7">
        <f>Tabla14[[#This Row],[Ganancia]]/Tabla14[[#This Row],[Nuestro Costo juan ]]</f>
        <v>0.21511627906976755</v>
      </c>
      <c r="M2760" s="2">
        <f>Tabla14[[#This Row],[Precio NEGRO Publico c/juan]]+(Tabla14[[#This Row],[Precio NEGRO Publico c/juan]]*0.105)</f>
        <v>1673.1295509499998</v>
      </c>
    </row>
    <row r="2761" spans="1:13">
      <c r="A2761" s="1" t="s">
        <v>5536</v>
      </c>
      <c r="B2761" t="s">
        <v>5537</v>
      </c>
      <c r="C2761" t="s">
        <v>7</v>
      </c>
      <c r="D2761" t="s">
        <v>5447</v>
      </c>
      <c r="E2761" s="2">
        <v>2000.84</v>
      </c>
      <c r="F2761" s="2">
        <f>Tabla14[[#This Row],[Precio]]-(Tabla14[[#This Row],[Precio]]*0.14)</f>
        <v>1720.7223999999999</v>
      </c>
      <c r="G2761" s="2">
        <f>Tabla14[[#This Row],[Precio]]-(Tabla14[[#This Row],[Precio]]*0.05)</f>
        <v>1900.798</v>
      </c>
      <c r="H2761" s="4">
        <f>Tabla14[[#This Row],[  -14% costo de juan]]+(Tabla14[[#This Row],[  -14% costo de juan]]*0.1)</f>
        <v>1892.7946399999998</v>
      </c>
      <c r="I2761" s="30">
        <f>Tabla14[[#This Row],[5% purpil]]+(Tabla14[[#This Row],[5% purpil]]*0.21)</f>
        <v>2299.96558</v>
      </c>
      <c r="J2761" s="30">
        <f>Tabla14[[#This Row],[5% purpil]]+(Tabla14[[#This Row],[5% purpil]]*0.21)</f>
        <v>2299.96558</v>
      </c>
      <c r="K2761" s="6">
        <f>Tabla14[[#This Row],[Precio NEGRO Publico c/juan]]-Tabla14[[#This Row],[Nuestro Costo juan ]]</f>
        <v>407.1709400000002</v>
      </c>
      <c r="L2761" s="7">
        <f>Tabla14[[#This Row],[Ganancia]]/Tabla14[[#This Row],[Nuestro Costo juan ]]</f>
        <v>0.21511627906976757</v>
      </c>
      <c r="M2761" s="2">
        <f>Tabla14[[#This Row],[Precio NEGRO Publico c/juan]]+(Tabla14[[#This Row],[Precio NEGRO Publico c/juan]]*0.105)</f>
        <v>2541.4619659</v>
      </c>
    </row>
    <row r="2762" spans="1:13">
      <c r="A2762" s="1" t="s">
        <v>5538</v>
      </c>
      <c r="B2762" t="s">
        <v>5539</v>
      </c>
      <c r="C2762" t="s">
        <v>7</v>
      </c>
      <c r="D2762" t="s">
        <v>5447</v>
      </c>
      <c r="E2762" s="2">
        <v>1831.58</v>
      </c>
      <c r="F2762" s="2">
        <f>Tabla14[[#This Row],[Precio]]-(Tabla14[[#This Row],[Precio]]*0.14)</f>
        <v>1575.1587999999999</v>
      </c>
      <c r="G2762" s="2">
        <f>Tabla14[[#This Row],[Precio]]-(Tabla14[[#This Row],[Precio]]*0.05)</f>
        <v>1740.001</v>
      </c>
      <c r="H2762" s="4">
        <f>Tabla14[[#This Row],[  -14% costo de juan]]+(Tabla14[[#This Row],[  -14% costo de juan]]*0.1)</f>
        <v>1732.6746799999999</v>
      </c>
      <c r="I2762" s="30">
        <f>Tabla14[[#This Row],[5% purpil]]+(Tabla14[[#This Row],[5% purpil]]*0.21)</f>
        <v>2105.40121</v>
      </c>
      <c r="J2762" s="30">
        <f>Tabla14[[#This Row],[5% purpil]]+(Tabla14[[#This Row],[5% purpil]]*0.21)</f>
        <v>2105.40121</v>
      </c>
      <c r="K2762" s="6">
        <f>Tabla14[[#This Row],[Precio NEGRO Publico c/juan]]-Tabla14[[#This Row],[Nuestro Costo juan ]]</f>
        <v>372.72653000000014</v>
      </c>
      <c r="L2762" s="7">
        <f>Tabla14[[#This Row],[Ganancia]]/Tabla14[[#This Row],[Nuestro Costo juan ]]</f>
        <v>0.21511627906976755</v>
      </c>
      <c r="M2762" s="2">
        <f>Tabla14[[#This Row],[Precio NEGRO Publico c/juan]]+(Tabla14[[#This Row],[Precio NEGRO Publico c/juan]]*0.105)</f>
        <v>2326.4683370500002</v>
      </c>
    </row>
    <row r="2763" spans="1:13">
      <c r="A2763" s="1" t="s">
        <v>5540</v>
      </c>
      <c r="B2763" t="s">
        <v>5541</v>
      </c>
      <c r="C2763" t="s">
        <v>7</v>
      </c>
      <c r="D2763" t="s">
        <v>5447</v>
      </c>
      <c r="E2763" s="2">
        <v>1897.77</v>
      </c>
      <c r="F2763" s="2">
        <f>Tabla14[[#This Row],[Precio]]-(Tabla14[[#This Row],[Precio]]*0.14)</f>
        <v>1632.0821999999998</v>
      </c>
      <c r="G2763" s="2">
        <f>Tabla14[[#This Row],[Precio]]-(Tabla14[[#This Row],[Precio]]*0.05)</f>
        <v>1802.8815</v>
      </c>
      <c r="H2763" s="4">
        <f>Tabla14[[#This Row],[  -14% costo de juan]]+(Tabla14[[#This Row],[  -14% costo de juan]]*0.1)</f>
        <v>1795.2904199999998</v>
      </c>
      <c r="I2763" s="30">
        <f>Tabla14[[#This Row],[5% purpil]]+(Tabla14[[#This Row],[5% purpil]]*0.21)</f>
        <v>2181.4866149999998</v>
      </c>
      <c r="J2763" s="30">
        <f>Tabla14[[#This Row],[5% purpil]]+(Tabla14[[#This Row],[5% purpil]]*0.21)</f>
        <v>2181.4866149999998</v>
      </c>
      <c r="K2763" s="6">
        <f>Tabla14[[#This Row],[Precio NEGRO Publico c/juan]]-Tabla14[[#This Row],[Nuestro Costo juan ]]</f>
        <v>386.19619499999999</v>
      </c>
      <c r="L2763" s="7">
        <f>Tabla14[[#This Row],[Ganancia]]/Tabla14[[#This Row],[Nuestro Costo juan ]]</f>
        <v>0.21511627906976746</v>
      </c>
      <c r="M2763" s="2">
        <f>Tabla14[[#This Row],[Precio NEGRO Publico c/juan]]+(Tabla14[[#This Row],[Precio NEGRO Publico c/juan]]*0.105)</f>
        <v>2410.5427095749997</v>
      </c>
    </row>
    <row r="2764" spans="1:13">
      <c r="A2764" s="1" t="s">
        <v>5542</v>
      </c>
      <c r="B2764" t="s">
        <v>5543</v>
      </c>
      <c r="C2764" t="s">
        <v>7</v>
      </c>
      <c r="D2764" t="s">
        <v>5447</v>
      </c>
      <c r="E2764" s="2">
        <v>10258.86</v>
      </c>
      <c r="F2764" s="2">
        <f>Tabla14[[#This Row],[Precio]]-(Tabla14[[#This Row],[Precio]]*0.14)</f>
        <v>8822.6196</v>
      </c>
      <c r="G2764" s="2">
        <f>Tabla14[[#This Row],[Precio]]-(Tabla14[[#This Row],[Precio]]*0.05)</f>
        <v>9745.9170000000013</v>
      </c>
      <c r="H2764" s="4">
        <f>Tabla14[[#This Row],[  -14% costo de juan]]+(Tabla14[[#This Row],[  -14% costo de juan]]*0.1)</f>
        <v>9704.8815599999998</v>
      </c>
      <c r="I2764" s="30">
        <f>Tabla14[[#This Row],[5% purpil]]+(Tabla14[[#This Row],[5% purpil]]*0.21)</f>
        <v>11792.559570000001</v>
      </c>
      <c r="J2764" s="30">
        <f>Tabla14[[#This Row],[5% purpil]]+(Tabla14[[#This Row],[5% purpil]]*0.21)</f>
        <v>11792.559570000001</v>
      </c>
      <c r="K2764" s="6">
        <f>Tabla14[[#This Row],[Precio NEGRO Publico c/juan]]-Tabla14[[#This Row],[Nuestro Costo juan ]]</f>
        <v>2087.6780100000014</v>
      </c>
      <c r="L2764" s="7">
        <f>Tabla14[[#This Row],[Ganancia]]/Tabla14[[#This Row],[Nuestro Costo juan ]]</f>
        <v>0.2151162790697676</v>
      </c>
      <c r="M2764" s="2">
        <f>Tabla14[[#This Row],[Precio NEGRO Publico c/juan]]+(Tabla14[[#This Row],[Precio NEGRO Publico c/juan]]*0.105)</f>
        <v>13030.778324850002</v>
      </c>
    </row>
    <row r="2765" spans="1:13">
      <c r="A2765" s="1" t="s">
        <v>5544</v>
      </c>
      <c r="B2765" t="s">
        <v>5545</v>
      </c>
      <c r="C2765" t="s">
        <v>7</v>
      </c>
      <c r="D2765" t="s">
        <v>5447</v>
      </c>
      <c r="E2765" s="2">
        <v>526.32000000000005</v>
      </c>
      <c r="F2765" s="2">
        <f>Tabla14[[#This Row],[Precio]]-(Tabla14[[#This Row],[Precio]]*0.14)</f>
        <v>452.63520000000005</v>
      </c>
      <c r="G2765" s="2">
        <f>Tabla14[[#This Row],[Precio]]-(Tabla14[[#This Row],[Precio]]*0.05)</f>
        <v>500.00400000000002</v>
      </c>
      <c r="H2765" s="4">
        <f>Tabla14[[#This Row],[  -14% costo de juan]]+(Tabla14[[#This Row],[  -14% costo de juan]]*0.1)</f>
        <v>497.89872000000008</v>
      </c>
      <c r="I2765" s="30">
        <f>Tabla14[[#This Row],[5% purpil]]+(Tabla14[[#This Row],[5% purpil]]*0.21)</f>
        <v>605.00484000000006</v>
      </c>
      <c r="J2765" s="30">
        <f>Tabla14[[#This Row],[5% purpil]]+(Tabla14[[#This Row],[5% purpil]]*0.21)</f>
        <v>605.00484000000006</v>
      </c>
      <c r="K2765" s="6">
        <f>Tabla14[[#This Row],[Precio NEGRO Publico c/juan]]-Tabla14[[#This Row],[Nuestro Costo juan ]]</f>
        <v>107.10611999999998</v>
      </c>
      <c r="L2765" s="7">
        <f>Tabla14[[#This Row],[Ganancia]]/Tabla14[[#This Row],[Nuestro Costo juan ]]</f>
        <v>0.21511627906976735</v>
      </c>
      <c r="M2765" s="2">
        <f>Tabla14[[#This Row],[Precio NEGRO Publico c/juan]]+(Tabla14[[#This Row],[Precio NEGRO Publico c/juan]]*0.105)</f>
        <v>668.53034820000005</v>
      </c>
    </row>
    <row r="2766" spans="1:13">
      <c r="A2766" s="1" t="s">
        <v>5546</v>
      </c>
      <c r="B2766" t="s">
        <v>5547</v>
      </c>
      <c r="C2766" t="s">
        <v>7</v>
      </c>
      <c r="D2766" t="s">
        <v>5447</v>
      </c>
      <c r="E2766" s="2">
        <v>547.20000000000005</v>
      </c>
      <c r="F2766" s="2">
        <f>Tabla14[[#This Row],[Precio]]-(Tabla14[[#This Row],[Precio]]*0.14)</f>
        <v>470.59200000000004</v>
      </c>
      <c r="G2766" s="2">
        <f>Tabla14[[#This Row],[Precio]]-(Tabla14[[#This Row],[Precio]]*0.05)</f>
        <v>519.84</v>
      </c>
      <c r="H2766" s="4">
        <f>Tabla14[[#This Row],[  -14% costo de juan]]+(Tabla14[[#This Row],[  -14% costo de juan]]*0.1)</f>
        <v>517.65120000000002</v>
      </c>
      <c r="I2766" s="30">
        <f>Tabla14[[#This Row],[5% purpil]]+(Tabla14[[#This Row],[5% purpil]]*0.21)</f>
        <v>629.00639999999999</v>
      </c>
      <c r="J2766" s="30">
        <f>Tabla14[[#This Row],[5% purpil]]+(Tabla14[[#This Row],[5% purpil]]*0.21)</f>
        <v>629.00639999999999</v>
      </c>
      <c r="K2766" s="6">
        <f>Tabla14[[#This Row],[Precio NEGRO Publico c/juan]]-Tabla14[[#This Row],[Nuestro Costo juan ]]</f>
        <v>111.35519999999997</v>
      </c>
      <c r="L2766" s="7">
        <f>Tabla14[[#This Row],[Ganancia]]/Tabla14[[#This Row],[Nuestro Costo juan ]]</f>
        <v>0.21511627906976738</v>
      </c>
      <c r="M2766" s="2">
        <f>Tabla14[[#This Row],[Precio NEGRO Publico c/juan]]+(Tabla14[[#This Row],[Precio NEGRO Publico c/juan]]*0.105)</f>
        <v>695.05207199999995</v>
      </c>
    </row>
    <row r="2767" spans="1:13">
      <c r="A2767" s="1" t="s">
        <v>5548</v>
      </c>
      <c r="B2767" t="s">
        <v>5549</v>
      </c>
      <c r="C2767" t="s">
        <v>7</v>
      </c>
      <c r="D2767" t="s">
        <v>5447</v>
      </c>
      <c r="E2767" s="2">
        <v>4410.95</v>
      </c>
      <c r="F2767" s="2">
        <f>Tabla14[[#This Row],[Precio]]-(Tabla14[[#This Row],[Precio]]*0.14)</f>
        <v>3793.4169999999999</v>
      </c>
      <c r="G2767" s="2">
        <f>Tabla14[[#This Row],[Precio]]-(Tabla14[[#This Row],[Precio]]*0.05)</f>
        <v>4190.4025000000001</v>
      </c>
      <c r="H2767" s="4">
        <f>Tabla14[[#This Row],[  -14% costo de juan]]+(Tabla14[[#This Row],[  -14% costo de juan]]*0.1)</f>
        <v>4172.7587000000003</v>
      </c>
      <c r="I2767" s="30">
        <f>Tabla14[[#This Row],[5% purpil]]+(Tabla14[[#This Row],[5% purpil]]*0.21)</f>
        <v>5070.387025</v>
      </c>
      <c r="J2767" s="30">
        <f>Tabla14[[#This Row],[5% purpil]]+(Tabla14[[#This Row],[5% purpil]]*0.21)</f>
        <v>5070.387025</v>
      </c>
      <c r="K2767" s="6">
        <f>Tabla14[[#This Row],[Precio NEGRO Publico c/juan]]-Tabla14[[#This Row],[Nuestro Costo juan ]]</f>
        <v>897.62832499999968</v>
      </c>
      <c r="L2767" s="7">
        <f>Tabla14[[#This Row],[Ganancia]]/Tabla14[[#This Row],[Nuestro Costo juan ]]</f>
        <v>0.21511627906976735</v>
      </c>
      <c r="M2767" s="2">
        <f>Tabla14[[#This Row],[Precio NEGRO Publico c/juan]]+(Tabla14[[#This Row],[Precio NEGRO Publico c/juan]]*0.105)</f>
        <v>5602.7776626249997</v>
      </c>
    </row>
    <row r="2768" spans="1:13">
      <c r="A2768" s="1" t="s">
        <v>5550</v>
      </c>
      <c r="B2768" t="s">
        <v>5551</v>
      </c>
      <c r="C2768" t="s">
        <v>7</v>
      </c>
      <c r="D2768" t="s">
        <v>5447</v>
      </c>
      <c r="E2768" s="2">
        <v>1382.4</v>
      </c>
      <c r="F2768" s="2">
        <f>Tabla14[[#This Row],[Precio]]-(Tabla14[[#This Row],[Precio]]*0.14)</f>
        <v>1188.864</v>
      </c>
      <c r="G2768" s="2">
        <f>Tabla14[[#This Row],[Precio]]-(Tabla14[[#This Row],[Precio]]*0.05)</f>
        <v>1313.2800000000002</v>
      </c>
      <c r="H2768" s="4">
        <f>Tabla14[[#This Row],[  -14% costo de juan]]+(Tabla14[[#This Row],[  -14% costo de juan]]*0.1)</f>
        <v>1307.7504000000001</v>
      </c>
      <c r="I2768" s="30">
        <f>Tabla14[[#This Row],[5% purpil]]+(Tabla14[[#This Row],[5% purpil]]*0.21)</f>
        <v>1589.0688000000002</v>
      </c>
      <c r="J2768" s="30">
        <f>Tabla14[[#This Row],[5% purpil]]+(Tabla14[[#This Row],[5% purpil]]*0.21)</f>
        <v>1589.0688000000002</v>
      </c>
      <c r="K2768" s="6">
        <f>Tabla14[[#This Row],[Precio NEGRO Publico c/juan]]-Tabla14[[#This Row],[Nuestro Costo juan ]]</f>
        <v>281.31840000000011</v>
      </c>
      <c r="L2768" s="7">
        <f>Tabla14[[#This Row],[Ganancia]]/Tabla14[[#This Row],[Nuestro Costo juan ]]</f>
        <v>0.21511627906976752</v>
      </c>
      <c r="M2768" s="2">
        <f>Tabla14[[#This Row],[Precio NEGRO Publico c/juan]]+(Tabla14[[#This Row],[Precio NEGRO Publico c/juan]]*0.105)</f>
        <v>1755.9210240000002</v>
      </c>
    </row>
    <row r="2769" spans="1:13">
      <c r="A2769" s="1" t="s">
        <v>5552</v>
      </c>
      <c r="B2769" t="s">
        <v>5553</v>
      </c>
      <c r="C2769" t="s">
        <v>7</v>
      </c>
      <c r="D2769" t="s">
        <v>5447</v>
      </c>
      <c r="E2769" s="2">
        <v>9783.86</v>
      </c>
      <c r="F2769" s="2">
        <f>Tabla14[[#This Row],[Precio]]-(Tabla14[[#This Row],[Precio]]*0.14)</f>
        <v>8414.1196</v>
      </c>
      <c r="G2769" s="2">
        <f>Tabla14[[#This Row],[Precio]]-(Tabla14[[#This Row],[Precio]]*0.05)</f>
        <v>9294.6670000000013</v>
      </c>
      <c r="H2769" s="4">
        <f>Tabla14[[#This Row],[  -14% costo de juan]]+(Tabla14[[#This Row],[  -14% costo de juan]]*0.1)</f>
        <v>9255.5315599999994</v>
      </c>
      <c r="I2769" s="30">
        <f>Tabla14[[#This Row],[5% purpil]]+(Tabla14[[#This Row],[5% purpil]]*0.21)</f>
        <v>11246.547070000001</v>
      </c>
      <c r="J2769" s="30">
        <f>Tabla14[[#This Row],[5% purpil]]+(Tabla14[[#This Row],[5% purpil]]*0.21)</f>
        <v>11246.547070000001</v>
      </c>
      <c r="K2769" s="6">
        <f>Tabla14[[#This Row],[Precio NEGRO Publico c/juan]]-Tabla14[[#This Row],[Nuestro Costo juan ]]</f>
        <v>1991.0155100000011</v>
      </c>
      <c r="L2769" s="7">
        <f>Tabla14[[#This Row],[Ganancia]]/Tabla14[[#This Row],[Nuestro Costo juan ]]</f>
        <v>0.21511627906976757</v>
      </c>
      <c r="M2769" s="2">
        <f>Tabla14[[#This Row],[Precio NEGRO Publico c/juan]]+(Tabla14[[#This Row],[Precio NEGRO Publico c/juan]]*0.105)</f>
        <v>12427.434512350001</v>
      </c>
    </row>
    <row r="2770" spans="1:13">
      <c r="A2770" s="1" t="s">
        <v>5554</v>
      </c>
      <c r="B2770" t="s">
        <v>5555</v>
      </c>
      <c r="C2770" t="s">
        <v>7</v>
      </c>
      <c r="D2770" t="s">
        <v>5447</v>
      </c>
      <c r="E2770" s="2">
        <v>10537.54</v>
      </c>
      <c r="F2770" s="2">
        <f>Tabla14[[#This Row],[Precio]]-(Tabla14[[#This Row],[Precio]]*0.14)</f>
        <v>9062.2844000000005</v>
      </c>
      <c r="G2770" s="2">
        <f>Tabla14[[#This Row],[Precio]]-(Tabla14[[#This Row],[Precio]]*0.05)</f>
        <v>10010.663</v>
      </c>
      <c r="H2770" s="4">
        <f>Tabla14[[#This Row],[  -14% costo de juan]]+(Tabla14[[#This Row],[  -14% costo de juan]]*0.1)</f>
        <v>9968.5128400000012</v>
      </c>
      <c r="I2770" s="30">
        <f>Tabla14[[#This Row],[5% purpil]]+(Tabla14[[#This Row],[5% purpil]]*0.21)</f>
        <v>12112.90223</v>
      </c>
      <c r="J2770" s="30">
        <f>Tabla14[[#This Row],[5% purpil]]+(Tabla14[[#This Row],[5% purpil]]*0.21)</f>
        <v>12112.90223</v>
      </c>
      <c r="K2770" s="6">
        <f>Tabla14[[#This Row],[Precio NEGRO Publico c/juan]]-Tabla14[[#This Row],[Nuestro Costo juan ]]</f>
        <v>2144.3893899999985</v>
      </c>
      <c r="L2770" s="7">
        <f>Tabla14[[#This Row],[Ganancia]]/Tabla14[[#This Row],[Nuestro Costo juan ]]</f>
        <v>0.21511627906976727</v>
      </c>
      <c r="M2770" s="2">
        <f>Tabla14[[#This Row],[Precio NEGRO Publico c/juan]]+(Tabla14[[#This Row],[Precio NEGRO Publico c/juan]]*0.105)</f>
        <v>13384.756964149999</v>
      </c>
    </row>
    <row r="2771" spans="1:13">
      <c r="A2771" s="1" t="s">
        <v>5556</v>
      </c>
      <c r="B2771" t="s">
        <v>5557</v>
      </c>
      <c r="C2771" t="s">
        <v>7</v>
      </c>
      <c r="D2771" t="s">
        <v>5447</v>
      </c>
      <c r="E2771" s="2">
        <v>10537.54</v>
      </c>
      <c r="F2771" s="2">
        <f>Tabla14[[#This Row],[Precio]]-(Tabla14[[#This Row],[Precio]]*0.14)</f>
        <v>9062.2844000000005</v>
      </c>
      <c r="G2771" s="2">
        <f>Tabla14[[#This Row],[Precio]]-(Tabla14[[#This Row],[Precio]]*0.05)</f>
        <v>10010.663</v>
      </c>
      <c r="H2771" s="4">
        <f>Tabla14[[#This Row],[  -14% costo de juan]]+(Tabla14[[#This Row],[  -14% costo de juan]]*0.1)</f>
        <v>9968.5128400000012</v>
      </c>
      <c r="I2771" s="30">
        <f>Tabla14[[#This Row],[5% purpil]]+(Tabla14[[#This Row],[5% purpil]]*0.21)</f>
        <v>12112.90223</v>
      </c>
      <c r="J2771" s="30">
        <f>Tabla14[[#This Row],[5% purpil]]+(Tabla14[[#This Row],[5% purpil]]*0.21)</f>
        <v>12112.90223</v>
      </c>
      <c r="K2771" s="6">
        <f>Tabla14[[#This Row],[Precio NEGRO Publico c/juan]]-Tabla14[[#This Row],[Nuestro Costo juan ]]</f>
        <v>2144.3893899999985</v>
      </c>
      <c r="L2771" s="7">
        <f>Tabla14[[#This Row],[Ganancia]]/Tabla14[[#This Row],[Nuestro Costo juan ]]</f>
        <v>0.21511627906976727</v>
      </c>
      <c r="M2771" s="2">
        <f>Tabla14[[#This Row],[Precio NEGRO Publico c/juan]]+(Tabla14[[#This Row],[Precio NEGRO Publico c/juan]]*0.105)</f>
        <v>13384.756964149999</v>
      </c>
    </row>
    <row r="2772" spans="1:13">
      <c r="A2772" s="1" t="s">
        <v>5558</v>
      </c>
      <c r="B2772" t="s">
        <v>5559</v>
      </c>
      <c r="C2772" t="s">
        <v>7</v>
      </c>
      <c r="D2772" t="s">
        <v>5447</v>
      </c>
      <c r="E2772" s="2">
        <v>22666.67</v>
      </c>
      <c r="F2772" s="2">
        <f>Tabla14[[#This Row],[Precio]]-(Tabla14[[#This Row],[Precio]]*0.14)</f>
        <v>19493.336199999998</v>
      </c>
      <c r="G2772" s="2">
        <f>Tabla14[[#This Row],[Precio]]-(Tabla14[[#This Row],[Precio]]*0.05)</f>
        <v>21533.336499999998</v>
      </c>
      <c r="H2772" s="4">
        <f>Tabla14[[#This Row],[  -14% costo de juan]]+(Tabla14[[#This Row],[  -14% costo de juan]]*0.1)</f>
        <v>21442.669819999999</v>
      </c>
      <c r="I2772" s="30">
        <f>Tabla14[[#This Row],[5% purpil]]+(Tabla14[[#This Row],[5% purpil]]*0.21)</f>
        <v>26055.337164999997</v>
      </c>
      <c r="J2772" s="30">
        <f>Tabla14[[#This Row],[5% purpil]]+(Tabla14[[#This Row],[5% purpil]]*0.21)</f>
        <v>26055.337164999997</v>
      </c>
      <c r="K2772" s="6">
        <f>Tabla14[[#This Row],[Precio NEGRO Publico c/juan]]-Tabla14[[#This Row],[Nuestro Costo juan ]]</f>
        <v>4612.667344999998</v>
      </c>
      <c r="L2772" s="7">
        <f>Tabla14[[#This Row],[Ganancia]]/Tabla14[[#This Row],[Nuestro Costo juan ]]</f>
        <v>0.21511627906976735</v>
      </c>
      <c r="M2772" s="2">
        <f>Tabla14[[#This Row],[Precio NEGRO Publico c/juan]]+(Tabla14[[#This Row],[Precio NEGRO Publico c/juan]]*0.105)</f>
        <v>28791.147567324995</v>
      </c>
    </row>
    <row r="2773" spans="1:13">
      <c r="A2773" s="1" t="s">
        <v>5560</v>
      </c>
      <c r="B2773" t="s">
        <v>5561</v>
      </c>
      <c r="C2773" t="s">
        <v>7</v>
      </c>
      <c r="D2773" t="s">
        <v>5447</v>
      </c>
      <c r="E2773" s="2">
        <v>4410.95</v>
      </c>
      <c r="F2773" s="2">
        <f>Tabla14[[#This Row],[Precio]]-(Tabla14[[#This Row],[Precio]]*0.14)</f>
        <v>3793.4169999999999</v>
      </c>
      <c r="G2773" s="2">
        <f>Tabla14[[#This Row],[Precio]]-(Tabla14[[#This Row],[Precio]]*0.05)</f>
        <v>4190.4025000000001</v>
      </c>
      <c r="H2773" s="4">
        <f>Tabla14[[#This Row],[  -14% costo de juan]]+(Tabla14[[#This Row],[  -14% costo de juan]]*0.1)</f>
        <v>4172.7587000000003</v>
      </c>
      <c r="I2773" s="30">
        <f>Tabla14[[#This Row],[5% purpil]]+(Tabla14[[#This Row],[5% purpil]]*0.21)</f>
        <v>5070.387025</v>
      </c>
      <c r="J2773" s="30">
        <f>Tabla14[[#This Row],[5% purpil]]+(Tabla14[[#This Row],[5% purpil]]*0.21)</f>
        <v>5070.387025</v>
      </c>
      <c r="K2773" s="6">
        <f>Tabla14[[#This Row],[Precio NEGRO Publico c/juan]]-Tabla14[[#This Row],[Nuestro Costo juan ]]</f>
        <v>897.62832499999968</v>
      </c>
      <c r="L2773" s="7">
        <f>Tabla14[[#This Row],[Ganancia]]/Tabla14[[#This Row],[Nuestro Costo juan ]]</f>
        <v>0.21511627906976735</v>
      </c>
      <c r="M2773" s="2">
        <f>Tabla14[[#This Row],[Precio NEGRO Publico c/juan]]+(Tabla14[[#This Row],[Precio NEGRO Publico c/juan]]*0.105)</f>
        <v>5602.7776626249997</v>
      </c>
    </row>
    <row r="2774" spans="1:13">
      <c r="A2774" s="1" t="s">
        <v>5562</v>
      </c>
      <c r="B2774" t="s">
        <v>5563</v>
      </c>
      <c r="C2774" t="s">
        <v>7</v>
      </c>
      <c r="D2774" t="s">
        <v>5447</v>
      </c>
      <c r="E2774" s="2">
        <v>1031.58</v>
      </c>
      <c r="F2774" s="2">
        <f>Tabla14[[#This Row],[Precio]]-(Tabla14[[#This Row],[Precio]]*0.14)</f>
        <v>887.15879999999993</v>
      </c>
      <c r="G2774" s="2">
        <f>Tabla14[[#This Row],[Precio]]-(Tabla14[[#This Row],[Precio]]*0.05)</f>
        <v>980.00099999999998</v>
      </c>
      <c r="H2774" s="4">
        <f>Tabla14[[#This Row],[  -14% costo de juan]]+(Tabla14[[#This Row],[  -14% costo de juan]]*0.1)</f>
        <v>975.8746799999999</v>
      </c>
      <c r="I2774" s="30">
        <f>Tabla14[[#This Row],[5% purpil]]+(Tabla14[[#This Row],[5% purpil]]*0.21)</f>
        <v>1185.8012100000001</v>
      </c>
      <c r="J2774" s="30">
        <f>Tabla14[[#This Row],[5% purpil]]+(Tabla14[[#This Row],[5% purpil]]*0.21)</f>
        <v>1185.8012100000001</v>
      </c>
      <c r="K2774" s="6">
        <f>Tabla14[[#This Row],[Precio NEGRO Publico c/juan]]-Tabla14[[#This Row],[Nuestro Costo juan ]]</f>
        <v>209.92653000000018</v>
      </c>
      <c r="L2774" s="7">
        <f>Tabla14[[#This Row],[Ganancia]]/Tabla14[[#This Row],[Nuestro Costo juan ]]</f>
        <v>0.21511627906976766</v>
      </c>
      <c r="M2774" s="2">
        <f>Tabla14[[#This Row],[Precio NEGRO Publico c/juan]]+(Tabla14[[#This Row],[Precio NEGRO Publico c/juan]]*0.105)</f>
        <v>1310.31033705</v>
      </c>
    </row>
    <row r="2775" spans="1:13">
      <c r="A2775" s="1" t="s">
        <v>5564</v>
      </c>
      <c r="B2775" t="s">
        <v>5565</v>
      </c>
      <c r="C2775" t="s">
        <v>7</v>
      </c>
      <c r="D2775" t="s">
        <v>5447</v>
      </c>
      <c r="E2775" s="2">
        <v>1263.1600000000001</v>
      </c>
      <c r="F2775" s="2">
        <f>Tabla14[[#This Row],[Precio]]-(Tabla14[[#This Row],[Precio]]*0.14)</f>
        <v>1086.3176000000001</v>
      </c>
      <c r="G2775" s="2">
        <f>Tabla14[[#This Row],[Precio]]-(Tabla14[[#This Row],[Precio]]*0.05)</f>
        <v>1200.0020000000002</v>
      </c>
      <c r="H2775" s="4">
        <f>Tabla14[[#This Row],[  -14% costo de juan]]+(Tabla14[[#This Row],[  -14% costo de juan]]*0.1)</f>
        <v>1194.9493600000001</v>
      </c>
      <c r="I2775" s="30">
        <f>Tabla14[[#This Row],[5% purpil]]+(Tabla14[[#This Row],[5% purpil]]*0.21)</f>
        <v>1452.0024200000003</v>
      </c>
      <c r="J2775" s="30">
        <f>Tabla14[[#This Row],[5% purpil]]+(Tabla14[[#This Row],[5% purpil]]*0.21)</f>
        <v>1452.0024200000003</v>
      </c>
      <c r="K2775" s="6">
        <f>Tabla14[[#This Row],[Precio NEGRO Publico c/juan]]-Tabla14[[#This Row],[Nuestro Costo juan ]]</f>
        <v>257.05306000000019</v>
      </c>
      <c r="L2775" s="7">
        <f>Tabla14[[#This Row],[Ganancia]]/Tabla14[[#This Row],[Nuestro Costo juan ]]</f>
        <v>0.21511627906976757</v>
      </c>
      <c r="M2775" s="2">
        <f>Tabla14[[#This Row],[Precio NEGRO Publico c/juan]]+(Tabla14[[#This Row],[Precio NEGRO Publico c/juan]]*0.105)</f>
        <v>1604.4626741000002</v>
      </c>
    </row>
    <row r="2776" spans="1:13">
      <c r="A2776" s="1" t="s">
        <v>5566</v>
      </c>
      <c r="B2776" t="s">
        <v>5567</v>
      </c>
      <c r="C2776" t="s">
        <v>7</v>
      </c>
      <c r="D2776" t="s">
        <v>5447</v>
      </c>
      <c r="E2776" s="2">
        <v>1333.33</v>
      </c>
      <c r="F2776" s="2">
        <f>Tabla14[[#This Row],[Precio]]-(Tabla14[[#This Row],[Precio]]*0.14)</f>
        <v>1146.6637999999998</v>
      </c>
      <c r="G2776" s="2">
        <f>Tabla14[[#This Row],[Precio]]-(Tabla14[[#This Row],[Precio]]*0.05)</f>
        <v>1266.6634999999999</v>
      </c>
      <c r="H2776" s="4">
        <f>Tabla14[[#This Row],[  -14% costo de juan]]+(Tabla14[[#This Row],[  -14% costo de juan]]*0.1)</f>
        <v>1261.3301799999997</v>
      </c>
      <c r="I2776" s="30">
        <f>Tabla14[[#This Row],[5% purpil]]+(Tabla14[[#This Row],[5% purpil]]*0.21)</f>
        <v>1532.6628349999999</v>
      </c>
      <c r="J2776" s="30">
        <f>Tabla14[[#This Row],[5% purpil]]+(Tabla14[[#This Row],[5% purpil]]*0.21)</f>
        <v>1532.6628349999999</v>
      </c>
      <c r="K2776" s="6">
        <f>Tabla14[[#This Row],[Precio NEGRO Publico c/juan]]-Tabla14[[#This Row],[Nuestro Costo juan ]]</f>
        <v>271.33265500000016</v>
      </c>
      <c r="L2776" s="7">
        <f>Tabla14[[#This Row],[Ganancia]]/Tabla14[[#This Row],[Nuestro Costo juan ]]</f>
        <v>0.21511627906976763</v>
      </c>
      <c r="M2776" s="2">
        <f>Tabla14[[#This Row],[Precio NEGRO Publico c/juan]]+(Tabla14[[#This Row],[Precio NEGRO Publico c/juan]]*0.105)</f>
        <v>1693.5924326749998</v>
      </c>
    </row>
    <row r="2777" spans="1:13">
      <c r="A2777" s="1" t="s">
        <v>5568</v>
      </c>
      <c r="B2777" t="s">
        <v>5569</v>
      </c>
      <c r="C2777" t="s">
        <v>7</v>
      </c>
      <c r="D2777" t="s">
        <v>5447</v>
      </c>
      <c r="E2777" s="2">
        <v>1232.28</v>
      </c>
      <c r="F2777" s="2">
        <f>Tabla14[[#This Row],[Precio]]-(Tabla14[[#This Row],[Precio]]*0.14)</f>
        <v>1059.7608</v>
      </c>
      <c r="G2777" s="2">
        <f>Tabla14[[#This Row],[Precio]]-(Tabla14[[#This Row],[Precio]]*0.05)</f>
        <v>1170.6659999999999</v>
      </c>
      <c r="H2777" s="4">
        <f>Tabla14[[#This Row],[  -14% costo de juan]]+(Tabla14[[#This Row],[  -14% costo de juan]]*0.1)</f>
        <v>1165.7368799999999</v>
      </c>
      <c r="I2777" s="30">
        <f>Tabla14[[#This Row],[5% purpil]]+(Tabla14[[#This Row],[5% purpil]]*0.21)</f>
        <v>1416.50586</v>
      </c>
      <c r="J2777" s="30">
        <f>Tabla14[[#This Row],[5% purpil]]+(Tabla14[[#This Row],[5% purpil]]*0.21)</f>
        <v>1416.50586</v>
      </c>
      <c r="K2777" s="6">
        <f>Tabla14[[#This Row],[Precio NEGRO Publico c/juan]]-Tabla14[[#This Row],[Nuestro Costo juan ]]</f>
        <v>250.76898000000006</v>
      </c>
      <c r="L2777" s="7">
        <f>Tabla14[[#This Row],[Ganancia]]/Tabla14[[#This Row],[Nuestro Costo juan ]]</f>
        <v>0.21511627906976749</v>
      </c>
      <c r="M2777" s="2">
        <f>Tabla14[[#This Row],[Precio NEGRO Publico c/juan]]+(Tabla14[[#This Row],[Precio NEGRO Publico c/juan]]*0.105)</f>
        <v>1565.2389753</v>
      </c>
    </row>
    <row r="2778" spans="1:13">
      <c r="A2778" s="1" t="s">
        <v>5570</v>
      </c>
      <c r="B2778" t="s">
        <v>5571</v>
      </c>
      <c r="C2778" t="s">
        <v>7</v>
      </c>
      <c r="D2778" t="s">
        <v>5447</v>
      </c>
      <c r="E2778" s="2">
        <v>1427.37</v>
      </c>
      <c r="F2778" s="2">
        <f>Tabla14[[#This Row],[Precio]]-(Tabla14[[#This Row],[Precio]]*0.14)</f>
        <v>1227.5382</v>
      </c>
      <c r="G2778" s="2">
        <f>Tabla14[[#This Row],[Precio]]-(Tabla14[[#This Row],[Precio]]*0.05)</f>
        <v>1356.0014999999999</v>
      </c>
      <c r="H2778" s="4">
        <f>Tabla14[[#This Row],[  -14% costo de juan]]+(Tabla14[[#This Row],[  -14% costo de juan]]*0.1)</f>
        <v>1350.2920199999999</v>
      </c>
      <c r="I2778" s="30">
        <f>Tabla14[[#This Row],[5% purpil]]+(Tabla14[[#This Row],[5% purpil]]*0.21)</f>
        <v>1640.7618149999998</v>
      </c>
      <c r="J2778" s="30">
        <f>Tabla14[[#This Row],[5% purpil]]+(Tabla14[[#This Row],[5% purpil]]*0.21)</f>
        <v>1640.7618149999998</v>
      </c>
      <c r="K2778" s="6">
        <f>Tabla14[[#This Row],[Precio NEGRO Publico c/juan]]-Tabla14[[#This Row],[Nuestro Costo juan ]]</f>
        <v>290.46979499999998</v>
      </c>
      <c r="L2778" s="7">
        <f>Tabla14[[#This Row],[Ganancia]]/Tabla14[[#This Row],[Nuestro Costo juan ]]</f>
        <v>0.21511627906976744</v>
      </c>
      <c r="M2778" s="2">
        <f>Tabla14[[#This Row],[Precio NEGRO Publico c/juan]]+(Tabla14[[#This Row],[Precio NEGRO Publico c/juan]]*0.105)</f>
        <v>1813.0418055749999</v>
      </c>
    </row>
    <row r="2779" spans="1:13">
      <c r="A2779" s="1" t="s">
        <v>5572</v>
      </c>
      <c r="B2779" t="s">
        <v>5573</v>
      </c>
      <c r="C2779" t="s">
        <v>7</v>
      </c>
      <c r="D2779" t="s">
        <v>5447</v>
      </c>
      <c r="E2779" s="2">
        <v>301.64</v>
      </c>
      <c r="F2779" s="2">
        <f>Tabla14[[#This Row],[Precio]]-(Tabla14[[#This Row],[Precio]]*0.14)</f>
        <v>259.41039999999998</v>
      </c>
      <c r="G2779" s="2">
        <f>Tabla14[[#This Row],[Precio]]-(Tabla14[[#This Row],[Precio]]*0.05)</f>
        <v>286.55799999999999</v>
      </c>
      <c r="H2779" s="4">
        <f>Tabla14[[#This Row],[  -14% costo de juan]]+(Tabla14[[#This Row],[  -14% costo de juan]]*0.1)</f>
        <v>285.35143999999997</v>
      </c>
      <c r="I2779" s="30">
        <f>Tabla14[[#This Row],[5% purpil]]+(Tabla14[[#This Row],[5% purpil]]*0.21)</f>
        <v>346.73518000000001</v>
      </c>
      <c r="J2779" s="30">
        <f>Tabla14[[#This Row],[5% purpil]]+(Tabla14[[#This Row],[5% purpil]]*0.21)</f>
        <v>346.73518000000001</v>
      </c>
      <c r="K2779" s="6">
        <f>Tabla14[[#This Row],[Precio NEGRO Publico c/juan]]-Tabla14[[#This Row],[Nuestro Costo juan ]]</f>
        <v>61.383740000000046</v>
      </c>
      <c r="L2779" s="7">
        <f>Tabla14[[#This Row],[Ganancia]]/Tabla14[[#This Row],[Nuestro Costo juan ]]</f>
        <v>0.21511627906976763</v>
      </c>
      <c r="M2779" s="2">
        <f>Tabla14[[#This Row],[Precio NEGRO Publico c/juan]]+(Tabla14[[#This Row],[Precio NEGRO Publico c/juan]]*0.105)</f>
        <v>383.1423739</v>
      </c>
    </row>
    <row r="2780" spans="1:13">
      <c r="A2780" s="1" t="s">
        <v>5574</v>
      </c>
      <c r="B2780" t="s">
        <v>5575</v>
      </c>
      <c r="C2780" t="s">
        <v>7</v>
      </c>
      <c r="D2780" t="s">
        <v>5447</v>
      </c>
      <c r="E2780" s="2">
        <v>939.79</v>
      </c>
      <c r="F2780" s="2">
        <f>Tabla14[[#This Row],[Precio]]-(Tabla14[[#This Row],[Precio]]*0.14)</f>
        <v>808.21939999999995</v>
      </c>
      <c r="G2780" s="2">
        <f>Tabla14[[#This Row],[Precio]]-(Tabla14[[#This Row],[Precio]]*0.05)</f>
        <v>892.80049999999994</v>
      </c>
      <c r="H2780" s="4">
        <f>Tabla14[[#This Row],[  -14% costo de juan]]+(Tabla14[[#This Row],[  -14% costo de juan]]*0.1)</f>
        <v>889.04133999999999</v>
      </c>
      <c r="I2780" s="30">
        <f>Tabla14[[#This Row],[5% purpil]]+(Tabla14[[#This Row],[5% purpil]]*0.21)</f>
        <v>1080.288605</v>
      </c>
      <c r="J2780" s="30">
        <f>Tabla14[[#This Row],[5% purpil]]+(Tabla14[[#This Row],[5% purpil]]*0.21)</f>
        <v>1080.288605</v>
      </c>
      <c r="K2780" s="6">
        <f>Tabla14[[#This Row],[Precio NEGRO Publico c/juan]]-Tabla14[[#This Row],[Nuestro Costo juan ]]</f>
        <v>191.24726499999997</v>
      </c>
      <c r="L2780" s="7">
        <f>Tabla14[[#This Row],[Ganancia]]/Tabla14[[#This Row],[Nuestro Costo juan ]]</f>
        <v>0.21511627906976741</v>
      </c>
      <c r="M2780" s="2">
        <f>Tabla14[[#This Row],[Precio NEGRO Publico c/juan]]+(Tabla14[[#This Row],[Precio NEGRO Publico c/juan]]*0.105)</f>
        <v>1193.718908525</v>
      </c>
    </row>
    <row r="2781" spans="1:13">
      <c r="A2781" s="1" t="s">
        <v>5576</v>
      </c>
      <c r="B2781" t="s">
        <v>5577</v>
      </c>
      <c r="C2781" t="s">
        <v>7</v>
      </c>
      <c r="D2781" t="s">
        <v>5447</v>
      </c>
      <c r="E2781" s="2">
        <v>13073.68</v>
      </c>
      <c r="F2781" s="2">
        <f>Tabla14[[#This Row],[Precio]]-(Tabla14[[#This Row],[Precio]]*0.14)</f>
        <v>11243.364799999999</v>
      </c>
      <c r="G2781" s="2">
        <f>Tabla14[[#This Row],[Precio]]-(Tabla14[[#This Row],[Precio]]*0.05)</f>
        <v>12419.996000000001</v>
      </c>
      <c r="H2781" s="4">
        <f>Tabla14[[#This Row],[  -14% costo de juan]]+(Tabla14[[#This Row],[  -14% costo de juan]]*0.1)</f>
        <v>12367.701279999999</v>
      </c>
      <c r="I2781" s="30">
        <f>Tabla14[[#This Row],[5% purpil]]+(Tabla14[[#This Row],[5% purpil]]*0.21)</f>
        <v>15028.195160000001</v>
      </c>
      <c r="J2781" s="30">
        <f>Tabla14[[#This Row],[5% purpil]]+(Tabla14[[#This Row],[5% purpil]]*0.21)</f>
        <v>15028.195160000001</v>
      </c>
      <c r="K2781" s="6">
        <f>Tabla14[[#This Row],[Precio NEGRO Publico c/juan]]-Tabla14[[#This Row],[Nuestro Costo juan ]]</f>
        <v>2660.4938800000018</v>
      </c>
      <c r="L2781" s="7">
        <f>Tabla14[[#This Row],[Ganancia]]/Tabla14[[#This Row],[Nuestro Costo juan ]]</f>
        <v>0.2151162790697676</v>
      </c>
      <c r="M2781" s="2">
        <f>Tabla14[[#This Row],[Precio NEGRO Publico c/juan]]+(Tabla14[[#This Row],[Precio NEGRO Publico c/juan]]*0.105)</f>
        <v>16606.1556518</v>
      </c>
    </row>
    <row r="2782" spans="1:13">
      <c r="A2782" s="1" t="s">
        <v>5578</v>
      </c>
      <c r="B2782" t="s">
        <v>5579</v>
      </c>
      <c r="C2782" t="s">
        <v>7</v>
      </c>
      <c r="D2782" t="s">
        <v>5447</v>
      </c>
      <c r="E2782" s="2">
        <v>5522.02</v>
      </c>
      <c r="F2782" s="2">
        <f>Tabla14[[#This Row],[Precio]]-(Tabla14[[#This Row],[Precio]]*0.14)</f>
        <v>4748.9372000000003</v>
      </c>
      <c r="G2782" s="2">
        <f>Tabla14[[#This Row],[Precio]]-(Tabla14[[#This Row],[Precio]]*0.05)</f>
        <v>5245.9190000000008</v>
      </c>
      <c r="H2782" s="4">
        <f>Tabla14[[#This Row],[  -14% costo de juan]]+(Tabla14[[#This Row],[  -14% costo de juan]]*0.1)</f>
        <v>5223.8309200000003</v>
      </c>
      <c r="I2782" s="30">
        <f>Tabla14[[#This Row],[5% purpil]]+(Tabla14[[#This Row],[5% purpil]]*0.21)</f>
        <v>6347.5619900000011</v>
      </c>
      <c r="J2782" s="30">
        <f>Tabla14[[#This Row],[5% purpil]]+(Tabla14[[#This Row],[5% purpil]]*0.21)</f>
        <v>6347.5619900000011</v>
      </c>
      <c r="K2782" s="6">
        <f>Tabla14[[#This Row],[Precio NEGRO Publico c/juan]]-Tabla14[[#This Row],[Nuestro Costo juan ]]</f>
        <v>1123.7310700000007</v>
      </c>
      <c r="L2782" s="7">
        <f>Tabla14[[#This Row],[Ganancia]]/Tabla14[[#This Row],[Nuestro Costo juan ]]</f>
        <v>0.21511627906976757</v>
      </c>
      <c r="M2782" s="2">
        <f>Tabla14[[#This Row],[Precio NEGRO Publico c/juan]]+(Tabla14[[#This Row],[Precio NEGRO Publico c/juan]]*0.105)</f>
        <v>7014.0559989500016</v>
      </c>
    </row>
    <row r="2783" spans="1:13">
      <c r="A2783" s="1" t="s">
        <v>5580</v>
      </c>
      <c r="B2783" t="s">
        <v>5581</v>
      </c>
      <c r="C2783" t="s">
        <v>7</v>
      </c>
      <c r="D2783" t="s">
        <v>5447</v>
      </c>
      <c r="E2783" s="2">
        <v>2137.2600000000002</v>
      </c>
      <c r="F2783" s="2">
        <f>Tabla14[[#This Row],[Precio]]-(Tabla14[[#This Row],[Precio]]*0.14)</f>
        <v>1838.0436000000002</v>
      </c>
      <c r="G2783" s="2">
        <f>Tabla14[[#This Row],[Precio]]-(Tabla14[[#This Row],[Precio]]*0.05)</f>
        <v>2030.3970000000002</v>
      </c>
      <c r="H2783" s="4">
        <f>Tabla14[[#This Row],[  -14% costo de juan]]+(Tabla14[[#This Row],[  -14% costo de juan]]*0.1)</f>
        <v>2021.8479600000003</v>
      </c>
      <c r="I2783" s="30">
        <f>Tabla14[[#This Row],[5% purpil]]+(Tabla14[[#This Row],[5% purpil]]*0.21)</f>
        <v>2456.7803700000004</v>
      </c>
      <c r="J2783" s="30">
        <f>Tabla14[[#This Row],[5% purpil]]+(Tabla14[[#This Row],[5% purpil]]*0.21)</f>
        <v>2456.7803700000004</v>
      </c>
      <c r="K2783" s="6">
        <f>Tabla14[[#This Row],[Precio NEGRO Publico c/juan]]-Tabla14[[#This Row],[Nuestro Costo juan ]]</f>
        <v>434.93241000000012</v>
      </c>
      <c r="L2783" s="7">
        <f>Tabla14[[#This Row],[Ganancia]]/Tabla14[[#This Row],[Nuestro Costo juan ]]</f>
        <v>0.21511627906976746</v>
      </c>
      <c r="M2783" s="2">
        <f>Tabla14[[#This Row],[Precio NEGRO Publico c/juan]]+(Tabla14[[#This Row],[Precio NEGRO Publico c/juan]]*0.105)</f>
        <v>2714.7423088500004</v>
      </c>
    </row>
    <row r="2784" spans="1:13">
      <c r="A2784" s="1" t="s">
        <v>5582</v>
      </c>
      <c r="B2784" t="s">
        <v>5583</v>
      </c>
      <c r="C2784" t="s">
        <v>7</v>
      </c>
      <c r="D2784" t="s">
        <v>5447</v>
      </c>
      <c r="E2784" s="2">
        <v>2137.2600000000002</v>
      </c>
      <c r="F2784" s="2">
        <f>Tabla14[[#This Row],[Precio]]-(Tabla14[[#This Row],[Precio]]*0.14)</f>
        <v>1838.0436000000002</v>
      </c>
      <c r="G2784" s="2">
        <f>Tabla14[[#This Row],[Precio]]-(Tabla14[[#This Row],[Precio]]*0.05)</f>
        <v>2030.3970000000002</v>
      </c>
      <c r="H2784" s="4">
        <f>Tabla14[[#This Row],[  -14% costo de juan]]+(Tabla14[[#This Row],[  -14% costo de juan]]*0.1)</f>
        <v>2021.8479600000003</v>
      </c>
      <c r="I2784" s="30">
        <f>Tabla14[[#This Row],[5% purpil]]+(Tabla14[[#This Row],[5% purpil]]*0.21)</f>
        <v>2456.7803700000004</v>
      </c>
      <c r="J2784" s="30">
        <f>Tabla14[[#This Row],[5% purpil]]+(Tabla14[[#This Row],[5% purpil]]*0.21)</f>
        <v>2456.7803700000004</v>
      </c>
      <c r="K2784" s="6">
        <f>Tabla14[[#This Row],[Precio NEGRO Publico c/juan]]-Tabla14[[#This Row],[Nuestro Costo juan ]]</f>
        <v>434.93241000000012</v>
      </c>
      <c r="L2784" s="7">
        <f>Tabla14[[#This Row],[Ganancia]]/Tabla14[[#This Row],[Nuestro Costo juan ]]</f>
        <v>0.21511627906976746</v>
      </c>
      <c r="M2784" s="2">
        <f>Tabla14[[#This Row],[Precio NEGRO Publico c/juan]]+(Tabla14[[#This Row],[Precio NEGRO Publico c/juan]]*0.105)</f>
        <v>2714.7423088500004</v>
      </c>
    </row>
    <row r="2785" spans="1:13">
      <c r="A2785" s="1" t="s">
        <v>5584</v>
      </c>
      <c r="B2785" t="s">
        <v>5585</v>
      </c>
      <c r="C2785" t="s">
        <v>7</v>
      </c>
      <c r="D2785" t="s">
        <v>5447</v>
      </c>
      <c r="E2785" s="2">
        <v>1794.69</v>
      </c>
      <c r="F2785" s="2">
        <f>Tabla14[[#This Row],[Precio]]-(Tabla14[[#This Row],[Precio]]*0.14)</f>
        <v>1543.4334000000001</v>
      </c>
      <c r="G2785" s="2">
        <f>Tabla14[[#This Row],[Precio]]-(Tabla14[[#This Row],[Precio]]*0.05)</f>
        <v>1704.9555</v>
      </c>
      <c r="H2785" s="4">
        <f>Tabla14[[#This Row],[  -14% costo de juan]]+(Tabla14[[#This Row],[  -14% costo de juan]]*0.1)</f>
        <v>1697.7767400000002</v>
      </c>
      <c r="I2785" s="30">
        <f>Tabla14[[#This Row],[5% purpil]]+(Tabla14[[#This Row],[5% purpil]]*0.21)</f>
        <v>2062.9961549999998</v>
      </c>
      <c r="J2785" s="30">
        <f>Tabla14[[#This Row],[5% purpil]]+(Tabla14[[#This Row],[5% purpil]]*0.21)</f>
        <v>2062.9961549999998</v>
      </c>
      <c r="K2785" s="6">
        <f>Tabla14[[#This Row],[Precio NEGRO Publico c/juan]]-Tabla14[[#This Row],[Nuestro Costo juan ]]</f>
        <v>365.21941499999957</v>
      </c>
      <c r="L2785" s="7">
        <f>Tabla14[[#This Row],[Ganancia]]/Tabla14[[#This Row],[Nuestro Costo juan ]]</f>
        <v>0.21511627906976716</v>
      </c>
      <c r="M2785" s="2">
        <f>Tabla14[[#This Row],[Precio NEGRO Publico c/juan]]+(Tabla14[[#This Row],[Precio NEGRO Publico c/juan]]*0.105)</f>
        <v>2279.610751275</v>
      </c>
    </row>
    <row r="2786" spans="1:13">
      <c r="A2786" s="1" t="s">
        <v>5586</v>
      </c>
      <c r="B2786" t="s">
        <v>5587</v>
      </c>
      <c r="C2786" t="s">
        <v>7</v>
      </c>
      <c r="D2786" t="s">
        <v>5447</v>
      </c>
      <c r="E2786" s="2">
        <v>5052.63</v>
      </c>
      <c r="F2786" s="2">
        <f>Tabla14[[#This Row],[Precio]]-(Tabla14[[#This Row],[Precio]]*0.14)</f>
        <v>4345.2618000000002</v>
      </c>
      <c r="G2786" s="2">
        <f>Tabla14[[#This Row],[Precio]]-(Tabla14[[#This Row],[Precio]]*0.05)</f>
        <v>4799.9984999999997</v>
      </c>
      <c r="H2786" s="4">
        <f>Tabla14[[#This Row],[  -14% costo de juan]]+(Tabla14[[#This Row],[  -14% costo de juan]]*0.1)</f>
        <v>4779.7879800000001</v>
      </c>
      <c r="I2786" s="30">
        <f>Tabla14[[#This Row],[5% purpil]]+(Tabla14[[#This Row],[5% purpil]]*0.21)</f>
        <v>5807.9981849999995</v>
      </c>
      <c r="J2786" s="30">
        <f>Tabla14[[#This Row],[5% purpil]]+(Tabla14[[#This Row],[5% purpil]]*0.21)</f>
        <v>5807.9981849999995</v>
      </c>
      <c r="K2786" s="6">
        <f>Tabla14[[#This Row],[Precio NEGRO Publico c/juan]]-Tabla14[[#This Row],[Nuestro Costo juan ]]</f>
        <v>1028.2102049999994</v>
      </c>
      <c r="L2786" s="7">
        <f>Tabla14[[#This Row],[Ganancia]]/Tabla14[[#This Row],[Nuestro Costo juan ]]</f>
        <v>0.21511627906976732</v>
      </c>
      <c r="M2786" s="2">
        <f>Tabla14[[#This Row],[Precio NEGRO Publico c/juan]]+(Tabla14[[#This Row],[Precio NEGRO Publico c/juan]]*0.105)</f>
        <v>6417.8379944249991</v>
      </c>
    </row>
    <row r="2787" spans="1:13">
      <c r="A2787" s="1" t="s">
        <v>5588</v>
      </c>
      <c r="B2787" t="s">
        <v>5589</v>
      </c>
      <c r="C2787" t="s">
        <v>7</v>
      </c>
      <c r="D2787" t="s">
        <v>5447</v>
      </c>
      <c r="E2787" s="2">
        <v>5052.63</v>
      </c>
      <c r="F2787" s="2">
        <f>Tabla14[[#This Row],[Precio]]-(Tabla14[[#This Row],[Precio]]*0.14)</f>
        <v>4345.2618000000002</v>
      </c>
      <c r="G2787" s="2">
        <f>Tabla14[[#This Row],[Precio]]-(Tabla14[[#This Row],[Precio]]*0.05)</f>
        <v>4799.9984999999997</v>
      </c>
      <c r="H2787" s="4">
        <f>Tabla14[[#This Row],[  -14% costo de juan]]+(Tabla14[[#This Row],[  -14% costo de juan]]*0.1)</f>
        <v>4779.7879800000001</v>
      </c>
      <c r="I2787" s="30">
        <f>Tabla14[[#This Row],[5% purpil]]+(Tabla14[[#This Row],[5% purpil]]*0.21)</f>
        <v>5807.9981849999995</v>
      </c>
      <c r="J2787" s="30">
        <f>Tabla14[[#This Row],[5% purpil]]+(Tabla14[[#This Row],[5% purpil]]*0.21)</f>
        <v>5807.9981849999995</v>
      </c>
      <c r="K2787" s="6">
        <f>Tabla14[[#This Row],[Precio NEGRO Publico c/juan]]-Tabla14[[#This Row],[Nuestro Costo juan ]]</f>
        <v>1028.2102049999994</v>
      </c>
      <c r="L2787" s="7">
        <f>Tabla14[[#This Row],[Ganancia]]/Tabla14[[#This Row],[Nuestro Costo juan ]]</f>
        <v>0.21511627906976732</v>
      </c>
      <c r="M2787" s="2">
        <f>Tabla14[[#This Row],[Precio NEGRO Publico c/juan]]+(Tabla14[[#This Row],[Precio NEGRO Publico c/juan]]*0.105)</f>
        <v>6417.8379944249991</v>
      </c>
    </row>
    <row r="2788" spans="1:13">
      <c r="A2788" s="1" t="s">
        <v>5590</v>
      </c>
      <c r="B2788" t="s">
        <v>5591</v>
      </c>
      <c r="C2788" t="s">
        <v>7</v>
      </c>
      <c r="D2788" t="s">
        <v>5447</v>
      </c>
      <c r="E2788" s="2">
        <v>4158.6000000000004</v>
      </c>
      <c r="F2788" s="2">
        <f>Tabla14[[#This Row],[Precio]]-(Tabla14[[#This Row],[Precio]]*0.14)</f>
        <v>3576.3960000000002</v>
      </c>
      <c r="G2788" s="2">
        <f>Tabla14[[#This Row],[Precio]]-(Tabla14[[#This Row],[Precio]]*0.05)</f>
        <v>3950.6700000000005</v>
      </c>
      <c r="H2788" s="4">
        <f>Tabla14[[#This Row],[  -14% costo de juan]]+(Tabla14[[#This Row],[  -14% costo de juan]]*0.1)</f>
        <v>3934.0356000000002</v>
      </c>
      <c r="I2788" s="30">
        <f>Tabla14[[#This Row],[5% purpil]]+(Tabla14[[#This Row],[5% purpil]]*0.21)</f>
        <v>4780.3107000000009</v>
      </c>
      <c r="J2788" s="30">
        <f>Tabla14[[#This Row],[5% purpil]]+(Tabla14[[#This Row],[5% purpil]]*0.21)</f>
        <v>4780.3107000000009</v>
      </c>
      <c r="K2788" s="6">
        <f>Tabla14[[#This Row],[Precio NEGRO Publico c/juan]]-Tabla14[[#This Row],[Nuestro Costo juan ]]</f>
        <v>846.27510000000075</v>
      </c>
      <c r="L2788" s="7">
        <f>Tabla14[[#This Row],[Ganancia]]/Tabla14[[#This Row],[Nuestro Costo juan ]]</f>
        <v>0.21511627906976763</v>
      </c>
      <c r="M2788" s="2">
        <f>Tabla14[[#This Row],[Precio NEGRO Publico c/juan]]+(Tabla14[[#This Row],[Precio NEGRO Publico c/juan]]*0.105)</f>
        <v>5282.2433235000008</v>
      </c>
    </row>
    <row r="2789" spans="1:13">
      <c r="A2789" s="1" t="s">
        <v>5592</v>
      </c>
      <c r="B2789" t="s">
        <v>5593</v>
      </c>
      <c r="C2789" t="s">
        <v>7</v>
      </c>
      <c r="D2789" t="s">
        <v>5447</v>
      </c>
      <c r="E2789" s="2">
        <v>1389.47</v>
      </c>
      <c r="F2789" s="2">
        <f>Tabla14[[#This Row],[Precio]]-(Tabla14[[#This Row],[Precio]]*0.14)</f>
        <v>1194.9441999999999</v>
      </c>
      <c r="G2789" s="2">
        <f>Tabla14[[#This Row],[Precio]]-(Tabla14[[#This Row],[Precio]]*0.05)</f>
        <v>1319.9965</v>
      </c>
      <c r="H2789" s="4">
        <f>Tabla14[[#This Row],[  -14% costo de juan]]+(Tabla14[[#This Row],[  -14% costo de juan]]*0.1)</f>
        <v>1314.4386199999999</v>
      </c>
      <c r="I2789" s="30">
        <f>Tabla14[[#This Row],[5% purpil]]+(Tabla14[[#This Row],[5% purpil]]*0.21)</f>
        <v>1597.1957649999999</v>
      </c>
      <c r="J2789" s="30">
        <f>Tabla14[[#This Row],[5% purpil]]+(Tabla14[[#This Row],[5% purpil]]*0.21)</f>
        <v>1597.1957649999999</v>
      </c>
      <c r="K2789" s="6">
        <f>Tabla14[[#This Row],[Precio NEGRO Publico c/juan]]-Tabla14[[#This Row],[Nuestro Costo juan ]]</f>
        <v>282.75714500000004</v>
      </c>
      <c r="L2789" s="7">
        <f>Tabla14[[#This Row],[Ganancia]]/Tabla14[[#This Row],[Nuestro Costo juan ]]</f>
        <v>0.21511627906976749</v>
      </c>
      <c r="M2789" s="2">
        <f>Tabla14[[#This Row],[Precio NEGRO Publico c/juan]]+(Tabla14[[#This Row],[Precio NEGRO Publico c/juan]]*0.105)</f>
        <v>1764.9013203249999</v>
      </c>
    </row>
    <row r="2790" spans="1:13">
      <c r="A2790" s="1" t="s">
        <v>5594</v>
      </c>
      <c r="B2790" t="s">
        <v>5595</v>
      </c>
      <c r="C2790" t="s">
        <v>7</v>
      </c>
      <c r="D2790" t="s">
        <v>5447</v>
      </c>
      <c r="E2790" s="2">
        <v>2631.58</v>
      </c>
      <c r="F2790" s="2">
        <f>Tabla14[[#This Row],[Precio]]-(Tabla14[[#This Row],[Precio]]*0.14)</f>
        <v>2263.1588000000002</v>
      </c>
      <c r="G2790" s="2">
        <f>Tabla14[[#This Row],[Precio]]-(Tabla14[[#This Row],[Precio]]*0.05)</f>
        <v>2500.0009999999997</v>
      </c>
      <c r="H2790" s="4">
        <f>Tabla14[[#This Row],[  -14% costo de juan]]+(Tabla14[[#This Row],[  -14% costo de juan]]*0.1)</f>
        <v>2489.4746800000003</v>
      </c>
      <c r="I2790" s="30">
        <f>Tabla14[[#This Row],[5% purpil]]+(Tabla14[[#This Row],[5% purpil]]*0.21)</f>
        <v>3025.0012099999994</v>
      </c>
      <c r="J2790" s="30">
        <f>Tabla14[[#This Row],[5% purpil]]+(Tabla14[[#This Row],[5% purpil]]*0.21)</f>
        <v>3025.0012099999994</v>
      </c>
      <c r="K2790" s="6">
        <f>Tabla14[[#This Row],[Precio NEGRO Publico c/juan]]-Tabla14[[#This Row],[Nuestro Costo juan ]]</f>
        <v>535.52652999999918</v>
      </c>
      <c r="L2790" s="7">
        <f>Tabla14[[#This Row],[Ganancia]]/Tabla14[[#This Row],[Nuestro Costo juan ]]</f>
        <v>0.2151162790697671</v>
      </c>
      <c r="M2790" s="2">
        <f>Tabla14[[#This Row],[Precio NEGRO Publico c/juan]]+(Tabla14[[#This Row],[Precio NEGRO Publico c/juan]]*0.105)</f>
        <v>3342.6263370499992</v>
      </c>
    </row>
    <row r="2791" spans="1:13">
      <c r="A2791" s="1" t="s">
        <v>5596</v>
      </c>
      <c r="B2791" t="s">
        <v>5597</v>
      </c>
      <c r="C2791" t="s">
        <v>7</v>
      </c>
      <c r="D2791" t="s">
        <v>5447</v>
      </c>
      <c r="E2791" s="2">
        <v>9934.48</v>
      </c>
      <c r="F2791" s="2">
        <f>Tabla14[[#This Row],[Precio]]-(Tabla14[[#This Row],[Precio]]*0.14)</f>
        <v>8543.6527999999998</v>
      </c>
      <c r="G2791" s="2">
        <f>Tabla14[[#This Row],[Precio]]-(Tabla14[[#This Row],[Precio]]*0.05)</f>
        <v>9437.7559999999994</v>
      </c>
      <c r="H2791" s="4">
        <f>Tabla14[[#This Row],[  -14% costo de juan]]+(Tabla14[[#This Row],[  -14% costo de juan]]*0.1)</f>
        <v>9398.0180799999998</v>
      </c>
      <c r="I2791" s="30">
        <f>Tabla14[[#This Row],[5% purpil]]+(Tabla14[[#This Row],[5% purpil]]*0.21)</f>
        <v>11419.68476</v>
      </c>
      <c r="J2791" s="30">
        <f>Tabla14[[#This Row],[5% purpil]]+(Tabla14[[#This Row],[5% purpil]]*0.21)</f>
        <v>11419.68476</v>
      </c>
      <c r="K2791" s="6">
        <f>Tabla14[[#This Row],[Precio NEGRO Publico c/juan]]-Tabla14[[#This Row],[Nuestro Costo juan ]]</f>
        <v>2021.6666800000003</v>
      </c>
      <c r="L2791" s="7">
        <f>Tabla14[[#This Row],[Ganancia]]/Tabla14[[#This Row],[Nuestro Costo juan ]]</f>
        <v>0.21511627906976746</v>
      </c>
      <c r="M2791" s="2">
        <f>Tabla14[[#This Row],[Precio NEGRO Publico c/juan]]+(Tabla14[[#This Row],[Precio NEGRO Publico c/juan]]*0.105)</f>
        <v>12618.7516598</v>
      </c>
    </row>
    <row r="2792" spans="1:13">
      <c r="A2792" s="1" t="s">
        <v>5598</v>
      </c>
      <c r="B2792" t="s">
        <v>5599</v>
      </c>
      <c r="C2792" t="s">
        <v>7</v>
      </c>
      <c r="D2792" t="s">
        <v>5447</v>
      </c>
      <c r="E2792" s="2">
        <v>10913.68</v>
      </c>
      <c r="F2792" s="2">
        <f>Tabla14[[#This Row],[Precio]]-(Tabla14[[#This Row],[Precio]]*0.14)</f>
        <v>9385.7648000000008</v>
      </c>
      <c r="G2792" s="2">
        <f>Tabla14[[#This Row],[Precio]]-(Tabla14[[#This Row],[Precio]]*0.05)</f>
        <v>10367.996000000001</v>
      </c>
      <c r="H2792" s="4">
        <f>Tabla14[[#This Row],[  -14% costo de juan]]+(Tabla14[[#This Row],[  -14% costo de juan]]*0.1)</f>
        <v>10324.341280000001</v>
      </c>
      <c r="I2792" s="30">
        <f>Tabla14[[#This Row],[5% purpil]]+(Tabla14[[#This Row],[5% purpil]]*0.21)</f>
        <v>12545.275160000001</v>
      </c>
      <c r="J2792" s="30">
        <f>Tabla14[[#This Row],[5% purpil]]+(Tabla14[[#This Row],[5% purpil]]*0.21)</f>
        <v>12545.275160000001</v>
      </c>
      <c r="K2792" s="6">
        <f>Tabla14[[#This Row],[Precio NEGRO Publico c/juan]]-Tabla14[[#This Row],[Nuestro Costo juan ]]</f>
        <v>2220.9338800000005</v>
      </c>
      <c r="L2792" s="7">
        <f>Tabla14[[#This Row],[Ganancia]]/Tabla14[[#This Row],[Nuestro Costo juan ]]</f>
        <v>0.21511627906976749</v>
      </c>
      <c r="M2792" s="2">
        <f>Tabla14[[#This Row],[Precio NEGRO Publico c/juan]]+(Tabla14[[#This Row],[Precio NEGRO Publico c/juan]]*0.105)</f>
        <v>13862.5290518</v>
      </c>
    </row>
    <row r="2793" spans="1:13">
      <c r="A2793" s="1" t="s">
        <v>5600</v>
      </c>
      <c r="B2793" t="s">
        <v>5601</v>
      </c>
      <c r="C2793" t="s">
        <v>7</v>
      </c>
      <c r="D2793" t="s">
        <v>5447</v>
      </c>
      <c r="E2793" s="2">
        <v>1578.95</v>
      </c>
      <c r="F2793" s="2">
        <f>Tabla14[[#This Row],[Precio]]-(Tabla14[[#This Row],[Precio]]*0.14)</f>
        <v>1357.8969999999999</v>
      </c>
      <c r="G2793" s="2">
        <f>Tabla14[[#This Row],[Precio]]-(Tabla14[[#This Row],[Precio]]*0.05)</f>
        <v>1500.0025000000001</v>
      </c>
      <c r="H2793" s="4">
        <f>Tabla14[[#This Row],[  -14% costo de juan]]+(Tabla14[[#This Row],[  -14% costo de juan]]*0.1)</f>
        <v>1493.6867</v>
      </c>
      <c r="I2793" s="30">
        <f>Tabla14[[#This Row],[5% purpil]]+(Tabla14[[#This Row],[5% purpil]]*0.21)</f>
        <v>1815.003025</v>
      </c>
      <c r="J2793" s="30">
        <f>Tabla14[[#This Row],[5% purpil]]+(Tabla14[[#This Row],[5% purpil]]*0.21)</f>
        <v>1815.003025</v>
      </c>
      <c r="K2793" s="6">
        <f>Tabla14[[#This Row],[Precio NEGRO Publico c/juan]]-Tabla14[[#This Row],[Nuestro Costo juan ]]</f>
        <v>321.31632500000001</v>
      </c>
      <c r="L2793" s="7">
        <f>Tabla14[[#This Row],[Ganancia]]/Tabla14[[#This Row],[Nuestro Costo juan ]]</f>
        <v>0.21511627906976746</v>
      </c>
      <c r="M2793" s="2">
        <f>Tabla14[[#This Row],[Precio NEGRO Publico c/juan]]+(Tabla14[[#This Row],[Precio NEGRO Publico c/juan]]*0.105)</f>
        <v>2005.578342625</v>
      </c>
    </row>
    <row r="2794" spans="1:13">
      <c r="A2794" s="1" t="s">
        <v>5602</v>
      </c>
      <c r="B2794" t="s">
        <v>5603</v>
      </c>
      <c r="C2794" t="s">
        <v>7</v>
      </c>
      <c r="D2794" t="s">
        <v>5447</v>
      </c>
      <c r="E2794" s="2">
        <v>684.91</v>
      </c>
      <c r="F2794" s="2">
        <f>Tabla14[[#This Row],[Precio]]-(Tabla14[[#This Row],[Precio]]*0.14)</f>
        <v>589.02260000000001</v>
      </c>
      <c r="G2794" s="2">
        <f>Tabla14[[#This Row],[Precio]]-(Tabla14[[#This Row],[Precio]]*0.05)</f>
        <v>650.66449999999998</v>
      </c>
      <c r="H2794" s="4">
        <f>Tabla14[[#This Row],[  -14% costo de juan]]+(Tabla14[[#This Row],[  -14% costo de juan]]*0.1)</f>
        <v>647.92485999999997</v>
      </c>
      <c r="I2794" s="30">
        <f>Tabla14[[#This Row],[5% purpil]]+(Tabla14[[#This Row],[5% purpil]]*0.21)</f>
        <v>787.30404499999997</v>
      </c>
      <c r="J2794" s="30">
        <f>Tabla14[[#This Row],[5% purpil]]+(Tabla14[[#This Row],[5% purpil]]*0.21)</f>
        <v>787.30404499999997</v>
      </c>
      <c r="K2794" s="6">
        <f>Tabla14[[#This Row],[Precio NEGRO Publico c/juan]]-Tabla14[[#This Row],[Nuestro Costo juan ]]</f>
        <v>139.37918500000001</v>
      </c>
      <c r="L2794" s="7">
        <f>Tabla14[[#This Row],[Ganancia]]/Tabla14[[#This Row],[Nuestro Costo juan ]]</f>
        <v>0.21511627906976746</v>
      </c>
      <c r="M2794" s="2">
        <f>Tabla14[[#This Row],[Precio NEGRO Publico c/juan]]+(Tabla14[[#This Row],[Precio NEGRO Publico c/juan]]*0.105)</f>
        <v>869.97096972500003</v>
      </c>
    </row>
    <row r="2795" spans="1:13">
      <c r="A2795" s="1" t="s">
        <v>5604</v>
      </c>
      <c r="B2795" t="s">
        <v>5605</v>
      </c>
      <c r="C2795" t="s">
        <v>7</v>
      </c>
      <c r="D2795" t="s">
        <v>5447</v>
      </c>
      <c r="E2795" s="2">
        <v>6069.22</v>
      </c>
      <c r="F2795" s="2">
        <f>Tabla14[[#This Row],[Precio]]-(Tabla14[[#This Row],[Precio]]*0.14)</f>
        <v>5219.5291999999999</v>
      </c>
      <c r="G2795" s="2">
        <f>Tabla14[[#This Row],[Precio]]-(Tabla14[[#This Row],[Precio]]*0.05)</f>
        <v>5765.759</v>
      </c>
      <c r="H2795" s="4">
        <f>Tabla14[[#This Row],[  -14% costo de juan]]+(Tabla14[[#This Row],[  -14% costo de juan]]*0.1)</f>
        <v>5741.4821199999997</v>
      </c>
      <c r="I2795" s="30">
        <f>Tabla14[[#This Row],[5% purpil]]+(Tabla14[[#This Row],[5% purpil]]*0.21)</f>
        <v>6976.5683900000004</v>
      </c>
      <c r="J2795" s="30">
        <f>Tabla14[[#This Row],[5% purpil]]+(Tabla14[[#This Row],[5% purpil]]*0.21)</f>
        <v>6976.5683900000004</v>
      </c>
      <c r="K2795" s="6">
        <f>Tabla14[[#This Row],[Precio NEGRO Publico c/juan]]-Tabla14[[#This Row],[Nuestro Costo juan ]]</f>
        <v>1235.0862700000007</v>
      </c>
      <c r="L2795" s="7">
        <f>Tabla14[[#This Row],[Ganancia]]/Tabla14[[#This Row],[Nuestro Costo juan ]]</f>
        <v>0.21511627906976757</v>
      </c>
      <c r="M2795" s="2">
        <f>Tabla14[[#This Row],[Precio NEGRO Publico c/juan]]+(Tabla14[[#This Row],[Precio NEGRO Publico c/juan]]*0.105)</f>
        <v>7709.1080709500002</v>
      </c>
    </row>
    <row r="2796" spans="1:13">
      <c r="A2796" s="1" t="s">
        <v>5606</v>
      </c>
      <c r="B2796" t="s">
        <v>5607</v>
      </c>
      <c r="C2796" t="s">
        <v>7</v>
      </c>
      <c r="D2796" t="s">
        <v>5447</v>
      </c>
      <c r="E2796" s="2">
        <v>7574.4</v>
      </c>
      <c r="F2796" s="2">
        <f>Tabla14[[#This Row],[Precio]]-(Tabla14[[#This Row],[Precio]]*0.14)</f>
        <v>6513.9839999999995</v>
      </c>
      <c r="G2796" s="2">
        <f>Tabla14[[#This Row],[Precio]]-(Tabla14[[#This Row],[Precio]]*0.05)</f>
        <v>7195.6799999999994</v>
      </c>
      <c r="H2796" s="4">
        <f>Tabla14[[#This Row],[  -14% costo de juan]]+(Tabla14[[#This Row],[  -14% costo de juan]]*0.1)</f>
        <v>7165.3823999999995</v>
      </c>
      <c r="I2796" s="30">
        <f>Tabla14[[#This Row],[5% purpil]]+(Tabla14[[#This Row],[5% purpil]]*0.21)</f>
        <v>8706.7727999999988</v>
      </c>
      <c r="J2796" s="30">
        <f>Tabla14[[#This Row],[5% purpil]]+(Tabla14[[#This Row],[5% purpil]]*0.21)</f>
        <v>8706.7727999999988</v>
      </c>
      <c r="K2796" s="6">
        <f>Tabla14[[#This Row],[Precio NEGRO Publico c/juan]]-Tabla14[[#This Row],[Nuestro Costo juan ]]</f>
        <v>1541.3903999999993</v>
      </c>
      <c r="L2796" s="7">
        <f>Tabla14[[#This Row],[Ganancia]]/Tabla14[[#This Row],[Nuestro Costo juan ]]</f>
        <v>0.21511627906976735</v>
      </c>
      <c r="M2796" s="2">
        <f>Tabla14[[#This Row],[Precio NEGRO Publico c/juan]]+(Tabla14[[#This Row],[Precio NEGRO Publico c/juan]]*0.105)</f>
        <v>9620.9839439999996</v>
      </c>
    </row>
    <row r="2797" spans="1:13">
      <c r="A2797" s="1" t="s">
        <v>5608</v>
      </c>
      <c r="B2797" t="s">
        <v>5609</v>
      </c>
      <c r="C2797" t="s">
        <v>7</v>
      </c>
      <c r="D2797" t="s">
        <v>5447</v>
      </c>
      <c r="E2797" s="2">
        <v>991.33</v>
      </c>
      <c r="F2797" s="2">
        <f>Tabla14[[#This Row],[Precio]]-(Tabla14[[#This Row],[Precio]]*0.14)</f>
        <v>852.54380000000003</v>
      </c>
      <c r="G2797" s="2">
        <f>Tabla14[[#This Row],[Precio]]-(Tabla14[[#This Row],[Precio]]*0.05)</f>
        <v>941.76350000000002</v>
      </c>
      <c r="H2797" s="4">
        <f>Tabla14[[#This Row],[  -14% costo de juan]]+(Tabla14[[#This Row],[  -14% costo de juan]]*0.1)</f>
        <v>937.79818</v>
      </c>
      <c r="I2797" s="30">
        <f>Tabla14[[#This Row],[5% purpil]]+(Tabla14[[#This Row],[5% purpil]]*0.21)</f>
        <v>1139.533835</v>
      </c>
      <c r="J2797" s="30">
        <f>Tabla14[[#This Row],[5% purpil]]+(Tabla14[[#This Row],[5% purpil]]*0.21)</f>
        <v>1139.533835</v>
      </c>
      <c r="K2797" s="6">
        <f>Tabla14[[#This Row],[Precio NEGRO Publico c/juan]]-Tabla14[[#This Row],[Nuestro Costo juan ]]</f>
        <v>201.73565499999995</v>
      </c>
      <c r="L2797" s="7">
        <f>Tabla14[[#This Row],[Ganancia]]/Tabla14[[#This Row],[Nuestro Costo juan ]]</f>
        <v>0.21511627906976738</v>
      </c>
      <c r="M2797" s="2">
        <f>Tabla14[[#This Row],[Precio NEGRO Publico c/juan]]+(Tabla14[[#This Row],[Precio NEGRO Publico c/juan]]*0.105)</f>
        <v>1259.184887675</v>
      </c>
    </row>
    <row r="2798" spans="1:13">
      <c r="A2798" s="1" t="s">
        <v>5610</v>
      </c>
      <c r="B2798" t="s">
        <v>5611</v>
      </c>
      <c r="C2798" t="s">
        <v>7</v>
      </c>
      <c r="D2798" t="s">
        <v>5447</v>
      </c>
      <c r="E2798" s="2">
        <v>13232.28</v>
      </c>
      <c r="F2798" s="2">
        <f>Tabla14[[#This Row],[Precio]]-(Tabla14[[#This Row],[Precio]]*0.14)</f>
        <v>11379.7608</v>
      </c>
      <c r="G2798" s="2">
        <f>Tabla14[[#This Row],[Precio]]-(Tabla14[[#This Row],[Precio]]*0.05)</f>
        <v>12570.666000000001</v>
      </c>
      <c r="H2798" s="4">
        <f>Tabla14[[#This Row],[  -14% costo de juan]]+(Tabla14[[#This Row],[  -14% costo de juan]]*0.1)</f>
        <v>12517.73688</v>
      </c>
      <c r="I2798" s="30">
        <f>Tabla14[[#This Row],[5% purpil]]+(Tabla14[[#This Row],[5% purpil]]*0.21)</f>
        <v>15210.505860000001</v>
      </c>
      <c r="J2798" s="30">
        <f>Tabla14[[#This Row],[5% purpil]]+(Tabla14[[#This Row],[5% purpil]]*0.21)</f>
        <v>15210.505860000001</v>
      </c>
      <c r="K2798" s="6">
        <f>Tabla14[[#This Row],[Precio NEGRO Publico c/juan]]-Tabla14[[#This Row],[Nuestro Costo juan ]]</f>
        <v>2692.7689800000007</v>
      </c>
      <c r="L2798" s="7">
        <f>Tabla14[[#This Row],[Ganancia]]/Tabla14[[#This Row],[Nuestro Costo juan ]]</f>
        <v>0.21511627906976749</v>
      </c>
      <c r="M2798" s="2">
        <f>Tabla14[[#This Row],[Precio NEGRO Publico c/juan]]+(Tabla14[[#This Row],[Precio NEGRO Publico c/juan]]*0.105)</f>
        <v>16807.608975300001</v>
      </c>
    </row>
    <row r="2799" spans="1:13">
      <c r="A2799" s="1" t="s">
        <v>5612</v>
      </c>
      <c r="B2799" t="s">
        <v>5613</v>
      </c>
      <c r="C2799" t="s">
        <v>7</v>
      </c>
      <c r="D2799" t="s">
        <v>5447</v>
      </c>
      <c r="E2799" s="2">
        <v>1317.22</v>
      </c>
      <c r="F2799" s="2">
        <f>Tabla14[[#This Row],[Precio]]-(Tabla14[[#This Row],[Precio]]*0.14)</f>
        <v>1132.8091999999999</v>
      </c>
      <c r="G2799" s="2">
        <f>Tabla14[[#This Row],[Precio]]-(Tabla14[[#This Row],[Precio]]*0.05)</f>
        <v>1251.3589999999999</v>
      </c>
      <c r="H2799" s="4">
        <f>Tabla14[[#This Row],[  -14% costo de juan]]+(Tabla14[[#This Row],[  -14% costo de juan]]*0.1)</f>
        <v>1246.0901199999998</v>
      </c>
      <c r="I2799" s="30">
        <f>Tabla14[[#This Row],[5% purpil]]+(Tabla14[[#This Row],[5% purpil]]*0.21)</f>
        <v>1514.1443899999999</v>
      </c>
      <c r="J2799" s="30">
        <f>Tabla14[[#This Row],[5% purpil]]+(Tabla14[[#This Row],[5% purpil]]*0.21)</f>
        <v>1514.1443899999999</v>
      </c>
      <c r="K2799" s="6">
        <f>Tabla14[[#This Row],[Precio NEGRO Publico c/juan]]-Tabla14[[#This Row],[Nuestro Costo juan ]]</f>
        <v>268.05427000000009</v>
      </c>
      <c r="L2799" s="7">
        <f>Tabla14[[#This Row],[Ganancia]]/Tabla14[[#This Row],[Nuestro Costo juan ]]</f>
        <v>0.21511627906976755</v>
      </c>
      <c r="M2799" s="2">
        <f>Tabla14[[#This Row],[Precio NEGRO Publico c/juan]]+(Tabla14[[#This Row],[Precio NEGRO Publico c/juan]]*0.105)</f>
        <v>1673.1295509499998</v>
      </c>
    </row>
    <row r="2800" spans="1:13">
      <c r="A2800" s="1" t="s">
        <v>5614</v>
      </c>
      <c r="B2800" t="s">
        <v>5615</v>
      </c>
      <c r="C2800" t="s">
        <v>7</v>
      </c>
      <c r="D2800" t="s">
        <v>5447</v>
      </c>
      <c r="E2800" s="2">
        <v>1658.27</v>
      </c>
      <c r="F2800" s="2">
        <f>Tabla14[[#This Row],[Precio]]-(Tabla14[[#This Row],[Precio]]*0.14)</f>
        <v>1426.1122</v>
      </c>
      <c r="G2800" s="2">
        <f>Tabla14[[#This Row],[Precio]]-(Tabla14[[#This Row],[Precio]]*0.05)</f>
        <v>1575.3564999999999</v>
      </c>
      <c r="H2800" s="4">
        <f>Tabla14[[#This Row],[  -14% costo de juan]]+(Tabla14[[#This Row],[  -14% costo de juan]]*0.1)</f>
        <v>1568.72342</v>
      </c>
      <c r="I2800" s="30">
        <f>Tabla14[[#This Row],[5% purpil]]+(Tabla14[[#This Row],[5% purpil]]*0.21)</f>
        <v>1906.1813649999999</v>
      </c>
      <c r="J2800" s="30">
        <f>Tabla14[[#This Row],[5% purpil]]+(Tabla14[[#This Row],[5% purpil]]*0.21)</f>
        <v>1906.1813649999999</v>
      </c>
      <c r="K2800" s="6">
        <f>Tabla14[[#This Row],[Precio NEGRO Publico c/juan]]-Tabla14[[#This Row],[Nuestro Costo juan ]]</f>
        <v>337.45794499999988</v>
      </c>
      <c r="L2800" s="7">
        <f>Tabla14[[#This Row],[Ganancia]]/Tabla14[[#This Row],[Nuestro Costo juan ]]</f>
        <v>0.21511627906976735</v>
      </c>
      <c r="M2800" s="2">
        <f>Tabla14[[#This Row],[Precio NEGRO Publico c/juan]]+(Tabla14[[#This Row],[Precio NEGRO Publico c/juan]]*0.105)</f>
        <v>2106.330408325</v>
      </c>
    </row>
    <row r="2801" spans="1:13">
      <c r="A2801" s="1" t="s">
        <v>5616</v>
      </c>
      <c r="B2801" t="s">
        <v>5617</v>
      </c>
      <c r="C2801" t="s">
        <v>7</v>
      </c>
      <c r="D2801" t="s">
        <v>5447</v>
      </c>
      <c r="E2801" s="2">
        <v>4138.1099999999997</v>
      </c>
      <c r="F2801" s="2">
        <f>Tabla14[[#This Row],[Precio]]-(Tabla14[[#This Row],[Precio]]*0.14)</f>
        <v>3558.7745999999997</v>
      </c>
      <c r="G2801" s="2">
        <f>Tabla14[[#This Row],[Precio]]-(Tabla14[[#This Row],[Precio]]*0.05)</f>
        <v>3931.2044999999998</v>
      </c>
      <c r="H2801" s="4">
        <f>Tabla14[[#This Row],[  -14% costo de juan]]+(Tabla14[[#This Row],[  -14% costo de juan]]*0.1)</f>
        <v>3914.6520599999999</v>
      </c>
      <c r="I2801" s="30">
        <f>Tabla14[[#This Row],[5% purpil]]+(Tabla14[[#This Row],[5% purpil]]*0.21)</f>
        <v>4756.7574449999993</v>
      </c>
      <c r="J2801" s="30">
        <f>Tabla14[[#This Row],[5% purpil]]+(Tabla14[[#This Row],[5% purpil]]*0.21)</f>
        <v>4756.7574449999993</v>
      </c>
      <c r="K2801" s="6">
        <f>Tabla14[[#This Row],[Precio NEGRO Publico c/juan]]-Tabla14[[#This Row],[Nuestro Costo juan ]]</f>
        <v>842.10538499999939</v>
      </c>
      <c r="L2801" s="7">
        <f>Tabla14[[#This Row],[Ganancia]]/Tabla14[[#This Row],[Nuestro Costo juan ]]</f>
        <v>0.2151162790697673</v>
      </c>
      <c r="M2801" s="2">
        <f>Tabla14[[#This Row],[Precio NEGRO Publico c/juan]]+(Tabla14[[#This Row],[Precio NEGRO Publico c/juan]]*0.105)</f>
        <v>5256.2169767249989</v>
      </c>
    </row>
    <row r="2802" spans="1:13">
      <c r="A2802" s="1" t="s">
        <v>5618</v>
      </c>
      <c r="B2802" t="s">
        <v>5619</v>
      </c>
      <c r="C2802" t="s">
        <v>7</v>
      </c>
      <c r="D2802" t="s">
        <v>5447</v>
      </c>
      <c r="E2802" s="2">
        <v>1253.33</v>
      </c>
      <c r="F2802" s="2">
        <f>Tabla14[[#This Row],[Precio]]-(Tabla14[[#This Row],[Precio]]*0.14)</f>
        <v>1077.8637999999999</v>
      </c>
      <c r="G2802" s="2">
        <f>Tabla14[[#This Row],[Precio]]-(Tabla14[[#This Row],[Precio]]*0.05)</f>
        <v>1190.6634999999999</v>
      </c>
      <c r="H2802" s="4">
        <f>Tabla14[[#This Row],[  -14% costo de juan]]+(Tabla14[[#This Row],[  -14% costo de juan]]*0.1)</f>
        <v>1185.6501799999999</v>
      </c>
      <c r="I2802" s="30">
        <f>Tabla14[[#This Row],[5% purpil]]+(Tabla14[[#This Row],[5% purpil]]*0.21)</f>
        <v>1440.7028349999998</v>
      </c>
      <c r="J2802" s="30">
        <f>Tabla14[[#This Row],[5% purpil]]+(Tabla14[[#This Row],[5% purpil]]*0.21)</f>
        <v>1440.7028349999998</v>
      </c>
      <c r="K2802" s="6">
        <f>Tabla14[[#This Row],[Precio NEGRO Publico c/juan]]-Tabla14[[#This Row],[Nuestro Costo juan ]]</f>
        <v>255.05265499999996</v>
      </c>
      <c r="L2802" s="7">
        <f>Tabla14[[#This Row],[Ganancia]]/Tabla14[[#This Row],[Nuestro Costo juan ]]</f>
        <v>0.21511627906976744</v>
      </c>
      <c r="M2802" s="2">
        <f>Tabla14[[#This Row],[Precio NEGRO Publico c/juan]]+(Tabla14[[#This Row],[Precio NEGRO Publico c/juan]]*0.105)</f>
        <v>1591.9766326749998</v>
      </c>
    </row>
    <row r="2803" spans="1:13">
      <c r="A2803" s="1" t="s">
        <v>5620</v>
      </c>
      <c r="B2803" t="s">
        <v>5621</v>
      </c>
      <c r="C2803" t="s">
        <v>7</v>
      </c>
      <c r="D2803" t="s">
        <v>5447</v>
      </c>
      <c r="E2803" s="2">
        <v>991.33</v>
      </c>
      <c r="F2803" s="2">
        <f>Tabla14[[#This Row],[Precio]]-(Tabla14[[#This Row],[Precio]]*0.14)</f>
        <v>852.54380000000003</v>
      </c>
      <c r="G2803" s="2">
        <f>Tabla14[[#This Row],[Precio]]-(Tabla14[[#This Row],[Precio]]*0.05)</f>
        <v>941.76350000000002</v>
      </c>
      <c r="H2803" s="4">
        <f>Tabla14[[#This Row],[  -14% costo de juan]]+(Tabla14[[#This Row],[  -14% costo de juan]]*0.1)</f>
        <v>937.79818</v>
      </c>
      <c r="I2803" s="30">
        <f>Tabla14[[#This Row],[5% purpil]]+(Tabla14[[#This Row],[5% purpil]]*0.21)</f>
        <v>1139.533835</v>
      </c>
      <c r="J2803" s="30">
        <f>Tabla14[[#This Row],[5% purpil]]+(Tabla14[[#This Row],[5% purpil]]*0.21)</f>
        <v>1139.533835</v>
      </c>
      <c r="K2803" s="6">
        <f>Tabla14[[#This Row],[Precio NEGRO Publico c/juan]]-Tabla14[[#This Row],[Nuestro Costo juan ]]</f>
        <v>201.73565499999995</v>
      </c>
      <c r="L2803" s="7">
        <f>Tabla14[[#This Row],[Ganancia]]/Tabla14[[#This Row],[Nuestro Costo juan ]]</f>
        <v>0.21511627906976738</v>
      </c>
      <c r="M2803" s="2">
        <f>Tabla14[[#This Row],[Precio NEGRO Publico c/juan]]+(Tabla14[[#This Row],[Precio NEGRO Publico c/juan]]*0.105)</f>
        <v>1259.184887675</v>
      </c>
    </row>
    <row r="2804" spans="1:13">
      <c r="A2804" s="1" t="s">
        <v>5622</v>
      </c>
      <c r="B2804" t="s">
        <v>5623</v>
      </c>
      <c r="C2804" t="s">
        <v>7</v>
      </c>
      <c r="D2804" t="s">
        <v>5447</v>
      </c>
      <c r="E2804" s="2">
        <v>547.20000000000005</v>
      </c>
      <c r="F2804" s="2">
        <f>Tabla14[[#This Row],[Precio]]-(Tabla14[[#This Row],[Precio]]*0.14)</f>
        <v>470.59200000000004</v>
      </c>
      <c r="G2804" s="2">
        <f>Tabla14[[#This Row],[Precio]]-(Tabla14[[#This Row],[Precio]]*0.05)</f>
        <v>519.84</v>
      </c>
      <c r="H2804" s="4">
        <f>Tabla14[[#This Row],[  -14% costo de juan]]+(Tabla14[[#This Row],[  -14% costo de juan]]*0.1)</f>
        <v>517.65120000000002</v>
      </c>
      <c r="I2804" s="30">
        <f>Tabla14[[#This Row],[5% purpil]]+(Tabla14[[#This Row],[5% purpil]]*0.21)</f>
        <v>629.00639999999999</v>
      </c>
      <c r="J2804" s="30">
        <f>Tabla14[[#This Row],[5% purpil]]+(Tabla14[[#This Row],[5% purpil]]*0.21)</f>
        <v>629.00639999999999</v>
      </c>
      <c r="K2804" s="6">
        <f>Tabla14[[#This Row],[Precio NEGRO Publico c/juan]]-Tabla14[[#This Row],[Nuestro Costo juan ]]</f>
        <v>111.35519999999997</v>
      </c>
      <c r="L2804" s="7">
        <f>Tabla14[[#This Row],[Ganancia]]/Tabla14[[#This Row],[Nuestro Costo juan ]]</f>
        <v>0.21511627906976738</v>
      </c>
      <c r="M2804" s="2">
        <f>Tabla14[[#This Row],[Precio NEGRO Publico c/juan]]+(Tabla14[[#This Row],[Precio NEGRO Publico c/juan]]*0.105)</f>
        <v>695.05207199999995</v>
      </c>
    </row>
    <row r="2805" spans="1:13">
      <c r="A2805" s="1" t="s">
        <v>5624</v>
      </c>
      <c r="B2805" t="s">
        <v>5625</v>
      </c>
      <c r="C2805" t="s">
        <v>7</v>
      </c>
      <c r="D2805" t="s">
        <v>5447</v>
      </c>
      <c r="E2805" s="2">
        <v>991.33</v>
      </c>
      <c r="F2805" s="2">
        <f>Tabla14[[#This Row],[Precio]]-(Tabla14[[#This Row],[Precio]]*0.14)</f>
        <v>852.54380000000003</v>
      </c>
      <c r="G2805" s="2">
        <f>Tabla14[[#This Row],[Precio]]-(Tabla14[[#This Row],[Precio]]*0.05)</f>
        <v>941.76350000000002</v>
      </c>
      <c r="H2805" s="4">
        <f>Tabla14[[#This Row],[  -14% costo de juan]]+(Tabla14[[#This Row],[  -14% costo de juan]]*0.1)</f>
        <v>937.79818</v>
      </c>
      <c r="I2805" s="30">
        <f>Tabla14[[#This Row],[5% purpil]]+(Tabla14[[#This Row],[5% purpil]]*0.21)</f>
        <v>1139.533835</v>
      </c>
      <c r="J2805" s="30">
        <f>Tabla14[[#This Row],[5% purpil]]+(Tabla14[[#This Row],[5% purpil]]*0.21)</f>
        <v>1139.533835</v>
      </c>
      <c r="K2805" s="6">
        <f>Tabla14[[#This Row],[Precio NEGRO Publico c/juan]]-Tabla14[[#This Row],[Nuestro Costo juan ]]</f>
        <v>201.73565499999995</v>
      </c>
      <c r="L2805" s="7">
        <f>Tabla14[[#This Row],[Ganancia]]/Tabla14[[#This Row],[Nuestro Costo juan ]]</f>
        <v>0.21511627906976738</v>
      </c>
      <c r="M2805" s="2">
        <f>Tabla14[[#This Row],[Precio NEGRO Publico c/juan]]+(Tabla14[[#This Row],[Precio NEGRO Publico c/juan]]*0.105)</f>
        <v>1259.184887675</v>
      </c>
    </row>
    <row r="2806" spans="1:13">
      <c r="A2806" s="1" t="s">
        <v>5626</v>
      </c>
      <c r="B2806" t="s">
        <v>5627</v>
      </c>
      <c r="C2806" t="s">
        <v>7</v>
      </c>
      <c r="D2806" t="s">
        <v>5447</v>
      </c>
      <c r="E2806" s="2">
        <v>991.33</v>
      </c>
      <c r="F2806" s="2">
        <f>Tabla14[[#This Row],[Precio]]-(Tabla14[[#This Row],[Precio]]*0.14)</f>
        <v>852.54380000000003</v>
      </c>
      <c r="G2806" s="2">
        <f>Tabla14[[#This Row],[Precio]]-(Tabla14[[#This Row],[Precio]]*0.05)</f>
        <v>941.76350000000002</v>
      </c>
      <c r="H2806" s="4">
        <f>Tabla14[[#This Row],[  -14% costo de juan]]+(Tabla14[[#This Row],[  -14% costo de juan]]*0.1)</f>
        <v>937.79818</v>
      </c>
      <c r="I2806" s="30">
        <f>Tabla14[[#This Row],[5% purpil]]+(Tabla14[[#This Row],[5% purpil]]*0.21)</f>
        <v>1139.533835</v>
      </c>
      <c r="J2806" s="30">
        <f>Tabla14[[#This Row],[5% purpil]]+(Tabla14[[#This Row],[5% purpil]]*0.21)</f>
        <v>1139.533835</v>
      </c>
      <c r="K2806" s="6">
        <f>Tabla14[[#This Row],[Precio NEGRO Publico c/juan]]-Tabla14[[#This Row],[Nuestro Costo juan ]]</f>
        <v>201.73565499999995</v>
      </c>
      <c r="L2806" s="7">
        <f>Tabla14[[#This Row],[Ganancia]]/Tabla14[[#This Row],[Nuestro Costo juan ]]</f>
        <v>0.21511627906976738</v>
      </c>
      <c r="M2806" s="2">
        <f>Tabla14[[#This Row],[Precio NEGRO Publico c/juan]]+(Tabla14[[#This Row],[Precio NEGRO Publico c/juan]]*0.105)</f>
        <v>1259.184887675</v>
      </c>
    </row>
    <row r="2807" spans="1:13">
      <c r="A2807" s="1" t="s">
        <v>5628</v>
      </c>
      <c r="B2807" t="s">
        <v>5629</v>
      </c>
      <c r="C2807" t="s">
        <v>7</v>
      </c>
      <c r="D2807" t="s">
        <v>5447</v>
      </c>
      <c r="E2807" s="2">
        <v>14075.65</v>
      </c>
      <c r="F2807" s="2">
        <f>Tabla14[[#This Row],[Precio]]-(Tabla14[[#This Row],[Precio]]*0.14)</f>
        <v>12105.058999999999</v>
      </c>
      <c r="G2807" s="2">
        <f>Tabla14[[#This Row],[Precio]]-(Tabla14[[#This Row],[Precio]]*0.05)</f>
        <v>13371.8675</v>
      </c>
      <c r="H2807" s="4">
        <f>Tabla14[[#This Row],[  -14% costo de juan]]+(Tabla14[[#This Row],[  -14% costo de juan]]*0.1)</f>
        <v>13315.564899999999</v>
      </c>
      <c r="I2807" s="30">
        <f>Tabla14[[#This Row],[5% purpil]]+(Tabla14[[#This Row],[5% purpil]]*0.21)</f>
        <v>16179.959675</v>
      </c>
      <c r="J2807" s="30">
        <f>Tabla14[[#This Row],[5% purpil]]+(Tabla14[[#This Row],[5% purpil]]*0.21)</f>
        <v>16179.959675</v>
      </c>
      <c r="K2807" s="6">
        <f>Tabla14[[#This Row],[Precio NEGRO Publico c/juan]]-Tabla14[[#This Row],[Nuestro Costo juan ]]</f>
        <v>2864.3947750000007</v>
      </c>
      <c r="L2807" s="7">
        <f>Tabla14[[#This Row],[Ganancia]]/Tabla14[[#This Row],[Nuestro Costo juan ]]</f>
        <v>0.21511627906976749</v>
      </c>
      <c r="M2807" s="2">
        <f>Tabla14[[#This Row],[Precio NEGRO Publico c/juan]]+(Tabla14[[#This Row],[Precio NEGRO Publico c/juan]]*0.105)</f>
        <v>17878.855440874999</v>
      </c>
    </row>
    <row r="2808" spans="1:13">
      <c r="A2808" s="1" t="s">
        <v>5630</v>
      </c>
      <c r="B2808" t="s">
        <v>5631</v>
      </c>
      <c r="C2808" t="s">
        <v>7</v>
      </c>
      <c r="D2808" t="s">
        <v>5447</v>
      </c>
      <c r="E2808" s="2">
        <v>43543.86</v>
      </c>
      <c r="F2808" s="2">
        <f>Tabla14[[#This Row],[Precio]]-(Tabla14[[#This Row],[Precio]]*0.14)</f>
        <v>37447.719599999997</v>
      </c>
      <c r="G2808" s="2">
        <f>Tabla14[[#This Row],[Precio]]-(Tabla14[[#This Row],[Precio]]*0.05)</f>
        <v>41366.667000000001</v>
      </c>
      <c r="H2808" s="4">
        <f>Tabla14[[#This Row],[  -14% costo de juan]]+(Tabla14[[#This Row],[  -14% costo de juan]]*0.1)</f>
        <v>41192.491559999995</v>
      </c>
      <c r="I2808" s="30">
        <f>Tabla14[[#This Row],[5% purpil]]+(Tabla14[[#This Row],[5% purpil]]*0.21)</f>
        <v>50053.667070000003</v>
      </c>
      <c r="J2808" s="30">
        <f>Tabla14[[#This Row],[5% purpil]]+(Tabla14[[#This Row],[5% purpil]]*0.21)</f>
        <v>50053.667070000003</v>
      </c>
      <c r="K2808" s="6">
        <f>Tabla14[[#This Row],[Precio NEGRO Publico c/juan]]-Tabla14[[#This Row],[Nuestro Costo juan ]]</f>
        <v>8861.1755100000082</v>
      </c>
      <c r="L2808" s="7">
        <f>Tabla14[[#This Row],[Ganancia]]/Tabla14[[#This Row],[Nuestro Costo juan ]]</f>
        <v>0.21511627906976766</v>
      </c>
      <c r="M2808" s="2">
        <f>Tabla14[[#This Row],[Precio NEGRO Publico c/juan]]+(Tabla14[[#This Row],[Precio NEGRO Publico c/juan]]*0.105)</f>
        <v>55309.30211235</v>
      </c>
    </row>
    <row r="2809" spans="1:13">
      <c r="A2809" s="1" t="s">
        <v>5632</v>
      </c>
      <c r="B2809" t="s">
        <v>5633</v>
      </c>
      <c r="C2809" t="s">
        <v>7</v>
      </c>
      <c r="D2809" t="s">
        <v>5447</v>
      </c>
      <c r="E2809" s="2">
        <v>9148.07</v>
      </c>
      <c r="F2809" s="2">
        <f>Tabla14[[#This Row],[Precio]]-(Tabla14[[#This Row],[Precio]]*0.14)</f>
        <v>7867.3401999999996</v>
      </c>
      <c r="G2809" s="2">
        <f>Tabla14[[#This Row],[Precio]]-(Tabla14[[#This Row],[Precio]]*0.05)</f>
        <v>8690.6664999999994</v>
      </c>
      <c r="H2809" s="4">
        <f>Tabla14[[#This Row],[  -14% costo de juan]]+(Tabla14[[#This Row],[  -14% costo de juan]]*0.1)</f>
        <v>8654.0742200000004</v>
      </c>
      <c r="I2809" s="30">
        <f>Tabla14[[#This Row],[5% purpil]]+(Tabla14[[#This Row],[5% purpil]]*0.21)</f>
        <v>10515.706464999999</v>
      </c>
      <c r="J2809" s="30">
        <f>Tabla14[[#This Row],[5% purpil]]+(Tabla14[[#This Row],[5% purpil]]*0.21)</f>
        <v>10515.706464999999</v>
      </c>
      <c r="K2809" s="6">
        <f>Tabla14[[#This Row],[Precio NEGRO Publico c/juan]]-Tabla14[[#This Row],[Nuestro Costo juan ]]</f>
        <v>1861.6322449999989</v>
      </c>
      <c r="L2809" s="7">
        <f>Tabla14[[#This Row],[Ganancia]]/Tabla14[[#This Row],[Nuestro Costo juan ]]</f>
        <v>0.2151162790697673</v>
      </c>
      <c r="M2809" s="2">
        <f>Tabla14[[#This Row],[Precio NEGRO Publico c/juan]]+(Tabla14[[#This Row],[Precio NEGRO Publico c/juan]]*0.105)</f>
        <v>11619.855643825</v>
      </c>
    </row>
    <row r="2810" spans="1:13">
      <c r="A2810" s="1" t="s">
        <v>5634</v>
      </c>
      <c r="B2810" t="s">
        <v>5635</v>
      </c>
      <c r="C2810" t="s">
        <v>7</v>
      </c>
      <c r="D2810" t="s">
        <v>5447</v>
      </c>
      <c r="E2810" s="2">
        <v>1658.27</v>
      </c>
      <c r="F2810" s="2">
        <f>Tabla14[[#This Row],[Precio]]-(Tabla14[[#This Row],[Precio]]*0.14)</f>
        <v>1426.1122</v>
      </c>
      <c r="G2810" s="2">
        <f>Tabla14[[#This Row],[Precio]]-(Tabla14[[#This Row],[Precio]]*0.05)</f>
        <v>1575.3564999999999</v>
      </c>
      <c r="H2810" s="4">
        <f>Tabla14[[#This Row],[  -14% costo de juan]]+(Tabla14[[#This Row],[  -14% costo de juan]]*0.1)</f>
        <v>1568.72342</v>
      </c>
      <c r="I2810" s="30">
        <f>Tabla14[[#This Row],[5% purpil]]+(Tabla14[[#This Row],[5% purpil]]*0.21)</f>
        <v>1906.1813649999999</v>
      </c>
      <c r="J2810" s="30">
        <f>Tabla14[[#This Row],[5% purpil]]+(Tabla14[[#This Row],[5% purpil]]*0.21)</f>
        <v>1906.1813649999999</v>
      </c>
      <c r="K2810" s="6">
        <f>Tabla14[[#This Row],[Precio NEGRO Publico c/juan]]-Tabla14[[#This Row],[Nuestro Costo juan ]]</f>
        <v>337.45794499999988</v>
      </c>
      <c r="L2810" s="7">
        <f>Tabla14[[#This Row],[Ganancia]]/Tabla14[[#This Row],[Nuestro Costo juan ]]</f>
        <v>0.21511627906976735</v>
      </c>
      <c r="M2810" s="2">
        <f>Tabla14[[#This Row],[Precio NEGRO Publico c/juan]]+(Tabla14[[#This Row],[Precio NEGRO Publico c/juan]]*0.105)</f>
        <v>2106.330408325</v>
      </c>
    </row>
    <row r="2811" spans="1:13">
      <c r="A2811" s="1" t="s">
        <v>5636</v>
      </c>
      <c r="B2811" t="s">
        <v>5637</v>
      </c>
      <c r="C2811" t="s">
        <v>15</v>
      </c>
      <c r="D2811" t="s">
        <v>80</v>
      </c>
      <c r="E2811" s="2">
        <v>110137.52</v>
      </c>
      <c r="F2811" s="2">
        <f>Tabla14[[#This Row],[Precio]]-(Tabla14[[#This Row],[Precio]]*0.14)</f>
        <v>94718.267200000002</v>
      </c>
      <c r="G2811" s="2">
        <f>Tabla14[[#This Row],[Precio]]-(Tabla14[[#This Row],[Precio]]*0.05)</f>
        <v>104630.644</v>
      </c>
      <c r="H2811" s="4">
        <f>Tabla14[[#This Row],[  -14% costo de juan]]+(Tabla14[[#This Row],[  -14% costo de juan]]*0.1)</f>
        <v>104190.09392</v>
      </c>
      <c r="I2811" s="30">
        <f>Tabla14[[#This Row],[5% purpil]]+(Tabla14[[#This Row],[5% purpil]]*0.21)</f>
        <v>126603.07923999999</v>
      </c>
      <c r="J2811" s="30">
        <f>Tabla14[[#This Row],[5% purpil]]+(Tabla14[[#This Row],[5% purpil]]*0.21)</f>
        <v>126603.07923999999</v>
      </c>
      <c r="K2811" s="6">
        <f>Tabla14[[#This Row],[Precio NEGRO Publico c/juan]]-Tabla14[[#This Row],[Nuestro Costo juan ]]</f>
        <v>22412.985319999992</v>
      </c>
      <c r="L2811" s="7">
        <f>Tabla14[[#This Row],[Ganancia]]/Tabla14[[#This Row],[Nuestro Costo juan ]]</f>
        <v>0.21511627906976738</v>
      </c>
      <c r="M2811" s="2">
        <f>Tabla14[[#This Row],[Precio NEGRO Publico c/juan]]+(Tabla14[[#This Row],[Precio NEGRO Publico c/juan]]*0.105)</f>
        <v>139896.40256019999</v>
      </c>
    </row>
    <row r="2812" spans="1:13">
      <c r="A2812" s="1" t="s">
        <v>5638</v>
      </c>
      <c r="B2812" t="s">
        <v>5639</v>
      </c>
      <c r="C2812" t="s">
        <v>7</v>
      </c>
      <c r="D2812" t="s">
        <v>5447</v>
      </c>
      <c r="E2812" s="2">
        <v>14315.79</v>
      </c>
      <c r="F2812" s="2">
        <f>Tabla14[[#This Row],[Precio]]-(Tabla14[[#This Row],[Precio]]*0.14)</f>
        <v>12311.579400000001</v>
      </c>
      <c r="G2812" s="2">
        <f>Tabla14[[#This Row],[Precio]]-(Tabla14[[#This Row],[Precio]]*0.05)</f>
        <v>13600.0005</v>
      </c>
      <c r="H2812" s="4">
        <f>Tabla14[[#This Row],[  -14% costo de juan]]+(Tabla14[[#This Row],[  -14% costo de juan]]*0.1)</f>
        <v>13542.73734</v>
      </c>
      <c r="I2812" s="30">
        <f>Tabla14[[#This Row],[5% purpil]]+(Tabla14[[#This Row],[5% purpil]]*0.21)</f>
        <v>16456.000605000001</v>
      </c>
      <c r="J2812" s="30">
        <f>Tabla14[[#This Row],[5% purpil]]+(Tabla14[[#This Row],[5% purpil]]*0.21)</f>
        <v>16456.000605000001</v>
      </c>
      <c r="K2812" s="6">
        <f>Tabla14[[#This Row],[Precio NEGRO Publico c/juan]]-Tabla14[[#This Row],[Nuestro Costo juan ]]</f>
        <v>2913.2632650000014</v>
      </c>
      <c r="L2812" s="7">
        <f>Tabla14[[#This Row],[Ganancia]]/Tabla14[[#This Row],[Nuestro Costo juan ]]</f>
        <v>0.21511627906976755</v>
      </c>
      <c r="M2812" s="2">
        <f>Tabla14[[#This Row],[Precio NEGRO Publico c/juan]]+(Tabla14[[#This Row],[Precio NEGRO Publico c/juan]]*0.105)</f>
        <v>18183.880668525002</v>
      </c>
    </row>
    <row r="2813" spans="1:13">
      <c r="A2813" s="1" t="s">
        <v>5640</v>
      </c>
      <c r="B2813" t="s">
        <v>5641</v>
      </c>
      <c r="C2813" t="s">
        <v>7</v>
      </c>
      <c r="D2813" t="s">
        <v>5447</v>
      </c>
      <c r="E2813" s="2">
        <v>10361.94</v>
      </c>
      <c r="F2813" s="2">
        <f>Tabla14[[#This Row],[Precio]]-(Tabla14[[#This Row],[Precio]]*0.14)</f>
        <v>8911.2684000000008</v>
      </c>
      <c r="G2813" s="2">
        <f>Tabla14[[#This Row],[Precio]]-(Tabla14[[#This Row],[Precio]]*0.05)</f>
        <v>9843.8430000000008</v>
      </c>
      <c r="H2813" s="4">
        <f>Tabla14[[#This Row],[  -14% costo de juan]]+(Tabla14[[#This Row],[  -14% costo de juan]]*0.1)</f>
        <v>9802.3952400000016</v>
      </c>
      <c r="I2813" s="30">
        <f>Tabla14[[#This Row],[5% purpil]]+(Tabla14[[#This Row],[5% purpil]]*0.21)</f>
        <v>11911.05003</v>
      </c>
      <c r="J2813" s="30">
        <f>Tabla14[[#This Row],[5% purpil]]+(Tabla14[[#This Row],[5% purpil]]*0.21)</f>
        <v>11911.05003</v>
      </c>
      <c r="K2813" s="6">
        <f>Tabla14[[#This Row],[Precio NEGRO Publico c/juan]]-Tabla14[[#This Row],[Nuestro Costo juan ]]</f>
        <v>2108.6547899999987</v>
      </c>
      <c r="L2813" s="7">
        <f>Tabla14[[#This Row],[Ganancia]]/Tabla14[[#This Row],[Nuestro Costo juan ]]</f>
        <v>0.21511627906976727</v>
      </c>
      <c r="M2813" s="2">
        <f>Tabla14[[#This Row],[Precio NEGRO Publico c/juan]]+(Tabla14[[#This Row],[Precio NEGRO Publico c/juan]]*0.105)</f>
        <v>13161.71028315</v>
      </c>
    </row>
    <row r="2814" spans="1:13">
      <c r="A2814" s="1" t="s">
        <v>5642</v>
      </c>
      <c r="B2814" t="s">
        <v>5643</v>
      </c>
      <c r="C2814" t="s">
        <v>7</v>
      </c>
      <c r="D2814" t="s">
        <v>5447</v>
      </c>
      <c r="E2814" s="2">
        <v>4410.95</v>
      </c>
      <c r="F2814" s="2">
        <f>Tabla14[[#This Row],[Precio]]-(Tabla14[[#This Row],[Precio]]*0.14)</f>
        <v>3793.4169999999999</v>
      </c>
      <c r="G2814" s="2">
        <f>Tabla14[[#This Row],[Precio]]-(Tabla14[[#This Row],[Precio]]*0.05)</f>
        <v>4190.4025000000001</v>
      </c>
      <c r="H2814" s="4">
        <f>Tabla14[[#This Row],[  -14% costo de juan]]+(Tabla14[[#This Row],[  -14% costo de juan]]*0.1)</f>
        <v>4172.7587000000003</v>
      </c>
      <c r="I2814" s="30">
        <f>Tabla14[[#This Row],[5% purpil]]+(Tabla14[[#This Row],[5% purpil]]*0.21)</f>
        <v>5070.387025</v>
      </c>
      <c r="J2814" s="30">
        <f>Tabla14[[#This Row],[5% purpil]]+(Tabla14[[#This Row],[5% purpil]]*0.21)</f>
        <v>5070.387025</v>
      </c>
      <c r="K2814" s="6">
        <f>Tabla14[[#This Row],[Precio NEGRO Publico c/juan]]-Tabla14[[#This Row],[Nuestro Costo juan ]]</f>
        <v>897.62832499999968</v>
      </c>
      <c r="L2814" s="7">
        <f>Tabla14[[#This Row],[Ganancia]]/Tabla14[[#This Row],[Nuestro Costo juan ]]</f>
        <v>0.21511627906976735</v>
      </c>
      <c r="M2814" s="2">
        <f>Tabla14[[#This Row],[Precio NEGRO Publico c/juan]]+(Tabla14[[#This Row],[Precio NEGRO Publico c/juan]]*0.105)</f>
        <v>5602.7776626249997</v>
      </c>
    </row>
    <row r="2815" spans="1:13">
      <c r="A2815" s="1" t="s">
        <v>5644</v>
      </c>
      <c r="B2815" t="s">
        <v>5645</v>
      </c>
      <c r="C2815" t="s">
        <v>7</v>
      </c>
      <c r="D2815" t="s">
        <v>5447</v>
      </c>
      <c r="E2815" s="2">
        <v>22124.49</v>
      </c>
      <c r="F2815" s="2">
        <f>Tabla14[[#This Row],[Precio]]-(Tabla14[[#This Row],[Precio]]*0.14)</f>
        <v>19027.061400000002</v>
      </c>
      <c r="G2815" s="2">
        <f>Tabla14[[#This Row],[Precio]]-(Tabla14[[#This Row],[Precio]]*0.05)</f>
        <v>21018.265500000001</v>
      </c>
      <c r="H2815" s="4">
        <f>Tabla14[[#This Row],[  -14% costo de juan]]+(Tabla14[[#This Row],[  -14% costo de juan]]*0.1)</f>
        <v>20929.767540000001</v>
      </c>
      <c r="I2815" s="30">
        <f>Tabla14[[#This Row],[5% purpil]]+(Tabla14[[#This Row],[5% purpil]]*0.21)</f>
        <v>25432.101255000001</v>
      </c>
      <c r="J2815" s="30">
        <f>Tabla14[[#This Row],[5% purpil]]+(Tabla14[[#This Row],[5% purpil]]*0.21)</f>
        <v>25432.101255000001</v>
      </c>
      <c r="K2815" s="6">
        <f>Tabla14[[#This Row],[Precio NEGRO Publico c/juan]]-Tabla14[[#This Row],[Nuestro Costo juan ]]</f>
        <v>4502.3337150000007</v>
      </c>
      <c r="L2815" s="7">
        <f>Tabla14[[#This Row],[Ganancia]]/Tabla14[[#This Row],[Nuestro Costo juan ]]</f>
        <v>0.21511627906976746</v>
      </c>
      <c r="M2815" s="2">
        <f>Tabla14[[#This Row],[Precio NEGRO Publico c/juan]]+(Tabla14[[#This Row],[Precio NEGRO Publico c/juan]]*0.105)</f>
        <v>28102.471886775002</v>
      </c>
    </row>
    <row r="2816" spans="1:13">
      <c r="A2816" s="1" t="s">
        <v>5646</v>
      </c>
      <c r="B2816" t="s">
        <v>5647</v>
      </c>
      <c r="C2816" t="s">
        <v>7</v>
      </c>
      <c r="D2816" t="s">
        <v>5447</v>
      </c>
      <c r="E2816" s="2">
        <v>7368.42</v>
      </c>
      <c r="F2816" s="2">
        <f>Tabla14[[#This Row],[Precio]]-(Tabla14[[#This Row],[Precio]]*0.14)</f>
        <v>6336.8411999999998</v>
      </c>
      <c r="G2816" s="2">
        <f>Tabla14[[#This Row],[Precio]]-(Tabla14[[#This Row],[Precio]]*0.05)</f>
        <v>6999.9989999999998</v>
      </c>
      <c r="H2816" s="4">
        <f>Tabla14[[#This Row],[  -14% costo de juan]]+(Tabla14[[#This Row],[  -14% costo de juan]]*0.1)</f>
        <v>6970.5253199999997</v>
      </c>
      <c r="I2816" s="30">
        <f>Tabla14[[#This Row],[5% purpil]]+(Tabla14[[#This Row],[5% purpil]]*0.21)</f>
        <v>8469.9987899999996</v>
      </c>
      <c r="J2816" s="30">
        <f>Tabla14[[#This Row],[5% purpil]]+(Tabla14[[#This Row],[5% purpil]]*0.21)</f>
        <v>8469.9987899999996</v>
      </c>
      <c r="K2816" s="6">
        <f>Tabla14[[#This Row],[Precio NEGRO Publico c/juan]]-Tabla14[[#This Row],[Nuestro Costo juan ]]</f>
        <v>1499.4734699999999</v>
      </c>
      <c r="L2816" s="7">
        <f>Tabla14[[#This Row],[Ganancia]]/Tabla14[[#This Row],[Nuestro Costo juan ]]</f>
        <v>0.21511627906976744</v>
      </c>
      <c r="M2816" s="2">
        <f>Tabla14[[#This Row],[Precio NEGRO Publico c/juan]]+(Tabla14[[#This Row],[Precio NEGRO Publico c/juan]]*0.105)</f>
        <v>9359.3486629500003</v>
      </c>
    </row>
    <row r="2817" spans="1:13">
      <c r="A2817" s="1" t="s">
        <v>5648</v>
      </c>
      <c r="B2817" t="s">
        <v>5649</v>
      </c>
      <c r="C2817" t="s">
        <v>7</v>
      </c>
      <c r="D2817" t="s">
        <v>5447</v>
      </c>
      <c r="E2817" s="2">
        <v>6069.22</v>
      </c>
      <c r="F2817" s="2">
        <f>Tabla14[[#This Row],[Precio]]-(Tabla14[[#This Row],[Precio]]*0.14)</f>
        <v>5219.5291999999999</v>
      </c>
      <c r="G2817" s="2">
        <f>Tabla14[[#This Row],[Precio]]-(Tabla14[[#This Row],[Precio]]*0.05)</f>
        <v>5765.759</v>
      </c>
      <c r="H2817" s="4">
        <f>Tabla14[[#This Row],[  -14% costo de juan]]+(Tabla14[[#This Row],[  -14% costo de juan]]*0.1)</f>
        <v>5741.4821199999997</v>
      </c>
      <c r="I2817" s="30">
        <f>Tabla14[[#This Row],[5% purpil]]+(Tabla14[[#This Row],[5% purpil]]*0.21)</f>
        <v>6976.5683900000004</v>
      </c>
      <c r="J2817" s="30">
        <f>Tabla14[[#This Row],[5% purpil]]+(Tabla14[[#This Row],[5% purpil]]*0.21)</f>
        <v>6976.5683900000004</v>
      </c>
      <c r="K2817" s="6">
        <f>Tabla14[[#This Row],[Precio NEGRO Publico c/juan]]-Tabla14[[#This Row],[Nuestro Costo juan ]]</f>
        <v>1235.0862700000007</v>
      </c>
      <c r="L2817" s="7">
        <f>Tabla14[[#This Row],[Ganancia]]/Tabla14[[#This Row],[Nuestro Costo juan ]]</f>
        <v>0.21511627906976757</v>
      </c>
      <c r="M2817" s="2">
        <f>Tabla14[[#This Row],[Precio NEGRO Publico c/juan]]+(Tabla14[[#This Row],[Precio NEGRO Publico c/juan]]*0.105)</f>
        <v>7709.1080709500002</v>
      </c>
    </row>
    <row r="2818" spans="1:13">
      <c r="A2818" s="1" t="s">
        <v>5650</v>
      </c>
      <c r="B2818" t="s">
        <v>5651</v>
      </c>
      <c r="C2818" t="s">
        <v>7</v>
      </c>
      <c r="D2818" t="s">
        <v>5447</v>
      </c>
      <c r="E2818" s="2">
        <v>1111.07</v>
      </c>
      <c r="F2818" s="2">
        <f>Tabla14[[#This Row],[Precio]]-(Tabla14[[#This Row],[Precio]]*0.14)</f>
        <v>955.52019999999993</v>
      </c>
      <c r="G2818" s="2">
        <f>Tabla14[[#This Row],[Precio]]-(Tabla14[[#This Row],[Precio]]*0.05)</f>
        <v>1055.5165</v>
      </c>
      <c r="H2818" s="4">
        <f>Tabla14[[#This Row],[  -14% costo de juan]]+(Tabla14[[#This Row],[  -14% costo de juan]]*0.1)</f>
        <v>1051.07222</v>
      </c>
      <c r="I2818" s="30">
        <f>Tabla14[[#This Row],[5% purpil]]+(Tabla14[[#This Row],[5% purpil]]*0.21)</f>
        <v>1277.1749649999999</v>
      </c>
      <c r="J2818" s="30">
        <f>Tabla14[[#This Row],[5% purpil]]+(Tabla14[[#This Row],[5% purpil]]*0.21)</f>
        <v>1277.1749649999999</v>
      </c>
      <c r="K2818" s="6">
        <f>Tabla14[[#This Row],[Precio NEGRO Publico c/juan]]-Tabla14[[#This Row],[Nuestro Costo juan ]]</f>
        <v>226.10274499999991</v>
      </c>
      <c r="L2818" s="7">
        <f>Tabla14[[#This Row],[Ganancia]]/Tabla14[[#This Row],[Nuestro Costo juan ]]</f>
        <v>0.21511627906976735</v>
      </c>
      <c r="M2818" s="2">
        <f>Tabla14[[#This Row],[Precio NEGRO Publico c/juan]]+(Tabla14[[#This Row],[Precio NEGRO Publico c/juan]]*0.105)</f>
        <v>1411.2783363249998</v>
      </c>
    </row>
    <row r="2819" spans="1:13">
      <c r="A2819" s="1" t="s">
        <v>5652</v>
      </c>
      <c r="B2819" t="s">
        <v>5653</v>
      </c>
      <c r="C2819" t="s">
        <v>7</v>
      </c>
      <c r="D2819" t="s">
        <v>5447</v>
      </c>
      <c r="E2819" s="2">
        <v>5522.02</v>
      </c>
      <c r="F2819" s="2">
        <f>Tabla14[[#This Row],[Precio]]-(Tabla14[[#This Row],[Precio]]*0.14)</f>
        <v>4748.9372000000003</v>
      </c>
      <c r="G2819" s="2">
        <f>Tabla14[[#This Row],[Precio]]-(Tabla14[[#This Row],[Precio]]*0.05)</f>
        <v>5245.9190000000008</v>
      </c>
      <c r="H2819" s="4">
        <f>Tabla14[[#This Row],[  -14% costo de juan]]+(Tabla14[[#This Row],[  -14% costo de juan]]*0.1)</f>
        <v>5223.8309200000003</v>
      </c>
      <c r="I2819" s="30">
        <f>Tabla14[[#This Row],[5% purpil]]+(Tabla14[[#This Row],[5% purpil]]*0.21)</f>
        <v>6347.5619900000011</v>
      </c>
      <c r="J2819" s="30">
        <f>Tabla14[[#This Row],[5% purpil]]+(Tabla14[[#This Row],[5% purpil]]*0.21)</f>
        <v>6347.5619900000011</v>
      </c>
      <c r="K2819" s="6">
        <f>Tabla14[[#This Row],[Precio NEGRO Publico c/juan]]-Tabla14[[#This Row],[Nuestro Costo juan ]]</f>
        <v>1123.7310700000007</v>
      </c>
      <c r="L2819" s="7">
        <f>Tabla14[[#This Row],[Ganancia]]/Tabla14[[#This Row],[Nuestro Costo juan ]]</f>
        <v>0.21511627906976757</v>
      </c>
      <c r="M2819" s="2">
        <f>Tabla14[[#This Row],[Precio NEGRO Publico c/juan]]+(Tabla14[[#This Row],[Precio NEGRO Publico c/juan]]*0.105)</f>
        <v>7014.0559989500016</v>
      </c>
    </row>
    <row r="2820" spans="1:13">
      <c r="A2820" s="1" t="s">
        <v>5654</v>
      </c>
      <c r="B2820" t="s">
        <v>5655</v>
      </c>
      <c r="C2820" t="s">
        <v>7</v>
      </c>
      <c r="D2820" t="s">
        <v>5447</v>
      </c>
      <c r="E2820" s="2">
        <v>5522.02</v>
      </c>
      <c r="F2820" s="2">
        <f>Tabla14[[#This Row],[Precio]]-(Tabla14[[#This Row],[Precio]]*0.14)</f>
        <v>4748.9372000000003</v>
      </c>
      <c r="G2820" s="2">
        <f>Tabla14[[#This Row],[Precio]]-(Tabla14[[#This Row],[Precio]]*0.05)</f>
        <v>5245.9190000000008</v>
      </c>
      <c r="H2820" s="4">
        <f>Tabla14[[#This Row],[  -14% costo de juan]]+(Tabla14[[#This Row],[  -14% costo de juan]]*0.1)</f>
        <v>5223.8309200000003</v>
      </c>
      <c r="I2820" s="30">
        <f>Tabla14[[#This Row],[5% purpil]]+(Tabla14[[#This Row],[5% purpil]]*0.21)</f>
        <v>6347.5619900000011</v>
      </c>
      <c r="J2820" s="30">
        <f>Tabla14[[#This Row],[5% purpil]]+(Tabla14[[#This Row],[5% purpil]]*0.21)</f>
        <v>6347.5619900000011</v>
      </c>
      <c r="K2820" s="6">
        <f>Tabla14[[#This Row],[Precio NEGRO Publico c/juan]]-Tabla14[[#This Row],[Nuestro Costo juan ]]</f>
        <v>1123.7310700000007</v>
      </c>
      <c r="L2820" s="7">
        <f>Tabla14[[#This Row],[Ganancia]]/Tabla14[[#This Row],[Nuestro Costo juan ]]</f>
        <v>0.21511627906976757</v>
      </c>
      <c r="M2820" s="2">
        <f>Tabla14[[#This Row],[Precio NEGRO Publico c/juan]]+(Tabla14[[#This Row],[Precio NEGRO Publico c/juan]]*0.105)</f>
        <v>7014.0559989500016</v>
      </c>
    </row>
    <row r="2821" spans="1:13">
      <c r="A2821" s="1" t="s">
        <v>5656</v>
      </c>
      <c r="B2821" t="s">
        <v>5657</v>
      </c>
      <c r="C2821" t="s">
        <v>7</v>
      </c>
      <c r="D2821" t="s">
        <v>5447</v>
      </c>
      <c r="E2821" s="2">
        <v>3894.74</v>
      </c>
      <c r="F2821" s="2">
        <f>Tabla14[[#This Row],[Precio]]-(Tabla14[[#This Row],[Precio]]*0.14)</f>
        <v>3349.4763999999996</v>
      </c>
      <c r="G2821" s="2">
        <f>Tabla14[[#This Row],[Precio]]-(Tabla14[[#This Row],[Precio]]*0.05)</f>
        <v>3700.0029999999997</v>
      </c>
      <c r="H2821" s="4">
        <f>Tabla14[[#This Row],[  -14% costo de juan]]+(Tabla14[[#This Row],[  -14% costo de juan]]*0.1)</f>
        <v>3684.4240399999994</v>
      </c>
      <c r="I2821" s="30">
        <f>Tabla14[[#This Row],[5% purpil]]+(Tabla14[[#This Row],[5% purpil]]*0.21)</f>
        <v>4477.0036299999992</v>
      </c>
      <c r="J2821" s="30">
        <f>Tabla14[[#This Row],[5% purpil]]+(Tabla14[[#This Row],[5% purpil]]*0.21)</f>
        <v>4477.0036299999992</v>
      </c>
      <c r="K2821" s="6">
        <f>Tabla14[[#This Row],[Precio NEGRO Publico c/juan]]-Tabla14[[#This Row],[Nuestro Costo juan ]]</f>
        <v>792.57958999999983</v>
      </c>
      <c r="L2821" s="7">
        <f>Tabla14[[#This Row],[Ganancia]]/Tabla14[[#This Row],[Nuestro Costo juan ]]</f>
        <v>0.21511627906976744</v>
      </c>
      <c r="M2821" s="2">
        <f>Tabla14[[#This Row],[Precio NEGRO Publico c/juan]]+(Tabla14[[#This Row],[Precio NEGRO Publico c/juan]]*0.105)</f>
        <v>4947.0890111499994</v>
      </c>
    </row>
    <row r="2822" spans="1:13">
      <c r="A2822" s="1" t="s">
        <v>5658</v>
      </c>
      <c r="B2822" t="s">
        <v>5659</v>
      </c>
      <c r="C2822" t="s">
        <v>7</v>
      </c>
      <c r="D2822" t="s">
        <v>5447</v>
      </c>
      <c r="E2822" s="2">
        <v>1527.02</v>
      </c>
      <c r="F2822" s="2">
        <f>Tabla14[[#This Row],[Precio]]-(Tabla14[[#This Row],[Precio]]*0.14)</f>
        <v>1313.2372</v>
      </c>
      <c r="G2822" s="2">
        <f>Tabla14[[#This Row],[Precio]]-(Tabla14[[#This Row],[Precio]]*0.05)</f>
        <v>1450.6689999999999</v>
      </c>
      <c r="H2822" s="4">
        <f>Tabla14[[#This Row],[  -14% costo de juan]]+(Tabla14[[#This Row],[  -14% costo de juan]]*0.1)</f>
        <v>1444.5609200000001</v>
      </c>
      <c r="I2822" s="30">
        <f>Tabla14[[#This Row],[5% purpil]]+(Tabla14[[#This Row],[5% purpil]]*0.21)</f>
        <v>1755.3094899999999</v>
      </c>
      <c r="J2822" s="30">
        <f>Tabla14[[#This Row],[5% purpil]]+(Tabla14[[#This Row],[5% purpil]]*0.21)</f>
        <v>1755.3094899999999</v>
      </c>
      <c r="K2822" s="6">
        <f>Tabla14[[#This Row],[Precio NEGRO Publico c/juan]]-Tabla14[[#This Row],[Nuestro Costo juan ]]</f>
        <v>310.74856999999975</v>
      </c>
      <c r="L2822" s="7">
        <f>Tabla14[[#This Row],[Ganancia]]/Tabla14[[#This Row],[Nuestro Costo juan ]]</f>
        <v>0.21511627906976724</v>
      </c>
      <c r="M2822" s="2">
        <f>Tabla14[[#This Row],[Precio NEGRO Publico c/juan]]+(Tabla14[[#This Row],[Precio NEGRO Publico c/juan]]*0.105)</f>
        <v>1939.6169864499998</v>
      </c>
    </row>
    <row r="2823" spans="1:13">
      <c r="A2823" s="1" t="s">
        <v>5660</v>
      </c>
      <c r="B2823" t="s">
        <v>5661</v>
      </c>
      <c r="C2823" t="s">
        <v>7</v>
      </c>
      <c r="D2823" t="s">
        <v>5447</v>
      </c>
      <c r="E2823" s="2">
        <v>2947.37</v>
      </c>
      <c r="F2823" s="2">
        <f>Tabla14[[#This Row],[Precio]]-(Tabla14[[#This Row],[Precio]]*0.14)</f>
        <v>2534.7381999999998</v>
      </c>
      <c r="G2823" s="2">
        <f>Tabla14[[#This Row],[Precio]]-(Tabla14[[#This Row],[Precio]]*0.05)</f>
        <v>2800.0014999999999</v>
      </c>
      <c r="H2823" s="4">
        <f>Tabla14[[#This Row],[  -14% costo de juan]]+(Tabla14[[#This Row],[  -14% costo de juan]]*0.1)</f>
        <v>2788.2120199999999</v>
      </c>
      <c r="I2823" s="30">
        <f>Tabla14[[#This Row],[5% purpil]]+(Tabla14[[#This Row],[5% purpil]]*0.21)</f>
        <v>3388.0018149999996</v>
      </c>
      <c r="J2823" s="30">
        <f>Tabla14[[#This Row],[5% purpil]]+(Tabla14[[#This Row],[5% purpil]]*0.21)</f>
        <v>3388.0018149999996</v>
      </c>
      <c r="K2823" s="6">
        <f>Tabla14[[#This Row],[Precio NEGRO Publico c/juan]]-Tabla14[[#This Row],[Nuestro Costo juan ]]</f>
        <v>599.78979499999969</v>
      </c>
      <c r="L2823" s="7">
        <f>Tabla14[[#This Row],[Ganancia]]/Tabla14[[#This Row],[Nuestro Costo juan ]]</f>
        <v>0.21511627906976732</v>
      </c>
      <c r="M2823" s="2">
        <f>Tabla14[[#This Row],[Precio NEGRO Publico c/juan]]+(Tabla14[[#This Row],[Precio NEGRO Publico c/juan]]*0.105)</f>
        <v>3743.7420055749994</v>
      </c>
    </row>
    <row r="2824" spans="1:13">
      <c r="A2824" s="1" t="s">
        <v>5662</v>
      </c>
      <c r="B2824" t="s">
        <v>5663</v>
      </c>
      <c r="C2824" t="s">
        <v>7</v>
      </c>
      <c r="D2824" t="s">
        <v>5447</v>
      </c>
      <c r="E2824" s="2">
        <v>666.95</v>
      </c>
      <c r="F2824" s="2">
        <f>Tabla14[[#This Row],[Precio]]-(Tabla14[[#This Row],[Precio]]*0.14)</f>
        <v>573.577</v>
      </c>
      <c r="G2824" s="2">
        <f>Tabla14[[#This Row],[Precio]]-(Tabla14[[#This Row],[Precio]]*0.05)</f>
        <v>633.60250000000008</v>
      </c>
      <c r="H2824" s="4">
        <f>Tabla14[[#This Row],[  -14% costo de juan]]+(Tabla14[[#This Row],[  -14% costo de juan]]*0.1)</f>
        <v>630.93470000000002</v>
      </c>
      <c r="I2824" s="30">
        <f>Tabla14[[#This Row],[5% purpil]]+(Tabla14[[#This Row],[5% purpil]]*0.21)</f>
        <v>766.65902500000016</v>
      </c>
      <c r="J2824" s="30">
        <f>Tabla14[[#This Row],[5% purpil]]+(Tabla14[[#This Row],[5% purpil]]*0.21)</f>
        <v>766.65902500000016</v>
      </c>
      <c r="K2824" s="6">
        <f>Tabla14[[#This Row],[Precio NEGRO Publico c/juan]]-Tabla14[[#This Row],[Nuestro Costo juan ]]</f>
        <v>135.72432500000014</v>
      </c>
      <c r="L2824" s="7">
        <f>Tabla14[[#This Row],[Ganancia]]/Tabla14[[#This Row],[Nuestro Costo juan ]]</f>
        <v>0.21511627906976766</v>
      </c>
      <c r="M2824" s="2">
        <f>Tabla14[[#This Row],[Precio NEGRO Publico c/juan]]+(Tabla14[[#This Row],[Precio NEGRO Publico c/juan]]*0.105)</f>
        <v>847.15822262500012</v>
      </c>
    </row>
    <row r="2825" spans="1:13">
      <c r="A2825" s="1" t="s">
        <v>5664</v>
      </c>
      <c r="B2825" t="s">
        <v>5665</v>
      </c>
      <c r="C2825" t="s">
        <v>7</v>
      </c>
      <c r="D2825" t="s">
        <v>5447</v>
      </c>
      <c r="E2825" s="2">
        <v>1316.49</v>
      </c>
      <c r="F2825" s="2">
        <f>Tabla14[[#This Row],[Precio]]-(Tabla14[[#This Row],[Precio]]*0.14)</f>
        <v>1132.1813999999999</v>
      </c>
      <c r="G2825" s="2">
        <f>Tabla14[[#This Row],[Precio]]-(Tabla14[[#This Row],[Precio]]*0.05)</f>
        <v>1250.6655000000001</v>
      </c>
      <c r="H2825" s="4">
        <f>Tabla14[[#This Row],[  -14% costo de juan]]+(Tabla14[[#This Row],[  -14% costo de juan]]*0.1)</f>
        <v>1245.3995399999999</v>
      </c>
      <c r="I2825" s="30">
        <f>Tabla14[[#This Row],[5% purpil]]+(Tabla14[[#This Row],[5% purpil]]*0.21)</f>
        <v>1513.305255</v>
      </c>
      <c r="J2825" s="30">
        <f>Tabla14[[#This Row],[5% purpil]]+(Tabla14[[#This Row],[5% purpil]]*0.21)</f>
        <v>1513.305255</v>
      </c>
      <c r="K2825" s="6">
        <f>Tabla14[[#This Row],[Precio NEGRO Publico c/juan]]-Tabla14[[#This Row],[Nuestro Costo juan ]]</f>
        <v>267.9057150000001</v>
      </c>
      <c r="L2825" s="7">
        <f>Tabla14[[#This Row],[Ganancia]]/Tabla14[[#This Row],[Nuestro Costo juan ]]</f>
        <v>0.21511627906976755</v>
      </c>
      <c r="M2825" s="2">
        <f>Tabla14[[#This Row],[Precio NEGRO Publico c/juan]]+(Tabla14[[#This Row],[Precio NEGRO Publico c/juan]]*0.105)</f>
        <v>1672.2023067749999</v>
      </c>
    </row>
    <row r="2826" spans="1:13">
      <c r="A2826" s="1" t="s">
        <v>5666</v>
      </c>
      <c r="B2826" t="s">
        <v>5667</v>
      </c>
      <c r="C2826" t="s">
        <v>7</v>
      </c>
      <c r="D2826" t="s">
        <v>5447</v>
      </c>
      <c r="E2826" s="2">
        <v>15389.47</v>
      </c>
      <c r="F2826" s="2">
        <f>Tabla14[[#This Row],[Precio]]-(Tabla14[[#This Row],[Precio]]*0.14)</f>
        <v>13234.9442</v>
      </c>
      <c r="G2826" s="2">
        <f>Tabla14[[#This Row],[Precio]]-(Tabla14[[#This Row],[Precio]]*0.05)</f>
        <v>14619.996499999999</v>
      </c>
      <c r="H2826" s="4">
        <f>Tabla14[[#This Row],[  -14% costo de juan]]+(Tabla14[[#This Row],[  -14% costo de juan]]*0.1)</f>
        <v>14558.438620000001</v>
      </c>
      <c r="I2826" s="30">
        <f>Tabla14[[#This Row],[5% purpil]]+(Tabla14[[#This Row],[5% purpil]]*0.21)</f>
        <v>17690.195765</v>
      </c>
      <c r="J2826" s="30">
        <f>Tabla14[[#This Row],[5% purpil]]+(Tabla14[[#This Row],[5% purpil]]*0.21)</f>
        <v>17690.195765</v>
      </c>
      <c r="K2826" s="6">
        <f>Tabla14[[#This Row],[Precio NEGRO Publico c/juan]]-Tabla14[[#This Row],[Nuestro Costo juan ]]</f>
        <v>3131.7571449999996</v>
      </c>
      <c r="L2826" s="7">
        <f>Tabla14[[#This Row],[Ganancia]]/Tabla14[[#This Row],[Nuestro Costo juan ]]</f>
        <v>0.21511627906976741</v>
      </c>
      <c r="M2826" s="2">
        <f>Tabla14[[#This Row],[Precio NEGRO Publico c/juan]]+(Tabla14[[#This Row],[Precio NEGRO Publico c/juan]]*0.105)</f>
        <v>19547.666320324999</v>
      </c>
    </row>
    <row r="2827" spans="1:13">
      <c r="A2827" s="1" t="s">
        <v>5668</v>
      </c>
      <c r="B2827" t="s">
        <v>5669</v>
      </c>
      <c r="C2827" t="s">
        <v>7</v>
      </c>
      <c r="D2827" t="s">
        <v>5447</v>
      </c>
      <c r="E2827" s="2">
        <v>18371.93</v>
      </c>
      <c r="F2827" s="2">
        <f>Tabla14[[#This Row],[Precio]]-(Tabla14[[#This Row],[Precio]]*0.14)</f>
        <v>15799.8598</v>
      </c>
      <c r="G2827" s="2">
        <f>Tabla14[[#This Row],[Precio]]-(Tabla14[[#This Row],[Precio]]*0.05)</f>
        <v>17453.333500000001</v>
      </c>
      <c r="H2827" s="4">
        <f>Tabla14[[#This Row],[  -14% costo de juan]]+(Tabla14[[#This Row],[  -14% costo de juan]]*0.1)</f>
        <v>17379.84578</v>
      </c>
      <c r="I2827" s="30">
        <f>Tabla14[[#This Row],[5% purpil]]+(Tabla14[[#This Row],[5% purpil]]*0.21)</f>
        <v>21118.533535000002</v>
      </c>
      <c r="J2827" s="30">
        <f>Tabla14[[#This Row],[5% purpil]]+(Tabla14[[#This Row],[5% purpil]]*0.21)</f>
        <v>21118.533535000002</v>
      </c>
      <c r="K2827" s="6">
        <f>Tabla14[[#This Row],[Precio NEGRO Publico c/juan]]-Tabla14[[#This Row],[Nuestro Costo juan ]]</f>
        <v>3738.6877550000027</v>
      </c>
      <c r="L2827" s="7">
        <f>Tabla14[[#This Row],[Ganancia]]/Tabla14[[#This Row],[Nuestro Costo juan ]]</f>
        <v>0.2151162790697676</v>
      </c>
      <c r="M2827" s="2">
        <f>Tabla14[[#This Row],[Precio NEGRO Publico c/juan]]+(Tabla14[[#This Row],[Precio NEGRO Publico c/juan]]*0.105)</f>
        <v>23335.979556175003</v>
      </c>
    </row>
    <row r="2828" spans="1:13">
      <c r="A2828" s="1" t="s">
        <v>5670</v>
      </c>
      <c r="B2828" t="s">
        <v>5671</v>
      </c>
      <c r="C2828" t="s">
        <v>7</v>
      </c>
      <c r="D2828" t="s">
        <v>5447</v>
      </c>
      <c r="E2828" s="2">
        <v>25316.49</v>
      </c>
      <c r="F2828" s="2">
        <f>Tabla14[[#This Row],[Precio]]-(Tabla14[[#This Row],[Precio]]*0.14)</f>
        <v>21772.181400000001</v>
      </c>
      <c r="G2828" s="2">
        <f>Tabla14[[#This Row],[Precio]]-(Tabla14[[#This Row],[Precio]]*0.05)</f>
        <v>24050.665500000003</v>
      </c>
      <c r="H2828" s="4">
        <f>Tabla14[[#This Row],[  -14% costo de juan]]+(Tabla14[[#This Row],[  -14% costo de juan]]*0.1)</f>
        <v>23949.399540000002</v>
      </c>
      <c r="I2828" s="30">
        <f>Tabla14[[#This Row],[5% purpil]]+(Tabla14[[#This Row],[5% purpil]]*0.21)</f>
        <v>29101.305255000003</v>
      </c>
      <c r="J2828" s="30">
        <f>Tabla14[[#This Row],[5% purpil]]+(Tabla14[[#This Row],[5% purpil]]*0.21)</f>
        <v>29101.305255000003</v>
      </c>
      <c r="K2828" s="6">
        <f>Tabla14[[#This Row],[Precio NEGRO Publico c/juan]]-Tabla14[[#This Row],[Nuestro Costo juan ]]</f>
        <v>5151.9057150000008</v>
      </c>
      <c r="L2828" s="7">
        <f>Tabla14[[#This Row],[Ganancia]]/Tabla14[[#This Row],[Nuestro Costo juan ]]</f>
        <v>0.21511627906976746</v>
      </c>
      <c r="M2828" s="2">
        <f>Tabla14[[#This Row],[Precio NEGRO Publico c/juan]]+(Tabla14[[#This Row],[Precio NEGRO Publico c/juan]]*0.105)</f>
        <v>32156.942306775003</v>
      </c>
    </row>
    <row r="2829" spans="1:13">
      <c r="A2829" s="1" t="s">
        <v>5672</v>
      </c>
      <c r="B2829" t="s">
        <v>5673</v>
      </c>
      <c r="C2829" t="s">
        <v>7</v>
      </c>
      <c r="D2829" t="s">
        <v>5447</v>
      </c>
      <c r="E2829" s="2">
        <v>411.23</v>
      </c>
      <c r="F2829" s="2">
        <f>Tabla14[[#This Row],[Precio]]-(Tabla14[[#This Row],[Precio]]*0.14)</f>
        <v>353.65780000000001</v>
      </c>
      <c r="G2829" s="2">
        <f>Tabla14[[#This Row],[Precio]]-(Tabla14[[#This Row],[Precio]]*0.05)</f>
        <v>390.66849999999999</v>
      </c>
      <c r="H2829" s="4">
        <f>Tabla14[[#This Row],[  -14% costo de juan]]+(Tabla14[[#This Row],[  -14% costo de juan]]*0.1)</f>
        <v>389.02358000000004</v>
      </c>
      <c r="I2829" s="30">
        <f>Tabla14[[#This Row],[5% purpil]]+(Tabla14[[#This Row],[5% purpil]]*0.21)</f>
        <v>472.70888500000001</v>
      </c>
      <c r="J2829" s="30">
        <f>Tabla14[[#This Row],[5% purpil]]+(Tabla14[[#This Row],[5% purpil]]*0.21)</f>
        <v>472.70888500000001</v>
      </c>
      <c r="K2829" s="6">
        <f>Tabla14[[#This Row],[Precio NEGRO Publico c/juan]]-Tabla14[[#This Row],[Nuestro Costo juan ]]</f>
        <v>83.685304999999971</v>
      </c>
      <c r="L2829" s="7">
        <f>Tabla14[[#This Row],[Ganancia]]/Tabla14[[#This Row],[Nuestro Costo juan ]]</f>
        <v>0.21511627906976735</v>
      </c>
      <c r="M2829" s="2">
        <f>Tabla14[[#This Row],[Precio NEGRO Publico c/juan]]+(Tabla14[[#This Row],[Precio NEGRO Publico c/juan]]*0.105)</f>
        <v>522.34331792500006</v>
      </c>
    </row>
    <row r="2830" spans="1:13">
      <c r="A2830" s="1" t="s">
        <v>5674</v>
      </c>
      <c r="B2830" t="s">
        <v>5675</v>
      </c>
      <c r="C2830" t="s">
        <v>7</v>
      </c>
      <c r="D2830" t="s">
        <v>5447</v>
      </c>
      <c r="E2830" s="2">
        <v>520.70000000000005</v>
      </c>
      <c r="F2830" s="2">
        <f>Tabla14[[#This Row],[Precio]]-(Tabla14[[#This Row],[Precio]]*0.14)</f>
        <v>447.80200000000002</v>
      </c>
      <c r="G2830" s="2">
        <f>Tabla14[[#This Row],[Precio]]-(Tabla14[[#This Row],[Precio]]*0.05)</f>
        <v>494.66500000000002</v>
      </c>
      <c r="H2830" s="4">
        <f>Tabla14[[#This Row],[  -14% costo de juan]]+(Tabla14[[#This Row],[  -14% costo de juan]]*0.1)</f>
        <v>492.58220000000006</v>
      </c>
      <c r="I2830" s="30">
        <f>Tabla14[[#This Row],[5% purpil]]+(Tabla14[[#This Row],[5% purpil]]*0.21)</f>
        <v>598.54465000000005</v>
      </c>
      <c r="J2830" s="30">
        <f>Tabla14[[#This Row],[5% purpil]]+(Tabla14[[#This Row],[5% purpil]]*0.21)</f>
        <v>598.54465000000005</v>
      </c>
      <c r="K2830" s="6">
        <f>Tabla14[[#This Row],[Precio NEGRO Publico c/juan]]-Tabla14[[#This Row],[Nuestro Costo juan ]]</f>
        <v>105.96244999999999</v>
      </c>
      <c r="L2830" s="7">
        <f>Tabla14[[#This Row],[Ganancia]]/Tabla14[[#This Row],[Nuestro Costo juan ]]</f>
        <v>0.21511627906976741</v>
      </c>
      <c r="M2830" s="2">
        <f>Tabla14[[#This Row],[Precio NEGRO Publico c/juan]]+(Tabla14[[#This Row],[Precio NEGRO Publico c/juan]]*0.105)</f>
        <v>661.39183825000009</v>
      </c>
    </row>
    <row r="2831" spans="1:13">
      <c r="A2831" s="1" t="s">
        <v>5676</v>
      </c>
      <c r="B2831" t="s">
        <v>5677</v>
      </c>
      <c r="C2831" t="s">
        <v>7</v>
      </c>
      <c r="D2831" t="s">
        <v>5447</v>
      </c>
      <c r="E2831" s="2">
        <v>4514.0200000000004</v>
      </c>
      <c r="F2831" s="2">
        <f>Tabla14[[#This Row],[Precio]]-(Tabla14[[#This Row],[Precio]]*0.14)</f>
        <v>3882.0572000000002</v>
      </c>
      <c r="G2831" s="2">
        <f>Tabla14[[#This Row],[Precio]]-(Tabla14[[#This Row],[Precio]]*0.05)</f>
        <v>4288.3190000000004</v>
      </c>
      <c r="H2831" s="4">
        <f>Tabla14[[#This Row],[  -14% costo de juan]]+(Tabla14[[#This Row],[  -14% costo de juan]]*0.1)</f>
        <v>4270.2629200000001</v>
      </c>
      <c r="I2831" s="30">
        <f>Tabla14[[#This Row],[5% purpil]]+(Tabla14[[#This Row],[5% purpil]]*0.21)</f>
        <v>5188.8659900000002</v>
      </c>
      <c r="J2831" s="30">
        <f>Tabla14[[#This Row],[5% purpil]]+(Tabla14[[#This Row],[5% purpil]]*0.21)</f>
        <v>5188.8659900000002</v>
      </c>
      <c r="K2831" s="6">
        <f>Tabla14[[#This Row],[Precio NEGRO Publico c/juan]]-Tabla14[[#This Row],[Nuestro Costo juan ]]</f>
        <v>918.60307000000012</v>
      </c>
      <c r="L2831" s="7">
        <f>Tabla14[[#This Row],[Ganancia]]/Tabla14[[#This Row],[Nuestro Costo juan ]]</f>
        <v>0.21511627906976746</v>
      </c>
      <c r="M2831" s="2">
        <f>Tabla14[[#This Row],[Precio NEGRO Publico c/juan]]+(Tabla14[[#This Row],[Precio NEGRO Publico c/juan]]*0.105)</f>
        <v>5733.6969189500005</v>
      </c>
    </row>
    <row r="2832" spans="1:13">
      <c r="A2832" s="1" t="s">
        <v>5678</v>
      </c>
      <c r="B2832" t="s">
        <v>5679</v>
      </c>
      <c r="C2832" t="s">
        <v>7</v>
      </c>
      <c r="D2832" t="s">
        <v>5447</v>
      </c>
      <c r="E2832" s="2">
        <v>6426.99</v>
      </c>
      <c r="F2832" s="2">
        <f>Tabla14[[#This Row],[Precio]]-(Tabla14[[#This Row],[Precio]]*0.14)</f>
        <v>5527.2114000000001</v>
      </c>
      <c r="G2832" s="2">
        <f>Tabla14[[#This Row],[Precio]]-(Tabla14[[#This Row],[Precio]]*0.05)</f>
        <v>6105.6404999999995</v>
      </c>
      <c r="H2832" s="4">
        <f>Tabla14[[#This Row],[  -14% costo de juan]]+(Tabla14[[#This Row],[  -14% costo de juan]]*0.1)</f>
        <v>6079.9325399999998</v>
      </c>
      <c r="I2832" s="30">
        <f>Tabla14[[#This Row],[5% purpil]]+(Tabla14[[#This Row],[5% purpil]]*0.21)</f>
        <v>7387.8250049999997</v>
      </c>
      <c r="J2832" s="30">
        <f>Tabla14[[#This Row],[5% purpil]]+(Tabla14[[#This Row],[5% purpil]]*0.21)</f>
        <v>7387.8250049999997</v>
      </c>
      <c r="K2832" s="6">
        <f>Tabla14[[#This Row],[Precio NEGRO Publico c/juan]]-Tabla14[[#This Row],[Nuestro Costo juan ]]</f>
        <v>1307.8924649999999</v>
      </c>
      <c r="L2832" s="7">
        <f>Tabla14[[#This Row],[Ganancia]]/Tabla14[[#This Row],[Nuestro Costo juan ]]</f>
        <v>0.21511627906976744</v>
      </c>
      <c r="M2832" s="2">
        <f>Tabla14[[#This Row],[Precio NEGRO Publico c/juan]]+(Tabla14[[#This Row],[Precio NEGRO Publico c/juan]]*0.105)</f>
        <v>8163.5466305249993</v>
      </c>
    </row>
    <row r="2833" spans="1:13">
      <c r="A2833" s="1" t="s">
        <v>5680</v>
      </c>
      <c r="B2833" t="s">
        <v>5681</v>
      </c>
      <c r="C2833" t="s">
        <v>7</v>
      </c>
      <c r="D2833" t="s">
        <v>5447</v>
      </c>
      <c r="E2833" s="2">
        <v>4357.8900000000003</v>
      </c>
      <c r="F2833" s="2">
        <f>Tabla14[[#This Row],[Precio]]-(Tabla14[[#This Row],[Precio]]*0.14)</f>
        <v>3747.7854000000002</v>
      </c>
      <c r="G2833" s="2">
        <f>Tabla14[[#This Row],[Precio]]-(Tabla14[[#This Row],[Precio]]*0.05)</f>
        <v>4139.9955</v>
      </c>
      <c r="H2833" s="4">
        <f>Tabla14[[#This Row],[  -14% costo de juan]]+(Tabla14[[#This Row],[  -14% costo de juan]]*0.1)</f>
        <v>4122.56394</v>
      </c>
      <c r="I2833" s="30">
        <f>Tabla14[[#This Row],[5% purpil]]+(Tabla14[[#This Row],[5% purpil]]*0.21)</f>
        <v>5009.3945549999999</v>
      </c>
      <c r="J2833" s="30">
        <f>Tabla14[[#This Row],[5% purpil]]+(Tabla14[[#This Row],[5% purpil]]*0.21)</f>
        <v>5009.3945549999999</v>
      </c>
      <c r="K2833" s="6">
        <f>Tabla14[[#This Row],[Precio NEGRO Publico c/juan]]-Tabla14[[#This Row],[Nuestro Costo juan ]]</f>
        <v>886.83061499999985</v>
      </c>
      <c r="L2833" s="7">
        <f>Tabla14[[#This Row],[Ganancia]]/Tabla14[[#This Row],[Nuestro Costo juan ]]</f>
        <v>0.21511627906976741</v>
      </c>
      <c r="M2833" s="2">
        <f>Tabla14[[#This Row],[Precio NEGRO Publico c/juan]]+(Tabla14[[#This Row],[Precio NEGRO Publico c/juan]]*0.105)</f>
        <v>5535.3809832749994</v>
      </c>
    </row>
    <row r="2834" spans="1:13">
      <c r="A2834" s="1" t="s">
        <v>5682</v>
      </c>
      <c r="B2834" t="s">
        <v>5683</v>
      </c>
      <c r="C2834" t="s">
        <v>7</v>
      </c>
      <c r="D2834" t="s">
        <v>5447</v>
      </c>
      <c r="E2834" s="2">
        <v>7894.74</v>
      </c>
      <c r="F2834" s="2">
        <f>Tabla14[[#This Row],[Precio]]-(Tabla14[[#This Row],[Precio]]*0.14)</f>
        <v>6789.4763999999996</v>
      </c>
      <c r="G2834" s="2">
        <f>Tabla14[[#This Row],[Precio]]-(Tabla14[[#This Row],[Precio]]*0.05)</f>
        <v>7500.0029999999997</v>
      </c>
      <c r="H2834" s="4">
        <f>Tabla14[[#This Row],[  -14% costo de juan]]+(Tabla14[[#This Row],[  -14% costo de juan]]*0.1)</f>
        <v>7468.4240399999999</v>
      </c>
      <c r="I2834" s="30">
        <f>Tabla14[[#This Row],[5% purpil]]+(Tabla14[[#This Row],[5% purpil]]*0.21)</f>
        <v>9075.0036299999992</v>
      </c>
      <c r="J2834" s="30">
        <f>Tabla14[[#This Row],[5% purpil]]+(Tabla14[[#This Row],[5% purpil]]*0.21)</f>
        <v>9075.0036299999992</v>
      </c>
      <c r="K2834" s="6">
        <f>Tabla14[[#This Row],[Precio NEGRO Publico c/juan]]-Tabla14[[#This Row],[Nuestro Costo juan ]]</f>
        <v>1606.5795899999994</v>
      </c>
      <c r="L2834" s="7">
        <f>Tabla14[[#This Row],[Ganancia]]/Tabla14[[#This Row],[Nuestro Costo juan ]]</f>
        <v>0.21511627906976735</v>
      </c>
      <c r="M2834" s="2">
        <f>Tabla14[[#This Row],[Precio NEGRO Publico c/juan]]+(Tabla14[[#This Row],[Precio NEGRO Publico c/juan]]*0.105)</f>
        <v>10027.879011149998</v>
      </c>
    </row>
    <row r="2835" spans="1:13">
      <c r="A2835" s="1" t="s">
        <v>5684</v>
      </c>
      <c r="B2835" t="s">
        <v>5685</v>
      </c>
      <c r="C2835" t="s">
        <v>7</v>
      </c>
      <c r="D2835" t="s">
        <v>5447</v>
      </c>
      <c r="E2835" s="2">
        <v>16105.26</v>
      </c>
      <c r="F2835" s="2">
        <f>Tabla14[[#This Row],[Precio]]-(Tabla14[[#This Row],[Precio]]*0.14)</f>
        <v>13850.5236</v>
      </c>
      <c r="G2835" s="2">
        <f>Tabla14[[#This Row],[Precio]]-(Tabla14[[#This Row],[Precio]]*0.05)</f>
        <v>15299.996999999999</v>
      </c>
      <c r="H2835" s="4">
        <f>Tabla14[[#This Row],[  -14% costo de juan]]+(Tabla14[[#This Row],[  -14% costo de juan]]*0.1)</f>
        <v>15235.57596</v>
      </c>
      <c r="I2835" s="30">
        <f>Tabla14[[#This Row],[5% purpil]]+(Tabla14[[#This Row],[5% purpil]]*0.21)</f>
        <v>18512.996370000001</v>
      </c>
      <c r="J2835" s="30">
        <f>Tabla14[[#This Row],[5% purpil]]+(Tabla14[[#This Row],[5% purpil]]*0.21)</f>
        <v>18512.996370000001</v>
      </c>
      <c r="K2835" s="6">
        <f>Tabla14[[#This Row],[Precio NEGRO Publico c/juan]]-Tabla14[[#This Row],[Nuestro Costo juan ]]</f>
        <v>3277.4204100000006</v>
      </c>
      <c r="L2835" s="7">
        <f>Tabla14[[#This Row],[Ganancia]]/Tabla14[[#This Row],[Nuestro Costo juan ]]</f>
        <v>0.21511627906976749</v>
      </c>
      <c r="M2835" s="2">
        <f>Tabla14[[#This Row],[Precio NEGRO Publico c/juan]]+(Tabla14[[#This Row],[Precio NEGRO Publico c/juan]]*0.105)</f>
        <v>20456.86098885</v>
      </c>
    </row>
    <row r="2836" spans="1:13">
      <c r="A2836" s="1" t="s">
        <v>5686</v>
      </c>
      <c r="B2836" t="s">
        <v>5687</v>
      </c>
      <c r="C2836" t="s">
        <v>7</v>
      </c>
      <c r="D2836" t="s">
        <v>5447</v>
      </c>
      <c r="E2836" s="2">
        <v>15842.81</v>
      </c>
      <c r="F2836" s="2">
        <f>Tabla14[[#This Row],[Precio]]-(Tabla14[[#This Row],[Precio]]*0.14)</f>
        <v>13624.816599999998</v>
      </c>
      <c r="G2836" s="2">
        <f>Tabla14[[#This Row],[Precio]]-(Tabla14[[#This Row],[Precio]]*0.05)</f>
        <v>15050.6695</v>
      </c>
      <c r="H2836" s="4">
        <f>Tabla14[[#This Row],[  -14% costo de juan]]+(Tabla14[[#This Row],[  -14% costo de juan]]*0.1)</f>
        <v>14987.298259999998</v>
      </c>
      <c r="I2836" s="30">
        <f>Tabla14[[#This Row],[5% purpil]]+(Tabla14[[#This Row],[5% purpil]]*0.21)</f>
        <v>18211.310095000001</v>
      </c>
      <c r="J2836" s="30">
        <f>Tabla14[[#This Row],[5% purpil]]+(Tabla14[[#This Row],[5% purpil]]*0.21)</f>
        <v>18211.310095000001</v>
      </c>
      <c r="K2836" s="6">
        <f>Tabla14[[#This Row],[Precio NEGRO Publico c/juan]]-Tabla14[[#This Row],[Nuestro Costo juan ]]</f>
        <v>3224.011835000003</v>
      </c>
      <c r="L2836" s="7">
        <f>Tabla14[[#This Row],[Ganancia]]/Tabla14[[#This Row],[Nuestro Costo juan ]]</f>
        <v>0.21511627906976769</v>
      </c>
      <c r="M2836" s="2">
        <f>Tabla14[[#This Row],[Precio NEGRO Publico c/juan]]+(Tabla14[[#This Row],[Precio NEGRO Publico c/juan]]*0.105)</f>
        <v>20123.497654974999</v>
      </c>
    </row>
    <row r="2837" spans="1:13">
      <c r="A2837" s="1" t="s">
        <v>5688</v>
      </c>
      <c r="B2837" t="s">
        <v>5689</v>
      </c>
      <c r="C2837" t="s">
        <v>7</v>
      </c>
      <c r="D2837" t="s">
        <v>5447</v>
      </c>
      <c r="E2837" s="2">
        <v>30746.61</v>
      </c>
      <c r="F2837" s="2">
        <f>Tabla14[[#This Row],[Precio]]-(Tabla14[[#This Row],[Precio]]*0.14)</f>
        <v>26442.084600000002</v>
      </c>
      <c r="G2837" s="2">
        <f>Tabla14[[#This Row],[Precio]]-(Tabla14[[#This Row],[Precio]]*0.05)</f>
        <v>29209.279500000001</v>
      </c>
      <c r="H2837" s="4">
        <f>Tabla14[[#This Row],[  -14% costo de juan]]+(Tabla14[[#This Row],[  -14% costo de juan]]*0.1)</f>
        <v>29086.293060000004</v>
      </c>
      <c r="I2837" s="30">
        <f>Tabla14[[#This Row],[5% purpil]]+(Tabla14[[#This Row],[5% purpil]]*0.21)</f>
        <v>35343.228195000003</v>
      </c>
      <c r="J2837" s="30">
        <f>Tabla14[[#This Row],[5% purpil]]+(Tabla14[[#This Row],[5% purpil]]*0.21)</f>
        <v>35343.228195000003</v>
      </c>
      <c r="K2837" s="6">
        <f>Tabla14[[#This Row],[Precio NEGRO Publico c/juan]]-Tabla14[[#This Row],[Nuestro Costo juan ]]</f>
        <v>6256.9351349999997</v>
      </c>
      <c r="L2837" s="7">
        <f>Tabla14[[#This Row],[Ganancia]]/Tabla14[[#This Row],[Nuestro Costo juan ]]</f>
        <v>0.21511627906976741</v>
      </c>
      <c r="M2837" s="2">
        <f>Tabla14[[#This Row],[Precio NEGRO Publico c/juan]]+(Tabla14[[#This Row],[Precio NEGRO Publico c/juan]]*0.105)</f>
        <v>39054.267155475005</v>
      </c>
    </row>
    <row r="2838" spans="1:13">
      <c r="A2838" s="1" t="s">
        <v>5690</v>
      </c>
      <c r="B2838" t="s">
        <v>5691</v>
      </c>
      <c r="C2838" t="s">
        <v>7</v>
      </c>
      <c r="D2838" t="s">
        <v>5447</v>
      </c>
      <c r="E2838" s="2">
        <v>25632.28</v>
      </c>
      <c r="F2838" s="2">
        <f>Tabla14[[#This Row],[Precio]]-(Tabla14[[#This Row],[Precio]]*0.14)</f>
        <v>22043.7608</v>
      </c>
      <c r="G2838" s="2">
        <f>Tabla14[[#This Row],[Precio]]-(Tabla14[[#This Row],[Precio]]*0.05)</f>
        <v>24350.665999999997</v>
      </c>
      <c r="H2838" s="4">
        <f>Tabla14[[#This Row],[  -14% costo de juan]]+(Tabla14[[#This Row],[  -14% costo de juan]]*0.1)</f>
        <v>24248.136879999998</v>
      </c>
      <c r="I2838" s="30">
        <f>Tabla14[[#This Row],[5% purpil]]+(Tabla14[[#This Row],[5% purpil]]*0.21)</f>
        <v>29464.305859999997</v>
      </c>
      <c r="J2838" s="30">
        <f>Tabla14[[#This Row],[5% purpil]]+(Tabla14[[#This Row],[5% purpil]]*0.21)</f>
        <v>29464.305859999997</v>
      </c>
      <c r="K2838" s="6">
        <f>Tabla14[[#This Row],[Precio NEGRO Publico c/juan]]-Tabla14[[#This Row],[Nuestro Costo juan ]]</f>
        <v>5216.1689799999986</v>
      </c>
      <c r="L2838" s="7">
        <f>Tabla14[[#This Row],[Ganancia]]/Tabla14[[#This Row],[Nuestro Costo juan ]]</f>
        <v>0.21511627906976741</v>
      </c>
      <c r="M2838" s="2">
        <f>Tabla14[[#This Row],[Precio NEGRO Publico c/juan]]+(Tabla14[[#This Row],[Precio NEGRO Publico c/juan]]*0.105)</f>
        <v>32558.057975299995</v>
      </c>
    </row>
    <row r="2839" spans="1:13">
      <c r="A2839" s="1" t="s">
        <v>5692</v>
      </c>
      <c r="B2839" t="s">
        <v>5693</v>
      </c>
      <c r="C2839" t="s">
        <v>7</v>
      </c>
      <c r="D2839" t="s">
        <v>5447</v>
      </c>
      <c r="E2839" s="2">
        <v>1264.17</v>
      </c>
      <c r="F2839" s="2">
        <f>Tabla14[[#This Row],[Precio]]-(Tabla14[[#This Row],[Precio]]*0.14)</f>
        <v>1087.1862000000001</v>
      </c>
      <c r="G2839" s="2">
        <f>Tabla14[[#This Row],[Precio]]-(Tabla14[[#This Row],[Precio]]*0.05)</f>
        <v>1200.9615000000001</v>
      </c>
      <c r="H2839" s="4">
        <f>Tabla14[[#This Row],[  -14% costo de juan]]+(Tabla14[[#This Row],[  -14% costo de juan]]*0.1)</f>
        <v>1195.9048200000002</v>
      </c>
      <c r="I2839" s="30">
        <f>Tabla14[[#This Row],[5% purpil]]+(Tabla14[[#This Row],[5% purpil]]*0.21)</f>
        <v>1453.1634150000002</v>
      </c>
      <c r="J2839" s="30">
        <f>Tabla14[[#This Row],[5% purpil]]+(Tabla14[[#This Row],[5% purpil]]*0.21)</f>
        <v>1453.1634150000002</v>
      </c>
      <c r="K2839" s="6">
        <f>Tabla14[[#This Row],[Precio NEGRO Publico c/juan]]-Tabla14[[#This Row],[Nuestro Costo juan ]]</f>
        <v>257.25859500000001</v>
      </c>
      <c r="L2839" s="7">
        <f>Tabla14[[#This Row],[Ganancia]]/Tabla14[[#This Row],[Nuestro Costo juan ]]</f>
        <v>0.21511627906976741</v>
      </c>
      <c r="M2839" s="2">
        <f>Tabla14[[#This Row],[Precio NEGRO Publico c/juan]]+(Tabla14[[#This Row],[Precio NEGRO Publico c/juan]]*0.105)</f>
        <v>1605.7455735750002</v>
      </c>
    </row>
    <row r="2840" spans="1:13">
      <c r="A2840" s="1" t="s">
        <v>5694</v>
      </c>
      <c r="B2840" t="s">
        <v>5695</v>
      </c>
      <c r="C2840" t="s">
        <v>7</v>
      </c>
      <c r="D2840" t="s">
        <v>5447</v>
      </c>
      <c r="E2840" s="2">
        <v>1658.27</v>
      </c>
      <c r="F2840" s="2">
        <f>Tabla14[[#This Row],[Precio]]-(Tabla14[[#This Row],[Precio]]*0.14)</f>
        <v>1426.1122</v>
      </c>
      <c r="G2840" s="2">
        <f>Tabla14[[#This Row],[Precio]]-(Tabla14[[#This Row],[Precio]]*0.05)</f>
        <v>1575.3564999999999</v>
      </c>
      <c r="H2840" s="4">
        <f>Tabla14[[#This Row],[  -14% costo de juan]]+(Tabla14[[#This Row],[  -14% costo de juan]]*0.1)</f>
        <v>1568.72342</v>
      </c>
      <c r="I2840" s="30">
        <f>Tabla14[[#This Row],[5% purpil]]+(Tabla14[[#This Row],[5% purpil]]*0.21)</f>
        <v>1906.1813649999999</v>
      </c>
      <c r="J2840" s="30">
        <f>Tabla14[[#This Row],[5% purpil]]+(Tabla14[[#This Row],[5% purpil]]*0.21)</f>
        <v>1906.1813649999999</v>
      </c>
      <c r="K2840" s="6">
        <f>Tabla14[[#This Row],[Precio NEGRO Publico c/juan]]-Tabla14[[#This Row],[Nuestro Costo juan ]]</f>
        <v>337.45794499999988</v>
      </c>
      <c r="L2840" s="7">
        <f>Tabla14[[#This Row],[Ganancia]]/Tabla14[[#This Row],[Nuestro Costo juan ]]</f>
        <v>0.21511627906976735</v>
      </c>
      <c r="M2840" s="2">
        <f>Tabla14[[#This Row],[Precio NEGRO Publico c/juan]]+(Tabla14[[#This Row],[Precio NEGRO Publico c/juan]]*0.105)</f>
        <v>2106.330408325</v>
      </c>
    </row>
    <row r="2841" spans="1:13">
      <c r="A2841" s="1" t="s">
        <v>5696</v>
      </c>
      <c r="B2841" t="s">
        <v>5697</v>
      </c>
      <c r="C2841" t="s">
        <v>7</v>
      </c>
      <c r="D2841" t="s">
        <v>5447</v>
      </c>
      <c r="E2841" s="2">
        <v>1658.27</v>
      </c>
      <c r="F2841" s="2">
        <f>Tabla14[[#This Row],[Precio]]-(Tabla14[[#This Row],[Precio]]*0.14)</f>
        <v>1426.1122</v>
      </c>
      <c r="G2841" s="2">
        <f>Tabla14[[#This Row],[Precio]]-(Tabla14[[#This Row],[Precio]]*0.05)</f>
        <v>1575.3564999999999</v>
      </c>
      <c r="H2841" s="4">
        <f>Tabla14[[#This Row],[  -14% costo de juan]]+(Tabla14[[#This Row],[  -14% costo de juan]]*0.1)</f>
        <v>1568.72342</v>
      </c>
      <c r="I2841" s="30">
        <f>Tabla14[[#This Row],[5% purpil]]+(Tabla14[[#This Row],[5% purpil]]*0.21)</f>
        <v>1906.1813649999999</v>
      </c>
      <c r="J2841" s="30">
        <f>Tabla14[[#This Row],[5% purpil]]+(Tabla14[[#This Row],[5% purpil]]*0.21)</f>
        <v>1906.1813649999999</v>
      </c>
      <c r="K2841" s="6">
        <f>Tabla14[[#This Row],[Precio NEGRO Publico c/juan]]-Tabla14[[#This Row],[Nuestro Costo juan ]]</f>
        <v>337.45794499999988</v>
      </c>
      <c r="L2841" s="7">
        <f>Tabla14[[#This Row],[Ganancia]]/Tabla14[[#This Row],[Nuestro Costo juan ]]</f>
        <v>0.21511627906976735</v>
      </c>
      <c r="M2841" s="2">
        <f>Tabla14[[#This Row],[Precio NEGRO Publico c/juan]]+(Tabla14[[#This Row],[Precio NEGRO Publico c/juan]]*0.105)</f>
        <v>2106.330408325</v>
      </c>
    </row>
    <row r="2842" spans="1:13">
      <c r="A2842" s="1" t="s">
        <v>5698</v>
      </c>
      <c r="B2842" t="s">
        <v>5699</v>
      </c>
      <c r="C2842" t="s">
        <v>7</v>
      </c>
      <c r="D2842" t="s">
        <v>5447</v>
      </c>
      <c r="E2842" s="2">
        <v>1658.27</v>
      </c>
      <c r="F2842" s="2">
        <f>Tabla14[[#This Row],[Precio]]-(Tabla14[[#This Row],[Precio]]*0.14)</f>
        <v>1426.1122</v>
      </c>
      <c r="G2842" s="2">
        <f>Tabla14[[#This Row],[Precio]]-(Tabla14[[#This Row],[Precio]]*0.05)</f>
        <v>1575.3564999999999</v>
      </c>
      <c r="H2842" s="4">
        <f>Tabla14[[#This Row],[  -14% costo de juan]]+(Tabla14[[#This Row],[  -14% costo de juan]]*0.1)</f>
        <v>1568.72342</v>
      </c>
      <c r="I2842" s="30">
        <f>Tabla14[[#This Row],[5% purpil]]+(Tabla14[[#This Row],[5% purpil]]*0.21)</f>
        <v>1906.1813649999999</v>
      </c>
      <c r="J2842" s="30">
        <f>Tabla14[[#This Row],[5% purpil]]+(Tabla14[[#This Row],[5% purpil]]*0.21)</f>
        <v>1906.1813649999999</v>
      </c>
      <c r="K2842" s="6">
        <f>Tabla14[[#This Row],[Precio NEGRO Publico c/juan]]-Tabla14[[#This Row],[Nuestro Costo juan ]]</f>
        <v>337.45794499999988</v>
      </c>
      <c r="L2842" s="7">
        <f>Tabla14[[#This Row],[Ganancia]]/Tabla14[[#This Row],[Nuestro Costo juan ]]</f>
        <v>0.21511627906976735</v>
      </c>
      <c r="M2842" s="2">
        <f>Tabla14[[#This Row],[Precio NEGRO Publico c/juan]]+(Tabla14[[#This Row],[Precio NEGRO Publico c/juan]]*0.105)</f>
        <v>2106.330408325</v>
      </c>
    </row>
    <row r="2843" spans="1:13">
      <c r="A2843" s="1" t="s">
        <v>5700</v>
      </c>
      <c r="B2843" t="s">
        <v>5701</v>
      </c>
      <c r="C2843" t="s">
        <v>7</v>
      </c>
      <c r="D2843" t="s">
        <v>5447</v>
      </c>
      <c r="E2843" s="2">
        <v>4514.0200000000004</v>
      </c>
      <c r="F2843" s="2">
        <f>Tabla14[[#This Row],[Precio]]-(Tabla14[[#This Row],[Precio]]*0.14)</f>
        <v>3882.0572000000002</v>
      </c>
      <c r="G2843" s="2">
        <f>Tabla14[[#This Row],[Precio]]-(Tabla14[[#This Row],[Precio]]*0.05)</f>
        <v>4288.3190000000004</v>
      </c>
      <c r="H2843" s="4">
        <f>Tabla14[[#This Row],[  -14% costo de juan]]+(Tabla14[[#This Row],[  -14% costo de juan]]*0.1)</f>
        <v>4270.2629200000001</v>
      </c>
      <c r="I2843" s="30">
        <f>Tabla14[[#This Row],[5% purpil]]+(Tabla14[[#This Row],[5% purpil]]*0.21)</f>
        <v>5188.8659900000002</v>
      </c>
      <c r="J2843" s="30">
        <f>Tabla14[[#This Row],[5% purpil]]+(Tabla14[[#This Row],[5% purpil]]*0.21)</f>
        <v>5188.8659900000002</v>
      </c>
      <c r="K2843" s="6">
        <f>Tabla14[[#This Row],[Precio NEGRO Publico c/juan]]-Tabla14[[#This Row],[Nuestro Costo juan ]]</f>
        <v>918.60307000000012</v>
      </c>
      <c r="L2843" s="7">
        <f>Tabla14[[#This Row],[Ganancia]]/Tabla14[[#This Row],[Nuestro Costo juan ]]</f>
        <v>0.21511627906976746</v>
      </c>
      <c r="M2843" s="2">
        <f>Tabla14[[#This Row],[Precio NEGRO Publico c/juan]]+(Tabla14[[#This Row],[Precio NEGRO Publico c/juan]]*0.105)</f>
        <v>5733.6969189500005</v>
      </c>
    </row>
    <row r="2844" spans="1:13">
      <c r="A2844" s="1" t="s">
        <v>5702</v>
      </c>
      <c r="B2844" t="s">
        <v>5703</v>
      </c>
      <c r="C2844" t="s">
        <v>7</v>
      </c>
      <c r="D2844" t="s">
        <v>5447</v>
      </c>
      <c r="E2844" s="2">
        <v>22056.28</v>
      </c>
      <c r="F2844" s="2">
        <f>Tabla14[[#This Row],[Precio]]-(Tabla14[[#This Row],[Precio]]*0.14)</f>
        <v>18968.400799999999</v>
      </c>
      <c r="G2844" s="2">
        <f>Tabla14[[#This Row],[Precio]]-(Tabla14[[#This Row],[Precio]]*0.05)</f>
        <v>20953.466</v>
      </c>
      <c r="H2844" s="4">
        <f>Tabla14[[#This Row],[  -14% costo de juan]]+(Tabla14[[#This Row],[  -14% costo de juan]]*0.1)</f>
        <v>20865.240879999998</v>
      </c>
      <c r="I2844" s="30">
        <f>Tabla14[[#This Row],[5% purpil]]+(Tabla14[[#This Row],[5% purpil]]*0.21)</f>
        <v>25353.693859999999</v>
      </c>
      <c r="J2844" s="30">
        <f>Tabla14[[#This Row],[5% purpil]]+(Tabla14[[#This Row],[5% purpil]]*0.21)</f>
        <v>25353.693859999999</v>
      </c>
      <c r="K2844" s="6">
        <f>Tabla14[[#This Row],[Precio NEGRO Publico c/juan]]-Tabla14[[#This Row],[Nuestro Costo juan ]]</f>
        <v>4488.4529800000018</v>
      </c>
      <c r="L2844" s="7">
        <f>Tabla14[[#This Row],[Ganancia]]/Tabla14[[#This Row],[Nuestro Costo juan ]]</f>
        <v>0.21511627906976755</v>
      </c>
      <c r="M2844" s="2">
        <f>Tabla14[[#This Row],[Precio NEGRO Publico c/juan]]+(Tabla14[[#This Row],[Precio NEGRO Publico c/juan]]*0.105)</f>
        <v>28015.831715299999</v>
      </c>
    </row>
    <row r="2845" spans="1:13">
      <c r="A2845" s="1" t="s">
        <v>5704</v>
      </c>
      <c r="B2845" t="s">
        <v>5705</v>
      </c>
      <c r="C2845" t="s">
        <v>7</v>
      </c>
      <c r="D2845" t="s">
        <v>5447</v>
      </c>
      <c r="E2845" s="2">
        <v>3291.23</v>
      </c>
      <c r="F2845" s="2">
        <f>Tabla14[[#This Row],[Precio]]-(Tabla14[[#This Row],[Precio]]*0.14)</f>
        <v>2830.4578000000001</v>
      </c>
      <c r="G2845" s="2">
        <f>Tabla14[[#This Row],[Precio]]-(Tabla14[[#This Row],[Precio]]*0.05)</f>
        <v>3126.6684999999998</v>
      </c>
      <c r="H2845" s="4">
        <f>Tabla14[[#This Row],[  -14% costo de juan]]+(Tabla14[[#This Row],[  -14% costo de juan]]*0.1)</f>
        <v>3113.5035800000001</v>
      </c>
      <c r="I2845" s="30">
        <f>Tabla14[[#This Row],[5% purpil]]+(Tabla14[[#This Row],[5% purpil]]*0.21)</f>
        <v>3783.2688849999995</v>
      </c>
      <c r="J2845" s="30">
        <f>Tabla14[[#This Row],[5% purpil]]+(Tabla14[[#This Row],[5% purpil]]*0.21)</f>
        <v>3783.2688849999995</v>
      </c>
      <c r="K2845" s="6">
        <f>Tabla14[[#This Row],[Precio NEGRO Publico c/juan]]-Tabla14[[#This Row],[Nuestro Costo juan ]]</f>
        <v>669.76530499999944</v>
      </c>
      <c r="L2845" s="7">
        <f>Tabla14[[#This Row],[Ganancia]]/Tabla14[[#This Row],[Nuestro Costo juan ]]</f>
        <v>0.21511627906976727</v>
      </c>
      <c r="M2845" s="2">
        <f>Tabla14[[#This Row],[Precio NEGRO Publico c/juan]]+(Tabla14[[#This Row],[Precio NEGRO Publico c/juan]]*0.105)</f>
        <v>4180.5121179249991</v>
      </c>
    </row>
    <row r="2846" spans="1:13">
      <c r="A2846" s="1" t="s">
        <v>5706</v>
      </c>
      <c r="B2846" t="s">
        <v>5707</v>
      </c>
      <c r="C2846" t="s">
        <v>7</v>
      </c>
      <c r="D2846" t="s">
        <v>5447</v>
      </c>
      <c r="E2846" s="2">
        <v>29052.63</v>
      </c>
      <c r="F2846" s="2">
        <f>Tabla14[[#This Row],[Precio]]-(Tabla14[[#This Row],[Precio]]*0.14)</f>
        <v>24985.2618</v>
      </c>
      <c r="G2846" s="2">
        <f>Tabla14[[#This Row],[Precio]]-(Tabla14[[#This Row],[Precio]]*0.05)</f>
        <v>27599.998500000002</v>
      </c>
      <c r="H2846" s="4">
        <f>Tabla14[[#This Row],[  -14% costo de juan]]+(Tabla14[[#This Row],[  -14% costo de juan]]*0.1)</f>
        <v>27483.787980000001</v>
      </c>
      <c r="I2846" s="30">
        <f>Tabla14[[#This Row],[5% purpil]]+(Tabla14[[#This Row],[5% purpil]]*0.21)</f>
        <v>33395.998185000004</v>
      </c>
      <c r="J2846" s="30">
        <f>Tabla14[[#This Row],[5% purpil]]+(Tabla14[[#This Row],[5% purpil]]*0.21)</f>
        <v>33395.998185000004</v>
      </c>
      <c r="K2846" s="6">
        <f>Tabla14[[#This Row],[Precio NEGRO Publico c/juan]]-Tabla14[[#This Row],[Nuestro Costo juan ]]</f>
        <v>5912.210205000003</v>
      </c>
      <c r="L2846" s="7">
        <f>Tabla14[[#This Row],[Ganancia]]/Tabla14[[#This Row],[Nuestro Costo juan ]]</f>
        <v>0.21511627906976755</v>
      </c>
      <c r="M2846" s="2">
        <f>Tabla14[[#This Row],[Precio NEGRO Publico c/juan]]+(Tabla14[[#This Row],[Precio NEGRO Publico c/juan]]*0.105)</f>
        <v>36902.577994425003</v>
      </c>
    </row>
    <row r="2847" spans="1:13">
      <c r="A2847" s="1" t="s">
        <v>5708</v>
      </c>
      <c r="B2847" t="s">
        <v>5709</v>
      </c>
      <c r="C2847" t="s">
        <v>7</v>
      </c>
      <c r="D2847" t="s">
        <v>5447</v>
      </c>
      <c r="E2847" s="2">
        <v>8668.7999999999993</v>
      </c>
      <c r="F2847" s="2">
        <f>Tabla14[[#This Row],[Precio]]-(Tabla14[[#This Row],[Precio]]*0.14)</f>
        <v>7455.1679999999997</v>
      </c>
      <c r="G2847" s="2">
        <f>Tabla14[[#This Row],[Precio]]-(Tabla14[[#This Row],[Precio]]*0.05)</f>
        <v>8235.3599999999988</v>
      </c>
      <c r="H2847" s="4">
        <f>Tabla14[[#This Row],[  -14% costo de juan]]+(Tabla14[[#This Row],[  -14% costo de juan]]*0.1)</f>
        <v>8200.6847999999991</v>
      </c>
      <c r="I2847" s="30">
        <f>Tabla14[[#This Row],[5% purpil]]+(Tabla14[[#This Row],[5% purpil]]*0.21)</f>
        <v>9964.7855999999992</v>
      </c>
      <c r="J2847" s="30">
        <f>Tabla14[[#This Row],[5% purpil]]+(Tabla14[[#This Row],[5% purpil]]*0.21)</f>
        <v>9964.7855999999992</v>
      </c>
      <c r="K2847" s="6">
        <f>Tabla14[[#This Row],[Precio NEGRO Publico c/juan]]-Tabla14[[#This Row],[Nuestro Costo juan ]]</f>
        <v>1764.1008000000002</v>
      </c>
      <c r="L2847" s="7">
        <f>Tabla14[[#This Row],[Ganancia]]/Tabla14[[#This Row],[Nuestro Costo juan ]]</f>
        <v>0.21511627906976749</v>
      </c>
      <c r="M2847" s="2">
        <f>Tabla14[[#This Row],[Precio NEGRO Publico c/juan]]+(Tabla14[[#This Row],[Precio NEGRO Publico c/juan]]*0.105)</f>
        <v>11011.088087999999</v>
      </c>
    </row>
    <row r="2848" spans="1:13">
      <c r="A2848" s="1" t="s">
        <v>5710</v>
      </c>
      <c r="B2848" t="s">
        <v>5711</v>
      </c>
      <c r="C2848" t="s">
        <v>7</v>
      </c>
      <c r="D2848" t="s">
        <v>5447</v>
      </c>
      <c r="E2848" s="2">
        <v>8736.84</v>
      </c>
      <c r="F2848" s="2">
        <f>Tabla14[[#This Row],[Precio]]-(Tabla14[[#This Row],[Precio]]*0.14)</f>
        <v>7513.6823999999997</v>
      </c>
      <c r="G2848" s="2">
        <f>Tabla14[[#This Row],[Precio]]-(Tabla14[[#This Row],[Precio]]*0.05)</f>
        <v>8299.9979999999996</v>
      </c>
      <c r="H2848" s="4">
        <f>Tabla14[[#This Row],[  -14% costo de juan]]+(Tabla14[[#This Row],[  -14% costo de juan]]*0.1)</f>
        <v>8265.0506399999995</v>
      </c>
      <c r="I2848" s="30">
        <f>Tabla14[[#This Row],[5% purpil]]+(Tabla14[[#This Row],[5% purpil]]*0.21)</f>
        <v>10042.997579999999</v>
      </c>
      <c r="J2848" s="30">
        <f>Tabla14[[#This Row],[5% purpil]]+(Tabla14[[#This Row],[5% purpil]]*0.21)</f>
        <v>10042.997579999999</v>
      </c>
      <c r="K2848" s="6">
        <f>Tabla14[[#This Row],[Precio NEGRO Publico c/juan]]-Tabla14[[#This Row],[Nuestro Costo juan ]]</f>
        <v>1777.9469399999998</v>
      </c>
      <c r="L2848" s="7">
        <f>Tabla14[[#This Row],[Ganancia]]/Tabla14[[#This Row],[Nuestro Costo juan ]]</f>
        <v>0.21511627906976744</v>
      </c>
      <c r="M2848" s="2">
        <f>Tabla14[[#This Row],[Precio NEGRO Publico c/juan]]+(Tabla14[[#This Row],[Precio NEGRO Publico c/juan]]*0.105)</f>
        <v>11097.512325899999</v>
      </c>
    </row>
    <row r="2849" spans="1:13">
      <c r="A2849" s="1" t="s">
        <v>5712</v>
      </c>
      <c r="B2849" t="s">
        <v>5713</v>
      </c>
      <c r="C2849" t="s">
        <v>7</v>
      </c>
      <c r="D2849" t="s">
        <v>5447</v>
      </c>
      <c r="E2849" s="2">
        <v>9488.84</v>
      </c>
      <c r="F2849" s="2">
        <f>Tabla14[[#This Row],[Precio]]-(Tabla14[[#This Row],[Precio]]*0.14)</f>
        <v>8160.4023999999999</v>
      </c>
      <c r="G2849" s="2">
        <f>Tabla14[[#This Row],[Precio]]-(Tabla14[[#This Row],[Precio]]*0.05)</f>
        <v>9014.398000000001</v>
      </c>
      <c r="H2849" s="4">
        <f>Tabla14[[#This Row],[  -14% costo de juan]]+(Tabla14[[#This Row],[  -14% costo de juan]]*0.1)</f>
        <v>8976.4426399999993</v>
      </c>
      <c r="I2849" s="30">
        <f>Tabla14[[#This Row],[5% purpil]]+(Tabla14[[#This Row],[5% purpil]]*0.21)</f>
        <v>10907.421580000002</v>
      </c>
      <c r="J2849" s="30">
        <f>Tabla14[[#This Row],[5% purpil]]+(Tabla14[[#This Row],[5% purpil]]*0.21)</f>
        <v>10907.421580000002</v>
      </c>
      <c r="K2849" s="6">
        <f>Tabla14[[#This Row],[Precio NEGRO Publico c/juan]]-Tabla14[[#This Row],[Nuestro Costo juan ]]</f>
        <v>1930.9789400000027</v>
      </c>
      <c r="L2849" s="7">
        <f>Tabla14[[#This Row],[Ganancia]]/Tabla14[[#This Row],[Nuestro Costo juan ]]</f>
        <v>0.21511627906976777</v>
      </c>
      <c r="M2849" s="2">
        <f>Tabla14[[#This Row],[Precio NEGRO Publico c/juan]]+(Tabla14[[#This Row],[Precio NEGRO Publico c/juan]]*0.105)</f>
        <v>12052.700845900003</v>
      </c>
    </row>
    <row r="2850" spans="1:13">
      <c r="A2850" s="1" t="s">
        <v>5714</v>
      </c>
      <c r="B2850" t="s">
        <v>5715</v>
      </c>
      <c r="C2850" t="s">
        <v>7</v>
      </c>
      <c r="D2850" t="s">
        <v>5447</v>
      </c>
      <c r="E2850" s="2">
        <v>25473.68</v>
      </c>
      <c r="F2850" s="2">
        <f>Tabla14[[#This Row],[Precio]]-(Tabla14[[#This Row],[Precio]]*0.14)</f>
        <v>21907.364799999999</v>
      </c>
      <c r="G2850" s="2">
        <f>Tabla14[[#This Row],[Precio]]-(Tabla14[[#This Row],[Precio]]*0.05)</f>
        <v>24199.995999999999</v>
      </c>
      <c r="H2850" s="4">
        <f>Tabla14[[#This Row],[  -14% costo de juan]]+(Tabla14[[#This Row],[  -14% costo de juan]]*0.1)</f>
        <v>24098.101279999999</v>
      </c>
      <c r="I2850" s="30">
        <f>Tabla14[[#This Row],[5% purpil]]+(Tabla14[[#This Row],[5% purpil]]*0.21)</f>
        <v>29281.995159999999</v>
      </c>
      <c r="J2850" s="30">
        <f>Tabla14[[#This Row],[5% purpil]]+(Tabla14[[#This Row],[5% purpil]]*0.21)</f>
        <v>29281.995159999999</v>
      </c>
      <c r="K2850" s="6">
        <f>Tabla14[[#This Row],[Precio NEGRO Publico c/juan]]-Tabla14[[#This Row],[Nuestro Costo juan ]]</f>
        <v>5183.8938799999996</v>
      </c>
      <c r="L2850" s="7">
        <f>Tabla14[[#This Row],[Ganancia]]/Tabla14[[#This Row],[Nuestro Costo juan ]]</f>
        <v>0.21511627906976744</v>
      </c>
      <c r="M2850" s="2">
        <f>Tabla14[[#This Row],[Precio NEGRO Publico c/juan]]+(Tabla14[[#This Row],[Precio NEGRO Publico c/juan]]*0.105)</f>
        <v>32356.6046518</v>
      </c>
    </row>
    <row r="2851" spans="1:13">
      <c r="A2851" s="1" t="s">
        <v>5716</v>
      </c>
      <c r="B2851" t="s">
        <v>5717</v>
      </c>
      <c r="C2851" t="s">
        <v>7</v>
      </c>
      <c r="D2851" t="s">
        <v>5447</v>
      </c>
      <c r="E2851" s="2">
        <v>1789.47</v>
      </c>
      <c r="F2851" s="2">
        <f>Tabla14[[#This Row],[Precio]]-(Tabla14[[#This Row],[Precio]]*0.14)</f>
        <v>1538.9441999999999</v>
      </c>
      <c r="G2851" s="2">
        <f>Tabla14[[#This Row],[Precio]]-(Tabla14[[#This Row],[Precio]]*0.05)</f>
        <v>1699.9965</v>
      </c>
      <c r="H2851" s="4">
        <f>Tabla14[[#This Row],[  -14% costo de juan]]+(Tabla14[[#This Row],[  -14% costo de juan]]*0.1)</f>
        <v>1692.83862</v>
      </c>
      <c r="I2851" s="30">
        <f>Tabla14[[#This Row],[5% purpil]]+(Tabla14[[#This Row],[5% purpil]]*0.21)</f>
        <v>2056.9957650000001</v>
      </c>
      <c r="J2851" s="30">
        <f>Tabla14[[#This Row],[5% purpil]]+(Tabla14[[#This Row],[5% purpil]]*0.21)</f>
        <v>2056.9957650000001</v>
      </c>
      <c r="K2851" s="6">
        <f>Tabla14[[#This Row],[Precio NEGRO Publico c/juan]]-Tabla14[[#This Row],[Nuestro Costo juan ]]</f>
        <v>364.15714500000013</v>
      </c>
      <c r="L2851" s="7">
        <f>Tabla14[[#This Row],[Ganancia]]/Tabla14[[#This Row],[Nuestro Costo juan ]]</f>
        <v>0.21511627906976752</v>
      </c>
      <c r="M2851" s="2">
        <f>Tabla14[[#This Row],[Precio NEGRO Publico c/juan]]+(Tabla14[[#This Row],[Precio NEGRO Publico c/juan]]*0.105)</f>
        <v>2272.9803203250003</v>
      </c>
    </row>
    <row r="2852" spans="1:13">
      <c r="A2852" s="1" t="s">
        <v>5718</v>
      </c>
      <c r="B2852" t="s">
        <v>5719</v>
      </c>
      <c r="C2852" t="s">
        <v>7</v>
      </c>
      <c r="D2852" t="s">
        <v>5447</v>
      </c>
      <c r="E2852" s="2">
        <v>1982.65</v>
      </c>
      <c r="F2852" s="2">
        <f>Tabla14[[#This Row],[Precio]]-(Tabla14[[#This Row],[Precio]]*0.14)</f>
        <v>1705.0790000000002</v>
      </c>
      <c r="G2852" s="2">
        <f>Tabla14[[#This Row],[Precio]]-(Tabla14[[#This Row],[Precio]]*0.05)</f>
        <v>1883.5175000000002</v>
      </c>
      <c r="H2852" s="4">
        <f>Tabla14[[#This Row],[  -14% costo de juan]]+(Tabla14[[#This Row],[  -14% costo de juan]]*0.1)</f>
        <v>1875.5869000000002</v>
      </c>
      <c r="I2852" s="30">
        <f>Tabla14[[#This Row],[5% purpil]]+(Tabla14[[#This Row],[5% purpil]]*0.21)</f>
        <v>2279.0561750000002</v>
      </c>
      <c r="J2852" s="30">
        <f>Tabla14[[#This Row],[5% purpil]]+(Tabla14[[#This Row],[5% purpil]]*0.21)</f>
        <v>2279.0561750000002</v>
      </c>
      <c r="K2852" s="6">
        <f>Tabla14[[#This Row],[Precio NEGRO Publico c/juan]]-Tabla14[[#This Row],[Nuestro Costo juan ]]</f>
        <v>403.46927499999993</v>
      </c>
      <c r="L2852" s="7">
        <f>Tabla14[[#This Row],[Ganancia]]/Tabla14[[#This Row],[Nuestro Costo juan ]]</f>
        <v>0.21511627906976738</v>
      </c>
      <c r="M2852" s="2">
        <f>Tabla14[[#This Row],[Precio NEGRO Publico c/juan]]+(Tabla14[[#This Row],[Precio NEGRO Publico c/juan]]*0.105)</f>
        <v>2518.3570733750003</v>
      </c>
    </row>
    <row r="2853" spans="1:13">
      <c r="A2853" s="1" t="s">
        <v>5720</v>
      </c>
      <c r="B2853" t="s">
        <v>5721</v>
      </c>
      <c r="C2853" t="s">
        <v>7</v>
      </c>
      <c r="D2853" t="s">
        <v>5447</v>
      </c>
      <c r="E2853" s="2">
        <v>18196.490000000002</v>
      </c>
      <c r="F2853" s="2">
        <f>Tabla14[[#This Row],[Precio]]-(Tabla14[[#This Row],[Precio]]*0.14)</f>
        <v>15648.981400000001</v>
      </c>
      <c r="G2853" s="2">
        <f>Tabla14[[#This Row],[Precio]]-(Tabla14[[#This Row],[Precio]]*0.05)</f>
        <v>17286.665500000003</v>
      </c>
      <c r="H2853" s="4">
        <f>Tabla14[[#This Row],[  -14% costo de juan]]+(Tabla14[[#This Row],[  -14% costo de juan]]*0.1)</f>
        <v>17213.879540000002</v>
      </c>
      <c r="I2853" s="30">
        <f>Tabla14[[#This Row],[5% purpil]]+(Tabla14[[#This Row],[5% purpil]]*0.21)</f>
        <v>20916.865255000004</v>
      </c>
      <c r="J2853" s="30">
        <f>Tabla14[[#This Row],[5% purpil]]+(Tabla14[[#This Row],[5% purpil]]*0.21)</f>
        <v>20916.865255000004</v>
      </c>
      <c r="K2853" s="6">
        <f>Tabla14[[#This Row],[Precio NEGRO Publico c/juan]]-Tabla14[[#This Row],[Nuestro Costo juan ]]</f>
        <v>3702.9857150000025</v>
      </c>
      <c r="L2853" s="7">
        <f>Tabla14[[#This Row],[Ganancia]]/Tabla14[[#This Row],[Nuestro Costo juan ]]</f>
        <v>0.21511627906976757</v>
      </c>
      <c r="M2853" s="2">
        <f>Tabla14[[#This Row],[Precio NEGRO Publico c/juan]]+(Tabla14[[#This Row],[Precio NEGRO Publico c/juan]]*0.105)</f>
        <v>23113.136106775004</v>
      </c>
    </row>
    <row r="2854" spans="1:13">
      <c r="A2854" s="1" t="s">
        <v>5722</v>
      </c>
      <c r="B2854" t="s">
        <v>5723</v>
      </c>
      <c r="C2854" t="s">
        <v>7</v>
      </c>
      <c r="D2854" t="s">
        <v>5447</v>
      </c>
      <c r="E2854" s="2">
        <v>15768.42</v>
      </c>
      <c r="F2854" s="2">
        <f>Tabla14[[#This Row],[Precio]]-(Tabla14[[#This Row],[Precio]]*0.14)</f>
        <v>13560.841199999999</v>
      </c>
      <c r="G2854" s="2">
        <f>Tabla14[[#This Row],[Precio]]-(Tabla14[[#This Row],[Precio]]*0.05)</f>
        <v>14979.999</v>
      </c>
      <c r="H2854" s="4">
        <f>Tabla14[[#This Row],[  -14% costo de juan]]+(Tabla14[[#This Row],[  -14% costo de juan]]*0.1)</f>
        <v>14916.925319999998</v>
      </c>
      <c r="I2854" s="30">
        <f>Tabla14[[#This Row],[5% purpil]]+(Tabla14[[#This Row],[5% purpil]]*0.21)</f>
        <v>18125.798790000001</v>
      </c>
      <c r="J2854" s="30">
        <f>Tabla14[[#This Row],[5% purpil]]+(Tabla14[[#This Row],[5% purpil]]*0.21)</f>
        <v>18125.798790000001</v>
      </c>
      <c r="K2854" s="6">
        <f>Tabla14[[#This Row],[Precio NEGRO Publico c/juan]]-Tabla14[[#This Row],[Nuestro Costo juan ]]</f>
        <v>3208.8734700000023</v>
      </c>
      <c r="L2854" s="7">
        <f>Tabla14[[#This Row],[Ganancia]]/Tabla14[[#This Row],[Nuestro Costo juan ]]</f>
        <v>0.21511627906976763</v>
      </c>
      <c r="M2854" s="2">
        <f>Tabla14[[#This Row],[Precio NEGRO Publico c/juan]]+(Tabla14[[#This Row],[Precio NEGRO Publico c/juan]]*0.105)</f>
        <v>20029.00766295</v>
      </c>
    </row>
    <row r="2855" spans="1:13">
      <c r="A2855" s="1" t="s">
        <v>5724</v>
      </c>
      <c r="B2855" t="s">
        <v>5725</v>
      </c>
      <c r="C2855" t="s">
        <v>7</v>
      </c>
      <c r="D2855" t="s">
        <v>5447</v>
      </c>
      <c r="E2855" s="2">
        <v>7933.64</v>
      </c>
      <c r="F2855" s="2">
        <f>Tabla14[[#This Row],[Precio]]-(Tabla14[[#This Row],[Precio]]*0.14)</f>
        <v>6822.9304000000002</v>
      </c>
      <c r="G2855" s="2">
        <f>Tabla14[[#This Row],[Precio]]-(Tabla14[[#This Row],[Precio]]*0.05)</f>
        <v>7536.9580000000005</v>
      </c>
      <c r="H2855" s="4">
        <f>Tabla14[[#This Row],[  -14% costo de juan]]+(Tabla14[[#This Row],[  -14% costo de juan]]*0.1)</f>
        <v>7505.2234399999998</v>
      </c>
      <c r="I2855" s="30">
        <f>Tabla14[[#This Row],[5% purpil]]+(Tabla14[[#This Row],[5% purpil]]*0.21)</f>
        <v>9119.7191800000001</v>
      </c>
      <c r="J2855" s="30">
        <f>Tabla14[[#This Row],[5% purpil]]+(Tabla14[[#This Row],[5% purpil]]*0.21)</f>
        <v>9119.7191800000001</v>
      </c>
      <c r="K2855" s="6">
        <f>Tabla14[[#This Row],[Precio NEGRO Publico c/juan]]-Tabla14[[#This Row],[Nuestro Costo juan ]]</f>
        <v>1614.4957400000003</v>
      </c>
      <c r="L2855" s="7">
        <f>Tabla14[[#This Row],[Ganancia]]/Tabla14[[#This Row],[Nuestro Costo juan ]]</f>
        <v>0.21511627906976749</v>
      </c>
      <c r="M2855" s="2">
        <f>Tabla14[[#This Row],[Precio NEGRO Publico c/juan]]+(Tabla14[[#This Row],[Precio NEGRO Publico c/juan]]*0.105)</f>
        <v>10077.2896939</v>
      </c>
    </row>
    <row r="2856" spans="1:13">
      <c r="A2856" s="1" t="s">
        <v>5726</v>
      </c>
      <c r="B2856" t="s">
        <v>5727</v>
      </c>
      <c r="C2856" t="s">
        <v>7</v>
      </c>
      <c r="D2856" t="s">
        <v>5447</v>
      </c>
      <c r="E2856" s="2">
        <v>307.70999999999998</v>
      </c>
      <c r="F2856" s="2">
        <f>Tabla14[[#This Row],[Precio]]-(Tabla14[[#This Row],[Precio]]*0.14)</f>
        <v>264.63059999999996</v>
      </c>
      <c r="G2856" s="2">
        <f>Tabla14[[#This Row],[Precio]]-(Tabla14[[#This Row],[Precio]]*0.05)</f>
        <v>292.3245</v>
      </c>
      <c r="H2856" s="4">
        <f>Tabla14[[#This Row],[  -14% costo de juan]]+(Tabla14[[#This Row],[  -14% costo de juan]]*0.1)</f>
        <v>291.09365999999994</v>
      </c>
      <c r="I2856" s="30">
        <f>Tabla14[[#This Row],[5% purpil]]+(Tabla14[[#This Row],[5% purpil]]*0.21)</f>
        <v>353.71264500000001</v>
      </c>
      <c r="J2856" s="30">
        <f>Tabla14[[#This Row],[5% purpil]]+(Tabla14[[#This Row],[5% purpil]]*0.21)</f>
        <v>353.71264500000001</v>
      </c>
      <c r="K2856" s="6">
        <f>Tabla14[[#This Row],[Precio NEGRO Publico c/juan]]-Tabla14[[#This Row],[Nuestro Costo juan ]]</f>
        <v>62.618985000000066</v>
      </c>
      <c r="L2856" s="7">
        <f>Tabla14[[#This Row],[Ganancia]]/Tabla14[[#This Row],[Nuestro Costo juan ]]</f>
        <v>0.21511627906976771</v>
      </c>
      <c r="M2856" s="2">
        <f>Tabla14[[#This Row],[Precio NEGRO Publico c/juan]]+(Tabla14[[#This Row],[Precio NEGRO Publico c/juan]]*0.105)</f>
        <v>390.85247272499998</v>
      </c>
    </row>
    <row r="2857" spans="1:13">
      <c r="A2857" s="1" t="s">
        <v>5728</v>
      </c>
      <c r="B2857" t="s">
        <v>5729</v>
      </c>
      <c r="C2857" t="s">
        <v>7</v>
      </c>
      <c r="D2857" t="s">
        <v>5447</v>
      </c>
      <c r="E2857" s="2">
        <v>307.70999999999998</v>
      </c>
      <c r="F2857" s="2">
        <f>Tabla14[[#This Row],[Precio]]-(Tabla14[[#This Row],[Precio]]*0.14)</f>
        <v>264.63059999999996</v>
      </c>
      <c r="G2857" s="2">
        <f>Tabla14[[#This Row],[Precio]]-(Tabla14[[#This Row],[Precio]]*0.05)</f>
        <v>292.3245</v>
      </c>
      <c r="H2857" s="4">
        <f>Tabla14[[#This Row],[  -14% costo de juan]]+(Tabla14[[#This Row],[  -14% costo de juan]]*0.1)</f>
        <v>291.09365999999994</v>
      </c>
      <c r="I2857" s="30">
        <f>Tabla14[[#This Row],[5% purpil]]+(Tabla14[[#This Row],[5% purpil]]*0.21)</f>
        <v>353.71264500000001</v>
      </c>
      <c r="J2857" s="30">
        <f>Tabla14[[#This Row],[5% purpil]]+(Tabla14[[#This Row],[5% purpil]]*0.21)</f>
        <v>353.71264500000001</v>
      </c>
      <c r="K2857" s="6">
        <f>Tabla14[[#This Row],[Precio NEGRO Publico c/juan]]-Tabla14[[#This Row],[Nuestro Costo juan ]]</f>
        <v>62.618985000000066</v>
      </c>
      <c r="L2857" s="7">
        <f>Tabla14[[#This Row],[Ganancia]]/Tabla14[[#This Row],[Nuestro Costo juan ]]</f>
        <v>0.21511627906976771</v>
      </c>
      <c r="M2857" s="2">
        <f>Tabla14[[#This Row],[Precio NEGRO Publico c/juan]]+(Tabla14[[#This Row],[Precio NEGRO Publico c/juan]]*0.105)</f>
        <v>390.85247272499998</v>
      </c>
    </row>
    <row r="2858" spans="1:13">
      <c r="A2858" s="1" t="s">
        <v>5730</v>
      </c>
      <c r="B2858" t="s">
        <v>5731</v>
      </c>
      <c r="C2858" t="s">
        <v>7</v>
      </c>
      <c r="D2858" t="s">
        <v>5447</v>
      </c>
      <c r="E2858" s="2">
        <v>307.70999999999998</v>
      </c>
      <c r="F2858" s="2">
        <f>Tabla14[[#This Row],[Precio]]-(Tabla14[[#This Row],[Precio]]*0.14)</f>
        <v>264.63059999999996</v>
      </c>
      <c r="G2858" s="2">
        <f>Tabla14[[#This Row],[Precio]]-(Tabla14[[#This Row],[Precio]]*0.05)</f>
        <v>292.3245</v>
      </c>
      <c r="H2858" s="4">
        <f>Tabla14[[#This Row],[  -14% costo de juan]]+(Tabla14[[#This Row],[  -14% costo de juan]]*0.1)</f>
        <v>291.09365999999994</v>
      </c>
      <c r="I2858" s="30">
        <f>Tabla14[[#This Row],[5% purpil]]+(Tabla14[[#This Row],[5% purpil]]*0.21)</f>
        <v>353.71264500000001</v>
      </c>
      <c r="J2858" s="30">
        <f>Tabla14[[#This Row],[5% purpil]]+(Tabla14[[#This Row],[5% purpil]]*0.21)</f>
        <v>353.71264500000001</v>
      </c>
      <c r="K2858" s="6">
        <f>Tabla14[[#This Row],[Precio NEGRO Publico c/juan]]-Tabla14[[#This Row],[Nuestro Costo juan ]]</f>
        <v>62.618985000000066</v>
      </c>
      <c r="L2858" s="7">
        <f>Tabla14[[#This Row],[Ganancia]]/Tabla14[[#This Row],[Nuestro Costo juan ]]</f>
        <v>0.21511627906976771</v>
      </c>
      <c r="M2858" s="2">
        <f>Tabla14[[#This Row],[Precio NEGRO Publico c/juan]]+(Tabla14[[#This Row],[Precio NEGRO Publico c/juan]]*0.105)</f>
        <v>390.85247272499998</v>
      </c>
    </row>
    <row r="2859" spans="1:13">
      <c r="A2859" s="1" t="s">
        <v>5732</v>
      </c>
      <c r="B2859" t="s">
        <v>5733</v>
      </c>
      <c r="C2859" t="s">
        <v>7</v>
      </c>
      <c r="D2859" t="s">
        <v>5447</v>
      </c>
      <c r="E2859" s="2">
        <v>204.63</v>
      </c>
      <c r="F2859" s="2">
        <f>Tabla14[[#This Row],[Precio]]-(Tabla14[[#This Row],[Precio]]*0.14)</f>
        <v>175.98179999999999</v>
      </c>
      <c r="G2859" s="2">
        <f>Tabla14[[#This Row],[Precio]]-(Tabla14[[#This Row],[Precio]]*0.05)</f>
        <v>194.39849999999998</v>
      </c>
      <c r="H2859" s="4">
        <f>Tabla14[[#This Row],[  -14% costo de juan]]+(Tabla14[[#This Row],[  -14% costo de juan]]*0.1)</f>
        <v>193.57997999999998</v>
      </c>
      <c r="I2859" s="30">
        <f>Tabla14[[#This Row],[5% purpil]]+(Tabla14[[#This Row],[5% purpil]]*0.21)</f>
        <v>235.22218499999997</v>
      </c>
      <c r="J2859" s="30">
        <f>Tabla14[[#This Row],[5% purpil]]+(Tabla14[[#This Row],[5% purpil]]*0.21)</f>
        <v>235.22218499999997</v>
      </c>
      <c r="K2859" s="6">
        <f>Tabla14[[#This Row],[Precio NEGRO Publico c/juan]]-Tabla14[[#This Row],[Nuestro Costo juan ]]</f>
        <v>41.64220499999999</v>
      </c>
      <c r="L2859" s="7">
        <f>Tabla14[[#This Row],[Ganancia]]/Tabla14[[#This Row],[Nuestro Costo juan ]]</f>
        <v>0.21511627906976741</v>
      </c>
      <c r="M2859" s="2">
        <f>Tabla14[[#This Row],[Precio NEGRO Publico c/juan]]+(Tabla14[[#This Row],[Precio NEGRO Publico c/juan]]*0.105)</f>
        <v>259.92051442499996</v>
      </c>
    </row>
    <row r="2860" spans="1:13">
      <c r="A2860" s="1" t="s">
        <v>5734</v>
      </c>
      <c r="B2860" t="s">
        <v>5735</v>
      </c>
      <c r="C2860" t="s">
        <v>7</v>
      </c>
      <c r="D2860" t="s">
        <v>5447</v>
      </c>
      <c r="E2860" s="2">
        <v>307.70999999999998</v>
      </c>
      <c r="F2860" s="2">
        <f>Tabla14[[#This Row],[Precio]]-(Tabla14[[#This Row],[Precio]]*0.14)</f>
        <v>264.63059999999996</v>
      </c>
      <c r="G2860" s="2">
        <f>Tabla14[[#This Row],[Precio]]-(Tabla14[[#This Row],[Precio]]*0.05)</f>
        <v>292.3245</v>
      </c>
      <c r="H2860" s="4">
        <f>Tabla14[[#This Row],[  -14% costo de juan]]+(Tabla14[[#This Row],[  -14% costo de juan]]*0.1)</f>
        <v>291.09365999999994</v>
      </c>
      <c r="I2860" s="30">
        <f>Tabla14[[#This Row],[5% purpil]]+(Tabla14[[#This Row],[5% purpil]]*0.21)</f>
        <v>353.71264500000001</v>
      </c>
      <c r="J2860" s="30">
        <f>Tabla14[[#This Row],[5% purpil]]+(Tabla14[[#This Row],[5% purpil]]*0.21)</f>
        <v>353.71264500000001</v>
      </c>
      <c r="K2860" s="6">
        <f>Tabla14[[#This Row],[Precio NEGRO Publico c/juan]]-Tabla14[[#This Row],[Nuestro Costo juan ]]</f>
        <v>62.618985000000066</v>
      </c>
      <c r="L2860" s="7">
        <f>Tabla14[[#This Row],[Ganancia]]/Tabla14[[#This Row],[Nuestro Costo juan ]]</f>
        <v>0.21511627906976771</v>
      </c>
      <c r="M2860" s="2">
        <f>Tabla14[[#This Row],[Precio NEGRO Publico c/juan]]+(Tabla14[[#This Row],[Precio NEGRO Publico c/juan]]*0.105)</f>
        <v>390.85247272499998</v>
      </c>
    </row>
    <row r="2861" spans="1:13">
      <c r="A2861" s="1" t="s">
        <v>5736</v>
      </c>
      <c r="B2861" t="s">
        <v>5737</v>
      </c>
      <c r="C2861" t="s">
        <v>7</v>
      </c>
      <c r="D2861" t="s">
        <v>5447</v>
      </c>
      <c r="E2861" s="2">
        <v>307.70999999999998</v>
      </c>
      <c r="F2861" s="2">
        <f>Tabla14[[#This Row],[Precio]]-(Tabla14[[#This Row],[Precio]]*0.14)</f>
        <v>264.63059999999996</v>
      </c>
      <c r="G2861" s="2">
        <f>Tabla14[[#This Row],[Precio]]-(Tabla14[[#This Row],[Precio]]*0.05)</f>
        <v>292.3245</v>
      </c>
      <c r="H2861" s="4">
        <f>Tabla14[[#This Row],[  -14% costo de juan]]+(Tabla14[[#This Row],[  -14% costo de juan]]*0.1)</f>
        <v>291.09365999999994</v>
      </c>
      <c r="I2861" s="30">
        <f>Tabla14[[#This Row],[5% purpil]]+(Tabla14[[#This Row],[5% purpil]]*0.21)</f>
        <v>353.71264500000001</v>
      </c>
      <c r="J2861" s="30">
        <f>Tabla14[[#This Row],[5% purpil]]+(Tabla14[[#This Row],[5% purpil]]*0.21)</f>
        <v>353.71264500000001</v>
      </c>
      <c r="K2861" s="6">
        <f>Tabla14[[#This Row],[Precio NEGRO Publico c/juan]]-Tabla14[[#This Row],[Nuestro Costo juan ]]</f>
        <v>62.618985000000066</v>
      </c>
      <c r="L2861" s="7">
        <f>Tabla14[[#This Row],[Ganancia]]/Tabla14[[#This Row],[Nuestro Costo juan ]]</f>
        <v>0.21511627906976771</v>
      </c>
      <c r="M2861" s="2">
        <f>Tabla14[[#This Row],[Precio NEGRO Publico c/juan]]+(Tabla14[[#This Row],[Precio NEGRO Publico c/juan]]*0.105)</f>
        <v>390.85247272499998</v>
      </c>
    </row>
    <row r="2862" spans="1:13">
      <c r="A2862" s="1" t="s">
        <v>5738</v>
      </c>
      <c r="B2862" t="s">
        <v>5739</v>
      </c>
      <c r="C2862" t="s">
        <v>7</v>
      </c>
      <c r="D2862" t="s">
        <v>5447</v>
      </c>
      <c r="E2862" s="2">
        <v>410.78</v>
      </c>
      <c r="F2862" s="2">
        <f>Tabla14[[#This Row],[Precio]]-(Tabla14[[#This Row],[Precio]]*0.14)</f>
        <v>353.27079999999995</v>
      </c>
      <c r="G2862" s="2">
        <f>Tabla14[[#This Row],[Precio]]-(Tabla14[[#This Row],[Precio]]*0.05)</f>
        <v>390.24099999999999</v>
      </c>
      <c r="H2862" s="4">
        <f>Tabla14[[#This Row],[  -14% costo de juan]]+(Tabla14[[#This Row],[  -14% costo de juan]]*0.1)</f>
        <v>388.59787999999992</v>
      </c>
      <c r="I2862" s="30">
        <f>Tabla14[[#This Row],[5% purpil]]+(Tabla14[[#This Row],[5% purpil]]*0.21)</f>
        <v>472.19160999999997</v>
      </c>
      <c r="J2862" s="30">
        <f>Tabla14[[#This Row],[5% purpil]]+(Tabla14[[#This Row],[5% purpil]]*0.21)</f>
        <v>472.19160999999997</v>
      </c>
      <c r="K2862" s="6">
        <f>Tabla14[[#This Row],[Precio NEGRO Publico c/juan]]-Tabla14[[#This Row],[Nuestro Costo juan ]]</f>
        <v>83.59373000000005</v>
      </c>
      <c r="L2862" s="7">
        <f>Tabla14[[#This Row],[Ganancia]]/Tabla14[[#This Row],[Nuestro Costo juan ]]</f>
        <v>0.21511627906976763</v>
      </c>
      <c r="M2862" s="2">
        <f>Tabla14[[#This Row],[Precio NEGRO Publico c/juan]]+(Tabla14[[#This Row],[Precio NEGRO Publico c/juan]]*0.105)</f>
        <v>521.77172904999998</v>
      </c>
    </row>
    <row r="2863" spans="1:13">
      <c r="A2863" s="1" t="s">
        <v>5740</v>
      </c>
      <c r="B2863" t="s">
        <v>5741</v>
      </c>
      <c r="C2863" t="s">
        <v>7</v>
      </c>
      <c r="D2863" t="s">
        <v>5447</v>
      </c>
      <c r="E2863" s="2">
        <v>410.78</v>
      </c>
      <c r="F2863" s="2">
        <f>Tabla14[[#This Row],[Precio]]-(Tabla14[[#This Row],[Precio]]*0.14)</f>
        <v>353.27079999999995</v>
      </c>
      <c r="G2863" s="2">
        <f>Tabla14[[#This Row],[Precio]]-(Tabla14[[#This Row],[Precio]]*0.05)</f>
        <v>390.24099999999999</v>
      </c>
      <c r="H2863" s="4">
        <f>Tabla14[[#This Row],[  -14% costo de juan]]+(Tabla14[[#This Row],[  -14% costo de juan]]*0.1)</f>
        <v>388.59787999999992</v>
      </c>
      <c r="I2863" s="30">
        <f>Tabla14[[#This Row],[5% purpil]]+(Tabla14[[#This Row],[5% purpil]]*0.21)</f>
        <v>472.19160999999997</v>
      </c>
      <c r="J2863" s="30">
        <f>Tabla14[[#This Row],[5% purpil]]+(Tabla14[[#This Row],[5% purpil]]*0.21)</f>
        <v>472.19160999999997</v>
      </c>
      <c r="K2863" s="6">
        <f>Tabla14[[#This Row],[Precio NEGRO Publico c/juan]]-Tabla14[[#This Row],[Nuestro Costo juan ]]</f>
        <v>83.59373000000005</v>
      </c>
      <c r="L2863" s="7">
        <f>Tabla14[[#This Row],[Ganancia]]/Tabla14[[#This Row],[Nuestro Costo juan ]]</f>
        <v>0.21511627906976763</v>
      </c>
      <c r="M2863" s="2">
        <f>Tabla14[[#This Row],[Precio NEGRO Publico c/juan]]+(Tabla14[[#This Row],[Precio NEGRO Publico c/juan]]*0.105)</f>
        <v>521.77172904999998</v>
      </c>
    </row>
    <row r="2864" spans="1:13">
      <c r="A2864" s="1" t="s">
        <v>5742</v>
      </c>
      <c r="B2864" t="s">
        <v>5743</v>
      </c>
      <c r="C2864" t="s">
        <v>7</v>
      </c>
      <c r="D2864" t="s">
        <v>5447</v>
      </c>
      <c r="E2864" s="2">
        <v>410.78</v>
      </c>
      <c r="F2864" s="2">
        <f>Tabla14[[#This Row],[Precio]]-(Tabla14[[#This Row],[Precio]]*0.14)</f>
        <v>353.27079999999995</v>
      </c>
      <c r="G2864" s="2">
        <f>Tabla14[[#This Row],[Precio]]-(Tabla14[[#This Row],[Precio]]*0.05)</f>
        <v>390.24099999999999</v>
      </c>
      <c r="H2864" s="4">
        <f>Tabla14[[#This Row],[  -14% costo de juan]]+(Tabla14[[#This Row],[  -14% costo de juan]]*0.1)</f>
        <v>388.59787999999992</v>
      </c>
      <c r="I2864" s="30">
        <f>Tabla14[[#This Row],[5% purpil]]+(Tabla14[[#This Row],[5% purpil]]*0.21)</f>
        <v>472.19160999999997</v>
      </c>
      <c r="J2864" s="30">
        <f>Tabla14[[#This Row],[5% purpil]]+(Tabla14[[#This Row],[5% purpil]]*0.21)</f>
        <v>472.19160999999997</v>
      </c>
      <c r="K2864" s="6">
        <f>Tabla14[[#This Row],[Precio NEGRO Publico c/juan]]-Tabla14[[#This Row],[Nuestro Costo juan ]]</f>
        <v>83.59373000000005</v>
      </c>
      <c r="L2864" s="7">
        <f>Tabla14[[#This Row],[Ganancia]]/Tabla14[[#This Row],[Nuestro Costo juan ]]</f>
        <v>0.21511627906976763</v>
      </c>
      <c r="M2864" s="2">
        <f>Tabla14[[#This Row],[Precio NEGRO Publico c/juan]]+(Tabla14[[#This Row],[Precio NEGRO Publico c/juan]]*0.105)</f>
        <v>521.77172904999998</v>
      </c>
    </row>
    <row r="2865" spans="1:13">
      <c r="A2865" s="1" t="s">
        <v>5744</v>
      </c>
      <c r="B2865" t="s">
        <v>5745</v>
      </c>
      <c r="C2865" t="s">
        <v>7</v>
      </c>
      <c r="D2865" t="s">
        <v>5447</v>
      </c>
      <c r="E2865" s="2">
        <v>666.95</v>
      </c>
      <c r="F2865" s="2">
        <f>Tabla14[[#This Row],[Precio]]-(Tabla14[[#This Row],[Precio]]*0.14)</f>
        <v>573.577</v>
      </c>
      <c r="G2865" s="2">
        <f>Tabla14[[#This Row],[Precio]]-(Tabla14[[#This Row],[Precio]]*0.05)</f>
        <v>633.60250000000008</v>
      </c>
      <c r="H2865" s="4">
        <f>Tabla14[[#This Row],[  -14% costo de juan]]+(Tabla14[[#This Row],[  -14% costo de juan]]*0.1)</f>
        <v>630.93470000000002</v>
      </c>
      <c r="I2865" s="30">
        <f>Tabla14[[#This Row],[5% purpil]]+(Tabla14[[#This Row],[5% purpil]]*0.21)</f>
        <v>766.65902500000016</v>
      </c>
      <c r="J2865" s="30">
        <f>Tabla14[[#This Row],[5% purpil]]+(Tabla14[[#This Row],[5% purpil]]*0.21)</f>
        <v>766.65902500000016</v>
      </c>
      <c r="K2865" s="6">
        <f>Tabla14[[#This Row],[Precio NEGRO Publico c/juan]]-Tabla14[[#This Row],[Nuestro Costo juan ]]</f>
        <v>135.72432500000014</v>
      </c>
      <c r="L2865" s="7">
        <f>Tabla14[[#This Row],[Ganancia]]/Tabla14[[#This Row],[Nuestro Costo juan ]]</f>
        <v>0.21511627906976766</v>
      </c>
      <c r="M2865" s="2">
        <f>Tabla14[[#This Row],[Precio NEGRO Publico c/juan]]+(Tabla14[[#This Row],[Precio NEGRO Publico c/juan]]*0.105)</f>
        <v>847.15822262500012</v>
      </c>
    </row>
    <row r="2866" spans="1:13">
      <c r="A2866" s="1" t="s">
        <v>5746</v>
      </c>
      <c r="B2866" t="s">
        <v>5747</v>
      </c>
      <c r="C2866" t="s">
        <v>7</v>
      </c>
      <c r="D2866" t="s">
        <v>5447</v>
      </c>
      <c r="E2866" s="2">
        <v>666.95</v>
      </c>
      <c r="F2866" s="2">
        <f>Tabla14[[#This Row],[Precio]]-(Tabla14[[#This Row],[Precio]]*0.14)</f>
        <v>573.577</v>
      </c>
      <c r="G2866" s="2">
        <f>Tabla14[[#This Row],[Precio]]-(Tabla14[[#This Row],[Precio]]*0.05)</f>
        <v>633.60250000000008</v>
      </c>
      <c r="H2866" s="4">
        <f>Tabla14[[#This Row],[  -14% costo de juan]]+(Tabla14[[#This Row],[  -14% costo de juan]]*0.1)</f>
        <v>630.93470000000002</v>
      </c>
      <c r="I2866" s="30">
        <f>Tabla14[[#This Row],[5% purpil]]+(Tabla14[[#This Row],[5% purpil]]*0.21)</f>
        <v>766.65902500000016</v>
      </c>
      <c r="J2866" s="30">
        <f>Tabla14[[#This Row],[5% purpil]]+(Tabla14[[#This Row],[5% purpil]]*0.21)</f>
        <v>766.65902500000016</v>
      </c>
      <c r="K2866" s="6">
        <f>Tabla14[[#This Row],[Precio NEGRO Publico c/juan]]-Tabla14[[#This Row],[Nuestro Costo juan ]]</f>
        <v>135.72432500000014</v>
      </c>
      <c r="L2866" s="7">
        <f>Tabla14[[#This Row],[Ganancia]]/Tabla14[[#This Row],[Nuestro Costo juan ]]</f>
        <v>0.21511627906976766</v>
      </c>
      <c r="M2866" s="2">
        <f>Tabla14[[#This Row],[Precio NEGRO Publico c/juan]]+(Tabla14[[#This Row],[Precio NEGRO Publico c/juan]]*0.105)</f>
        <v>847.15822262500012</v>
      </c>
    </row>
    <row r="2867" spans="1:13">
      <c r="A2867" s="1" t="s">
        <v>5748</v>
      </c>
      <c r="B2867" t="s">
        <v>5749</v>
      </c>
      <c r="C2867" t="s">
        <v>7</v>
      </c>
      <c r="D2867" t="s">
        <v>5447</v>
      </c>
      <c r="E2867" s="2">
        <v>666.95</v>
      </c>
      <c r="F2867" s="2">
        <f>Tabla14[[#This Row],[Precio]]-(Tabla14[[#This Row],[Precio]]*0.14)</f>
        <v>573.577</v>
      </c>
      <c r="G2867" s="2">
        <f>Tabla14[[#This Row],[Precio]]-(Tabla14[[#This Row],[Precio]]*0.05)</f>
        <v>633.60250000000008</v>
      </c>
      <c r="H2867" s="4">
        <f>Tabla14[[#This Row],[  -14% costo de juan]]+(Tabla14[[#This Row],[  -14% costo de juan]]*0.1)</f>
        <v>630.93470000000002</v>
      </c>
      <c r="I2867" s="30">
        <f>Tabla14[[#This Row],[5% purpil]]+(Tabla14[[#This Row],[5% purpil]]*0.21)</f>
        <v>766.65902500000016</v>
      </c>
      <c r="J2867" s="30">
        <f>Tabla14[[#This Row],[5% purpil]]+(Tabla14[[#This Row],[5% purpil]]*0.21)</f>
        <v>766.65902500000016</v>
      </c>
      <c r="K2867" s="6">
        <f>Tabla14[[#This Row],[Precio NEGRO Publico c/juan]]-Tabla14[[#This Row],[Nuestro Costo juan ]]</f>
        <v>135.72432500000014</v>
      </c>
      <c r="L2867" s="7">
        <f>Tabla14[[#This Row],[Ganancia]]/Tabla14[[#This Row],[Nuestro Costo juan ]]</f>
        <v>0.21511627906976766</v>
      </c>
      <c r="M2867" s="2">
        <f>Tabla14[[#This Row],[Precio NEGRO Publico c/juan]]+(Tabla14[[#This Row],[Precio NEGRO Publico c/juan]]*0.105)</f>
        <v>847.15822262500012</v>
      </c>
    </row>
    <row r="2868" spans="1:13">
      <c r="A2868" s="1" t="s">
        <v>5750</v>
      </c>
      <c r="B2868" t="s">
        <v>5751</v>
      </c>
      <c r="C2868" t="s">
        <v>7</v>
      </c>
      <c r="D2868" t="s">
        <v>5447</v>
      </c>
      <c r="E2868" s="2">
        <v>1183.83</v>
      </c>
      <c r="F2868" s="2">
        <f>Tabla14[[#This Row],[Precio]]-(Tabla14[[#This Row],[Precio]]*0.14)</f>
        <v>1018.0937999999999</v>
      </c>
      <c r="G2868" s="2">
        <f>Tabla14[[#This Row],[Precio]]-(Tabla14[[#This Row],[Precio]]*0.05)</f>
        <v>1124.6385</v>
      </c>
      <c r="H2868" s="4">
        <f>Tabla14[[#This Row],[  -14% costo de juan]]+(Tabla14[[#This Row],[  -14% costo de juan]]*0.1)</f>
        <v>1119.9031799999998</v>
      </c>
      <c r="I2868" s="30">
        <f>Tabla14[[#This Row],[5% purpil]]+(Tabla14[[#This Row],[5% purpil]]*0.21)</f>
        <v>1360.8125850000001</v>
      </c>
      <c r="J2868" s="30">
        <f>Tabla14[[#This Row],[5% purpil]]+(Tabla14[[#This Row],[5% purpil]]*0.21)</f>
        <v>1360.8125850000001</v>
      </c>
      <c r="K2868" s="6">
        <f>Tabla14[[#This Row],[Precio NEGRO Publico c/juan]]-Tabla14[[#This Row],[Nuestro Costo juan ]]</f>
        <v>240.90940500000033</v>
      </c>
      <c r="L2868" s="7">
        <f>Tabla14[[#This Row],[Ganancia]]/Tabla14[[#This Row],[Nuestro Costo juan ]]</f>
        <v>0.21511627906976777</v>
      </c>
      <c r="M2868" s="2">
        <f>Tabla14[[#This Row],[Precio NEGRO Publico c/juan]]+(Tabla14[[#This Row],[Precio NEGRO Publico c/juan]]*0.105)</f>
        <v>1503.6979064250002</v>
      </c>
    </row>
    <row r="2869" spans="1:13">
      <c r="A2869" s="1" t="s">
        <v>5752</v>
      </c>
      <c r="B2869" t="s">
        <v>5753</v>
      </c>
      <c r="C2869" t="s">
        <v>7</v>
      </c>
      <c r="D2869" t="s">
        <v>5447</v>
      </c>
      <c r="E2869" s="2">
        <v>21921.4</v>
      </c>
      <c r="F2869" s="2">
        <f>Tabla14[[#This Row],[Precio]]-(Tabla14[[#This Row],[Precio]]*0.14)</f>
        <v>18852.404000000002</v>
      </c>
      <c r="G2869" s="2">
        <f>Tabla14[[#This Row],[Precio]]-(Tabla14[[#This Row],[Precio]]*0.05)</f>
        <v>20825.330000000002</v>
      </c>
      <c r="H2869" s="4">
        <f>Tabla14[[#This Row],[  -14% costo de juan]]+(Tabla14[[#This Row],[  -14% costo de juan]]*0.1)</f>
        <v>20737.644400000001</v>
      </c>
      <c r="I2869" s="30">
        <f>Tabla14[[#This Row],[5% purpil]]+(Tabla14[[#This Row],[5% purpil]]*0.21)</f>
        <v>25198.649300000001</v>
      </c>
      <c r="J2869" s="30">
        <f>Tabla14[[#This Row],[5% purpil]]+(Tabla14[[#This Row],[5% purpil]]*0.21)</f>
        <v>25198.649300000001</v>
      </c>
      <c r="K2869" s="6">
        <f>Tabla14[[#This Row],[Precio NEGRO Publico c/juan]]-Tabla14[[#This Row],[Nuestro Costo juan ]]</f>
        <v>4461.0048999999999</v>
      </c>
      <c r="L2869" s="7">
        <f>Tabla14[[#This Row],[Ganancia]]/Tabla14[[#This Row],[Nuestro Costo juan ]]</f>
        <v>0.21511627906976744</v>
      </c>
      <c r="M2869" s="2">
        <f>Tabla14[[#This Row],[Precio NEGRO Publico c/juan]]+(Tabla14[[#This Row],[Precio NEGRO Publico c/juan]]*0.105)</f>
        <v>27844.507476500003</v>
      </c>
    </row>
    <row r="2870" spans="1:13">
      <c r="A2870" s="1" t="s">
        <v>5754</v>
      </c>
      <c r="B2870" t="s">
        <v>5755</v>
      </c>
      <c r="C2870" t="s">
        <v>7</v>
      </c>
      <c r="D2870" t="s">
        <v>5447</v>
      </c>
      <c r="E2870" s="2">
        <v>19729.12</v>
      </c>
      <c r="F2870" s="2">
        <f>Tabla14[[#This Row],[Precio]]-(Tabla14[[#This Row],[Precio]]*0.14)</f>
        <v>16967.0432</v>
      </c>
      <c r="G2870" s="2">
        <f>Tabla14[[#This Row],[Precio]]-(Tabla14[[#This Row],[Precio]]*0.05)</f>
        <v>18742.664000000001</v>
      </c>
      <c r="H2870" s="4">
        <f>Tabla14[[#This Row],[  -14% costo de juan]]+(Tabla14[[#This Row],[  -14% costo de juan]]*0.1)</f>
        <v>18663.747520000001</v>
      </c>
      <c r="I2870" s="30">
        <f>Tabla14[[#This Row],[5% purpil]]+(Tabla14[[#This Row],[5% purpil]]*0.21)</f>
        <v>22678.623439999999</v>
      </c>
      <c r="J2870" s="30">
        <f>Tabla14[[#This Row],[5% purpil]]+(Tabla14[[#This Row],[5% purpil]]*0.21)</f>
        <v>22678.623439999999</v>
      </c>
      <c r="K2870" s="6">
        <f>Tabla14[[#This Row],[Precio NEGRO Publico c/juan]]-Tabla14[[#This Row],[Nuestro Costo juan ]]</f>
        <v>4014.8759199999986</v>
      </c>
      <c r="L2870" s="7">
        <f>Tabla14[[#This Row],[Ganancia]]/Tabla14[[#This Row],[Nuestro Costo juan ]]</f>
        <v>0.21511627906976735</v>
      </c>
      <c r="M2870" s="2">
        <f>Tabla14[[#This Row],[Precio NEGRO Publico c/juan]]+(Tabla14[[#This Row],[Precio NEGRO Publico c/juan]]*0.105)</f>
        <v>25059.878901199998</v>
      </c>
    </row>
    <row r="2871" spans="1:13">
      <c r="A2871" s="1" t="s">
        <v>5756</v>
      </c>
      <c r="B2871" t="s">
        <v>5757</v>
      </c>
      <c r="C2871" t="s">
        <v>7</v>
      </c>
      <c r="D2871" t="s">
        <v>5447</v>
      </c>
      <c r="E2871" s="2">
        <v>15049.82</v>
      </c>
      <c r="F2871" s="2">
        <f>Tabla14[[#This Row],[Precio]]-(Tabla14[[#This Row],[Precio]]*0.14)</f>
        <v>12942.8452</v>
      </c>
      <c r="G2871" s="2">
        <f>Tabla14[[#This Row],[Precio]]-(Tabla14[[#This Row],[Precio]]*0.05)</f>
        <v>14297.329</v>
      </c>
      <c r="H2871" s="4">
        <f>Tabla14[[#This Row],[  -14% costo de juan]]+(Tabla14[[#This Row],[  -14% costo de juan]]*0.1)</f>
        <v>14237.129720000001</v>
      </c>
      <c r="I2871" s="30">
        <f>Tabla14[[#This Row],[5% purpil]]+(Tabla14[[#This Row],[5% purpil]]*0.21)</f>
        <v>17299.768089999998</v>
      </c>
      <c r="J2871" s="30">
        <f>Tabla14[[#This Row],[5% purpil]]+(Tabla14[[#This Row],[5% purpil]]*0.21)</f>
        <v>17299.768089999998</v>
      </c>
      <c r="K2871" s="6">
        <f>Tabla14[[#This Row],[Precio NEGRO Publico c/juan]]-Tabla14[[#This Row],[Nuestro Costo juan ]]</f>
        <v>3062.6383699999969</v>
      </c>
      <c r="L2871" s="7">
        <f>Tabla14[[#This Row],[Ganancia]]/Tabla14[[#This Row],[Nuestro Costo juan ]]</f>
        <v>0.21511627906976721</v>
      </c>
      <c r="M2871" s="2">
        <f>Tabla14[[#This Row],[Precio NEGRO Publico c/juan]]+(Tabla14[[#This Row],[Precio NEGRO Publico c/juan]]*0.105)</f>
        <v>19116.243739449998</v>
      </c>
    </row>
    <row r="2872" spans="1:13">
      <c r="A2872" s="1" t="s">
        <v>5758</v>
      </c>
      <c r="B2872" t="s">
        <v>5759</v>
      </c>
      <c r="C2872" t="s">
        <v>7</v>
      </c>
      <c r="D2872" t="s">
        <v>5447</v>
      </c>
      <c r="E2872" s="2">
        <v>19729.12</v>
      </c>
      <c r="F2872" s="2">
        <f>Tabla14[[#This Row],[Precio]]-(Tabla14[[#This Row],[Precio]]*0.14)</f>
        <v>16967.0432</v>
      </c>
      <c r="G2872" s="2">
        <f>Tabla14[[#This Row],[Precio]]-(Tabla14[[#This Row],[Precio]]*0.05)</f>
        <v>18742.664000000001</v>
      </c>
      <c r="H2872" s="4">
        <f>Tabla14[[#This Row],[  -14% costo de juan]]+(Tabla14[[#This Row],[  -14% costo de juan]]*0.1)</f>
        <v>18663.747520000001</v>
      </c>
      <c r="I2872" s="30">
        <f>Tabla14[[#This Row],[5% purpil]]+(Tabla14[[#This Row],[5% purpil]]*0.21)</f>
        <v>22678.623439999999</v>
      </c>
      <c r="J2872" s="30">
        <f>Tabla14[[#This Row],[5% purpil]]+(Tabla14[[#This Row],[5% purpil]]*0.21)</f>
        <v>22678.623439999999</v>
      </c>
      <c r="K2872" s="6">
        <f>Tabla14[[#This Row],[Precio NEGRO Publico c/juan]]-Tabla14[[#This Row],[Nuestro Costo juan ]]</f>
        <v>4014.8759199999986</v>
      </c>
      <c r="L2872" s="7">
        <f>Tabla14[[#This Row],[Ganancia]]/Tabla14[[#This Row],[Nuestro Costo juan ]]</f>
        <v>0.21511627906976735</v>
      </c>
      <c r="M2872" s="2">
        <f>Tabla14[[#This Row],[Precio NEGRO Publico c/juan]]+(Tabla14[[#This Row],[Precio NEGRO Publico c/juan]]*0.105)</f>
        <v>25059.878901199998</v>
      </c>
    </row>
    <row r="2873" spans="1:13">
      <c r="A2873" s="1" t="s">
        <v>5760</v>
      </c>
      <c r="B2873" t="s">
        <v>5761</v>
      </c>
      <c r="C2873" t="s">
        <v>7</v>
      </c>
      <c r="D2873" t="s">
        <v>5447</v>
      </c>
      <c r="E2873" s="2">
        <v>11028.88</v>
      </c>
      <c r="F2873" s="2">
        <f>Tabla14[[#This Row],[Precio]]-(Tabla14[[#This Row],[Precio]]*0.14)</f>
        <v>9484.8367999999991</v>
      </c>
      <c r="G2873" s="2">
        <f>Tabla14[[#This Row],[Precio]]-(Tabla14[[#This Row],[Precio]]*0.05)</f>
        <v>10477.436</v>
      </c>
      <c r="H2873" s="4">
        <f>Tabla14[[#This Row],[  -14% costo de juan]]+(Tabla14[[#This Row],[  -14% costo de juan]]*0.1)</f>
        <v>10433.320479999998</v>
      </c>
      <c r="I2873" s="30">
        <f>Tabla14[[#This Row],[5% purpil]]+(Tabla14[[#This Row],[5% purpil]]*0.21)</f>
        <v>12677.697560000001</v>
      </c>
      <c r="J2873" s="30">
        <f>Tabla14[[#This Row],[5% purpil]]+(Tabla14[[#This Row],[5% purpil]]*0.21)</f>
        <v>12677.697560000001</v>
      </c>
      <c r="K2873" s="6">
        <f>Tabla14[[#This Row],[Precio NEGRO Publico c/juan]]-Tabla14[[#This Row],[Nuestro Costo juan ]]</f>
        <v>2244.377080000002</v>
      </c>
      <c r="L2873" s="7">
        <f>Tabla14[[#This Row],[Ganancia]]/Tabla14[[#This Row],[Nuestro Costo juan ]]</f>
        <v>0.21511627906976766</v>
      </c>
      <c r="M2873" s="2">
        <f>Tabla14[[#This Row],[Precio NEGRO Publico c/juan]]+(Tabla14[[#This Row],[Precio NEGRO Publico c/juan]]*0.105)</f>
        <v>14008.855803800001</v>
      </c>
    </row>
    <row r="2874" spans="1:13">
      <c r="A2874" s="1" t="s">
        <v>5762</v>
      </c>
      <c r="B2874" t="s">
        <v>5763</v>
      </c>
      <c r="C2874" t="s">
        <v>7</v>
      </c>
      <c r="D2874" t="s">
        <v>5447</v>
      </c>
      <c r="E2874" s="2">
        <v>13234.36</v>
      </c>
      <c r="F2874" s="2">
        <f>Tabla14[[#This Row],[Precio]]-(Tabla14[[#This Row],[Precio]]*0.14)</f>
        <v>11381.5496</v>
      </c>
      <c r="G2874" s="2">
        <f>Tabla14[[#This Row],[Precio]]-(Tabla14[[#This Row],[Precio]]*0.05)</f>
        <v>12572.642</v>
      </c>
      <c r="H2874" s="4">
        <f>Tabla14[[#This Row],[  -14% costo de juan]]+(Tabla14[[#This Row],[  -14% costo de juan]]*0.1)</f>
        <v>12519.70456</v>
      </c>
      <c r="I2874" s="30">
        <f>Tabla14[[#This Row],[5% purpil]]+(Tabla14[[#This Row],[5% purpil]]*0.21)</f>
        <v>15212.89682</v>
      </c>
      <c r="J2874" s="30">
        <f>Tabla14[[#This Row],[5% purpil]]+(Tabla14[[#This Row],[5% purpil]]*0.21)</f>
        <v>15212.89682</v>
      </c>
      <c r="K2874" s="6">
        <f>Tabla14[[#This Row],[Precio NEGRO Publico c/juan]]-Tabla14[[#This Row],[Nuestro Costo juan ]]</f>
        <v>2693.1922599999998</v>
      </c>
      <c r="L2874" s="7">
        <f>Tabla14[[#This Row],[Ganancia]]/Tabla14[[#This Row],[Nuestro Costo juan ]]</f>
        <v>0.21511627906976744</v>
      </c>
      <c r="M2874" s="2">
        <f>Tabla14[[#This Row],[Precio NEGRO Publico c/juan]]+(Tabla14[[#This Row],[Precio NEGRO Publico c/juan]]*0.105)</f>
        <v>16810.2509861</v>
      </c>
    </row>
    <row r="2875" spans="1:13">
      <c r="A2875" s="1" t="s">
        <v>5764</v>
      </c>
      <c r="B2875" t="s">
        <v>5765</v>
      </c>
      <c r="C2875" t="s">
        <v>7</v>
      </c>
      <c r="D2875" t="s">
        <v>5447</v>
      </c>
      <c r="E2875" s="2">
        <v>3522.69</v>
      </c>
      <c r="F2875" s="2">
        <f>Tabla14[[#This Row],[Precio]]-(Tabla14[[#This Row],[Precio]]*0.14)</f>
        <v>3029.5133999999998</v>
      </c>
      <c r="G2875" s="2">
        <f>Tabla14[[#This Row],[Precio]]-(Tabla14[[#This Row],[Precio]]*0.05)</f>
        <v>3346.5554999999999</v>
      </c>
      <c r="H2875" s="4">
        <f>Tabla14[[#This Row],[  -14% costo de juan]]+(Tabla14[[#This Row],[  -14% costo de juan]]*0.1)</f>
        <v>3332.4647399999999</v>
      </c>
      <c r="I2875" s="30">
        <f>Tabla14[[#This Row],[5% purpil]]+(Tabla14[[#This Row],[5% purpil]]*0.21)</f>
        <v>4049.3321550000001</v>
      </c>
      <c r="J2875" s="30">
        <f>Tabla14[[#This Row],[5% purpil]]+(Tabla14[[#This Row],[5% purpil]]*0.21)</f>
        <v>4049.3321550000001</v>
      </c>
      <c r="K2875" s="6">
        <f>Tabla14[[#This Row],[Precio NEGRO Publico c/juan]]-Tabla14[[#This Row],[Nuestro Costo juan ]]</f>
        <v>716.86741500000016</v>
      </c>
      <c r="L2875" s="7">
        <f>Tabla14[[#This Row],[Ganancia]]/Tabla14[[#This Row],[Nuestro Costo juan ]]</f>
        <v>0.21511627906976749</v>
      </c>
      <c r="M2875" s="2">
        <f>Tabla14[[#This Row],[Precio NEGRO Publico c/juan]]+(Tabla14[[#This Row],[Precio NEGRO Publico c/juan]]*0.105)</f>
        <v>4474.5120312750005</v>
      </c>
    </row>
    <row r="2876" spans="1:13">
      <c r="A2876" s="1" t="s">
        <v>5766</v>
      </c>
      <c r="B2876" t="s">
        <v>5767</v>
      </c>
      <c r="C2876" t="s">
        <v>7</v>
      </c>
      <c r="D2876" t="s">
        <v>5447</v>
      </c>
      <c r="E2876" s="2">
        <v>5625.09</v>
      </c>
      <c r="F2876" s="2">
        <f>Tabla14[[#This Row],[Precio]]-(Tabla14[[#This Row],[Precio]]*0.14)</f>
        <v>4837.5774000000001</v>
      </c>
      <c r="G2876" s="2">
        <f>Tabla14[[#This Row],[Precio]]-(Tabla14[[#This Row],[Precio]]*0.05)</f>
        <v>5343.8355000000001</v>
      </c>
      <c r="H2876" s="4">
        <f>Tabla14[[#This Row],[  -14% costo de juan]]+(Tabla14[[#This Row],[  -14% costo de juan]]*0.1)</f>
        <v>5321.3351400000001</v>
      </c>
      <c r="I2876" s="30">
        <f>Tabla14[[#This Row],[5% purpil]]+(Tabla14[[#This Row],[5% purpil]]*0.21)</f>
        <v>6466.0409550000004</v>
      </c>
      <c r="J2876" s="30">
        <f>Tabla14[[#This Row],[5% purpil]]+(Tabla14[[#This Row],[5% purpil]]*0.21)</f>
        <v>6466.0409550000004</v>
      </c>
      <c r="K2876" s="6">
        <f>Tabla14[[#This Row],[Precio NEGRO Publico c/juan]]-Tabla14[[#This Row],[Nuestro Costo juan ]]</f>
        <v>1144.7058150000003</v>
      </c>
      <c r="L2876" s="7">
        <f>Tabla14[[#This Row],[Ganancia]]/Tabla14[[#This Row],[Nuestro Costo juan ]]</f>
        <v>0.21511627906976749</v>
      </c>
      <c r="M2876" s="2">
        <f>Tabla14[[#This Row],[Precio NEGRO Publico c/juan]]+(Tabla14[[#This Row],[Precio NEGRO Publico c/juan]]*0.105)</f>
        <v>7144.9752552750006</v>
      </c>
    </row>
    <row r="2877" spans="1:13">
      <c r="A2877" s="1" t="s">
        <v>5768</v>
      </c>
      <c r="B2877" t="s">
        <v>5769</v>
      </c>
      <c r="C2877" t="s">
        <v>7</v>
      </c>
      <c r="D2877" t="s">
        <v>5447</v>
      </c>
      <c r="E2877" s="2">
        <v>2052.38</v>
      </c>
      <c r="F2877" s="2">
        <f>Tabla14[[#This Row],[Precio]]-(Tabla14[[#This Row],[Precio]]*0.14)</f>
        <v>1765.0468000000001</v>
      </c>
      <c r="G2877" s="2">
        <f>Tabla14[[#This Row],[Precio]]-(Tabla14[[#This Row],[Precio]]*0.05)</f>
        <v>1949.7610000000002</v>
      </c>
      <c r="H2877" s="4">
        <f>Tabla14[[#This Row],[  -14% costo de juan]]+(Tabla14[[#This Row],[  -14% costo de juan]]*0.1)</f>
        <v>1941.5514800000001</v>
      </c>
      <c r="I2877" s="30">
        <f>Tabla14[[#This Row],[5% purpil]]+(Tabla14[[#This Row],[5% purpil]]*0.21)</f>
        <v>2359.21081</v>
      </c>
      <c r="J2877" s="30">
        <f>Tabla14[[#This Row],[5% purpil]]+(Tabla14[[#This Row],[5% purpil]]*0.21)</f>
        <v>2359.21081</v>
      </c>
      <c r="K2877" s="6">
        <f>Tabla14[[#This Row],[Precio NEGRO Publico c/juan]]-Tabla14[[#This Row],[Nuestro Costo juan ]]</f>
        <v>417.65932999999995</v>
      </c>
      <c r="L2877" s="7">
        <f>Tabla14[[#This Row],[Ganancia]]/Tabla14[[#This Row],[Nuestro Costo juan ]]</f>
        <v>0.21511627906976741</v>
      </c>
      <c r="M2877" s="2">
        <f>Tabla14[[#This Row],[Precio NEGRO Publico c/juan]]+(Tabla14[[#This Row],[Precio NEGRO Publico c/juan]]*0.105)</f>
        <v>2606.9279450499998</v>
      </c>
    </row>
    <row r="2878" spans="1:13">
      <c r="A2878" s="1" t="s">
        <v>5770</v>
      </c>
      <c r="B2878" t="s">
        <v>5771</v>
      </c>
      <c r="C2878" t="s">
        <v>7</v>
      </c>
      <c r="D2878" t="s">
        <v>5447</v>
      </c>
      <c r="E2878" s="2">
        <v>1761.35</v>
      </c>
      <c r="F2878" s="2">
        <f>Tabla14[[#This Row],[Precio]]-(Tabla14[[#This Row],[Precio]]*0.14)</f>
        <v>1514.761</v>
      </c>
      <c r="G2878" s="2">
        <f>Tabla14[[#This Row],[Precio]]-(Tabla14[[#This Row],[Precio]]*0.05)</f>
        <v>1673.2824999999998</v>
      </c>
      <c r="H2878" s="4">
        <f>Tabla14[[#This Row],[  -14% costo de juan]]+(Tabla14[[#This Row],[  -14% costo de juan]]*0.1)</f>
        <v>1666.2371000000001</v>
      </c>
      <c r="I2878" s="30">
        <f>Tabla14[[#This Row],[5% purpil]]+(Tabla14[[#This Row],[5% purpil]]*0.21)</f>
        <v>2024.6718249999997</v>
      </c>
      <c r="J2878" s="30">
        <f>Tabla14[[#This Row],[5% purpil]]+(Tabla14[[#This Row],[5% purpil]]*0.21)</f>
        <v>2024.6718249999997</v>
      </c>
      <c r="K2878" s="6">
        <f>Tabla14[[#This Row],[Precio NEGRO Publico c/juan]]-Tabla14[[#This Row],[Nuestro Costo juan ]]</f>
        <v>358.43472499999962</v>
      </c>
      <c r="L2878" s="7">
        <f>Tabla14[[#This Row],[Ganancia]]/Tabla14[[#This Row],[Nuestro Costo juan ]]</f>
        <v>0.21511627906976721</v>
      </c>
      <c r="M2878" s="2">
        <f>Tabla14[[#This Row],[Precio NEGRO Publico c/juan]]+(Tabla14[[#This Row],[Precio NEGRO Publico c/juan]]*0.105)</f>
        <v>2237.2623666249997</v>
      </c>
    </row>
    <row r="2879" spans="1:13">
      <c r="A2879" s="1" t="s">
        <v>5772</v>
      </c>
      <c r="B2879" t="s">
        <v>5773</v>
      </c>
      <c r="C2879" t="s">
        <v>7</v>
      </c>
      <c r="D2879" t="s">
        <v>5447</v>
      </c>
      <c r="E2879" s="2">
        <v>444.13</v>
      </c>
      <c r="F2879" s="2">
        <f>Tabla14[[#This Row],[Precio]]-(Tabla14[[#This Row],[Precio]]*0.14)</f>
        <v>381.95179999999999</v>
      </c>
      <c r="G2879" s="2">
        <f>Tabla14[[#This Row],[Precio]]-(Tabla14[[#This Row],[Precio]]*0.05)</f>
        <v>421.92349999999999</v>
      </c>
      <c r="H2879" s="4">
        <f>Tabla14[[#This Row],[  -14% costo de juan]]+(Tabla14[[#This Row],[  -14% costo de juan]]*0.1)</f>
        <v>420.14697999999999</v>
      </c>
      <c r="I2879" s="30">
        <f>Tabla14[[#This Row],[5% purpil]]+(Tabla14[[#This Row],[5% purpil]]*0.21)</f>
        <v>510.52743499999997</v>
      </c>
      <c r="J2879" s="30">
        <f>Tabla14[[#This Row],[5% purpil]]+(Tabla14[[#This Row],[5% purpil]]*0.21)</f>
        <v>510.52743499999997</v>
      </c>
      <c r="K2879" s="6">
        <f>Tabla14[[#This Row],[Precio NEGRO Publico c/juan]]-Tabla14[[#This Row],[Nuestro Costo juan ]]</f>
        <v>90.380454999999984</v>
      </c>
      <c r="L2879" s="7">
        <f>Tabla14[[#This Row],[Ganancia]]/Tabla14[[#This Row],[Nuestro Costo juan ]]</f>
        <v>0.21511627906976741</v>
      </c>
      <c r="M2879" s="2">
        <f>Tabla14[[#This Row],[Precio NEGRO Publico c/juan]]+(Tabla14[[#This Row],[Precio NEGRO Publico c/juan]]*0.105)</f>
        <v>564.13281567499996</v>
      </c>
    </row>
    <row r="2880" spans="1:13">
      <c r="A2880" s="1" t="s">
        <v>5774</v>
      </c>
      <c r="B2880" t="s">
        <v>5775</v>
      </c>
      <c r="C2880" t="s">
        <v>7</v>
      </c>
      <c r="D2880" t="s">
        <v>5447</v>
      </c>
      <c r="E2880" s="2">
        <v>8753.68</v>
      </c>
      <c r="F2880" s="2">
        <f>Tabla14[[#This Row],[Precio]]-(Tabla14[[#This Row],[Precio]]*0.14)</f>
        <v>7528.1648000000005</v>
      </c>
      <c r="G2880" s="2">
        <f>Tabla14[[#This Row],[Precio]]-(Tabla14[[#This Row],[Precio]]*0.05)</f>
        <v>8315.996000000001</v>
      </c>
      <c r="H2880" s="4">
        <f>Tabla14[[#This Row],[  -14% costo de juan]]+(Tabla14[[#This Row],[  -14% costo de juan]]*0.1)</f>
        <v>8280.98128</v>
      </c>
      <c r="I2880" s="30">
        <f>Tabla14[[#This Row],[5% purpil]]+(Tabla14[[#This Row],[5% purpil]]*0.21)</f>
        <v>10062.355160000001</v>
      </c>
      <c r="J2880" s="30">
        <f>Tabla14[[#This Row],[5% purpil]]+(Tabla14[[#This Row],[5% purpil]]*0.21)</f>
        <v>10062.355160000001</v>
      </c>
      <c r="K2880" s="6">
        <f>Tabla14[[#This Row],[Precio NEGRO Publico c/juan]]-Tabla14[[#This Row],[Nuestro Costo juan ]]</f>
        <v>1781.373880000001</v>
      </c>
      <c r="L2880" s="7">
        <f>Tabla14[[#This Row],[Ganancia]]/Tabla14[[#This Row],[Nuestro Costo juan ]]</f>
        <v>0.21511627906976757</v>
      </c>
      <c r="M2880" s="2">
        <f>Tabla14[[#This Row],[Precio NEGRO Publico c/juan]]+(Tabla14[[#This Row],[Precio NEGRO Publico c/juan]]*0.105)</f>
        <v>11118.902451800001</v>
      </c>
    </row>
    <row r="2881" spans="1:13">
      <c r="A2881" s="1" t="s">
        <v>5776</v>
      </c>
      <c r="B2881" t="s">
        <v>5777</v>
      </c>
      <c r="C2881" t="s">
        <v>7</v>
      </c>
      <c r="D2881" t="s">
        <v>5447</v>
      </c>
      <c r="E2881" s="2">
        <v>19850.810000000001</v>
      </c>
      <c r="F2881" s="2">
        <f>Tabla14[[#This Row],[Precio]]-(Tabla14[[#This Row],[Precio]]*0.14)</f>
        <v>17071.696599999999</v>
      </c>
      <c r="G2881" s="2">
        <f>Tabla14[[#This Row],[Precio]]-(Tabla14[[#This Row],[Precio]]*0.05)</f>
        <v>18858.269500000002</v>
      </c>
      <c r="H2881" s="4">
        <f>Tabla14[[#This Row],[  -14% costo de juan]]+(Tabla14[[#This Row],[  -14% costo de juan]]*0.1)</f>
        <v>18778.866259999999</v>
      </c>
      <c r="I2881" s="30">
        <f>Tabla14[[#This Row],[5% purpil]]+(Tabla14[[#This Row],[5% purpil]]*0.21)</f>
        <v>22818.506095000004</v>
      </c>
      <c r="J2881" s="30">
        <f>Tabla14[[#This Row],[5% purpil]]+(Tabla14[[#This Row],[5% purpil]]*0.21)</f>
        <v>22818.506095000004</v>
      </c>
      <c r="K2881" s="6">
        <f>Tabla14[[#This Row],[Precio NEGRO Publico c/juan]]-Tabla14[[#This Row],[Nuestro Costo juan ]]</f>
        <v>4039.6398350000054</v>
      </c>
      <c r="L2881" s="7">
        <f>Tabla14[[#This Row],[Ganancia]]/Tabla14[[#This Row],[Nuestro Costo juan ]]</f>
        <v>0.21511627906976774</v>
      </c>
      <c r="M2881" s="2">
        <f>Tabla14[[#This Row],[Precio NEGRO Publico c/juan]]+(Tabla14[[#This Row],[Precio NEGRO Publico c/juan]]*0.105)</f>
        <v>25214.449234975003</v>
      </c>
    </row>
    <row r="2882" spans="1:13">
      <c r="A2882" s="1" t="s">
        <v>5778</v>
      </c>
      <c r="B2882" t="s">
        <v>5779</v>
      </c>
      <c r="C2882" t="s">
        <v>7</v>
      </c>
      <c r="D2882" t="s">
        <v>5447</v>
      </c>
      <c r="E2882" s="2">
        <v>512.34</v>
      </c>
      <c r="F2882" s="2">
        <f>Tabla14[[#This Row],[Precio]]-(Tabla14[[#This Row],[Precio]]*0.14)</f>
        <v>440.61240000000004</v>
      </c>
      <c r="G2882" s="2">
        <f>Tabla14[[#This Row],[Precio]]-(Tabla14[[#This Row],[Precio]]*0.05)</f>
        <v>486.72300000000001</v>
      </c>
      <c r="H2882" s="4">
        <f>Tabla14[[#This Row],[  -14% costo de juan]]+(Tabla14[[#This Row],[  -14% costo de juan]]*0.1)</f>
        <v>484.67364000000003</v>
      </c>
      <c r="I2882" s="30">
        <f>Tabla14[[#This Row],[5% purpil]]+(Tabla14[[#This Row],[5% purpil]]*0.21)</f>
        <v>588.93483000000003</v>
      </c>
      <c r="J2882" s="30">
        <f>Tabla14[[#This Row],[5% purpil]]+(Tabla14[[#This Row],[5% purpil]]*0.21)</f>
        <v>588.93483000000003</v>
      </c>
      <c r="K2882" s="6">
        <f>Tabla14[[#This Row],[Precio NEGRO Publico c/juan]]-Tabla14[[#This Row],[Nuestro Costo juan ]]</f>
        <v>104.26119</v>
      </c>
      <c r="L2882" s="7">
        <f>Tabla14[[#This Row],[Ganancia]]/Tabla14[[#This Row],[Nuestro Costo juan ]]</f>
        <v>0.21511627906976744</v>
      </c>
      <c r="M2882" s="2">
        <f>Tabla14[[#This Row],[Precio NEGRO Publico c/juan]]+(Tabla14[[#This Row],[Precio NEGRO Publico c/juan]]*0.105)</f>
        <v>650.77298715000006</v>
      </c>
    </row>
    <row r="2883" spans="1:13">
      <c r="A2883" s="1" t="s">
        <v>5780</v>
      </c>
      <c r="B2883" t="s">
        <v>5781</v>
      </c>
      <c r="C2883" t="s">
        <v>7</v>
      </c>
      <c r="D2883" t="s">
        <v>5447</v>
      </c>
      <c r="E2883" s="2">
        <v>307.70999999999998</v>
      </c>
      <c r="F2883" s="2">
        <f>Tabla14[[#This Row],[Precio]]-(Tabla14[[#This Row],[Precio]]*0.14)</f>
        <v>264.63059999999996</v>
      </c>
      <c r="G2883" s="2">
        <f>Tabla14[[#This Row],[Precio]]-(Tabla14[[#This Row],[Precio]]*0.05)</f>
        <v>292.3245</v>
      </c>
      <c r="H2883" s="4">
        <f>Tabla14[[#This Row],[  -14% costo de juan]]+(Tabla14[[#This Row],[  -14% costo de juan]]*0.1)</f>
        <v>291.09365999999994</v>
      </c>
      <c r="I2883" s="30">
        <f>Tabla14[[#This Row],[5% purpil]]+(Tabla14[[#This Row],[5% purpil]]*0.21)</f>
        <v>353.71264500000001</v>
      </c>
      <c r="J2883" s="30">
        <f>Tabla14[[#This Row],[5% purpil]]+(Tabla14[[#This Row],[5% purpil]]*0.21)</f>
        <v>353.71264500000001</v>
      </c>
      <c r="K2883" s="6">
        <f>Tabla14[[#This Row],[Precio NEGRO Publico c/juan]]-Tabla14[[#This Row],[Nuestro Costo juan ]]</f>
        <v>62.618985000000066</v>
      </c>
      <c r="L2883" s="7">
        <f>Tabla14[[#This Row],[Ganancia]]/Tabla14[[#This Row],[Nuestro Costo juan ]]</f>
        <v>0.21511627906976771</v>
      </c>
      <c r="M2883" s="2">
        <f>Tabla14[[#This Row],[Precio NEGRO Publico c/juan]]+(Tabla14[[#This Row],[Precio NEGRO Publico c/juan]]*0.105)</f>
        <v>390.85247272499998</v>
      </c>
    </row>
    <row r="2884" spans="1:13">
      <c r="A2884" s="1" t="s">
        <v>5782</v>
      </c>
      <c r="B2884" t="s">
        <v>5783</v>
      </c>
      <c r="C2884" t="s">
        <v>7</v>
      </c>
      <c r="D2884" t="s">
        <v>5447</v>
      </c>
      <c r="E2884" s="2">
        <v>2649.6</v>
      </c>
      <c r="F2884" s="2">
        <f>Tabla14[[#This Row],[Precio]]-(Tabla14[[#This Row],[Precio]]*0.14)</f>
        <v>2278.6559999999999</v>
      </c>
      <c r="G2884" s="2">
        <f>Tabla14[[#This Row],[Precio]]-(Tabla14[[#This Row],[Precio]]*0.05)</f>
        <v>2517.12</v>
      </c>
      <c r="H2884" s="4">
        <f>Tabla14[[#This Row],[  -14% costo de juan]]+(Tabla14[[#This Row],[  -14% costo de juan]]*0.1)</f>
        <v>2506.5216</v>
      </c>
      <c r="I2884" s="30">
        <f>Tabla14[[#This Row],[5% purpil]]+(Tabla14[[#This Row],[5% purpil]]*0.21)</f>
        <v>3045.7151999999996</v>
      </c>
      <c r="J2884" s="30">
        <f>Tabla14[[#This Row],[5% purpil]]+(Tabla14[[#This Row],[5% purpil]]*0.21)</f>
        <v>3045.7151999999996</v>
      </c>
      <c r="K2884" s="6">
        <f>Tabla14[[#This Row],[Precio NEGRO Publico c/juan]]-Tabla14[[#This Row],[Nuestro Costo juan ]]</f>
        <v>539.19359999999961</v>
      </c>
      <c r="L2884" s="7">
        <f>Tabla14[[#This Row],[Ganancia]]/Tabla14[[#This Row],[Nuestro Costo juan ]]</f>
        <v>0.21511627906976727</v>
      </c>
      <c r="M2884" s="2">
        <f>Tabla14[[#This Row],[Precio NEGRO Publico c/juan]]+(Tabla14[[#This Row],[Precio NEGRO Publico c/juan]]*0.105)</f>
        <v>3365.5152959999996</v>
      </c>
    </row>
    <row r="2885" spans="1:13">
      <c r="A2885" s="1" t="s">
        <v>5784</v>
      </c>
      <c r="B2885" t="s">
        <v>5785</v>
      </c>
      <c r="C2885" t="s">
        <v>7</v>
      </c>
      <c r="D2885" t="s">
        <v>5447</v>
      </c>
      <c r="E2885" s="2">
        <v>10000</v>
      </c>
      <c r="F2885" s="2">
        <f>Tabla14[[#This Row],[Precio]]-(Tabla14[[#This Row],[Precio]]*0.14)</f>
        <v>8600</v>
      </c>
      <c r="G2885" s="2">
        <f>Tabla14[[#This Row],[Precio]]-(Tabla14[[#This Row],[Precio]]*0.05)</f>
        <v>9500</v>
      </c>
      <c r="H2885" s="4">
        <f>Tabla14[[#This Row],[  -14% costo de juan]]+(Tabla14[[#This Row],[  -14% costo de juan]]*0.1)</f>
        <v>9460</v>
      </c>
      <c r="I2885" s="30">
        <f>Tabla14[[#This Row],[5% purpil]]+(Tabla14[[#This Row],[5% purpil]]*0.21)</f>
        <v>11495</v>
      </c>
      <c r="J2885" s="30">
        <f>Tabla14[[#This Row],[5% purpil]]+(Tabla14[[#This Row],[5% purpil]]*0.21)</f>
        <v>11495</v>
      </c>
      <c r="K2885" s="6">
        <f>Tabla14[[#This Row],[Precio NEGRO Publico c/juan]]-Tabla14[[#This Row],[Nuestro Costo juan ]]</f>
        <v>2035</v>
      </c>
      <c r="L2885" s="7">
        <f>Tabla14[[#This Row],[Ganancia]]/Tabla14[[#This Row],[Nuestro Costo juan ]]</f>
        <v>0.21511627906976744</v>
      </c>
      <c r="M2885" s="2">
        <f>Tabla14[[#This Row],[Precio NEGRO Publico c/juan]]+(Tabla14[[#This Row],[Precio NEGRO Publico c/juan]]*0.105)</f>
        <v>12701.975</v>
      </c>
    </row>
    <row r="2886" spans="1:13">
      <c r="A2886" s="1" t="s">
        <v>5786</v>
      </c>
      <c r="B2886" t="s">
        <v>5787</v>
      </c>
      <c r="C2886" t="s">
        <v>7</v>
      </c>
      <c r="D2886" t="s">
        <v>5447</v>
      </c>
      <c r="E2886" s="2">
        <v>16687.3</v>
      </c>
      <c r="F2886" s="2">
        <f>Tabla14[[#This Row],[Precio]]-(Tabla14[[#This Row],[Precio]]*0.14)</f>
        <v>14351.078</v>
      </c>
      <c r="G2886" s="2">
        <f>Tabla14[[#This Row],[Precio]]-(Tabla14[[#This Row],[Precio]]*0.05)</f>
        <v>15852.934999999999</v>
      </c>
      <c r="H2886" s="4">
        <f>Tabla14[[#This Row],[  -14% costo de juan]]+(Tabla14[[#This Row],[  -14% costo de juan]]*0.1)</f>
        <v>15786.185799999999</v>
      </c>
      <c r="I2886" s="30">
        <f>Tabla14[[#This Row],[5% purpil]]+(Tabla14[[#This Row],[5% purpil]]*0.21)</f>
        <v>19182.051349999998</v>
      </c>
      <c r="J2886" s="30">
        <f>Tabla14[[#This Row],[5% purpil]]+(Tabla14[[#This Row],[5% purpil]]*0.21)</f>
        <v>19182.051349999998</v>
      </c>
      <c r="K2886" s="6">
        <f>Tabla14[[#This Row],[Precio NEGRO Publico c/juan]]-Tabla14[[#This Row],[Nuestro Costo juan ]]</f>
        <v>3395.8655499999986</v>
      </c>
      <c r="L2886" s="7">
        <f>Tabla14[[#This Row],[Ganancia]]/Tabla14[[#This Row],[Nuestro Costo juan ]]</f>
        <v>0.21511627906976735</v>
      </c>
      <c r="M2886" s="2">
        <f>Tabla14[[#This Row],[Precio NEGRO Publico c/juan]]+(Tabla14[[#This Row],[Precio NEGRO Publico c/juan]]*0.105)</f>
        <v>21196.166741749999</v>
      </c>
    </row>
    <row r="2887" spans="1:13">
      <c r="A2887" s="1" t="s">
        <v>5788</v>
      </c>
      <c r="B2887" t="s">
        <v>5789</v>
      </c>
      <c r="C2887" t="s">
        <v>7</v>
      </c>
      <c r="D2887" t="s">
        <v>5447</v>
      </c>
      <c r="E2887" s="2">
        <v>5352.98</v>
      </c>
      <c r="F2887" s="2">
        <f>Tabla14[[#This Row],[Precio]]-(Tabla14[[#This Row],[Precio]]*0.14)</f>
        <v>4603.5627999999997</v>
      </c>
      <c r="G2887" s="2">
        <f>Tabla14[[#This Row],[Precio]]-(Tabla14[[#This Row],[Precio]]*0.05)</f>
        <v>5085.3309999999992</v>
      </c>
      <c r="H2887" s="4">
        <f>Tabla14[[#This Row],[  -14% costo de juan]]+(Tabla14[[#This Row],[  -14% costo de juan]]*0.1)</f>
        <v>5063.9190799999997</v>
      </c>
      <c r="I2887" s="30">
        <f>Tabla14[[#This Row],[5% purpil]]+(Tabla14[[#This Row],[5% purpil]]*0.21)</f>
        <v>6153.2505099999989</v>
      </c>
      <c r="J2887" s="30">
        <f>Tabla14[[#This Row],[5% purpil]]+(Tabla14[[#This Row],[5% purpil]]*0.21)</f>
        <v>6153.2505099999989</v>
      </c>
      <c r="K2887" s="6">
        <f>Tabla14[[#This Row],[Precio NEGRO Publico c/juan]]-Tabla14[[#This Row],[Nuestro Costo juan ]]</f>
        <v>1089.3314299999993</v>
      </c>
      <c r="L2887" s="7">
        <f>Tabla14[[#This Row],[Ganancia]]/Tabla14[[#This Row],[Nuestro Costo juan ]]</f>
        <v>0.21511627906976732</v>
      </c>
      <c r="M2887" s="2">
        <f>Tabla14[[#This Row],[Precio NEGRO Publico c/juan]]+(Tabla14[[#This Row],[Precio NEGRO Publico c/juan]]*0.105)</f>
        <v>6799.3418135499987</v>
      </c>
    </row>
    <row r="2888" spans="1:13">
      <c r="A2888" s="1" t="s">
        <v>5790</v>
      </c>
      <c r="B2888" t="s">
        <v>5791</v>
      </c>
      <c r="C2888" t="s">
        <v>7</v>
      </c>
      <c r="D2888" t="s">
        <v>5447</v>
      </c>
      <c r="E2888" s="2">
        <v>9711.66</v>
      </c>
      <c r="F2888" s="2">
        <f>Tabla14[[#This Row],[Precio]]-(Tabla14[[#This Row],[Precio]]*0.14)</f>
        <v>8352.0275999999994</v>
      </c>
      <c r="G2888" s="2">
        <f>Tabla14[[#This Row],[Precio]]-(Tabla14[[#This Row],[Precio]]*0.05)</f>
        <v>9226.0769999999993</v>
      </c>
      <c r="H2888" s="4">
        <f>Tabla14[[#This Row],[  -14% costo de juan]]+(Tabla14[[#This Row],[  -14% costo de juan]]*0.1)</f>
        <v>9187.2303599999996</v>
      </c>
      <c r="I2888" s="30">
        <f>Tabla14[[#This Row],[5% purpil]]+(Tabla14[[#This Row],[5% purpil]]*0.21)</f>
        <v>11163.553169999999</v>
      </c>
      <c r="J2888" s="30">
        <f>Tabla14[[#This Row],[5% purpil]]+(Tabla14[[#This Row],[5% purpil]]*0.21)</f>
        <v>11163.553169999999</v>
      </c>
      <c r="K2888" s="6">
        <f>Tabla14[[#This Row],[Precio NEGRO Publico c/juan]]-Tabla14[[#This Row],[Nuestro Costo juan ]]</f>
        <v>1976.3228099999997</v>
      </c>
      <c r="L2888" s="7">
        <f>Tabla14[[#This Row],[Ganancia]]/Tabla14[[#This Row],[Nuestro Costo juan ]]</f>
        <v>0.21511627906976741</v>
      </c>
      <c r="M2888" s="2">
        <f>Tabla14[[#This Row],[Precio NEGRO Publico c/juan]]+(Tabla14[[#This Row],[Precio NEGRO Publico c/juan]]*0.105)</f>
        <v>12335.72625285</v>
      </c>
    </row>
    <row r="2889" spans="1:13">
      <c r="A2889" s="1" t="s">
        <v>5792</v>
      </c>
      <c r="B2889" t="s">
        <v>5793</v>
      </c>
      <c r="C2889" t="s">
        <v>7</v>
      </c>
      <c r="D2889" t="s">
        <v>5447</v>
      </c>
      <c r="E2889" s="2">
        <v>1881.09</v>
      </c>
      <c r="F2889" s="2">
        <f>Tabla14[[#This Row],[Precio]]-(Tabla14[[#This Row],[Precio]]*0.14)</f>
        <v>1617.7374</v>
      </c>
      <c r="G2889" s="2">
        <f>Tabla14[[#This Row],[Precio]]-(Tabla14[[#This Row],[Precio]]*0.05)</f>
        <v>1787.0355</v>
      </c>
      <c r="H2889" s="4">
        <f>Tabla14[[#This Row],[  -14% costo de juan]]+(Tabla14[[#This Row],[  -14% costo de juan]]*0.1)</f>
        <v>1779.5111400000001</v>
      </c>
      <c r="I2889" s="30">
        <f>Tabla14[[#This Row],[5% purpil]]+(Tabla14[[#This Row],[5% purpil]]*0.21)</f>
        <v>2162.3129549999999</v>
      </c>
      <c r="J2889" s="30">
        <f>Tabla14[[#This Row],[5% purpil]]+(Tabla14[[#This Row],[5% purpil]]*0.21)</f>
        <v>2162.3129549999999</v>
      </c>
      <c r="K2889" s="6">
        <f>Tabla14[[#This Row],[Precio NEGRO Publico c/juan]]-Tabla14[[#This Row],[Nuestro Costo juan ]]</f>
        <v>382.80181499999981</v>
      </c>
      <c r="L2889" s="7">
        <f>Tabla14[[#This Row],[Ganancia]]/Tabla14[[#This Row],[Nuestro Costo juan ]]</f>
        <v>0.21511627906976732</v>
      </c>
      <c r="M2889" s="2">
        <f>Tabla14[[#This Row],[Precio NEGRO Publico c/juan]]+(Tabla14[[#This Row],[Precio NEGRO Publico c/juan]]*0.105)</f>
        <v>2389.3558152749997</v>
      </c>
    </row>
    <row r="2890" spans="1:13">
      <c r="A2890" s="1" t="s">
        <v>5794</v>
      </c>
      <c r="B2890" t="s">
        <v>5795</v>
      </c>
      <c r="C2890" t="s">
        <v>7</v>
      </c>
      <c r="D2890" t="s">
        <v>5447</v>
      </c>
      <c r="E2890" s="2">
        <v>2666.67</v>
      </c>
      <c r="F2890" s="2">
        <f>Tabla14[[#This Row],[Precio]]-(Tabla14[[#This Row],[Precio]]*0.14)</f>
        <v>2293.3362000000002</v>
      </c>
      <c r="G2890" s="2">
        <f>Tabla14[[#This Row],[Precio]]-(Tabla14[[#This Row],[Precio]]*0.05)</f>
        <v>2533.3364999999999</v>
      </c>
      <c r="H2890" s="4">
        <f>Tabla14[[#This Row],[  -14% costo de juan]]+(Tabla14[[#This Row],[  -14% costo de juan]]*0.1)</f>
        <v>2522.6698200000001</v>
      </c>
      <c r="I2890" s="30">
        <f>Tabla14[[#This Row],[5% purpil]]+(Tabla14[[#This Row],[5% purpil]]*0.21)</f>
        <v>3065.3371649999999</v>
      </c>
      <c r="J2890" s="30">
        <f>Tabla14[[#This Row],[5% purpil]]+(Tabla14[[#This Row],[5% purpil]]*0.21)</f>
        <v>3065.3371649999999</v>
      </c>
      <c r="K2890" s="6">
        <f>Tabla14[[#This Row],[Precio NEGRO Publico c/juan]]-Tabla14[[#This Row],[Nuestro Costo juan ]]</f>
        <v>542.66734499999984</v>
      </c>
      <c r="L2890" s="7">
        <f>Tabla14[[#This Row],[Ganancia]]/Tabla14[[#This Row],[Nuestro Costo juan ]]</f>
        <v>0.21511627906976738</v>
      </c>
      <c r="M2890" s="2">
        <f>Tabla14[[#This Row],[Precio NEGRO Publico c/juan]]+(Tabla14[[#This Row],[Precio NEGRO Publico c/juan]]*0.105)</f>
        <v>3387.1975673249999</v>
      </c>
    </row>
    <row r="2891" spans="1:13">
      <c r="A2891" s="1" t="s">
        <v>5796</v>
      </c>
      <c r="B2891" t="s">
        <v>5797</v>
      </c>
      <c r="C2891" t="s">
        <v>7</v>
      </c>
      <c r="D2891" t="s">
        <v>5447</v>
      </c>
      <c r="E2891" s="2">
        <v>2119.3000000000002</v>
      </c>
      <c r="F2891" s="2">
        <f>Tabla14[[#This Row],[Precio]]-(Tabla14[[#This Row],[Precio]]*0.14)</f>
        <v>1822.5980000000002</v>
      </c>
      <c r="G2891" s="2">
        <f>Tabla14[[#This Row],[Precio]]-(Tabla14[[#This Row],[Precio]]*0.05)</f>
        <v>2013.3350000000003</v>
      </c>
      <c r="H2891" s="4">
        <f>Tabla14[[#This Row],[  -14% costo de juan]]+(Tabla14[[#This Row],[  -14% costo de juan]]*0.1)</f>
        <v>2004.8578000000002</v>
      </c>
      <c r="I2891" s="30">
        <f>Tabla14[[#This Row],[5% purpil]]+(Tabla14[[#This Row],[5% purpil]]*0.21)</f>
        <v>2436.1353500000005</v>
      </c>
      <c r="J2891" s="30">
        <f>Tabla14[[#This Row],[5% purpil]]+(Tabla14[[#This Row],[5% purpil]]*0.21)</f>
        <v>2436.1353500000005</v>
      </c>
      <c r="K2891" s="6">
        <f>Tabla14[[#This Row],[Precio NEGRO Publico c/juan]]-Tabla14[[#This Row],[Nuestro Costo juan ]]</f>
        <v>431.27755000000025</v>
      </c>
      <c r="L2891" s="7">
        <f>Tabla14[[#This Row],[Ganancia]]/Tabla14[[#This Row],[Nuestro Costo juan ]]</f>
        <v>0.21511627906976755</v>
      </c>
      <c r="M2891" s="2">
        <f>Tabla14[[#This Row],[Precio NEGRO Publico c/juan]]+(Tabla14[[#This Row],[Precio NEGRO Publico c/juan]]*0.105)</f>
        <v>2691.9295617500006</v>
      </c>
    </row>
    <row r="2892" spans="1:13">
      <c r="A2892" s="1" t="s">
        <v>5798</v>
      </c>
      <c r="B2892" t="s">
        <v>5799</v>
      </c>
      <c r="C2892" t="s">
        <v>7</v>
      </c>
      <c r="D2892" t="s">
        <v>5447</v>
      </c>
      <c r="E2892" s="2">
        <v>3419.62</v>
      </c>
      <c r="F2892" s="2">
        <f>Tabla14[[#This Row],[Precio]]-(Tabla14[[#This Row],[Precio]]*0.14)</f>
        <v>2940.8732</v>
      </c>
      <c r="G2892" s="2">
        <f>Tabla14[[#This Row],[Precio]]-(Tabla14[[#This Row],[Precio]]*0.05)</f>
        <v>3248.6390000000001</v>
      </c>
      <c r="H2892" s="4">
        <f>Tabla14[[#This Row],[  -14% costo de juan]]+(Tabla14[[#This Row],[  -14% costo de juan]]*0.1)</f>
        <v>3234.9605200000001</v>
      </c>
      <c r="I2892" s="30">
        <f>Tabla14[[#This Row],[5% purpil]]+(Tabla14[[#This Row],[5% purpil]]*0.21)</f>
        <v>3930.8531900000003</v>
      </c>
      <c r="J2892" s="30">
        <f>Tabla14[[#This Row],[5% purpil]]+(Tabla14[[#This Row],[5% purpil]]*0.21)</f>
        <v>3930.8531900000003</v>
      </c>
      <c r="K2892" s="6">
        <f>Tabla14[[#This Row],[Precio NEGRO Publico c/juan]]-Tabla14[[#This Row],[Nuestro Costo juan ]]</f>
        <v>695.89267000000018</v>
      </c>
      <c r="L2892" s="7">
        <f>Tabla14[[#This Row],[Ganancia]]/Tabla14[[#This Row],[Nuestro Costo juan ]]</f>
        <v>0.21511627906976749</v>
      </c>
      <c r="M2892" s="2">
        <f>Tabla14[[#This Row],[Precio NEGRO Publico c/juan]]+(Tabla14[[#This Row],[Precio NEGRO Publico c/juan]]*0.105)</f>
        <v>4343.5927749500006</v>
      </c>
    </row>
    <row r="2893" spans="1:13">
      <c r="A2893" s="1" t="s">
        <v>5800</v>
      </c>
      <c r="B2893" t="s">
        <v>5801</v>
      </c>
      <c r="C2893" t="s">
        <v>7</v>
      </c>
      <c r="D2893" t="s">
        <v>5447</v>
      </c>
      <c r="E2893" s="2">
        <v>2116.4899999999998</v>
      </c>
      <c r="F2893" s="2">
        <f>Tabla14[[#This Row],[Precio]]-(Tabla14[[#This Row],[Precio]]*0.14)</f>
        <v>1820.1813999999997</v>
      </c>
      <c r="G2893" s="2">
        <f>Tabla14[[#This Row],[Precio]]-(Tabla14[[#This Row],[Precio]]*0.05)</f>
        <v>2010.6654999999998</v>
      </c>
      <c r="H2893" s="4">
        <f>Tabla14[[#This Row],[  -14% costo de juan]]+(Tabla14[[#This Row],[  -14% costo de juan]]*0.1)</f>
        <v>2002.1995399999996</v>
      </c>
      <c r="I2893" s="30">
        <f>Tabla14[[#This Row],[5% purpil]]+(Tabla14[[#This Row],[5% purpil]]*0.21)</f>
        <v>2432.9052549999997</v>
      </c>
      <c r="J2893" s="30">
        <f>Tabla14[[#This Row],[5% purpil]]+(Tabla14[[#This Row],[5% purpil]]*0.21)</f>
        <v>2432.9052549999997</v>
      </c>
      <c r="K2893" s="6">
        <f>Tabla14[[#This Row],[Precio NEGRO Publico c/juan]]-Tabla14[[#This Row],[Nuestro Costo juan ]]</f>
        <v>430.70571500000005</v>
      </c>
      <c r="L2893" s="7">
        <f>Tabla14[[#This Row],[Ganancia]]/Tabla14[[#This Row],[Nuestro Costo juan ]]</f>
        <v>0.21511627906976752</v>
      </c>
      <c r="M2893" s="2">
        <f>Tabla14[[#This Row],[Precio NEGRO Publico c/juan]]+(Tabla14[[#This Row],[Precio NEGRO Publico c/juan]]*0.105)</f>
        <v>2688.3603067749996</v>
      </c>
    </row>
    <row r="2894" spans="1:13">
      <c r="A2894" s="1" t="s">
        <v>5802</v>
      </c>
      <c r="B2894" t="s">
        <v>5803</v>
      </c>
      <c r="C2894" t="s">
        <v>7</v>
      </c>
      <c r="D2894" t="s">
        <v>5447</v>
      </c>
      <c r="E2894" s="2">
        <v>1804.91</v>
      </c>
      <c r="F2894" s="2">
        <f>Tabla14[[#This Row],[Precio]]-(Tabla14[[#This Row],[Precio]]*0.14)</f>
        <v>1552.2226000000001</v>
      </c>
      <c r="G2894" s="2">
        <f>Tabla14[[#This Row],[Precio]]-(Tabla14[[#This Row],[Precio]]*0.05)</f>
        <v>1714.6645000000001</v>
      </c>
      <c r="H2894" s="4">
        <f>Tabla14[[#This Row],[  -14% costo de juan]]+(Tabla14[[#This Row],[  -14% costo de juan]]*0.1)</f>
        <v>1707.4448600000001</v>
      </c>
      <c r="I2894" s="30">
        <f>Tabla14[[#This Row],[5% purpil]]+(Tabla14[[#This Row],[5% purpil]]*0.21)</f>
        <v>2074.7440449999999</v>
      </c>
      <c r="J2894" s="30">
        <f>Tabla14[[#This Row],[5% purpil]]+(Tabla14[[#This Row],[5% purpil]]*0.21)</f>
        <v>2074.7440449999999</v>
      </c>
      <c r="K2894" s="6">
        <f>Tabla14[[#This Row],[Precio NEGRO Publico c/juan]]-Tabla14[[#This Row],[Nuestro Costo juan ]]</f>
        <v>367.29918499999985</v>
      </c>
      <c r="L2894" s="7">
        <f>Tabla14[[#This Row],[Ganancia]]/Tabla14[[#This Row],[Nuestro Costo juan ]]</f>
        <v>0.21511627906976735</v>
      </c>
      <c r="M2894" s="2">
        <f>Tabla14[[#This Row],[Precio NEGRO Publico c/juan]]+(Tabla14[[#This Row],[Precio NEGRO Publico c/juan]]*0.105)</f>
        <v>2292.5921697250001</v>
      </c>
    </row>
    <row r="2895" spans="1:13">
      <c r="A2895" s="1" t="s">
        <v>5804</v>
      </c>
      <c r="B2895" t="s">
        <v>5805</v>
      </c>
      <c r="C2895" t="s">
        <v>7</v>
      </c>
      <c r="D2895" t="s">
        <v>5447</v>
      </c>
      <c r="E2895" s="2">
        <v>2116.4899999999998</v>
      </c>
      <c r="F2895" s="2">
        <f>Tabla14[[#This Row],[Precio]]-(Tabla14[[#This Row],[Precio]]*0.14)</f>
        <v>1820.1813999999997</v>
      </c>
      <c r="G2895" s="2">
        <f>Tabla14[[#This Row],[Precio]]-(Tabla14[[#This Row],[Precio]]*0.05)</f>
        <v>2010.6654999999998</v>
      </c>
      <c r="H2895" s="4">
        <f>Tabla14[[#This Row],[  -14% costo de juan]]+(Tabla14[[#This Row],[  -14% costo de juan]]*0.1)</f>
        <v>2002.1995399999996</v>
      </c>
      <c r="I2895" s="30">
        <f>Tabla14[[#This Row],[5% purpil]]+(Tabla14[[#This Row],[5% purpil]]*0.21)</f>
        <v>2432.9052549999997</v>
      </c>
      <c r="J2895" s="30">
        <f>Tabla14[[#This Row],[5% purpil]]+(Tabla14[[#This Row],[5% purpil]]*0.21)</f>
        <v>2432.9052549999997</v>
      </c>
      <c r="K2895" s="6">
        <f>Tabla14[[#This Row],[Precio NEGRO Publico c/juan]]-Tabla14[[#This Row],[Nuestro Costo juan ]]</f>
        <v>430.70571500000005</v>
      </c>
      <c r="L2895" s="7">
        <f>Tabla14[[#This Row],[Ganancia]]/Tabla14[[#This Row],[Nuestro Costo juan ]]</f>
        <v>0.21511627906976752</v>
      </c>
      <c r="M2895" s="2">
        <f>Tabla14[[#This Row],[Precio NEGRO Publico c/juan]]+(Tabla14[[#This Row],[Precio NEGRO Publico c/juan]]*0.105)</f>
        <v>2688.3603067749996</v>
      </c>
    </row>
    <row r="2896" spans="1:13">
      <c r="A2896" s="1" t="s">
        <v>5806</v>
      </c>
      <c r="B2896" t="s">
        <v>5807</v>
      </c>
      <c r="C2896" t="s">
        <v>7</v>
      </c>
      <c r="D2896" t="s">
        <v>5447</v>
      </c>
      <c r="E2896" s="2">
        <v>3419.62</v>
      </c>
      <c r="F2896" s="2">
        <f>Tabla14[[#This Row],[Precio]]-(Tabla14[[#This Row],[Precio]]*0.14)</f>
        <v>2940.8732</v>
      </c>
      <c r="G2896" s="2">
        <f>Tabla14[[#This Row],[Precio]]-(Tabla14[[#This Row],[Precio]]*0.05)</f>
        <v>3248.6390000000001</v>
      </c>
      <c r="H2896" s="4">
        <f>Tabla14[[#This Row],[  -14% costo de juan]]+(Tabla14[[#This Row],[  -14% costo de juan]]*0.1)</f>
        <v>3234.9605200000001</v>
      </c>
      <c r="I2896" s="30">
        <f>Tabla14[[#This Row],[5% purpil]]+(Tabla14[[#This Row],[5% purpil]]*0.21)</f>
        <v>3930.8531900000003</v>
      </c>
      <c r="J2896" s="30">
        <f>Tabla14[[#This Row],[5% purpil]]+(Tabla14[[#This Row],[5% purpil]]*0.21)</f>
        <v>3930.8531900000003</v>
      </c>
      <c r="K2896" s="6">
        <f>Tabla14[[#This Row],[Precio NEGRO Publico c/juan]]-Tabla14[[#This Row],[Nuestro Costo juan ]]</f>
        <v>695.89267000000018</v>
      </c>
      <c r="L2896" s="7">
        <f>Tabla14[[#This Row],[Ganancia]]/Tabla14[[#This Row],[Nuestro Costo juan ]]</f>
        <v>0.21511627906976749</v>
      </c>
      <c r="M2896" s="2">
        <f>Tabla14[[#This Row],[Precio NEGRO Publico c/juan]]+(Tabla14[[#This Row],[Precio NEGRO Publico c/juan]]*0.105)</f>
        <v>4343.5927749500006</v>
      </c>
    </row>
    <row r="2897" spans="1:13">
      <c r="A2897" s="1" t="s">
        <v>5808</v>
      </c>
      <c r="B2897" t="s">
        <v>5809</v>
      </c>
      <c r="C2897" t="s">
        <v>7</v>
      </c>
      <c r="D2897" t="s">
        <v>5447</v>
      </c>
      <c r="E2897" s="2">
        <v>4958.1499999999996</v>
      </c>
      <c r="F2897" s="2">
        <f>Tabla14[[#This Row],[Precio]]-(Tabla14[[#This Row],[Precio]]*0.14)</f>
        <v>4264.009</v>
      </c>
      <c r="G2897" s="2">
        <f>Tabla14[[#This Row],[Precio]]-(Tabla14[[#This Row],[Precio]]*0.05)</f>
        <v>4710.2424999999994</v>
      </c>
      <c r="H2897" s="4">
        <f>Tabla14[[#This Row],[  -14% costo de juan]]+(Tabla14[[#This Row],[  -14% costo de juan]]*0.1)</f>
        <v>4690.4098999999997</v>
      </c>
      <c r="I2897" s="30">
        <f>Tabla14[[#This Row],[5% purpil]]+(Tabla14[[#This Row],[5% purpil]]*0.21)</f>
        <v>5699.3934249999993</v>
      </c>
      <c r="J2897" s="30">
        <f>Tabla14[[#This Row],[5% purpil]]+(Tabla14[[#This Row],[5% purpil]]*0.21)</f>
        <v>5699.3934249999993</v>
      </c>
      <c r="K2897" s="6">
        <f>Tabla14[[#This Row],[Precio NEGRO Publico c/juan]]-Tabla14[[#This Row],[Nuestro Costo juan ]]</f>
        <v>1008.9835249999996</v>
      </c>
      <c r="L2897" s="7">
        <f>Tabla14[[#This Row],[Ganancia]]/Tabla14[[#This Row],[Nuestro Costo juan ]]</f>
        <v>0.21511627906976738</v>
      </c>
      <c r="M2897" s="2">
        <f>Tabla14[[#This Row],[Precio NEGRO Publico c/juan]]+(Tabla14[[#This Row],[Precio NEGRO Publico c/juan]]*0.105)</f>
        <v>6297.8297346249992</v>
      </c>
    </row>
    <row r="2898" spans="1:13">
      <c r="A2898" s="1" t="s">
        <v>5810</v>
      </c>
      <c r="B2898" t="s">
        <v>5811</v>
      </c>
      <c r="C2898" t="s">
        <v>7</v>
      </c>
      <c r="D2898" t="s">
        <v>5447</v>
      </c>
      <c r="E2898" s="2">
        <v>39689.82</v>
      </c>
      <c r="F2898" s="2">
        <f>Tabla14[[#This Row],[Precio]]-(Tabla14[[#This Row],[Precio]]*0.14)</f>
        <v>34133.245199999998</v>
      </c>
      <c r="G2898" s="2">
        <f>Tabla14[[#This Row],[Precio]]-(Tabla14[[#This Row],[Precio]]*0.05)</f>
        <v>37705.328999999998</v>
      </c>
      <c r="H2898" s="4">
        <f>Tabla14[[#This Row],[  -14% costo de juan]]+(Tabla14[[#This Row],[  -14% costo de juan]]*0.1)</f>
        <v>37546.56972</v>
      </c>
      <c r="I2898" s="30">
        <f>Tabla14[[#This Row],[5% purpil]]+(Tabla14[[#This Row],[5% purpil]]*0.21)</f>
        <v>45623.448089999998</v>
      </c>
      <c r="J2898" s="30">
        <f>Tabla14[[#This Row],[5% purpil]]+(Tabla14[[#This Row],[5% purpil]]*0.21)</f>
        <v>45623.448089999998</v>
      </c>
      <c r="K2898" s="6">
        <f>Tabla14[[#This Row],[Precio NEGRO Publico c/juan]]-Tabla14[[#This Row],[Nuestro Costo juan ]]</f>
        <v>8076.8783699999985</v>
      </c>
      <c r="L2898" s="7">
        <f>Tabla14[[#This Row],[Ganancia]]/Tabla14[[#This Row],[Nuestro Costo juan ]]</f>
        <v>0.21511627906976741</v>
      </c>
      <c r="M2898" s="2">
        <f>Tabla14[[#This Row],[Precio NEGRO Publico c/juan]]+(Tabla14[[#This Row],[Precio NEGRO Publico c/juan]]*0.105)</f>
        <v>50413.910139449996</v>
      </c>
    </row>
    <row r="2899" spans="1:13">
      <c r="A2899" s="1" t="s">
        <v>5812</v>
      </c>
      <c r="B2899" t="s">
        <v>5813</v>
      </c>
      <c r="C2899" t="s">
        <v>7</v>
      </c>
      <c r="D2899" t="s">
        <v>5447</v>
      </c>
      <c r="E2899" s="2">
        <v>1263.1600000000001</v>
      </c>
      <c r="F2899" s="2">
        <f>Tabla14[[#This Row],[Precio]]-(Tabla14[[#This Row],[Precio]]*0.14)</f>
        <v>1086.3176000000001</v>
      </c>
      <c r="G2899" s="2">
        <f>Tabla14[[#This Row],[Precio]]-(Tabla14[[#This Row],[Precio]]*0.05)</f>
        <v>1200.0020000000002</v>
      </c>
      <c r="H2899" s="4">
        <f>Tabla14[[#This Row],[  -14% costo de juan]]+(Tabla14[[#This Row],[  -14% costo de juan]]*0.1)</f>
        <v>1194.9493600000001</v>
      </c>
      <c r="I2899" s="30">
        <f>Tabla14[[#This Row],[5% purpil]]+(Tabla14[[#This Row],[5% purpil]]*0.21)</f>
        <v>1452.0024200000003</v>
      </c>
      <c r="J2899" s="30">
        <f>Tabla14[[#This Row],[5% purpil]]+(Tabla14[[#This Row],[5% purpil]]*0.21)</f>
        <v>1452.0024200000003</v>
      </c>
      <c r="K2899" s="6">
        <f>Tabla14[[#This Row],[Precio NEGRO Publico c/juan]]-Tabla14[[#This Row],[Nuestro Costo juan ]]</f>
        <v>257.05306000000019</v>
      </c>
      <c r="L2899" s="7">
        <f>Tabla14[[#This Row],[Ganancia]]/Tabla14[[#This Row],[Nuestro Costo juan ]]</f>
        <v>0.21511627906976757</v>
      </c>
      <c r="M2899" s="2">
        <f>Tabla14[[#This Row],[Precio NEGRO Publico c/juan]]+(Tabla14[[#This Row],[Precio NEGRO Publico c/juan]]*0.105)</f>
        <v>1604.4626741000002</v>
      </c>
    </row>
    <row r="2900" spans="1:13">
      <c r="A2900" s="1" t="s">
        <v>5814</v>
      </c>
      <c r="B2900" t="s">
        <v>5815</v>
      </c>
      <c r="C2900" t="s">
        <v>7</v>
      </c>
      <c r="D2900" t="s">
        <v>5447</v>
      </c>
      <c r="E2900" s="2">
        <v>9934.48</v>
      </c>
      <c r="F2900" s="2">
        <f>Tabla14[[#This Row],[Precio]]-(Tabla14[[#This Row],[Precio]]*0.14)</f>
        <v>8543.6527999999998</v>
      </c>
      <c r="G2900" s="2">
        <f>Tabla14[[#This Row],[Precio]]-(Tabla14[[#This Row],[Precio]]*0.05)</f>
        <v>9437.7559999999994</v>
      </c>
      <c r="H2900" s="4">
        <f>Tabla14[[#This Row],[  -14% costo de juan]]+(Tabla14[[#This Row],[  -14% costo de juan]]*0.1)</f>
        <v>9398.0180799999998</v>
      </c>
      <c r="I2900" s="30">
        <f>Tabla14[[#This Row],[5% purpil]]+(Tabla14[[#This Row],[5% purpil]]*0.21)</f>
        <v>11419.68476</v>
      </c>
      <c r="J2900" s="30">
        <f>Tabla14[[#This Row],[5% purpil]]+(Tabla14[[#This Row],[5% purpil]]*0.21)</f>
        <v>11419.68476</v>
      </c>
      <c r="K2900" s="6">
        <f>Tabla14[[#This Row],[Precio NEGRO Publico c/juan]]-Tabla14[[#This Row],[Nuestro Costo juan ]]</f>
        <v>2021.6666800000003</v>
      </c>
      <c r="L2900" s="7">
        <f>Tabla14[[#This Row],[Ganancia]]/Tabla14[[#This Row],[Nuestro Costo juan ]]</f>
        <v>0.21511627906976746</v>
      </c>
      <c r="M2900" s="2">
        <f>Tabla14[[#This Row],[Precio NEGRO Publico c/juan]]+(Tabla14[[#This Row],[Precio NEGRO Publico c/juan]]*0.105)</f>
        <v>12618.7516598</v>
      </c>
    </row>
    <row r="2901" spans="1:13">
      <c r="A2901" s="1" t="s">
        <v>5816</v>
      </c>
      <c r="B2901" t="s">
        <v>5817</v>
      </c>
      <c r="C2901" t="s">
        <v>7</v>
      </c>
      <c r="D2901" t="s">
        <v>5447</v>
      </c>
      <c r="E2901" s="2">
        <v>1658.27</v>
      </c>
      <c r="F2901" s="2">
        <f>Tabla14[[#This Row],[Precio]]-(Tabla14[[#This Row],[Precio]]*0.14)</f>
        <v>1426.1122</v>
      </c>
      <c r="G2901" s="2">
        <f>Tabla14[[#This Row],[Precio]]-(Tabla14[[#This Row],[Precio]]*0.05)</f>
        <v>1575.3564999999999</v>
      </c>
      <c r="H2901" s="4">
        <f>Tabla14[[#This Row],[  -14% costo de juan]]+(Tabla14[[#This Row],[  -14% costo de juan]]*0.1)</f>
        <v>1568.72342</v>
      </c>
      <c r="I2901" s="30">
        <f>Tabla14[[#This Row],[5% purpil]]+(Tabla14[[#This Row],[5% purpil]]*0.21)</f>
        <v>1906.1813649999999</v>
      </c>
      <c r="J2901" s="30">
        <f>Tabla14[[#This Row],[5% purpil]]+(Tabla14[[#This Row],[5% purpil]]*0.21)</f>
        <v>1906.1813649999999</v>
      </c>
      <c r="K2901" s="6">
        <f>Tabla14[[#This Row],[Precio NEGRO Publico c/juan]]-Tabla14[[#This Row],[Nuestro Costo juan ]]</f>
        <v>337.45794499999988</v>
      </c>
      <c r="L2901" s="7">
        <f>Tabla14[[#This Row],[Ganancia]]/Tabla14[[#This Row],[Nuestro Costo juan ]]</f>
        <v>0.21511627906976735</v>
      </c>
      <c r="M2901" s="2">
        <f>Tabla14[[#This Row],[Precio NEGRO Publico c/juan]]+(Tabla14[[#This Row],[Precio NEGRO Publico c/juan]]*0.105)</f>
        <v>2106.330408325</v>
      </c>
    </row>
    <row r="2902" spans="1:13">
      <c r="A2902" s="1" t="s">
        <v>5818</v>
      </c>
      <c r="B2902" t="s">
        <v>5819</v>
      </c>
      <c r="C2902" t="s">
        <v>7</v>
      </c>
      <c r="D2902" t="s">
        <v>5447</v>
      </c>
      <c r="E2902" s="2">
        <v>4579.6499999999996</v>
      </c>
      <c r="F2902" s="2">
        <f>Tabla14[[#This Row],[Precio]]-(Tabla14[[#This Row],[Precio]]*0.14)</f>
        <v>3938.4989999999998</v>
      </c>
      <c r="G2902" s="2">
        <f>Tabla14[[#This Row],[Precio]]-(Tabla14[[#This Row],[Precio]]*0.05)</f>
        <v>4350.6674999999996</v>
      </c>
      <c r="H2902" s="4">
        <f>Tabla14[[#This Row],[  -14% costo de juan]]+(Tabla14[[#This Row],[  -14% costo de juan]]*0.1)</f>
        <v>4332.3489</v>
      </c>
      <c r="I2902" s="30">
        <f>Tabla14[[#This Row],[5% purpil]]+(Tabla14[[#This Row],[5% purpil]]*0.21)</f>
        <v>5264.3076749999991</v>
      </c>
      <c r="J2902" s="30">
        <f>Tabla14[[#This Row],[5% purpil]]+(Tabla14[[#This Row],[5% purpil]]*0.21)</f>
        <v>5264.3076749999991</v>
      </c>
      <c r="K2902" s="6">
        <f>Tabla14[[#This Row],[Precio NEGRO Publico c/juan]]-Tabla14[[#This Row],[Nuestro Costo juan ]]</f>
        <v>931.95877499999915</v>
      </c>
      <c r="L2902" s="7">
        <f>Tabla14[[#This Row],[Ganancia]]/Tabla14[[#This Row],[Nuestro Costo juan ]]</f>
        <v>0.21511627906976724</v>
      </c>
      <c r="M2902" s="2">
        <f>Tabla14[[#This Row],[Precio NEGRO Publico c/juan]]+(Tabla14[[#This Row],[Precio NEGRO Publico c/juan]]*0.105)</f>
        <v>5817.0599808749994</v>
      </c>
    </row>
    <row r="2903" spans="1:13">
      <c r="A2903" s="1" t="s">
        <v>5820</v>
      </c>
      <c r="B2903" t="s">
        <v>5821</v>
      </c>
      <c r="C2903" t="s">
        <v>7</v>
      </c>
      <c r="D2903" t="s">
        <v>5447</v>
      </c>
      <c r="E2903" s="2">
        <v>2910.88</v>
      </c>
      <c r="F2903" s="2">
        <f>Tabla14[[#This Row],[Precio]]-(Tabla14[[#This Row],[Precio]]*0.14)</f>
        <v>2503.3568</v>
      </c>
      <c r="G2903" s="2">
        <f>Tabla14[[#This Row],[Precio]]-(Tabla14[[#This Row],[Precio]]*0.05)</f>
        <v>2765.3360000000002</v>
      </c>
      <c r="H2903" s="4">
        <f>Tabla14[[#This Row],[  -14% costo de juan]]+(Tabla14[[#This Row],[  -14% costo de juan]]*0.1)</f>
        <v>2753.6924800000002</v>
      </c>
      <c r="I2903" s="30">
        <f>Tabla14[[#This Row],[5% purpil]]+(Tabla14[[#This Row],[5% purpil]]*0.21)</f>
        <v>3346.05656</v>
      </c>
      <c r="J2903" s="30">
        <f>Tabla14[[#This Row],[5% purpil]]+(Tabla14[[#This Row],[5% purpil]]*0.21)</f>
        <v>3346.05656</v>
      </c>
      <c r="K2903" s="6">
        <f>Tabla14[[#This Row],[Precio NEGRO Publico c/juan]]-Tabla14[[#This Row],[Nuestro Costo juan ]]</f>
        <v>592.36407999999983</v>
      </c>
      <c r="L2903" s="7">
        <f>Tabla14[[#This Row],[Ganancia]]/Tabla14[[#This Row],[Nuestro Costo juan ]]</f>
        <v>0.21511627906976738</v>
      </c>
      <c r="M2903" s="2">
        <f>Tabla14[[#This Row],[Precio NEGRO Publico c/juan]]+(Tabla14[[#This Row],[Precio NEGRO Publico c/juan]]*0.105)</f>
        <v>3697.3924987999999</v>
      </c>
    </row>
    <row r="2904" spans="1:13">
      <c r="A2904" s="1" t="s">
        <v>5822</v>
      </c>
      <c r="B2904" t="s">
        <v>5823</v>
      </c>
      <c r="C2904" t="s">
        <v>7</v>
      </c>
      <c r="D2904" t="s">
        <v>5447</v>
      </c>
      <c r="E2904" s="2">
        <v>1111.07</v>
      </c>
      <c r="F2904" s="2">
        <f>Tabla14[[#This Row],[Precio]]-(Tabla14[[#This Row],[Precio]]*0.14)</f>
        <v>955.52019999999993</v>
      </c>
      <c r="G2904" s="2">
        <f>Tabla14[[#This Row],[Precio]]-(Tabla14[[#This Row],[Precio]]*0.05)</f>
        <v>1055.5165</v>
      </c>
      <c r="H2904" s="4">
        <f>Tabla14[[#This Row],[  -14% costo de juan]]+(Tabla14[[#This Row],[  -14% costo de juan]]*0.1)</f>
        <v>1051.07222</v>
      </c>
      <c r="I2904" s="30">
        <f>Tabla14[[#This Row],[5% purpil]]+(Tabla14[[#This Row],[5% purpil]]*0.21)</f>
        <v>1277.1749649999999</v>
      </c>
      <c r="J2904" s="30">
        <f>Tabla14[[#This Row],[5% purpil]]+(Tabla14[[#This Row],[5% purpil]]*0.21)</f>
        <v>1277.1749649999999</v>
      </c>
      <c r="K2904" s="6">
        <f>Tabla14[[#This Row],[Precio NEGRO Publico c/juan]]-Tabla14[[#This Row],[Nuestro Costo juan ]]</f>
        <v>226.10274499999991</v>
      </c>
      <c r="L2904" s="7">
        <f>Tabla14[[#This Row],[Ganancia]]/Tabla14[[#This Row],[Nuestro Costo juan ]]</f>
        <v>0.21511627906976735</v>
      </c>
      <c r="M2904" s="2">
        <f>Tabla14[[#This Row],[Precio NEGRO Publico c/juan]]+(Tabla14[[#This Row],[Precio NEGRO Publico c/juan]]*0.105)</f>
        <v>1411.2783363249998</v>
      </c>
    </row>
    <row r="2905" spans="1:13">
      <c r="A2905" s="1" t="s">
        <v>5824</v>
      </c>
      <c r="B2905" t="s">
        <v>5825</v>
      </c>
      <c r="C2905" t="s">
        <v>7</v>
      </c>
      <c r="D2905" t="s">
        <v>5447</v>
      </c>
      <c r="E2905" s="2">
        <v>1111.07</v>
      </c>
      <c r="F2905" s="2">
        <f>Tabla14[[#This Row],[Precio]]-(Tabla14[[#This Row],[Precio]]*0.14)</f>
        <v>955.52019999999993</v>
      </c>
      <c r="G2905" s="2">
        <f>Tabla14[[#This Row],[Precio]]-(Tabla14[[#This Row],[Precio]]*0.05)</f>
        <v>1055.5165</v>
      </c>
      <c r="H2905" s="4">
        <f>Tabla14[[#This Row],[  -14% costo de juan]]+(Tabla14[[#This Row],[  -14% costo de juan]]*0.1)</f>
        <v>1051.07222</v>
      </c>
      <c r="I2905" s="30">
        <f>Tabla14[[#This Row],[5% purpil]]+(Tabla14[[#This Row],[5% purpil]]*0.21)</f>
        <v>1277.1749649999999</v>
      </c>
      <c r="J2905" s="30">
        <f>Tabla14[[#This Row],[5% purpil]]+(Tabla14[[#This Row],[5% purpil]]*0.21)</f>
        <v>1277.1749649999999</v>
      </c>
      <c r="K2905" s="6">
        <f>Tabla14[[#This Row],[Precio NEGRO Publico c/juan]]-Tabla14[[#This Row],[Nuestro Costo juan ]]</f>
        <v>226.10274499999991</v>
      </c>
      <c r="L2905" s="7">
        <f>Tabla14[[#This Row],[Ganancia]]/Tabla14[[#This Row],[Nuestro Costo juan ]]</f>
        <v>0.21511627906976735</v>
      </c>
      <c r="M2905" s="2">
        <f>Tabla14[[#This Row],[Precio NEGRO Publico c/juan]]+(Tabla14[[#This Row],[Precio NEGRO Publico c/juan]]*0.105)</f>
        <v>1411.2783363249998</v>
      </c>
    </row>
    <row r="2906" spans="1:13">
      <c r="A2906" s="1" t="s">
        <v>5826</v>
      </c>
      <c r="B2906" t="s">
        <v>5827</v>
      </c>
      <c r="C2906" t="s">
        <v>7</v>
      </c>
      <c r="D2906" t="s">
        <v>5447</v>
      </c>
      <c r="E2906" s="2">
        <v>12210.53</v>
      </c>
      <c r="F2906" s="2">
        <f>Tabla14[[#This Row],[Precio]]-(Tabla14[[#This Row],[Precio]]*0.14)</f>
        <v>10501.0558</v>
      </c>
      <c r="G2906" s="2">
        <f>Tabla14[[#This Row],[Precio]]-(Tabla14[[#This Row],[Precio]]*0.05)</f>
        <v>11600.003500000001</v>
      </c>
      <c r="H2906" s="4">
        <f>Tabla14[[#This Row],[  -14% costo de juan]]+(Tabla14[[#This Row],[  -14% costo de juan]]*0.1)</f>
        <v>11551.16138</v>
      </c>
      <c r="I2906" s="30">
        <f>Tabla14[[#This Row],[5% purpil]]+(Tabla14[[#This Row],[5% purpil]]*0.21)</f>
        <v>14036.004235</v>
      </c>
      <c r="J2906" s="30">
        <f>Tabla14[[#This Row],[5% purpil]]+(Tabla14[[#This Row],[5% purpil]]*0.21)</f>
        <v>14036.004235</v>
      </c>
      <c r="K2906" s="6">
        <f>Tabla14[[#This Row],[Precio NEGRO Publico c/juan]]-Tabla14[[#This Row],[Nuestro Costo juan ]]</f>
        <v>2484.8428550000008</v>
      </c>
      <c r="L2906" s="7">
        <f>Tabla14[[#This Row],[Ganancia]]/Tabla14[[#This Row],[Nuestro Costo juan ]]</f>
        <v>0.21511627906976752</v>
      </c>
      <c r="M2906" s="2">
        <f>Tabla14[[#This Row],[Precio NEGRO Publico c/juan]]+(Tabla14[[#This Row],[Precio NEGRO Publico c/juan]]*0.105)</f>
        <v>15509.784679675</v>
      </c>
    </row>
    <row r="2907" spans="1:13">
      <c r="A2907" s="1" t="s">
        <v>5828</v>
      </c>
      <c r="B2907" t="s">
        <v>5829</v>
      </c>
      <c r="C2907" t="s">
        <v>7</v>
      </c>
      <c r="D2907" t="s">
        <v>5447</v>
      </c>
      <c r="E2907" s="2">
        <v>991.33</v>
      </c>
      <c r="F2907" s="2">
        <f>Tabla14[[#This Row],[Precio]]-(Tabla14[[#This Row],[Precio]]*0.14)</f>
        <v>852.54380000000003</v>
      </c>
      <c r="G2907" s="2">
        <f>Tabla14[[#This Row],[Precio]]-(Tabla14[[#This Row],[Precio]]*0.05)</f>
        <v>941.76350000000002</v>
      </c>
      <c r="H2907" s="4">
        <f>Tabla14[[#This Row],[  -14% costo de juan]]+(Tabla14[[#This Row],[  -14% costo de juan]]*0.1)</f>
        <v>937.79818</v>
      </c>
      <c r="I2907" s="30">
        <f>Tabla14[[#This Row],[5% purpil]]+(Tabla14[[#This Row],[5% purpil]]*0.21)</f>
        <v>1139.533835</v>
      </c>
      <c r="J2907" s="30">
        <f>Tabla14[[#This Row],[5% purpil]]+(Tabla14[[#This Row],[5% purpil]]*0.21)</f>
        <v>1139.533835</v>
      </c>
      <c r="K2907" s="6">
        <f>Tabla14[[#This Row],[Precio NEGRO Publico c/juan]]-Tabla14[[#This Row],[Nuestro Costo juan ]]</f>
        <v>201.73565499999995</v>
      </c>
      <c r="L2907" s="7">
        <f>Tabla14[[#This Row],[Ganancia]]/Tabla14[[#This Row],[Nuestro Costo juan ]]</f>
        <v>0.21511627906976738</v>
      </c>
      <c r="M2907" s="2">
        <f>Tabla14[[#This Row],[Precio NEGRO Publico c/juan]]+(Tabla14[[#This Row],[Precio NEGRO Publico c/juan]]*0.105)</f>
        <v>1259.184887675</v>
      </c>
    </row>
    <row r="2908" spans="1:13">
      <c r="A2908" s="1" t="s">
        <v>5830</v>
      </c>
      <c r="B2908" t="s">
        <v>5831</v>
      </c>
      <c r="C2908" t="s">
        <v>7</v>
      </c>
      <c r="D2908" t="s">
        <v>5447</v>
      </c>
      <c r="E2908" s="2">
        <v>26467.23</v>
      </c>
      <c r="F2908" s="2">
        <f>Tabla14[[#This Row],[Precio]]-(Tabla14[[#This Row],[Precio]]*0.14)</f>
        <v>22761.817800000001</v>
      </c>
      <c r="G2908" s="2">
        <f>Tabla14[[#This Row],[Precio]]-(Tabla14[[#This Row],[Precio]]*0.05)</f>
        <v>25143.8685</v>
      </c>
      <c r="H2908" s="4">
        <f>Tabla14[[#This Row],[  -14% costo de juan]]+(Tabla14[[#This Row],[  -14% costo de juan]]*0.1)</f>
        <v>25037.99958</v>
      </c>
      <c r="I2908" s="30">
        <f>Tabla14[[#This Row],[5% purpil]]+(Tabla14[[#This Row],[5% purpil]]*0.21)</f>
        <v>30424.080884999999</v>
      </c>
      <c r="J2908" s="30">
        <f>Tabla14[[#This Row],[5% purpil]]+(Tabla14[[#This Row],[5% purpil]]*0.21)</f>
        <v>30424.080884999999</v>
      </c>
      <c r="K2908" s="6">
        <f>Tabla14[[#This Row],[Precio NEGRO Publico c/juan]]-Tabla14[[#This Row],[Nuestro Costo juan ]]</f>
        <v>5386.0813049999997</v>
      </c>
      <c r="L2908" s="7">
        <f>Tabla14[[#This Row],[Ganancia]]/Tabla14[[#This Row],[Nuestro Costo juan ]]</f>
        <v>0.21511627906976744</v>
      </c>
      <c r="M2908" s="2">
        <f>Tabla14[[#This Row],[Precio NEGRO Publico c/juan]]+(Tabla14[[#This Row],[Precio NEGRO Publico c/juan]]*0.105)</f>
        <v>33618.609377925</v>
      </c>
    </row>
    <row r="2909" spans="1:13">
      <c r="A2909" s="1" t="s">
        <v>5832</v>
      </c>
      <c r="B2909" t="s">
        <v>5833</v>
      </c>
      <c r="C2909" t="s">
        <v>7</v>
      </c>
      <c r="D2909" t="s">
        <v>5447</v>
      </c>
      <c r="E2909" s="2">
        <v>2432.2800000000002</v>
      </c>
      <c r="F2909" s="2">
        <f>Tabla14[[#This Row],[Precio]]-(Tabla14[[#This Row],[Precio]]*0.14)</f>
        <v>2091.7608</v>
      </c>
      <c r="G2909" s="2">
        <f>Tabla14[[#This Row],[Precio]]-(Tabla14[[#This Row],[Precio]]*0.05)</f>
        <v>2310.6660000000002</v>
      </c>
      <c r="H2909" s="4">
        <f>Tabla14[[#This Row],[  -14% costo de juan]]+(Tabla14[[#This Row],[  -14% costo de juan]]*0.1)</f>
        <v>2300.9368800000002</v>
      </c>
      <c r="I2909" s="30">
        <f>Tabla14[[#This Row],[5% purpil]]+(Tabla14[[#This Row],[5% purpil]]*0.21)</f>
        <v>2795.9058600000003</v>
      </c>
      <c r="J2909" s="30">
        <f>Tabla14[[#This Row],[5% purpil]]+(Tabla14[[#This Row],[5% purpil]]*0.21)</f>
        <v>2795.9058600000003</v>
      </c>
      <c r="K2909" s="6">
        <f>Tabla14[[#This Row],[Precio NEGRO Publico c/juan]]-Tabla14[[#This Row],[Nuestro Costo juan ]]</f>
        <v>494.9689800000001</v>
      </c>
      <c r="L2909" s="7">
        <f>Tabla14[[#This Row],[Ganancia]]/Tabla14[[#This Row],[Nuestro Costo juan ]]</f>
        <v>0.21511627906976746</v>
      </c>
      <c r="M2909" s="2">
        <f>Tabla14[[#This Row],[Precio NEGRO Publico c/juan]]+(Tabla14[[#This Row],[Precio NEGRO Publico c/juan]]*0.105)</f>
        <v>3089.4759753000003</v>
      </c>
    </row>
    <row r="2910" spans="1:13">
      <c r="A2910" s="1" t="s">
        <v>5834</v>
      </c>
      <c r="B2910" t="s">
        <v>5835</v>
      </c>
      <c r="C2910" t="s">
        <v>7</v>
      </c>
      <c r="D2910" t="s">
        <v>5447</v>
      </c>
      <c r="E2910" s="2">
        <v>1927.02</v>
      </c>
      <c r="F2910" s="2">
        <f>Tabla14[[#This Row],[Precio]]-(Tabla14[[#This Row],[Precio]]*0.14)</f>
        <v>1657.2372</v>
      </c>
      <c r="G2910" s="2">
        <f>Tabla14[[#This Row],[Precio]]-(Tabla14[[#This Row],[Precio]]*0.05)</f>
        <v>1830.6689999999999</v>
      </c>
      <c r="H2910" s="4">
        <f>Tabla14[[#This Row],[  -14% costo de juan]]+(Tabla14[[#This Row],[  -14% costo de juan]]*0.1)</f>
        <v>1822.96092</v>
      </c>
      <c r="I2910" s="30">
        <f>Tabla14[[#This Row],[5% purpil]]+(Tabla14[[#This Row],[5% purpil]]*0.21)</f>
        <v>2215.1094899999998</v>
      </c>
      <c r="J2910" s="30">
        <f>Tabla14[[#This Row],[5% purpil]]+(Tabla14[[#This Row],[5% purpil]]*0.21)</f>
        <v>2215.1094899999998</v>
      </c>
      <c r="K2910" s="6">
        <f>Tabla14[[#This Row],[Precio NEGRO Publico c/juan]]-Tabla14[[#This Row],[Nuestro Costo juan ]]</f>
        <v>392.14856999999984</v>
      </c>
      <c r="L2910" s="7">
        <f>Tabla14[[#This Row],[Ganancia]]/Tabla14[[#This Row],[Nuestro Costo juan ]]</f>
        <v>0.21511627906976735</v>
      </c>
      <c r="M2910" s="2">
        <f>Tabla14[[#This Row],[Precio NEGRO Publico c/juan]]+(Tabla14[[#This Row],[Precio NEGRO Publico c/juan]]*0.105)</f>
        <v>2447.69598645</v>
      </c>
    </row>
    <row r="2911" spans="1:13">
      <c r="A2911" s="1" t="s">
        <v>5836</v>
      </c>
      <c r="B2911" t="s">
        <v>5837</v>
      </c>
      <c r="C2911" t="s">
        <v>7</v>
      </c>
      <c r="D2911" t="s">
        <v>5447</v>
      </c>
      <c r="E2911" s="2">
        <v>1783.86</v>
      </c>
      <c r="F2911" s="2">
        <f>Tabla14[[#This Row],[Precio]]-(Tabla14[[#This Row],[Precio]]*0.14)</f>
        <v>1534.1196</v>
      </c>
      <c r="G2911" s="2">
        <f>Tabla14[[#This Row],[Precio]]-(Tabla14[[#This Row],[Precio]]*0.05)</f>
        <v>1694.6669999999999</v>
      </c>
      <c r="H2911" s="4">
        <f>Tabla14[[#This Row],[  -14% costo de juan]]+(Tabla14[[#This Row],[  -14% costo de juan]]*0.1)</f>
        <v>1687.5315599999999</v>
      </c>
      <c r="I2911" s="30">
        <f>Tabla14[[#This Row],[5% purpil]]+(Tabla14[[#This Row],[5% purpil]]*0.21)</f>
        <v>2050.5470700000001</v>
      </c>
      <c r="J2911" s="30">
        <f>Tabla14[[#This Row],[5% purpil]]+(Tabla14[[#This Row],[5% purpil]]*0.21)</f>
        <v>2050.5470700000001</v>
      </c>
      <c r="K2911" s="6">
        <f>Tabla14[[#This Row],[Precio NEGRO Publico c/juan]]-Tabla14[[#This Row],[Nuestro Costo juan ]]</f>
        <v>363.01551000000018</v>
      </c>
      <c r="L2911" s="7">
        <f>Tabla14[[#This Row],[Ganancia]]/Tabla14[[#This Row],[Nuestro Costo juan ]]</f>
        <v>0.21511627906976755</v>
      </c>
      <c r="M2911" s="2">
        <f>Tabla14[[#This Row],[Precio NEGRO Publico c/juan]]+(Tabla14[[#This Row],[Precio NEGRO Publico c/juan]]*0.105)</f>
        <v>2265.8545123500003</v>
      </c>
    </row>
    <row r="2912" spans="1:13">
      <c r="A2912" s="1" t="s">
        <v>5838</v>
      </c>
      <c r="B2912" t="s">
        <v>5839</v>
      </c>
      <c r="C2912" t="s">
        <v>7</v>
      </c>
      <c r="D2912" t="s">
        <v>5447</v>
      </c>
      <c r="E2912" s="2">
        <v>29347.37</v>
      </c>
      <c r="F2912" s="2">
        <f>Tabla14[[#This Row],[Precio]]-(Tabla14[[#This Row],[Precio]]*0.14)</f>
        <v>25238.7382</v>
      </c>
      <c r="G2912" s="2">
        <f>Tabla14[[#This Row],[Precio]]-(Tabla14[[#This Row],[Precio]]*0.05)</f>
        <v>27880.001499999998</v>
      </c>
      <c r="H2912" s="4">
        <f>Tabla14[[#This Row],[  -14% costo de juan]]+(Tabla14[[#This Row],[  -14% costo de juan]]*0.1)</f>
        <v>27762.61202</v>
      </c>
      <c r="I2912" s="30">
        <f>Tabla14[[#This Row],[5% purpil]]+(Tabla14[[#This Row],[5% purpil]]*0.21)</f>
        <v>33734.801814999999</v>
      </c>
      <c r="J2912" s="30">
        <f>Tabla14[[#This Row],[5% purpil]]+(Tabla14[[#This Row],[5% purpil]]*0.21)</f>
        <v>33734.801814999999</v>
      </c>
      <c r="K2912" s="6">
        <f>Tabla14[[#This Row],[Precio NEGRO Publico c/juan]]-Tabla14[[#This Row],[Nuestro Costo juan ]]</f>
        <v>5972.1897949999984</v>
      </c>
      <c r="L2912" s="7">
        <f>Tabla14[[#This Row],[Ganancia]]/Tabla14[[#This Row],[Nuestro Costo juan ]]</f>
        <v>0.21511627906976738</v>
      </c>
      <c r="M2912" s="2">
        <f>Tabla14[[#This Row],[Precio NEGRO Publico c/juan]]+(Tabla14[[#This Row],[Precio NEGRO Publico c/juan]]*0.105)</f>
        <v>37276.956005574997</v>
      </c>
    </row>
    <row r="2913" spans="1:13">
      <c r="A2913" s="1" t="s">
        <v>5840</v>
      </c>
      <c r="B2913" t="s">
        <v>5841</v>
      </c>
      <c r="C2913" t="s">
        <v>7</v>
      </c>
      <c r="D2913" t="s">
        <v>5447</v>
      </c>
      <c r="E2913" s="2">
        <v>29347.37</v>
      </c>
      <c r="F2913" s="2">
        <f>Tabla14[[#This Row],[Precio]]-(Tabla14[[#This Row],[Precio]]*0.14)</f>
        <v>25238.7382</v>
      </c>
      <c r="G2913" s="2">
        <f>Tabla14[[#This Row],[Precio]]-(Tabla14[[#This Row],[Precio]]*0.05)</f>
        <v>27880.001499999998</v>
      </c>
      <c r="H2913" s="4">
        <f>Tabla14[[#This Row],[  -14% costo de juan]]+(Tabla14[[#This Row],[  -14% costo de juan]]*0.1)</f>
        <v>27762.61202</v>
      </c>
      <c r="I2913" s="30">
        <f>Tabla14[[#This Row],[5% purpil]]+(Tabla14[[#This Row],[5% purpil]]*0.21)</f>
        <v>33734.801814999999</v>
      </c>
      <c r="J2913" s="30">
        <f>Tabla14[[#This Row],[5% purpil]]+(Tabla14[[#This Row],[5% purpil]]*0.21)</f>
        <v>33734.801814999999</v>
      </c>
      <c r="K2913" s="6">
        <f>Tabla14[[#This Row],[Precio NEGRO Publico c/juan]]-Tabla14[[#This Row],[Nuestro Costo juan ]]</f>
        <v>5972.1897949999984</v>
      </c>
      <c r="L2913" s="7">
        <f>Tabla14[[#This Row],[Ganancia]]/Tabla14[[#This Row],[Nuestro Costo juan ]]</f>
        <v>0.21511627906976738</v>
      </c>
      <c r="M2913" s="2">
        <f>Tabla14[[#This Row],[Precio NEGRO Publico c/juan]]+(Tabla14[[#This Row],[Precio NEGRO Publico c/juan]]*0.105)</f>
        <v>37276.956005574997</v>
      </c>
    </row>
    <row r="2914" spans="1:13">
      <c r="A2914" s="1" t="s">
        <v>5842</v>
      </c>
      <c r="B2914" t="s">
        <v>5843</v>
      </c>
      <c r="C2914" t="s">
        <v>7</v>
      </c>
      <c r="D2914" t="s">
        <v>5447</v>
      </c>
      <c r="E2914" s="2">
        <v>11045.56</v>
      </c>
      <c r="F2914" s="2">
        <f>Tabla14[[#This Row],[Precio]]-(Tabla14[[#This Row],[Precio]]*0.14)</f>
        <v>9499.1815999999999</v>
      </c>
      <c r="G2914" s="2">
        <f>Tabla14[[#This Row],[Precio]]-(Tabla14[[#This Row],[Precio]]*0.05)</f>
        <v>10493.281999999999</v>
      </c>
      <c r="H2914" s="4">
        <f>Tabla14[[#This Row],[  -14% costo de juan]]+(Tabla14[[#This Row],[  -14% costo de juan]]*0.1)</f>
        <v>10449.099759999999</v>
      </c>
      <c r="I2914" s="30">
        <f>Tabla14[[#This Row],[5% purpil]]+(Tabla14[[#This Row],[5% purpil]]*0.21)</f>
        <v>12696.871219999999</v>
      </c>
      <c r="J2914" s="30">
        <f>Tabla14[[#This Row],[5% purpil]]+(Tabla14[[#This Row],[5% purpil]]*0.21)</f>
        <v>12696.871219999999</v>
      </c>
      <c r="K2914" s="6">
        <f>Tabla14[[#This Row],[Precio NEGRO Publico c/juan]]-Tabla14[[#This Row],[Nuestro Costo juan ]]</f>
        <v>2247.7714599999999</v>
      </c>
      <c r="L2914" s="7">
        <f>Tabla14[[#This Row],[Ganancia]]/Tabla14[[#This Row],[Nuestro Costo juan ]]</f>
        <v>0.21511627906976746</v>
      </c>
      <c r="M2914" s="2">
        <f>Tabla14[[#This Row],[Precio NEGRO Publico c/juan]]+(Tabla14[[#This Row],[Precio NEGRO Publico c/juan]]*0.105)</f>
        <v>14030.042698099998</v>
      </c>
    </row>
    <row r="2915" spans="1:13">
      <c r="A2915" s="1" t="s">
        <v>5844</v>
      </c>
      <c r="B2915" t="s">
        <v>5845</v>
      </c>
      <c r="C2915" t="s">
        <v>7</v>
      </c>
      <c r="D2915" t="s">
        <v>5447</v>
      </c>
      <c r="E2915" s="2">
        <v>11028.88</v>
      </c>
      <c r="F2915" s="2">
        <f>Tabla14[[#This Row],[Precio]]-(Tabla14[[#This Row],[Precio]]*0.14)</f>
        <v>9484.8367999999991</v>
      </c>
      <c r="G2915" s="2">
        <f>Tabla14[[#This Row],[Precio]]-(Tabla14[[#This Row],[Precio]]*0.05)</f>
        <v>10477.436</v>
      </c>
      <c r="H2915" s="4">
        <f>Tabla14[[#This Row],[  -14% costo de juan]]+(Tabla14[[#This Row],[  -14% costo de juan]]*0.1)</f>
        <v>10433.320479999998</v>
      </c>
      <c r="I2915" s="30">
        <f>Tabla14[[#This Row],[5% purpil]]+(Tabla14[[#This Row],[5% purpil]]*0.21)</f>
        <v>12677.697560000001</v>
      </c>
      <c r="J2915" s="30">
        <f>Tabla14[[#This Row],[5% purpil]]+(Tabla14[[#This Row],[5% purpil]]*0.21)</f>
        <v>12677.697560000001</v>
      </c>
      <c r="K2915" s="6">
        <f>Tabla14[[#This Row],[Precio NEGRO Publico c/juan]]-Tabla14[[#This Row],[Nuestro Costo juan ]]</f>
        <v>2244.377080000002</v>
      </c>
      <c r="L2915" s="7">
        <f>Tabla14[[#This Row],[Ganancia]]/Tabla14[[#This Row],[Nuestro Costo juan ]]</f>
        <v>0.21511627906976766</v>
      </c>
      <c r="M2915" s="2">
        <f>Tabla14[[#This Row],[Precio NEGRO Publico c/juan]]+(Tabla14[[#This Row],[Precio NEGRO Publico c/juan]]*0.105)</f>
        <v>14008.855803800001</v>
      </c>
    </row>
    <row r="2916" spans="1:13">
      <c r="A2916" s="1" t="s">
        <v>5846</v>
      </c>
      <c r="B2916" t="s">
        <v>5847</v>
      </c>
      <c r="C2916" t="s">
        <v>7</v>
      </c>
      <c r="D2916" t="s">
        <v>5447</v>
      </c>
      <c r="E2916" s="2">
        <v>7003.51</v>
      </c>
      <c r="F2916" s="2">
        <f>Tabla14[[#This Row],[Precio]]-(Tabla14[[#This Row],[Precio]]*0.14)</f>
        <v>6023.0186000000003</v>
      </c>
      <c r="G2916" s="2">
        <f>Tabla14[[#This Row],[Precio]]-(Tabla14[[#This Row],[Precio]]*0.05)</f>
        <v>6653.3344999999999</v>
      </c>
      <c r="H2916" s="4">
        <f>Tabla14[[#This Row],[  -14% costo de juan]]+(Tabla14[[#This Row],[  -14% costo de juan]]*0.1)</f>
        <v>6625.3204600000008</v>
      </c>
      <c r="I2916" s="30">
        <f>Tabla14[[#This Row],[5% purpil]]+(Tabla14[[#This Row],[5% purpil]]*0.21)</f>
        <v>8050.5347449999999</v>
      </c>
      <c r="J2916" s="30">
        <f>Tabla14[[#This Row],[5% purpil]]+(Tabla14[[#This Row],[5% purpil]]*0.21)</f>
        <v>8050.5347449999999</v>
      </c>
      <c r="K2916" s="6">
        <f>Tabla14[[#This Row],[Precio NEGRO Publico c/juan]]-Tabla14[[#This Row],[Nuestro Costo juan ]]</f>
        <v>1425.2142849999991</v>
      </c>
      <c r="L2916" s="7">
        <f>Tabla14[[#This Row],[Ganancia]]/Tabla14[[#This Row],[Nuestro Costo juan ]]</f>
        <v>0.21511627906976727</v>
      </c>
      <c r="M2916" s="2">
        <f>Tabla14[[#This Row],[Precio NEGRO Publico c/juan]]+(Tabla14[[#This Row],[Precio NEGRO Publico c/juan]]*0.105)</f>
        <v>8895.8408932250004</v>
      </c>
    </row>
    <row r="2917" spans="1:13">
      <c r="A2917" s="1" t="s">
        <v>5848</v>
      </c>
      <c r="B2917" t="s">
        <v>5849</v>
      </c>
      <c r="C2917" t="s">
        <v>7</v>
      </c>
      <c r="D2917" t="s">
        <v>5447</v>
      </c>
      <c r="E2917" s="2">
        <v>8547.3700000000008</v>
      </c>
      <c r="F2917" s="2">
        <f>Tabla14[[#This Row],[Precio]]-(Tabla14[[#This Row],[Precio]]*0.14)</f>
        <v>7350.7382000000007</v>
      </c>
      <c r="G2917" s="2">
        <f>Tabla14[[#This Row],[Precio]]-(Tabla14[[#This Row],[Precio]]*0.05)</f>
        <v>8120.0015000000003</v>
      </c>
      <c r="H2917" s="4">
        <f>Tabla14[[#This Row],[  -14% costo de juan]]+(Tabla14[[#This Row],[  -14% costo de juan]]*0.1)</f>
        <v>8085.8120200000012</v>
      </c>
      <c r="I2917" s="30">
        <f>Tabla14[[#This Row],[5% purpil]]+(Tabla14[[#This Row],[5% purpil]]*0.21)</f>
        <v>9825.2018150000004</v>
      </c>
      <c r="J2917" s="30">
        <f>Tabla14[[#This Row],[5% purpil]]+(Tabla14[[#This Row],[5% purpil]]*0.21)</f>
        <v>9825.2018150000004</v>
      </c>
      <c r="K2917" s="6">
        <f>Tabla14[[#This Row],[Precio NEGRO Publico c/juan]]-Tabla14[[#This Row],[Nuestro Costo juan ]]</f>
        <v>1739.3897949999991</v>
      </c>
      <c r="L2917" s="7">
        <f>Tabla14[[#This Row],[Ganancia]]/Tabla14[[#This Row],[Nuestro Costo juan ]]</f>
        <v>0.2151162790697673</v>
      </c>
      <c r="M2917" s="2">
        <f>Tabla14[[#This Row],[Precio NEGRO Publico c/juan]]+(Tabla14[[#This Row],[Precio NEGRO Publico c/juan]]*0.105)</f>
        <v>10856.848005575001</v>
      </c>
    </row>
    <row r="2918" spans="1:13">
      <c r="A2918" s="1" t="s">
        <v>5850</v>
      </c>
      <c r="B2918" t="s">
        <v>5851</v>
      </c>
      <c r="C2918" t="s">
        <v>7</v>
      </c>
      <c r="D2918" t="s">
        <v>5447</v>
      </c>
      <c r="E2918" s="2">
        <v>9687.02</v>
      </c>
      <c r="F2918" s="2">
        <f>Tabla14[[#This Row],[Precio]]-(Tabla14[[#This Row],[Precio]]*0.14)</f>
        <v>8330.8371999999999</v>
      </c>
      <c r="G2918" s="2">
        <f>Tabla14[[#This Row],[Precio]]-(Tabla14[[#This Row],[Precio]]*0.05)</f>
        <v>9202.6689999999999</v>
      </c>
      <c r="H2918" s="4">
        <f>Tabla14[[#This Row],[  -14% costo de juan]]+(Tabla14[[#This Row],[  -14% costo de juan]]*0.1)</f>
        <v>9163.9209200000005</v>
      </c>
      <c r="I2918" s="30">
        <f>Tabla14[[#This Row],[5% purpil]]+(Tabla14[[#This Row],[5% purpil]]*0.21)</f>
        <v>11135.22949</v>
      </c>
      <c r="J2918" s="30">
        <f>Tabla14[[#This Row],[5% purpil]]+(Tabla14[[#This Row],[5% purpil]]*0.21)</f>
        <v>11135.22949</v>
      </c>
      <c r="K2918" s="6">
        <f>Tabla14[[#This Row],[Precio NEGRO Publico c/juan]]-Tabla14[[#This Row],[Nuestro Costo juan ]]</f>
        <v>1971.3085699999992</v>
      </c>
      <c r="L2918" s="7">
        <f>Tabla14[[#This Row],[Ganancia]]/Tabla14[[#This Row],[Nuestro Costo juan ]]</f>
        <v>0.21511627906976735</v>
      </c>
      <c r="M2918" s="2">
        <f>Tabla14[[#This Row],[Precio NEGRO Publico c/juan]]+(Tabla14[[#This Row],[Precio NEGRO Publico c/juan]]*0.105)</f>
        <v>12304.42858645</v>
      </c>
    </row>
    <row r="2919" spans="1:13">
      <c r="A2919" s="1" t="s">
        <v>5852</v>
      </c>
      <c r="B2919" t="s">
        <v>5853</v>
      </c>
      <c r="C2919" t="s">
        <v>7</v>
      </c>
      <c r="D2919" t="s">
        <v>5447</v>
      </c>
      <c r="E2919" s="2">
        <v>25052.63</v>
      </c>
      <c r="F2919" s="2">
        <f>Tabla14[[#This Row],[Precio]]-(Tabla14[[#This Row],[Precio]]*0.14)</f>
        <v>21545.2618</v>
      </c>
      <c r="G2919" s="2">
        <f>Tabla14[[#This Row],[Precio]]-(Tabla14[[#This Row],[Precio]]*0.05)</f>
        <v>23799.998500000002</v>
      </c>
      <c r="H2919" s="4">
        <f>Tabla14[[#This Row],[  -14% costo de juan]]+(Tabla14[[#This Row],[  -14% costo de juan]]*0.1)</f>
        <v>23699.787980000001</v>
      </c>
      <c r="I2919" s="30">
        <f>Tabla14[[#This Row],[5% purpil]]+(Tabla14[[#This Row],[5% purpil]]*0.21)</f>
        <v>28797.998185</v>
      </c>
      <c r="J2919" s="30">
        <f>Tabla14[[#This Row],[5% purpil]]+(Tabla14[[#This Row],[5% purpil]]*0.21)</f>
        <v>28797.998185</v>
      </c>
      <c r="K2919" s="6">
        <f>Tabla14[[#This Row],[Precio NEGRO Publico c/juan]]-Tabla14[[#This Row],[Nuestro Costo juan ]]</f>
        <v>5098.2102049999994</v>
      </c>
      <c r="L2919" s="7">
        <f>Tabla14[[#This Row],[Ganancia]]/Tabla14[[#This Row],[Nuestro Costo juan ]]</f>
        <v>0.21511627906976741</v>
      </c>
      <c r="M2919" s="2">
        <f>Tabla14[[#This Row],[Precio NEGRO Publico c/juan]]+(Tabla14[[#This Row],[Precio NEGRO Publico c/juan]]*0.105)</f>
        <v>31821.787994425002</v>
      </c>
    </row>
    <row r="2920" spans="1:13">
      <c r="A2920" s="1" t="s">
        <v>5854</v>
      </c>
      <c r="B2920" t="s">
        <v>5855</v>
      </c>
      <c r="C2920" t="s">
        <v>7</v>
      </c>
      <c r="D2920" t="s">
        <v>5447</v>
      </c>
      <c r="E2920" s="2">
        <v>27379.65</v>
      </c>
      <c r="F2920" s="2">
        <f>Tabla14[[#This Row],[Precio]]-(Tabla14[[#This Row],[Precio]]*0.14)</f>
        <v>23546.499</v>
      </c>
      <c r="G2920" s="2">
        <f>Tabla14[[#This Row],[Precio]]-(Tabla14[[#This Row],[Precio]]*0.05)</f>
        <v>26010.667500000003</v>
      </c>
      <c r="H2920" s="4">
        <f>Tabla14[[#This Row],[  -14% costo de juan]]+(Tabla14[[#This Row],[  -14% costo de juan]]*0.1)</f>
        <v>25901.1489</v>
      </c>
      <c r="I2920" s="30">
        <f>Tabla14[[#This Row],[5% purpil]]+(Tabla14[[#This Row],[5% purpil]]*0.21)</f>
        <v>31472.907675000002</v>
      </c>
      <c r="J2920" s="30">
        <f>Tabla14[[#This Row],[5% purpil]]+(Tabla14[[#This Row],[5% purpil]]*0.21)</f>
        <v>31472.907675000002</v>
      </c>
      <c r="K2920" s="6">
        <f>Tabla14[[#This Row],[Precio NEGRO Publico c/juan]]-Tabla14[[#This Row],[Nuestro Costo juan ]]</f>
        <v>5571.7587750000021</v>
      </c>
      <c r="L2920" s="7">
        <f>Tabla14[[#This Row],[Ganancia]]/Tabla14[[#This Row],[Nuestro Costo juan ]]</f>
        <v>0.21511627906976752</v>
      </c>
      <c r="M2920" s="2">
        <f>Tabla14[[#This Row],[Precio NEGRO Publico c/juan]]+(Tabla14[[#This Row],[Precio NEGRO Publico c/juan]]*0.105)</f>
        <v>34777.562980875002</v>
      </c>
    </row>
    <row r="2921" spans="1:13">
      <c r="A2921" s="1" t="s">
        <v>5856</v>
      </c>
      <c r="B2921" t="s">
        <v>5857</v>
      </c>
      <c r="C2921" t="s">
        <v>7</v>
      </c>
      <c r="D2921" t="s">
        <v>5447</v>
      </c>
      <c r="E2921" s="2">
        <v>29684.21</v>
      </c>
      <c r="F2921" s="2">
        <f>Tabla14[[#This Row],[Precio]]-(Tabla14[[#This Row],[Precio]]*0.14)</f>
        <v>25528.420599999998</v>
      </c>
      <c r="G2921" s="2">
        <f>Tabla14[[#This Row],[Precio]]-(Tabla14[[#This Row],[Precio]]*0.05)</f>
        <v>28199.999499999998</v>
      </c>
      <c r="H2921" s="4">
        <f>Tabla14[[#This Row],[  -14% costo de juan]]+(Tabla14[[#This Row],[  -14% costo de juan]]*0.1)</f>
        <v>28081.262659999997</v>
      </c>
      <c r="I2921" s="30">
        <f>Tabla14[[#This Row],[5% purpil]]+(Tabla14[[#This Row],[5% purpil]]*0.21)</f>
        <v>34121.999394999999</v>
      </c>
      <c r="J2921" s="30">
        <f>Tabla14[[#This Row],[5% purpil]]+(Tabla14[[#This Row],[5% purpil]]*0.21)</f>
        <v>34121.999394999999</v>
      </c>
      <c r="K2921" s="6">
        <f>Tabla14[[#This Row],[Precio NEGRO Publico c/juan]]-Tabla14[[#This Row],[Nuestro Costo juan ]]</f>
        <v>6040.7367350000022</v>
      </c>
      <c r="L2921" s="7">
        <f>Tabla14[[#This Row],[Ganancia]]/Tabla14[[#This Row],[Nuestro Costo juan ]]</f>
        <v>0.21511627906976755</v>
      </c>
      <c r="M2921" s="2">
        <f>Tabla14[[#This Row],[Precio NEGRO Publico c/juan]]+(Tabla14[[#This Row],[Precio NEGRO Publico c/juan]]*0.105)</f>
        <v>37704.809331475</v>
      </c>
    </row>
    <row r="2922" spans="1:13">
      <c r="A2922" s="1" t="s">
        <v>5858</v>
      </c>
      <c r="B2922" t="s">
        <v>5859</v>
      </c>
      <c r="C2922" t="s">
        <v>7</v>
      </c>
      <c r="D2922" t="s">
        <v>5447</v>
      </c>
      <c r="E2922" s="2">
        <v>2308.5500000000002</v>
      </c>
      <c r="F2922" s="2">
        <f>Tabla14[[#This Row],[Precio]]-(Tabla14[[#This Row],[Precio]]*0.14)</f>
        <v>1985.3530000000001</v>
      </c>
      <c r="G2922" s="2">
        <f>Tabla14[[#This Row],[Precio]]-(Tabla14[[#This Row],[Precio]]*0.05)</f>
        <v>2193.1225000000004</v>
      </c>
      <c r="H2922" s="4">
        <f>Tabla14[[#This Row],[  -14% costo de juan]]+(Tabla14[[#This Row],[  -14% costo de juan]]*0.1)</f>
        <v>2183.8883000000001</v>
      </c>
      <c r="I2922" s="30">
        <f>Tabla14[[#This Row],[5% purpil]]+(Tabla14[[#This Row],[5% purpil]]*0.21)</f>
        <v>2653.6782250000006</v>
      </c>
      <c r="J2922" s="30">
        <f>Tabla14[[#This Row],[5% purpil]]+(Tabla14[[#This Row],[5% purpil]]*0.21)</f>
        <v>2653.6782250000006</v>
      </c>
      <c r="K2922" s="6">
        <f>Tabla14[[#This Row],[Precio NEGRO Publico c/juan]]-Tabla14[[#This Row],[Nuestro Costo juan ]]</f>
        <v>469.78992500000049</v>
      </c>
      <c r="L2922" s="7">
        <f>Tabla14[[#This Row],[Ganancia]]/Tabla14[[#This Row],[Nuestro Costo juan ]]</f>
        <v>0.21511627906976766</v>
      </c>
      <c r="M2922" s="2">
        <f>Tabla14[[#This Row],[Precio NEGRO Publico c/juan]]+(Tabla14[[#This Row],[Precio NEGRO Publico c/juan]]*0.105)</f>
        <v>2932.3144386250005</v>
      </c>
    </row>
    <row r="2923" spans="1:13">
      <c r="A2923" s="1" t="s">
        <v>5860</v>
      </c>
      <c r="B2923" t="s">
        <v>5861</v>
      </c>
      <c r="C2923" t="s">
        <v>7</v>
      </c>
      <c r="D2923" t="s">
        <v>5447</v>
      </c>
      <c r="E2923" s="2">
        <v>1982.65</v>
      </c>
      <c r="F2923" s="2">
        <f>Tabla14[[#This Row],[Precio]]-(Tabla14[[#This Row],[Precio]]*0.14)</f>
        <v>1705.0790000000002</v>
      </c>
      <c r="G2923" s="2">
        <f>Tabla14[[#This Row],[Precio]]-(Tabla14[[#This Row],[Precio]]*0.05)</f>
        <v>1883.5175000000002</v>
      </c>
      <c r="H2923" s="4">
        <f>Tabla14[[#This Row],[  -14% costo de juan]]+(Tabla14[[#This Row],[  -14% costo de juan]]*0.1)</f>
        <v>1875.5869000000002</v>
      </c>
      <c r="I2923" s="30">
        <f>Tabla14[[#This Row],[5% purpil]]+(Tabla14[[#This Row],[5% purpil]]*0.21)</f>
        <v>2279.0561750000002</v>
      </c>
      <c r="J2923" s="30">
        <f>Tabla14[[#This Row],[5% purpil]]+(Tabla14[[#This Row],[5% purpil]]*0.21)</f>
        <v>2279.0561750000002</v>
      </c>
      <c r="K2923" s="6">
        <f>Tabla14[[#This Row],[Precio NEGRO Publico c/juan]]-Tabla14[[#This Row],[Nuestro Costo juan ]]</f>
        <v>403.46927499999993</v>
      </c>
      <c r="L2923" s="7">
        <f>Tabla14[[#This Row],[Ganancia]]/Tabla14[[#This Row],[Nuestro Costo juan ]]</f>
        <v>0.21511627906976738</v>
      </c>
      <c r="M2923" s="2">
        <f>Tabla14[[#This Row],[Precio NEGRO Publico c/juan]]+(Tabla14[[#This Row],[Precio NEGRO Publico c/juan]]*0.105)</f>
        <v>2518.3570733750003</v>
      </c>
    </row>
    <row r="2924" spans="1:13">
      <c r="A2924" s="1" t="s">
        <v>5862</v>
      </c>
      <c r="B2924" t="s">
        <v>5863</v>
      </c>
      <c r="C2924" t="s">
        <v>7</v>
      </c>
      <c r="D2924" t="s">
        <v>5447</v>
      </c>
      <c r="E2924" s="2">
        <v>1538.53</v>
      </c>
      <c r="F2924" s="2">
        <f>Tabla14[[#This Row],[Precio]]-(Tabla14[[#This Row],[Precio]]*0.14)</f>
        <v>1323.1358</v>
      </c>
      <c r="G2924" s="2">
        <f>Tabla14[[#This Row],[Precio]]-(Tabla14[[#This Row],[Precio]]*0.05)</f>
        <v>1461.6034999999999</v>
      </c>
      <c r="H2924" s="4">
        <f>Tabla14[[#This Row],[  -14% costo de juan]]+(Tabla14[[#This Row],[  -14% costo de juan]]*0.1)</f>
        <v>1455.44938</v>
      </c>
      <c r="I2924" s="30">
        <f>Tabla14[[#This Row],[5% purpil]]+(Tabla14[[#This Row],[5% purpil]]*0.21)</f>
        <v>1768.5402349999999</v>
      </c>
      <c r="J2924" s="30">
        <f>Tabla14[[#This Row],[5% purpil]]+(Tabla14[[#This Row],[5% purpil]]*0.21)</f>
        <v>1768.5402349999999</v>
      </c>
      <c r="K2924" s="6">
        <f>Tabla14[[#This Row],[Precio NEGRO Publico c/juan]]-Tabla14[[#This Row],[Nuestro Costo juan ]]</f>
        <v>313.09085499999992</v>
      </c>
      <c r="L2924" s="7">
        <f>Tabla14[[#This Row],[Ganancia]]/Tabla14[[#This Row],[Nuestro Costo juan ]]</f>
        <v>0.21511627906976738</v>
      </c>
      <c r="M2924" s="2">
        <f>Tabla14[[#This Row],[Precio NEGRO Publico c/juan]]+(Tabla14[[#This Row],[Precio NEGRO Publico c/juan]]*0.105)</f>
        <v>1954.236959675</v>
      </c>
    </row>
    <row r="2925" spans="1:13">
      <c r="A2925" s="1" t="s">
        <v>5864</v>
      </c>
      <c r="B2925" t="s">
        <v>5865</v>
      </c>
      <c r="C2925" t="s">
        <v>7</v>
      </c>
      <c r="D2925" t="s">
        <v>5447</v>
      </c>
      <c r="E2925" s="2">
        <v>7894.74</v>
      </c>
      <c r="F2925" s="2">
        <f>Tabla14[[#This Row],[Precio]]-(Tabla14[[#This Row],[Precio]]*0.14)</f>
        <v>6789.4763999999996</v>
      </c>
      <c r="G2925" s="2">
        <f>Tabla14[[#This Row],[Precio]]-(Tabla14[[#This Row],[Precio]]*0.05)</f>
        <v>7500.0029999999997</v>
      </c>
      <c r="H2925" s="4">
        <f>Tabla14[[#This Row],[  -14% costo de juan]]+(Tabla14[[#This Row],[  -14% costo de juan]]*0.1)</f>
        <v>7468.4240399999999</v>
      </c>
      <c r="I2925" s="30">
        <f>Tabla14[[#This Row],[5% purpil]]+(Tabla14[[#This Row],[5% purpil]]*0.21)</f>
        <v>9075.0036299999992</v>
      </c>
      <c r="J2925" s="30">
        <f>Tabla14[[#This Row],[5% purpil]]+(Tabla14[[#This Row],[5% purpil]]*0.21)</f>
        <v>9075.0036299999992</v>
      </c>
      <c r="K2925" s="6">
        <f>Tabla14[[#This Row],[Precio NEGRO Publico c/juan]]-Tabla14[[#This Row],[Nuestro Costo juan ]]</f>
        <v>1606.5795899999994</v>
      </c>
      <c r="L2925" s="7">
        <f>Tabla14[[#This Row],[Ganancia]]/Tabla14[[#This Row],[Nuestro Costo juan ]]</f>
        <v>0.21511627906976735</v>
      </c>
      <c r="M2925" s="2">
        <f>Tabla14[[#This Row],[Precio NEGRO Publico c/juan]]+(Tabla14[[#This Row],[Precio NEGRO Publico c/juan]]*0.105)</f>
        <v>10027.879011149998</v>
      </c>
    </row>
    <row r="2926" spans="1:13">
      <c r="A2926" s="1" t="s">
        <v>5866</v>
      </c>
      <c r="B2926" t="s">
        <v>5867</v>
      </c>
      <c r="C2926" t="s">
        <v>7</v>
      </c>
      <c r="D2926" t="s">
        <v>5447</v>
      </c>
      <c r="E2926" s="2">
        <v>10797.19</v>
      </c>
      <c r="F2926" s="2">
        <f>Tabla14[[#This Row],[Precio]]-(Tabla14[[#This Row],[Precio]]*0.14)</f>
        <v>9285.5833999999995</v>
      </c>
      <c r="G2926" s="2">
        <f>Tabla14[[#This Row],[Precio]]-(Tabla14[[#This Row],[Precio]]*0.05)</f>
        <v>10257.3305</v>
      </c>
      <c r="H2926" s="4">
        <f>Tabla14[[#This Row],[  -14% costo de juan]]+(Tabla14[[#This Row],[  -14% costo de juan]]*0.1)</f>
        <v>10214.141739999999</v>
      </c>
      <c r="I2926" s="30">
        <f>Tabla14[[#This Row],[5% purpil]]+(Tabla14[[#This Row],[5% purpil]]*0.21)</f>
        <v>12411.369905</v>
      </c>
      <c r="J2926" s="30">
        <f>Tabla14[[#This Row],[5% purpil]]+(Tabla14[[#This Row],[5% purpil]]*0.21)</f>
        <v>12411.369905</v>
      </c>
      <c r="K2926" s="6">
        <f>Tabla14[[#This Row],[Precio NEGRO Publico c/juan]]-Tabla14[[#This Row],[Nuestro Costo juan ]]</f>
        <v>2197.2281650000004</v>
      </c>
      <c r="L2926" s="7">
        <f>Tabla14[[#This Row],[Ganancia]]/Tabla14[[#This Row],[Nuestro Costo juan ]]</f>
        <v>0.21511627906976749</v>
      </c>
      <c r="M2926" s="2">
        <f>Tabla14[[#This Row],[Precio NEGRO Publico c/juan]]+(Tabla14[[#This Row],[Precio NEGRO Publico c/juan]]*0.105)</f>
        <v>13714.563745025</v>
      </c>
    </row>
    <row r="2927" spans="1:13">
      <c r="A2927" s="1" t="s">
        <v>5868</v>
      </c>
      <c r="B2927" t="s">
        <v>5869</v>
      </c>
      <c r="C2927" t="s">
        <v>7</v>
      </c>
      <c r="D2927" t="s">
        <v>5447</v>
      </c>
      <c r="E2927" s="2">
        <v>13684.21</v>
      </c>
      <c r="F2927" s="2">
        <f>Tabla14[[#This Row],[Precio]]-(Tabla14[[#This Row],[Precio]]*0.14)</f>
        <v>11768.420599999999</v>
      </c>
      <c r="G2927" s="2">
        <f>Tabla14[[#This Row],[Precio]]-(Tabla14[[#This Row],[Precio]]*0.05)</f>
        <v>12999.9995</v>
      </c>
      <c r="H2927" s="4">
        <f>Tabla14[[#This Row],[  -14% costo de juan]]+(Tabla14[[#This Row],[  -14% costo de juan]]*0.1)</f>
        <v>12945.26266</v>
      </c>
      <c r="I2927" s="30">
        <f>Tabla14[[#This Row],[5% purpil]]+(Tabla14[[#This Row],[5% purpil]]*0.21)</f>
        <v>15729.999394999999</v>
      </c>
      <c r="J2927" s="30">
        <f>Tabla14[[#This Row],[5% purpil]]+(Tabla14[[#This Row],[5% purpil]]*0.21)</f>
        <v>15729.999394999999</v>
      </c>
      <c r="K2927" s="6">
        <f>Tabla14[[#This Row],[Precio NEGRO Publico c/juan]]-Tabla14[[#This Row],[Nuestro Costo juan ]]</f>
        <v>2784.7367349999986</v>
      </c>
      <c r="L2927" s="7">
        <f>Tabla14[[#This Row],[Ganancia]]/Tabla14[[#This Row],[Nuestro Costo juan ]]</f>
        <v>0.21511627906976732</v>
      </c>
      <c r="M2927" s="2">
        <f>Tabla14[[#This Row],[Precio NEGRO Publico c/juan]]+(Tabla14[[#This Row],[Precio NEGRO Publico c/juan]]*0.105)</f>
        <v>17381.649331474997</v>
      </c>
    </row>
    <row r="2928" spans="1:13">
      <c r="A2928" s="1" t="s">
        <v>5870</v>
      </c>
      <c r="B2928" t="s">
        <v>5871</v>
      </c>
      <c r="C2928" t="s">
        <v>7</v>
      </c>
      <c r="D2928" t="s">
        <v>5447</v>
      </c>
      <c r="E2928" s="2">
        <v>1162.6099999999999</v>
      </c>
      <c r="F2928" s="2">
        <f>Tabla14[[#This Row],[Precio]]-(Tabla14[[#This Row],[Precio]]*0.14)</f>
        <v>999.8445999999999</v>
      </c>
      <c r="G2928" s="2">
        <f>Tabla14[[#This Row],[Precio]]-(Tabla14[[#This Row],[Precio]]*0.05)</f>
        <v>1104.4794999999999</v>
      </c>
      <c r="H2928" s="4">
        <f>Tabla14[[#This Row],[  -14% costo de juan]]+(Tabla14[[#This Row],[  -14% costo de juan]]*0.1)</f>
        <v>1099.8290599999998</v>
      </c>
      <c r="I2928" s="30">
        <f>Tabla14[[#This Row],[5% purpil]]+(Tabla14[[#This Row],[5% purpil]]*0.21)</f>
        <v>1336.4201949999999</v>
      </c>
      <c r="J2928" s="30">
        <f>Tabla14[[#This Row],[5% purpil]]+(Tabla14[[#This Row],[5% purpil]]*0.21)</f>
        <v>1336.4201949999999</v>
      </c>
      <c r="K2928" s="6">
        <f>Tabla14[[#This Row],[Precio NEGRO Publico c/juan]]-Tabla14[[#This Row],[Nuestro Costo juan ]]</f>
        <v>236.59113500000012</v>
      </c>
      <c r="L2928" s="7">
        <f>Tabla14[[#This Row],[Ganancia]]/Tabla14[[#This Row],[Nuestro Costo juan ]]</f>
        <v>0.2151162790697676</v>
      </c>
      <c r="M2928" s="2">
        <f>Tabla14[[#This Row],[Precio NEGRO Publico c/juan]]+(Tabla14[[#This Row],[Precio NEGRO Publico c/juan]]*0.105)</f>
        <v>1476.7443154749999</v>
      </c>
    </row>
    <row r="2929" spans="1:13">
      <c r="A2929" s="1" t="s">
        <v>5872</v>
      </c>
      <c r="B2929" t="s">
        <v>5873</v>
      </c>
      <c r="C2929" t="s">
        <v>7</v>
      </c>
      <c r="D2929" t="s">
        <v>5447</v>
      </c>
      <c r="E2929" s="2">
        <v>1317.22</v>
      </c>
      <c r="F2929" s="2">
        <f>Tabla14[[#This Row],[Precio]]-(Tabla14[[#This Row],[Precio]]*0.14)</f>
        <v>1132.8091999999999</v>
      </c>
      <c r="G2929" s="2">
        <f>Tabla14[[#This Row],[Precio]]-(Tabla14[[#This Row],[Precio]]*0.05)</f>
        <v>1251.3589999999999</v>
      </c>
      <c r="H2929" s="4">
        <f>Tabla14[[#This Row],[  -14% costo de juan]]+(Tabla14[[#This Row],[  -14% costo de juan]]*0.1)</f>
        <v>1246.0901199999998</v>
      </c>
      <c r="I2929" s="30">
        <f>Tabla14[[#This Row],[5% purpil]]+(Tabla14[[#This Row],[5% purpil]]*0.21)</f>
        <v>1514.1443899999999</v>
      </c>
      <c r="J2929" s="30">
        <f>Tabla14[[#This Row],[5% purpil]]+(Tabla14[[#This Row],[5% purpil]]*0.21)</f>
        <v>1514.1443899999999</v>
      </c>
      <c r="K2929" s="6">
        <f>Tabla14[[#This Row],[Precio NEGRO Publico c/juan]]-Tabla14[[#This Row],[Nuestro Costo juan ]]</f>
        <v>268.05427000000009</v>
      </c>
      <c r="L2929" s="7">
        <f>Tabla14[[#This Row],[Ganancia]]/Tabla14[[#This Row],[Nuestro Costo juan ]]</f>
        <v>0.21511627906976755</v>
      </c>
      <c r="M2929" s="2">
        <f>Tabla14[[#This Row],[Precio NEGRO Publico c/juan]]+(Tabla14[[#This Row],[Precio NEGRO Publico c/juan]]*0.105)</f>
        <v>1673.1295509499998</v>
      </c>
    </row>
    <row r="2930" spans="1:13">
      <c r="A2930" s="1" t="s">
        <v>5874</v>
      </c>
      <c r="B2930" t="s">
        <v>5875</v>
      </c>
      <c r="C2930" t="s">
        <v>7</v>
      </c>
      <c r="D2930" t="s">
        <v>5447</v>
      </c>
      <c r="E2930" s="2">
        <v>8821.89</v>
      </c>
      <c r="F2930" s="2">
        <f>Tabla14[[#This Row],[Precio]]-(Tabla14[[#This Row],[Precio]]*0.14)</f>
        <v>7586.8253999999997</v>
      </c>
      <c r="G2930" s="2">
        <f>Tabla14[[#This Row],[Precio]]-(Tabla14[[#This Row],[Precio]]*0.05)</f>
        <v>8380.7955000000002</v>
      </c>
      <c r="H2930" s="4">
        <f>Tabla14[[#This Row],[  -14% costo de juan]]+(Tabla14[[#This Row],[  -14% costo de juan]]*0.1)</f>
        <v>8345.5079399999995</v>
      </c>
      <c r="I2930" s="30">
        <f>Tabla14[[#This Row],[5% purpil]]+(Tabla14[[#This Row],[5% purpil]]*0.21)</f>
        <v>10140.762555000001</v>
      </c>
      <c r="J2930" s="30">
        <f>Tabla14[[#This Row],[5% purpil]]+(Tabla14[[#This Row],[5% purpil]]*0.21)</f>
        <v>10140.762555000001</v>
      </c>
      <c r="K2930" s="6">
        <f>Tabla14[[#This Row],[Precio NEGRO Publico c/juan]]-Tabla14[[#This Row],[Nuestro Costo juan ]]</f>
        <v>1795.2546150000016</v>
      </c>
      <c r="L2930" s="7">
        <f>Tabla14[[#This Row],[Ganancia]]/Tabla14[[#This Row],[Nuestro Costo juan ]]</f>
        <v>0.21511627906976766</v>
      </c>
      <c r="M2930" s="2">
        <f>Tabla14[[#This Row],[Precio NEGRO Publico c/juan]]+(Tabla14[[#This Row],[Precio NEGRO Publico c/juan]]*0.105)</f>
        <v>11205.542623275001</v>
      </c>
    </row>
    <row r="2931" spans="1:13">
      <c r="A2931" s="1" t="s">
        <v>5876</v>
      </c>
      <c r="B2931" t="s">
        <v>5877</v>
      </c>
      <c r="C2931" t="s">
        <v>7</v>
      </c>
      <c r="D2931" t="s">
        <v>5447</v>
      </c>
      <c r="E2931" s="2">
        <v>9934.48</v>
      </c>
      <c r="F2931" s="2">
        <f>Tabla14[[#This Row],[Precio]]-(Tabla14[[#This Row],[Precio]]*0.14)</f>
        <v>8543.6527999999998</v>
      </c>
      <c r="G2931" s="2">
        <f>Tabla14[[#This Row],[Precio]]-(Tabla14[[#This Row],[Precio]]*0.05)</f>
        <v>9437.7559999999994</v>
      </c>
      <c r="H2931" s="4">
        <f>Tabla14[[#This Row],[  -14% costo de juan]]+(Tabla14[[#This Row],[  -14% costo de juan]]*0.1)</f>
        <v>9398.0180799999998</v>
      </c>
      <c r="I2931" s="30">
        <f>Tabla14[[#This Row],[5% purpil]]+(Tabla14[[#This Row],[5% purpil]]*0.21)</f>
        <v>11419.68476</v>
      </c>
      <c r="J2931" s="30">
        <f>Tabla14[[#This Row],[5% purpil]]+(Tabla14[[#This Row],[5% purpil]]*0.21)</f>
        <v>11419.68476</v>
      </c>
      <c r="K2931" s="6">
        <f>Tabla14[[#This Row],[Precio NEGRO Publico c/juan]]-Tabla14[[#This Row],[Nuestro Costo juan ]]</f>
        <v>2021.6666800000003</v>
      </c>
      <c r="L2931" s="7">
        <f>Tabla14[[#This Row],[Ganancia]]/Tabla14[[#This Row],[Nuestro Costo juan ]]</f>
        <v>0.21511627906976746</v>
      </c>
      <c r="M2931" s="2">
        <f>Tabla14[[#This Row],[Precio NEGRO Publico c/juan]]+(Tabla14[[#This Row],[Precio NEGRO Publico c/juan]]*0.105)</f>
        <v>12618.7516598</v>
      </c>
    </row>
    <row r="2932" spans="1:13">
      <c r="A2932" s="1" t="s">
        <v>5878</v>
      </c>
      <c r="B2932" t="s">
        <v>5879</v>
      </c>
      <c r="C2932" t="s">
        <v>7</v>
      </c>
      <c r="D2932" t="s">
        <v>5447</v>
      </c>
      <c r="E2932" s="2">
        <v>25052.63</v>
      </c>
      <c r="F2932" s="2">
        <f>Tabla14[[#This Row],[Precio]]-(Tabla14[[#This Row],[Precio]]*0.14)</f>
        <v>21545.2618</v>
      </c>
      <c r="G2932" s="2">
        <f>Tabla14[[#This Row],[Precio]]-(Tabla14[[#This Row],[Precio]]*0.05)</f>
        <v>23799.998500000002</v>
      </c>
      <c r="H2932" s="4">
        <f>Tabla14[[#This Row],[  -14% costo de juan]]+(Tabla14[[#This Row],[  -14% costo de juan]]*0.1)</f>
        <v>23699.787980000001</v>
      </c>
      <c r="I2932" s="30">
        <f>Tabla14[[#This Row],[5% purpil]]+(Tabla14[[#This Row],[5% purpil]]*0.21)</f>
        <v>28797.998185</v>
      </c>
      <c r="J2932" s="30">
        <f>Tabla14[[#This Row],[5% purpil]]+(Tabla14[[#This Row],[5% purpil]]*0.21)</f>
        <v>28797.998185</v>
      </c>
      <c r="K2932" s="6">
        <f>Tabla14[[#This Row],[Precio NEGRO Publico c/juan]]-Tabla14[[#This Row],[Nuestro Costo juan ]]</f>
        <v>5098.2102049999994</v>
      </c>
      <c r="L2932" s="7">
        <f>Tabla14[[#This Row],[Ganancia]]/Tabla14[[#This Row],[Nuestro Costo juan ]]</f>
        <v>0.21511627906976741</v>
      </c>
      <c r="M2932" s="2">
        <f>Tabla14[[#This Row],[Precio NEGRO Publico c/juan]]+(Tabla14[[#This Row],[Precio NEGRO Publico c/juan]]*0.105)</f>
        <v>31821.787994425002</v>
      </c>
    </row>
    <row r="2933" spans="1:13">
      <c r="A2933" s="1" t="s">
        <v>5880</v>
      </c>
      <c r="B2933" t="s">
        <v>5881</v>
      </c>
      <c r="C2933" t="s">
        <v>7</v>
      </c>
      <c r="D2933" t="s">
        <v>5447</v>
      </c>
      <c r="E2933" s="2">
        <v>6616.42</v>
      </c>
      <c r="F2933" s="2">
        <f>Tabla14[[#This Row],[Precio]]-(Tabla14[[#This Row],[Precio]]*0.14)</f>
        <v>5690.1211999999996</v>
      </c>
      <c r="G2933" s="2">
        <f>Tabla14[[#This Row],[Precio]]-(Tabla14[[#This Row],[Precio]]*0.05)</f>
        <v>6285.5990000000002</v>
      </c>
      <c r="H2933" s="4">
        <f>Tabla14[[#This Row],[  -14% costo de juan]]+(Tabla14[[#This Row],[  -14% costo de juan]]*0.1)</f>
        <v>6259.1333199999999</v>
      </c>
      <c r="I2933" s="30">
        <f>Tabla14[[#This Row],[5% purpil]]+(Tabla14[[#This Row],[5% purpil]]*0.21)</f>
        <v>7605.5747900000006</v>
      </c>
      <c r="J2933" s="30">
        <f>Tabla14[[#This Row],[5% purpil]]+(Tabla14[[#This Row],[5% purpil]]*0.21)</f>
        <v>7605.5747900000006</v>
      </c>
      <c r="K2933" s="6">
        <f>Tabla14[[#This Row],[Precio NEGRO Publico c/juan]]-Tabla14[[#This Row],[Nuestro Costo juan ]]</f>
        <v>1346.4414700000007</v>
      </c>
      <c r="L2933" s="7">
        <f>Tabla14[[#This Row],[Ganancia]]/Tabla14[[#This Row],[Nuestro Costo juan ]]</f>
        <v>0.21511627906976755</v>
      </c>
      <c r="M2933" s="2">
        <f>Tabla14[[#This Row],[Precio NEGRO Publico c/juan]]+(Tabla14[[#This Row],[Precio NEGRO Publico c/juan]]*0.105)</f>
        <v>8404.1601429500006</v>
      </c>
    </row>
    <row r="2934" spans="1:13">
      <c r="A2934" s="1" t="s">
        <v>5882</v>
      </c>
      <c r="B2934" t="s">
        <v>5883</v>
      </c>
      <c r="C2934" t="s">
        <v>7</v>
      </c>
      <c r="D2934" t="s">
        <v>5447</v>
      </c>
      <c r="E2934" s="2">
        <v>6616.42</v>
      </c>
      <c r="F2934" s="2">
        <f>Tabla14[[#This Row],[Precio]]-(Tabla14[[#This Row],[Precio]]*0.14)</f>
        <v>5690.1211999999996</v>
      </c>
      <c r="G2934" s="2">
        <f>Tabla14[[#This Row],[Precio]]-(Tabla14[[#This Row],[Precio]]*0.05)</f>
        <v>6285.5990000000002</v>
      </c>
      <c r="H2934" s="4">
        <f>Tabla14[[#This Row],[  -14% costo de juan]]+(Tabla14[[#This Row],[  -14% costo de juan]]*0.1)</f>
        <v>6259.1333199999999</v>
      </c>
      <c r="I2934" s="30">
        <f>Tabla14[[#This Row],[5% purpil]]+(Tabla14[[#This Row],[5% purpil]]*0.21)</f>
        <v>7605.5747900000006</v>
      </c>
      <c r="J2934" s="30">
        <f>Tabla14[[#This Row],[5% purpil]]+(Tabla14[[#This Row],[5% purpil]]*0.21)</f>
        <v>7605.5747900000006</v>
      </c>
      <c r="K2934" s="6">
        <f>Tabla14[[#This Row],[Precio NEGRO Publico c/juan]]-Tabla14[[#This Row],[Nuestro Costo juan ]]</f>
        <v>1346.4414700000007</v>
      </c>
      <c r="L2934" s="7">
        <f>Tabla14[[#This Row],[Ganancia]]/Tabla14[[#This Row],[Nuestro Costo juan ]]</f>
        <v>0.21511627906976755</v>
      </c>
      <c r="M2934" s="2">
        <f>Tabla14[[#This Row],[Precio NEGRO Publico c/juan]]+(Tabla14[[#This Row],[Precio NEGRO Publico c/juan]]*0.105)</f>
        <v>8404.1601429500006</v>
      </c>
    </row>
    <row r="2935" spans="1:13">
      <c r="A2935" s="1" t="s">
        <v>5884</v>
      </c>
      <c r="B2935" t="s">
        <v>5885</v>
      </c>
      <c r="C2935" t="s">
        <v>7</v>
      </c>
      <c r="D2935" t="s">
        <v>5447</v>
      </c>
      <c r="E2935" s="2">
        <v>2610.5300000000002</v>
      </c>
      <c r="F2935" s="2">
        <f>Tabla14[[#This Row],[Precio]]-(Tabla14[[#This Row],[Precio]]*0.14)</f>
        <v>2245.0558000000001</v>
      </c>
      <c r="G2935" s="2">
        <f>Tabla14[[#This Row],[Precio]]-(Tabla14[[#This Row],[Precio]]*0.05)</f>
        <v>2480.0035000000003</v>
      </c>
      <c r="H2935" s="4">
        <f>Tabla14[[#This Row],[  -14% costo de juan]]+(Tabla14[[#This Row],[  -14% costo de juan]]*0.1)</f>
        <v>2469.5613800000001</v>
      </c>
      <c r="I2935" s="30">
        <f>Tabla14[[#This Row],[5% purpil]]+(Tabla14[[#This Row],[5% purpil]]*0.21)</f>
        <v>3000.8042350000005</v>
      </c>
      <c r="J2935" s="30">
        <f>Tabla14[[#This Row],[5% purpil]]+(Tabla14[[#This Row],[5% purpil]]*0.21)</f>
        <v>3000.8042350000005</v>
      </c>
      <c r="K2935" s="6">
        <f>Tabla14[[#This Row],[Precio NEGRO Publico c/juan]]-Tabla14[[#This Row],[Nuestro Costo juan ]]</f>
        <v>531.24285500000042</v>
      </c>
      <c r="L2935" s="7">
        <f>Tabla14[[#This Row],[Ganancia]]/Tabla14[[#This Row],[Nuestro Costo juan ]]</f>
        <v>0.2151162790697676</v>
      </c>
      <c r="M2935" s="2">
        <f>Tabla14[[#This Row],[Precio NEGRO Publico c/juan]]+(Tabla14[[#This Row],[Precio NEGRO Publico c/juan]]*0.105)</f>
        <v>3315.8886796750007</v>
      </c>
    </row>
    <row r="2936" spans="1:13">
      <c r="A2936" s="1" t="s">
        <v>5886</v>
      </c>
      <c r="B2936" t="s">
        <v>5887</v>
      </c>
      <c r="C2936" t="s">
        <v>7</v>
      </c>
      <c r="D2936" t="s">
        <v>5447</v>
      </c>
      <c r="E2936" s="2">
        <v>2327.02</v>
      </c>
      <c r="F2936" s="2">
        <f>Tabla14[[#This Row],[Precio]]-(Tabla14[[#This Row],[Precio]]*0.14)</f>
        <v>2001.2372</v>
      </c>
      <c r="G2936" s="2">
        <f>Tabla14[[#This Row],[Precio]]-(Tabla14[[#This Row],[Precio]]*0.05)</f>
        <v>2210.6689999999999</v>
      </c>
      <c r="H2936" s="4">
        <f>Tabla14[[#This Row],[  -14% costo de juan]]+(Tabla14[[#This Row],[  -14% costo de juan]]*0.1)</f>
        <v>2201.3609200000001</v>
      </c>
      <c r="I2936" s="30">
        <f>Tabla14[[#This Row],[5% purpil]]+(Tabla14[[#This Row],[5% purpil]]*0.21)</f>
        <v>2674.90949</v>
      </c>
      <c r="J2936" s="30">
        <f>Tabla14[[#This Row],[5% purpil]]+(Tabla14[[#This Row],[5% purpil]]*0.21)</f>
        <v>2674.90949</v>
      </c>
      <c r="K2936" s="6">
        <f>Tabla14[[#This Row],[Precio NEGRO Publico c/juan]]-Tabla14[[#This Row],[Nuestro Costo juan ]]</f>
        <v>473.54856999999993</v>
      </c>
      <c r="L2936" s="7">
        <f>Tabla14[[#This Row],[Ganancia]]/Tabla14[[#This Row],[Nuestro Costo juan ]]</f>
        <v>0.21511627906976741</v>
      </c>
      <c r="M2936" s="2">
        <f>Tabla14[[#This Row],[Precio NEGRO Publico c/juan]]+(Tabla14[[#This Row],[Precio NEGRO Publico c/juan]]*0.105)</f>
        <v>2955.7749864500001</v>
      </c>
    </row>
    <row r="2937" spans="1:13">
      <c r="A2937" s="1" t="s">
        <v>5888</v>
      </c>
      <c r="B2937" t="s">
        <v>5889</v>
      </c>
      <c r="C2937" t="s">
        <v>7</v>
      </c>
      <c r="D2937" t="s">
        <v>5447</v>
      </c>
      <c r="E2937" s="2">
        <v>2872.42</v>
      </c>
      <c r="F2937" s="2">
        <f>Tabla14[[#This Row],[Precio]]-(Tabla14[[#This Row],[Precio]]*0.14)</f>
        <v>2470.2811999999999</v>
      </c>
      <c r="G2937" s="2">
        <f>Tabla14[[#This Row],[Precio]]-(Tabla14[[#This Row],[Precio]]*0.05)</f>
        <v>2728.799</v>
      </c>
      <c r="H2937" s="4">
        <f>Tabla14[[#This Row],[  -14% costo de juan]]+(Tabla14[[#This Row],[  -14% costo de juan]]*0.1)</f>
        <v>2717.3093199999998</v>
      </c>
      <c r="I2937" s="30">
        <f>Tabla14[[#This Row],[5% purpil]]+(Tabla14[[#This Row],[5% purpil]]*0.21)</f>
        <v>3301.8467900000001</v>
      </c>
      <c r="J2937" s="30">
        <f>Tabla14[[#This Row],[5% purpil]]+(Tabla14[[#This Row],[5% purpil]]*0.21)</f>
        <v>3301.8467900000001</v>
      </c>
      <c r="K2937" s="6">
        <f>Tabla14[[#This Row],[Precio NEGRO Publico c/juan]]-Tabla14[[#This Row],[Nuestro Costo juan ]]</f>
        <v>584.53747000000021</v>
      </c>
      <c r="L2937" s="7">
        <f>Tabla14[[#This Row],[Ganancia]]/Tabla14[[#This Row],[Nuestro Costo juan ]]</f>
        <v>0.21511627906976752</v>
      </c>
      <c r="M2937" s="2">
        <f>Tabla14[[#This Row],[Precio NEGRO Publico c/juan]]+(Tabla14[[#This Row],[Precio NEGRO Publico c/juan]]*0.105)</f>
        <v>3648.5407029500002</v>
      </c>
    </row>
    <row r="2938" spans="1:13">
      <c r="A2938" s="1" t="s">
        <v>5890</v>
      </c>
      <c r="B2938" t="s">
        <v>5891</v>
      </c>
      <c r="C2938" t="s">
        <v>7</v>
      </c>
      <c r="D2938" t="s">
        <v>5447</v>
      </c>
      <c r="E2938" s="2">
        <v>4480.67</v>
      </c>
      <c r="F2938" s="2">
        <f>Tabla14[[#This Row],[Precio]]-(Tabla14[[#This Row],[Precio]]*0.14)</f>
        <v>3853.3762000000002</v>
      </c>
      <c r="G2938" s="2">
        <f>Tabla14[[#This Row],[Precio]]-(Tabla14[[#This Row],[Precio]]*0.05)</f>
        <v>4256.6365000000005</v>
      </c>
      <c r="H2938" s="4">
        <f>Tabla14[[#This Row],[  -14% costo de juan]]+(Tabla14[[#This Row],[  -14% costo de juan]]*0.1)</f>
        <v>4238.7138199999999</v>
      </c>
      <c r="I2938" s="30">
        <f>Tabla14[[#This Row],[5% purpil]]+(Tabla14[[#This Row],[5% purpil]]*0.21)</f>
        <v>5150.5301650000001</v>
      </c>
      <c r="J2938" s="30">
        <f>Tabla14[[#This Row],[5% purpil]]+(Tabla14[[#This Row],[5% purpil]]*0.21)</f>
        <v>5150.5301650000001</v>
      </c>
      <c r="K2938" s="6">
        <f>Tabla14[[#This Row],[Precio NEGRO Publico c/juan]]-Tabla14[[#This Row],[Nuestro Costo juan ]]</f>
        <v>911.81634500000018</v>
      </c>
      <c r="L2938" s="7">
        <f>Tabla14[[#This Row],[Ganancia]]/Tabla14[[#This Row],[Nuestro Costo juan ]]</f>
        <v>0.21511627906976749</v>
      </c>
      <c r="M2938" s="2">
        <f>Tabla14[[#This Row],[Precio NEGRO Publico c/juan]]+(Tabla14[[#This Row],[Precio NEGRO Publico c/juan]]*0.105)</f>
        <v>5691.3358323250004</v>
      </c>
    </row>
    <row r="2939" spans="1:13">
      <c r="A2939" s="1" t="s">
        <v>5892</v>
      </c>
      <c r="B2939" t="s">
        <v>5893</v>
      </c>
      <c r="C2939" t="s">
        <v>7</v>
      </c>
      <c r="D2939" t="s">
        <v>5447</v>
      </c>
      <c r="E2939" s="2">
        <v>4204.91</v>
      </c>
      <c r="F2939" s="2">
        <f>Tabla14[[#This Row],[Precio]]-(Tabla14[[#This Row],[Precio]]*0.14)</f>
        <v>3616.2226000000001</v>
      </c>
      <c r="G2939" s="2">
        <f>Tabla14[[#This Row],[Precio]]-(Tabla14[[#This Row],[Precio]]*0.05)</f>
        <v>3994.6644999999999</v>
      </c>
      <c r="H2939" s="4">
        <f>Tabla14[[#This Row],[  -14% costo de juan]]+(Tabla14[[#This Row],[  -14% costo de juan]]*0.1)</f>
        <v>3977.8448600000002</v>
      </c>
      <c r="I2939" s="30">
        <f>Tabla14[[#This Row],[5% purpil]]+(Tabla14[[#This Row],[5% purpil]]*0.21)</f>
        <v>4833.5440449999996</v>
      </c>
      <c r="J2939" s="30">
        <f>Tabla14[[#This Row],[5% purpil]]+(Tabla14[[#This Row],[5% purpil]]*0.21)</f>
        <v>4833.5440449999996</v>
      </c>
      <c r="K2939" s="6">
        <f>Tabla14[[#This Row],[Precio NEGRO Publico c/juan]]-Tabla14[[#This Row],[Nuestro Costo juan ]]</f>
        <v>855.69918499999949</v>
      </c>
      <c r="L2939" s="7">
        <f>Tabla14[[#This Row],[Ganancia]]/Tabla14[[#This Row],[Nuestro Costo juan ]]</f>
        <v>0.2151162790697673</v>
      </c>
      <c r="M2939" s="2">
        <f>Tabla14[[#This Row],[Precio NEGRO Publico c/juan]]+(Tabla14[[#This Row],[Precio NEGRO Publico c/juan]]*0.105)</f>
        <v>5341.0661697249998</v>
      </c>
    </row>
    <row r="2940" spans="1:13">
      <c r="A2940" s="1" t="s">
        <v>5894</v>
      </c>
      <c r="B2940" t="s">
        <v>5895</v>
      </c>
      <c r="C2940" t="s">
        <v>7</v>
      </c>
      <c r="D2940" t="s">
        <v>5447</v>
      </c>
      <c r="E2940" s="2">
        <v>13302.46</v>
      </c>
      <c r="F2940" s="2">
        <f>Tabla14[[#This Row],[Precio]]-(Tabla14[[#This Row],[Precio]]*0.14)</f>
        <v>11440.115599999999</v>
      </c>
      <c r="G2940" s="2">
        <f>Tabla14[[#This Row],[Precio]]-(Tabla14[[#This Row],[Precio]]*0.05)</f>
        <v>12637.337</v>
      </c>
      <c r="H2940" s="4">
        <f>Tabla14[[#This Row],[  -14% costo de juan]]+(Tabla14[[#This Row],[  -14% costo de juan]]*0.1)</f>
        <v>12584.12716</v>
      </c>
      <c r="I2940" s="30">
        <f>Tabla14[[#This Row],[5% purpil]]+(Tabla14[[#This Row],[5% purpil]]*0.21)</f>
        <v>15291.177769999998</v>
      </c>
      <c r="J2940" s="30">
        <f>Tabla14[[#This Row],[5% purpil]]+(Tabla14[[#This Row],[5% purpil]]*0.21)</f>
        <v>15291.177769999998</v>
      </c>
      <c r="K2940" s="6">
        <f>Tabla14[[#This Row],[Precio NEGRO Publico c/juan]]-Tabla14[[#This Row],[Nuestro Costo juan ]]</f>
        <v>2707.0506099999984</v>
      </c>
      <c r="L2940" s="7">
        <f>Tabla14[[#This Row],[Ganancia]]/Tabla14[[#This Row],[Nuestro Costo juan ]]</f>
        <v>0.21511627906976732</v>
      </c>
      <c r="M2940" s="2">
        <f>Tabla14[[#This Row],[Precio NEGRO Publico c/juan]]+(Tabla14[[#This Row],[Precio NEGRO Publico c/juan]]*0.105)</f>
        <v>16896.751435849998</v>
      </c>
    </row>
    <row r="2941" spans="1:13">
      <c r="A2941" s="1" t="s">
        <v>5896</v>
      </c>
      <c r="B2941" t="s">
        <v>5897</v>
      </c>
      <c r="C2941" t="s">
        <v>7</v>
      </c>
      <c r="D2941" t="s">
        <v>5447</v>
      </c>
      <c r="E2941" s="2">
        <v>37578.949999999997</v>
      </c>
      <c r="F2941" s="2">
        <f>Tabla14[[#This Row],[Precio]]-(Tabla14[[#This Row],[Precio]]*0.14)</f>
        <v>32317.896999999997</v>
      </c>
      <c r="G2941" s="2">
        <f>Tabla14[[#This Row],[Precio]]-(Tabla14[[#This Row],[Precio]]*0.05)</f>
        <v>35700.002499999995</v>
      </c>
      <c r="H2941" s="4">
        <f>Tabla14[[#This Row],[  -14% costo de juan]]+(Tabla14[[#This Row],[  -14% costo de juan]]*0.1)</f>
        <v>35549.686699999998</v>
      </c>
      <c r="I2941" s="30">
        <f>Tabla14[[#This Row],[5% purpil]]+(Tabla14[[#This Row],[5% purpil]]*0.21)</f>
        <v>43197.003024999991</v>
      </c>
      <c r="J2941" s="30">
        <f>Tabla14[[#This Row],[5% purpil]]+(Tabla14[[#This Row],[5% purpil]]*0.21)</f>
        <v>43197.003024999991</v>
      </c>
      <c r="K2941" s="6">
        <f>Tabla14[[#This Row],[Precio NEGRO Publico c/juan]]-Tabla14[[#This Row],[Nuestro Costo juan ]]</f>
        <v>7647.3163249999925</v>
      </c>
      <c r="L2941" s="7">
        <f>Tabla14[[#This Row],[Ganancia]]/Tabla14[[#This Row],[Nuestro Costo juan ]]</f>
        <v>0.21511627906976724</v>
      </c>
      <c r="M2941" s="2">
        <f>Tabla14[[#This Row],[Precio NEGRO Publico c/juan]]+(Tabla14[[#This Row],[Precio NEGRO Publico c/juan]]*0.105)</f>
        <v>47732.688342624991</v>
      </c>
    </row>
    <row r="2942" spans="1:13">
      <c r="A2942" s="1" t="s">
        <v>5898</v>
      </c>
      <c r="B2942" t="s">
        <v>5899</v>
      </c>
      <c r="C2942" t="s">
        <v>7</v>
      </c>
      <c r="D2942" t="s">
        <v>5447</v>
      </c>
      <c r="E2942" s="2">
        <v>2872.42</v>
      </c>
      <c r="F2942" s="2">
        <f>Tabla14[[#This Row],[Precio]]-(Tabla14[[#This Row],[Precio]]*0.14)</f>
        <v>2470.2811999999999</v>
      </c>
      <c r="G2942" s="2">
        <f>Tabla14[[#This Row],[Precio]]-(Tabla14[[#This Row],[Precio]]*0.05)</f>
        <v>2728.799</v>
      </c>
      <c r="H2942" s="4">
        <f>Tabla14[[#This Row],[  -14% costo de juan]]+(Tabla14[[#This Row],[  -14% costo de juan]]*0.1)</f>
        <v>2717.3093199999998</v>
      </c>
      <c r="I2942" s="30">
        <f>Tabla14[[#This Row],[5% purpil]]+(Tabla14[[#This Row],[5% purpil]]*0.21)</f>
        <v>3301.8467900000001</v>
      </c>
      <c r="J2942" s="30">
        <f>Tabla14[[#This Row],[5% purpil]]+(Tabla14[[#This Row],[5% purpil]]*0.21)</f>
        <v>3301.8467900000001</v>
      </c>
      <c r="K2942" s="6">
        <f>Tabla14[[#This Row],[Precio NEGRO Publico c/juan]]-Tabla14[[#This Row],[Nuestro Costo juan ]]</f>
        <v>584.53747000000021</v>
      </c>
      <c r="L2942" s="7">
        <f>Tabla14[[#This Row],[Ganancia]]/Tabla14[[#This Row],[Nuestro Costo juan ]]</f>
        <v>0.21511627906976752</v>
      </c>
      <c r="M2942" s="2">
        <f>Tabla14[[#This Row],[Precio NEGRO Publico c/juan]]+(Tabla14[[#This Row],[Precio NEGRO Publico c/juan]]*0.105)</f>
        <v>3648.5407029500002</v>
      </c>
    </row>
    <row r="2943" spans="1:13">
      <c r="A2943" s="1" t="s">
        <v>5900</v>
      </c>
      <c r="B2943" t="s">
        <v>5901</v>
      </c>
      <c r="C2943" t="s">
        <v>7</v>
      </c>
      <c r="D2943" t="s">
        <v>5447</v>
      </c>
      <c r="E2943" s="2">
        <v>11028.88</v>
      </c>
      <c r="F2943" s="2">
        <f>Tabla14[[#This Row],[Precio]]-(Tabla14[[#This Row],[Precio]]*0.14)</f>
        <v>9484.8367999999991</v>
      </c>
      <c r="G2943" s="2">
        <f>Tabla14[[#This Row],[Precio]]-(Tabla14[[#This Row],[Precio]]*0.05)</f>
        <v>10477.436</v>
      </c>
      <c r="H2943" s="4">
        <f>Tabla14[[#This Row],[  -14% costo de juan]]+(Tabla14[[#This Row],[  -14% costo de juan]]*0.1)</f>
        <v>10433.320479999998</v>
      </c>
      <c r="I2943" s="30">
        <f>Tabla14[[#This Row],[5% purpil]]+(Tabla14[[#This Row],[5% purpil]]*0.21)</f>
        <v>12677.697560000001</v>
      </c>
      <c r="J2943" s="30">
        <f>Tabla14[[#This Row],[5% purpil]]+(Tabla14[[#This Row],[5% purpil]]*0.21)</f>
        <v>12677.697560000001</v>
      </c>
      <c r="K2943" s="6">
        <f>Tabla14[[#This Row],[Precio NEGRO Publico c/juan]]-Tabla14[[#This Row],[Nuestro Costo juan ]]</f>
        <v>2244.377080000002</v>
      </c>
      <c r="L2943" s="7">
        <f>Tabla14[[#This Row],[Ganancia]]/Tabla14[[#This Row],[Nuestro Costo juan ]]</f>
        <v>0.21511627906976766</v>
      </c>
      <c r="M2943" s="2">
        <f>Tabla14[[#This Row],[Precio NEGRO Publico c/juan]]+(Tabla14[[#This Row],[Precio NEGRO Publico c/juan]]*0.105)</f>
        <v>14008.855803800001</v>
      </c>
    </row>
    <row r="2944" spans="1:13">
      <c r="A2944" s="1" t="s">
        <v>5902</v>
      </c>
      <c r="B2944" t="s">
        <v>5903</v>
      </c>
      <c r="C2944" t="s">
        <v>7</v>
      </c>
      <c r="D2944" t="s">
        <v>5447</v>
      </c>
      <c r="E2944" s="2">
        <v>1894.74</v>
      </c>
      <c r="F2944" s="2">
        <f>Tabla14[[#This Row],[Precio]]-(Tabla14[[#This Row],[Precio]]*0.14)</f>
        <v>1629.4764</v>
      </c>
      <c r="G2944" s="2">
        <f>Tabla14[[#This Row],[Precio]]-(Tabla14[[#This Row],[Precio]]*0.05)</f>
        <v>1800.0029999999999</v>
      </c>
      <c r="H2944" s="4">
        <f>Tabla14[[#This Row],[  -14% costo de juan]]+(Tabla14[[#This Row],[  -14% costo de juan]]*0.1)</f>
        <v>1792.4240400000001</v>
      </c>
      <c r="I2944" s="30">
        <f>Tabla14[[#This Row],[5% purpil]]+(Tabla14[[#This Row],[5% purpil]]*0.21)</f>
        <v>2178.0036299999997</v>
      </c>
      <c r="J2944" s="30">
        <f>Tabla14[[#This Row],[5% purpil]]+(Tabla14[[#This Row],[5% purpil]]*0.21)</f>
        <v>2178.0036299999997</v>
      </c>
      <c r="K2944" s="6">
        <f>Tabla14[[#This Row],[Precio NEGRO Publico c/juan]]-Tabla14[[#This Row],[Nuestro Costo juan ]]</f>
        <v>385.5795899999996</v>
      </c>
      <c r="L2944" s="7">
        <f>Tabla14[[#This Row],[Ganancia]]/Tabla14[[#This Row],[Nuestro Costo juan ]]</f>
        <v>0.21511627906976721</v>
      </c>
      <c r="M2944" s="2">
        <f>Tabla14[[#This Row],[Precio NEGRO Publico c/juan]]+(Tabla14[[#This Row],[Precio NEGRO Publico c/juan]]*0.105)</f>
        <v>2406.6940111499998</v>
      </c>
    </row>
    <row r="2945" spans="1:13">
      <c r="A2945" s="1" t="s">
        <v>5904</v>
      </c>
      <c r="B2945" t="s">
        <v>5905</v>
      </c>
      <c r="C2945" t="s">
        <v>7</v>
      </c>
      <c r="D2945" t="s">
        <v>5447</v>
      </c>
      <c r="E2945" s="2">
        <v>5522.02</v>
      </c>
      <c r="F2945" s="2">
        <f>Tabla14[[#This Row],[Precio]]-(Tabla14[[#This Row],[Precio]]*0.14)</f>
        <v>4748.9372000000003</v>
      </c>
      <c r="G2945" s="2">
        <f>Tabla14[[#This Row],[Precio]]-(Tabla14[[#This Row],[Precio]]*0.05)</f>
        <v>5245.9190000000008</v>
      </c>
      <c r="H2945" s="4">
        <f>Tabla14[[#This Row],[  -14% costo de juan]]+(Tabla14[[#This Row],[  -14% costo de juan]]*0.1)</f>
        <v>5223.8309200000003</v>
      </c>
      <c r="I2945" s="30">
        <f>Tabla14[[#This Row],[5% purpil]]+(Tabla14[[#This Row],[5% purpil]]*0.21)</f>
        <v>6347.5619900000011</v>
      </c>
      <c r="J2945" s="30">
        <f>Tabla14[[#This Row],[5% purpil]]+(Tabla14[[#This Row],[5% purpil]]*0.21)</f>
        <v>6347.5619900000011</v>
      </c>
      <c r="K2945" s="6">
        <f>Tabla14[[#This Row],[Precio NEGRO Publico c/juan]]-Tabla14[[#This Row],[Nuestro Costo juan ]]</f>
        <v>1123.7310700000007</v>
      </c>
      <c r="L2945" s="7">
        <f>Tabla14[[#This Row],[Ganancia]]/Tabla14[[#This Row],[Nuestro Costo juan ]]</f>
        <v>0.21511627906976757</v>
      </c>
      <c r="M2945" s="2">
        <f>Tabla14[[#This Row],[Precio NEGRO Publico c/juan]]+(Tabla14[[#This Row],[Precio NEGRO Publico c/juan]]*0.105)</f>
        <v>7014.0559989500016</v>
      </c>
    </row>
    <row r="2946" spans="1:13">
      <c r="A2946" s="1" t="s">
        <v>5906</v>
      </c>
      <c r="B2946" t="s">
        <v>5907</v>
      </c>
      <c r="C2946" t="s">
        <v>7</v>
      </c>
      <c r="D2946" t="s">
        <v>5447</v>
      </c>
      <c r="E2946" s="2">
        <v>2821.05</v>
      </c>
      <c r="F2946" s="2">
        <f>Tabla14[[#This Row],[Precio]]-(Tabla14[[#This Row],[Precio]]*0.14)</f>
        <v>2426.1030000000001</v>
      </c>
      <c r="G2946" s="2">
        <f>Tabla14[[#This Row],[Precio]]-(Tabla14[[#This Row],[Precio]]*0.05)</f>
        <v>2679.9975000000004</v>
      </c>
      <c r="H2946" s="4">
        <f>Tabla14[[#This Row],[  -14% costo de juan]]+(Tabla14[[#This Row],[  -14% costo de juan]]*0.1)</f>
        <v>2668.7132999999999</v>
      </c>
      <c r="I2946" s="30">
        <f>Tabla14[[#This Row],[5% purpil]]+(Tabla14[[#This Row],[5% purpil]]*0.21)</f>
        <v>3242.7969750000002</v>
      </c>
      <c r="J2946" s="30">
        <f>Tabla14[[#This Row],[5% purpil]]+(Tabla14[[#This Row],[5% purpil]]*0.21)</f>
        <v>3242.7969750000002</v>
      </c>
      <c r="K2946" s="6">
        <f>Tabla14[[#This Row],[Precio NEGRO Publico c/juan]]-Tabla14[[#This Row],[Nuestro Costo juan ]]</f>
        <v>574.08367500000031</v>
      </c>
      <c r="L2946" s="7">
        <f>Tabla14[[#This Row],[Ganancia]]/Tabla14[[#This Row],[Nuestro Costo juan ]]</f>
        <v>0.21511627906976757</v>
      </c>
      <c r="M2946" s="2">
        <f>Tabla14[[#This Row],[Precio NEGRO Publico c/juan]]+(Tabla14[[#This Row],[Precio NEGRO Publico c/juan]]*0.105)</f>
        <v>3583.2906573750001</v>
      </c>
    </row>
    <row r="2947" spans="1:13">
      <c r="A2947" s="1" t="s">
        <v>5908</v>
      </c>
      <c r="B2947" t="s">
        <v>5909</v>
      </c>
      <c r="C2947" t="s">
        <v>7</v>
      </c>
      <c r="D2947" t="s">
        <v>5447</v>
      </c>
      <c r="E2947" s="2">
        <v>8821.89</v>
      </c>
      <c r="F2947" s="2">
        <f>Tabla14[[#This Row],[Precio]]-(Tabla14[[#This Row],[Precio]]*0.14)</f>
        <v>7586.8253999999997</v>
      </c>
      <c r="G2947" s="2">
        <f>Tabla14[[#This Row],[Precio]]-(Tabla14[[#This Row],[Precio]]*0.05)</f>
        <v>8380.7955000000002</v>
      </c>
      <c r="H2947" s="4">
        <f>Tabla14[[#This Row],[  -14% costo de juan]]+(Tabla14[[#This Row],[  -14% costo de juan]]*0.1)</f>
        <v>8345.5079399999995</v>
      </c>
      <c r="I2947" s="30">
        <f>Tabla14[[#This Row],[5% purpil]]+(Tabla14[[#This Row],[5% purpil]]*0.21)</f>
        <v>10140.762555000001</v>
      </c>
      <c r="J2947" s="30">
        <f>Tabla14[[#This Row],[5% purpil]]+(Tabla14[[#This Row],[5% purpil]]*0.21)</f>
        <v>10140.762555000001</v>
      </c>
      <c r="K2947" s="6">
        <f>Tabla14[[#This Row],[Precio NEGRO Publico c/juan]]-Tabla14[[#This Row],[Nuestro Costo juan ]]</f>
        <v>1795.2546150000016</v>
      </c>
      <c r="L2947" s="7">
        <f>Tabla14[[#This Row],[Ganancia]]/Tabla14[[#This Row],[Nuestro Costo juan ]]</f>
        <v>0.21511627906976766</v>
      </c>
      <c r="M2947" s="2">
        <f>Tabla14[[#This Row],[Precio NEGRO Publico c/juan]]+(Tabla14[[#This Row],[Precio NEGRO Publico c/juan]]*0.105)</f>
        <v>11205.542623275001</v>
      </c>
    </row>
    <row r="2948" spans="1:13">
      <c r="A2948" s="1" t="s">
        <v>5910</v>
      </c>
      <c r="B2948" t="s">
        <v>5911</v>
      </c>
      <c r="C2948" t="s">
        <v>7</v>
      </c>
      <c r="D2948" t="s">
        <v>5447</v>
      </c>
      <c r="E2948" s="2">
        <v>2444.66</v>
      </c>
      <c r="F2948" s="2">
        <f>Tabla14[[#This Row],[Precio]]-(Tabla14[[#This Row],[Precio]]*0.14)</f>
        <v>2102.4076</v>
      </c>
      <c r="G2948" s="2">
        <f>Tabla14[[#This Row],[Precio]]-(Tabla14[[#This Row],[Precio]]*0.05)</f>
        <v>2322.4269999999997</v>
      </c>
      <c r="H2948" s="4">
        <f>Tabla14[[#This Row],[  -14% costo de juan]]+(Tabla14[[#This Row],[  -14% costo de juan]]*0.1)</f>
        <v>2312.6483600000001</v>
      </c>
      <c r="I2948" s="30">
        <f>Tabla14[[#This Row],[5% purpil]]+(Tabla14[[#This Row],[5% purpil]]*0.21)</f>
        <v>2810.1366699999994</v>
      </c>
      <c r="J2948" s="30">
        <f>Tabla14[[#This Row],[5% purpil]]+(Tabla14[[#This Row],[5% purpil]]*0.21)</f>
        <v>2810.1366699999994</v>
      </c>
      <c r="K2948" s="6">
        <f>Tabla14[[#This Row],[Precio NEGRO Publico c/juan]]-Tabla14[[#This Row],[Nuestro Costo juan ]]</f>
        <v>497.48830999999927</v>
      </c>
      <c r="L2948" s="7">
        <f>Tabla14[[#This Row],[Ganancia]]/Tabla14[[#This Row],[Nuestro Costo juan ]]</f>
        <v>0.2151162790697671</v>
      </c>
      <c r="M2948" s="2">
        <f>Tabla14[[#This Row],[Precio NEGRO Publico c/juan]]+(Tabla14[[#This Row],[Precio NEGRO Publico c/juan]]*0.105)</f>
        <v>3105.2010203499995</v>
      </c>
    </row>
    <row r="2949" spans="1:13">
      <c r="A2949" s="1" t="s">
        <v>5912</v>
      </c>
      <c r="B2949" t="s">
        <v>5913</v>
      </c>
      <c r="C2949" t="s">
        <v>7</v>
      </c>
      <c r="D2949" t="s">
        <v>5447</v>
      </c>
      <c r="E2949" s="2">
        <v>35073.68</v>
      </c>
      <c r="F2949" s="2">
        <f>Tabla14[[#This Row],[Precio]]-(Tabla14[[#This Row],[Precio]]*0.14)</f>
        <v>30163.364799999999</v>
      </c>
      <c r="G2949" s="2">
        <f>Tabla14[[#This Row],[Precio]]-(Tabla14[[#This Row],[Precio]]*0.05)</f>
        <v>33319.995999999999</v>
      </c>
      <c r="H2949" s="4">
        <f>Tabla14[[#This Row],[  -14% costo de juan]]+(Tabla14[[#This Row],[  -14% costo de juan]]*0.1)</f>
        <v>33179.701280000001</v>
      </c>
      <c r="I2949" s="30">
        <f>Tabla14[[#This Row],[5% purpil]]+(Tabla14[[#This Row],[5% purpil]]*0.21)</f>
        <v>40317.195159999996</v>
      </c>
      <c r="J2949" s="30">
        <f>Tabla14[[#This Row],[5% purpil]]+(Tabla14[[#This Row],[5% purpil]]*0.21)</f>
        <v>40317.195159999996</v>
      </c>
      <c r="K2949" s="6">
        <f>Tabla14[[#This Row],[Precio NEGRO Publico c/juan]]-Tabla14[[#This Row],[Nuestro Costo juan ]]</f>
        <v>7137.4938799999945</v>
      </c>
      <c r="L2949" s="7">
        <f>Tabla14[[#This Row],[Ganancia]]/Tabla14[[#This Row],[Nuestro Costo juan ]]</f>
        <v>0.21511627906976727</v>
      </c>
      <c r="M2949" s="2">
        <f>Tabla14[[#This Row],[Precio NEGRO Publico c/juan]]+(Tabla14[[#This Row],[Precio NEGRO Publico c/juan]]*0.105)</f>
        <v>44550.500651799994</v>
      </c>
    </row>
    <row r="2950" spans="1:13">
      <c r="A2950" s="1" t="s">
        <v>5914</v>
      </c>
      <c r="B2950" t="s">
        <v>5915</v>
      </c>
      <c r="C2950" t="s">
        <v>7</v>
      </c>
      <c r="D2950" t="s">
        <v>5447</v>
      </c>
      <c r="E2950" s="2">
        <v>27552.28</v>
      </c>
      <c r="F2950" s="2">
        <f>Tabla14[[#This Row],[Precio]]-(Tabla14[[#This Row],[Precio]]*0.14)</f>
        <v>23694.960799999997</v>
      </c>
      <c r="G2950" s="2">
        <f>Tabla14[[#This Row],[Precio]]-(Tabla14[[#This Row],[Precio]]*0.05)</f>
        <v>26174.665999999997</v>
      </c>
      <c r="H2950" s="4">
        <f>Tabla14[[#This Row],[  -14% costo de juan]]+(Tabla14[[#This Row],[  -14% costo de juan]]*0.1)</f>
        <v>26064.456879999998</v>
      </c>
      <c r="I2950" s="30">
        <f>Tabla14[[#This Row],[5% purpil]]+(Tabla14[[#This Row],[5% purpil]]*0.21)</f>
        <v>31671.345859999998</v>
      </c>
      <c r="J2950" s="30">
        <f>Tabla14[[#This Row],[5% purpil]]+(Tabla14[[#This Row],[5% purpil]]*0.21)</f>
        <v>31671.345859999998</v>
      </c>
      <c r="K2950" s="6">
        <f>Tabla14[[#This Row],[Precio NEGRO Publico c/juan]]-Tabla14[[#This Row],[Nuestro Costo juan ]]</f>
        <v>5606.8889799999997</v>
      </c>
      <c r="L2950" s="7">
        <f>Tabla14[[#This Row],[Ganancia]]/Tabla14[[#This Row],[Nuestro Costo juan ]]</f>
        <v>0.21511627906976744</v>
      </c>
      <c r="M2950" s="2">
        <f>Tabla14[[#This Row],[Precio NEGRO Publico c/juan]]+(Tabla14[[#This Row],[Precio NEGRO Publico c/juan]]*0.105)</f>
        <v>34996.837175299996</v>
      </c>
    </row>
    <row r="2951" spans="1:13">
      <c r="A2951" s="1" t="s">
        <v>5916</v>
      </c>
      <c r="B2951" t="s">
        <v>5917</v>
      </c>
      <c r="C2951" t="s">
        <v>7</v>
      </c>
      <c r="D2951" t="s">
        <v>5447</v>
      </c>
      <c r="E2951" s="2">
        <v>29943.86</v>
      </c>
      <c r="F2951" s="2">
        <f>Tabla14[[#This Row],[Precio]]-(Tabla14[[#This Row],[Precio]]*0.14)</f>
        <v>25751.7196</v>
      </c>
      <c r="G2951" s="2">
        <f>Tabla14[[#This Row],[Precio]]-(Tabla14[[#This Row],[Precio]]*0.05)</f>
        <v>28446.667000000001</v>
      </c>
      <c r="H2951" s="4">
        <f>Tabla14[[#This Row],[  -14% costo de juan]]+(Tabla14[[#This Row],[  -14% costo de juan]]*0.1)</f>
        <v>28326.89156</v>
      </c>
      <c r="I2951" s="30">
        <f>Tabla14[[#This Row],[5% purpil]]+(Tabla14[[#This Row],[5% purpil]]*0.21)</f>
        <v>34420.467069999999</v>
      </c>
      <c r="J2951" s="30">
        <f>Tabla14[[#This Row],[5% purpil]]+(Tabla14[[#This Row],[5% purpil]]*0.21)</f>
        <v>34420.467069999999</v>
      </c>
      <c r="K2951" s="6">
        <f>Tabla14[[#This Row],[Precio NEGRO Publico c/juan]]-Tabla14[[#This Row],[Nuestro Costo juan ]]</f>
        <v>6093.5755099999988</v>
      </c>
      <c r="L2951" s="7">
        <f>Tabla14[[#This Row],[Ganancia]]/Tabla14[[#This Row],[Nuestro Costo juan ]]</f>
        <v>0.21511627906976741</v>
      </c>
      <c r="M2951" s="2">
        <f>Tabla14[[#This Row],[Precio NEGRO Publico c/juan]]+(Tabla14[[#This Row],[Precio NEGRO Publico c/juan]]*0.105)</f>
        <v>38034.616112349999</v>
      </c>
    </row>
    <row r="2952" spans="1:13">
      <c r="A2952" s="1" t="s">
        <v>5918</v>
      </c>
      <c r="B2952" t="s">
        <v>5919</v>
      </c>
      <c r="C2952" t="s">
        <v>7</v>
      </c>
      <c r="D2952" t="s">
        <v>5447</v>
      </c>
      <c r="E2952" s="2">
        <v>6947.37</v>
      </c>
      <c r="F2952" s="2">
        <f>Tabla14[[#This Row],[Precio]]-(Tabla14[[#This Row],[Precio]]*0.14)</f>
        <v>5974.7381999999998</v>
      </c>
      <c r="G2952" s="2">
        <f>Tabla14[[#This Row],[Precio]]-(Tabla14[[#This Row],[Precio]]*0.05)</f>
        <v>6600.0015000000003</v>
      </c>
      <c r="H2952" s="4">
        <f>Tabla14[[#This Row],[  -14% costo de juan]]+(Tabla14[[#This Row],[  -14% costo de juan]]*0.1)</f>
        <v>6572.2120199999999</v>
      </c>
      <c r="I2952" s="30">
        <f>Tabla14[[#This Row],[5% purpil]]+(Tabla14[[#This Row],[5% purpil]]*0.21)</f>
        <v>7986.0018150000005</v>
      </c>
      <c r="J2952" s="30">
        <f>Tabla14[[#This Row],[5% purpil]]+(Tabla14[[#This Row],[5% purpil]]*0.21)</f>
        <v>7986.0018150000005</v>
      </c>
      <c r="K2952" s="6">
        <f>Tabla14[[#This Row],[Precio NEGRO Publico c/juan]]-Tabla14[[#This Row],[Nuestro Costo juan ]]</f>
        <v>1413.7897950000006</v>
      </c>
      <c r="L2952" s="7">
        <f>Tabla14[[#This Row],[Ganancia]]/Tabla14[[#This Row],[Nuestro Costo juan ]]</f>
        <v>0.21511627906976755</v>
      </c>
      <c r="M2952" s="2">
        <f>Tabla14[[#This Row],[Precio NEGRO Publico c/juan]]+(Tabla14[[#This Row],[Precio NEGRO Publico c/juan]]*0.105)</f>
        <v>8824.5320055749999</v>
      </c>
    </row>
    <row r="2953" spans="1:13">
      <c r="A2953" s="1" t="s">
        <v>5920</v>
      </c>
      <c r="B2953" t="s">
        <v>5921</v>
      </c>
      <c r="C2953" t="s">
        <v>7</v>
      </c>
      <c r="D2953" t="s">
        <v>5447</v>
      </c>
      <c r="E2953" s="2">
        <v>7038.6</v>
      </c>
      <c r="F2953" s="2">
        <f>Tabla14[[#This Row],[Precio]]-(Tabla14[[#This Row],[Precio]]*0.14)</f>
        <v>6053.1959999999999</v>
      </c>
      <c r="G2953" s="2">
        <f>Tabla14[[#This Row],[Precio]]-(Tabla14[[#This Row],[Precio]]*0.05)</f>
        <v>6686.67</v>
      </c>
      <c r="H2953" s="4">
        <f>Tabla14[[#This Row],[  -14% costo de juan]]+(Tabla14[[#This Row],[  -14% costo de juan]]*0.1)</f>
        <v>6658.5155999999997</v>
      </c>
      <c r="I2953" s="30">
        <f>Tabla14[[#This Row],[5% purpil]]+(Tabla14[[#This Row],[5% purpil]]*0.21)</f>
        <v>8090.8706999999995</v>
      </c>
      <c r="J2953" s="30">
        <f>Tabla14[[#This Row],[5% purpil]]+(Tabla14[[#This Row],[5% purpil]]*0.21)</f>
        <v>8090.8706999999995</v>
      </c>
      <c r="K2953" s="6">
        <f>Tabla14[[#This Row],[Precio NEGRO Publico c/juan]]-Tabla14[[#This Row],[Nuestro Costo juan ]]</f>
        <v>1432.3550999999998</v>
      </c>
      <c r="L2953" s="7">
        <f>Tabla14[[#This Row],[Ganancia]]/Tabla14[[#This Row],[Nuestro Costo juan ]]</f>
        <v>0.21511627906976741</v>
      </c>
      <c r="M2953" s="2">
        <f>Tabla14[[#This Row],[Precio NEGRO Publico c/juan]]+(Tabla14[[#This Row],[Precio NEGRO Publico c/juan]]*0.105)</f>
        <v>8940.4121235000002</v>
      </c>
    </row>
    <row r="2954" spans="1:13">
      <c r="A2954" s="1" t="s">
        <v>5922</v>
      </c>
      <c r="B2954" t="s">
        <v>5923</v>
      </c>
      <c r="C2954" t="s">
        <v>7</v>
      </c>
      <c r="D2954" t="s">
        <v>5447</v>
      </c>
      <c r="E2954" s="2">
        <v>1783.86</v>
      </c>
      <c r="F2954" s="2">
        <f>Tabla14[[#This Row],[Precio]]-(Tabla14[[#This Row],[Precio]]*0.14)</f>
        <v>1534.1196</v>
      </c>
      <c r="G2954" s="2">
        <f>Tabla14[[#This Row],[Precio]]-(Tabla14[[#This Row],[Precio]]*0.05)</f>
        <v>1694.6669999999999</v>
      </c>
      <c r="H2954" s="4">
        <f>Tabla14[[#This Row],[  -14% costo de juan]]+(Tabla14[[#This Row],[  -14% costo de juan]]*0.1)</f>
        <v>1687.5315599999999</v>
      </c>
      <c r="I2954" s="30">
        <f>Tabla14[[#This Row],[5% purpil]]+(Tabla14[[#This Row],[5% purpil]]*0.21)</f>
        <v>2050.5470700000001</v>
      </c>
      <c r="J2954" s="30">
        <f>Tabla14[[#This Row],[5% purpil]]+(Tabla14[[#This Row],[5% purpil]]*0.21)</f>
        <v>2050.5470700000001</v>
      </c>
      <c r="K2954" s="6">
        <f>Tabla14[[#This Row],[Precio NEGRO Publico c/juan]]-Tabla14[[#This Row],[Nuestro Costo juan ]]</f>
        <v>363.01551000000018</v>
      </c>
      <c r="L2954" s="7">
        <f>Tabla14[[#This Row],[Ganancia]]/Tabla14[[#This Row],[Nuestro Costo juan ]]</f>
        <v>0.21511627906976755</v>
      </c>
      <c r="M2954" s="2">
        <f>Tabla14[[#This Row],[Precio NEGRO Publico c/juan]]+(Tabla14[[#This Row],[Precio NEGRO Publico c/juan]]*0.105)</f>
        <v>2265.8545123500003</v>
      </c>
    </row>
    <row r="2955" spans="1:13">
      <c r="A2955" s="1" t="s">
        <v>5924</v>
      </c>
      <c r="B2955" t="s">
        <v>5925</v>
      </c>
      <c r="C2955" t="s">
        <v>7</v>
      </c>
      <c r="D2955" t="s">
        <v>5447</v>
      </c>
      <c r="E2955" s="2">
        <v>1789.47</v>
      </c>
      <c r="F2955" s="2">
        <f>Tabla14[[#This Row],[Precio]]-(Tabla14[[#This Row],[Precio]]*0.14)</f>
        <v>1538.9441999999999</v>
      </c>
      <c r="G2955" s="2">
        <f>Tabla14[[#This Row],[Precio]]-(Tabla14[[#This Row],[Precio]]*0.05)</f>
        <v>1699.9965</v>
      </c>
      <c r="H2955" s="4">
        <f>Tabla14[[#This Row],[  -14% costo de juan]]+(Tabla14[[#This Row],[  -14% costo de juan]]*0.1)</f>
        <v>1692.83862</v>
      </c>
      <c r="I2955" s="30">
        <f>Tabla14[[#This Row],[5% purpil]]+(Tabla14[[#This Row],[5% purpil]]*0.21)</f>
        <v>2056.9957650000001</v>
      </c>
      <c r="J2955" s="30">
        <f>Tabla14[[#This Row],[5% purpil]]+(Tabla14[[#This Row],[5% purpil]]*0.21)</f>
        <v>2056.9957650000001</v>
      </c>
      <c r="K2955" s="6">
        <f>Tabla14[[#This Row],[Precio NEGRO Publico c/juan]]-Tabla14[[#This Row],[Nuestro Costo juan ]]</f>
        <v>364.15714500000013</v>
      </c>
      <c r="L2955" s="7">
        <f>Tabla14[[#This Row],[Ganancia]]/Tabla14[[#This Row],[Nuestro Costo juan ]]</f>
        <v>0.21511627906976752</v>
      </c>
      <c r="M2955" s="2">
        <f>Tabla14[[#This Row],[Precio NEGRO Publico c/juan]]+(Tabla14[[#This Row],[Precio NEGRO Publico c/juan]]*0.105)</f>
        <v>2272.9803203250003</v>
      </c>
    </row>
    <row r="2956" spans="1:13">
      <c r="A2956" s="1" t="s">
        <v>5926</v>
      </c>
      <c r="B2956" t="s">
        <v>5927</v>
      </c>
      <c r="C2956" t="s">
        <v>7</v>
      </c>
      <c r="D2956" t="s">
        <v>5447</v>
      </c>
      <c r="E2956" s="2">
        <v>56244.21</v>
      </c>
      <c r="F2956" s="2">
        <f>Tabla14[[#This Row],[Precio]]-(Tabla14[[#This Row],[Precio]]*0.14)</f>
        <v>48370.020599999996</v>
      </c>
      <c r="G2956" s="2">
        <f>Tabla14[[#This Row],[Precio]]-(Tabla14[[#This Row],[Precio]]*0.05)</f>
        <v>53431.999499999998</v>
      </c>
      <c r="H2956" s="4">
        <f>Tabla14[[#This Row],[  -14% costo de juan]]+(Tabla14[[#This Row],[  -14% costo de juan]]*0.1)</f>
        <v>53207.022659999995</v>
      </c>
      <c r="I2956" s="30">
        <f>Tabla14[[#This Row],[5% purpil]]+(Tabla14[[#This Row],[5% purpil]]*0.21)</f>
        <v>64652.719394999993</v>
      </c>
      <c r="J2956" s="30">
        <f>Tabla14[[#This Row],[5% purpil]]+(Tabla14[[#This Row],[5% purpil]]*0.21)</f>
        <v>64652.719394999993</v>
      </c>
      <c r="K2956" s="6">
        <f>Tabla14[[#This Row],[Precio NEGRO Publico c/juan]]-Tabla14[[#This Row],[Nuestro Costo juan ]]</f>
        <v>11445.696734999998</v>
      </c>
      <c r="L2956" s="7">
        <f>Tabla14[[#This Row],[Ganancia]]/Tabla14[[#This Row],[Nuestro Costo juan ]]</f>
        <v>0.21511627906976741</v>
      </c>
      <c r="M2956" s="2">
        <f>Tabla14[[#This Row],[Precio NEGRO Publico c/juan]]+(Tabla14[[#This Row],[Precio NEGRO Publico c/juan]]*0.105)</f>
        <v>71441.254931474992</v>
      </c>
    </row>
    <row r="2957" spans="1:13">
      <c r="A2957" s="1" t="s">
        <v>5928</v>
      </c>
      <c r="B2957" t="s">
        <v>5929</v>
      </c>
      <c r="C2957" t="s">
        <v>7</v>
      </c>
      <c r="D2957" t="s">
        <v>5447</v>
      </c>
      <c r="E2957" s="2">
        <v>3419.62</v>
      </c>
      <c r="F2957" s="2">
        <f>Tabla14[[#This Row],[Precio]]-(Tabla14[[#This Row],[Precio]]*0.14)</f>
        <v>2940.8732</v>
      </c>
      <c r="G2957" s="2">
        <f>Tabla14[[#This Row],[Precio]]-(Tabla14[[#This Row],[Precio]]*0.05)</f>
        <v>3248.6390000000001</v>
      </c>
      <c r="H2957" s="4">
        <f>Tabla14[[#This Row],[  -14% costo de juan]]+(Tabla14[[#This Row],[  -14% costo de juan]]*0.1)</f>
        <v>3234.9605200000001</v>
      </c>
      <c r="I2957" s="30">
        <f>Tabla14[[#This Row],[5% purpil]]+(Tabla14[[#This Row],[5% purpil]]*0.21)</f>
        <v>3930.8531900000003</v>
      </c>
      <c r="J2957" s="30">
        <f>Tabla14[[#This Row],[5% purpil]]+(Tabla14[[#This Row],[5% purpil]]*0.21)</f>
        <v>3930.8531900000003</v>
      </c>
      <c r="K2957" s="6">
        <f>Tabla14[[#This Row],[Precio NEGRO Publico c/juan]]-Tabla14[[#This Row],[Nuestro Costo juan ]]</f>
        <v>695.89267000000018</v>
      </c>
      <c r="L2957" s="7">
        <f>Tabla14[[#This Row],[Ganancia]]/Tabla14[[#This Row],[Nuestro Costo juan ]]</f>
        <v>0.21511627906976749</v>
      </c>
      <c r="M2957" s="2">
        <f>Tabla14[[#This Row],[Precio NEGRO Publico c/juan]]+(Tabla14[[#This Row],[Precio NEGRO Publico c/juan]]*0.105)</f>
        <v>4343.5927749500006</v>
      </c>
    </row>
    <row r="2958" spans="1:13">
      <c r="A2958" s="1" t="s">
        <v>5930</v>
      </c>
      <c r="B2958" t="s">
        <v>5931</v>
      </c>
      <c r="C2958" t="s">
        <v>7</v>
      </c>
      <c r="D2958" t="s">
        <v>5447</v>
      </c>
      <c r="E2958" s="2">
        <v>3316.55</v>
      </c>
      <c r="F2958" s="2">
        <f>Tabla14[[#This Row],[Precio]]-(Tabla14[[#This Row],[Precio]]*0.14)</f>
        <v>2852.2330000000002</v>
      </c>
      <c r="G2958" s="2">
        <f>Tabla14[[#This Row],[Precio]]-(Tabla14[[#This Row],[Precio]]*0.05)</f>
        <v>3150.7225000000003</v>
      </c>
      <c r="H2958" s="4">
        <f>Tabla14[[#This Row],[  -14% costo de juan]]+(Tabla14[[#This Row],[  -14% costo de juan]]*0.1)</f>
        <v>3137.4563000000003</v>
      </c>
      <c r="I2958" s="30">
        <f>Tabla14[[#This Row],[5% purpil]]+(Tabla14[[#This Row],[5% purpil]]*0.21)</f>
        <v>3812.3742250000005</v>
      </c>
      <c r="J2958" s="30">
        <f>Tabla14[[#This Row],[5% purpil]]+(Tabla14[[#This Row],[5% purpil]]*0.21)</f>
        <v>3812.3742250000005</v>
      </c>
      <c r="K2958" s="6">
        <f>Tabla14[[#This Row],[Precio NEGRO Publico c/juan]]-Tabla14[[#This Row],[Nuestro Costo juan ]]</f>
        <v>674.9179250000002</v>
      </c>
      <c r="L2958" s="7">
        <f>Tabla14[[#This Row],[Ganancia]]/Tabla14[[#This Row],[Nuestro Costo juan ]]</f>
        <v>0.21511627906976749</v>
      </c>
      <c r="M2958" s="2">
        <f>Tabla14[[#This Row],[Precio NEGRO Publico c/juan]]+(Tabla14[[#This Row],[Precio NEGRO Publico c/juan]]*0.105)</f>
        <v>4212.6735186250007</v>
      </c>
    </row>
    <row r="2959" spans="1:13">
      <c r="A2959" s="1" t="s">
        <v>5932</v>
      </c>
      <c r="B2959" t="s">
        <v>5933</v>
      </c>
      <c r="C2959" t="s">
        <v>7</v>
      </c>
      <c r="D2959" t="s">
        <v>5447</v>
      </c>
      <c r="E2959" s="2">
        <v>936.14</v>
      </c>
      <c r="F2959" s="2">
        <f>Tabla14[[#This Row],[Precio]]-(Tabla14[[#This Row],[Precio]]*0.14)</f>
        <v>805.08039999999994</v>
      </c>
      <c r="G2959" s="2">
        <f>Tabla14[[#This Row],[Precio]]-(Tabla14[[#This Row],[Precio]]*0.05)</f>
        <v>889.33299999999997</v>
      </c>
      <c r="H2959" s="4">
        <f>Tabla14[[#This Row],[  -14% costo de juan]]+(Tabla14[[#This Row],[  -14% costo de juan]]*0.1)</f>
        <v>885.58843999999999</v>
      </c>
      <c r="I2959" s="30">
        <f>Tabla14[[#This Row],[5% purpil]]+(Tabla14[[#This Row],[5% purpil]]*0.21)</f>
        <v>1076.09293</v>
      </c>
      <c r="J2959" s="30">
        <f>Tabla14[[#This Row],[5% purpil]]+(Tabla14[[#This Row],[5% purpil]]*0.21)</f>
        <v>1076.09293</v>
      </c>
      <c r="K2959" s="6">
        <f>Tabla14[[#This Row],[Precio NEGRO Publico c/juan]]-Tabla14[[#This Row],[Nuestro Costo juan ]]</f>
        <v>190.50449000000003</v>
      </c>
      <c r="L2959" s="7">
        <f>Tabla14[[#This Row],[Ganancia]]/Tabla14[[#This Row],[Nuestro Costo juan ]]</f>
        <v>0.21511627906976749</v>
      </c>
      <c r="M2959" s="2">
        <f>Tabla14[[#This Row],[Precio NEGRO Publico c/juan]]+(Tabla14[[#This Row],[Precio NEGRO Publico c/juan]]*0.105)</f>
        <v>1189.08268765</v>
      </c>
    </row>
    <row r="2960" spans="1:13">
      <c r="A2960" s="1" t="s">
        <v>5934</v>
      </c>
      <c r="B2960" t="s">
        <v>5935</v>
      </c>
      <c r="C2960" t="s">
        <v>7</v>
      </c>
      <c r="D2960" t="s">
        <v>5447</v>
      </c>
      <c r="E2960" s="2">
        <v>854.74</v>
      </c>
      <c r="F2960" s="2">
        <f>Tabla14[[#This Row],[Precio]]-(Tabla14[[#This Row],[Precio]]*0.14)</f>
        <v>735.07640000000004</v>
      </c>
      <c r="G2960" s="2">
        <f>Tabla14[[#This Row],[Precio]]-(Tabla14[[#This Row],[Precio]]*0.05)</f>
        <v>812.00300000000004</v>
      </c>
      <c r="H2960" s="4">
        <f>Tabla14[[#This Row],[  -14% costo de juan]]+(Tabla14[[#This Row],[  -14% costo de juan]]*0.1)</f>
        <v>808.58404000000007</v>
      </c>
      <c r="I2960" s="30">
        <f>Tabla14[[#This Row],[5% purpil]]+(Tabla14[[#This Row],[5% purpil]]*0.21)</f>
        <v>982.52363000000003</v>
      </c>
      <c r="J2960" s="30">
        <f>Tabla14[[#This Row],[5% purpil]]+(Tabla14[[#This Row],[5% purpil]]*0.21)</f>
        <v>982.52363000000003</v>
      </c>
      <c r="K2960" s="6">
        <f>Tabla14[[#This Row],[Precio NEGRO Publico c/juan]]-Tabla14[[#This Row],[Nuestro Costo juan ]]</f>
        <v>173.93958999999995</v>
      </c>
      <c r="L2960" s="7">
        <f>Tabla14[[#This Row],[Ganancia]]/Tabla14[[#This Row],[Nuestro Costo juan ]]</f>
        <v>0.21511627906976735</v>
      </c>
      <c r="M2960" s="2">
        <f>Tabla14[[#This Row],[Precio NEGRO Publico c/juan]]+(Tabla14[[#This Row],[Precio NEGRO Publico c/juan]]*0.105)</f>
        <v>1085.68861115</v>
      </c>
    </row>
    <row r="2961" spans="1:13">
      <c r="A2961" s="1" t="s">
        <v>5936</v>
      </c>
      <c r="B2961" t="s">
        <v>5937</v>
      </c>
      <c r="C2961" t="s">
        <v>7</v>
      </c>
      <c r="D2961" t="s">
        <v>5447</v>
      </c>
      <c r="E2961" s="2">
        <v>9369.09</v>
      </c>
      <c r="F2961" s="2">
        <f>Tabla14[[#This Row],[Precio]]-(Tabla14[[#This Row],[Precio]]*0.14)</f>
        <v>8057.4174000000003</v>
      </c>
      <c r="G2961" s="2">
        <f>Tabla14[[#This Row],[Precio]]-(Tabla14[[#This Row],[Precio]]*0.05)</f>
        <v>8900.6355000000003</v>
      </c>
      <c r="H2961" s="4">
        <f>Tabla14[[#This Row],[  -14% costo de juan]]+(Tabla14[[#This Row],[  -14% costo de juan]]*0.1)</f>
        <v>8863.1591399999998</v>
      </c>
      <c r="I2961" s="30">
        <f>Tabla14[[#This Row],[5% purpil]]+(Tabla14[[#This Row],[5% purpil]]*0.21)</f>
        <v>10769.768955</v>
      </c>
      <c r="J2961" s="30">
        <f>Tabla14[[#This Row],[5% purpil]]+(Tabla14[[#This Row],[5% purpil]]*0.21)</f>
        <v>10769.768955</v>
      </c>
      <c r="K2961" s="6">
        <f>Tabla14[[#This Row],[Precio NEGRO Publico c/juan]]-Tabla14[[#This Row],[Nuestro Costo juan ]]</f>
        <v>1906.6098149999998</v>
      </c>
      <c r="L2961" s="7">
        <f>Tabla14[[#This Row],[Ganancia]]/Tabla14[[#This Row],[Nuestro Costo juan ]]</f>
        <v>0.21511627906976744</v>
      </c>
      <c r="M2961" s="2">
        <f>Tabla14[[#This Row],[Precio NEGRO Publico c/juan]]+(Tabla14[[#This Row],[Precio NEGRO Publico c/juan]]*0.105)</f>
        <v>11900.594695275</v>
      </c>
    </row>
    <row r="2962" spans="1:13">
      <c r="A2962" s="1" t="s">
        <v>5938</v>
      </c>
      <c r="B2962" t="s">
        <v>5939</v>
      </c>
      <c r="C2962" t="s">
        <v>7</v>
      </c>
      <c r="D2962" t="s">
        <v>5447</v>
      </c>
      <c r="E2962" s="2">
        <v>6069.22</v>
      </c>
      <c r="F2962" s="2">
        <f>Tabla14[[#This Row],[Precio]]-(Tabla14[[#This Row],[Precio]]*0.14)</f>
        <v>5219.5291999999999</v>
      </c>
      <c r="G2962" s="2">
        <f>Tabla14[[#This Row],[Precio]]-(Tabla14[[#This Row],[Precio]]*0.05)</f>
        <v>5765.759</v>
      </c>
      <c r="H2962" s="4">
        <f>Tabla14[[#This Row],[  -14% costo de juan]]+(Tabla14[[#This Row],[  -14% costo de juan]]*0.1)</f>
        <v>5741.4821199999997</v>
      </c>
      <c r="I2962" s="30">
        <f>Tabla14[[#This Row],[5% purpil]]+(Tabla14[[#This Row],[5% purpil]]*0.21)</f>
        <v>6976.5683900000004</v>
      </c>
      <c r="J2962" s="30">
        <f>Tabla14[[#This Row],[5% purpil]]+(Tabla14[[#This Row],[5% purpil]]*0.21)</f>
        <v>6976.5683900000004</v>
      </c>
      <c r="K2962" s="6">
        <f>Tabla14[[#This Row],[Precio NEGRO Publico c/juan]]-Tabla14[[#This Row],[Nuestro Costo juan ]]</f>
        <v>1235.0862700000007</v>
      </c>
      <c r="L2962" s="7">
        <f>Tabla14[[#This Row],[Ganancia]]/Tabla14[[#This Row],[Nuestro Costo juan ]]</f>
        <v>0.21511627906976757</v>
      </c>
      <c r="M2962" s="2">
        <f>Tabla14[[#This Row],[Precio NEGRO Publico c/juan]]+(Tabla14[[#This Row],[Precio NEGRO Publico c/juan]]*0.105)</f>
        <v>7709.1080709500002</v>
      </c>
    </row>
    <row r="2963" spans="1:13">
      <c r="A2963" s="1" t="s">
        <v>5940</v>
      </c>
      <c r="B2963" t="s">
        <v>5941</v>
      </c>
      <c r="C2963" t="s">
        <v>7</v>
      </c>
      <c r="D2963" t="s">
        <v>5447</v>
      </c>
      <c r="E2963" s="2">
        <v>2204.91</v>
      </c>
      <c r="F2963" s="2">
        <f>Tabla14[[#This Row],[Precio]]-(Tabla14[[#This Row],[Precio]]*0.14)</f>
        <v>1896.2225999999998</v>
      </c>
      <c r="G2963" s="2">
        <f>Tabla14[[#This Row],[Precio]]-(Tabla14[[#This Row],[Precio]]*0.05)</f>
        <v>2094.6644999999999</v>
      </c>
      <c r="H2963" s="4">
        <f>Tabla14[[#This Row],[  -14% costo de juan]]+(Tabla14[[#This Row],[  -14% costo de juan]]*0.1)</f>
        <v>2085.8448599999997</v>
      </c>
      <c r="I2963" s="30">
        <f>Tabla14[[#This Row],[5% purpil]]+(Tabla14[[#This Row],[5% purpil]]*0.21)</f>
        <v>2534.5440449999996</v>
      </c>
      <c r="J2963" s="30">
        <f>Tabla14[[#This Row],[5% purpil]]+(Tabla14[[#This Row],[5% purpil]]*0.21)</f>
        <v>2534.5440449999996</v>
      </c>
      <c r="K2963" s="6">
        <f>Tabla14[[#This Row],[Precio NEGRO Publico c/juan]]-Tabla14[[#This Row],[Nuestro Costo juan ]]</f>
        <v>448.69918499999994</v>
      </c>
      <c r="L2963" s="7">
        <f>Tabla14[[#This Row],[Ganancia]]/Tabla14[[#This Row],[Nuestro Costo juan ]]</f>
        <v>0.21511627906976744</v>
      </c>
      <c r="M2963" s="2">
        <f>Tabla14[[#This Row],[Precio NEGRO Publico c/juan]]+(Tabla14[[#This Row],[Precio NEGRO Publico c/juan]]*0.105)</f>
        <v>2800.6711697249993</v>
      </c>
    </row>
    <row r="2964" spans="1:13">
      <c r="A2964" s="1" t="s">
        <v>5942</v>
      </c>
      <c r="B2964" t="s">
        <v>5943</v>
      </c>
      <c r="C2964" t="s">
        <v>7</v>
      </c>
      <c r="D2964" t="s">
        <v>5447</v>
      </c>
      <c r="E2964" s="2">
        <v>2204.91</v>
      </c>
      <c r="F2964" s="2">
        <f>Tabla14[[#This Row],[Precio]]-(Tabla14[[#This Row],[Precio]]*0.14)</f>
        <v>1896.2225999999998</v>
      </c>
      <c r="G2964" s="2">
        <f>Tabla14[[#This Row],[Precio]]-(Tabla14[[#This Row],[Precio]]*0.05)</f>
        <v>2094.6644999999999</v>
      </c>
      <c r="H2964" s="4">
        <f>Tabla14[[#This Row],[  -14% costo de juan]]+(Tabla14[[#This Row],[  -14% costo de juan]]*0.1)</f>
        <v>2085.8448599999997</v>
      </c>
      <c r="I2964" s="30">
        <f>Tabla14[[#This Row],[5% purpil]]+(Tabla14[[#This Row],[5% purpil]]*0.21)</f>
        <v>2534.5440449999996</v>
      </c>
      <c r="J2964" s="30">
        <f>Tabla14[[#This Row],[5% purpil]]+(Tabla14[[#This Row],[5% purpil]]*0.21)</f>
        <v>2534.5440449999996</v>
      </c>
      <c r="K2964" s="6">
        <f>Tabla14[[#This Row],[Precio NEGRO Publico c/juan]]-Tabla14[[#This Row],[Nuestro Costo juan ]]</f>
        <v>448.69918499999994</v>
      </c>
      <c r="L2964" s="7">
        <f>Tabla14[[#This Row],[Ganancia]]/Tabla14[[#This Row],[Nuestro Costo juan ]]</f>
        <v>0.21511627906976744</v>
      </c>
      <c r="M2964" s="2">
        <f>Tabla14[[#This Row],[Precio NEGRO Publico c/juan]]+(Tabla14[[#This Row],[Precio NEGRO Publico c/juan]]*0.105)</f>
        <v>2800.6711697249993</v>
      </c>
    </row>
    <row r="2965" spans="1:13">
      <c r="A2965" s="1" t="s">
        <v>5944</v>
      </c>
      <c r="B2965" t="s">
        <v>5945</v>
      </c>
      <c r="C2965" t="s">
        <v>7</v>
      </c>
      <c r="D2965" t="s">
        <v>5447</v>
      </c>
      <c r="E2965" s="2">
        <v>4506.4399999999996</v>
      </c>
      <c r="F2965" s="2">
        <f>Tabla14[[#This Row],[Precio]]-(Tabla14[[#This Row],[Precio]]*0.14)</f>
        <v>3875.5383999999995</v>
      </c>
      <c r="G2965" s="2">
        <f>Tabla14[[#This Row],[Precio]]-(Tabla14[[#This Row],[Precio]]*0.05)</f>
        <v>4281.1179999999995</v>
      </c>
      <c r="H2965" s="4">
        <f>Tabla14[[#This Row],[  -14% costo de juan]]+(Tabla14[[#This Row],[  -14% costo de juan]]*0.1)</f>
        <v>4263.092239999999</v>
      </c>
      <c r="I2965" s="30">
        <f>Tabla14[[#This Row],[5% purpil]]+(Tabla14[[#This Row],[5% purpil]]*0.21)</f>
        <v>5180.1527799999994</v>
      </c>
      <c r="J2965" s="30">
        <f>Tabla14[[#This Row],[5% purpil]]+(Tabla14[[#This Row],[5% purpil]]*0.21)</f>
        <v>5180.1527799999994</v>
      </c>
      <c r="K2965" s="6">
        <f>Tabla14[[#This Row],[Precio NEGRO Publico c/juan]]-Tabla14[[#This Row],[Nuestro Costo juan ]]</f>
        <v>917.0605400000004</v>
      </c>
      <c r="L2965" s="7">
        <f>Tabla14[[#This Row],[Ganancia]]/Tabla14[[#This Row],[Nuestro Costo juan ]]</f>
        <v>0.21511627906976757</v>
      </c>
      <c r="M2965" s="2">
        <f>Tabla14[[#This Row],[Precio NEGRO Publico c/juan]]+(Tabla14[[#This Row],[Precio NEGRO Publico c/juan]]*0.105)</f>
        <v>5724.0688218999994</v>
      </c>
    </row>
    <row r="2966" spans="1:13">
      <c r="A2966" s="1" t="s">
        <v>5946</v>
      </c>
      <c r="B2966" t="s">
        <v>5947</v>
      </c>
      <c r="C2966" t="s">
        <v>7</v>
      </c>
      <c r="D2966" t="s">
        <v>5447</v>
      </c>
      <c r="E2966" s="2">
        <v>13234.36</v>
      </c>
      <c r="F2966" s="2">
        <f>Tabla14[[#This Row],[Precio]]-(Tabla14[[#This Row],[Precio]]*0.14)</f>
        <v>11381.5496</v>
      </c>
      <c r="G2966" s="2">
        <f>Tabla14[[#This Row],[Precio]]-(Tabla14[[#This Row],[Precio]]*0.05)</f>
        <v>12572.642</v>
      </c>
      <c r="H2966" s="4">
        <f>Tabla14[[#This Row],[  -14% costo de juan]]+(Tabla14[[#This Row],[  -14% costo de juan]]*0.1)</f>
        <v>12519.70456</v>
      </c>
      <c r="I2966" s="30">
        <f>Tabla14[[#This Row],[5% purpil]]+(Tabla14[[#This Row],[5% purpil]]*0.21)</f>
        <v>15212.89682</v>
      </c>
      <c r="J2966" s="30">
        <f>Tabla14[[#This Row],[5% purpil]]+(Tabla14[[#This Row],[5% purpil]]*0.21)</f>
        <v>15212.89682</v>
      </c>
      <c r="K2966" s="6">
        <f>Tabla14[[#This Row],[Precio NEGRO Publico c/juan]]-Tabla14[[#This Row],[Nuestro Costo juan ]]</f>
        <v>2693.1922599999998</v>
      </c>
      <c r="L2966" s="7">
        <f>Tabla14[[#This Row],[Ganancia]]/Tabla14[[#This Row],[Nuestro Costo juan ]]</f>
        <v>0.21511627906976744</v>
      </c>
      <c r="M2966" s="2">
        <f>Tabla14[[#This Row],[Precio NEGRO Publico c/juan]]+(Tabla14[[#This Row],[Precio NEGRO Publico c/juan]]*0.105)</f>
        <v>16810.2509861</v>
      </c>
    </row>
    <row r="2967" spans="1:13">
      <c r="A2967" s="1" t="s">
        <v>5948</v>
      </c>
      <c r="B2967" t="s">
        <v>5949</v>
      </c>
      <c r="C2967" t="s">
        <v>7</v>
      </c>
      <c r="D2967" t="s">
        <v>5447</v>
      </c>
      <c r="E2967" s="2">
        <v>22056.28</v>
      </c>
      <c r="F2967" s="2">
        <f>Tabla14[[#This Row],[Precio]]-(Tabla14[[#This Row],[Precio]]*0.14)</f>
        <v>18968.400799999999</v>
      </c>
      <c r="G2967" s="2">
        <f>Tabla14[[#This Row],[Precio]]-(Tabla14[[#This Row],[Precio]]*0.05)</f>
        <v>20953.466</v>
      </c>
      <c r="H2967" s="4">
        <f>Tabla14[[#This Row],[  -14% costo de juan]]+(Tabla14[[#This Row],[  -14% costo de juan]]*0.1)</f>
        <v>20865.240879999998</v>
      </c>
      <c r="I2967" s="30">
        <f>Tabla14[[#This Row],[5% purpil]]+(Tabla14[[#This Row],[5% purpil]]*0.21)</f>
        <v>25353.693859999999</v>
      </c>
      <c r="J2967" s="30">
        <f>Tabla14[[#This Row],[5% purpil]]+(Tabla14[[#This Row],[5% purpil]]*0.21)</f>
        <v>25353.693859999999</v>
      </c>
      <c r="K2967" s="6">
        <f>Tabla14[[#This Row],[Precio NEGRO Publico c/juan]]-Tabla14[[#This Row],[Nuestro Costo juan ]]</f>
        <v>4488.4529800000018</v>
      </c>
      <c r="L2967" s="7">
        <f>Tabla14[[#This Row],[Ganancia]]/Tabla14[[#This Row],[Nuestro Costo juan ]]</f>
        <v>0.21511627906976755</v>
      </c>
      <c r="M2967" s="2">
        <f>Tabla14[[#This Row],[Precio NEGRO Publico c/juan]]+(Tabla14[[#This Row],[Precio NEGRO Publico c/juan]]*0.105)</f>
        <v>28015.831715299999</v>
      </c>
    </row>
    <row r="2968" spans="1:13">
      <c r="A2968" s="1" t="s">
        <v>5950</v>
      </c>
      <c r="B2968" t="s">
        <v>5951</v>
      </c>
      <c r="C2968" t="s">
        <v>7</v>
      </c>
      <c r="D2968" t="s">
        <v>5447</v>
      </c>
      <c r="E2968" s="2">
        <v>29347.37</v>
      </c>
      <c r="F2968" s="2">
        <f>Tabla14[[#This Row],[Precio]]-(Tabla14[[#This Row],[Precio]]*0.14)</f>
        <v>25238.7382</v>
      </c>
      <c r="G2968" s="2">
        <f>Tabla14[[#This Row],[Precio]]-(Tabla14[[#This Row],[Precio]]*0.05)</f>
        <v>27880.001499999998</v>
      </c>
      <c r="H2968" s="4">
        <f>Tabla14[[#This Row],[  -14% costo de juan]]+(Tabla14[[#This Row],[  -14% costo de juan]]*0.1)</f>
        <v>27762.61202</v>
      </c>
      <c r="I2968" s="30">
        <f>Tabla14[[#This Row],[5% purpil]]+(Tabla14[[#This Row],[5% purpil]]*0.21)</f>
        <v>33734.801814999999</v>
      </c>
      <c r="J2968" s="30">
        <f>Tabla14[[#This Row],[5% purpil]]+(Tabla14[[#This Row],[5% purpil]]*0.21)</f>
        <v>33734.801814999999</v>
      </c>
      <c r="K2968" s="6">
        <f>Tabla14[[#This Row],[Precio NEGRO Publico c/juan]]-Tabla14[[#This Row],[Nuestro Costo juan ]]</f>
        <v>5972.1897949999984</v>
      </c>
      <c r="L2968" s="7">
        <f>Tabla14[[#This Row],[Ganancia]]/Tabla14[[#This Row],[Nuestro Costo juan ]]</f>
        <v>0.21511627906976738</v>
      </c>
      <c r="M2968" s="2">
        <f>Tabla14[[#This Row],[Precio NEGRO Publico c/juan]]+(Tabla14[[#This Row],[Precio NEGRO Publico c/juan]]*0.105)</f>
        <v>37276.956005574997</v>
      </c>
    </row>
    <row r="2969" spans="1:13">
      <c r="A2969" s="1" t="s">
        <v>5952</v>
      </c>
      <c r="B2969" t="s">
        <v>5953</v>
      </c>
      <c r="C2969" t="s">
        <v>7</v>
      </c>
      <c r="D2969" t="s">
        <v>5447</v>
      </c>
      <c r="E2969" s="2">
        <v>8790.18</v>
      </c>
      <c r="F2969" s="2">
        <f>Tabla14[[#This Row],[Precio]]-(Tabla14[[#This Row],[Precio]]*0.14)</f>
        <v>7559.5547999999999</v>
      </c>
      <c r="G2969" s="2">
        <f>Tabla14[[#This Row],[Precio]]-(Tabla14[[#This Row],[Precio]]*0.05)</f>
        <v>8350.6710000000003</v>
      </c>
      <c r="H2969" s="4">
        <f>Tabla14[[#This Row],[  -14% costo de juan]]+(Tabla14[[#This Row],[  -14% costo de juan]]*0.1)</f>
        <v>8315.5102800000004</v>
      </c>
      <c r="I2969" s="30">
        <f>Tabla14[[#This Row],[5% purpil]]+(Tabla14[[#This Row],[5% purpil]]*0.21)</f>
        <v>10104.31191</v>
      </c>
      <c r="J2969" s="30">
        <f>Tabla14[[#This Row],[5% purpil]]+(Tabla14[[#This Row],[5% purpil]]*0.21)</f>
        <v>10104.31191</v>
      </c>
      <c r="K2969" s="6">
        <f>Tabla14[[#This Row],[Precio NEGRO Publico c/juan]]-Tabla14[[#This Row],[Nuestro Costo juan ]]</f>
        <v>1788.8016299999999</v>
      </c>
      <c r="L2969" s="7">
        <f>Tabla14[[#This Row],[Ganancia]]/Tabla14[[#This Row],[Nuestro Costo juan ]]</f>
        <v>0.21511627906976744</v>
      </c>
      <c r="M2969" s="2">
        <f>Tabla14[[#This Row],[Precio NEGRO Publico c/juan]]+(Tabla14[[#This Row],[Precio NEGRO Publico c/juan]]*0.105)</f>
        <v>11165.264660550001</v>
      </c>
    </row>
    <row r="2970" spans="1:13">
      <c r="A2970" s="1" t="s">
        <v>5954</v>
      </c>
      <c r="B2970" t="s">
        <v>5955</v>
      </c>
      <c r="C2970" t="s">
        <v>7</v>
      </c>
      <c r="D2970" t="s">
        <v>5447</v>
      </c>
      <c r="E2970" s="2">
        <v>7632.28</v>
      </c>
      <c r="F2970" s="2">
        <f>Tabla14[[#This Row],[Precio]]-(Tabla14[[#This Row],[Precio]]*0.14)</f>
        <v>6563.7608</v>
      </c>
      <c r="G2970" s="2">
        <f>Tabla14[[#This Row],[Precio]]-(Tabla14[[#This Row],[Precio]]*0.05)</f>
        <v>7250.6659999999993</v>
      </c>
      <c r="H2970" s="4">
        <f>Tabla14[[#This Row],[  -14% costo de juan]]+(Tabla14[[#This Row],[  -14% costo de juan]]*0.1)</f>
        <v>7220.13688</v>
      </c>
      <c r="I2970" s="30">
        <f>Tabla14[[#This Row],[5% purpil]]+(Tabla14[[#This Row],[5% purpil]]*0.21)</f>
        <v>8773.3058599999986</v>
      </c>
      <c r="J2970" s="30">
        <f>Tabla14[[#This Row],[5% purpil]]+(Tabla14[[#This Row],[5% purpil]]*0.21)</f>
        <v>8773.3058599999986</v>
      </c>
      <c r="K2970" s="6">
        <f>Tabla14[[#This Row],[Precio NEGRO Publico c/juan]]-Tabla14[[#This Row],[Nuestro Costo juan ]]</f>
        <v>1553.1689799999986</v>
      </c>
      <c r="L2970" s="7">
        <f>Tabla14[[#This Row],[Ganancia]]/Tabla14[[#This Row],[Nuestro Costo juan ]]</f>
        <v>0.21511627906976724</v>
      </c>
      <c r="M2970" s="2">
        <f>Tabla14[[#This Row],[Precio NEGRO Publico c/juan]]+(Tabla14[[#This Row],[Precio NEGRO Publico c/juan]]*0.105)</f>
        <v>9694.5029752999981</v>
      </c>
    </row>
    <row r="2971" spans="1:13">
      <c r="A2971" s="1" t="s">
        <v>5956</v>
      </c>
      <c r="B2971" t="s">
        <v>5957</v>
      </c>
      <c r="C2971" t="s">
        <v>7</v>
      </c>
      <c r="D2971" t="s">
        <v>5447</v>
      </c>
      <c r="E2971" s="2">
        <v>20526.32</v>
      </c>
      <c r="F2971" s="2">
        <f>Tabla14[[#This Row],[Precio]]-(Tabla14[[#This Row],[Precio]]*0.14)</f>
        <v>17652.635200000001</v>
      </c>
      <c r="G2971" s="2">
        <f>Tabla14[[#This Row],[Precio]]-(Tabla14[[#This Row],[Precio]]*0.05)</f>
        <v>19500.004000000001</v>
      </c>
      <c r="H2971" s="4">
        <f>Tabla14[[#This Row],[  -14% costo de juan]]+(Tabla14[[#This Row],[  -14% costo de juan]]*0.1)</f>
        <v>19417.898720000001</v>
      </c>
      <c r="I2971" s="30">
        <f>Tabla14[[#This Row],[5% purpil]]+(Tabla14[[#This Row],[5% purpil]]*0.21)</f>
        <v>23595.004840000001</v>
      </c>
      <c r="J2971" s="30">
        <f>Tabla14[[#This Row],[5% purpil]]+(Tabla14[[#This Row],[5% purpil]]*0.21)</f>
        <v>23595.004840000001</v>
      </c>
      <c r="K2971" s="6">
        <f>Tabla14[[#This Row],[Precio NEGRO Publico c/juan]]-Tabla14[[#This Row],[Nuestro Costo juan ]]</f>
        <v>4177.1061200000004</v>
      </c>
      <c r="L2971" s="7">
        <f>Tabla14[[#This Row],[Ganancia]]/Tabla14[[#This Row],[Nuestro Costo juan ]]</f>
        <v>0.21511627906976746</v>
      </c>
      <c r="M2971" s="2">
        <f>Tabla14[[#This Row],[Precio NEGRO Publico c/juan]]+(Tabla14[[#This Row],[Precio NEGRO Publico c/juan]]*0.105)</f>
        <v>26072.480348200002</v>
      </c>
    </row>
    <row r="2972" spans="1:13">
      <c r="A2972" s="1" t="s">
        <v>5958</v>
      </c>
      <c r="B2972" t="s">
        <v>5959</v>
      </c>
      <c r="C2972" t="s">
        <v>7</v>
      </c>
      <c r="D2972" t="s">
        <v>5447</v>
      </c>
      <c r="E2972" s="2">
        <v>29824.560000000001</v>
      </c>
      <c r="F2972" s="2">
        <f>Tabla14[[#This Row],[Precio]]-(Tabla14[[#This Row],[Precio]]*0.14)</f>
        <v>25649.121599999999</v>
      </c>
      <c r="G2972" s="2">
        <f>Tabla14[[#This Row],[Precio]]-(Tabla14[[#This Row],[Precio]]*0.05)</f>
        <v>28333.332000000002</v>
      </c>
      <c r="H2972" s="4">
        <f>Tabla14[[#This Row],[  -14% costo de juan]]+(Tabla14[[#This Row],[  -14% costo de juan]]*0.1)</f>
        <v>28214.033759999998</v>
      </c>
      <c r="I2972" s="30">
        <f>Tabla14[[#This Row],[5% purpil]]+(Tabla14[[#This Row],[5% purpil]]*0.21)</f>
        <v>34283.331720000002</v>
      </c>
      <c r="J2972" s="30">
        <f>Tabla14[[#This Row],[5% purpil]]+(Tabla14[[#This Row],[5% purpil]]*0.21)</f>
        <v>34283.331720000002</v>
      </c>
      <c r="K2972" s="6">
        <f>Tabla14[[#This Row],[Precio NEGRO Publico c/juan]]-Tabla14[[#This Row],[Nuestro Costo juan ]]</f>
        <v>6069.2979600000035</v>
      </c>
      <c r="L2972" s="7">
        <f>Tabla14[[#This Row],[Ganancia]]/Tabla14[[#This Row],[Nuestro Costo juan ]]</f>
        <v>0.21511627906976757</v>
      </c>
      <c r="M2972" s="2">
        <f>Tabla14[[#This Row],[Precio NEGRO Publico c/juan]]+(Tabla14[[#This Row],[Precio NEGRO Publico c/juan]]*0.105)</f>
        <v>37883.0815506</v>
      </c>
    </row>
    <row r="2973" spans="1:13">
      <c r="A2973" s="1" t="s">
        <v>5960</v>
      </c>
      <c r="B2973" t="s">
        <v>5961</v>
      </c>
      <c r="C2973" t="s">
        <v>7</v>
      </c>
      <c r="D2973" t="s">
        <v>5447</v>
      </c>
      <c r="E2973" s="2">
        <v>46941.75</v>
      </c>
      <c r="F2973" s="2">
        <f>Tabla14[[#This Row],[Precio]]-(Tabla14[[#This Row],[Precio]]*0.14)</f>
        <v>40369.904999999999</v>
      </c>
      <c r="G2973" s="2">
        <f>Tabla14[[#This Row],[Precio]]-(Tabla14[[#This Row],[Precio]]*0.05)</f>
        <v>44594.662499999999</v>
      </c>
      <c r="H2973" s="4">
        <f>Tabla14[[#This Row],[  -14% costo de juan]]+(Tabla14[[#This Row],[  -14% costo de juan]]*0.1)</f>
        <v>44406.895499999999</v>
      </c>
      <c r="I2973" s="30">
        <f>Tabla14[[#This Row],[5% purpil]]+(Tabla14[[#This Row],[5% purpil]]*0.21)</f>
        <v>53959.541624999998</v>
      </c>
      <c r="J2973" s="30">
        <f>Tabla14[[#This Row],[5% purpil]]+(Tabla14[[#This Row],[5% purpil]]*0.21)</f>
        <v>53959.541624999998</v>
      </c>
      <c r="K2973" s="6">
        <f>Tabla14[[#This Row],[Precio NEGRO Publico c/juan]]-Tabla14[[#This Row],[Nuestro Costo juan ]]</f>
        <v>9552.6461249999993</v>
      </c>
      <c r="L2973" s="7">
        <f>Tabla14[[#This Row],[Ganancia]]/Tabla14[[#This Row],[Nuestro Costo juan ]]</f>
        <v>0.21511627906976744</v>
      </c>
      <c r="M2973" s="2">
        <f>Tabla14[[#This Row],[Precio NEGRO Publico c/juan]]+(Tabla14[[#This Row],[Precio NEGRO Publico c/juan]]*0.105)</f>
        <v>59625.293495624996</v>
      </c>
    </row>
    <row r="2974" spans="1:13">
      <c r="A2974" s="1" t="s">
        <v>5962</v>
      </c>
      <c r="B2974" t="s">
        <v>5963</v>
      </c>
      <c r="C2974" t="s">
        <v>7</v>
      </c>
      <c r="D2974" t="s">
        <v>5447</v>
      </c>
      <c r="E2974" s="2">
        <v>9716.49</v>
      </c>
      <c r="F2974" s="2">
        <f>Tabla14[[#This Row],[Precio]]-(Tabla14[[#This Row],[Precio]]*0.14)</f>
        <v>8356.1813999999995</v>
      </c>
      <c r="G2974" s="2">
        <f>Tabla14[[#This Row],[Precio]]-(Tabla14[[#This Row],[Precio]]*0.05)</f>
        <v>9230.6654999999992</v>
      </c>
      <c r="H2974" s="4">
        <f>Tabla14[[#This Row],[  -14% costo de juan]]+(Tabla14[[#This Row],[  -14% costo de juan]]*0.1)</f>
        <v>9191.79954</v>
      </c>
      <c r="I2974" s="30">
        <f>Tabla14[[#This Row],[5% purpil]]+(Tabla14[[#This Row],[5% purpil]]*0.21)</f>
        <v>11169.105254999999</v>
      </c>
      <c r="J2974" s="30">
        <f>Tabla14[[#This Row],[5% purpil]]+(Tabla14[[#This Row],[5% purpil]]*0.21)</f>
        <v>11169.105254999999</v>
      </c>
      <c r="K2974" s="6">
        <f>Tabla14[[#This Row],[Precio NEGRO Publico c/juan]]-Tabla14[[#This Row],[Nuestro Costo juan ]]</f>
        <v>1977.3057149999986</v>
      </c>
      <c r="L2974" s="7">
        <f>Tabla14[[#This Row],[Ganancia]]/Tabla14[[#This Row],[Nuestro Costo juan ]]</f>
        <v>0.2151162790697673</v>
      </c>
      <c r="M2974" s="2">
        <f>Tabla14[[#This Row],[Precio NEGRO Publico c/juan]]+(Tabla14[[#This Row],[Precio NEGRO Publico c/juan]]*0.105)</f>
        <v>12341.861306774998</v>
      </c>
    </row>
    <row r="2975" spans="1:13">
      <c r="A2975" s="1" t="s">
        <v>5964</v>
      </c>
      <c r="B2975" t="s">
        <v>5965</v>
      </c>
      <c r="C2975" t="s">
        <v>7</v>
      </c>
      <c r="D2975" t="s">
        <v>5447</v>
      </c>
      <c r="E2975" s="2">
        <v>1783.86</v>
      </c>
      <c r="F2975" s="2">
        <f>Tabla14[[#This Row],[Precio]]-(Tabla14[[#This Row],[Precio]]*0.14)</f>
        <v>1534.1196</v>
      </c>
      <c r="G2975" s="2">
        <f>Tabla14[[#This Row],[Precio]]-(Tabla14[[#This Row],[Precio]]*0.05)</f>
        <v>1694.6669999999999</v>
      </c>
      <c r="H2975" s="4">
        <f>Tabla14[[#This Row],[  -14% costo de juan]]+(Tabla14[[#This Row],[  -14% costo de juan]]*0.1)</f>
        <v>1687.5315599999999</v>
      </c>
      <c r="I2975" s="30">
        <f>Tabla14[[#This Row],[5% purpil]]+(Tabla14[[#This Row],[5% purpil]]*0.21)</f>
        <v>2050.5470700000001</v>
      </c>
      <c r="J2975" s="30">
        <f>Tabla14[[#This Row],[5% purpil]]+(Tabla14[[#This Row],[5% purpil]]*0.21)</f>
        <v>2050.5470700000001</v>
      </c>
      <c r="K2975" s="6">
        <f>Tabla14[[#This Row],[Precio NEGRO Publico c/juan]]-Tabla14[[#This Row],[Nuestro Costo juan ]]</f>
        <v>363.01551000000018</v>
      </c>
      <c r="L2975" s="7">
        <f>Tabla14[[#This Row],[Ganancia]]/Tabla14[[#This Row],[Nuestro Costo juan ]]</f>
        <v>0.21511627906976755</v>
      </c>
      <c r="M2975" s="2">
        <f>Tabla14[[#This Row],[Precio NEGRO Publico c/juan]]+(Tabla14[[#This Row],[Precio NEGRO Publico c/juan]]*0.105)</f>
        <v>2265.8545123500003</v>
      </c>
    </row>
    <row r="2976" spans="1:13">
      <c r="A2976" s="1" t="s">
        <v>5966</v>
      </c>
      <c r="B2976" t="s">
        <v>5967</v>
      </c>
      <c r="C2976" t="s">
        <v>7</v>
      </c>
      <c r="D2976" t="s">
        <v>5447</v>
      </c>
      <c r="E2976" s="2">
        <v>21052.63</v>
      </c>
      <c r="F2976" s="2">
        <f>Tabla14[[#This Row],[Precio]]-(Tabla14[[#This Row],[Precio]]*0.14)</f>
        <v>18105.2618</v>
      </c>
      <c r="G2976" s="2">
        <f>Tabla14[[#This Row],[Precio]]-(Tabla14[[#This Row],[Precio]]*0.05)</f>
        <v>19999.998500000002</v>
      </c>
      <c r="H2976" s="4">
        <f>Tabla14[[#This Row],[  -14% costo de juan]]+(Tabla14[[#This Row],[  -14% costo de juan]]*0.1)</f>
        <v>19915.787980000001</v>
      </c>
      <c r="I2976" s="30">
        <f>Tabla14[[#This Row],[5% purpil]]+(Tabla14[[#This Row],[5% purpil]]*0.21)</f>
        <v>24199.998185</v>
      </c>
      <c r="J2976" s="30">
        <f>Tabla14[[#This Row],[5% purpil]]+(Tabla14[[#This Row],[5% purpil]]*0.21)</f>
        <v>24199.998185</v>
      </c>
      <c r="K2976" s="6">
        <f>Tabla14[[#This Row],[Precio NEGRO Publico c/juan]]-Tabla14[[#This Row],[Nuestro Costo juan ]]</f>
        <v>4284.2102049999994</v>
      </c>
      <c r="L2976" s="7">
        <f>Tabla14[[#This Row],[Ganancia]]/Tabla14[[#This Row],[Nuestro Costo juan ]]</f>
        <v>0.21511627906976741</v>
      </c>
      <c r="M2976" s="2">
        <f>Tabla14[[#This Row],[Precio NEGRO Publico c/juan]]+(Tabla14[[#This Row],[Precio NEGRO Publico c/juan]]*0.105)</f>
        <v>26740.997994425001</v>
      </c>
    </row>
    <row r="2977" spans="1:13">
      <c r="A2977" s="1" t="s">
        <v>5968</v>
      </c>
      <c r="B2977" t="s">
        <v>5969</v>
      </c>
      <c r="C2977" t="s">
        <v>7</v>
      </c>
      <c r="D2977" t="s">
        <v>5970</v>
      </c>
      <c r="E2977" s="2">
        <v>92774.46</v>
      </c>
      <c r="F2977" s="2">
        <f>Tabla14[[#This Row],[Precio]]-(Tabla14[[#This Row],[Precio]]*0.14)</f>
        <v>79786.035600000003</v>
      </c>
      <c r="G2977" s="2">
        <f>Tabla14[[#This Row],[Precio]]-(Tabla14[[#This Row],[Precio]]*0.05)</f>
        <v>88135.737000000008</v>
      </c>
      <c r="H2977" s="4">
        <f>Tabla14[[#This Row],[  -14% costo de juan]]+(Tabla14[[#This Row],[  -14% costo de juan]]*0.1)</f>
        <v>87764.639160000006</v>
      </c>
      <c r="I2977" s="30">
        <f>Tabla14[[#This Row],[5% purpil]]+(Tabla14[[#This Row],[5% purpil]]*0.21)</f>
        <v>106644.24177000001</v>
      </c>
      <c r="J2977" s="30">
        <f>Tabla14[[#This Row],[5% purpil]]+(Tabla14[[#This Row],[5% purpil]]*0.21)</f>
        <v>106644.24177000001</v>
      </c>
      <c r="K2977" s="6">
        <f>Tabla14[[#This Row],[Precio NEGRO Publico c/juan]]-Tabla14[[#This Row],[Nuestro Costo juan ]]</f>
        <v>18879.602610000002</v>
      </c>
      <c r="L2977" s="7">
        <f>Tabla14[[#This Row],[Ganancia]]/Tabla14[[#This Row],[Nuestro Costo juan ]]</f>
        <v>0.21511627906976744</v>
      </c>
      <c r="M2977" s="2">
        <f>Tabla14[[#This Row],[Precio NEGRO Publico c/juan]]+(Tabla14[[#This Row],[Precio NEGRO Publico c/juan]]*0.105)</f>
        <v>117841.88715585001</v>
      </c>
    </row>
    <row r="2978" spans="1:13">
      <c r="A2978" s="1" t="s">
        <v>5971</v>
      </c>
      <c r="B2978" t="s">
        <v>5972</v>
      </c>
      <c r="C2978" t="s">
        <v>7</v>
      </c>
      <c r="D2978" t="s">
        <v>5970</v>
      </c>
      <c r="E2978" s="2">
        <v>61246.239999999998</v>
      </c>
      <c r="F2978" s="2">
        <f>Tabla14[[#This Row],[Precio]]-(Tabla14[[#This Row],[Precio]]*0.14)</f>
        <v>52671.766399999993</v>
      </c>
      <c r="G2978" s="2">
        <f>Tabla14[[#This Row],[Precio]]-(Tabla14[[#This Row],[Precio]]*0.05)</f>
        <v>58183.928</v>
      </c>
      <c r="H2978" s="4">
        <f>Tabla14[[#This Row],[  -14% costo de juan]]+(Tabla14[[#This Row],[  -14% costo de juan]]*0.1)</f>
        <v>57938.943039999991</v>
      </c>
      <c r="I2978" s="30">
        <f>Tabla14[[#This Row],[5% purpil]]+(Tabla14[[#This Row],[5% purpil]]*0.21)</f>
        <v>70402.552880000003</v>
      </c>
      <c r="J2978" s="30">
        <f>Tabla14[[#This Row],[5% purpil]]+(Tabla14[[#This Row],[5% purpil]]*0.21)</f>
        <v>70402.552880000003</v>
      </c>
      <c r="K2978" s="6">
        <f>Tabla14[[#This Row],[Precio NEGRO Publico c/juan]]-Tabla14[[#This Row],[Nuestro Costo juan ]]</f>
        <v>12463.609840000012</v>
      </c>
      <c r="L2978" s="7">
        <f>Tabla14[[#This Row],[Ganancia]]/Tabla14[[#This Row],[Nuestro Costo juan ]]</f>
        <v>0.21511627906976769</v>
      </c>
      <c r="M2978" s="2">
        <f>Tabla14[[#This Row],[Precio NEGRO Publico c/juan]]+(Tabla14[[#This Row],[Precio NEGRO Publico c/juan]]*0.105)</f>
        <v>77794.820932400005</v>
      </c>
    </row>
    <row r="2979" spans="1:13">
      <c r="A2979" s="1" t="s">
        <v>5973</v>
      </c>
      <c r="B2979" t="s">
        <v>5974</v>
      </c>
      <c r="C2979" t="s">
        <v>7</v>
      </c>
      <c r="D2979" t="s">
        <v>5970</v>
      </c>
      <c r="E2979" s="2">
        <v>185027.86</v>
      </c>
      <c r="F2979" s="2">
        <f>Tabla14[[#This Row],[Precio]]-(Tabla14[[#This Row],[Precio]]*0.14)</f>
        <v>159123.95959999997</v>
      </c>
      <c r="G2979" s="2">
        <f>Tabla14[[#This Row],[Precio]]-(Tabla14[[#This Row],[Precio]]*0.05)</f>
        <v>175776.46699999998</v>
      </c>
      <c r="H2979" s="4">
        <f>Tabla14[[#This Row],[  -14% costo de juan]]+(Tabla14[[#This Row],[  -14% costo de juan]]*0.1)</f>
        <v>175036.35555999997</v>
      </c>
      <c r="I2979" s="30">
        <f>Tabla14[[#This Row],[5% purpil]]+(Tabla14[[#This Row],[5% purpil]]*0.21)</f>
        <v>212689.52506999997</v>
      </c>
      <c r="J2979" s="30">
        <f>Tabla14[[#This Row],[5% purpil]]+(Tabla14[[#This Row],[5% purpil]]*0.21)</f>
        <v>212689.52506999997</v>
      </c>
      <c r="K2979" s="6">
        <f>Tabla14[[#This Row],[Precio NEGRO Publico c/juan]]-Tabla14[[#This Row],[Nuestro Costo juan ]]</f>
        <v>37653.169510000007</v>
      </c>
      <c r="L2979" s="7">
        <f>Tabla14[[#This Row],[Ganancia]]/Tabla14[[#This Row],[Nuestro Costo juan ]]</f>
        <v>0.21511627906976752</v>
      </c>
      <c r="M2979" s="2">
        <f>Tabla14[[#This Row],[Precio NEGRO Publico c/juan]]+(Tabla14[[#This Row],[Precio NEGRO Publico c/juan]]*0.105)</f>
        <v>235021.92520234996</v>
      </c>
    </row>
    <row r="2980" spans="1:13">
      <c r="A2980" s="1" t="s">
        <v>5975</v>
      </c>
      <c r="B2980" t="s">
        <v>5976</v>
      </c>
      <c r="C2980" t="s">
        <v>7</v>
      </c>
      <c r="D2980" t="s">
        <v>5970</v>
      </c>
      <c r="E2980" s="2">
        <v>51306.76</v>
      </c>
      <c r="F2980" s="2">
        <f>Tabla14[[#This Row],[Precio]]-(Tabla14[[#This Row],[Precio]]*0.14)</f>
        <v>44123.813600000001</v>
      </c>
      <c r="G2980" s="2">
        <f>Tabla14[[#This Row],[Precio]]-(Tabla14[[#This Row],[Precio]]*0.05)</f>
        <v>48741.421999999999</v>
      </c>
      <c r="H2980" s="4">
        <f>Tabla14[[#This Row],[  -14% costo de juan]]+(Tabla14[[#This Row],[  -14% costo de juan]]*0.1)</f>
        <v>48536.194960000001</v>
      </c>
      <c r="I2980" s="30">
        <f>Tabla14[[#This Row],[5% purpil]]+(Tabla14[[#This Row],[5% purpil]]*0.21)</f>
        <v>58977.120620000002</v>
      </c>
      <c r="J2980" s="30">
        <f>Tabla14[[#This Row],[5% purpil]]+(Tabla14[[#This Row],[5% purpil]]*0.21)</f>
        <v>58977.120620000002</v>
      </c>
      <c r="K2980" s="6">
        <f>Tabla14[[#This Row],[Precio NEGRO Publico c/juan]]-Tabla14[[#This Row],[Nuestro Costo juan ]]</f>
        <v>10440.925660000001</v>
      </c>
      <c r="L2980" s="7">
        <f>Tabla14[[#This Row],[Ganancia]]/Tabla14[[#This Row],[Nuestro Costo juan ]]</f>
        <v>0.21511627906976746</v>
      </c>
      <c r="M2980" s="2">
        <f>Tabla14[[#This Row],[Precio NEGRO Publico c/juan]]+(Tabla14[[#This Row],[Precio NEGRO Publico c/juan]]*0.105)</f>
        <v>65169.718285100003</v>
      </c>
    </row>
    <row r="2981" spans="1:13">
      <c r="A2981" s="1" t="s">
        <v>5977</v>
      </c>
      <c r="B2981" t="s">
        <v>5978</v>
      </c>
      <c r="C2981" t="s">
        <v>7</v>
      </c>
      <c r="D2981" t="s">
        <v>5970</v>
      </c>
      <c r="E2981" s="2">
        <v>91468.44</v>
      </c>
      <c r="F2981" s="2">
        <f>Tabla14[[#This Row],[Precio]]-(Tabla14[[#This Row],[Precio]]*0.14)</f>
        <v>78662.858399999997</v>
      </c>
      <c r="G2981" s="2">
        <f>Tabla14[[#This Row],[Precio]]-(Tabla14[[#This Row],[Precio]]*0.05)</f>
        <v>86895.017999999996</v>
      </c>
      <c r="H2981" s="4">
        <f>Tabla14[[#This Row],[  -14% costo de juan]]+(Tabla14[[#This Row],[  -14% costo de juan]]*0.1)</f>
        <v>86529.144239999994</v>
      </c>
      <c r="I2981" s="30">
        <f>Tabla14[[#This Row],[5% purpil]]+(Tabla14[[#This Row],[5% purpil]]*0.21)</f>
        <v>105142.97177999999</v>
      </c>
      <c r="J2981" s="30">
        <f>Tabla14[[#This Row],[5% purpil]]+(Tabla14[[#This Row],[5% purpil]]*0.21)</f>
        <v>105142.97177999999</v>
      </c>
      <c r="K2981" s="6">
        <f>Tabla14[[#This Row],[Precio NEGRO Publico c/juan]]-Tabla14[[#This Row],[Nuestro Costo juan ]]</f>
        <v>18613.827539999998</v>
      </c>
      <c r="L2981" s="7">
        <f>Tabla14[[#This Row],[Ganancia]]/Tabla14[[#This Row],[Nuestro Costo juan ]]</f>
        <v>0.21511627906976744</v>
      </c>
      <c r="M2981" s="2">
        <f>Tabla14[[#This Row],[Precio NEGRO Publico c/juan]]+(Tabla14[[#This Row],[Precio NEGRO Publico c/juan]]*0.105)</f>
        <v>116182.9838169</v>
      </c>
    </row>
    <row r="2982" spans="1:13">
      <c r="A2982" s="1" t="s">
        <v>5979</v>
      </c>
      <c r="B2982" t="s">
        <v>5980</v>
      </c>
      <c r="C2982" t="s">
        <v>7</v>
      </c>
      <c r="D2982" t="s">
        <v>5970</v>
      </c>
      <c r="E2982" s="2">
        <v>87770.38</v>
      </c>
      <c r="F2982" s="2">
        <f>Tabla14[[#This Row],[Precio]]-(Tabla14[[#This Row],[Precio]]*0.14)</f>
        <v>75482.526800000007</v>
      </c>
      <c r="G2982" s="2">
        <f>Tabla14[[#This Row],[Precio]]-(Tabla14[[#This Row],[Precio]]*0.05)</f>
        <v>83381.861000000004</v>
      </c>
      <c r="H2982" s="4">
        <f>Tabla14[[#This Row],[  -14% costo de juan]]+(Tabla14[[#This Row],[  -14% costo de juan]]*0.1)</f>
        <v>83030.779480000012</v>
      </c>
      <c r="I2982" s="30">
        <f>Tabla14[[#This Row],[5% purpil]]+(Tabla14[[#This Row],[5% purpil]]*0.21)</f>
        <v>100892.05181</v>
      </c>
      <c r="J2982" s="30">
        <f>Tabla14[[#This Row],[5% purpil]]+(Tabla14[[#This Row],[5% purpil]]*0.21)</f>
        <v>100892.05181</v>
      </c>
      <c r="K2982" s="6">
        <f>Tabla14[[#This Row],[Precio NEGRO Publico c/juan]]-Tabla14[[#This Row],[Nuestro Costo juan ]]</f>
        <v>17861.272329999993</v>
      </c>
      <c r="L2982" s="7">
        <f>Tabla14[[#This Row],[Ganancia]]/Tabla14[[#This Row],[Nuestro Costo juan ]]</f>
        <v>0.21511627906976732</v>
      </c>
      <c r="M2982" s="2">
        <f>Tabla14[[#This Row],[Precio NEGRO Publico c/juan]]+(Tabla14[[#This Row],[Precio NEGRO Publico c/juan]]*0.105)</f>
        <v>111485.71725005</v>
      </c>
    </row>
    <row r="2983" spans="1:13">
      <c r="A2983" s="1" t="s">
        <v>5981</v>
      </c>
      <c r="B2983" t="s">
        <v>5982</v>
      </c>
      <c r="C2983" t="s">
        <v>7</v>
      </c>
      <c r="D2983" t="s">
        <v>5447</v>
      </c>
      <c r="E2983" s="2">
        <v>1179.28</v>
      </c>
      <c r="F2983" s="2">
        <f>Tabla14[[#This Row],[Precio]]-(Tabla14[[#This Row],[Precio]]*0.14)</f>
        <v>1014.1808</v>
      </c>
      <c r="G2983" s="2">
        <f>Tabla14[[#This Row],[Precio]]-(Tabla14[[#This Row],[Precio]]*0.05)</f>
        <v>1120.316</v>
      </c>
      <c r="H2983" s="4">
        <f>Tabla14[[#This Row],[  -14% costo de juan]]+(Tabla14[[#This Row],[  -14% costo de juan]]*0.1)</f>
        <v>1115.59888</v>
      </c>
      <c r="I2983" s="30">
        <f>Tabla14[[#This Row],[5% purpil]]+(Tabla14[[#This Row],[5% purpil]]*0.21)</f>
        <v>1355.5823600000001</v>
      </c>
      <c r="J2983" s="30">
        <f>Tabla14[[#This Row],[5% purpil]]+(Tabla14[[#This Row],[5% purpil]]*0.21)</f>
        <v>1355.5823600000001</v>
      </c>
      <c r="K2983" s="6">
        <f>Tabla14[[#This Row],[Precio NEGRO Publico c/juan]]-Tabla14[[#This Row],[Nuestro Costo juan ]]</f>
        <v>239.9834800000001</v>
      </c>
      <c r="L2983" s="7">
        <f>Tabla14[[#This Row],[Ganancia]]/Tabla14[[#This Row],[Nuestro Costo juan ]]</f>
        <v>0.21511627906976752</v>
      </c>
      <c r="M2983" s="2">
        <f>Tabla14[[#This Row],[Precio NEGRO Publico c/juan]]+(Tabla14[[#This Row],[Precio NEGRO Publico c/juan]]*0.105)</f>
        <v>1497.9185078</v>
      </c>
    </row>
    <row r="2984" spans="1:13">
      <c r="A2984" s="1" t="s">
        <v>5983</v>
      </c>
      <c r="B2984" t="s">
        <v>5984</v>
      </c>
      <c r="C2984" t="s">
        <v>7</v>
      </c>
      <c r="D2984" t="s">
        <v>5447</v>
      </c>
      <c r="E2984" s="2">
        <v>1555.2</v>
      </c>
      <c r="F2984" s="2">
        <f>Tabla14[[#This Row],[Precio]]-(Tabla14[[#This Row],[Precio]]*0.14)</f>
        <v>1337.472</v>
      </c>
      <c r="G2984" s="2">
        <f>Tabla14[[#This Row],[Precio]]-(Tabla14[[#This Row],[Precio]]*0.05)</f>
        <v>1477.44</v>
      </c>
      <c r="H2984" s="4">
        <f>Tabla14[[#This Row],[  -14% costo de juan]]+(Tabla14[[#This Row],[  -14% costo de juan]]*0.1)</f>
        <v>1471.2192</v>
      </c>
      <c r="I2984" s="30">
        <f>Tabla14[[#This Row],[5% purpil]]+(Tabla14[[#This Row],[5% purpil]]*0.21)</f>
        <v>1787.7024000000001</v>
      </c>
      <c r="J2984" s="30">
        <f>Tabla14[[#This Row],[5% purpil]]+(Tabla14[[#This Row],[5% purpil]]*0.21)</f>
        <v>1787.7024000000001</v>
      </c>
      <c r="K2984" s="6">
        <f>Tabla14[[#This Row],[Precio NEGRO Publico c/juan]]-Tabla14[[#This Row],[Nuestro Costo juan ]]</f>
        <v>316.48320000000012</v>
      </c>
      <c r="L2984" s="7">
        <f>Tabla14[[#This Row],[Ganancia]]/Tabla14[[#This Row],[Nuestro Costo juan ]]</f>
        <v>0.21511627906976752</v>
      </c>
      <c r="M2984" s="2">
        <f>Tabla14[[#This Row],[Precio NEGRO Publico c/juan]]+(Tabla14[[#This Row],[Precio NEGRO Publico c/juan]]*0.105)</f>
        <v>1975.4111520000001</v>
      </c>
    </row>
    <row r="2985" spans="1:13">
      <c r="A2985" s="1" t="s">
        <v>5985</v>
      </c>
      <c r="B2985" t="s">
        <v>5986</v>
      </c>
      <c r="C2985" t="s">
        <v>7</v>
      </c>
      <c r="D2985" t="s">
        <v>5447</v>
      </c>
      <c r="E2985" s="2">
        <v>1453.64</v>
      </c>
      <c r="F2985" s="2">
        <f>Tabla14[[#This Row],[Precio]]-(Tabla14[[#This Row],[Precio]]*0.14)</f>
        <v>1250.1304</v>
      </c>
      <c r="G2985" s="2">
        <f>Tabla14[[#This Row],[Precio]]-(Tabla14[[#This Row],[Precio]]*0.05)</f>
        <v>1380.9580000000001</v>
      </c>
      <c r="H2985" s="4">
        <f>Tabla14[[#This Row],[  -14% costo de juan]]+(Tabla14[[#This Row],[  -14% costo de juan]]*0.1)</f>
        <v>1375.1434400000001</v>
      </c>
      <c r="I2985" s="30">
        <f>Tabla14[[#This Row],[5% purpil]]+(Tabla14[[#This Row],[5% purpil]]*0.21)</f>
        <v>1670.9591800000001</v>
      </c>
      <c r="J2985" s="30">
        <f>Tabla14[[#This Row],[5% purpil]]+(Tabla14[[#This Row],[5% purpil]]*0.21)</f>
        <v>1670.9591800000001</v>
      </c>
      <c r="K2985" s="6">
        <f>Tabla14[[#This Row],[Precio NEGRO Publico c/juan]]-Tabla14[[#This Row],[Nuestro Costo juan ]]</f>
        <v>295.81574000000001</v>
      </c>
      <c r="L2985" s="7">
        <f>Tabla14[[#This Row],[Ganancia]]/Tabla14[[#This Row],[Nuestro Costo juan ]]</f>
        <v>0.21511627906976744</v>
      </c>
      <c r="M2985" s="2">
        <f>Tabla14[[#This Row],[Precio NEGRO Publico c/juan]]+(Tabla14[[#This Row],[Precio NEGRO Publico c/juan]]*0.105)</f>
        <v>1846.4098939</v>
      </c>
    </row>
    <row r="2986" spans="1:13">
      <c r="A2986" s="1" t="s">
        <v>5987</v>
      </c>
      <c r="B2986" t="s">
        <v>5988</v>
      </c>
      <c r="C2986" t="s">
        <v>15</v>
      </c>
      <c r="D2986" t="s">
        <v>80</v>
      </c>
      <c r="E2986" s="2">
        <v>17218.400000000001</v>
      </c>
      <c r="F2986" s="2">
        <f>Tabla14[[#This Row],[Precio]]-(Tabla14[[#This Row],[Precio]]*0.14)</f>
        <v>14807.824000000001</v>
      </c>
      <c r="G2986" s="2">
        <f>Tabla14[[#This Row],[Precio]]-(Tabla14[[#This Row],[Precio]]*0.05)</f>
        <v>16357.480000000001</v>
      </c>
      <c r="H2986" s="4">
        <f>Tabla14[[#This Row],[  -14% costo de juan]]+(Tabla14[[#This Row],[  -14% costo de juan]]*0.1)</f>
        <v>16288.606400000001</v>
      </c>
      <c r="I2986" s="30">
        <f>Tabla14[[#This Row],[5% purpil]]+(Tabla14[[#This Row],[5% purpil]]*0.21)</f>
        <v>19792.550800000001</v>
      </c>
      <c r="J2986" s="30">
        <f>Tabla14[[#This Row],[5% purpil]]+(Tabla14[[#This Row],[5% purpil]]*0.21)</f>
        <v>19792.550800000001</v>
      </c>
      <c r="K2986" s="6">
        <f>Tabla14[[#This Row],[Precio NEGRO Publico c/juan]]-Tabla14[[#This Row],[Nuestro Costo juan ]]</f>
        <v>3503.9444000000003</v>
      </c>
      <c r="L2986" s="7">
        <f>Tabla14[[#This Row],[Ganancia]]/Tabla14[[#This Row],[Nuestro Costo juan ]]</f>
        <v>0.21511627906976746</v>
      </c>
      <c r="M2986" s="2">
        <f>Tabla14[[#This Row],[Precio NEGRO Publico c/juan]]+(Tabla14[[#This Row],[Precio NEGRO Publico c/juan]]*0.105)</f>
        <v>21870.768634</v>
      </c>
    </row>
    <row r="2987" spans="1:13">
      <c r="A2987" s="1" t="s">
        <v>5989</v>
      </c>
      <c r="B2987" t="s">
        <v>5990</v>
      </c>
      <c r="C2987" t="s">
        <v>15</v>
      </c>
      <c r="D2987" t="s">
        <v>80</v>
      </c>
      <c r="E2987" s="2">
        <v>22957.86</v>
      </c>
      <c r="F2987" s="2">
        <f>Tabla14[[#This Row],[Precio]]-(Tabla14[[#This Row],[Precio]]*0.14)</f>
        <v>19743.759600000001</v>
      </c>
      <c r="G2987" s="2">
        <f>Tabla14[[#This Row],[Precio]]-(Tabla14[[#This Row],[Precio]]*0.05)</f>
        <v>21809.967000000001</v>
      </c>
      <c r="H2987" s="4">
        <f>Tabla14[[#This Row],[  -14% costo de juan]]+(Tabla14[[#This Row],[  -14% costo de juan]]*0.1)</f>
        <v>21718.135560000002</v>
      </c>
      <c r="I2987" s="30">
        <f>Tabla14[[#This Row],[5% purpil]]+(Tabla14[[#This Row],[5% purpil]]*0.21)</f>
        <v>26390.06007</v>
      </c>
      <c r="J2987" s="30">
        <f>Tabla14[[#This Row],[5% purpil]]+(Tabla14[[#This Row],[5% purpil]]*0.21)</f>
        <v>26390.06007</v>
      </c>
      <c r="K2987" s="6">
        <f>Tabla14[[#This Row],[Precio NEGRO Publico c/juan]]-Tabla14[[#This Row],[Nuestro Costo juan ]]</f>
        <v>4671.9245099999971</v>
      </c>
      <c r="L2987" s="7">
        <f>Tabla14[[#This Row],[Ganancia]]/Tabla14[[#This Row],[Nuestro Costo juan ]]</f>
        <v>0.2151162790697673</v>
      </c>
      <c r="M2987" s="2">
        <f>Tabla14[[#This Row],[Precio NEGRO Publico c/juan]]+(Tabla14[[#This Row],[Precio NEGRO Publico c/juan]]*0.105)</f>
        <v>29161.016377349999</v>
      </c>
    </row>
    <row r="2988" spans="1:13">
      <c r="A2988" s="1" t="s">
        <v>5991</v>
      </c>
      <c r="B2988" t="s">
        <v>5992</v>
      </c>
      <c r="C2988" t="s">
        <v>15</v>
      </c>
      <c r="D2988" t="s">
        <v>80</v>
      </c>
      <c r="E2988" s="2">
        <v>33001.93</v>
      </c>
      <c r="F2988" s="2">
        <f>Tabla14[[#This Row],[Precio]]-(Tabla14[[#This Row],[Precio]]*0.14)</f>
        <v>28381.659800000001</v>
      </c>
      <c r="G2988" s="2">
        <f>Tabla14[[#This Row],[Precio]]-(Tabla14[[#This Row],[Precio]]*0.05)</f>
        <v>31351.833500000001</v>
      </c>
      <c r="H2988" s="4">
        <f>Tabla14[[#This Row],[  -14% costo de juan]]+(Tabla14[[#This Row],[  -14% costo de juan]]*0.1)</f>
        <v>31219.825780000003</v>
      </c>
      <c r="I2988" s="30">
        <f>Tabla14[[#This Row],[5% purpil]]+(Tabla14[[#This Row],[5% purpil]]*0.21)</f>
        <v>37935.718535</v>
      </c>
      <c r="J2988" s="30">
        <f>Tabla14[[#This Row],[5% purpil]]+(Tabla14[[#This Row],[5% purpil]]*0.21)</f>
        <v>37935.718535</v>
      </c>
      <c r="K2988" s="6">
        <f>Tabla14[[#This Row],[Precio NEGRO Publico c/juan]]-Tabla14[[#This Row],[Nuestro Costo juan ]]</f>
        <v>6715.8927549999971</v>
      </c>
      <c r="L2988" s="7">
        <f>Tabla14[[#This Row],[Ganancia]]/Tabla14[[#This Row],[Nuestro Costo juan ]]</f>
        <v>0.21511627906976732</v>
      </c>
      <c r="M2988" s="2">
        <f>Tabla14[[#This Row],[Precio NEGRO Publico c/juan]]+(Tabla14[[#This Row],[Precio NEGRO Publico c/juan]]*0.105)</f>
        <v>41918.968981174999</v>
      </c>
    </row>
    <row r="2989" spans="1:13">
      <c r="A2989" s="1" t="s">
        <v>5993</v>
      </c>
      <c r="B2989" t="s">
        <v>5994</v>
      </c>
      <c r="C2989" t="s">
        <v>15</v>
      </c>
      <c r="D2989" t="s">
        <v>80</v>
      </c>
      <c r="E2989" s="2">
        <v>14348.66</v>
      </c>
      <c r="F2989" s="2">
        <f>Tabla14[[#This Row],[Precio]]-(Tabla14[[#This Row],[Precio]]*0.14)</f>
        <v>12339.847599999999</v>
      </c>
      <c r="G2989" s="2">
        <f>Tabla14[[#This Row],[Precio]]-(Tabla14[[#This Row],[Precio]]*0.05)</f>
        <v>13631.226999999999</v>
      </c>
      <c r="H2989" s="4">
        <f>Tabla14[[#This Row],[  -14% costo de juan]]+(Tabla14[[#This Row],[  -14% costo de juan]]*0.1)</f>
        <v>13573.832359999999</v>
      </c>
      <c r="I2989" s="30">
        <f>Tabla14[[#This Row],[5% purpil]]+(Tabla14[[#This Row],[5% purpil]]*0.21)</f>
        <v>16493.784669999997</v>
      </c>
      <c r="J2989" s="30">
        <f>Tabla14[[#This Row],[5% purpil]]+(Tabla14[[#This Row],[5% purpil]]*0.21)</f>
        <v>16493.784669999997</v>
      </c>
      <c r="K2989" s="6">
        <f>Tabla14[[#This Row],[Precio NEGRO Publico c/juan]]-Tabla14[[#This Row],[Nuestro Costo juan ]]</f>
        <v>2919.9523099999988</v>
      </c>
      <c r="L2989" s="7">
        <f>Tabla14[[#This Row],[Ganancia]]/Tabla14[[#This Row],[Nuestro Costo juan ]]</f>
        <v>0.21511627906976738</v>
      </c>
      <c r="M2989" s="2">
        <f>Tabla14[[#This Row],[Precio NEGRO Publico c/juan]]+(Tabla14[[#This Row],[Precio NEGRO Publico c/juan]]*0.105)</f>
        <v>18225.632060349995</v>
      </c>
    </row>
    <row r="2990" spans="1:13">
      <c r="A2990" s="1" t="s">
        <v>5995</v>
      </c>
      <c r="B2990" t="s">
        <v>5996</v>
      </c>
      <c r="C2990" t="s">
        <v>15</v>
      </c>
      <c r="D2990" t="s">
        <v>80</v>
      </c>
      <c r="E2990" s="2">
        <v>15783.53</v>
      </c>
      <c r="F2990" s="2">
        <f>Tabla14[[#This Row],[Precio]]-(Tabla14[[#This Row],[Precio]]*0.14)</f>
        <v>13573.835800000001</v>
      </c>
      <c r="G2990" s="2">
        <f>Tabla14[[#This Row],[Precio]]-(Tabla14[[#This Row],[Precio]]*0.05)</f>
        <v>14994.353500000001</v>
      </c>
      <c r="H2990" s="4">
        <f>Tabla14[[#This Row],[  -14% costo de juan]]+(Tabla14[[#This Row],[  -14% costo de juan]]*0.1)</f>
        <v>14931.21938</v>
      </c>
      <c r="I2990" s="30">
        <f>Tabla14[[#This Row],[5% purpil]]+(Tabla14[[#This Row],[5% purpil]]*0.21)</f>
        <v>18143.167735000003</v>
      </c>
      <c r="J2990" s="30">
        <f>Tabla14[[#This Row],[5% purpil]]+(Tabla14[[#This Row],[5% purpil]]*0.21)</f>
        <v>18143.167735000003</v>
      </c>
      <c r="K2990" s="6">
        <f>Tabla14[[#This Row],[Precio NEGRO Publico c/juan]]-Tabla14[[#This Row],[Nuestro Costo juan ]]</f>
        <v>3211.9483550000023</v>
      </c>
      <c r="L2990" s="7">
        <f>Tabla14[[#This Row],[Ganancia]]/Tabla14[[#This Row],[Nuestro Costo juan ]]</f>
        <v>0.21511627906976757</v>
      </c>
      <c r="M2990" s="2">
        <f>Tabla14[[#This Row],[Precio NEGRO Publico c/juan]]+(Tabla14[[#This Row],[Precio NEGRO Publico c/juan]]*0.105)</f>
        <v>20048.200347175003</v>
      </c>
    </row>
    <row r="2991" spans="1:13">
      <c r="A2991" s="1" t="s">
        <v>5997</v>
      </c>
      <c r="B2991" t="s">
        <v>5998</v>
      </c>
      <c r="C2991" t="s">
        <v>15</v>
      </c>
      <c r="D2991" t="s">
        <v>80</v>
      </c>
      <c r="E2991" s="2">
        <v>30132.19</v>
      </c>
      <c r="F2991" s="2">
        <f>Tabla14[[#This Row],[Precio]]-(Tabla14[[#This Row],[Precio]]*0.14)</f>
        <v>25913.683399999998</v>
      </c>
      <c r="G2991" s="2">
        <f>Tabla14[[#This Row],[Precio]]-(Tabla14[[#This Row],[Precio]]*0.05)</f>
        <v>28625.5805</v>
      </c>
      <c r="H2991" s="4">
        <f>Tabla14[[#This Row],[  -14% costo de juan]]+(Tabla14[[#This Row],[  -14% costo de juan]]*0.1)</f>
        <v>28505.051739999999</v>
      </c>
      <c r="I2991" s="30">
        <f>Tabla14[[#This Row],[5% purpil]]+(Tabla14[[#This Row],[5% purpil]]*0.21)</f>
        <v>34636.952405000004</v>
      </c>
      <c r="J2991" s="30">
        <f>Tabla14[[#This Row],[5% purpil]]+(Tabla14[[#This Row],[5% purpil]]*0.21)</f>
        <v>34636.952405000004</v>
      </c>
      <c r="K2991" s="6">
        <f>Tabla14[[#This Row],[Precio NEGRO Publico c/juan]]-Tabla14[[#This Row],[Nuestro Costo juan ]]</f>
        <v>6131.9006650000047</v>
      </c>
      <c r="L2991" s="7">
        <f>Tabla14[[#This Row],[Ganancia]]/Tabla14[[#This Row],[Nuestro Costo juan ]]</f>
        <v>0.2151162790697676</v>
      </c>
      <c r="M2991" s="2">
        <f>Tabla14[[#This Row],[Precio NEGRO Publico c/juan]]+(Tabla14[[#This Row],[Precio NEGRO Publico c/juan]]*0.105)</f>
        <v>38273.832407525006</v>
      </c>
    </row>
    <row r="2992" spans="1:13">
      <c r="A2992" s="1" t="s">
        <v>5999</v>
      </c>
      <c r="B2992" t="s">
        <v>6000</v>
      </c>
      <c r="C2992" t="s">
        <v>15</v>
      </c>
      <c r="D2992" t="s">
        <v>80</v>
      </c>
      <c r="E2992" s="2">
        <v>7174.33</v>
      </c>
      <c r="F2992" s="2">
        <f>Tabla14[[#This Row],[Precio]]-(Tabla14[[#This Row],[Precio]]*0.14)</f>
        <v>6169.9237999999996</v>
      </c>
      <c r="G2992" s="2">
        <f>Tabla14[[#This Row],[Precio]]-(Tabla14[[#This Row],[Precio]]*0.05)</f>
        <v>6815.6134999999995</v>
      </c>
      <c r="H2992" s="4">
        <f>Tabla14[[#This Row],[  -14% costo de juan]]+(Tabla14[[#This Row],[  -14% costo de juan]]*0.1)</f>
        <v>6786.9161799999993</v>
      </c>
      <c r="I2992" s="30">
        <f>Tabla14[[#This Row],[5% purpil]]+(Tabla14[[#This Row],[5% purpil]]*0.21)</f>
        <v>8246.8923349999986</v>
      </c>
      <c r="J2992" s="30">
        <f>Tabla14[[#This Row],[5% purpil]]+(Tabla14[[#This Row],[5% purpil]]*0.21)</f>
        <v>8246.8923349999986</v>
      </c>
      <c r="K2992" s="6">
        <f>Tabla14[[#This Row],[Precio NEGRO Publico c/juan]]-Tabla14[[#This Row],[Nuestro Costo juan ]]</f>
        <v>1459.9761549999994</v>
      </c>
      <c r="L2992" s="7">
        <f>Tabla14[[#This Row],[Ganancia]]/Tabla14[[#This Row],[Nuestro Costo juan ]]</f>
        <v>0.21511627906976738</v>
      </c>
      <c r="M2992" s="2">
        <f>Tabla14[[#This Row],[Precio NEGRO Publico c/juan]]+(Tabla14[[#This Row],[Precio NEGRO Publico c/juan]]*0.105)</f>
        <v>9112.8160301749976</v>
      </c>
    </row>
    <row r="2993" spans="1:13">
      <c r="A2993" s="1" t="s">
        <v>6001</v>
      </c>
      <c r="B2993" t="s">
        <v>6002</v>
      </c>
      <c r="C2993" t="s">
        <v>15</v>
      </c>
      <c r="D2993" t="s">
        <v>80</v>
      </c>
      <c r="E2993" s="2">
        <v>17218.400000000001</v>
      </c>
      <c r="F2993" s="2">
        <f>Tabla14[[#This Row],[Precio]]-(Tabla14[[#This Row],[Precio]]*0.14)</f>
        <v>14807.824000000001</v>
      </c>
      <c r="G2993" s="2">
        <f>Tabla14[[#This Row],[Precio]]-(Tabla14[[#This Row],[Precio]]*0.05)</f>
        <v>16357.480000000001</v>
      </c>
      <c r="H2993" s="4">
        <f>Tabla14[[#This Row],[  -14% costo de juan]]+(Tabla14[[#This Row],[  -14% costo de juan]]*0.1)</f>
        <v>16288.606400000001</v>
      </c>
      <c r="I2993" s="30">
        <f>Tabla14[[#This Row],[5% purpil]]+(Tabla14[[#This Row],[5% purpil]]*0.21)</f>
        <v>19792.550800000001</v>
      </c>
      <c r="J2993" s="30">
        <f>Tabla14[[#This Row],[5% purpil]]+(Tabla14[[#This Row],[5% purpil]]*0.21)</f>
        <v>19792.550800000001</v>
      </c>
      <c r="K2993" s="6">
        <f>Tabla14[[#This Row],[Precio NEGRO Publico c/juan]]-Tabla14[[#This Row],[Nuestro Costo juan ]]</f>
        <v>3503.9444000000003</v>
      </c>
      <c r="L2993" s="7">
        <f>Tabla14[[#This Row],[Ganancia]]/Tabla14[[#This Row],[Nuestro Costo juan ]]</f>
        <v>0.21511627906976746</v>
      </c>
      <c r="M2993" s="2">
        <f>Tabla14[[#This Row],[Precio NEGRO Publico c/juan]]+(Tabla14[[#This Row],[Precio NEGRO Publico c/juan]]*0.105)</f>
        <v>21870.768634</v>
      </c>
    </row>
    <row r="2994" spans="1:13">
      <c r="A2994" s="1" t="s">
        <v>6003</v>
      </c>
      <c r="B2994" t="s">
        <v>6004</v>
      </c>
      <c r="C2994" t="s">
        <v>7</v>
      </c>
      <c r="D2994" t="s">
        <v>80</v>
      </c>
      <c r="E2994" s="2">
        <v>47370.98</v>
      </c>
      <c r="F2994" s="2">
        <f>Tabla14[[#This Row],[Precio]]-(Tabla14[[#This Row],[Precio]]*0.14)</f>
        <v>40739.042800000003</v>
      </c>
      <c r="G2994" s="2">
        <f>Tabla14[[#This Row],[Precio]]-(Tabla14[[#This Row],[Precio]]*0.05)</f>
        <v>45002.431000000004</v>
      </c>
      <c r="H2994" s="4">
        <f>Tabla14[[#This Row],[  -14% costo de juan]]+(Tabla14[[#This Row],[  -14% costo de juan]]*0.1)</f>
        <v>44812.947080000005</v>
      </c>
      <c r="I2994" s="30">
        <f>Tabla14[[#This Row],[5% purpil]]+(Tabla14[[#This Row],[5% purpil]]*0.21)</f>
        <v>54452.941510000004</v>
      </c>
      <c r="J2994" s="30">
        <f>Tabla14[[#This Row],[5% purpil]]+(Tabla14[[#This Row],[5% purpil]]*0.21)</f>
        <v>54452.941510000004</v>
      </c>
      <c r="K2994" s="6">
        <f>Tabla14[[#This Row],[Precio NEGRO Publico c/juan]]-Tabla14[[#This Row],[Nuestro Costo juan ]]</f>
        <v>9639.9944299999988</v>
      </c>
      <c r="L2994" s="7">
        <f>Tabla14[[#This Row],[Ganancia]]/Tabla14[[#This Row],[Nuestro Costo juan ]]</f>
        <v>0.21511627906976738</v>
      </c>
      <c r="M2994" s="2">
        <f>Tabla14[[#This Row],[Precio NEGRO Publico c/juan]]+(Tabla14[[#This Row],[Precio NEGRO Publico c/juan]]*0.105)</f>
        <v>60170.500368550005</v>
      </c>
    </row>
    <row r="2995" spans="1:13">
      <c r="A2995" s="1" t="s">
        <v>6005</v>
      </c>
      <c r="B2995" t="s">
        <v>6006</v>
      </c>
      <c r="C2995" t="s">
        <v>15</v>
      </c>
      <c r="D2995" t="s">
        <v>6007</v>
      </c>
      <c r="E2995" s="2">
        <v>224107.81</v>
      </c>
      <c r="F2995" s="2">
        <f>Tabla14[[#This Row],[Precio]]-(Tabla14[[#This Row],[Precio]]*0.14)</f>
        <v>192732.71659999999</v>
      </c>
      <c r="G2995" s="2">
        <f>Tabla14[[#This Row],[Precio]]-(Tabla14[[#This Row],[Precio]]*0.05)</f>
        <v>212902.41949999999</v>
      </c>
      <c r="H2995" s="4">
        <f>Tabla14[[#This Row],[  -14% costo de juan]]+(Tabla14[[#This Row],[  -14% costo de juan]]*0.1)</f>
        <v>212005.98825999998</v>
      </c>
      <c r="I2995" s="30">
        <f>Tabla14[[#This Row],[5% purpil]]+(Tabla14[[#This Row],[5% purpil]]*0.21)</f>
        <v>257611.92759499999</v>
      </c>
      <c r="J2995" s="30">
        <f>Tabla14[[#This Row],[5% purpil]]+(Tabla14[[#This Row],[5% purpil]]*0.21)</f>
        <v>257611.92759499999</v>
      </c>
      <c r="K2995" s="6">
        <f>Tabla14[[#This Row],[Precio NEGRO Publico c/juan]]-Tabla14[[#This Row],[Nuestro Costo juan ]]</f>
        <v>45605.939335000003</v>
      </c>
      <c r="L2995" s="7">
        <f>Tabla14[[#This Row],[Ganancia]]/Tabla14[[#This Row],[Nuestro Costo juan ]]</f>
        <v>0.21511627906976746</v>
      </c>
      <c r="M2995" s="2">
        <f>Tabla14[[#This Row],[Precio NEGRO Publico c/juan]]+(Tabla14[[#This Row],[Precio NEGRO Publico c/juan]]*0.105)</f>
        <v>284661.17999247496</v>
      </c>
    </row>
    <row r="2996" spans="1:13">
      <c r="A2996" s="1" t="s">
        <v>6008</v>
      </c>
      <c r="B2996" t="s">
        <v>6009</v>
      </c>
      <c r="C2996" t="s">
        <v>7</v>
      </c>
      <c r="D2996" t="s">
        <v>80</v>
      </c>
      <c r="E2996" s="2">
        <v>7401.72</v>
      </c>
      <c r="F2996" s="2">
        <f>Tabla14[[#This Row],[Precio]]-(Tabla14[[#This Row],[Precio]]*0.14)</f>
        <v>6365.4791999999998</v>
      </c>
      <c r="G2996" s="2">
        <f>Tabla14[[#This Row],[Precio]]-(Tabla14[[#This Row],[Precio]]*0.05)</f>
        <v>7031.634</v>
      </c>
      <c r="H2996" s="4">
        <f>Tabla14[[#This Row],[  -14% costo de juan]]+(Tabla14[[#This Row],[  -14% costo de juan]]*0.1)</f>
        <v>7002.0271199999997</v>
      </c>
      <c r="I2996" s="30">
        <f>Tabla14[[#This Row],[5% purpil]]+(Tabla14[[#This Row],[5% purpil]]*0.21)</f>
        <v>8508.2771400000001</v>
      </c>
      <c r="J2996" s="30">
        <f>Tabla14[[#This Row],[5% purpil]]+(Tabla14[[#This Row],[5% purpil]]*0.21)</f>
        <v>8508.2771400000001</v>
      </c>
      <c r="K2996" s="6">
        <f>Tabla14[[#This Row],[Precio NEGRO Publico c/juan]]-Tabla14[[#This Row],[Nuestro Costo juan ]]</f>
        <v>1506.2500200000004</v>
      </c>
      <c r="L2996" s="7">
        <f>Tabla14[[#This Row],[Ganancia]]/Tabla14[[#This Row],[Nuestro Costo juan ]]</f>
        <v>0.21511627906976752</v>
      </c>
      <c r="M2996" s="2">
        <f>Tabla14[[#This Row],[Precio NEGRO Publico c/juan]]+(Tabla14[[#This Row],[Precio NEGRO Publico c/juan]]*0.105)</f>
        <v>9401.6462396999996</v>
      </c>
    </row>
    <row r="2997" spans="1:13">
      <c r="A2997" s="1" t="s">
        <v>6010</v>
      </c>
      <c r="B2997" t="s">
        <v>6011</v>
      </c>
      <c r="C2997" t="s">
        <v>7</v>
      </c>
      <c r="D2997" t="s">
        <v>80</v>
      </c>
      <c r="E2997" s="2">
        <v>7401.72</v>
      </c>
      <c r="F2997" s="2">
        <f>Tabla14[[#This Row],[Precio]]-(Tabla14[[#This Row],[Precio]]*0.14)</f>
        <v>6365.4791999999998</v>
      </c>
      <c r="G2997" s="2">
        <f>Tabla14[[#This Row],[Precio]]-(Tabla14[[#This Row],[Precio]]*0.05)</f>
        <v>7031.634</v>
      </c>
      <c r="H2997" s="4">
        <f>Tabla14[[#This Row],[  -14% costo de juan]]+(Tabla14[[#This Row],[  -14% costo de juan]]*0.1)</f>
        <v>7002.0271199999997</v>
      </c>
      <c r="I2997" s="30">
        <f>Tabla14[[#This Row],[5% purpil]]+(Tabla14[[#This Row],[5% purpil]]*0.21)</f>
        <v>8508.2771400000001</v>
      </c>
      <c r="J2997" s="30">
        <f>Tabla14[[#This Row],[5% purpil]]+(Tabla14[[#This Row],[5% purpil]]*0.21)</f>
        <v>8508.2771400000001</v>
      </c>
      <c r="K2997" s="6">
        <f>Tabla14[[#This Row],[Precio NEGRO Publico c/juan]]-Tabla14[[#This Row],[Nuestro Costo juan ]]</f>
        <v>1506.2500200000004</v>
      </c>
      <c r="L2997" s="7">
        <f>Tabla14[[#This Row],[Ganancia]]/Tabla14[[#This Row],[Nuestro Costo juan ]]</f>
        <v>0.21511627906976752</v>
      </c>
      <c r="M2997" s="2">
        <f>Tabla14[[#This Row],[Precio NEGRO Publico c/juan]]+(Tabla14[[#This Row],[Precio NEGRO Publico c/juan]]*0.105)</f>
        <v>9401.6462396999996</v>
      </c>
    </row>
    <row r="2998" spans="1:13">
      <c r="A2998" s="1" t="s">
        <v>6012</v>
      </c>
      <c r="B2998" t="s">
        <v>6013</v>
      </c>
      <c r="C2998" t="s">
        <v>7</v>
      </c>
      <c r="D2998" t="s">
        <v>80</v>
      </c>
      <c r="E2998" s="2">
        <v>7401.72</v>
      </c>
      <c r="F2998" s="2">
        <f>Tabla14[[#This Row],[Precio]]-(Tabla14[[#This Row],[Precio]]*0.14)</f>
        <v>6365.4791999999998</v>
      </c>
      <c r="G2998" s="2">
        <f>Tabla14[[#This Row],[Precio]]-(Tabla14[[#This Row],[Precio]]*0.05)</f>
        <v>7031.634</v>
      </c>
      <c r="H2998" s="4">
        <f>Tabla14[[#This Row],[  -14% costo de juan]]+(Tabla14[[#This Row],[  -14% costo de juan]]*0.1)</f>
        <v>7002.0271199999997</v>
      </c>
      <c r="I2998" s="30">
        <f>Tabla14[[#This Row],[5% purpil]]+(Tabla14[[#This Row],[5% purpil]]*0.21)</f>
        <v>8508.2771400000001</v>
      </c>
      <c r="J2998" s="30">
        <f>Tabla14[[#This Row],[5% purpil]]+(Tabla14[[#This Row],[5% purpil]]*0.21)</f>
        <v>8508.2771400000001</v>
      </c>
      <c r="K2998" s="6">
        <f>Tabla14[[#This Row],[Precio NEGRO Publico c/juan]]-Tabla14[[#This Row],[Nuestro Costo juan ]]</f>
        <v>1506.2500200000004</v>
      </c>
      <c r="L2998" s="7">
        <f>Tabla14[[#This Row],[Ganancia]]/Tabla14[[#This Row],[Nuestro Costo juan ]]</f>
        <v>0.21511627906976752</v>
      </c>
      <c r="M2998" s="2">
        <f>Tabla14[[#This Row],[Precio NEGRO Publico c/juan]]+(Tabla14[[#This Row],[Precio NEGRO Publico c/juan]]*0.105)</f>
        <v>9401.6462396999996</v>
      </c>
    </row>
    <row r="2999" spans="1:13">
      <c r="A2999" s="1" t="s">
        <v>6014</v>
      </c>
      <c r="B2999" t="s">
        <v>6015</v>
      </c>
      <c r="C2999" t="s">
        <v>7</v>
      </c>
      <c r="D2999" t="s">
        <v>80</v>
      </c>
      <c r="E2999" s="2">
        <v>7401.72</v>
      </c>
      <c r="F2999" s="2">
        <f>Tabla14[[#This Row],[Precio]]-(Tabla14[[#This Row],[Precio]]*0.14)</f>
        <v>6365.4791999999998</v>
      </c>
      <c r="G2999" s="2">
        <f>Tabla14[[#This Row],[Precio]]-(Tabla14[[#This Row],[Precio]]*0.05)</f>
        <v>7031.634</v>
      </c>
      <c r="H2999" s="4">
        <f>Tabla14[[#This Row],[  -14% costo de juan]]+(Tabla14[[#This Row],[  -14% costo de juan]]*0.1)</f>
        <v>7002.0271199999997</v>
      </c>
      <c r="I2999" s="30">
        <f>Tabla14[[#This Row],[5% purpil]]+(Tabla14[[#This Row],[5% purpil]]*0.21)</f>
        <v>8508.2771400000001</v>
      </c>
      <c r="J2999" s="30">
        <f>Tabla14[[#This Row],[5% purpil]]+(Tabla14[[#This Row],[5% purpil]]*0.21)</f>
        <v>8508.2771400000001</v>
      </c>
      <c r="K2999" s="6">
        <f>Tabla14[[#This Row],[Precio NEGRO Publico c/juan]]-Tabla14[[#This Row],[Nuestro Costo juan ]]</f>
        <v>1506.2500200000004</v>
      </c>
      <c r="L2999" s="7">
        <f>Tabla14[[#This Row],[Ganancia]]/Tabla14[[#This Row],[Nuestro Costo juan ]]</f>
        <v>0.21511627906976752</v>
      </c>
      <c r="M2999" s="2">
        <f>Tabla14[[#This Row],[Precio NEGRO Publico c/juan]]+(Tabla14[[#This Row],[Precio NEGRO Publico c/juan]]*0.105)</f>
        <v>9401.6462396999996</v>
      </c>
    </row>
    <row r="3000" spans="1:13">
      <c r="A3000" s="1" t="s">
        <v>6016</v>
      </c>
      <c r="B3000" t="s">
        <v>6017</v>
      </c>
      <c r="C3000" t="s">
        <v>7</v>
      </c>
      <c r="D3000" t="s">
        <v>80</v>
      </c>
      <c r="E3000" s="2">
        <v>7401.72</v>
      </c>
      <c r="F3000" s="2">
        <f>Tabla14[[#This Row],[Precio]]-(Tabla14[[#This Row],[Precio]]*0.14)</f>
        <v>6365.4791999999998</v>
      </c>
      <c r="G3000" s="2">
        <f>Tabla14[[#This Row],[Precio]]-(Tabla14[[#This Row],[Precio]]*0.05)</f>
        <v>7031.634</v>
      </c>
      <c r="H3000" s="4">
        <f>Tabla14[[#This Row],[  -14% costo de juan]]+(Tabla14[[#This Row],[  -14% costo de juan]]*0.1)</f>
        <v>7002.0271199999997</v>
      </c>
      <c r="I3000" s="30">
        <f>Tabla14[[#This Row],[5% purpil]]+(Tabla14[[#This Row],[5% purpil]]*0.21)</f>
        <v>8508.2771400000001</v>
      </c>
      <c r="J3000" s="30">
        <f>Tabla14[[#This Row],[5% purpil]]+(Tabla14[[#This Row],[5% purpil]]*0.21)</f>
        <v>8508.2771400000001</v>
      </c>
      <c r="K3000" s="6">
        <f>Tabla14[[#This Row],[Precio NEGRO Publico c/juan]]-Tabla14[[#This Row],[Nuestro Costo juan ]]</f>
        <v>1506.2500200000004</v>
      </c>
      <c r="L3000" s="7">
        <f>Tabla14[[#This Row],[Ganancia]]/Tabla14[[#This Row],[Nuestro Costo juan ]]</f>
        <v>0.21511627906976752</v>
      </c>
      <c r="M3000" s="2">
        <f>Tabla14[[#This Row],[Precio NEGRO Publico c/juan]]+(Tabla14[[#This Row],[Precio NEGRO Publico c/juan]]*0.105)</f>
        <v>9401.6462396999996</v>
      </c>
    </row>
    <row r="3001" spans="1:13">
      <c r="A3001" s="1" t="s">
        <v>6018</v>
      </c>
      <c r="B3001" t="s">
        <v>6019</v>
      </c>
      <c r="C3001" t="s">
        <v>15</v>
      </c>
      <c r="D3001" t="s">
        <v>80</v>
      </c>
      <c r="E3001" s="2">
        <v>45375</v>
      </c>
      <c r="F3001" s="2">
        <f>Tabla14[[#This Row],[Precio]]-(Tabla14[[#This Row],[Precio]]*0.14)</f>
        <v>39022.5</v>
      </c>
      <c r="G3001" s="2">
        <f>Tabla14[[#This Row],[Precio]]-(Tabla14[[#This Row],[Precio]]*0.05)</f>
        <v>43106.25</v>
      </c>
      <c r="H3001" s="4">
        <f>Tabla14[[#This Row],[  -14% costo de juan]]+(Tabla14[[#This Row],[  -14% costo de juan]]*0.1)</f>
        <v>42924.75</v>
      </c>
      <c r="I3001" s="30">
        <f>Tabla14[[#This Row],[5% purpil]]+(Tabla14[[#This Row],[5% purpil]]*0.21)</f>
        <v>52158.5625</v>
      </c>
      <c r="J3001" s="30">
        <f>Tabla14[[#This Row],[5% purpil]]+(Tabla14[[#This Row],[5% purpil]]*0.21)</f>
        <v>52158.5625</v>
      </c>
      <c r="K3001" s="6">
        <f>Tabla14[[#This Row],[Precio NEGRO Publico c/juan]]-Tabla14[[#This Row],[Nuestro Costo juan ]]</f>
        <v>9233.8125</v>
      </c>
      <c r="L3001" s="7">
        <f>Tabla14[[#This Row],[Ganancia]]/Tabla14[[#This Row],[Nuestro Costo juan ]]</f>
        <v>0.21511627906976744</v>
      </c>
      <c r="M3001" s="2">
        <f>Tabla14[[#This Row],[Precio NEGRO Publico c/juan]]+(Tabla14[[#This Row],[Precio NEGRO Publico c/juan]]*0.105)</f>
        <v>57635.211562500001</v>
      </c>
    </row>
    <row r="3002" spans="1:13">
      <c r="A3002" s="1" t="s">
        <v>6020</v>
      </c>
      <c r="B3002" t="s">
        <v>6021</v>
      </c>
      <c r="C3002" t="s">
        <v>7</v>
      </c>
      <c r="D3002" t="s">
        <v>80</v>
      </c>
      <c r="E3002" s="2">
        <v>118427.44</v>
      </c>
      <c r="F3002" s="2">
        <f>Tabla14[[#This Row],[Precio]]-(Tabla14[[#This Row],[Precio]]*0.14)</f>
        <v>101847.5984</v>
      </c>
      <c r="G3002" s="2">
        <f>Tabla14[[#This Row],[Precio]]-(Tabla14[[#This Row],[Precio]]*0.05)</f>
        <v>112506.068</v>
      </c>
      <c r="H3002" s="4">
        <f>Tabla14[[#This Row],[  -14% costo de juan]]+(Tabla14[[#This Row],[  -14% costo de juan]]*0.1)</f>
        <v>112032.35824</v>
      </c>
      <c r="I3002" s="30">
        <f>Tabla14[[#This Row],[5% purpil]]+(Tabla14[[#This Row],[5% purpil]]*0.21)</f>
        <v>136132.34227999998</v>
      </c>
      <c r="J3002" s="30">
        <f>Tabla14[[#This Row],[5% purpil]]+(Tabla14[[#This Row],[5% purpil]]*0.21)</f>
        <v>136132.34227999998</v>
      </c>
      <c r="K3002" s="6">
        <f>Tabla14[[#This Row],[Precio NEGRO Publico c/juan]]-Tabla14[[#This Row],[Nuestro Costo juan ]]</f>
        <v>24099.984039999981</v>
      </c>
      <c r="L3002" s="7">
        <f>Tabla14[[#This Row],[Ganancia]]/Tabla14[[#This Row],[Nuestro Costo juan ]]</f>
        <v>0.21511627906976727</v>
      </c>
      <c r="M3002" s="2">
        <f>Tabla14[[#This Row],[Precio NEGRO Publico c/juan]]+(Tabla14[[#This Row],[Precio NEGRO Publico c/juan]]*0.105)</f>
        <v>150426.23821939999</v>
      </c>
    </row>
    <row r="3003" spans="1:13">
      <c r="A3003" s="1" t="s">
        <v>6022</v>
      </c>
      <c r="B3003" t="s">
        <v>6023</v>
      </c>
      <c r="C3003" t="s">
        <v>7</v>
      </c>
      <c r="D3003" t="s">
        <v>80</v>
      </c>
      <c r="E3003" s="2">
        <v>43260.27</v>
      </c>
      <c r="F3003" s="2">
        <f>Tabla14[[#This Row],[Precio]]-(Tabla14[[#This Row],[Precio]]*0.14)</f>
        <v>37203.832199999997</v>
      </c>
      <c r="G3003" s="2">
        <f>Tabla14[[#This Row],[Precio]]-(Tabla14[[#This Row],[Precio]]*0.05)</f>
        <v>41097.256499999996</v>
      </c>
      <c r="H3003" s="4">
        <f>Tabla14[[#This Row],[  -14% costo de juan]]+(Tabla14[[#This Row],[  -14% costo de juan]]*0.1)</f>
        <v>40924.215419999993</v>
      </c>
      <c r="I3003" s="30">
        <f>Tabla14[[#This Row],[5% purpil]]+(Tabla14[[#This Row],[5% purpil]]*0.21)</f>
        <v>49727.680364999993</v>
      </c>
      <c r="J3003" s="30">
        <f>Tabla14[[#This Row],[5% purpil]]+(Tabla14[[#This Row],[5% purpil]]*0.21)</f>
        <v>49727.680364999993</v>
      </c>
      <c r="K3003" s="6">
        <f>Tabla14[[#This Row],[Precio NEGRO Publico c/juan]]-Tabla14[[#This Row],[Nuestro Costo juan ]]</f>
        <v>8803.4649449999997</v>
      </c>
      <c r="L3003" s="7">
        <f>Tabla14[[#This Row],[Ganancia]]/Tabla14[[#This Row],[Nuestro Costo juan ]]</f>
        <v>0.21511627906976746</v>
      </c>
      <c r="M3003" s="2">
        <f>Tabla14[[#This Row],[Precio NEGRO Publico c/juan]]+(Tabla14[[#This Row],[Precio NEGRO Publico c/juan]]*0.105)</f>
        <v>54949.086803324994</v>
      </c>
    </row>
    <row r="3004" spans="1:13">
      <c r="A3004" s="1" t="s">
        <v>6024</v>
      </c>
      <c r="B3004" t="s">
        <v>6025</v>
      </c>
      <c r="C3004" t="s">
        <v>7</v>
      </c>
      <c r="D3004" t="s">
        <v>80</v>
      </c>
      <c r="E3004" s="2">
        <v>256607.52</v>
      </c>
      <c r="F3004" s="2">
        <f>Tabla14[[#This Row],[Precio]]-(Tabla14[[#This Row],[Precio]]*0.14)</f>
        <v>220682.46719999998</v>
      </c>
      <c r="G3004" s="2">
        <f>Tabla14[[#This Row],[Precio]]-(Tabla14[[#This Row],[Precio]]*0.05)</f>
        <v>243777.144</v>
      </c>
      <c r="H3004" s="4">
        <f>Tabla14[[#This Row],[  -14% costo de juan]]+(Tabla14[[#This Row],[  -14% costo de juan]]*0.1)</f>
        <v>242750.71391999998</v>
      </c>
      <c r="I3004" s="30">
        <f>Tabla14[[#This Row],[5% purpil]]+(Tabla14[[#This Row],[5% purpil]]*0.21)</f>
        <v>294970.34424000001</v>
      </c>
      <c r="J3004" s="30">
        <f>Tabla14[[#This Row],[5% purpil]]+(Tabla14[[#This Row],[5% purpil]]*0.21)</f>
        <v>294970.34424000001</v>
      </c>
      <c r="K3004" s="6">
        <f>Tabla14[[#This Row],[Precio NEGRO Publico c/juan]]-Tabla14[[#This Row],[Nuestro Costo juan ]]</f>
        <v>52219.630320000026</v>
      </c>
      <c r="L3004" s="7">
        <f>Tabla14[[#This Row],[Ganancia]]/Tabla14[[#This Row],[Nuestro Costo juan ]]</f>
        <v>0.21511627906976757</v>
      </c>
      <c r="M3004" s="2">
        <f>Tabla14[[#This Row],[Precio NEGRO Publico c/juan]]+(Tabla14[[#This Row],[Precio NEGRO Publico c/juan]]*0.105)</f>
        <v>325942.2303852</v>
      </c>
    </row>
    <row r="3005" spans="1:13">
      <c r="A3005" s="1" t="s">
        <v>3931</v>
      </c>
      <c r="B3005" t="s">
        <v>3932</v>
      </c>
      <c r="C3005" t="s">
        <v>7</v>
      </c>
      <c r="D3005" t="s">
        <v>3914</v>
      </c>
      <c r="E3005" s="2">
        <v>406247.96</v>
      </c>
      <c r="F3005" s="2">
        <f>Tabla14[[#This Row],[Precio]]-(Tabla14[[#This Row],[Precio]]*0.14)</f>
        <v>349373.24560000002</v>
      </c>
      <c r="G3005" s="2">
        <f>Tabla14[[#This Row],[Precio]]-(Tabla14[[#This Row],[Precio]]*0.05)</f>
        <v>385935.56200000003</v>
      </c>
      <c r="H3005" s="9">
        <f>Tabla14[[#This Row],[  -14% costo de juan]]+(Tabla14[[#This Row],[  -14% costo de juan]]*0.1)</f>
        <v>384310.57016</v>
      </c>
      <c r="I3005" s="30">
        <f>Tabla14[[#This Row],[5% purpil]]+(Tabla14[[#This Row],[5% purpil]]*0.21)</f>
        <v>466982.03002000006</v>
      </c>
      <c r="J3005" s="30">
        <f>Tabla14[[#This Row],[5% purpil]]+(Tabla14[[#This Row],[5% purpil]]*0.21)</f>
        <v>466982.03002000006</v>
      </c>
      <c r="K3005" s="6">
        <f>Tabla14[[#This Row],[Precio NEGRO Publico c/juan]]-Tabla14[[#This Row],[Nuestro Costo juan ]]</f>
        <v>82671.459860000061</v>
      </c>
      <c r="L3005" s="7">
        <f>Tabla14[[#This Row],[Ganancia]]/Tabla14[[#This Row],[Nuestro Costo juan ]]</f>
        <v>0.2151162790697676</v>
      </c>
      <c r="M3005" s="2">
        <f>Tabla14[[#This Row],[Precio NEGRO Publico c/juan]]+(Tabla14[[#This Row],[Precio NEGRO Publico c/juan]]*0.105)</f>
        <v>516015.14317210007</v>
      </c>
    </row>
    <row r="3006" spans="1:13">
      <c r="A3006" s="1" t="s">
        <v>6028</v>
      </c>
      <c r="B3006" t="s">
        <v>6029</v>
      </c>
      <c r="C3006" t="s">
        <v>7</v>
      </c>
      <c r="D3006" t="s">
        <v>80</v>
      </c>
      <c r="E3006" s="2">
        <v>88820.58</v>
      </c>
      <c r="F3006" s="2">
        <f>Tabla14[[#This Row],[Precio]]-(Tabla14[[#This Row],[Precio]]*0.14)</f>
        <v>76385.698799999998</v>
      </c>
      <c r="G3006" s="2">
        <f>Tabla14[[#This Row],[Precio]]-(Tabla14[[#This Row],[Precio]]*0.05)</f>
        <v>84379.551000000007</v>
      </c>
      <c r="H3006" s="4">
        <f>Tabla14[[#This Row],[  -14% costo de juan]]+(Tabla14[[#This Row],[  -14% costo de juan]]*0.1)</f>
        <v>84024.268679999994</v>
      </c>
      <c r="I3006" s="30">
        <f>Tabla14[[#This Row],[5% purpil]]+(Tabla14[[#This Row],[5% purpil]]*0.21)</f>
        <v>102099.25671000002</v>
      </c>
      <c r="J3006" s="30">
        <f>Tabla14[[#This Row],[5% purpil]]+(Tabla14[[#This Row],[5% purpil]]*0.21)</f>
        <v>102099.25671000002</v>
      </c>
      <c r="K3006" s="6">
        <f>Tabla14[[#This Row],[Precio NEGRO Publico c/juan]]-Tabla14[[#This Row],[Nuestro Costo juan ]]</f>
        <v>18074.988030000022</v>
      </c>
      <c r="L3006" s="7">
        <f>Tabla14[[#This Row],[Ganancia]]/Tabla14[[#This Row],[Nuestro Costo juan ]]</f>
        <v>0.21511627906976771</v>
      </c>
      <c r="M3006" s="2">
        <f>Tabla14[[#This Row],[Precio NEGRO Publico c/juan]]+(Tabla14[[#This Row],[Precio NEGRO Publico c/juan]]*0.105)</f>
        <v>112819.67866455001</v>
      </c>
    </row>
    <row r="3007" spans="1:13">
      <c r="A3007" s="1" t="s">
        <v>6167</v>
      </c>
      <c r="B3007" t="s">
        <v>6168</v>
      </c>
      <c r="C3007" t="s">
        <v>7</v>
      </c>
      <c r="D3007" t="s">
        <v>80</v>
      </c>
      <c r="E3007" s="2">
        <v>345312.5</v>
      </c>
      <c r="F3007" s="2">
        <f>Tabla14[[#This Row],[Precio]]-(Tabla14[[#This Row],[Precio]]*0.14)</f>
        <v>296968.75</v>
      </c>
      <c r="G3007" s="2">
        <f>Tabla14[[#This Row],[Precio]]-(Tabla14[[#This Row],[Precio]]*0.05)</f>
        <v>328046.875</v>
      </c>
      <c r="H3007" s="9">
        <f>Tabla14[[#This Row],[  -14% costo de juan]]+(Tabla14[[#This Row],[  -14% costo de juan]]*0.1)</f>
        <v>326665.625</v>
      </c>
      <c r="I3007" s="30">
        <f>Tabla14[[#This Row],[5% purpil]]+(Tabla14[[#This Row],[5% purpil]]*0.21)</f>
        <v>396936.71875</v>
      </c>
      <c r="J3007" s="30">
        <f>Tabla14[[#This Row],[5% purpil]]+(Tabla14[[#This Row],[5% purpil]]*0.21)</f>
        <v>396936.71875</v>
      </c>
      <c r="K3007" s="6">
        <f>Tabla14[[#This Row],[Precio NEGRO Publico c/juan]]-Tabla14[[#This Row],[Nuestro Costo juan ]]</f>
        <v>70271.09375</v>
      </c>
      <c r="L3007" s="7">
        <f>Tabla14[[#This Row],[Ganancia]]/Tabla14[[#This Row],[Nuestro Costo juan ]]</f>
        <v>0.21511627906976744</v>
      </c>
      <c r="M3007" s="2">
        <f>Tabla14[[#This Row],[Precio NEGRO Publico c/juan]]+(Tabla14[[#This Row],[Precio NEGRO Publico c/juan]]*0.105)</f>
        <v>438615.07421875</v>
      </c>
    </row>
    <row r="3008" spans="1:13">
      <c r="A3008" s="1" t="s">
        <v>6638</v>
      </c>
      <c r="B3008" t="s">
        <v>6639</v>
      </c>
      <c r="C3008" t="s">
        <v>7</v>
      </c>
      <c r="D3008" t="s">
        <v>5970</v>
      </c>
      <c r="E3008" s="2">
        <v>509032.12</v>
      </c>
      <c r="F3008" s="2">
        <f>Tabla14[[#This Row],[Precio]]-(Tabla14[[#This Row],[Precio]]*0.14)</f>
        <v>437767.62319999997</v>
      </c>
      <c r="G3008" s="2">
        <f>Tabla14[[#This Row],[Precio]]-(Tabla14[[#This Row],[Precio]]*0.05)</f>
        <v>483580.51399999997</v>
      </c>
      <c r="H3008" s="9">
        <f>Tabla14[[#This Row],[  -14% costo de juan]]+(Tabla14[[#This Row],[  -14% costo de juan]]*0.1)</f>
        <v>481544.38551999995</v>
      </c>
      <c r="I3008" s="30">
        <f>Tabla14[[#This Row],[5% purpil]]+(Tabla14[[#This Row],[5% purpil]]*0.21)</f>
        <v>585132.42193999991</v>
      </c>
      <c r="J3008" s="30">
        <f>Tabla14[[#This Row],[5% purpil]]+(Tabla14[[#This Row],[5% purpil]]*0.21)</f>
        <v>585132.42193999991</v>
      </c>
      <c r="K3008" s="6">
        <f>Tabla14[[#This Row],[Precio NEGRO Publico c/juan]]-Tabla14[[#This Row],[Nuestro Costo juan ]]</f>
        <v>103588.03641999996</v>
      </c>
      <c r="L3008" s="7">
        <f>Tabla14[[#This Row],[Ganancia]]/Tabla14[[#This Row],[Nuestro Costo juan ]]</f>
        <v>0.21511627906976738</v>
      </c>
      <c r="M3008" s="2">
        <f>Tabla14[[#This Row],[Precio NEGRO Publico c/juan]]+(Tabla14[[#This Row],[Precio NEGRO Publico c/juan]]*0.105)</f>
        <v>646571.32624369988</v>
      </c>
    </row>
    <row r="3009" spans="1:13">
      <c r="A3009" s="1" t="s">
        <v>6034</v>
      </c>
      <c r="B3009" t="s">
        <v>6035</v>
      </c>
      <c r="C3009" t="s">
        <v>7</v>
      </c>
      <c r="D3009" t="s">
        <v>80</v>
      </c>
      <c r="E3009" s="2">
        <v>138165.35</v>
      </c>
      <c r="F3009" s="2">
        <f>Tabla14[[#This Row],[Precio]]-(Tabla14[[#This Row],[Precio]]*0.14)</f>
        <v>118822.201</v>
      </c>
      <c r="G3009" s="2">
        <f>Tabla14[[#This Row],[Precio]]-(Tabla14[[#This Row],[Precio]]*0.05)</f>
        <v>131257.08250000002</v>
      </c>
      <c r="H3009" s="4">
        <f>Tabla14[[#This Row],[  -14% costo de juan]]+(Tabla14[[#This Row],[  -14% costo de juan]]*0.1)</f>
        <v>130704.42110000001</v>
      </c>
      <c r="I3009" s="30">
        <f>Tabla14[[#This Row],[5% purpil]]+(Tabla14[[#This Row],[5% purpil]]*0.21)</f>
        <v>158821.06982500001</v>
      </c>
      <c r="J3009" s="30">
        <f>Tabla14[[#This Row],[5% purpil]]+(Tabla14[[#This Row],[5% purpil]]*0.21)</f>
        <v>158821.06982500001</v>
      </c>
      <c r="K3009" s="6">
        <f>Tabla14[[#This Row],[Precio NEGRO Publico c/juan]]-Tabla14[[#This Row],[Nuestro Costo juan ]]</f>
        <v>28116.648725000006</v>
      </c>
      <c r="L3009" s="7">
        <f>Tabla14[[#This Row],[Ganancia]]/Tabla14[[#This Row],[Nuestro Costo juan ]]</f>
        <v>0.21511627906976749</v>
      </c>
      <c r="M3009" s="2">
        <f>Tabla14[[#This Row],[Precio NEGRO Publico c/juan]]+(Tabla14[[#This Row],[Precio NEGRO Publico c/juan]]*0.105)</f>
        <v>175497.28215662501</v>
      </c>
    </row>
    <row r="3010" spans="1:13">
      <c r="A3010" s="1" t="s">
        <v>6036</v>
      </c>
      <c r="B3010" t="s">
        <v>6037</v>
      </c>
      <c r="C3010" t="s">
        <v>7</v>
      </c>
      <c r="D3010" t="s">
        <v>80</v>
      </c>
      <c r="E3010" s="2">
        <v>197379.07</v>
      </c>
      <c r="F3010" s="2">
        <f>Tabla14[[#This Row],[Precio]]-(Tabla14[[#This Row],[Precio]]*0.14)</f>
        <v>169746.00020000001</v>
      </c>
      <c r="G3010" s="2">
        <f>Tabla14[[#This Row],[Precio]]-(Tabla14[[#This Row],[Precio]]*0.05)</f>
        <v>187510.1165</v>
      </c>
      <c r="H3010" s="4">
        <f>Tabla14[[#This Row],[  -14% costo de juan]]+(Tabla14[[#This Row],[  -14% costo de juan]]*0.1)</f>
        <v>186720.60022000002</v>
      </c>
      <c r="I3010" s="30">
        <f>Tabla14[[#This Row],[5% purpil]]+(Tabla14[[#This Row],[5% purpil]]*0.21)</f>
        <v>226887.240965</v>
      </c>
      <c r="J3010" s="30">
        <f>Tabla14[[#This Row],[5% purpil]]+(Tabla14[[#This Row],[5% purpil]]*0.21)</f>
        <v>226887.240965</v>
      </c>
      <c r="K3010" s="6">
        <f>Tabla14[[#This Row],[Precio NEGRO Publico c/juan]]-Tabla14[[#This Row],[Nuestro Costo juan ]]</f>
        <v>40166.640744999982</v>
      </c>
      <c r="L3010" s="7">
        <f>Tabla14[[#This Row],[Ganancia]]/Tabla14[[#This Row],[Nuestro Costo juan ]]</f>
        <v>0.21511627906976732</v>
      </c>
      <c r="M3010" s="2">
        <f>Tabla14[[#This Row],[Precio NEGRO Publico c/juan]]+(Tabla14[[#This Row],[Precio NEGRO Publico c/juan]]*0.105)</f>
        <v>250710.401266325</v>
      </c>
    </row>
    <row r="3011" spans="1:13">
      <c r="A3011" s="1" t="s">
        <v>6448</v>
      </c>
      <c r="B3011" t="s">
        <v>6449</v>
      </c>
      <c r="C3011" t="s">
        <v>7</v>
      </c>
      <c r="D3011" t="s">
        <v>80</v>
      </c>
      <c r="E3011" s="2">
        <v>748042.21</v>
      </c>
      <c r="F3011" s="2">
        <f>Tabla14[[#This Row],[Precio]]-(Tabla14[[#This Row],[Precio]]*0.14)</f>
        <v>643316.30059999996</v>
      </c>
      <c r="G3011" s="2">
        <f>Tabla14[[#This Row],[Precio]]-(Tabla14[[#This Row],[Precio]]*0.05)</f>
        <v>710640.09950000001</v>
      </c>
      <c r="H3011" s="9">
        <f>Tabla14[[#This Row],[  -14% costo de juan]]+(Tabla14[[#This Row],[  -14% costo de juan]]*0.1)</f>
        <v>707647.93065999995</v>
      </c>
      <c r="I3011" s="30">
        <f>Tabla14[[#This Row],[5% purpil]]+(Tabla14[[#This Row],[5% purpil]]*0.21)</f>
        <v>859874.520395</v>
      </c>
      <c r="J3011" s="30">
        <f>Tabla14[[#This Row],[5% purpil]]+(Tabla14[[#This Row],[5% purpil]]*0.21)</f>
        <v>859874.520395</v>
      </c>
      <c r="K3011" s="6">
        <f>Tabla14[[#This Row],[Precio NEGRO Publico c/juan]]-Tabla14[[#This Row],[Nuestro Costo juan ]]</f>
        <v>152226.58973500005</v>
      </c>
      <c r="L3011" s="7">
        <f>Tabla14[[#This Row],[Ganancia]]/Tabla14[[#This Row],[Nuestro Costo juan ]]</f>
        <v>0.21511627906976752</v>
      </c>
      <c r="M3011" s="2">
        <f>Tabla14[[#This Row],[Precio NEGRO Publico c/juan]]+(Tabla14[[#This Row],[Precio NEGRO Publico c/juan]]*0.105)</f>
        <v>950161.34503647499</v>
      </c>
    </row>
    <row r="3012" spans="1:13">
      <c r="A3012" s="1" t="s">
        <v>6040</v>
      </c>
      <c r="B3012" t="s">
        <v>6041</v>
      </c>
      <c r="C3012" t="s">
        <v>15</v>
      </c>
      <c r="D3012" t="s">
        <v>80</v>
      </c>
      <c r="E3012" s="2">
        <v>154880</v>
      </c>
      <c r="F3012" s="2">
        <f>Tabla14[[#This Row],[Precio]]-(Tabla14[[#This Row],[Precio]]*0.14)</f>
        <v>133196.79999999999</v>
      </c>
      <c r="G3012" s="2">
        <f>Tabla14[[#This Row],[Precio]]-(Tabla14[[#This Row],[Precio]]*0.05)</f>
        <v>147136</v>
      </c>
      <c r="H3012" s="4">
        <f>Tabla14[[#This Row],[  -14% costo de juan]]+(Tabla14[[#This Row],[  -14% costo de juan]]*0.1)</f>
        <v>146516.47999999998</v>
      </c>
      <c r="I3012" s="30">
        <f>Tabla14[[#This Row],[5% purpil]]+(Tabla14[[#This Row],[5% purpil]]*0.21)</f>
        <v>178034.56</v>
      </c>
      <c r="J3012" s="30">
        <f>Tabla14[[#This Row],[5% purpil]]+(Tabla14[[#This Row],[5% purpil]]*0.21)</f>
        <v>178034.56</v>
      </c>
      <c r="K3012" s="6">
        <f>Tabla14[[#This Row],[Precio NEGRO Publico c/juan]]-Tabla14[[#This Row],[Nuestro Costo juan ]]</f>
        <v>31518.080000000016</v>
      </c>
      <c r="L3012" s="7">
        <f>Tabla14[[#This Row],[Ganancia]]/Tabla14[[#This Row],[Nuestro Costo juan ]]</f>
        <v>0.21511627906976757</v>
      </c>
      <c r="M3012" s="2">
        <f>Tabla14[[#This Row],[Precio NEGRO Publico c/juan]]+(Tabla14[[#This Row],[Precio NEGRO Publico c/juan]]*0.105)</f>
        <v>196728.1888</v>
      </c>
    </row>
    <row r="3013" spans="1:13">
      <c r="A3013" s="1" t="s">
        <v>6042</v>
      </c>
      <c r="B3013" t="s">
        <v>6043</v>
      </c>
      <c r="C3013" t="s">
        <v>7</v>
      </c>
      <c r="D3013" t="s">
        <v>80</v>
      </c>
      <c r="E3013" s="2">
        <v>197379.07</v>
      </c>
      <c r="F3013" s="2">
        <f>Tabla14[[#This Row],[Precio]]-(Tabla14[[#This Row],[Precio]]*0.14)</f>
        <v>169746.00020000001</v>
      </c>
      <c r="G3013" s="2">
        <f>Tabla14[[#This Row],[Precio]]-(Tabla14[[#This Row],[Precio]]*0.05)</f>
        <v>187510.1165</v>
      </c>
      <c r="H3013" s="4">
        <f>Tabla14[[#This Row],[  -14% costo de juan]]+(Tabla14[[#This Row],[  -14% costo de juan]]*0.1)</f>
        <v>186720.60022000002</v>
      </c>
      <c r="I3013" s="30">
        <f>Tabla14[[#This Row],[5% purpil]]+(Tabla14[[#This Row],[5% purpil]]*0.21)</f>
        <v>226887.240965</v>
      </c>
      <c r="J3013" s="30">
        <f>Tabla14[[#This Row],[5% purpil]]+(Tabla14[[#This Row],[5% purpil]]*0.21)</f>
        <v>226887.240965</v>
      </c>
      <c r="K3013" s="6">
        <f>Tabla14[[#This Row],[Precio NEGRO Publico c/juan]]-Tabla14[[#This Row],[Nuestro Costo juan ]]</f>
        <v>40166.640744999982</v>
      </c>
      <c r="L3013" s="7">
        <f>Tabla14[[#This Row],[Ganancia]]/Tabla14[[#This Row],[Nuestro Costo juan ]]</f>
        <v>0.21511627906976732</v>
      </c>
      <c r="M3013" s="2">
        <f>Tabla14[[#This Row],[Precio NEGRO Publico c/juan]]+(Tabla14[[#This Row],[Precio NEGRO Publico c/juan]]*0.105)</f>
        <v>250710.401266325</v>
      </c>
    </row>
    <row r="3014" spans="1:13">
      <c r="A3014" s="1" t="s">
        <v>5200</v>
      </c>
      <c r="B3014" t="s">
        <v>5201</v>
      </c>
      <c r="C3014" t="s">
        <v>7</v>
      </c>
      <c r="D3014" t="s">
        <v>80</v>
      </c>
      <c r="E3014" s="2">
        <v>396552.5</v>
      </c>
      <c r="F3014" s="2">
        <f>Tabla14[[#This Row],[Precio]]-(Tabla14[[#This Row],[Precio]]*0.14)</f>
        <v>341035.15</v>
      </c>
      <c r="G3014" s="2">
        <f>Tabla14[[#This Row],[Precio]]-(Tabla14[[#This Row],[Precio]]*0.05)</f>
        <v>376724.875</v>
      </c>
      <c r="H3014" s="9">
        <f>Tabla14[[#This Row],[  -14% costo de juan]]+(Tabla14[[#This Row],[  -14% costo de juan]]*0.1)</f>
        <v>375138.66500000004</v>
      </c>
      <c r="I3014" s="30">
        <f>Tabla14[[#This Row],[5% purpil]]+(Tabla14[[#This Row],[5% purpil]]*0.21)</f>
        <v>455837.09875</v>
      </c>
      <c r="J3014" s="30">
        <f>Tabla14[[#This Row],[5% purpil]]+(Tabla14[[#This Row],[5% purpil]]*0.21)</f>
        <v>455837.09875</v>
      </c>
      <c r="K3014" s="6">
        <f>Tabla14[[#This Row],[Precio NEGRO Publico c/juan]]-Tabla14[[#This Row],[Nuestro Costo juan ]]</f>
        <v>80698.433749999967</v>
      </c>
      <c r="L3014" s="7">
        <f>Tabla14[[#This Row],[Ganancia]]/Tabla14[[#This Row],[Nuestro Costo juan ]]</f>
        <v>0.21511627906976732</v>
      </c>
      <c r="M3014" s="2">
        <f>Tabla14[[#This Row],[Precio NEGRO Publico c/juan]]+(Tabla14[[#This Row],[Precio NEGRO Publico c/juan]]*0.105)</f>
        <v>503699.99411874998</v>
      </c>
    </row>
    <row r="3015" spans="1:13">
      <c r="A3015" s="1" t="s">
        <v>6046</v>
      </c>
      <c r="B3015" t="s">
        <v>6047</v>
      </c>
      <c r="C3015" t="s">
        <v>7</v>
      </c>
      <c r="D3015" t="s">
        <v>80</v>
      </c>
      <c r="E3015" s="2">
        <v>119698.02</v>
      </c>
      <c r="F3015" s="2">
        <f>Tabla14[[#This Row],[Precio]]-(Tabla14[[#This Row],[Precio]]*0.14)</f>
        <v>102940.2972</v>
      </c>
      <c r="G3015" s="2">
        <f>Tabla14[[#This Row],[Precio]]-(Tabla14[[#This Row],[Precio]]*0.05)</f>
        <v>113713.11900000001</v>
      </c>
      <c r="H3015" s="4">
        <f>Tabla14[[#This Row],[  -14% costo de juan]]+(Tabla14[[#This Row],[  -14% costo de juan]]*0.1)</f>
        <v>113234.32692000001</v>
      </c>
      <c r="I3015" s="30">
        <f>Tabla14[[#This Row],[5% purpil]]+(Tabla14[[#This Row],[5% purpil]]*0.21)</f>
        <v>137592.87398999999</v>
      </c>
      <c r="J3015" s="30">
        <f>Tabla14[[#This Row],[5% purpil]]+(Tabla14[[#This Row],[5% purpil]]*0.21)</f>
        <v>137592.87398999999</v>
      </c>
      <c r="K3015" s="6">
        <f>Tabla14[[#This Row],[Precio NEGRO Publico c/juan]]-Tabla14[[#This Row],[Nuestro Costo juan ]]</f>
        <v>24358.547069999986</v>
      </c>
      <c r="L3015" s="7">
        <f>Tabla14[[#This Row],[Ganancia]]/Tabla14[[#This Row],[Nuestro Costo juan ]]</f>
        <v>0.2151162790697673</v>
      </c>
      <c r="M3015" s="2">
        <f>Tabla14[[#This Row],[Precio NEGRO Publico c/juan]]+(Tabla14[[#This Row],[Precio NEGRO Publico c/juan]]*0.105)</f>
        <v>152040.12575894999</v>
      </c>
    </row>
    <row r="3016" spans="1:13">
      <c r="A3016" s="1" t="s">
        <v>5202</v>
      </c>
      <c r="B3016" t="s">
        <v>5203</v>
      </c>
      <c r="C3016" t="s">
        <v>7</v>
      </c>
      <c r="D3016" t="s">
        <v>80</v>
      </c>
      <c r="E3016" s="2">
        <v>450627.84000000003</v>
      </c>
      <c r="F3016" s="2">
        <f>Tabla14[[#This Row],[Precio]]-(Tabla14[[#This Row],[Precio]]*0.14)</f>
        <v>387539.9424</v>
      </c>
      <c r="G3016" s="2">
        <f>Tabla14[[#This Row],[Precio]]-(Tabla14[[#This Row],[Precio]]*0.05)</f>
        <v>428096.44800000003</v>
      </c>
      <c r="H3016" s="9">
        <f>Tabla14[[#This Row],[  -14% costo de juan]]+(Tabla14[[#This Row],[  -14% costo de juan]]*0.1)</f>
        <v>426293.93663999997</v>
      </c>
      <c r="I3016" s="30">
        <f>Tabla14[[#This Row],[5% purpil]]+(Tabla14[[#This Row],[5% purpil]]*0.21)</f>
        <v>517996.70208000002</v>
      </c>
      <c r="J3016" s="30">
        <f>Tabla14[[#This Row],[5% purpil]]+(Tabla14[[#This Row],[5% purpil]]*0.21)</f>
        <v>517996.70208000002</v>
      </c>
      <c r="K3016" s="6">
        <f>Tabla14[[#This Row],[Precio NEGRO Publico c/juan]]-Tabla14[[#This Row],[Nuestro Costo juan ]]</f>
        <v>91702.765440000047</v>
      </c>
      <c r="L3016" s="7">
        <f>Tabla14[[#This Row],[Ganancia]]/Tabla14[[#This Row],[Nuestro Costo juan ]]</f>
        <v>0.21511627906976757</v>
      </c>
      <c r="M3016" s="2">
        <f>Tabla14[[#This Row],[Precio NEGRO Publico c/juan]]+(Tabla14[[#This Row],[Precio NEGRO Publico c/juan]]*0.105)</f>
        <v>572386.35579840001</v>
      </c>
    </row>
    <row r="3017" spans="1:13">
      <c r="A3017" s="1" t="s">
        <v>6450</v>
      </c>
      <c r="B3017" t="s">
        <v>6451</v>
      </c>
      <c r="C3017" t="s">
        <v>7</v>
      </c>
      <c r="D3017" t="s">
        <v>80</v>
      </c>
      <c r="E3017" s="2">
        <v>1469046.76</v>
      </c>
      <c r="F3017" s="2">
        <f>Tabla14[[#This Row],[Precio]]-(Tabla14[[#This Row],[Precio]]*0.14)</f>
        <v>1263380.2135999999</v>
      </c>
      <c r="G3017" s="2">
        <f>Tabla14[[#This Row],[Precio]]-(Tabla14[[#This Row],[Precio]]*0.05)</f>
        <v>1395594.422</v>
      </c>
      <c r="H3017" s="9">
        <f>Tabla14[[#This Row],[  -14% costo de juan]]+(Tabla14[[#This Row],[  -14% costo de juan]]*0.1)</f>
        <v>1389718.2349599998</v>
      </c>
      <c r="I3017" s="30">
        <f>Tabla14[[#This Row],[5% purpil]]+(Tabla14[[#This Row],[5% purpil]]*0.21)</f>
        <v>1688669.2506200001</v>
      </c>
      <c r="J3017" s="30">
        <f>Tabla14[[#This Row],[5% purpil]]+(Tabla14[[#This Row],[5% purpil]]*0.21)</f>
        <v>1688669.2506200001</v>
      </c>
      <c r="K3017" s="6">
        <f>Tabla14[[#This Row],[Precio NEGRO Publico c/juan]]-Tabla14[[#This Row],[Nuestro Costo juan ]]</f>
        <v>298951.01566000027</v>
      </c>
      <c r="L3017" s="7">
        <f>Tabla14[[#This Row],[Ganancia]]/Tabla14[[#This Row],[Nuestro Costo juan ]]</f>
        <v>0.21511627906976766</v>
      </c>
      <c r="M3017" s="2">
        <f>Tabla14[[#This Row],[Precio NEGRO Publico c/juan]]+(Tabla14[[#This Row],[Precio NEGRO Publico c/juan]]*0.105)</f>
        <v>1865979.5219351</v>
      </c>
    </row>
    <row r="3018" spans="1:13">
      <c r="A3018" s="1" t="s">
        <v>6424</v>
      </c>
      <c r="B3018" t="s">
        <v>6425</v>
      </c>
      <c r="C3018" t="s">
        <v>7</v>
      </c>
      <c r="D3018" t="s">
        <v>80</v>
      </c>
      <c r="E3018" s="2">
        <v>1442009.09</v>
      </c>
      <c r="F3018" s="2">
        <f>Tabla14[[#This Row],[Precio]]-(Tabla14[[#This Row],[Precio]]*0.14)</f>
        <v>1240127.8174000001</v>
      </c>
      <c r="G3018" s="2">
        <f>Tabla14[[#This Row],[Precio]]-(Tabla14[[#This Row],[Precio]]*0.05)</f>
        <v>1369908.6355000001</v>
      </c>
      <c r="H3018" s="9">
        <f>Tabla14[[#This Row],[  -14% costo de juan]]+(Tabla14[[#This Row],[  -14% costo de juan]]*0.1)</f>
        <v>1364140.5991400001</v>
      </c>
      <c r="I3018" s="30">
        <f>Tabla14[[#This Row],[5% purpil]]+(Tabla14[[#This Row],[5% purpil]]*0.21)</f>
        <v>1657589.4489550001</v>
      </c>
      <c r="J3018" s="30">
        <f>Tabla14[[#This Row],[5% purpil]]+(Tabla14[[#This Row],[5% purpil]]*0.21)</f>
        <v>1657589.4489550001</v>
      </c>
      <c r="K3018" s="6">
        <f>Tabla14[[#This Row],[Precio NEGRO Publico c/juan]]-Tabla14[[#This Row],[Nuestro Costo juan ]]</f>
        <v>293448.84981500008</v>
      </c>
      <c r="L3018" s="7">
        <f>Tabla14[[#This Row],[Ganancia]]/Tabla14[[#This Row],[Nuestro Costo juan ]]</f>
        <v>0.21511627906976749</v>
      </c>
      <c r="M3018" s="2">
        <f>Tabla14[[#This Row],[Precio NEGRO Publico c/juan]]+(Tabla14[[#This Row],[Precio NEGRO Publico c/juan]]*0.105)</f>
        <v>1831636.3410952752</v>
      </c>
    </row>
    <row r="3019" spans="1:13">
      <c r="A3019" s="1" t="s">
        <v>6054</v>
      </c>
      <c r="B3019" t="s">
        <v>6055</v>
      </c>
      <c r="C3019" t="s">
        <v>15</v>
      </c>
      <c r="D3019" t="s">
        <v>6056</v>
      </c>
      <c r="E3019" s="2">
        <v>2856263.23</v>
      </c>
      <c r="F3019" s="2">
        <f>Tabla14[[#This Row],[Precio]]-(Tabla14[[#This Row],[Precio]]*0.14)</f>
        <v>2456386.3777999999</v>
      </c>
      <c r="G3019" s="2">
        <f>Tabla14[[#This Row],[Precio]]-(Tabla14[[#This Row],[Precio]]*0.05)</f>
        <v>2713450.0685000001</v>
      </c>
      <c r="H3019" s="4">
        <f>Tabla14[[#This Row],[  -14% costo de juan]]+(Tabla14[[#This Row],[  -14% costo de juan]]*0.1)</f>
        <v>2702025.0155799999</v>
      </c>
      <c r="I3019" s="30">
        <f>Tabla14[[#This Row],[5% purpil]]+(Tabla14[[#This Row],[5% purpil]]*0.21)</f>
        <v>3283274.5828849999</v>
      </c>
      <c r="J3019" s="30">
        <f>Tabla14[[#This Row],[5% purpil]]+(Tabla14[[#This Row],[5% purpil]]*0.21)</f>
        <v>3283274.5828849999</v>
      </c>
      <c r="K3019" s="6">
        <f>Tabla14[[#This Row],[Precio NEGRO Publico c/juan]]-Tabla14[[#This Row],[Nuestro Costo juan ]]</f>
        <v>581249.56730500003</v>
      </c>
      <c r="L3019" s="7">
        <f>Tabla14[[#This Row],[Ganancia]]/Tabla14[[#This Row],[Nuestro Costo juan ]]</f>
        <v>0.21511627906976746</v>
      </c>
      <c r="M3019" s="2">
        <f>Tabla14[[#This Row],[Precio NEGRO Publico c/juan]]+(Tabla14[[#This Row],[Precio NEGRO Publico c/juan]]*0.105)</f>
        <v>3628018.4140879251</v>
      </c>
    </row>
    <row r="3020" spans="1:13">
      <c r="A3020" s="1" t="s">
        <v>6057</v>
      </c>
      <c r="B3020" t="s">
        <v>6058</v>
      </c>
      <c r="C3020" t="s">
        <v>15</v>
      </c>
      <c r="D3020" t="s">
        <v>6056</v>
      </c>
      <c r="E3020" s="2">
        <v>3360606.36</v>
      </c>
      <c r="F3020" s="2">
        <f>Tabla14[[#This Row],[Precio]]-(Tabla14[[#This Row],[Precio]]*0.14)</f>
        <v>2890121.4696</v>
      </c>
      <c r="G3020" s="2">
        <f>Tabla14[[#This Row],[Precio]]-(Tabla14[[#This Row],[Precio]]*0.05)</f>
        <v>3192576.0419999999</v>
      </c>
      <c r="H3020" s="4">
        <f>Tabla14[[#This Row],[  -14% costo de juan]]+(Tabla14[[#This Row],[  -14% costo de juan]]*0.1)</f>
        <v>3179133.61656</v>
      </c>
      <c r="I3020" s="30">
        <f>Tabla14[[#This Row],[5% purpil]]+(Tabla14[[#This Row],[5% purpil]]*0.21)</f>
        <v>3863017.01082</v>
      </c>
      <c r="J3020" s="30">
        <f>Tabla14[[#This Row],[5% purpil]]+(Tabla14[[#This Row],[5% purpil]]*0.21)</f>
        <v>3863017.01082</v>
      </c>
      <c r="K3020" s="6">
        <f>Tabla14[[#This Row],[Precio NEGRO Publico c/juan]]-Tabla14[[#This Row],[Nuestro Costo juan ]]</f>
        <v>683883.39425999997</v>
      </c>
      <c r="L3020" s="7">
        <f>Tabla14[[#This Row],[Ganancia]]/Tabla14[[#This Row],[Nuestro Costo juan ]]</f>
        <v>0.21511627906976744</v>
      </c>
      <c r="M3020" s="2">
        <f>Tabla14[[#This Row],[Precio NEGRO Publico c/juan]]+(Tabla14[[#This Row],[Precio NEGRO Publico c/juan]]*0.105)</f>
        <v>4268633.7969560996</v>
      </c>
    </row>
    <row r="3021" spans="1:13">
      <c r="A3021" s="1" t="s">
        <v>6059</v>
      </c>
      <c r="B3021" t="s">
        <v>6060</v>
      </c>
      <c r="C3021" t="s">
        <v>15</v>
      </c>
      <c r="D3021" t="s">
        <v>80</v>
      </c>
      <c r="E3021" s="2">
        <v>226875</v>
      </c>
      <c r="F3021" s="2">
        <f>Tabla14[[#This Row],[Precio]]-(Tabla14[[#This Row],[Precio]]*0.14)</f>
        <v>195112.5</v>
      </c>
      <c r="G3021" s="2">
        <f>Tabla14[[#This Row],[Precio]]-(Tabla14[[#This Row],[Precio]]*0.05)</f>
        <v>215531.25</v>
      </c>
      <c r="H3021" s="4">
        <f>Tabla14[[#This Row],[  -14% costo de juan]]+(Tabla14[[#This Row],[  -14% costo de juan]]*0.1)</f>
        <v>214623.75</v>
      </c>
      <c r="I3021" s="30">
        <f>Tabla14[[#This Row],[5% purpil]]+(Tabla14[[#This Row],[5% purpil]]*0.21)</f>
        <v>260792.8125</v>
      </c>
      <c r="J3021" s="30">
        <f>Tabla14[[#This Row],[5% purpil]]+(Tabla14[[#This Row],[5% purpil]]*0.21)</f>
        <v>260792.8125</v>
      </c>
      <c r="K3021" s="6">
        <f>Tabla14[[#This Row],[Precio NEGRO Publico c/juan]]-Tabla14[[#This Row],[Nuestro Costo juan ]]</f>
        <v>46169.0625</v>
      </c>
      <c r="L3021" s="7">
        <f>Tabla14[[#This Row],[Ganancia]]/Tabla14[[#This Row],[Nuestro Costo juan ]]</f>
        <v>0.21511627906976744</v>
      </c>
      <c r="M3021" s="2">
        <f>Tabla14[[#This Row],[Precio NEGRO Publico c/juan]]+(Tabla14[[#This Row],[Precio NEGRO Publico c/juan]]*0.105)</f>
        <v>288176.05781249999</v>
      </c>
    </row>
    <row r="3022" spans="1:13">
      <c r="A3022" s="1" t="s">
        <v>6061</v>
      </c>
      <c r="B3022" t="s">
        <v>6062</v>
      </c>
      <c r="C3022" t="s">
        <v>15</v>
      </c>
      <c r="D3022" t="s">
        <v>80</v>
      </c>
      <c r="E3022" s="2">
        <v>121000</v>
      </c>
      <c r="F3022" s="2">
        <f>Tabla14[[#This Row],[Precio]]-(Tabla14[[#This Row],[Precio]]*0.14)</f>
        <v>104060</v>
      </c>
      <c r="G3022" s="2">
        <f>Tabla14[[#This Row],[Precio]]-(Tabla14[[#This Row],[Precio]]*0.05)</f>
        <v>114950</v>
      </c>
      <c r="H3022" s="4">
        <f>Tabla14[[#This Row],[  -14% costo de juan]]+(Tabla14[[#This Row],[  -14% costo de juan]]*0.1)</f>
        <v>114466</v>
      </c>
      <c r="I3022" s="30">
        <f>Tabla14[[#This Row],[5% purpil]]+(Tabla14[[#This Row],[5% purpil]]*0.21)</f>
        <v>139089.5</v>
      </c>
      <c r="J3022" s="30">
        <f>Tabla14[[#This Row],[5% purpil]]+(Tabla14[[#This Row],[5% purpil]]*0.21)</f>
        <v>139089.5</v>
      </c>
      <c r="K3022" s="6">
        <f>Tabla14[[#This Row],[Precio NEGRO Publico c/juan]]-Tabla14[[#This Row],[Nuestro Costo juan ]]</f>
        <v>24623.5</v>
      </c>
      <c r="L3022" s="7">
        <f>Tabla14[[#This Row],[Ganancia]]/Tabla14[[#This Row],[Nuestro Costo juan ]]</f>
        <v>0.21511627906976744</v>
      </c>
      <c r="M3022" s="2">
        <f>Tabla14[[#This Row],[Precio NEGRO Publico c/juan]]+(Tabla14[[#This Row],[Precio NEGRO Publico c/juan]]*0.105)</f>
        <v>153693.89749999999</v>
      </c>
    </row>
    <row r="3023" spans="1:13">
      <c r="A3023" s="1" t="s">
        <v>6063</v>
      </c>
      <c r="B3023" t="s">
        <v>6064</v>
      </c>
      <c r="C3023" t="s">
        <v>7</v>
      </c>
      <c r="D3023" t="s">
        <v>80</v>
      </c>
      <c r="E3023" s="2">
        <v>234326.48</v>
      </c>
      <c r="F3023" s="2">
        <f>Tabla14[[#This Row],[Precio]]-(Tabla14[[#This Row],[Precio]]*0.14)</f>
        <v>201520.77280000001</v>
      </c>
      <c r="G3023" s="2">
        <f>Tabla14[[#This Row],[Precio]]-(Tabla14[[#This Row],[Precio]]*0.05)</f>
        <v>222610.15600000002</v>
      </c>
      <c r="H3023" s="4">
        <f>Tabla14[[#This Row],[  -14% costo de juan]]+(Tabla14[[#This Row],[  -14% costo de juan]]*0.1)</f>
        <v>221672.85008</v>
      </c>
      <c r="I3023" s="30">
        <f>Tabla14[[#This Row],[5% purpil]]+(Tabla14[[#This Row],[5% purpil]]*0.21)</f>
        <v>269358.28876000002</v>
      </c>
      <c r="J3023" s="30">
        <f>Tabla14[[#This Row],[5% purpil]]+(Tabla14[[#This Row],[5% purpil]]*0.21)</f>
        <v>269358.28876000002</v>
      </c>
      <c r="K3023" s="6">
        <f>Tabla14[[#This Row],[Precio NEGRO Publico c/juan]]-Tabla14[[#This Row],[Nuestro Costo juan ]]</f>
        <v>47685.438680000021</v>
      </c>
      <c r="L3023" s="7">
        <f>Tabla14[[#This Row],[Ganancia]]/Tabla14[[#This Row],[Nuestro Costo juan ]]</f>
        <v>0.21511627906976755</v>
      </c>
      <c r="M3023" s="2">
        <f>Tabla14[[#This Row],[Precio NEGRO Publico c/juan]]+(Tabla14[[#This Row],[Precio NEGRO Publico c/juan]]*0.105)</f>
        <v>297640.90907980001</v>
      </c>
    </row>
    <row r="3024" spans="1:13">
      <c r="A3024" s="1" t="s">
        <v>6065</v>
      </c>
      <c r="B3024" t="s">
        <v>6066</v>
      </c>
      <c r="C3024" t="s">
        <v>15</v>
      </c>
      <c r="D3024" t="s">
        <v>80</v>
      </c>
      <c r="E3024" s="2">
        <v>142112.93</v>
      </c>
      <c r="F3024" s="2">
        <f>Tabla14[[#This Row],[Precio]]-(Tabla14[[#This Row],[Precio]]*0.14)</f>
        <v>122217.11979999999</v>
      </c>
      <c r="G3024" s="2">
        <f>Tabla14[[#This Row],[Precio]]-(Tabla14[[#This Row],[Precio]]*0.05)</f>
        <v>135007.28349999999</v>
      </c>
      <c r="H3024" s="4">
        <f>Tabla14[[#This Row],[  -14% costo de juan]]+(Tabla14[[#This Row],[  -14% costo de juan]]*0.1)</f>
        <v>134438.83177999998</v>
      </c>
      <c r="I3024" s="30">
        <f>Tabla14[[#This Row],[5% purpil]]+(Tabla14[[#This Row],[5% purpil]]*0.21)</f>
        <v>163358.813035</v>
      </c>
      <c r="J3024" s="30">
        <f>Tabla14[[#This Row],[5% purpil]]+(Tabla14[[#This Row],[5% purpil]]*0.21)</f>
        <v>163358.813035</v>
      </c>
      <c r="K3024" s="6">
        <f>Tabla14[[#This Row],[Precio NEGRO Publico c/juan]]-Tabla14[[#This Row],[Nuestro Costo juan ]]</f>
        <v>28919.981255000021</v>
      </c>
      <c r="L3024" s="7">
        <f>Tabla14[[#This Row],[Ganancia]]/Tabla14[[#This Row],[Nuestro Costo juan ]]</f>
        <v>0.21511627906976763</v>
      </c>
      <c r="M3024" s="2">
        <f>Tabla14[[#This Row],[Precio NEGRO Publico c/juan]]+(Tabla14[[#This Row],[Precio NEGRO Publico c/juan]]*0.105)</f>
        <v>180511.488403675</v>
      </c>
    </row>
    <row r="3025" spans="1:13">
      <c r="A3025" s="1" t="s">
        <v>6426</v>
      </c>
      <c r="B3025" t="s">
        <v>6427</v>
      </c>
      <c r="C3025" t="s">
        <v>7</v>
      </c>
      <c r="D3025" t="s">
        <v>80</v>
      </c>
      <c r="E3025" s="2">
        <v>2163013.63</v>
      </c>
      <c r="F3025" s="2">
        <f>Tabla14[[#This Row],[Precio]]-(Tabla14[[#This Row],[Precio]]*0.14)</f>
        <v>1860191.7217999999</v>
      </c>
      <c r="G3025" s="2">
        <f>Tabla14[[#This Row],[Precio]]-(Tabla14[[#This Row],[Precio]]*0.05)</f>
        <v>2054862.9484999999</v>
      </c>
      <c r="H3025" s="9">
        <f>Tabla14[[#This Row],[  -14% costo de juan]]+(Tabla14[[#This Row],[  -14% costo de juan]]*0.1)</f>
        <v>2046210.8939799999</v>
      </c>
      <c r="I3025" s="30">
        <f>Tabla14[[#This Row],[5% purpil]]+(Tabla14[[#This Row],[5% purpil]]*0.21)</f>
        <v>2486384.1676849998</v>
      </c>
      <c r="J3025" s="30">
        <f>Tabla14[[#This Row],[5% purpil]]+(Tabla14[[#This Row],[5% purpil]]*0.21)</f>
        <v>2486384.1676849998</v>
      </c>
      <c r="K3025" s="6">
        <f>Tabla14[[#This Row],[Precio NEGRO Publico c/juan]]-Tabla14[[#This Row],[Nuestro Costo juan ]]</f>
        <v>440173.27370499982</v>
      </c>
      <c r="L3025" s="7">
        <f>Tabla14[[#This Row],[Ganancia]]/Tabla14[[#This Row],[Nuestro Costo juan ]]</f>
        <v>0.21511627906976735</v>
      </c>
      <c r="M3025" s="2">
        <f>Tabla14[[#This Row],[Precio NEGRO Publico c/juan]]+(Tabla14[[#This Row],[Precio NEGRO Publico c/juan]]*0.105)</f>
        <v>2747454.5052919248</v>
      </c>
    </row>
    <row r="3026" spans="1:13">
      <c r="A3026" s="1" t="s">
        <v>6464</v>
      </c>
      <c r="B3026" t="s">
        <v>6465</v>
      </c>
      <c r="C3026" t="s">
        <v>7</v>
      </c>
      <c r="D3026" t="s">
        <v>80</v>
      </c>
      <c r="E3026" s="2">
        <v>2433390.34</v>
      </c>
      <c r="F3026" s="2">
        <f>Tabla14[[#This Row],[Precio]]-(Tabla14[[#This Row],[Precio]]*0.14)</f>
        <v>2092715.6923999998</v>
      </c>
      <c r="G3026" s="2">
        <f>Tabla14[[#This Row],[Precio]]-(Tabla14[[#This Row],[Precio]]*0.05)</f>
        <v>2311720.8229999999</v>
      </c>
      <c r="H3026" s="9">
        <f>Tabla14[[#This Row],[  -14% costo de juan]]+(Tabla14[[#This Row],[  -14% costo de juan]]*0.1)</f>
        <v>2301987.2616399997</v>
      </c>
      <c r="I3026" s="30">
        <f>Tabla14[[#This Row],[5% purpil]]+(Tabla14[[#This Row],[5% purpil]]*0.21)</f>
        <v>2797182.1958299996</v>
      </c>
      <c r="J3026" s="30">
        <f>Tabla14[[#This Row],[5% purpil]]+(Tabla14[[#This Row],[5% purpil]]*0.21)</f>
        <v>2797182.1958299996</v>
      </c>
      <c r="K3026" s="6">
        <f>Tabla14[[#This Row],[Precio NEGRO Publico c/juan]]-Tabla14[[#This Row],[Nuestro Costo juan ]]</f>
        <v>495194.93418999994</v>
      </c>
      <c r="L3026" s="7">
        <f>Tabla14[[#This Row],[Ganancia]]/Tabla14[[#This Row],[Nuestro Costo juan ]]</f>
        <v>0.21511627906976744</v>
      </c>
      <c r="M3026" s="2">
        <f>Tabla14[[#This Row],[Precio NEGRO Publico c/juan]]+(Tabla14[[#This Row],[Precio NEGRO Publico c/juan]]*0.105)</f>
        <v>3090886.3263921496</v>
      </c>
    </row>
    <row r="3027" spans="1:13">
      <c r="A3027" s="1" t="s">
        <v>6071</v>
      </c>
      <c r="B3027" t="s">
        <v>6072</v>
      </c>
      <c r="C3027" t="s">
        <v>7</v>
      </c>
      <c r="D3027" t="s">
        <v>80</v>
      </c>
      <c r="E3027" s="2">
        <v>75004.05</v>
      </c>
      <c r="F3027" s="2">
        <f>Tabla14[[#This Row],[Precio]]-(Tabla14[[#This Row],[Precio]]*0.14)</f>
        <v>64503.483</v>
      </c>
      <c r="G3027" s="2">
        <f>Tabla14[[#This Row],[Precio]]-(Tabla14[[#This Row],[Precio]]*0.05)</f>
        <v>71253.847500000003</v>
      </c>
      <c r="H3027" s="4">
        <f>Tabla14[[#This Row],[  -14% costo de juan]]+(Tabla14[[#This Row],[  -14% costo de juan]]*0.1)</f>
        <v>70953.831300000005</v>
      </c>
      <c r="I3027" s="30">
        <f>Tabla14[[#This Row],[5% purpil]]+(Tabla14[[#This Row],[5% purpil]]*0.21)</f>
        <v>86217.155475000007</v>
      </c>
      <c r="J3027" s="30">
        <f>Tabla14[[#This Row],[5% purpil]]+(Tabla14[[#This Row],[5% purpil]]*0.21)</f>
        <v>86217.155475000007</v>
      </c>
      <c r="K3027" s="6">
        <f>Tabla14[[#This Row],[Precio NEGRO Publico c/juan]]-Tabla14[[#This Row],[Nuestro Costo juan ]]</f>
        <v>15263.324175000002</v>
      </c>
      <c r="L3027" s="7">
        <f>Tabla14[[#This Row],[Ganancia]]/Tabla14[[#This Row],[Nuestro Costo juan ]]</f>
        <v>0.21511627906976744</v>
      </c>
      <c r="M3027" s="2">
        <f>Tabla14[[#This Row],[Precio NEGRO Publico c/juan]]+(Tabla14[[#This Row],[Precio NEGRO Publico c/juan]]*0.105)</f>
        <v>95269.956799875014</v>
      </c>
    </row>
    <row r="3028" spans="1:13">
      <c r="A3028" s="1" t="s">
        <v>6073</v>
      </c>
      <c r="B3028" t="s">
        <v>6074</v>
      </c>
      <c r="C3028" t="s">
        <v>7</v>
      </c>
      <c r="D3028" t="s">
        <v>80</v>
      </c>
      <c r="E3028" s="2">
        <v>67108.88</v>
      </c>
      <c r="F3028" s="2">
        <f>Tabla14[[#This Row],[Precio]]-(Tabla14[[#This Row],[Precio]]*0.14)</f>
        <v>57713.636800000007</v>
      </c>
      <c r="G3028" s="2">
        <f>Tabla14[[#This Row],[Precio]]-(Tabla14[[#This Row],[Precio]]*0.05)</f>
        <v>63753.436000000002</v>
      </c>
      <c r="H3028" s="4">
        <f>Tabla14[[#This Row],[  -14% costo de juan]]+(Tabla14[[#This Row],[  -14% costo de juan]]*0.1)</f>
        <v>63485.00048000001</v>
      </c>
      <c r="I3028" s="30">
        <f>Tabla14[[#This Row],[5% purpil]]+(Tabla14[[#This Row],[5% purpil]]*0.21)</f>
        <v>77141.657560000007</v>
      </c>
      <c r="J3028" s="30">
        <f>Tabla14[[#This Row],[5% purpil]]+(Tabla14[[#This Row],[5% purpil]]*0.21)</f>
        <v>77141.657560000007</v>
      </c>
      <c r="K3028" s="6">
        <f>Tabla14[[#This Row],[Precio NEGRO Publico c/juan]]-Tabla14[[#This Row],[Nuestro Costo juan ]]</f>
        <v>13656.657079999997</v>
      </c>
      <c r="L3028" s="7">
        <f>Tabla14[[#This Row],[Ganancia]]/Tabla14[[#This Row],[Nuestro Costo juan ]]</f>
        <v>0.21511627906976735</v>
      </c>
      <c r="M3028" s="2">
        <f>Tabla14[[#This Row],[Precio NEGRO Publico c/juan]]+(Tabla14[[#This Row],[Precio NEGRO Publico c/juan]]*0.105)</f>
        <v>85241.531603800002</v>
      </c>
    </row>
    <row r="3029" spans="1:13">
      <c r="A3029" s="1" t="s">
        <v>6075</v>
      </c>
      <c r="B3029" t="s">
        <v>6076</v>
      </c>
      <c r="C3029" t="s">
        <v>7</v>
      </c>
      <c r="D3029" t="s">
        <v>80</v>
      </c>
      <c r="E3029" s="2">
        <v>142112.93</v>
      </c>
      <c r="F3029" s="2">
        <f>Tabla14[[#This Row],[Precio]]-(Tabla14[[#This Row],[Precio]]*0.14)</f>
        <v>122217.11979999999</v>
      </c>
      <c r="G3029" s="2">
        <f>Tabla14[[#This Row],[Precio]]-(Tabla14[[#This Row],[Precio]]*0.05)</f>
        <v>135007.28349999999</v>
      </c>
      <c r="H3029" s="4">
        <f>Tabla14[[#This Row],[  -14% costo de juan]]+(Tabla14[[#This Row],[  -14% costo de juan]]*0.1)</f>
        <v>134438.83177999998</v>
      </c>
      <c r="I3029" s="30">
        <f>Tabla14[[#This Row],[5% purpil]]+(Tabla14[[#This Row],[5% purpil]]*0.21)</f>
        <v>163358.813035</v>
      </c>
      <c r="J3029" s="30">
        <f>Tabla14[[#This Row],[5% purpil]]+(Tabla14[[#This Row],[5% purpil]]*0.21)</f>
        <v>163358.813035</v>
      </c>
      <c r="K3029" s="6">
        <f>Tabla14[[#This Row],[Precio NEGRO Publico c/juan]]-Tabla14[[#This Row],[Nuestro Costo juan ]]</f>
        <v>28919.981255000021</v>
      </c>
      <c r="L3029" s="7">
        <f>Tabla14[[#This Row],[Ganancia]]/Tabla14[[#This Row],[Nuestro Costo juan ]]</f>
        <v>0.21511627906976763</v>
      </c>
      <c r="M3029" s="2">
        <f>Tabla14[[#This Row],[Precio NEGRO Publico c/juan]]+(Tabla14[[#This Row],[Precio NEGRO Publico c/juan]]*0.105)</f>
        <v>180511.488403675</v>
      </c>
    </row>
    <row r="3030" spans="1:13">
      <c r="A3030" s="1" t="s">
        <v>6077</v>
      </c>
      <c r="B3030" t="s">
        <v>6078</v>
      </c>
      <c r="C3030" t="s">
        <v>15</v>
      </c>
      <c r="D3030" t="s">
        <v>80</v>
      </c>
      <c r="E3030" s="2">
        <v>1776.41</v>
      </c>
      <c r="F3030" s="2">
        <f>Tabla14[[#This Row],[Precio]]-(Tabla14[[#This Row],[Precio]]*0.14)</f>
        <v>1527.7126000000001</v>
      </c>
      <c r="G3030" s="2">
        <f>Tabla14[[#This Row],[Precio]]-(Tabla14[[#This Row],[Precio]]*0.05)</f>
        <v>1687.5895</v>
      </c>
      <c r="H3030" s="4">
        <f>Tabla14[[#This Row],[  -14% costo de juan]]+(Tabla14[[#This Row],[  -14% costo de juan]]*0.1)</f>
        <v>1680.48386</v>
      </c>
      <c r="I3030" s="30">
        <f>Tabla14[[#This Row],[5% purpil]]+(Tabla14[[#This Row],[5% purpil]]*0.21)</f>
        <v>2041.983295</v>
      </c>
      <c r="J3030" s="30">
        <f>Tabla14[[#This Row],[5% purpil]]+(Tabla14[[#This Row],[5% purpil]]*0.21)</f>
        <v>2041.983295</v>
      </c>
      <c r="K3030" s="6">
        <f>Tabla14[[#This Row],[Precio NEGRO Publico c/juan]]-Tabla14[[#This Row],[Nuestro Costo juan ]]</f>
        <v>361.49943499999995</v>
      </c>
      <c r="L3030" s="7">
        <f>Tabla14[[#This Row],[Ganancia]]/Tabla14[[#This Row],[Nuestro Costo juan ]]</f>
        <v>0.21511627906976741</v>
      </c>
      <c r="M3030" s="2">
        <f>Tabla14[[#This Row],[Precio NEGRO Publico c/juan]]+(Tabla14[[#This Row],[Precio NEGRO Publico c/juan]]*0.105)</f>
        <v>2256.3915409749998</v>
      </c>
    </row>
    <row r="3031" spans="1:13">
      <c r="A3031" s="1" t="s">
        <v>6079</v>
      </c>
      <c r="B3031" t="s">
        <v>6080</v>
      </c>
      <c r="C3031" t="s">
        <v>7</v>
      </c>
      <c r="D3031" t="s">
        <v>80</v>
      </c>
      <c r="E3031" s="2">
        <v>47370.98</v>
      </c>
      <c r="F3031" s="2">
        <f>Tabla14[[#This Row],[Precio]]-(Tabla14[[#This Row],[Precio]]*0.14)</f>
        <v>40739.042800000003</v>
      </c>
      <c r="G3031" s="2">
        <f>Tabla14[[#This Row],[Precio]]-(Tabla14[[#This Row],[Precio]]*0.05)</f>
        <v>45002.431000000004</v>
      </c>
      <c r="H3031" s="4">
        <f>Tabla14[[#This Row],[  -14% costo de juan]]+(Tabla14[[#This Row],[  -14% costo de juan]]*0.1)</f>
        <v>44812.947080000005</v>
      </c>
      <c r="I3031" s="30">
        <f>Tabla14[[#This Row],[5% purpil]]+(Tabla14[[#This Row],[5% purpil]]*0.21)</f>
        <v>54452.941510000004</v>
      </c>
      <c r="J3031" s="30">
        <f>Tabla14[[#This Row],[5% purpil]]+(Tabla14[[#This Row],[5% purpil]]*0.21)</f>
        <v>54452.941510000004</v>
      </c>
      <c r="K3031" s="6">
        <f>Tabla14[[#This Row],[Precio NEGRO Publico c/juan]]-Tabla14[[#This Row],[Nuestro Costo juan ]]</f>
        <v>9639.9944299999988</v>
      </c>
      <c r="L3031" s="7">
        <f>Tabla14[[#This Row],[Ganancia]]/Tabla14[[#This Row],[Nuestro Costo juan ]]</f>
        <v>0.21511627906976738</v>
      </c>
      <c r="M3031" s="2">
        <f>Tabla14[[#This Row],[Precio NEGRO Publico c/juan]]+(Tabla14[[#This Row],[Precio NEGRO Publico c/juan]]*0.105)</f>
        <v>60170.500368550005</v>
      </c>
    </row>
    <row r="3032" spans="1:13">
      <c r="A3032" s="1" t="s">
        <v>6081</v>
      </c>
      <c r="B3032" t="s">
        <v>6082</v>
      </c>
      <c r="C3032" t="s">
        <v>7</v>
      </c>
      <c r="D3032" t="s">
        <v>80</v>
      </c>
      <c r="E3032" s="2">
        <v>65135.09</v>
      </c>
      <c r="F3032" s="2">
        <f>Tabla14[[#This Row],[Precio]]-(Tabla14[[#This Row],[Precio]]*0.14)</f>
        <v>56016.1774</v>
      </c>
      <c r="G3032" s="2">
        <f>Tabla14[[#This Row],[Precio]]-(Tabla14[[#This Row],[Precio]]*0.05)</f>
        <v>61878.335499999994</v>
      </c>
      <c r="H3032" s="4">
        <f>Tabla14[[#This Row],[  -14% costo de juan]]+(Tabla14[[#This Row],[  -14% costo de juan]]*0.1)</f>
        <v>61617.795140000002</v>
      </c>
      <c r="I3032" s="30">
        <f>Tabla14[[#This Row],[5% purpil]]+(Tabla14[[#This Row],[5% purpil]]*0.21)</f>
        <v>74872.785954999999</v>
      </c>
      <c r="J3032" s="30">
        <f>Tabla14[[#This Row],[5% purpil]]+(Tabla14[[#This Row],[5% purpil]]*0.21)</f>
        <v>74872.785954999999</v>
      </c>
      <c r="K3032" s="6">
        <f>Tabla14[[#This Row],[Precio NEGRO Publico c/juan]]-Tabla14[[#This Row],[Nuestro Costo juan ]]</f>
        <v>13254.990814999997</v>
      </c>
      <c r="L3032" s="7">
        <f>Tabla14[[#This Row],[Ganancia]]/Tabla14[[#This Row],[Nuestro Costo juan ]]</f>
        <v>0.21511627906976738</v>
      </c>
      <c r="M3032" s="2">
        <f>Tabla14[[#This Row],[Precio NEGRO Publico c/juan]]+(Tabla14[[#This Row],[Precio NEGRO Publico c/juan]]*0.105)</f>
        <v>82734.428480275004</v>
      </c>
    </row>
    <row r="3033" spans="1:13">
      <c r="A3033" s="1" t="s">
        <v>6083</v>
      </c>
      <c r="B3033" t="s">
        <v>6084</v>
      </c>
      <c r="C3033" t="s">
        <v>7</v>
      </c>
      <c r="D3033" t="s">
        <v>80</v>
      </c>
      <c r="E3033" s="2">
        <v>108558.49</v>
      </c>
      <c r="F3033" s="2">
        <f>Tabla14[[#This Row],[Precio]]-(Tabla14[[#This Row],[Precio]]*0.14)</f>
        <v>93360.301399999997</v>
      </c>
      <c r="G3033" s="2">
        <f>Tabla14[[#This Row],[Precio]]-(Tabla14[[#This Row],[Precio]]*0.05)</f>
        <v>103130.5655</v>
      </c>
      <c r="H3033" s="4">
        <f>Tabla14[[#This Row],[  -14% costo de juan]]+(Tabla14[[#This Row],[  -14% costo de juan]]*0.1)</f>
        <v>102696.33154</v>
      </c>
      <c r="I3033" s="30">
        <f>Tabla14[[#This Row],[5% purpil]]+(Tabla14[[#This Row],[5% purpil]]*0.21)</f>
        <v>124787.98425499999</v>
      </c>
      <c r="J3033" s="30">
        <f>Tabla14[[#This Row],[5% purpil]]+(Tabla14[[#This Row],[5% purpil]]*0.21)</f>
        <v>124787.98425499999</v>
      </c>
      <c r="K3033" s="6">
        <f>Tabla14[[#This Row],[Precio NEGRO Publico c/juan]]-Tabla14[[#This Row],[Nuestro Costo juan ]]</f>
        <v>22091.652714999989</v>
      </c>
      <c r="L3033" s="7">
        <f>Tabla14[[#This Row],[Ganancia]]/Tabla14[[#This Row],[Nuestro Costo juan ]]</f>
        <v>0.21511627906976735</v>
      </c>
      <c r="M3033" s="2">
        <f>Tabla14[[#This Row],[Precio NEGRO Publico c/juan]]+(Tabla14[[#This Row],[Precio NEGRO Publico c/juan]]*0.105)</f>
        <v>137890.72260177499</v>
      </c>
    </row>
    <row r="3034" spans="1:13">
      <c r="A3034" s="1" t="s">
        <v>6085</v>
      </c>
      <c r="B3034" t="s">
        <v>6086</v>
      </c>
      <c r="C3034" t="s">
        <v>7</v>
      </c>
      <c r="D3034" t="s">
        <v>80</v>
      </c>
      <c r="E3034" s="2">
        <v>148034.29999999999</v>
      </c>
      <c r="F3034" s="2">
        <f>Tabla14[[#This Row],[Precio]]-(Tabla14[[#This Row],[Precio]]*0.14)</f>
        <v>127309.49799999999</v>
      </c>
      <c r="G3034" s="2">
        <f>Tabla14[[#This Row],[Precio]]-(Tabla14[[#This Row],[Precio]]*0.05)</f>
        <v>140632.58499999999</v>
      </c>
      <c r="H3034" s="4">
        <f>Tabla14[[#This Row],[  -14% costo de juan]]+(Tabla14[[#This Row],[  -14% costo de juan]]*0.1)</f>
        <v>140040.44779999999</v>
      </c>
      <c r="I3034" s="30">
        <f>Tabla14[[#This Row],[5% purpil]]+(Tabla14[[#This Row],[5% purpil]]*0.21)</f>
        <v>170165.42784999998</v>
      </c>
      <c r="J3034" s="30">
        <f>Tabla14[[#This Row],[5% purpil]]+(Tabla14[[#This Row],[5% purpil]]*0.21)</f>
        <v>170165.42784999998</v>
      </c>
      <c r="K3034" s="6">
        <f>Tabla14[[#This Row],[Precio NEGRO Publico c/juan]]-Tabla14[[#This Row],[Nuestro Costo juan ]]</f>
        <v>30124.980049999984</v>
      </c>
      <c r="L3034" s="7">
        <f>Tabla14[[#This Row],[Ganancia]]/Tabla14[[#This Row],[Nuestro Costo juan ]]</f>
        <v>0.21511627906976732</v>
      </c>
      <c r="M3034" s="2">
        <f>Tabla14[[#This Row],[Precio NEGRO Publico c/juan]]+(Tabla14[[#This Row],[Precio NEGRO Publico c/juan]]*0.105)</f>
        <v>188032.79777424998</v>
      </c>
    </row>
    <row r="3035" spans="1:13">
      <c r="A3035" s="1" t="s">
        <v>6087</v>
      </c>
      <c r="B3035" t="s">
        <v>6088</v>
      </c>
      <c r="C3035" t="s">
        <v>7</v>
      </c>
      <c r="D3035" t="s">
        <v>80</v>
      </c>
      <c r="E3035" s="2">
        <v>209221.82</v>
      </c>
      <c r="F3035" s="2">
        <f>Tabla14[[#This Row],[Precio]]-(Tabla14[[#This Row],[Precio]]*0.14)</f>
        <v>179930.76519999999</v>
      </c>
      <c r="G3035" s="2">
        <f>Tabla14[[#This Row],[Precio]]-(Tabla14[[#This Row],[Precio]]*0.05)</f>
        <v>198760.72899999999</v>
      </c>
      <c r="H3035" s="4">
        <f>Tabla14[[#This Row],[  -14% costo de juan]]+(Tabla14[[#This Row],[  -14% costo de juan]]*0.1)</f>
        <v>197923.84172</v>
      </c>
      <c r="I3035" s="30">
        <f>Tabla14[[#This Row],[5% purpil]]+(Tabla14[[#This Row],[5% purpil]]*0.21)</f>
        <v>240500.48209</v>
      </c>
      <c r="J3035" s="30">
        <f>Tabla14[[#This Row],[5% purpil]]+(Tabla14[[#This Row],[5% purpil]]*0.21)</f>
        <v>240500.48209</v>
      </c>
      <c r="K3035" s="6">
        <f>Tabla14[[#This Row],[Precio NEGRO Publico c/juan]]-Tabla14[[#This Row],[Nuestro Costo juan ]]</f>
        <v>42576.640370000008</v>
      </c>
      <c r="L3035" s="7">
        <f>Tabla14[[#This Row],[Ganancia]]/Tabla14[[#This Row],[Nuestro Costo juan ]]</f>
        <v>0.21511627906976749</v>
      </c>
      <c r="M3035" s="2">
        <f>Tabla14[[#This Row],[Precio NEGRO Publico c/juan]]+(Tabla14[[#This Row],[Precio NEGRO Publico c/juan]]*0.105)</f>
        <v>265753.03270945</v>
      </c>
    </row>
    <row r="3036" spans="1:13">
      <c r="A3036" s="1" t="s">
        <v>6089</v>
      </c>
      <c r="B3036" t="s">
        <v>6090</v>
      </c>
      <c r="C3036" t="s">
        <v>7</v>
      </c>
      <c r="D3036" t="s">
        <v>80</v>
      </c>
      <c r="E3036" s="2">
        <v>261364.15</v>
      </c>
      <c r="F3036" s="2">
        <f>Tabla14[[#This Row],[Precio]]-(Tabla14[[#This Row],[Precio]]*0.14)</f>
        <v>224773.16899999999</v>
      </c>
      <c r="G3036" s="2">
        <f>Tabla14[[#This Row],[Precio]]-(Tabla14[[#This Row],[Precio]]*0.05)</f>
        <v>248295.9425</v>
      </c>
      <c r="H3036" s="4">
        <f>Tabla14[[#This Row],[  -14% costo de juan]]+(Tabla14[[#This Row],[  -14% costo de juan]]*0.1)</f>
        <v>247250.4859</v>
      </c>
      <c r="I3036" s="30">
        <f>Tabla14[[#This Row],[5% purpil]]+(Tabla14[[#This Row],[5% purpil]]*0.21)</f>
        <v>300438.090425</v>
      </c>
      <c r="J3036" s="30">
        <f>Tabla14[[#This Row],[5% purpil]]+(Tabla14[[#This Row],[5% purpil]]*0.21)</f>
        <v>300438.090425</v>
      </c>
      <c r="K3036" s="6">
        <f>Tabla14[[#This Row],[Precio NEGRO Publico c/juan]]-Tabla14[[#This Row],[Nuestro Costo juan ]]</f>
        <v>53187.604525000002</v>
      </c>
      <c r="L3036" s="7">
        <f>Tabla14[[#This Row],[Ganancia]]/Tabla14[[#This Row],[Nuestro Costo juan ]]</f>
        <v>0.21511627906976746</v>
      </c>
      <c r="M3036" s="2">
        <f>Tabla14[[#This Row],[Precio NEGRO Publico c/juan]]+(Tabla14[[#This Row],[Precio NEGRO Publico c/juan]]*0.105)</f>
        <v>331984.08991962502</v>
      </c>
    </row>
    <row r="3037" spans="1:13">
      <c r="A3037" s="1" t="s">
        <v>6466</v>
      </c>
      <c r="B3037" t="s">
        <v>6467</v>
      </c>
      <c r="C3037" t="s">
        <v>7</v>
      </c>
      <c r="D3037" t="s">
        <v>80</v>
      </c>
      <c r="E3037" s="2">
        <v>3064269.31</v>
      </c>
      <c r="F3037" s="2">
        <f>Tabla14[[#This Row],[Precio]]-(Tabla14[[#This Row],[Precio]]*0.14)</f>
        <v>2635271.6066000001</v>
      </c>
      <c r="G3037" s="2">
        <f>Tabla14[[#This Row],[Precio]]-(Tabla14[[#This Row],[Precio]]*0.05)</f>
        <v>2911055.8445000001</v>
      </c>
      <c r="H3037" s="9">
        <f>Tabla14[[#This Row],[  -14% costo de juan]]+(Tabla14[[#This Row],[  -14% costo de juan]]*0.1)</f>
        <v>2898798.7672600001</v>
      </c>
      <c r="I3037" s="30">
        <f>Tabla14[[#This Row],[5% purpil]]+(Tabla14[[#This Row],[5% purpil]]*0.21)</f>
        <v>3522377.5718450001</v>
      </c>
      <c r="J3037" s="30">
        <f>Tabla14[[#This Row],[5% purpil]]+(Tabla14[[#This Row],[5% purpil]]*0.21)</f>
        <v>3522377.5718450001</v>
      </c>
      <c r="K3037" s="6">
        <f>Tabla14[[#This Row],[Precio NEGRO Publico c/juan]]-Tabla14[[#This Row],[Nuestro Costo juan ]]</f>
        <v>623578.80458500003</v>
      </c>
      <c r="L3037" s="7">
        <f>Tabla14[[#This Row],[Ganancia]]/Tabla14[[#This Row],[Nuestro Costo juan ]]</f>
        <v>0.21511627906976744</v>
      </c>
      <c r="M3037" s="2">
        <f>Tabla14[[#This Row],[Precio NEGRO Publico c/juan]]+(Tabla14[[#This Row],[Precio NEGRO Publico c/juan]]*0.105)</f>
        <v>3892227.2168887253</v>
      </c>
    </row>
    <row r="3038" spans="1:13">
      <c r="A3038" s="1" t="s">
        <v>6093</v>
      </c>
      <c r="B3038" t="s">
        <v>6094</v>
      </c>
      <c r="C3038" t="s">
        <v>7</v>
      </c>
      <c r="D3038" t="s">
        <v>80</v>
      </c>
      <c r="E3038" s="2">
        <v>98689.54</v>
      </c>
      <c r="F3038" s="2">
        <f>Tabla14[[#This Row],[Precio]]-(Tabla14[[#This Row],[Precio]]*0.14)</f>
        <v>84873.004399999991</v>
      </c>
      <c r="G3038" s="2">
        <f>Tabla14[[#This Row],[Precio]]-(Tabla14[[#This Row],[Precio]]*0.05)</f>
        <v>93755.062999999995</v>
      </c>
      <c r="H3038" s="4">
        <f>Tabla14[[#This Row],[  -14% costo de juan]]+(Tabla14[[#This Row],[  -14% costo de juan]]*0.1)</f>
        <v>93360.304839999997</v>
      </c>
      <c r="I3038" s="30">
        <f>Tabla14[[#This Row],[5% purpil]]+(Tabla14[[#This Row],[5% purpil]]*0.21)</f>
        <v>113443.62622999999</v>
      </c>
      <c r="J3038" s="30">
        <f>Tabla14[[#This Row],[5% purpil]]+(Tabla14[[#This Row],[5% purpil]]*0.21)</f>
        <v>113443.62622999999</v>
      </c>
      <c r="K3038" s="6">
        <f>Tabla14[[#This Row],[Precio NEGRO Publico c/juan]]-Tabla14[[#This Row],[Nuestro Costo juan ]]</f>
        <v>20083.321389999997</v>
      </c>
      <c r="L3038" s="7">
        <f>Tabla14[[#This Row],[Ganancia]]/Tabla14[[#This Row],[Nuestro Costo juan ]]</f>
        <v>0.21511627906976741</v>
      </c>
      <c r="M3038" s="2">
        <f>Tabla14[[#This Row],[Precio NEGRO Publico c/juan]]+(Tabla14[[#This Row],[Precio NEGRO Publico c/juan]]*0.105)</f>
        <v>125355.20698414999</v>
      </c>
    </row>
    <row r="3039" spans="1:13">
      <c r="A3039" s="1" t="s">
        <v>6189</v>
      </c>
      <c r="B3039" t="s">
        <v>6190</v>
      </c>
      <c r="C3039" t="s">
        <v>15</v>
      </c>
      <c r="D3039" t="s">
        <v>80</v>
      </c>
      <c r="E3039" s="2">
        <v>596700</v>
      </c>
      <c r="F3039" s="2">
        <f>Tabla14[[#This Row],[Precio]]-(Tabla14[[#This Row],[Precio]]*0.14)</f>
        <v>513162</v>
      </c>
      <c r="G3039" s="2">
        <f>Tabla14[[#This Row],[Precio]]-(Tabla14[[#This Row],[Precio]]*0.05)</f>
        <v>566865</v>
      </c>
      <c r="H3039" s="9">
        <f>Tabla14[[#This Row],[  -14% costo de juan]]+(Tabla14[[#This Row],[  -14% costo de juan]]*0.1)</f>
        <v>564478.19999999995</v>
      </c>
      <c r="I3039" s="30">
        <f>Tabla14[[#This Row],[5% purpil]]+(Tabla14[[#This Row],[5% purpil]]*0.21)</f>
        <v>685906.65</v>
      </c>
      <c r="J3039" s="30">
        <f>Tabla14[[#This Row],[5% purpil]]+(Tabla14[[#This Row],[5% purpil]]*0.21)</f>
        <v>685906.65</v>
      </c>
      <c r="K3039" s="6">
        <f>Tabla14[[#This Row],[Precio NEGRO Publico c/juan]]-Tabla14[[#This Row],[Nuestro Costo juan ]]</f>
        <v>121428.45000000007</v>
      </c>
      <c r="L3039" s="7">
        <f>Tabla14[[#This Row],[Ganancia]]/Tabla14[[#This Row],[Nuestro Costo juan ]]</f>
        <v>0.21511627906976757</v>
      </c>
      <c r="M3039" s="2">
        <f>Tabla14[[#This Row],[Precio NEGRO Publico c/juan]]+(Tabla14[[#This Row],[Precio NEGRO Publico c/juan]]*0.105)</f>
        <v>757926.84825000004</v>
      </c>
    </row>
    <row r="3040" spans="1:13">
      <c r="A3040" s="1" t="s">
        <v>7070</v>
      </c>
      <c r="B3040" t="s">
        <v>7071</v>
      </c>
      <c r="C3040" t="s">
        <v>7</v>
      </c>
      <c r="D3040" t="s">
        <v>3914</v>
      </c>
      <c r="E3040" s="2">
        <v>5538934.0700000003</v>
      </c>
      <c r="F3040" s="2">
        <f>Tabla14[[#This Row],[Precio]]-(Tabla14[[#This Row],[Precio]]*0.14)</f>
        <v>4763483.3002000004</v>
      </c>
      <c r="G3040" s="2">
        <f>Tabla14[[#This Row],[Precio]]-(Tabla14[[#This Row],[Precio]]*0.05)</f>
        <v>5261987.3665000005</v>
      </c>
      <c r="H3040" s="9">
        <f>Tabla14[[#This Row],[  -14% costo de juan]]+(Tabla14[[#This Row],[  -14% costo de juan]]*0.1)</f>
        <v>5239831.6302200006</v>
      </c>
      <c r="I3040" s="30">
        <f>Tabla14[[#This Row],[5% purpil]]+(Tabla14[[#This Row],[5% purpil]]*0.21)</f>
        <v>6367004.7134650005</v>
      </c>
      <c r="J3040" s="30">
        <f>Tabla14[[#This Row],[5% purpil]]+(Tabla14[[#This Row],[5% purpil]]*0.21)</f>
        <v>6367004.7134650005</v>
      </c>
      <c r="K3040" s="6">
        <f>Tabla14[[#This Row],[Precio NEGRO Publico c/juan]]-Tabla14[[#This Row],[Nuestro Costo juan ]]</f>
        <v>1127173.0832449999</v>
      </c>
      <c r="L3040" s="7">
        <f>Tabla14[[#This Row],[Ganancia]]/Tabla14[[#This Row],[Nuestro Costo juan ]]</f>
        <v>0.21511627906976738</v>
      </c>
      <c r="M3040" s="2">
        <f>Tabla14[[#This Row],[Precio NEGRO Publico c/juan]]+(Tabla14[[#This Row],[Precio NEGRO Publico c/juan]]*0.105)</f>
        <v>7035540.2083788253</v>
      </c>
    </row>
    <row r="3041" spans="1:13">
      <c r="A3041" s="1" t="s">
        <v>6099</v>
      </c>
      <c r="B3041" t="s">
        <v>6100</v>
      </c>
      <c r="C3041" t="s">
        <v>7</v>
      </c>
      <c r="D3041" t="s">
        <v>80</v>
      </c>
      <c r="E3041" s="2">
        <v>19737.91</v>
      </c>
      <c r="F3041" s="2">
        <f>Tabla14[[#This Row],[Precio]]-(Tabla14[[#This Row],[Precio]]*0.14)</f>
        <v>16974.602599999998</v>
      </c>
      <c r="G3041" s="2">
        <f>Tabla14[[#This Row],[Precio]]-(Tabla14[[#This Row],[Precio]]*0.05)</f>
        <v>18751.014500000001</v>
      </c>
      <c r="H3041" s="4">
        <f>Tabla14[[#This Row],[  -14% costo de juan]]+(Tabla14[[#This Row],[  -14% costo de juan]]*0.1)</f>
        <v>18672.062859999998</v>
      </c>
      <c r="I3041" s="30">
        <f>Tabla14[[#This Row],[5% purpil]]+(Tabla14[[#This Row],[5% purpil]]*0.21)</f>
        <v>22688.727545000002</v>
      </c>
      <c r="J3041" s="30">
        <f>Tabla14[[#This Row],[5% purpil]]+(Tabla14[[#This Row],[5% purpil]]*0.21)</f>
        <v>22688.727545000002</v>
      </c>
      <c r="K3041" s="6">
        <f>Tabla14[[#This Row],[Precio NEGRO Publico c/juan]]-Tabla14[[#This Row],[Nuestro Costo juan ]]</f>
        <v>4016.6646850000034</v>
      </c>
      <c r="L3041" s="7">
        <f>Tabla14[[#This Row],[Ganancia]]/Tabla14[[#This Row],[Nuestro Costo juan ]]</f>
        <v>0.21511627906976763</v>
      </c>
      <c r="M3041" s="2">
        <f>Tabla14[[#This Row],[Precio NEGRO Publico c/juan]]+(Tabla14[[#This Row],[Precio NEGRO Publico c/juan]]*0.105)</f>
        <v>25071.043937225</v>
      </c>
    </row>
    <row r="3042" spans="1:13">
      <c r="A3042" s="1" t="s">
        <v>6101</v>
      </c>
      <c r="B3042" t="s">
        <v>6102</v>
      </c>
      <c r="C3042" t="s">
        <v>7</v>
      </c>
      <c r="D3042" t="s">
        <v>80</v>
      </c>
      <c r="E3042" s="2">
        <v>47370.98</v>
      </c>
      <c r="F3042" s="2">
        <f>Tabla14[[#This Row],[Precio]]-(Tabla14[[#This Row],[Precio]]*0.14)</f>
        <v>40739.042800000003</v>
      </c>
      <c r="G3042" s="2">
        <f>Tabla14[[#This Row],[Precio]]-(Tabla14[[#This Row],[Precio]]*0.05)</f>
        <v>45002.431000000004</v>
      </c>
      <c r="H3042" s="4">
        <f>Tabla14[[#This Row],[  -14% costo de juan]]+(Tabla14[[#This Row],[  -14% costo de juan]]*0.1)</f>
        <v>44812.947080000005</v>
      </c>
      <c r="I3042" s="30">
        <f>Tabla14[[#This Row],[5% purpil]]+(Tabla14[[#This Row],[5% purpil]]*0.21)</f>
        <v>54452.941510000004</v>
      </c>
      <c r="J3042" s="30">
        <f>Tabla14[[#This Row],[5% purpil]]+(Tabla14[[#This Row],[5% purpil]]*0.21)</f>
        <v>54452.941510000004</v>
      </c>
      <c r="K3042" s="6">
        <f>Tabla14[[#This Row],[Precio NEGRO Publico c/juan]]-Tabla14[[#This Row],[Nuestro Costo juan ]]</f>
        <v>9639.9944299999988</v>
      </c>
      <c r="L3042" s="7">
        <f>Tabla14[[#This Row],[Ganancia]]/Tabla14[[#This Row],[Nuestro Costo juan ]]</f>
        <v>0.21511627906976738</v>
      </c>
      <c r="M3042" s="2">
        <f>Tabla14[[#This Row],[Precio NEGRO Publico c/juan]]+(Tabla14[[#This Row],[Precio NEGRO Publico c/juan]]*0.105)</f>
        <v>60170.500368550005</v>
      </c>
    </row>
    <row r="3043" spans="1:13">
      <c r="A3043" s="1" t="s">
        <v>1372</v>
      </c>
      <c r="B3043" t="s">
        <v>1373</v>
      </c>
      <c r="C3043" t="s">
        <v>7</v>
      </c>
      <c r="D3043" t="s">
        <v>1335</v>
      </c>
      <c r="E3043" s="2">
        <v>508168.03</v>
      </c>
      <c r="F3043" s="2">
        <f>Tabla14[[#This Row],[Precio]]-(Tabla14[[#This Row],[Precio]]*0.14)</f>
        <v>437024.50580000004</v>
      </c>
      <c r="G3043" s="2">
        <f>Tabla14[[#This Row],[Precio]]-(Tabla14[[#This Row],[Precio]]*0.05)</f>
        <v>482759.62850000005</v>
      </c>
      <c r="H3043" s="9">
        <f>Tabla14[[#This Row],[  -14% costo de juan]]+(Tabla14[[#This Row],[  -14% costo de juan]]*0.1)</f>
        <v>480726.95638000005</v>
      </c>
      <c r="I3043" s="30">
        <f>Tabla14[[#This Row],[5% purpil]]+(Tabla14[[#This Row],[5% purpil]]*0.21)</f>
        <v>584139.15048500011</v>
      </c>
      <c r="J3043" s="30">
        <f>Tabla14[[#This Row],[5% purpil]]+(Tabla14[[#This Row],[5% purpil]]*0.21)</f>
        <v>584139.15048500011</v>
      </c>
      <c r="K3043" s="6">
        <f>Tabla14[[#This Row],[Precio NEGRO Publico c/juan]]-Tabla14[[#This Row],[Nuestro Costo juan ]]</f>
        <v>103412.19410500006</v>
      </c>
      <c r="L3043" s="7">
        <f>Tabla14[[#This Row],[Ganancia]]/Tabla14[[#This Row],[Nuestro Costo juan ]]</f>
        <v>0.21511627906976755</v>
      </c>
      <c r="M3043" s="2">
        <f>Tabla14[[#This Row],[Precio NEGRO Publico c/juan]]+(Tabla14[[#This Row],[Precio NEGRO Publico c/juan]]*0.105)</f>
        <v>645473.76128592517</v>
      </c>
    </row>
    <row r="3044" spans="1:13">
      <c r="A3044" s="1" t="s">
        <v>6105</v>
      </c>
      <c r="B3044" t="s">
        <v>6106</v>
      </c>
      <c r="C3044" t="s">
        <v>7</v>
      </c>
      <c r="D3044" t="s">
        <v>80</v>
      </c>
      <c r="E3044" s="2">
        <v>118427.44</v>
      </c>
      <c r="F3044" s="2">
        <f>Tabla14[[#This Row],[Precio]]-(Tabla14[[#This Row],[Precio]]*0.14)</f>
        <v>101847.5984</v>
      </c>
      <c r="G3044" s="2">
        <f>Tabla14[[#This Row],[Precio]]-(Tabla14[[#This Row],[Precio]]*0.05)</f>
        <v>112506.068</v>
      </c>
      <c r="H3044" s="4">
        <f>Tabla14[[#This Row],[  -14% costo de juan]]+(Tabla14[[#This Row],[  -14% costo de juan]]*0.1)</f>
        <v>112032.35824</v>
      </c>
      <c r="I3044" s="30">
        <f>Tabla14[[#This Row],[5% purpil]]+(Tabla14[[#This Row],[5% purpil]]*0.21)</f>
        <v>136132.34227999998</v>
      </c>
      <c r="J3044" s="30">
        <f>Tabla14[[#This Row],[5% purpil]]+(Tabla14[[#This Row],[5% purpil]]*0.21)</f>
        <v>136132.34227999998</v>
      </c>
      <c r="K3044" s="6">
        <f>Tabla14[[#This Row],[Precio NEGRO Publico c/juan]]-Tabla14[[#This Row],[Nuestro Costo juan ]]</f>
        <v>24099.984039999981</v>
      </c>
      <c r="L3044" s="7">
        <f>Tabla14[[#This Row],[Ganancia]]/Tabla14[[#This Row],[Nuestro Costo juan ]]</f>
        <v>0.21511627906976727</v>
      </c>
      <c r="M3044" s="2">
        <f>Tabla14[[#This Row],[Precio NEGRO Publico c/juan]]+(Tabla14[[#This Row],[Precio NEGRO Publico c/juan]]*0.105)</f>
        <v>150426.23821939999</v>
      </c>
    </row>
    <row r="3045" spans="1:13">
      <c r="A3045" s="1" t="s">
        <v>6107</v>
      </c>
      <c r="B3045" t="s">
        <v>6108</v>
      </c>
      <c r="C3045" t="s">
        <v>15</v>
      </c>
      <c r="D3045" t="s">
        <v>80</v>
      </c>
      <c r="E3045" s="2">
        <v>1996.5</v>
      </c>
      <c r="F3045" s="2">
        <f>Tabla14[[#This Row],[Precio]]-(Tabla14[[#This Row],[Precio]]*0.14)</f>
        <v>1716.99</v>
      </c>
      <c r="G3045" s="2">
        <f>Tabla14[[#This Row],[Precio]]-(Tabla14[[#This Row],[Precio]]*0.05)</f>
        <v>1896.675</v>
      </c>
      <c r="H3045" s="4">
        <f>Tabla14[[#This Row],[  -14% costo de juan]]+(Tabla14[[#This Row],[  -14% costo de juan]]*0.1)</f>
        <v>1888.6890000000001</v>
      </c>
      <c r="I3045" s="30">
        <f>Tabla14[[#This Row],[5% purpil]]+(Tabla14[[#This Row],[5% purpil]]*0.21)</f>
        <v>2294.9767499999998</v>
      </c>
      <c r="J3045" s="30">
        <f>Tabla14[[#This Row],[5% purpil]]+(Tabla14[[#This Row],[5% purpil]]*0.21)</f>
        <v>2294.9767499999998</v>
      </c>
      <c r="K3045" s="6">
        <f>Tabla14[[#This Row],[Precio NEGRO Publico c/juan]]-Tabla14[[#This Row],[Nuestro Costo juan ]]</f>
        <v>406.28774999999973</v>
      </c>
      <c r="L3045" s="7">
        <f>Tabla14[[#This Row],[Ganancia]]/Tabla14[[#This Row],[Nuestro Costo juan ]]</f>
        <v>0.2151162790697673</v>
      </c>
      <c r="M3045" s="2">
        <f>Tabla14[[#This Row],[Precio NEGRO Publico c/juan]]+(Tabla14[[#This Row],[Precio NEGRO Publico c/juan]]*0.105)</f>
        <v>2535.9493087499995</v>
      </c>
    </row>
    <row r="3046" spans="1:13">
      <c r="A3046" s="1" t="s">
        <v>6109</v>
      </c>
      <c r="B3046" t="s">
        <v>6110</v>
      </c>
      <c r="C3046" t="s">
        <v>15</v>
      </c>
      <c r="D3046" t="s">
        <v>80</v>
      </c>
      <c r="E3046" s="2">
        <v>3962.75</v>
      </c>
      <c r="F3046" s="2">
        <f>Tabla14[[#This Row],[Precio]]-(Tabla14[[#This Row],[Precio]]*0.14)</f>
        <v>3407.9650000000001</v>
      </c>
      <c r="G3046" s="2">
        <f>Tabla14[[#This Row],[Precio]]-(Tabla14[[#This Row],[Precio]]*0.05)</f>
        <v>3764.6125000000002</v>
      </c>
      <c r="H3046" s="4">
        <f>Tabla14[[#This Row],[  -14% costo de juan]]+(Tabla14[[#This Row],[  -14% costo de juan]]*0.1)</f>
        <v>3748.7615000000001</v>
      </c>
      <c r="I3046" s="30">
        <f>Tabla14[[#This Row],[5% purpil]]+(Tabla14[[#This Row],[5% purpil]]*0.21)</f>
        <v>4555.1811250000001</v>
      </c>
      <c r="J3046" s="30">
        <f>Tabla14[[#This Row],[5% purpil]]+(Tabla14[[#This Row],[5% purpil]]*0.21)</f>
        <v>4555.1811250000001</v>
      </c>
      <c r="K3046" s="6">
        <f>Tabla14[[#This Row],[Precio NEGRO Publico c/juan]]-Tabla14[[#This Row],[Nuestro Costo juan ]]</f>
        <v>806.419625</v>
      </c>
      <c r="L3046" s="7">
        <f>Tabla14[[#This Row],[Ganancia]]/Tabla14[[#This Row],[Nuestro Costo juan ]]</f>
        <v>0.21511627906976744</v>
      </c>
      <c r="M3046" s="2">
        <f>Tabla14[[#This Row],[Precio NEGRO Publico c/juan]]+(Tabla14[[#This Row],[Precio NEGRO Publico c/juan]]*0.105)</f>
        <v>5033.4751431249997</v>
      </c>
    </row>
    <row r="3047" spans="1:13">
      <c r="A3047" s="1" t="s">
        <v>6111</v>
      </c>
      <c r="B3047" t="s">
        <v>6112</v>
      </c>
      <c r="C3047" t="s">
        <v>15</v>
      </c>
      <c r="D3047" t="s">
        <v>80</v>
      </c>
      <c r="E3047" s="2">
        <v>213169.4</v>
      </c>
      <c r="F3047" s="2">
        <f>Tabla14[[#This Row],[Precio]]-(Tabla14[[#This Row],[Precio]]*0.14)</f>
        <v>183325.68400000001</v>
      </c>
      <c r="G3047" s="2">
        <f>Tabla14[[#This Row],[Precio]]-(Tabla14[[#This Row],[Precio]]*0.05)</f>
        <v>202510.93</v>
      </c>
      <c r="H3047" s="4">
        <f>Tabla14[[#This Row],[  -14% costo de juan]]+(Tabla14[[#This Row],[  -14% costo de juan]]*0.1)</f>
        <v>201658.2524</v>
      </c>
      <c r="I3047" s="30">
        <f>Tabla14[[#This Row],[5% purpil]]+(Tabla14[[#This Row],[5% purpil]]*0.21)</f>
        <v>245038.22529999999</v>
      </c>
      <c r="J3047" s="30">
        <f>Tabla14[[#This Row],[5% purpil]]+(Tabla14[[#This Row],[5% purpil]]*0.21)</f>
        <v>245038.22529999999</v>
      </c>
      <c r="K3047" s="6">
        <f>Tabla14[[#This Row],[Precio NEGRO Publico c/juan]]-Tabla14[[#This Row],[Nuestro Costo juan ]]</f>
        <v>43379.972899999993</v>
      </c>
      <c r="L3047" s="7">
        <f>Tabla14[[#This Row],[Ganancia]]/Tabla14[[#This Row],[Nuestro Costo juan ]]</f>
        <v>0.21511627906976741</v>
      </c>
      <c r="M3047" s="2">
        <f>Tabla14[[#This Row],[Precio NEGRO Publico c/juan]]+(Tabla14[[#This Row],[Precio NEGRO Publico c/juan]]*0.105)</f>
        <v>270767.23895649996</v>
      </c>
    </row>
    <row r="3048" spans="1:13">
      <c r="A3048" s="1" t="s">
        <v>6113</v>
      </c>
      <c r="B3048" t="s">
        <v>6114</v>
      </c>
      <c r="C3048" t="s">
        <v>15</v>
      </c>
      <c r="D3048" t="s">
        <v>80</v>
      </c>
      <c r="E3048" s="2">
        <v>120795.99</v>
      </c>
      <c r="F3048" s="2">
        <f>Tabla14[[#This Row],[Precio]]-(Tabla14[[#This Row],[Precio]]*0.14)</f>
        <v>103884.5514</v>
      </c>
      <c r="G3048" s="2">
        <f>Tabla14[[#This Row],[Precio]]-(Tabla14[[#This Row],[Precio]]*0.05)</f>
        <v>114756.1905</v>
      </c>
      <c r="H3048" s="4">
        <f>Tabla14[[#This Row],[  -14% costo de juan]]+(Tabla14[[#This Row],[  -14% costo de juan]]*0.1)</f>
        <v>114273.00654</v>
      </c>
      <c r="I3048" s="30">
        <f>Tabla14[[#This Row],[5% purpil]]+(Tabla14[[#This Row],[5% purpil]]*0.21)</f>
        <v>138854.99050499999</v>
      </c>
      <c r="J3048" s="30">
        <f>Tabla14[[#This Row],[5% purpil]]+(Tabla14[[#This Row],[5% purpil]]*0.21)</f>
        <v>138854.99050499999</v>
      </c>
      <c r="K3048" s="6">
        <f>Tabla14[[#This Row],[Precio NEGRO Publico c/juan]]-Tabla14[[#This Row],[Nuestro Costo juan ]]</f>
        <v>24581.983964999992</v>
      </c>
      <c r="L3048" s="7">
        <f>Tabla14[[#This Row],[Ganancia]]/Tabla14[[#This Row],[Nuestro Costo juan ]]</f>
        <v>0.21511627906976738</v>
      </c>
      <c r="M3048" s="2">
        <f>Tabla14[[#This Row],[Precio NEGRO Publico c/juan]]+(Tabla14[[#This Row],[Precio NEGRO Publico c/juan]]*0.105)</f>
        <v>153434.76450802499</v>
      </c>
    </row>
    <row r="3049" spans="1:13">
      <c r="A3049" s="1" t="s">
        <v>1374</v>
      </c>
      <c r="B3049" t="s">
        <v>1375</v>
      </c>
      <c r="C3049" t="s">
        <v>7</v>
      </c>
      <c r="D3049" t="s">
        <v>1335</v>
      </c>
      <c r="E3049" s="2">
        <v>530860.38</v>
      </c>
      <c r="F3049" s="2">
        <f>Tabla14[[#This Row],[Precio]]-(Tabla14[[#This Row],[Precio]]*0.14)</f>
        <v>456539.92680000002</v>
      </c>
      <c r="G3049" s="2">
        <f>Tabla14[[#This Row],[Precio]]-(Tabla14[[#This Row],[Precio]]*0.05)</f>
        <v>504317.36100000003</v>
      </c>
      <c r="H3049" s="9">
        <f>Tabla14[[#This Row],[  -14% costo de juan]]+(Tabla14[[#This Row],[  -14% costo de juan]]*0.1)</f>
        <v>502193.91948000004</v>
      </c>
      <c r="I3049" s="30">
        <f>Tabla14[[#This Row],[5% purpil]]+(Tabla14[[#This Row],[5% purpil]]*0.21)</f>
        <v>610224.00681000005</v>
      </c>
      <c r="J3049" s="30">
        <f>Tabla14[[#This Row],[5% purpil]]+(Tabla14[[#This Row],[5% purpil]]*0.21)</f>
        <v>610224.00681000005</v>
      </c>
      <c r="K3049" s="6">
        <f>Tabla14[[#This Row],[Precio NEGRO Publico c/juan]]-Tabla14[[#This Row],[Nuestro Costo juan ]]</f>
        <v>108030.08733000001</v>
      </c>
      <c r="L3049" s="7">
        <f>Tabla14[[#This Row],[Ganancia]]/Tabla14[[#This Row],[Nuestro Costo juan ]]</f>
        <v>0.21511627906976744</v>
      </c>
      <c r="M3049" s="2">
        <f>Tabla14[[#This Row],[Precio NEGRO Publico c/juan]]+(Tabla14[[#This Row],[Precio NEGRO Publico c/juan]]*0.105)</f>
        <v>674297.5275250501</v>
      </c>
    </row>
    <row r="3050" spans="1:13">
      <c r="A3050" s="1" t="s">
        <v>7104</v>
      </c>
      <c r="B3050" t="s">
        <v>7105</v>
      </c>
      <c r="C3050" t="s">
        <v>7</v>
      </c>
      <c r="D3050" t="s">
        <v>5970</v>
      </c>
      <c r="E3050" s="2">
        <v>1762832.05</v>
      </c>
      <c r="F3050" s="2">
        <f>Tabla14[[#This Row],[Precio]]-(Tabla14[[#This Row],[Precio]]*0.14)</f>
        <v>1516035.5630000001</v>
      </c>
      <c r="G3050" s="2">
        <f>Tabla14[[#This Row],[Precio]]-(Tabla14[[#This Row],[Precio]]*0.05)</f>
        <v>1674690.4475</v>
      </c>
      <c r="H3050" s="9">
        <f>Tabla14[[#This Row],[  -14% costo de juan]]+(Tabla14[[#This Row],[  -14% costo de juan]]*0.1)</f>
        <v>1667639.1193000001</v>
      </c>
      <c r="I3050" s="30">
        <f>Tabla14[[#This Row],[5% purpil]]+(Tabla14[[#This Row],[5% purpil]]*0.21)</f>
        <v>2026375.441475</v>
      </c>
      <c r="J3050" s="30">
        <f>Tabla14[[#This Row],[5% purpil]]+(Tabla14[[#This Row],[5% purpil]]*0.21)</f>
        <v>2026375.441475</v>
      </c>
      <c r="K3050" s="6">
        <f>Tabla14[[#This Row],[Precio NEGRO Publico c/juan]]-Tabla14[[#This Row],[Nuestro Costo juan ]]</f>
        <v>358736.32217499986</v>
      </c>
      <c r="L3050" s="7">
        <f>Tabla14[[#This Row],[Ganancia]]/Tabla14[[#This Row],[Nuestro Costo juan ]]</f>
        <v>0.21511627906976735</v>
      </c>
      <c r="M3050" s="2">
        <f>Tabla14[[#This Row],[Precio NEGRO Publico c/juan]]+(Tabla14[[#This Row],[Precio NEGRO Publico c/juan]]*0.105)</f>
        <v>2239144.8628298752</v>
      </c>
    </row>
    <row r="3051" spans="1:13">
      <c r="A3051" s="1" t="s">
        <v>6119</v>
      </c>
      <c r="B3051" t="s">
        <v>6120</v>
      </c>
      <c r="C3051" t="s">
        <v>7</v>
      </c>
      <c r="D3051" t="s">
        <v>80</v>
      </c>
      <c r="E3051" s="2">
        <v>5723.99</v>
      </c>
      <c r="F3051" s="2">
        <f>Tabla14[[#This Row],[Precio]]-(Tabla14[[#This Row],[Precio]]*0.14)</f>
        <v>4922.6314000000002</v>
      </c>
      <c r="G3051" s="2">
        <f>Tabla14[[#This Row],[Precio]]-(Tabla14[[#This Row],[Precio]]*0.05)</f>
        <v>5437.7905000000001</v>
      </c>
      <c r="H3051" s="4">
        <f>Tabla14[[#This Row],[  -14% costo de juan]]+(Tabla14[[#This Row],[  -14% costo de juan]]*0.1)</f>
        <v>5414.8945400000002</v>
      </c>
      <c r="I3051" s="30">
        <f>Tabla14[[#This Row],[5% purpil]]+(Tabla14[[#This Row],[5% purpil]]*0.21)</f>
        <v>6579.7265050000005</v>
      </c>
      <c r="J3051" s="30">
        <f>Tabla14[[#This Row],[5% purpil]]+(Tabla14[[#This Row],[5% purpil]]*0.21)</f>
        <v>6579.7265050000005</v>
      </c>
      <c r="K3051" s="6">
        <f>Tabla14[[#This Row],[Precio NEGRO Publico c/juan]]-Tabla14[[#This Row],[Nuestro Costo juan ]]</f>
        <v>1164.8319650000003</v>
      </c>
      <c r="L3051" s="7">
        <f>Tabla14[[#This Row],[Ganancia]]/Tabla14[[#This Row],[Nuestro Costo juan ]]</f>
        <v>0.21511627906976749</v>
      </c>
      <c r="M3051" s="2">
        <f>Tabla14[[#This Row],[Precio NEGRO Publico c/juan]]+(Tabla14[[#This Row],[Precio NEGRO Publico c/juan]]*0.105)</f>
        <v>7270.5977880250002</v>
      </c>
    </row>
    <row r="3052" spans="1:13">
      <c r="A3052" s="1" t="s">
        <v>6121</v>
      </c>
      <c r="B3052" t="s">
        <v>6122</v>
      </c>
      <c r="C3052" t="s">
        <v>7</v>
      </c>
      <c r="D3052" t="s">
        <v>80</v>
      </c>
      <c r="E3052" s="2">
        <v>5131.8599999999997</v>
      </c>
      <c r="F3052" s="2">
        <f>Tabla14[[#This Row],[Precio]]-(Tabla14[[#This Row],[Precio]]*0.14)</f>
        <v>4413.3995999999997</v>
      </c>
      <c r="G3052" s="2">
        <f>Tabla14[[#This Row],[Precio]]-(Tabla14[[#This Row],[Precio]]*0.05)</f>
        <v>4875.2669999999998</v>
      </c>
      <c r="H3052" s="4">
        <f>Tabla14[[#This Row],[  -14% costo de juan]]+(Tabla14[[#This Row],[  -14% costo de juan]]*0.1)</f>
        <v>4854.73956</v>
      </c>
      <c r="I3052" s="30">
        <f>Tabla14[[#This Row],[5% purpil]]+(Tabla14[[#This Row],[5% purpil]]*0.21)</f>
        <v>5899.0730699999995</v>
      </c>
      <c r="J3052" s="30">
        <f>Tabla14[[#This Row],[5% purpil]]+(Tabla14[[#This Row],[5% purpil]]*0.21)</f>
        <v>5899.0730699999995</v>
      </c>
      <c r="K3052" s="6">
        <f>Tabla14[[#This Row],[Precio NEGRO Publico c/juan]]-Tabla14[[#This Row],[Nuestro Costo juan ]]</f>
        <v>1044.3335099999995</v>
      </c>
      <c r="L3052" s="7">
        <f>Tabla14[[#This Row],[Ganancia]]/Tabla14[[#This Row],[Nuestro Costo juan ]]</f>
        <v>0.21511627906976732</v>
      </c>
      <c r="M3052" s="2">
        <f>Tabla14[[#This Row],[Precio NEGRO Publico c/juan]]+(Tabla14[[#This Row],[Precio NEGRO Publico c/juan]]*0.105)</f>
        <v>6518.4757423499996</v>
      </c>
    </row>
    <row r="3053" spans="1:13">
      <c r="A3053" s="1" t="s">
        <v>6123</v>
      </c>
      <c r="B3053" t="s">
        <v>6124</v>
      </c>
      <c r="C3053" t="s">
        <v>7</v>
      </c>
      <c r="D3053" t="s">
        <v>80</v>
      </c>
      <c r="E3053" s="2">
        <v>4934.4799999999996</v>
      </c>
      <c r="F3053" s="2">
        <f>Tabla14[[#This Row],[Precio]]-(Tabla14[[#This Row],[Precio]]*0.14)</f>
        <v>4243.6527999999998</v>
      </c>
      <c r="G3053" s="2">
        <f>Tabla14[[#This Row],[Precio]]-(Tabla14[[#This Row],[Precio]]*0.05)</f>
        <v>4687.7559999999994</v>
      </c>
      <c r="H3053" s="4">
        <f>Tabla14[[#This Row],[  -14% costo de juan]]+(Tabla14[[#This Row],[  -14% costo de juan]]*0.1)</f>
        <v>4668.0180799999998</v>
      </c>
      <c r="I3053" s="30">
        <f>Tabla14[[#This Row],[5% purpil]]+(Tabla14[[#This Row],[5% purpil]]*0.21)</f>
        <v>5672.1847599999992</v>
      </c>
      <c r="J3053" s="30">
        <f>Tabla14[[#This Row],[5% purpil]]+(Tabla14[[#This Row],[5% purpil]]*0.21)</f>
        <v>5672.1847599999992</v>
      </c>
      <c r="K3053" s="6">
        <f>Tabla14[[#This Row],[Precio NEGRO Publico c/juan]]-Tabla14[[#This Row],[Nuestro Costo juan ]]</f>
        <v>1004.1666799999994</v>
      </c>
      <c r="L3053" s="7">
        <f>Tabla14[[#This Row],[Ganancia]]/Tabla14[[#This Row],[Nuestro Costo juan ]]</f>
        <v>0.21511627906976732</v>
      </c>
      <c r="M3053" s="2">
        <f>Tabla14[[#This Row],[Precio NEGRO Publico c/juan]]+(Tabla14[[#This Row],[Precio NEGRO Publico c/juan]]*0.105)</f>
        <v>6267.7641597999991</v>
      </c>
    </row>
    <row r="3054" spans="1:13">
      <c r="A3054" s="1" t="s">
        <v>7098</v>
      </c>
      <c r="B3054" t="s">
        <v>7099</v>
      </c>
      <c r="C3054" t="s">
        <v>7</v>
      </c>
      <c r="D3054" t="s">
        <v>5970</v>
      </c>
      <c r="E3054" s="2">
        <v>1433882.53</v>
      </c>
      <c r="F3054" s="2">
        <f>Tabla14[[#This Row],[Precio]]-(Tabla14[[#This Row],[Precio]]*0.14)</f>
        <v>1233138.9758000001</v>
      </c>
      <c r="G3054" s="2">
        <f>Tabla14[[#This Row],[Precio]]-(Tabla14[[#This Row],[Precio]]*0.05)</f>
        <v>1362188.4035</v>
      </c>
      <c r="H3054" s="9">
        <f>Tabla14[[#This Row],[  -14% costo de juan]]+(Tabla14[[#This Row],[  -14% costo de juan]]*0.1)</f>
        <v>1356452.8733800002</v>
      </c>
      <c r="I3054" s="30">
        <f>Tabla14[[#This Row],[5% purpil]]+(Tabla14[[#This Row],[5% purpil]]*0.21)</f>
        <v>1648247.968235</v>
      </c>
      <c r="J3054" s="30">
        <f>Tabla14[[#This Row],[5% purpil]]+(Tabla14[[#This Row],[5% purpil]]*0.21)</f>
        <v>1648247.968235</v>
      </c>
      <c r="K3054" s="6">
        <f>Tabla14[[#This Row],[Precio NEGRO Publico c/juan]]-Tabla14[[#This Row],[Nuestro Costo juan ]]</f>
        <v>291795.0948549998</v>
      </c>
      <c r="L3054" s="7">
        <f>Tabla14[[#This Row],[Ganancia]]/Tabla14[[#This Row],[Nuestro Costo juan ]]</f>
        <v>0.21511627906976727</v>
      </c>
      <c r="M3054" s="2">
        <f>Tabla14[[#This Row],[Precio NEGRO Publico c/juan]]+(Tabla14[[#This Row],[Precio NEGRO Publico c/juan]]*0.105)</f>
        <v>1821314.004899675</v>
      </c>
    </row>
    <row r="3055" spans="1:13">
      <c r="A3055" s="1" t="s">
        <v>6127</v>
      </c>
      <c r="B3055" t="s">
        <v>6128</v>
      </c>
      <c r="C3055" t="s">
        <v>7</v>
      </c>
      <c r="D3055" t="s">
        <v>80</v>
      </c>
      <c r="E3055" s="2">
        <v>39475.81</v>
      </c>
      <c r="F3055" s="2">
        <f>Tabla14[[#This Row],[Precio]]-(Tabla14[[#This Row],[Precio]]*0.14)</f>
        <v>33949.196599999996</v>
      </c>
      <c r="G3055" s="2">
        <f>Tabla14[[#This Row],[Precio]]-(Tabla14[[#This Row],[Precio]]*0.05)</f>
        <v>37502.019499999995</v>
      </c>
      <c r="H3055" s="4">
        <f>Tabla14[[#This Row],[  -14% costo de juan]]+(Tabla14[[#This Row],[  -14% costo de juan]]*0.1)</f>
        <v>37344.116259999995</v>
      </c>
      <c r="I3055" s="30">
        <f>Tabla14[[#This Row],[5% purpil]]+(Tabla14[[#This Row],[5% purpil]]*0.21)</f>
        <v>45377.44359499999</v>
      </c>
      <c r="J3055" s="30">
        <f>Tabla14[[#This Row],[5% purpil]]+(Tabla14[[#This Row],[5% purpil]]*0.21)</f>
        <v>45377.44359499999</v>
      </c>
      <c r="K3055" s="6">
        <f>Tabla14[[#This Row],[Precio NEGRO Publico c/juan]]-Tabla14[[#This Row],[Nuestro Costo juan ]]</f>
        <v>8033.3273349999945</v>
      </c>
      <c r="L3055" s="7">
        <f>Tabla14[[#This Row],[Ganancia]]/Tabla14[[#This Row],[Nuestro Costo juan ]]</f>
        <v>0.21511627906976732</v>
      </c>
      <c r="M3055" s="2">
        <f>Tabla14[[#This Row],[Precio NEGRO Publico c/juan]]+(Tabla14[[#This Row],[Precio NEGRO Publico c/juan]]*0.105)</f>
        <v>50142.075172474986</v>
      </c>
    </row>
    <row r="3056" spans="1:13">
      <c r="A3056" s="1" t="s">
        <v>6129</v>
      </c>
      <c r="B3056" t="s">
        <v>6130</v>
      </c>
      <c r="C3056" t="s">
        <v>7</v>
      </c>
      <c r="D3056" t="s">
        <v>80</v>
      </c>
      <c r="E3056" s="2">
        <v>138165.35</v>
      </c>
      <c r="F3056" s="2">
        <f>Tabla14[[#This Row],[Precio]]-(Tabla14[[#This Row],[Precio]]*0.14)</f>
        <v>118822.201</v>
      </c>
      <c r="G3056" s="2">
        <f>Tabla14[[#This Row],[Precio]]-(Tabla14[[#This Row],[Precio]]*0.05)</f>
        <v>131257.08250000002</v>
      </c>
      <c r="H3056" s="4">
        <f>Tabla14[[#This Row],[  -14% costo de juan]]+(Tabla14[[#This Row],[  -14% costo de juan]]*0.1)</f>
        <v>130704.42110000001</v>
      </c>
      <c r="I3056" s="30">
        <f>Tabla14[[#This Row],[5% purpil]]+(Tabla14[[#This Row],[5% purpil]]*0.21)</f>
        <v>158821.06982500001</v>
      </c>
      <c r="J3056" s="30">
        <f>Tabla14[[#This Row],[5% purpil]]+(Tabla14[[#This Row],[5% purpil]]*0.21)</f>
        <v>158821.06982500001</v>
      </c>
      <c r="K3056" s="6">
        <f>Tabla14[[#This Row],[Precio NEGRO Publico c/juan]]-Tabla14[[#This Row],[Nuestro Costo juan ]]</f>
        <v>28116.648725000006</v>
      </c>
      <c r="L3056" s="7">
        <f>Tabla14[[#This Row],[Ganancia]]/Tabla14[[#This Row],[Nuestro Costo juan ]]</f>
        <v>0.21511627906976749</v>
      </c>
      <c r="M3056" s="2">
        <f>Tabla14[[#This Row],[Precio NEGRO Publico c/juan]]+(Tabla14[[#This Row],[Precio NEGRO Publico c/juan]]*0.105)</f>
        <v>175497.28215662501</v>
      </c>
    </row>
    <row r="3057" spans="1:13">
      <c r="A3057" s="1" t="s">
        <v>6131</v>
      </c>
      <c r="B3057" t="s">
        <v>6132</v>
      </c>
      <c r="C3057" t="s">
        <v>15</v>
      </c>
      <c r="D3057" t="s">
        <v>80</v>
      </c>
      <c r="E3057" s="2">
        <v>30250</v>
      </c>
      <c r="F3057" s="2">
        <f>Tabla14[[#This Row],[Precio]]-(Tabla14[[#This Row],[Precio]]*0.14)</f>
        <v>26015</v>
      </c>
      <c r="G3057" s="2">
        <f>Tabla14[[#This Row],[Precio]]-(Tabla14[[#This Row],[Precio]]*0.05)</f>
        <v>28737.5</v>
      </c>
      <c r="H3057" s="4">
        <f>Tabla14[[#This Row],[  -14% costo de juan]]+(Tabla14[[#This Row],[  -14% costo de juan]]*0.1)</f>
        <v>28616.5</v>
      </c>
      <c r="I3057" s="30">
        <f>Tabla14[[#This Row],[5% purpil]]+(Tabla14[[#This Row],[5% purpil]]*0.21)</f>
        <v>34772.375</v>
      </c>
      <c r="J3057" s="30">
        <f>Tabla14[[#This Row],[5% purpil]]+(Tabla14[[#This Row],[5% purpil]]*0.21)</f>
        <v>34772.375</v>
      </c>
      <c r="K3057" s="6">
        <f>Tabla14[[#This Row],[Precio NEGRO Publico c/juan]]-Tabla14[[#This Row],[Nuestro Costo juan ]]</f>
        <v>6155.875</v>
      </c>
      <c r="L3057" s="7">
        <f>Tabla14[[#This Row],[Ganancia]]/Tabla14[[#This Row],[Nuestro Costo juan ]]</f>
        <v>0.21511627906976744</v>
      </c>
      <c r="M3057" s="2">
        <f>Tabla14[[#This Row],[Precio NEGRO Publico c/juan]]+(Tabla14[[#This Row],[Precio NEGRO Publico c/juan]]*0.105)</f>
        <v>38423.474374999998</v>
      </c>
    </row>
    <row r="3058" spans="1:13">
      <c r="A3058" s="1" t="s">
        <v>6133</v>
      </c>
      <c r="B3058" t="s">
        <v>6134</v>
      </c>
      <c r="C3058" t="s">
        <v>15</v>
      </c>
      <c r="D3058" t="s">
        <v>80</v>
      </c>
      <c r="E3058" s="2">
        <v>22687.5</v>
      </c>
      <c r="F3058" s="2">
        <f>Tabla14[[#This Row],[Precio]]-(Tabla14[[#This Row],[Precio]]*0.14)</f>
        <v>19511.25</v>
      </c>
      <c r="G3058" s="2">
        <f>Tabla14[[#This Row],[Precio]]-(Tabla14[[#This Row],[Precio]]*0.05)</f>
        <v>21553.125</v>
      </c>
      <c r="H3058" s="4">
        <f>Tabla14[[#This Row],[  -14% costo de juan]]+(Tabla14[[#This Row],[  -14% costo de juan]]*0.1)</f>
        <v>21462.375</v>
      </c>
      <c r="I3058" s="30">
        <f>Tabla14[[#This Row],[5% purpil]]+(Tabla14[[#This Row],[5% purpil]]*0.21)</f>
        <v>26079.28125</v>
      </c>
      <c r="J3058" s="30">
        <f>Tabla14[[#This Row],[5% purpil]]+(Tabla14[[#This Row],[5% purpil]]*0.21)</f>
        <v>26079.28125</v>
      </c>
      <c r="K3058" s="6">
        <f>Tabla14[[#This Row],[Precio NEGRO Publico c/juan]]-Tabla14[[#This Row],[Nuestro Costo juan ]]</f>
        <v>4616.90625</v>
      </c>
      <c r="L3058" s="7">
        <f>Tabla14[[#This Row],[Ganancia]]/Tabla14[[#This Row],[Nuestro Costo juan ]]</f>
        <v>0.21511627906976744</v>
      </c>
      <c r="M3058" s="2">
        <f>Tabla14[[#This Row],[Precio NEGRO Publico c/juan]]+(Tabla14[[#This Row],[Precio NEGRO Publico c/juan]]*0.105)</f>
        <v>28817.60578125</v>
      </c>
    </row>
    <row r="3059" spans="1:13">
      <c r="A3059" s="1" t="s">
        <v>6135</v>
      </c>
      <c r="B3059" t="s">
        <v>6136</v>
      </c>
      <c r="C3059" t="s">
        <v>15</v>
      </c>
      <c r="D3059" t="s">
        <v>80</v>
      </c>
      <c r="E3059" s="2">
        <v>60500</v>
      </c>
      <c r="F3059" s="2">
        <f>Tabla14[[#This Row],[Precio]]-(Tabla14[[#This Row],[Precio]]*0.14)</f>
        <v>52030</v>
      </c>
      <c r="G3059" s="2">
        <f>Tabla14[[#This Row],[Precio]]-(Tabla14[[#This Row],[Precio]]*0.05)</f>
        <v>57475</v>
      </c>
      <c r="H3059" s="4">
        <f>Tabla14[[#This Row],[  -14% costo de juan]]+(Tabla14[[#This Row],[  -14% costo de juan]]*0.1)</f>
        <v>57233</v>
      </c>
      <c r="I3059" s="30">
        <f>Tabla14[[#This Row],[5% purpil]]+(Tabla14[[#This Row],[5% purpil]]*0.21)</f>
        <v>69544.75</v>
      </c>
      <c r="J3059" s="30">
        <f>Tabla14[[#This Row],[5% purpil]]+(Tabla14[[#This Row],[5% purpil]]*0.21)</f>
        <v>69544.75</v>
      </c>
      <c r="K3059" s="6">
        <f>Tabla14[[#This Row],[Precio NEGRO Publico c/juan]]-Tabla14[[#This Row],[Nuestro Costo juan ]]</f>
        <v>12311.75</v>
      </c>
      <c r="L3059" s="7">
        <f>Tabla14[[#This Row],[Ganancia]]/Tabla14[[#This Row],[Nuestro Costo juan ]]</f>
        <v>0.21511627906976744</v>
      </c>
      <c r="M3059" s="2">
        <f>Tabla14[[#This Row],[Precio NEGRO Publico c/juan]]+(Tabla14[[#This Row],[Precio NEGRO Publico c/juan]]*0.105)</f>
        <v>76846.948749999996</v>
      </c>
    </row>
    <row r="3060" spans="1:13">
      <c r="A3060" s="1" t="s">
        <v>6067</v>
      </c>
      <c r="B3060" t="s">
        <v>6068</v>
      </c>
      <c r="C3060" t="s">
        <v>7</v>
      </c>
      <c r="D3060" t="s">
        <v>80</v>
      </c>
      <c r="E3060" s="2">
        <v>5407534.0800000001</v>
      </c>
      <c r="F3060" s="2">
        <f>Tabla14[[#This Row],[Precio]]-(Tabla14[[#This Row],[Precio]]*0.14)</f>
        <v>4650479.3087999998</v>
      </c>
      <c r="G3060" s="2">
        <f>Tabla14[[#This Row],[Precio]]-(Tabla14[[#This Row],[Precio]]*0.05)</f>
        <v>5137157.3760000002</v>
      </c>
      <c r="H3060" s="9">
        <f>Tabla14[[#This Row],[  -14% costo de juan]]+(Tabla14[[#This Row],[  -14% costo de juan]]*0.1)</f>
        <v>5115527.2396799996</v>
      </c>
      <c r="I3060" s="30">
        <f>Tabla14[[#This Row],[5% purpil]]+(Tabla14[[#This Row],[5% purpil]]*0.21)</f>
        <v>6215960.4249600004</v>
      </c>
      <c r="J3060" s="30">
        <f>Tabla14[[#This Row],[5% purpil]]+(Tabla14[[#This Row],[5% purpil]]*0.21)</f>
        <v>6215960.4249600004</v>
      </c>
      <c r="K3060" s="6">
        <f>Tabla14[[#This Row],[Precio NEGRO Publico c/juan]]-Tabla14[[#This Row],[Nuestro Costo juan ]]</f>
        <v>1100433.1852800008</v>
      </c>
      <c r="L3060" s="7">
        <f>Tabla14[[#This Row],[Ganancia]]/Tabla14[[#This Row],[Nuestro Costo juan ]]</f>
        <v>0.2151162790697676</v>
      </c>
      <c r="M3060" s="2">
        <f>Tabla14[[#This Row],[Precio NEGRO Publico c/juan]]+(Tabla14[[#This Row],[Precio NEGRO Publico c/juan]]*0.105)</f>
        <v>6868636.2695808001</v>
      </c>
    </row>
    <row r="3061" spans="1:13">
      <c r="A3061" s="1" t="s">
        <v>6139</v>
      </c>
      <c r="B3061" t="s">
        <v>6140</v>
      </c>
      <c r="C3061" t="s">
        <v>15</v>
      </c>
      <c r="D3061" t="s">
        <v>80</v>
      </c>
      <c r="E3061" s="2">
        <v>226875</v>
      </c>
      <c r="F3061" s="2">
        <f>Tabla14[[#This Row],[Precio]]-(Tabla14[[#This Row],[Precio]]*0.14)</f>
        <v>195112.5</v>
      </c>
      <c r="G3061" s="2">
        <f>Tabla14[[#This Row],[Precio]]-(Tabla14[[#This Row],[Precio]]*0.05)</f>
        <v>215531.25</v>
      </c>
      <c r="H3061" s="4">
        <f>Tabla14[[#This Row],[  -14% costo de juan]]+(Tabla14[[#This Row],[  -14% costo de juan]]*0.1)</f>
        <v>214623.75</v>
      </c>
      <c r="I3061" s="30">
        <f>Tabla14[[#This Row],[5% purpil]]+(Tabla14[[#This Row],[5% purpil]]*0.21)</f>
        <v>260792.8125</v>
      </c>
      <c r="J3061" s="30">
        <f>Tabla14[[#This Row],[5% purpil]]+(Tabla14[[#This Row],[5% purpil]]*0.21)</f>
        <v>260792.8125</v>
      </c>
      <c r="K3061" s="6">
        <f>Tabla14[[#This Row],[Precio NEGRO Publico c/juan]]-Tabla14[[#This Row],[Nuestro Costo juan ]]</f>
        <v>46169.0625</v>
      </c>
      <c r="L3061" s="7">
        <f>Tabla14[[#This Row],[Ganancia]]/Tabla14[[#This Row],[Nuestro Costo juan ]]</f>
        <v>0.21511627906976744</v>
      </c>
      <c r="M3061" s="2">
        <f>Tabla14[[#This Row],[Precio NEGRO Publico c/juan]]+(Tabla14[[#This Row],[Precio NEGRO Publico c/juan]]*0.105)</f>
        <v>288176.05781249999</v>
      </c>
    </row>
    <row r="3062" spans="1:13">
      <c r="A3062" s="1" t="s">
        <v>6141</v>
      </c>
      <c r="B3062" t="s">
        <v>6142</v>
      </c>
      <c r="C3062" t="s">
        <v>15</v>
      </c>
      <c r="D3062" t="s">
        <v>80</v>
      </c>
      <c r="E3062" s="2">
        <v>95657.76</v>
      </c>
      <c r="F3062" s="2">
        <f>Tabla14[[#This Row],[Precio]]-(Tabla14[[#This Row],[Precio]]*0.14)</f>
        <v>82265.673599999995</v>
      </c>
      <c r="G3062" s="2">
        <f>Tabla14[[#This Row],[Precio]]-(Tabla14[[#This Row],[Precio]]*0.05)</f>
        <v>90874.871999999988</v>
      </c>
      <c r="H3062" s="4">
        <f>Tabla14[[#This Row],[  -14% costo de juan]]+(Tabla14[[#This Row],[  -14% costo de juan]]*0.1)</f>
        <v>90492.240959999996</v>
      </c>
      <c r="I3062" s="30">
        <f>Tabla14[[#This Row],[5% purpil]]+(Tabla14[[#This Row],[5% purpil]]*0.21)</f>
        <v>109958.59511999998</v>
      </c>
      <c r="J3062" s="30">
        <f>Tabla14[[#This Row],[5% purpil]]+(Tabla14[[#This Row],[5% purpil]]*0.21)</f>
        <v>109958.59511999998</v>
      </c>
      <c r="K3062" s="6">
        <f>Tabla14[[#This Row],[Precio NEGRO Publico c/juan]]-Tabla14[[#This Row],[Nuestro Costo juan ]]</f>
        <v>19466.354159999988</v>
      </c>
      <c r="L3062" s="7">
        <f>Tabla14[[#This Row],[Ganancia]]/Tabla14[[#This Row],[Nuestro Costo juan ]]</f>
        <v>0.21511627906976732</v>
      </c>
      <c r="M3062" s="2">
        <f>Tabla14[[#This Row],[Precio NEGRO Publico c/juan]]+(Tabla14[[#This Row],[Precio NEGRO Publico c/juan]]*0.105)</f>
        <v>121504.24760759999</v>
      </c>
    </row>
    <row r="3063" spans="1:13">
      <c r="A3063" s="1" t="s">
        <v>6143</v>
      </c>
      <c r="B3063" t="s">
        <v>6144</v>
      </c>
      <c r="C3063" t="s">
        <v>15</v>
      </c>
      <c r="D3063" t="s">
        <v>80</v>
      </c>
      <c r="E3063" s="2">
        <v>130732.27</v>
      </c>
      <c r="F3063" s="2">
        <f>Tabla14[[#This Row],[Precio]]-(Tabla14[[#This Row],[Precio]]*0.14)</f>
        <v>112429.7522</v>
      </c>
      <c r="G3063" s="2">
        <f>Tabla14[[#This Row],[Precio]]-(Tabla14[[#This Row],[Precio]]*0.05)</f>
        <v>124195.6565</v>
      </c>
      <c r="H3063" s="4">
        <f>Tabla14[[#This Row],[  -14% costo de juan]]+(Tabla14[[#This Row],[  -14% costo de juan]]*0.1)</f>
        <v>123672.72742000001</v>
      </c>
      <c r="I3063" s="30">
        <f>Tabla14[[#This Row],[5% purpil]]+(Tabla14[[#This Row],[5% purpil]]*0.21)</f>
        <v>150276.74436499999</v>
      </c>
      <c r="J3063" s="30">
        <f>Tabla14[[#This Row],[5% purpil]]+(Tabla14[[#This Row],[5% purpil]]*0.21)</f>
        <v>150276.74436499999</v>
      </c>
      <c r="K3063" s="6">
        <f>Tabla14[[#This Row],[Precio NEGRO Publico c/juan]]-Tabla14[[#This Row],[Nuestro Costo juan ]]</f>
        <v>26604.016944999981</v>
      </c>
      <c r="L3063" s="7">
        <f>Tabla14[[#This Row],[Ganancia]]/Tabla14[[#This Row],[Nuestro Costo juan ]]</f>
        <v>0.21511627906976727</v>
      </c>
      <c r="M3063" s="2">
        <f>Tabla14[[#This Row],[Precio NEGRO Publico c/juan]]+(Tabla14[[#This Row],[Precio NEGRO Publico c/juan]]*0.105)</f>
        <v>166055.80252332499</v>
      </c>
    </row>
    <row r="3064" spans="1:13">
      <c r="A3064" s="1" t="s">
        <v>6145</v>
      </c>
      <c r="B3064" t="s">
        <v>6146</v>
      </c>
      <c r="C3064" t="s">
        <v>15</v>
      </c>
      <c r="D3064" t="s">
        <v>80</v>
      </c>
      <c r="E3064" s="2">
        <v>198900</v>
      </c>
      <c r="F3064" s="2">
        <f>Tabla14[[#This Row],[Precio]]-(Tabla14[[#This Row],[Precio]]*0.14)</f>
        <v>171054</v>
      </c>
      <c r="G3064" s="2">
        <f>Tabla14[[#This Row],[Precio]]-(Tabla14[[#This Row],[Precio]]*0.05)</f>
        <v>188955</v>
      </c>
      <c r="H3064" s="4">
        <f>Tabla14[[#This Row],[  -14% costo de juan]]+(Tabla14[[#This Row],[  -14% costo de juan]]*0.1)</f>
        <v>188159.4</v>
      </c>
      <c r="I3064" s="30">
        <f>Tabla14[[#This Row],[5% purpil]]+(Tabla14[[#This Row],[5% purpil]]*0.21)</f>
        <v>228635.55</v>
      </c>
      <c r="J3064" s="30">
        <f>Tabla14[[#This Row],[5% purpil]]+(Tabla14[[#This Row],[5% purpil]]*0.21)</f>
        <v>228635.55</v>
      </c>
      <c r="K3064" s="6">
        <f>Tabla14[[#This Row],[Precio NEGRO Publico c/juan]]-Tabla14[[#This Row],[Nuestro Costo juan ]]</f>
        <v>40476.149999999994</v>
      </c>
      <c r="L3064" s="7">
        <f>Tabla14[[#This Row],[Ganancia]]/Tabla14[[#This Row],[Nuestro Costo juan ]]</f>
        <v>0.21511627906976741</v>
      </c>
      <c r="M3064" s="2">
        <f>Tabla14[[#This Row],[Precio NEGRO Publico c/juan]]+(Tabla14[[#This Row],[Precio NEGRO Publico c/juan]]*0.105)</f>
        <v>252642.28274999998</v>
      </c>
    </row>
    <row r="3065" spans="1:13">
      <c r="A3065" s="1" t="s">
        <v>6147</v>
      </c>
      <c r="B3065" t="s">
        <v>6148</v>
      </c>
      <c r="C3065" t="s">
        <v>7</v>
      </c>
      <c r="D3065" t="s">
        <v>80</v>
      </c>
      <c r="E3065" s="2">
        <v>16777.22</v>
      </c>
      <c r="F3065" s="2">
        <f>Tabla14[[#This Row],[Precio]]-(Tabla14[[#This Row],[Precio]]*0.14)</f>
        <v>14428.409200000002</v>
      </c>
      <c r="G3065" s="2">
        <f>Tabla14[[#This Row],[Precio]]-(Tabla14[[#This Row],[Precio]]*0.05)</f>
        <v>15938.359</v>
      </c>
      <c r="H3065" s="4">
        <f>Tabla14[[#This Row],[  -14% costo de juan]]+(Tabla14[[#This Row],[  -14% costo de juan]]*0.1)</f>
        <v>15871.250120000002</v>
      </c>
      <c r="I3065" s="30">
        <f>Tabla14[[#This Row],[5% purpil]]+(Tabla14[[#This Row],[5% purpil]]*0.21)</f>
        <v>19285.414390000002</v>
      </c>
      <c r="J3065" s="30">
        <f>Tabla14[[#This Row],[5% purpil]]+(Tabla14[[#This Row],[5% purpil]]*0.21)</f>
        <v>19285.414390000002</v>
      </c>
      <c r="K3065" s="6">
        <f>Tabla14[[#This Row],[Precio NEGRO Publico c/juan]]-Tabla14[[#This Row],[Nuestro Costo juan ]]</f>
        <v>3414.1642699999993</v>
      </c>
      <c r="L3065" s="7">
        <f>Tabla14[[#This Row],[Ganancia]]/Tabla14[[#This Row],[Nuestro Costo juan ]]</f>
        <v>0.21511627906976735</v>
      </c>
      <c r="M3065" s="2">
        <f>Tabla14[[#This Row],[Precio NEGRO Publico c/juan]]+(Tabla14[[#This Row],[Precio NEGRO Publico c/juan]]*0.105)</f>
        <v>21310.38290095</v>
      </c>
    </row>
    <row r="3066" spans="1:13">
      <c r="A3066" s="1" t="s">
        <v>6149</v>
      </c>
      <c r="B3066" t="s">
        <v>6150</v>
      </c>
      <c r="C3066" t="s">
        <v>15</v>
      </c>
      <c r="D3066" t="s">
        <v>80</v>
      </c>
      <c r="E3066" s="2">
        <v>90750</v>
      </c>
      <c r="F3066" s="2">
        <f>Tabla14[[#This Row],[Precio]]-(Tabla14[[#This Row],[Precio]]*0.14)</f>
        <v>78045</v>
      </c>
      <c r="G3066" s="2">
        <f>Tabla14[[#This Row],[Precio]]-(Tabla14[[#This Row],[Precio]]*0.05)</f>
        <v>86212.5</v>
      </c>
      <c r="H3066" s="4">
        <f>Tabla14[[#This Row],[  -14% costo de juan]]+(Tabla14[[#This Row],[  -14% costo de juan]]*0.1)</f>
        <v>85849.5</v>
      </c>
      <c r="I3066" s="30">
        <f>Tabla14[[#This Row],[5% purpil]]+(Tabla14[[#This Row],[5% purpil]]*0.21)</f>
        <v>104317.125</v>
      </c>
      <c r="J3066" s="30">
        <f>Tabla14[[#This Row],[5% purpil]]+(Tabla14[[#This Row],[5% purpil]]*0.21)</f>
        <v>104317.125</v>
      </c>
      <c r="K3066" s="6">
        <f>Tabla14[[#This Row],[Precio NEGRO Publico c/juan]]-Tabla14[[#This Row],[Nuestro Costo juan ]]</f>
        <v>18467.625</v>
      </c>
      <c r="L3066" s="7">
        <f>Tabla14[[#This Row],[Ganancia]]/Tabla14[[#This Row],[Nuestro Costo juan ]]</f>
        <v>0.21511627906976744</v>
      </c>
      <c r="M3066" s="2">
        <f>Tabla14[[#This Row],[Precio NEGRO Publico c/juan]]+(Tabla14[[#This Row],[Precio NEGRO Publico c/juan]]*0.105)</f>
        <v>115270.423125</v>
      </c>
    </row>
    <row r="3067" spans="1:13">
      <c r="A3067" s="1" t="s">
        <v>6151</v>
      </c>
      <c r="B3067" t="s">
        <v>6152</v>
      </c>
      <c r="C3067" t="s">
        <v>15</v>
      </c>
      <c r="D3067" t="s">
        <v>80</v>
      </c>
      <c r="E3067" s="2">
        <v>49614.5</v>
      </c>
      <c r="F3067" s="2">
        <f>Tabla14[[#This Row],[Precio]]-(Tabla14[[#This Row],[Precio]]*0.14)</f>
        <v>42668.47</v>
      </c>
      <c r="G3067" s="2">
        <f>Tabla14[[#This Row],[Precio]]-(Tabla14[[#This Row],[Precio]]*0.05)</f>
        <v>47133.775000000001</v>
      </c>
      <c r="H3067" s="4">
        <f>Tabla14[[#This Row],[  -14% costo de juan]]+(Tabla14[[#This Row],[  -14% costo de juan]]*0.1)</f>
        <v>46935.317000000003</v>
      </c>
      <c r="I3067" s="30">
        <f>Tabla14[[#This Row],[5% purpil]]+(Tabla14[[#This Row],[5% purpil]]*0.21)</f>
        <v>57031.867750000005</v>
      </c>
      <c r="J3067" s="30">
        <f>Tabla14[[#This Row],[5% purpil]]+(Tabla14[[#This Row],[5% purpil]]*0.21)</f>
        <v>57031.867750000005</v>
      </c>
      <c r="K3067" s="6">
        <f>Tabla14[[#This Row],[Precio NEGRO Publico c/juan]]-Tabla14[[#This Row],[Nuestro Costo juan ]]</f>
        <v>10096.550750000002</v>
      </c>
      <c r="L3067" s="7">
        <f>Tabla14[[#This Row],[Ganancia]]/Tabla14[[#This Row],[Nuestro Costo juan ]]</f>
        <v>0.21511627906976746</v>
      </c>
      <c r="M3067" s="2">
        <f>Tabla14[[#This Row],[Precio NEGRO Publico c/juan]]+(Tabla14[[#This Row],[Precio NEGRO Publico c/juan]]*0.105)</f>
        <v>63020.213863750003</v>
      </c>
    </row>
    <row r="3068" spans="1:13">
      <c r="A3068" s="1" t="s">
        <v>6153</v>
      </c>
      <c r="B3068" t="s">
        <v>6154</v>
      </c>
      <c r="C3068" t="s">
        <v>15</v>
      </c>
      <c r="D3068" t="s">
        <v>80</v>
      </c>
      <c r="E3068" s="2">
        <v>13612.5</v>
      </c>
      <c r="F3068" s="2">
        <f>Tabla14[[#This Row],[Precio]]-(Tabla14[[#This Row],[Precio]]*0.14)</f>
        <v>11706.75</v>
      </c>
      <c r="G3068" s="2">
        <f>Tabla14[[#This Row],[Precio]]-(Tabla14[[#This Row],[Precio]]*0.05)</f>
        <v>12931.875</v>
      </c>
      <c r="H3068" s="4">
        <f>Tabla14[[#This Row],[  -14% costo de juan]]+(Tabla14[[#This Row],[  -14% costo de juan]]*0.1)</f>
        <v>12877.424999999999</v>
      </c>
      <c r="I3068" s="30">
        <f>Tabla14[[#This Row],[5% purpil]]+(Tabla14[[#This Row],[5% purpil]]*0.21)</f>
        <v>15647.56875</v>
      </c>
      <c r="J3068" s="30">
        <f>Tabla14[[#This Row],[5% purpil]]+(Tabla14[[#This Row],[5% purpil]]*0.21)</f>
        <v>15647.56875</v>
      </c>
      <c r="K3068" s="6">
        <f>Tabla14[[#This Row],[Precio NEGRO Publico c/juan]]-Tabla14[[#This Row],[Nuestro Costo juan ]]</f>
        <v>2770.1437500000011</v>
      </c>
      <c r="L3068" s="7">
        <f>Tabla14[[#This Row],[Ganancia]]/Tabla14[[#This Row],[Nuestro Costo juan ]]</f>
        <v>0.21511627906976755</v>
      </c>
      <c r="M3068" s="2">
        <f>Tabla14[[#This Row],[Precio NEGRO Publico c/juan]]+(Tabla14[[#This Row],[Precio NEGRO Publico c/juan]]*0.105)</f>
        <v>17290.563468749999</v>
      </c>
    </row>
    <row r="3069" spans="1:13">
      <c r="A3069" s="1" t="s">
        <v>6155</v>
      </c>
      <c r="B3069" t="s">
        <v>6156</v>
      </c>
      <c r="C3069" t="s">
        <v>15</v>
      </c>
      <c r="D3069" t="s">
        <v>80</v>
      </c>
      <c r="E3069" s="2">
        <v>37812.5</v>
      </c>
      <c r="F3069" s="2">
        <f>Tabla14[[#This Row],[Precio]]-(Tabla14[[#This Row],[Precio]]*0.14)</f>
        <v>32518.75</v>
      </c>
      <c r="G3069" s="2">
        <f>Tabla14[[#This Row],[Precio]]-(Tabla14[[#This Row],[Precio]]*0.05)</f>
        <v>35921.875</v>
      </c>
      <c r="H3069" s="4">
        <f>Tabla14[[#This Row],[  -14% costo de juan]]+(Tabla14[[#This Row],[  -14% costo de juan]]*0.1)</f>
        <v>35770.625</v>
      </c>
      <c r="I3069" s="30">
        <f>Tabla14[[#This Row],[5% purpil]]+(Tabla14[[#This Row],[5% purpil]]*0.21)</f>
        <v>43465.46875</v>
      </c>
      <c r="J3069" s="30">
        <f>Tabla14[[#This Row],[5% purpil]]+(Tabla14[[#This Row],[5% purpil]]*0.21)</f>
        <v>43465.46875</v>
      </c>
      <c r="K3069" s="6">
        <f>Tabla14[[#This Row],[Precio NEGRO Publico c/juan]]-Tabla14[[#This Row],[Nuestro Costo juan ]]</f>
        <v>7694.84375</v>
      </c>
      <c r="L3069" s="7">
        <f>Tabla14[[#This Row],[Ganancia]]/Tabla14[[#This Row],[Nuestro Costo juan ]]</f>
        <v>0.21511627906976744</v>
      </c>
      <c r="M3069" s="2">
        <f>Tabla14[[#This Row],[Precio NEGRO Publico c/juan]]+(Tabla14[[#This Row],[Precio NEGRO Publico c/juan]]*0.105)</f>
        <v>48029.342968750003</v>
      </c>
    </row>
    <row r="3070" spans="1:13">
      <c r="A3070" s="1" t="s">
        <v>6157</v>
      </c>
      <c r="B3070" t="s">
        <v>6158</v>
      </c>
      <c r="C3070" t="s">
        <v>15</v>
      </c>
      <c r="D3070" t="s">
        <v>80</v>
      </c>
      <c r="E3070" s="2">
        <v>6050</v>
      </c>
      <c r="F3070" s="2">
        <f>Tabla14[[#This Row],[Precio]]-(Tabla14[[#This Row],[Precio]]*0.14)</f>
        <v>5203</v>
      </c>
      <c r="G3070" s="2">
        <f>Tabla14[[#This Row],[Precio]]-(Tabla14[[#This Row],[Precio]]*0.05)</f>
        <v>5747.5</v>
      </c>
      <c r="H3070" s="4">
        <f>Tabla14[[#This Row],[  -14% costo de juan]]+(Tabla14[[#This Row],[  -14% costo de juan]]*0.1)</f>
        <v>5723.3</v>
      </c>
      <c r="I3070" s="30">
        <f>Tabla14[[#This Row],[5% purpil]]+(Tabla14[[#This Row],[5% purpil]]*0.21)</f>
        <v>6954.4750000000004</v>
      </c>
      <c r="J3070" s="30">
        <f>Tabla14[[#This Row],[5% purpil]]+(Tabla14[[#This Row],[5% purpil]]*0.21)</f>
        <v>6954.4750000000004</v>
      </c>
      <c r="K3070" s="6">
        <f>Tabla14[[#This Row],[Precio NEGRO Publico c/juan]]-Tabla14[[#This Row],[Nuestro Costo juan ]]</f>
        <v>1231.1750000000002</v>
      </c>
      <c r="L3070" s="7">
        <f>Tabla14[[#This Row],[Ganancia]]/Tabla14[[#This Row],[Nuestro Costo juan ]]</f>
        <v>0.21511627906976746</v>
      </c>
      <c r="M3070" s="2">
        <f>Tabla14[[#This Row],[Precio NEGRO Publico c/juan]]+(Tabla14[[#This Row],[Precio NEGRO Publico c/juan]]*0.105)</f>
        <v>7684.6948750000001</v>
      </c>
    </row>
    <row r="3071" spans="1:13">
      <c r="A3071" s="1" t="s">
        <v>6159</v>
      </c>
      <c r="B3071" t="s">
        <v>6160</v>
      </c>
      <c r="C3071" t="s">
        <v>15</v>
      </c>
      <c r="D3071" t="s">
        <v>80</v>
      </c>
      <c r="E3071" s="2">
        <v>42350</v>
      </c>
      <c r="F3071" s="2">
        <f>Tabla14[[#This Row],[Precio]]-(Tabla14[[#This Row],[Precio]]*0.14)</f>
        <v>36421</v>
      </c>
      <c r="G3071" s="2">
        <f>Tabla14[[#This Row],[Precio]]-(Tabla14[[#This Row],[Precio]]*0.05)</f>
        <v>40232.5</v>
      </c>
      <c r="H3071" s="4">
        <f>Tabla14[[#This Row],[  -14% costo de juan]]+(Tabla14[[#This Row],[  -14% costo de juan]]*0.1)</f>
        <v>40063.1</v>
      </c>
      <c r="I3071" s="30">
        <f>Tabla14[[#This Row],[5% purpil]]+(Tabla14[[#This Row],[5% purpil]]*0.21)</f>
        <v>48681.324999999997</v>
      </c>
      <c r="J3071" s="30">
        <f>Tabla14[[#This Row],[5% purpil]]+(Tabla14[[#This Row],[5% purpil]]*0.21)</f>
        <v>48681.324999999997</v>
      </c>
      <c r="K3071" s="6">
        <f>Tabla14[[#This Row],[Precio NEGRO Publico c/juan]]-Tabla14[[#This Row],[Nuestro Costo juan ]]</f>
        <v>8618.2249999999985</v>
      </c>
      <c r="L3071" s="7">
        <f>Tabla14[[#This Row],[Ganancia]]/Tabla14[[#This Row],[Nuestro Costo juan ]]</f>
        <v>0.21511627906976741</v>
      </c>
      <c r="M3071" s="2">
        <f>Tabla14[[#This Row],[Precio NEGRO Publico c/juan]]+(Tabla14[[#This Row],[Precio NEGRO Publico c/juan]]*0.105)</f>
        <v>53792.864124999993</v>
      </c>
    </row>
    <row r="3072" spans="1:13">
      <c r="A3072" s="1" t="s">
        <v>6161</v>
      </c>
      <c r="B3072" t="s">
        <v>6162</v>
      </c>
      <c r="C3072" t="s">
        <v>15</v>
      </c>
      <c r="D3072" t="s">
        <v>80</v>
      </c>
      <c r="E3072" s="2">
        <v>196991.87</v>
      </c>
      <c r="F3072" s="2">
        <f>Tabla14[[#This Row],[Precio]]-(Tabla14[[#This Row],[Precio]]*0.14)</f>
        <v>169413.00819999998</v>
      </c>
      <c r="G3072" s="2">
        <f>Tabla14[[#This Row],[Precio]]-(Tabla14[[#This Row],[Precio]]*0.05)</f>
        <v>187142.27650000001</v>
      </c>
      <c r="H3072" s="4">
        <f>Tabla14[[#This Row],[  -14% costo de juan]]+(Tabla14[[#This Row],[  -14% costo de juan]]*0.1)</f>
        <v>186354.30901999999</v>
      </c>
      <c r="I3072" s="30">
        <f>Tabla14[[#This Row],[5% purpil]]+(Tabla14[[#This Row],[5% purpil]]*0.21)</f>
        <v>226442.154565</v>
      </c>
      <c r="J3072" s="30">
        <f>Tabla14[[#This Row],[5% purpil]]+(Tabla14[[#This Row],[5% purpil]]*0.21)</f>
        <v>226442.154565</v>
      </c>
      <c r="K3072" s="6">
        <f>Tabla14[[#This Row],[Precio NEGRO Publico c/juan]]-Tabla14[[#This Row],[Nuestro Costo juan ]]</f>
        <v>40087.845545000018</v>
      </c>
      <c r="L3072" s="7">
        <f>Tabla14[[#This Row],[Ganancia]]/Tabla14[[#This Row],[Nuestro Costo juan ]]</f>
        <v>0.21511627906976755</v>
      </c>
      <c r="M3072" s="2">
        <f>Tabla14[[#This Row],[Precio NEGRO Publico c/juan]]+(Tabla14[[#This Row],[Precio NEGRO Publico c/juan]]*0.105)</f>
        <v>250218.58079432501</v>
      </c>
    </row>
    <row r="3073" spans="1:13">
      <c r="A3073" s="1" t="s">
        <v>6163</v>
      </c>
      <c r="B3073" t="s">
        <v>6164</v>
      </c>
      <c r="C3073" t="s">
        <v>7</v>
      </c>
      <c r="D3073" t="s">
        <v>80</v>
      </c>
      <c r="E3073" s="2">
        <v>59213.72</v>
      </c>
      <c r="F3073" s="2">
        <f>Tabla14[[#This Row],[Precio]]-(Tabla14[[#This Row],[Precio]]*0.14)</f>
        <v>50923.799200000001</v>
      </c>
      <c r="G3073" s="2">
        <f>Tabla14[[#This Row],[Precio]]-(Tabla14[[#This Row],[Precio]]*0.05)</f>
        <v>56253.034</v>
      </c>
      <c r="H3073" s="4">
        <f>Tabla14[[#This Row],[  -14% costo de juan]]+(Tabla14[[#This Row],[  -14% costo de juan]]*0.1)</f>
        <v>56016.179120000001</v>
      </c>
      <c r="I3073" s="30">
        <f>Tabla14[[#This Row],[5% purpil]]+(Tabla14[[#This Row],[5% purpil]]*0.21)</f>
        <v>68066.171139999991</v>
      </c>
      <c r="J3073" s="30">
        <f>Tabla14[[#This Row],[5% purpil]]+(Tabla14[[#This Row],[5% purpil]]*0.21)</f>
        <v>68066.171139999991</v>
      </c>
      <c r="K3073" s="6">
        <f>Tabla14[[#This Row],[Precio NEGRO Publico c/juan]]-Tabla14[[#This Row],[Nuestro Costo juan ]]</f>
        <v>12049.992019999991</v>
      </c>
      <c r="L3073" s="7">
        <f>Tabla14[[#This Row],[Ganancia]]/Tabla14[[#This Row],[Nuestro Costo juan ]]</f>
        <v>0.21511627906976727</v>
      </c>
      <c r="M3073" s="2">
        <f>Tabla14[[#This Row],[Precio NEGRO Publico c/juan]]+(Tabla14[[#This Row],[Precio NEGRO Publico c/juan]]*0.105)</f>
        <v>75213.119109699997</v>
      </c>
    </row>
    <row r="3074" spans="1:13">
      <c r="A3074" s="1" t="s">
        <v>6165</v>
      </c>
      <c r="B3074" t="s">
        <v>6166</v>
      </c>
      <c r="C3074" t="s">
        <v>7</v>
      </c>
      <c r="D3074" t="s">
        <v>80</v>
      </c>
      <c r="E3074" s="2">
        <v>78951.63</v>
      </c>
      <c r="F3074" s="2">
        <f>Tabla14[[#This Row],[Precio]]-(Tabla14[[#This Row],[Precio]]*0.14)</f>
        <v>67898.401800000007</v>
      </c>
      <c r="G3074" s="2">
        <f>Tabla14[[#This Row],[Precio]]-(Tabla14[[#This Row],[Precio]]*0.05)</f>
        <v>75004.048500000004</v>
      </c>
      <c r="H3074" s="4">
        <f>Tabla14[[#This Row],[  -14% costo de juan]]+(Tabla14[[#This Row],[  -14% costo de juan]]*0.1)</f>
        <v>74688.241980000006</v>
      </c>
      <c r="I3074" s="30">
        <f>Tabla14[[#This Row],[5% purpil]]+(Tabla14[[#This Row],[5% purpil]]*0.21)</f>
        <v>90754.898685000007</v>
      </c>
      <c r="J3074" s="30">
        <f>Tabla14[[#This Row],[5% purpil]]+(Tabla14[[#This Row],[5% purpil]]*0.21)</f>
        <v>90754.898685000007</v>
      </c>
      <c r="K3074" s="6">
        <f>Tabla14[[#This Row],[Precio NEGRO Publico c/juan]]-Tabla14[[#This Row],[Nuestro Costo juan ]]</f>
        <v>16066.656705000001</v>
      </c>
      <c r="L3074" s="7">
        <f>Tabla14[[#This Row],[Ganancia]]/Tabla14[[#This Row],[Nuestro Costo juan ]]</f>
        <v>0.21511627906976744</v>
      </c>
      <c r="M3074" s="2">
        <f>Tabla14[[#This Row],[Precio NEGRO Publico c/juan]]+(Tabla14[[#This Row],[Precio NEGRO Publico c/juan]]*0.105)</f>
        <v>100284.16304692501</v>
      </c>
    </row>
    <row r="3075" spans="1:13">
      <c r="A3075" s="1" t="s">
        <v>6588</v>
      </c>
      <c r="B3075" t="s">
        <v>6589</v>
      </c>
      <c r="C3075" t="s">
        <v>7</v>
      </c>
      <c r="D3075" t="s">
        <v>80</v>
      </c>
      <c r="E3075" s="2">
        <v>18025113.600000001</v>
      </c>
      <c r="F3075" s="2">
        <f>Tabla14[[#This Row],[Precio]]-(Tabla14[[#This Row],[Precio]]*0.14)</f>
        <v>15501597.696</v>
      </c>
      <c r="G3075" s="2">
        <f>Tabla14[[#This Row],[Precio]]-(Tabla14[[#This Row],[Precio]]*0.05)</f>
        <v>17123857.920000002</v>
      </c>
      <c r="H3075" s="9">
        <f>Tabla14[[#This Row],[  -14% costo de juan]]+(Tabla14[[#This Row],[  -14% costo de juan]]*0.1)</f>
        <v>17051757.465599999</v>
      </c>
      <c r="I3075" s="30">
        <f>Tabla14[[#This Row],[5% purpil]]+(Tabla14[[#This Row],[5% purpil]]*0.21)</f>
        <v>20719868.0832</v>
      </c>
      <c r="J3075" s="30">
        <f>Tabla14[[#This Row],[5% purpil]]+(Tabla14[[#This Row],[5% purpil]]*0.21)</f>
        <v>20719868.0832</v>
      </c>
      <c r="K3075" s="6">
        <f>Tabla14[[#This Row],[Precio NEGRO Publico c/juan]]-Tabla14[[#This Row],[Nuestro Costo juan ]]</f>
        <v>3668110.6176000014</v>
      </c>
      <c r="L3075" s="7">
        <f>Tabla14[[#This Row],[Ganancia]]/Tabla14[[#This Row],[Nuestro Costo juan ]]</f>
        <v>0.21511627906976755</v>
      </c>
      <c r="M3075" s="2">
        <f>Tabla14[[#This Row],[Precio NEGRO Publico c/juan]]+(Tabla14[[#This Row],[Precio NEGRO Publico c/juan]]*0.105)</f>
        <v>22895454.231936</v>
      </c>
    </row>
    <row r="3076" spans="1:13">
      <c r="A3076" s="1" t="s">
        <v>6169</v>
      </c>
      <c r="B3076" t="s">
        <v>6170</v>
      </c>
      <c r="C3076" t="s">
        <v>15</v>
      </c>
      <c r="D3076" t="s">
        <v>80</v>
      </c>
      <c r="E3076" s="2">
        <v>276250</v>
      </c>
      <c r="F3076" s="2">
        <f>Tabla14[[#This Row],[Precio]]-(Tabla14[[#This Row],[Precio]]*0.14)</f>
        <v>237575</v>
      </c>
      <c r="G3076" s="2">
        <f>Tabla14[[#This Row],[Precio]]-(Tabla14[[#This Row],[Precio]]*0.05)</f>
        <v>262437.5</v>
      </c>
      <c r="H3076" s="4">
        <f>Tabla14[[#This Row],[  -14% costo de juan]]+(Tabla14[[#This Row],[  -14% costo de juan]]*0.1)</f>
        <v>261332.5</v>
      </c>
      <c r="I3076" s="30">
        <f>Tabla14[[#This Row],[5% purpil]]+(Tabla14[[#This Row],[5% purpil]]*0.21)</f>
        <v>317549.375</v>
      </c>
      <c r="J3076" s="30">
        <f>Tabla14[[#This Row],[5% purpil]]+(Tabla14[[#This Row],[5% purpil]]*0.21)</f>
        <v>317549.375</v>
      </c>
      <c r="K3076" s="6">
        <f>Tabla14[[#This Row],[Precio NEGRO Publico c/juan]]-Tabla14[[#This Row],[Nuestro Costo juan ]]</f>
        <v>56216.875</v>
      </c>
      <c r="L3076" s="7">
        <f>Tabla14[[#This Row],[Ganancia]]/Tabla14[[#This Row],[Nuestro Costo juan ]]</f>
        <v>0.21511627906976744</v>
      </c>
      <c r="M3076" s="2">
        <f>Tabla14[[#This Row],[Precio NEGRO Publico c/juan]]+(Tabla14[[#This Row],[Precio NEGRO Publico c/juan]]*0.105)</f>
        <v>350892.05937500001</v>
      </c>
    </row>
    <row r="3077" spans="1:13">
      <c r="A3077" s="1" t="s">
        <v>6171</v>
      </c>
      <c r="B3077" t="s">
        <v>6172</v>
      </c>
      <c r="C3077" t="s">
        <v>7</v>
      </c>
      <c r="D3077" t="s">
        <v>80</v>
      </c>
      <c r="E3077" s="2">
        <v>54075.34</v>
      </c>
      <c r="F3077" s="2">
        <f>Tabla14[[#This Row],[Precio]]-(Tabla14[[#This Row],[Precio]]*0.14)</f>
        <v>46504.792399999998</v>
      </c>
      <c r="G3077" s="2">
        <f>Tabla14[[#This Row],[Precio]]-(Tabla14[[#This Row],[Precio]]*0.05)</f>
        <v>51371.572999999997</v>
      </c>
      <c r="H3077" s="4">
        <f>Tabla14[[#This Row],[  -14% costo de juan]]+(Tabla14[[#This Row],[  -14% costo de juan]]*0.1)</f>
        <v>51155.271639999999</v>
      </c>
      <c r="I3077" s="30">
        <f>Tabla14[[#This Row],[5% purpil]]+(Tabla14[[#This Row],[5% purpil]]*0.21)</f>
        <v>62159.603329999998</v>
      </c>
      <c r="J3077" s="30">
        <f>Tabla14[[#This Row],[5% purpil]]+(Tabla14[[#This Row],[5% purpil]]*0.21)</f>
        <v>62159.603329999998</v>
      </c>
      <c r="K3077" s="6">
        <f>Tabla14[[#This Row],[Precio NEGRO Publico c/juan]]-Tabla14[[#This Row],[Nuestro Costo juan ]]</f>
        <v>11004.331689999999</v>
      </c>
      <c r="L3077" s="7">
        <f>Tabla14[[#This Row],[Ganancia]]/Tabla14[[#This Row],[Nuestro Costo juan ]]</f>
        <v>0.21511627906976744</v>
      </c>
      <c r="M3077" s="2">
        <f>Tabla14[[#This Row],[Precio NEGRO Publico c/juan]]+(Tabla14[[#This Row],[Precio NEGRO Publico c/juan]]*0.105)</f>
        <v>68686.361679649999</v>
      </c>
    </row>
    <row r="3078" spans="1:13">
      <c r="A3078" s="1" t="s">
        <v>6173</v>
      </c>
      <c r="B3078" t="s">
        <v>6174</v>
      </c>
      <c r="C3078" t="s">
        <v>15</v>
      </c>
      <c r="D3078" t="s">
        <v>80</v>
      </c>
      <c r="E3078" s="2">
        <v>6534</v>
      </c>
      <c r="F3078" s="2">
        <f>Tabla14[[#This Row],[Precio]]-(Tabla14[[#This Row],[Precio]]*0.14)</f>
        <v>5619.24</v>
      </c>
      <c r="G3078" s="2">
        <f>Tabla14[[#This Row],[Precio]]-(Tabla14[[#This Row],[Precio]]*0.05)</f>
        <v>6207.3</v>
      </c>
      <c r="H3078" s="4">
        <f>Tabla14[[#This Row],[  -14% costo de juan]]+(Tabla14[[#This Row],[  -14% costo de juan]]*0.1)</f>
        <v>6181.1639999999998</v>
      </c>
      <c r="I3078" s="30">
        <f>Tabla14[[#This Row],[5% purpil]]+(Tabla14[[#This Row],[5% purpil]]*0.21)</f>
        <v>7510.8330000000005</v>
      </c>
      <c r="J3078" s="30">
        <f>Tabla14[[#This Row],[5% purpil]]+(Tabla14[[#This Row],[5% purpil]]*0.21)</f>
        <v>7510.8330000000005</v>
      </c>
      <c r="K3078" s="6">
        <f>Tabla14[[#This Row],[Precio NEGRO Publico c/juan]]-Tabla14[[#This Row],[Nuestro Costo juan ]]</f>
        <v>1329.6690000000008</v>
      </c>
      <c r="L3078" s="7">
        <f>Tabla14[[#This Row],[Ganancia]]/Tabla14[[#This Row],[Nuestro Costo juan ]]</f>
        <v>0.21511627906976757</v>
      </c>
      <c r="M3078" s="2">
        <f>Tabla14[[#This Row],[Precio NEGRO Publico c/juan]]+(Tabla14[[#This Row],[Precio NEGRO Publico c/juan]]*0.105)</f>
        <v>8299.4704650000003</v>
      </c>
    </row>
    <row r="3079" spans="1:13">
      <c r="A3079" s="1" t="s">
        <v>6175</v>
      </c>
      <c r="B3079" t="s">
        <v>6176</v>
      </c>
      <c r="C3079" t="s">
        <v>7</v>
      </c>
      <c r="D3079" t="s">
        <v>80</v>
      </c>
      <c r="E3079" s="2">
        <v>216301.36</v>
      </c>
      <c r="F3079" s="2">
        <f>Tabla14[[#This Row],[Precio]]-(Tabla14[[#This Row],[Precio]]*0.14)</f>
        <v>186019.16959999999</v>
      </c>
      <c r="G3079" s="2">
        <f>Tabla14[[#This Row],[Precio]]-(Tabla14[[#This Row],[Precio]]*0.05)</f>
        <v>205486.29199999999</v>
      </c>
      <c r="H3079" s="4">
        <f>Tabla14[[#This Row],[  -14% costo de juan]]+(Tabla14[[#This Row],[  -14% costo de juan]]*0.1)</f>
        <v>204621.08656</v>
      </c>
      <c r="I3079" s="30">
        <f>Tabla14[[#This Row],[5% purpil]]+(Tabla14[[#This Row],[5% purpil]]*0.21)</f>
        <v>248638.41331999999</v>
      </c>
      <c r="J3079" s="30">
        <f>Tabla14[[#This Row],[5% purpil]]+(Tabla14[[#This Row],[5% purpil]]*0.21)</f>
        <v>248638.41331999999</v>
      </c>
      <c r="K3079" s="6">
        <f>Tabla14[[#This Row],[Precio NEGRO Publico c/juan]]-Tabla14[[#This Row],[Nuestro Costo juan ]]</f>
        <v>44017.326759999996</v>
      </c>
      <c r="L3079" s="7">
        <f>Tabla14[[#This Row],[Ganancia]]/Tabla14[[#This Row],[Nuestro Costo juan ]]</f>
        <v>0.21511627906976744</v>
      </c>
      <c r="M3079" s="2">
        <f>Tabla14[[#This Row],[Precio NEGRO Publico c/juan]]+(Tabla14[[#This Row],[Precio NEGRO Publico c/juan]]*0.105)</f>
        <v>274745.4467186</v>
      </c>
    </row>
    <row r="3080" spans="1:13">
      <c r="A3080" s="1" t="s">
        <v>6177</v>
      </c>
      <c r="B3080" t="s">
        <v>6178</v>
      </c>
      <c r="C3080" t="s">
        <v>15</v>
      </c>
      <c r="D3080" t="s">
        <v>80</v>
      </c>
      <c r="E3080" s="2">
        <v>287189.5</v>
      </c>
      <c r="F3080" s="2">
        <f>Tabla14[[#This Row],[Precio]]-(Tabla14[[#This Row],[Precio]]*0.14)</f>
        <v>246982.97</v>
      </c>
      <c r="G3080" s="2">
        <f>Tabla14[[#This Row],[Precio]]-(Tabla14[[#This Row],[Precio]]*0.05)</f>
        <v>272830.02500000002</v>
      </c>
      <c r="H3080" s="4">
        <f>Tabla14[[#This Row],[  -14% costo de juan]]+(Tabla14[[#This Row],[  -14% costo de juan]]*0.1)</f>
        <v>271681.26699999999</v>
      </c>
      <c r="I3080" s="30">
        <f>Tabla14[[#This Row],[5% purpil]]+(Tabla14[[#This Row],[5% purpil]]*0.21)</f>
        <v>330124.33025</v>
      </c>
      <c r="J3080" s="30">
        <f>Tabla14[[#This Row],[5% purpil]]+(Tabla14[[#This Row],[5% purpil]]*0.21)</f>
        <v>330124.33025</v>
      </c>
      <c r="K3080" s="6">
        <f>Tabla14[[#This Row],[Precio NEGRO Publico c/juan]]-Tabla14[[#This Row],[Nuestro Costo juan ]]</f>
        <v>58443.063250000007</v>
      </c>
      <c r="L3080" s="7">
        <f>Tabla14[[#This Row],[Ganancia]]/Tabla14[[#This Row],[Nuestro Costo juan ]]</f>
        <v>0.21511627906976746</v>
      </c>
      <c r="M3080" s="2">
        <f>Tabla14[[#This Row],[Precio NEGRO Publico c/juan]]+(Tabla14[[#This Row],[Precio NEGRO Publico c/juan]]*0.105)</f>
        <v>364787.38492624997</v>
      </c>
    </row>
    <row r="3081" spans="1:13">
      <c r="A3081" s="1" t="s">
        <v>6179</v>
      </c>
      <c r="B3081" t="s">
        <v>6180</v>
      </c>
      <c r="C3081" t="s">
        <v>15</v>
      </c>
      <c r="D3081" t="s">
        <v>80</v>
      </c>
      <c r="E3081" s="2">
        <v>10164</v>
      </c>
      <c r="F3081" s="2">
        <f>Tabla14[[#This Row],[Precio]]-(Tabla14[[#This Row],[Precio]]*0.14)</f>
        <v>8741.0400000000009</v>
      </c>
      <c r="G3081" s="2">
        <f>Tabla14[[#This Row],[Precio]]-(Tabla14[[#This Row],[Precio]]*0.05)</f>
        <v>9655.7999999999993</v>
      </c>
      <c r="H3081" s="4">
        <f>Tabla14[[#This Row],[  -14% costo de juan]]+(Tabla14[[#This Row],[  -14% costo de juan]]*0.1)</f>
        <v>9615.1440000000002</v>
      </c>
      <c r="I3081" s="30">
        <f>Tabla14[[#This Row],[5% purpil]]+(Tabla14[[#This Row],[5% purpil]]*0.21)</f>
        <v>11683.518</v>
      </c>
      <c r="J3081" s="30">
        <f>Tabla14[[#This Row],[5% purpil]]+(Tabla14[[#This Row],[5% purpil]]*0.21)</f>
        <v>11683.518</v>
      </c>
      <c r="K3081" s="6">
        <f>Tabla14[[#This Row],[Precio NEGRO Publico c/juan]]-Tabla14[[#This Row],[Nuestro Costo juan ]]</f>
        <v>2068.3739999999998</v>
      </c>
      <c r="L3081" s="7">
        <f>Tabla14[[#This Row],[Ganancia]]/Tabla14[[#This Row],[Nuestro Costo juan ]]</f>
        <v>0.21511627906976741</v>
      </c>
      <c r="M3081" s="2">
        <f>Tabla14[[#This Row],[Precio NEGRO Publico c/juan]]+(Tabla14[[#This Row],[Precio NEGRO Publico c/juan]]*0.105)</f>
        <v>12910.28739</v>
      </c>
    </row>
    <row r="3082" spans="1:13">
      <c r="A3082" s="1" t="s">
        <v>6181</v>
      </c>
      <c r="B3082" t="s">
        <v>6182</v>
      </c>
      <c r="C3082" t="s">
        <v>15</v>
      </c>
      <c r="D3082" t="s">
        <v>80</v>
      </c>
      <c r="E3082" s="2">
        <v>1452</v>
      </c>
      <c r="F3082" s="2">
        <f>Tabla14[[#This Row],[Precio]]-(Tabla14[[#This Row],[Precio]]*0.14)</f>
        <v>1248.72</v>
      </c>
      <c r="G3082" s="2">
        <f>Tabla14[[#This Row],[Precio]]-(Tabla14[[#This Row],[Precio]]*0.05)</f>
        <v>1379.4</v>
      </c>
      <c r="H3082" s="4">
        <f>Tabla14[[#This Row],[  -14% costo de juan]]+(Tabla14[[#This Row],[  -14% costo de juan]]*0.1)</f>
        <v>1373.5920000000001</v>
      </c>
      <c r="I3082" s="30">
        <f>Tabla14[[#This Row],[5% purpil]]+(Tabla14[[#This Row],[5% purpil]]*0.21)</f>
        <v>1669.0740000000001</v>
      </c>
      <c r="J3082" s="30">
        <f>Tabla14[[#This Row],[5% purpil]]+(Tabla14[[#This Row],[5% purpil]]*0.21)</f>
        <v>1669.0740000000001</v>
      </c>
      <c r="K3082" s="6">
        <f>Tabla14[[#This Row],[Precio NEGRO Publico c/juan]]-Tabla14[[#This Row],[Nuestro Costo juan ]]</f>
        <v>295.48199999999997</v>
      </c>
      <c r="L3082" s="7">
        <f>Tabla14[[#This Row],[Ganancia]]/Tabla14[[#This Row],[Nuestro Costo juan ]]</f>
        <v>0.21511627906976741</v>
      </c>
      <c r="M3082" s="2">
        <f>Tabla14[[#This Row],[Precio NEGRO Publico c/juan]]+(Tabla14[[#This Row],[Precio NEGRO Publico c/juan]]*0.105)</f>
        <v>1844.3267700000001</v>
      </c>
    </row>
    <row r="3083" spans="1:13">
      <c r="A3083" s="1" t="s">
        <v>6183</v>
      </c>
      <c r="B3083" t="s">
        <v>6184</v>
      </c>
      <c r="C3083" t="s">
        <v>15</v>
      </c>
      <c r="D3083" t="s">
        <v>80</v>
      </c>
      <c r="E3083" s="2">
        <v>21780</v>
      </c>
      <c r="F3083" s="2">
        <f>Tabla14[[#This Row],[Precio]]-(Tabla14[[#This Row],[Precio]]*0.14)</f>
        <v>18730.8</v>
      </c>
      <c r="G3083" s="2">
        <f>Tabla14[[#This Row],[Precio]]-(Tabla14[[#This Row],[Precio]]*0.05)</f>
        <v>20691</v>
      </c>
      <c r="H3083" s="4">
        <f>Tabla14[[#This Row],[  -14% costo de juan]]+(Tabla14[[#This Row],[  -14% costo de juan]]*0.1)</f>
        <v>20603.879999999997</v>
      </c>
      <c r="I3083" s="30">
        <f>Tabla14[[#This Row],[5% purpil]]+(Tabla14[[#This Row],[5% purpil]]*0.21)</f>
        <v>25036.11</v>
      </c>
      <c r="J3083" s="30">
        <f>Tabla14[[#This Row],[5% purpil]]+(Tabla14[[#This Row],[5% purpil]]*0.21)</f>
        <v>25036.11</v>
      </c>
      <c r="K3083" s="6">
        <f>Tabla14[[#This Row],[Precio NEGRO Publico c/juan]]-Tabla14[[#This Row],[Nuestro Costo juan ]]</f>
        <v>4432.2300000000032</v>
      </c>
      <c r="L3083" s="7">
        <f>Tabla14[[#This Row],[Ganancia]]/Tabla14[[#This Row],[Nuestro Costo juan ]]</f>
        <v>0.21511627906976763</v>
      </c>
      <c r="M3083" s="2">
        <f>Tabla14[[#This Row],[Precio NEGRO Publico c/juan]]+(Tabla14[[#This Row],[Precio NEGRO Publico c/juan]]*0.105)</f>
        <v>27664.901550000002</v>
      </c>
    </row>
    <row r="3084" spans="1:13">
      <c r="A3084" s="1" t="s">
        <v>6185</v>
      </c>
      <c r="B3084" t="s">
        <v>6186</v>
      </c>
      <c r="C3084" t="s">
        <v>15</v>
      </c>
      <c r="D3084" t="s">
        <v>80</v>
      </c>
      <c r="E3084" s="2">
        <v>3630</v>
      </c>
      <c r="F3084" s="2">
        <f>Tabla14[[#This Row],[Precio]]-(Tabla14[[#This Row],[Precio]]*0.14)</f>
        <v>3121.8</v>
      </c>
      <c r="G3084" s="2">
        <f>Tabla14[[#This Row],[Precio]]-(Tabla14[[#This Row],[Precio]]*0.05)</f>
        <v>3448.5</v>
      </c>
      <c r="H3084" s="4">
        <f>Tabla14[[#This Row],[  -14% costo de juan]]+(Tabla14[[#This Row],[  -14% costo de juan]]*0.1)</f>
        <v>3433.9800000000005</v>
      </c>
      <c r="I3084" s="30">
        <f>Tabla14[[#This Row],[5% purpil]]+(Tabla14[[#This Row],[5% purpil]]*0.21)</f>
        <v>4172.6849999999995</v>
      </c>
      <c r="J3084" s="30">
        <f>Tabla14[[#This Row],[5% purpil]]+(Tabla14[[#This Row],[5% purpil]]*0.21)</f>
        <v>4172.6849999999995</v>
      </c>
      <c r="K3084" s="6">
        <f>Tabla14[[#This Row],[Precio NEGRO Publico c/juan]]-Tabla14[[#This Row],[Nuestro Costo juan ]]</f>
        <v>738.70499999999902</v>
      </c>
      <c r="L3084" s="7">
        <f>Tabla14[[#This Row],[Ganancia]]/Tabla14[[#This Row],[Nuestro Costo juan ]]</f>
        <v>0.21511627906976713</v>
      </c>
      <c r="M3084" s="2">
        <f>Tabla14[[#This Row],[Precio NEGRO Publico c/juan]]+(Tabla14[[#This Row],[Precio NEGRO Publico c/juan]]*0.105)</f>
        <v>4610.8169249999992</v>
      </c>
    </row>
    <row r="3085" spans="1:13">
      <c r="A3085" s="1" t="s">
        <v>6187</v>
      </c>
      <c r="B3085" t="s">
        <v>6188</v>
      </c>
      <c r="C3085" t="s">
        <v>7</v>
      </c>
      <c r="D3085" t="s">
        <v>80</v>
      </c>
      <c r="E3085" s="2">
        <v>1381.65</v>
      </c>
      <c r="F3085" s="2">
        <f>Tabla14[[#This Row],[Precio]]-(Tabla14[[#This Row],[Precio]]*0.14)</f>
        <v>1188.2190000000001</v>
      </c>
      <c r="G3085" s="2">
        <f>Tabla14[[#This Row],[Precio]]-(Tabla14[[#This Row],[Precio]]*0.05)</f>
        <v>1312.5675000000001</v>
      </c>
      <c r="H3085" s="4">
        <f>Tabla14[[#This Row],[  -14% costo de juan]]+(Tabla14[[#This Row],[  -14% costo de juan]]*0.1)</f>
        <v>1307.0409</v>
      </c>
      <c r="I3085" s="30">
        <f>Tabla14[[#This Row],[5% purpil]]+(Tabla14[[#This Row],[5% purpil]]*0.21)</f>
        <v>1588.2066750000001</v>
      </c>
      <c r="J3085" s="30">
        <f>Tabla14[[#This Row],[5% purpil]]+(Tabla14[[#This Row],[5% purpil]]*0.21)</f>
        <v>1588.2066750000001</v>
      </c>
      <c r="K3085" s="6">
        <f>Tabla14[[#This Row],[Precio NEGRO Publico c/juan]]-Tabla14[[#This Row],[Nuestro Costo juan ]]</f>
        <v>281.16577500000017</v>
      </c>
      <c r="L3085" s="7">
        <f>Tabla14[[#This Row],[Ganancia]]/Tabla14[[#This Row],[Nuestro Costo juan ]]</f>
        <v>0.21511627906976757</v>
      </c>
      <c r="M3085" s="2">
        <f>Tabla14[[#This Row],[Precio NEGRO Publico c/juan]]+(Tabla14[[#This Row],[Precio NEGRO Publico c/juan]]*0.105)</f>
        <v>1754.9683758750002</v>
      </c>
    </row>
    <row r="3086" spans="1:13">
      <c r="A3086" s="1" t="s">
        <v>4770</v>
      </c>
      <c r="B3086" t="s">
        <v>4771</v>
      </c>
      <c r="C3086" t="s">
        <v>7</v>
      </c>
      <c r="D3086" t="s">
        <v>80</v>
      </c>
      <c r="E3086" s="2">
        <v>360502.27</v>
      </c>
      <c r="F3086" s="2">
        <f>Tabla14[[#This Row],[Precio]]-(Tabla14[[#This Row],[Precio]]*0.14)</f>
        <v>310031.9522</v>
      </c>
      <c r="G3086" s="2">
        <f>Tabla14[[#This Row],[Precio]]-(Tabla14[[#This Row],[Precio]]*0.05)</f>
        <v>342477.15650000004</v>
      </c>
      <c r="H3086" s="9">
        <f>Tabla14[[#This Row],[  -14% costo de juan]]+(Tabla14[[#This Row],[  -14% costo de juan]]*0.1)</f>
        <v>341035.14741999999</v>
      </c>
      <c r="I3086" s="30">
        <f>Tabla14[[#This Row],[5% purpil]]+(Tabla14[[#This Row],[5% purpil]]*0.21)</f>
        <v>414397.35936500004</v>
      </c>
      <c r="J3086" s="30">
        <f>Tabla14[[#This Row],[5% purpil]]+(Tabla14[[#This Row],[5% purpil]]*0.21)</f>
        <v>414397.35936500004</v>
      </c>
      <c r="K3086" s="6">
        <f>Tabla14[[#This Row],[Precio NEGRO Publico c/juan]]-Tabla14[[#This Row],[Nuestro Costo juan ]]</f>
        <v>73362.211945000046</v>
      </c>
      <c r="L3086" s="7">
        <f>Tabla14[[#This Row],[Ganancia]]/Tabla14[[#This Row],[Nuestro Costo juan ]]</f>
        <v>0.21511627906976757</v>
      </c>
      <c r="M3086" s="2">
        <f>Tabla14[[#This Row],[Precio NEGRO Publico c/juan]]+(Tabla14[[#This Row],[Precio NEGRO Publico c/juan]]*0.105)</f>
        <v>457909.08209832502</v>
      </c>
    </row>
    <row r="3087" spans="1:13">
      <c r="A3087" s="1" t="s">
        <v>6191</v>
      </c>
      <c r="B3087" t="s">
        <v>6192</v>
      </c>
      <c r="C3087" t="s">
        <v>15</v>
      </c>
      <c r="D3087" t="s">
        <v>80</v>
      </c>
      <c r="E3087" s="2">
        <v>211750</v>
      </c>
      <c r="F3087" s="2">
        <f>Tabla14[[#This Row],[Precio]]-(Tabla14[[#This Row],[Precio]]*0.14)</f>
        <v>182105</v>
      </c>
      <c r="G3087" s="2">
        <f>Tabla14[[#This Row],[Precio]]-(Tabla14[[#This Row],[Precio]]*0.05)</f>
        <v>201162.5</v>
      </c>
      <c r="H3087" s="4">
        <f>Tabla14[[#This Row],[  -14% costo de juan]]+(Tabla14[[#This Row],[  -14% costo de juan]]*0.1)</f>
        <v>200315.5</v>
      </c>
      <c r="I3087" s="30">
        <f>Tabla14[[#This Row],[5% purpil]]+(Tabla14[[#This Row],[5% purpil]]*0.21)</f>
        <v>243406.625</v>
      </c>
      <c r="J3087" s="30">
        <f>Tabla14[[#This Row],[5% purpil]]+(Tabla14[[#This Row],[5% purpil]]*0.21)</f>
        <v>243406.625</v>
      </c>
      <c r="K3087" s="6">
        <f>Tabla14[[#This Row],[Precio NEGRO Publico c/juan]]-Tabla14[[#This Row],[Nuestro Costo juan ]]</f>
        <v>43091.125</v>
      </c>
      <c r="L3087" s="7">
        <f>Tabla14[[#This Row],[Ganancia]]/Tabla14[[#This Row],[Nuestro Costo juan ]]</f>
        <v>0.21511627906976744</v>
      </c>
      <c r="M3087" s="2">
        <f>Tabla14[[#This Row],[Precio NEGRO Publico c/juan]]+(Tabla14[[#This Row],[Precio NEGRO Publico c/juan]]*0.105)</f>
        <v>268964.32062499999</v>
      </c>
    </row>
    <row r="3088" spans="1:13">
      <c r="A3088" s="1" t="s">
        <v>6193</v>
      </c>
      <c r="B3088" t="s">
        <v>6194</v>
      </c>
      <c r="C3088" t="s">
        <v>15</v>
      </c>
      <c r="D3088" t="s">
        <v>80</v>
      </c>
      <c r="E3088" s="2">
        <v>211750</v>
      </c>
      <c r="F3088" s="2">
        <f>Tabla14[[#This Row],[Precio]]-(Tabla14[[#This Row],[Precio]]*0.14)</f>
        <v>182105</v>
      </c>
      <c r="G3088" s="2">
        <f>Tabla14[[#This Row],[Precio]]-(Tabla14[[#This Row],[Precio]]*0.05)</f>
        <v>201162.5</v>
      </c>
      <c r="H3088" s="4">
        <f>Tabla14[[#This Row],[  -14% costo de juan]]+(Tabla14[[#This Row],[  -14% costo de juan]]*0.1)</f>
        <v>200315.5</v>
      </c>
      <c r="I3088" s="30">
        <f>Tabla14[[#This Row],[5% purpil]]+(Tabla14[[#This Row],[5% purpil]]*0.21)</f>
        <v>243406.625</v>
      </c>
      <c r="J3088" s="30">
        <f>Tabla14[[#This Row],[5% purpil]]+(Tabla14[[#This Row],[5% purpil]]*0.21)</f>
        <v>243406.625</v>
      </c>
      <c r="K3088" s="6">
        <f>Tabla14[[#This Row],[Precio NEGRO Publico c/juan]]-Tabla14[[#This Row],[Nuestro Costo juan ]]</f>
        <v>43091.125</v>
      </c>
      <c r="L3088" s="7">
        <f>Tabla14[[#This Row],[Ganancia]]/Tabla14[[#This Row],[Nuestro Costo juan ]]</f>
        <v>0.21511627906976744</v>
      </c>
      <c r="M3088" s="2">
        <f>Tabla14[[#This Row],[Precio NEGRO Publico c/juan]]+(Tabla14[[#This Row],[Precio NEGRO Publico c/juan]]*0.105)</f>
        <v>268964.32062499999</v>
      </c>
    </row>
    <row r="3089" spans="1:13">
      <c r="A3089" s="1" t="s">
        <v>6195</v>
      </c>
      <c r="B3089" t="s">
        <v>6196</v>
      </c>
      <c r="C3089" t="s">
        <v>15</v>
      </c>
      <c r="D3089" t="s">
        <v>80</v>
      </c>
      <c r="E3089" s="2">
        <v>237575</v>
      </c>
      <c r="F3089" s="2">
        <f>Tabla14[[#This Row],[Precio]]-(Tabla14[[#This Row],[Precio]]*0.14)</f>
        <v>204314.5</v>
      </c>
      <c r="G3089" s="2">
        <f>Tabla14[[#This Row],[Precio]]-(Tabla14[[#This Row],[Precio]]*0.05)</f>
        <v>225696.25</v>
      </c>
      <c r="H3089" s="4">
        <f>Tabla14[[#This Row],[  -14% costo de juan]]+(Tabla14[[#This Row],[  -14% costo de juan]]*0.1)</f>
        <v>224745.95</v>
      </c>
      <c r="I3089" s="30">
        <f>Tabla14[[#This Row],[5% purpil]]+(Tabla14[[#This Row],[5% purpil]]*0.21)</f>
        <v>273092.46250000002</v>
      </c>
      <c r="J3089" s="30">
        <f>Tabla14[[#This Row],[5% purpil]]+(Tabla14[[#This Row],[5% purpil]]*0.21)</f>
        <v>273092.46250000002</v>
      </c>
      <c r="K3089" s="6">
        <f>Tabla14[[#This Row],[Precio NEGRO Publico c/juan]]-Tabla14[[#This Row],[Nuestro Costo juan ]]</f>
        <v>48346.512500000012</v>
      </c>
      <c r="L3089" s="7">
        <f>Tabla14[[#This Row],[Ganancia]]/Tabla14[[#This Row],[Nuestro Costo juan ]]</f>
        <v>0.21511627906976749</v>
      </c>
      <c r="M3089" s="2">
        <f>Tabla14[[#This Row],[Precio NEGRO Publico c/juan]]+(Tabla14[[#This Row],[Precio NEGRO Publico c/juan]]*0.105)</f>
        <v>301767.17106250004</v>
      </c>
    </row>
    <row r="3090" spans="1:13">
      <c r="A3090" s="1" t="s">
        <v>6197</v>
      </c>
      <c r="B3090" t="s">
        <v>6198</v>
      </c>
      <c r="C3090" t="s">
        <v>7</v>
      </c>
      <c r="D3090" t="s">
        <v>80</v>
      </c>
      <c r="E3090" s="2">
        <v>185536.33</v>
      </c>
      <c r="F3090" s="2">
        <f>Tabla14[[#This Row],[Precio]]-(Tabla14[[#This Row],[Precio]]*0.14)</f>
        <v>159561.2438</v>
      </c>
      <c r="G3090" s="2">
        <f>Tabla14[[#This Row],[Precio]]-(Tabla14[[#This Row],[Precio]]*0.05)</f>
        <v>176259.5135</v>
      </c>
      <c r="H3090" s="4">
        <f>Tabla14[[#This Row],[  -14% costo de juan]]+(Tabla14[[#This Row],[  -14% costo de juan]]*0.1)</f>
        <v>175517.36817999999</v>
      </c>
      <c r="I3090" s="30">
        <f>Tabla14[[#This Row],[5% purpil]]+(Tabla14[[#This Row],[5% purpil]]*0.21)</f>
        <v>213274.01133499999</v>
      </c>
      <c r="J3090" s="30">
        <f>Tabla14[[#This Row],[5% purpil]]+(Tabla14[[#This Row],[5% purpil]]*0.21)</f>
        <v>213274.01133499999</v>
      </c>
      <c r="K3090" s="6">
        <f>Tabla14[[#This Row],[Precio NEGRO Publico c/juan]]-Tabla14[[#This Row],[Nuestro Costo juan ]]</f>
        <v>37756.643154999998</v>
      </c>
      <c r="L3090" s="7">
        <f>Tabla14[[#This Row],[Ganancia]]/Tabla14[[#This Row],[Nuestro Costo juan ]]</f>
        <v>0.21511627906976744</v>
      </c>
      <c r="M3090" s="2">
        <f>Tabla14[[#This Row],[Precio NEGRO Publico c/juan]]+(Tabla14[[#This Row],[Precio NEGRO Publico c/juan]]*0.105)</f>
        <v>235667.78252517499</v>
      </c>
    </row>
    <row r="3091" spans="1:13">
      <c r="A3091" s="1" t="s">
        <v>6199</v>
      </c>
      <c r="B3091" t="s">
        <v>6200</v>
      </c>
      <c r="C3091" t="s">
        <v>7</v>
      </c>
      <c r="D3091" t="s">
        <v>80</v>
      </c>
      <c r="E3091" s="2">
        <v>21316.94</v>
      </c>
      <c r="F3091" s="2">
        <f>Tabla14[[#This Row],[Precio]]-(Tabla14[[#This Row],[Precio]]*0.14)</f>
        <v>18332.5684</v>
      </c>
      <c r="G3091" s="2">
        <f>Tabla14[[#This Row],[Precio]]-(Tabla14[[#This Row],[Precio]]*0.05)</f>
        <v>20251.092999999997</v>
      </c>
      <c r="H3091" s="4">
        <f>Tabla14[[#This Row],[  -14% costo de juan]]+(Tabla14[[#This Row],[  -14% costo de juan]]*0.1)</f>
        <v>20165.825239999998</v>
      </c>
      <c r="I3091" s="30">
        <f>Tabla14[[#This Row],[5% purpil]]+(Tabla14[[#This Row],[5% purpil]]*0.21)</f>
        <v>24503.822529999998</v>
      </c>
      <c r="J3091" s="30">
        <f>Tabla14[[#This Row],[5% purpil]]+(Tabla14[[#This Row],[5% purpil]]*0.21)</f>
        <v>24503.822529999998</v>
      </c>
      <c r="K3091" s="6">
        <f>Tabla14[[#This Row],[Precio NEGRO Publico c/juan]]-Tabla14[[#This Row],[Nuestro Costo juan ]]</f>
        <v>4337.9972899999993</v>
      </c>
      <c r="L3091" s="7">
        <f>Tabla14[[#This Row],[Ganancia]]/Tabla14[[#This Row],[Nuestro Costo juan ]]</f>
        <v>0.21511627906976744</v>
      </c>
      <c r="M3091" s="2">
        <f>Tabla14[[#This Row],[Precio NEGRO Publico c/juan]]+(Tabla14[[#This Row],[Precio NEGRO Publico c/juan]]*0.105)</f>
        <v>27076.723895649997</v>
      </c>
    </row>
    <row r="3092" spans="1:13">
      <c r="A3092" s="1" t="s">
        <v>6201</v>
      </c>
      <c r="B3092" t="s">
        <v>6202</v>
      </c>
      <c r="C3092" t="s">
        <v>7</v>
      </c>
      <c r="D3092" t="s">
        <v>80</v>
      </c>
      <c r="E3092" s="2">
        <v>67108.88</v>
      </c>
      <c r="F3092" s="2">
        <f>Tabla14[[#This Row],[Precio]]-(Tabla14[[#This Row],[Precio]]*0.14)</f>
        <v>57713.636800000007</v>
      </c>
      <c r="G3092" s="2">
        <f>Tabla14[[#This Row],[Precio]]-(Tabla14[[#This Row],[Precio]]*0.05)</f>
        <v>63753.436000000002</v>
      </c>
      <c r="H3092" s="4">
        <f>Tabla14[[#This Row],[  -14% costo de juan]]+(Tabla14[[#This Row],[  -14% costo de juan]]*0.1)</f>
        <v>63485.00048000001</v>
      </c>
      <c r="I3092" s="30">
        <f>Tabla14[[#This Row],[5% purpil]]+(Tabla14[[#This Row],[5% purpil]]*0.21)</f>
        <v>77141.657560000007</v>
      </c>
      <c r="J3092" s="30">
        <f>Tabla14[[#This Row],[5% purpil]]+(Tabla14[[#This Row],[5% purpil]]*0.21)</f>
        <v>77141.657560000007</v>
      </c>
      <c r="K3092" s="6">
        <f>Tabla14[[#This Row],[Precio NEGRO Publico c/juan]]-Tabla14[[#This Row],[Nuestro Costo juan ]]</f>
        <v>13656.657079999997</v>
      </c>
      <c r="L3092" s="7">
        <f>Tabla14[[#This Row],[Ganancia]]/Tabla14[[#This Row],[Nuestro Costo juan ]]</f>
        <v>0.21511627906976735</v>
      </c>
      <c r="M3092" s="2">
        <f>Tabla14[[#This Row],[Precio NEGRO Publico c/juan]]+(Tabla14[[#This Row],[Precio NEGRO Publico c/juan]]*0.105)</f>
        <v>85241.531603800002</v>
      </c>
    </row>
    <row r="3093" spans="1:13">
      <c r="A3093" s="1" t="s">
        <v>4772</v>
      </c>
      <c r="B3093" t="s">
        <v>4773</v>
      </c>
      <c r="C3093" t="s">
        <v>7</v>
      </c>
      <c r="D3093" t="s">
        <v>80</v>
      </c>
      <c r="E3093" s="2">
        <v>504703.18</v>
      </c>
      <c r="F3093" s="2">
        <f>Tabla14[[#This Row],[Precio]]-(Tabla14[[#This Row],[Precio]]*0.14)</f>
        <v>434044.73479999998</v>
      </c>
      <c r="G3093" s="2">
        <f>Tabla14[[#This Row],[Precio]]-(Tabla14[[#This Row],[Precio]]*0.05)</f>
        <v>479468.02100000001</v>
      </c>
      <c r="H3093" s="9">
        <f>Tabla14[[#This Row],[  -14% costo de juan]]+(Tabla14[[#This Row],[  -14% costo de juan]]*0.1)</f>
        <v>477449.20827999996</v>
      </c>
      <c r="I3093" s="30">
        <f>Tabla14[[#This Row],[5% purpil]]+(Tabla14[[#This Row],[5% purpil]]*0.21)</f>
        <v>580156.30541000003</v>
      </c>
      <c r="J3093" s="30">
        <f>Tabla14[[#This Row],[5% purpil]]+(Tabla14[[#This Row],[5% purpil]]*0.21)</f>
        <v>580156.30541000003</v>
      </c>
      <c r="K3093" s="6">
        <f>Tabla14[[#This Row],[Precio NEGRO Publico c/juan]]-Tabla14[[#This Row],[Nuestro Costo juan ]]</f>
        <v>102707.09713000007</v>
      </c>
      <c r="L3093" s="7">
        <f>Tabla14[[#This Row],[Ganancia]]/Tabla14[[#This Row],[Nuestro Costo juan ]]</f>
        <v>0.2151162790697676</v>
      </c>
      <c r="M3093" s="2">
        <f>Tabla14[[#This Row],[Precio NEGRO Publico c/juan]]+(Tabla14[[#This Row],[Precio NEGRO Publico c/juan]]*0.105)</f>
        <v>641072.71747805004</v>
      </c>
    </row>
    <row r="3094" spans="1:13">
      <c r="A3094" s="1" t="s">
        <v>6205</v>
      </c>
      <c r="B3094" t="s">
        <v>6206</v>
      </c>
      <c r="C3094" t="s">
        <v>7</v>
      </c>
      <c r="D3094" t="s">
        <v>80</v>
      </c>
      <c r="E3094" s="2">
        <v>110532.28</v>
      </c>
      <c r="F3094" s="2">
        <f>Tabla14[[#This Row],[Precio]]-(Tabla14[[#This Row],[Precio]]*0.14)</f>
        <v>95057.760800000004</v>
      </c>
      <c r="G3094" s="2">
        <f>Tabla14[[#This Row],[Precio]]-(Tabla14[[#This Row],[Precio]]*0.05)</f>
        <v>105005.666</v>
      </c>
      <c r="H3094" s="4">
        <f>Tabla14[[#This Row],[  -14% costo de juan]]+(Tabla14[[#This Row],[  -14% costo de juan]]*0.1)</f>
        <v>104563.53688</v>
      </c>
      <c r="I3094" s="30">
        <f>Tabla14[[#This Row],[5% purpil]]+(Tabla14[[#This Row],[5% purpil]]*0.21)</f>
        <v>127056.85586</v>
      </c>
      <c r="J3094" s="30">
        <f>Tabla14[[#This Row],[5% purpil]]+(Tabla14[[#This Row],[5% purpil]]*0.21)</f>
        <v>127056.85586</v>
      </c>
      <c r="K3094" s="6">
        <f>Tabla14[[#This Row],[Precio NEGRO Publico c/juan]]-Tabla14[[#This Row],[Nuestro Costo juan ]]</f>
        <v>22493.318979999996</v>
      </c>
      <c r="L3094" s="7">
        <f>Tabla14[[#This Row],[Ganancia]]/Tabla14[[#This Row],[Nuestro Costo juan ]]</f>
        <v>0.21511627906976741</v>
      </c>
      <c r="M3094" s="2">
        <f>Tabla14[[#This Row],[Precio NEGRO Publico c/juan]]+(Tabla14[[#This Row],[Precio NEGRO Publico c/juan]]*0.105)</f>
        <v>140397.8257253</v>
      </c>
    </row>
    <row r="3095" spans="1:13">
      <c r="A3095" s="1" t="s">
        <v>6207</v>
      </c>
      <c r="B3095" t="s">
        <v>6208</v>
      </c>
      <c r="C3095" t="s">
        <v>15</v>
      </c>
      <c r="D3095" t="s">
        <v>80</v>
      </c>
      <c r="E3095" s="2">
        <v>84.7</v>
      </c>
      <c r="F3095" s="2">
        <f>Tabla14[[#This Row],[Precio]]-(Tabla14[[#This Row],[Precio]]*0.14)</f>
        <v>72.841999999999999</v>
      </c>
      <c r="G3095" s="2">
        <f>Tabla14[[#This Row],[Precio]]-(Tabla14[[#This Row],[Precio]]*0.05)</f>
        <v>80.465000000000003</v>
      </c>
      <c r="H3095" s="4">
        <f>Tabla14[[#This Row],[  -14% costo de juan]]+(Tabla14[[#This Row],[  -14% costo de juan]]*0.1)</f>
        <v>80.126199999999997</v>
      </c>
      <c r="I3095" s="30">
        <f>Tabla14[[#This Row],[5% purpil]]+(Tabla14[[#This Row],[5% purpil]]*0.21)</f>
        <v>97.362650000000002</v>
      </c>
      <c r="J3095" s="30">
        <f>Tabla14[[#This Row],[5% purpil]]+(Tabla14[[#This Row],[5% purpil]]*0.21)</f>
        <v>97.362650000000002</v>
      </c>
      <c r="K3095" s="6">
        <f>Tabla14[[#This Row],[Precio NEGRO Publico c/juan]]-Tabla14[[#This Row],[Nuestro Costo juan ]]</f>
        <v>17.236450000000005</v>
      </c>
      <c r="L3095" s="7">
        <f>Tabla14[[#This Row],[Ganancia]]/Tabla14[[#This Row],[Nuestro Costo juan ]]</f>
        <v>0.21511627906976752</v>
      </c>
      <c r="M3095" s="2">
        <f>Tabla14[[#This Row],[Precio NEGRO Publico c/juan]]+(Tabla14[[#This Row],[Precio NEGRO Publico c/juan]]*0.105)</f>
        <v>107.58572825</v>
      </c>
    </row>
    <row r="3096" spans="1:13">
      <c r="A3096" s="1" t="s">
        <v>6209</v>
      </c>
      <c r="B3096" t="s">
        <v>6210</v>
      </c>
      <c r="C3096" t="s">
        <v>7</v>
      </c>
      <c r="D3096" t="s">
        <v>80</v>
      </c>
      <c r="E3096" s="2">
        <v>88820.58</v>
      </c>
      <c r="F3096" s="2">
        <f>Tabla14[[#This Row],[Precio]]-(Tabla14[[#This Row],[Precio]]*0.14)</f>
        <v>76385.698799999998</v>
      </c>
      <c r="G3096" s="2">
        <f>Tabla14[[#This Row],[Precio]]-(Tabla14[[#This Row],[Precio]]*0.05)</f>
        <v>84379.551000000007</v>
      </c>
      <c r="H3096" s="4">
        <f>Tabla14[[#This Row],[  -14% costo de juan]]+(Tabla14[[#This Row],[  -14% costo de juan]]*0.1)</f>
        <v>84024.268679999994</v>
      </c>
      <c r="I3096" s="30">
        <f>Tabla14[[#This Row],[5% purpil]]+(Tabla14[[#This Row],[5% purpil]]*0.21)</f>
        <v>102099.25671000002</v>
      </c>
      <c r="J3096" s="30">
        <f>Tabla14[[#This Row],[5% purpil]]+(Tabla14[[#This Row],[5% purpil]]*0.21)</f>
        <v>102099.25671000002</v>
      </c>
      <c r="K3096" s="6">
        <f>Tabla14[[#This Row],[Precio NEGRO Publico c/juan]]-Tabla14[[#This Row],[Nuestro Costo juan ]]</f>
        <v>18074.988030000022</v>
      </c>
      <c r="L3096" s="7">
        <f>Tabla14[[#This Row],[Ganancia]]/Tabla14[[#This Row],[Nuestro Costo juan ]]</f>
        <v>0.21511627906976771</v>
      </c>
      <c r="M3096" s="2">
        <f>Tabla14[[#This Row],[Precio NEGRO Publico c/juan]]+(Tabla14[[#This Row],[Precio NEGRO Publico c/juan]]*0.105)</f>
        <v>112819.67866455001</v>
      </c>
    </row>
    <row r="3097" spans="1:13">
      <c r="A3097" s="1" t="s">
        <v>6211</v>
      </c>
      <c r="B3097" t="s">
        <v>6212</v>
      </c>
      <c r="C3097" t="s">
        <v>7</v>
      </c>
      <c r="D3097" t="s">
        <v>80</v>
      </c>
      <c r="E3097" s="2">
        <v>98689.54</v>
      </c>
      <c r="F3097" s="2">
        <f>Tabla14[[#This Row],[Precio]]-(Tabla14[[#This Row],[Precio]]*0.14)</f>
        <v>84873.004399999991</v>
      </c>
      <c r="G3097" s="2">
        <f>Tabla14[[#This Row],[Precio]]-(Tabla14[[#This Row],[Precio]]*0.05)</f>
        <v>93755.062999999995</v>
      </c>
      <c r="H3097" s="4">
        <f>Tabla14[[#This Row],[  -14% costo de juan]]+(Tabla14[[#This Row],[  -14% costo de juan]]*0.1)</f>
        <v>93360.304839999997</v>
      </c>
      <c r="I3097" s="30">
        <f>Tabla14[[#This Row],[5% purpil]]+(Tabla14[[#This Row],[5% purpil]]*0.21)</f>
        <v>113443.62622999999</v>
      </c>
      <c r="J3097" s="30">
        <f>Tabla14[[#This Row],[5% purpil]]+(Tabla14[[#This Row],[5% purpil]]*0.21)</f>
        <v>113443.62622999999</v>
      </c>
      <c r="K3097" s="6">
        <f>Tabla14[[#This Row],[Precio NEGRO Publico c/juan]]-Tabla14[[#This Row],[Nuestro Costo juan ]]</f>
        <v>20083.321389999997</v>
      </c>
      <c r="L3097" s="7">
        <f>Tabla14[[#This Row],[Ganancia]]/Tabla14[[#This Row],[Nuestro Costo juan ]]</f>
        <v>0.21511627906976741</v>
      </c>
      <c r="M3097" s="2">
        <f>Tabla14[[#This Row],[Precio NEGRO Publico c/juan]]+(Tabla14[[#This Row],[Precio NEGRO Publico c/juan]]*0.105)</f>
        <v>125355.20698414999</v>
      </c>
    </row>
    <row r="3098" spans="1:13">
      <c r="A3098" s="1" t="s">
        <v>6213</v>
      </c>
      <c r="B3098" t="s">
        <v>6214</v>
      </c>
      <c r="C3098" t="s">
        <v>7</v>
      </c>
      <c r="D3098" t="s">
        <v>80</v>
      </c>
      <c r="E3098" s="2">
        <v>43260.27</v>
      </c>
      <c r="F3098" s="2">
        <f>Tabla14[[#This Row],[Precio]]-(Tabla14[[#This Row],[Precio]]*0.14)</f>
        <v>37203.832199999997</v>
      </c>
      <c r="G3098" s="2">
        <f>Tabla14[[#This Row],[Precio]]-(Tabla14[[#This Row],[Precio]]*0.05)</f>
        <v>41097.256499999996</v>
      </c>
      <c r="H3098" s="4">
        <f>Tabla14[[#This Row],[  -14% costo de juan]]+(Tabla14[[#This Row],[  -14% costo de juan]]*0.1)</f>
        <v>40924.215419999993</v>
      </c>
      <c r="I3098" s="30">
        <f>Tabla14[[#This Row],[5% purpil]]+(Tabla14[[#This Row],[5% purpil]]*0.21)</f>
        <v>49727.680364999993</v>
      </c>
      <c r="J3098" s="30">
        <f>Tabla14[[#This Row],[5% purpil]]+(Tabla14[[#This Row],[5% purpil]]*0.21)</f>
        <v>49727.680364999993</v>
      </c>
      <c r="K3098" s="6">
        <f>Tabla14[[#This Row],[Precio NEGRO Publico c/juan]]-Tabla14[[#This Row],[Nuestro Costo juan ]]</f>
        <v>8803.4649449999997</v>
      </c>
      <c r="L3098" s="7">
        <f>Tabla14[[#This Row],[Ganancia]]/Tabla14[[#This Row],[Nuestro Costo juan ]]</f>
        <v>0.21511627906976746</v>
      </c>
      <c r="M3098" s="2">
        <f>Tabla14[[#This Row],[Precio NEGRO Publico c/juan]]+(Tabla14[[#This Row],[Precio NEGRO Publico c/juan]]*0.105)</f>
        <v>54949.086803324994</v>
      </c>
    </row>
    <row r="3099" spans="1:13">
      <c r="A3099" s="1" t="s">
        <v>6215</v>
      </c>
      <c r="B3099" t="s">
        <v>6216</v>
      </c>
      <c r="C3099" t="s">
        <v>7</v>
      </c>
      <c r="D3099" t="s">
        <v>80</v>
      </c>
      <c r="E3099" s="2">
        <v>72100.45</v>
      </c>
      <c r="F3099" s="2">
        <f>Tabla14[[#This Row],[Precio]]-(Tabla14[[#This Row],[Precio]]*0.14)</f>
        <v>62006.386999999995</v>
      </c>
      <c r="G3099" s="2">
        <f>Tabla14[[#This Row],[Precio]]-(Tabla14[[#This Row],[Precio]]*0.05)</f>
        <v>68495.427499999991</v>
      </c>
      <c r="H3099" s="4">
        <f>Tabla14[[#This Row],[  -14% costo de juan]]+(Tabla14[[#This Row],[  -14% costo de juan]]*0.1)</f>
        <v>68207.025699999998</v>
      </c>
      <c r="I3099" s="30">
        <f>Tabla14[[#This Row],[5% purpil]]+(Tabla14[[#This Row],[5% purpil]]*0.21)</f>
        <v>82879.467274999988</v>
      </c>
      <c r="J3099" s="30">
        <f>Tabla14[[#This Row],[5% purpil]]+(Tabla14[[#This Row],[5% purpil]]*0.21)</f>
        <v>82879.467274999988</v>
      </c>
      <c r="K3099" s="6">
        <f>Tabla14[[#This Row],[Precio NEGRO Publico c/juan]]-Tabla14[[#This Row],[Nuestro Costo juan ]]</f>
        <v>14672.44157499999</v>
      </c>
      <c r="L3099" s="7">
        <f>Tabla14[[#This Row],[Ganancia]]/Tabla14[[#This Row],[Nuestro Costo juan ]]</f>
        <v>0.2151162790697673</v>
      </c>
      <c r="M3099" s="2">
        <f>Tabla14[[#This Row],[Precio NEGRO Publico c/juan]]+(Tabla14[[#This Row],[Precio NEGRO Publico c/juan]]*0.105)</f>
        <v>91581.811338874992</v>
      </c>
    </row>
    <row r="3100" spans="1:13">
      <c r="A3100" s="1" t="s">
        <v>6217</v>
      </c>
      <c r="B3100" t="s">
        <v>6218</v>
      </c>
      <c r="C3100" t="s">
        <v>7</v>
      </c>
      <c r="D3100" t="s">
        <v>80</v>
      </c>
      <c r="E3100" s="2">
        <v>2467.2399999999998</v>
      </c>
      <c r="F3100" s="2">
        <f>Tabla14[[#This Row],[Precio]]-(Tabla14[[#This Row],[Precio]]*0.14)</f>
        <v>2121.8263999999999</v>
      </c>
      <c r="G3100" s="2">
        <f>Tabla14[[#This Row],[Precio]]-(Tabla14[[#This Row],[Precio]]*0.05)</f>
        <v>2343.8779999999997</v>
      </c>
      <c r="H3100" s="4">
        <f>Tabla14[[#This Row],[  -14% costo de juan]]+(Tabla14[[#This Row],[  -14% costo de juan]]*0.1)</f>
        <v>2334.0090399999999</v>
      </c>
      <c r="I3100" s="30">
        <f>Tabla14[[#This Row],[5% purpil]]+(Tabla14[[#This Row],[5% purpil]]*0.21)</f>
        <v>2836.0923799999996</v>
      </c>
      <c r="J3100" s="30">
        <f>Tabla14[[#This Row],[5% purpil]]+(Tabla14[[#This Row],[5% purpil]]*0.21)</f>
        <v>2836.0923799999996</v>
      </c>
      <c r="K3100" s="6">
        <f>Tabla14[[#This Row],[Precio NEGRO Publico c/juan]]-Tabla14[[#This Row],[Nuestro Costo juan ]]</f>
        <v>502.08333999999968</v>
      </c>
      <c r="L3100" s="7">
        <f>Tabla14[[#This Row],[Ganancia]]/Tabla14[[#This Row],[Nuestro Costo juan ]]</f>
        <v>0.21511627906976732</v>
      </c>
      <c r="M3100" s="2">
        <f>Tabla14[[#This Row],[Precio NEGRO Publico c/juan]]+(Tabla14[[#This Row],[Precio NEGRO Publico c/juan]]*0.105)</f>
        <v>3133.8820798999996</v>
      </c>
    </row>
    <row r="3101" spans="1:13">
      <c r="A3101" s="1" t="s">
        <v>6219</v>
      </c>
      <c r="B3101" t="s">
        <v>6220</v>
      </c>
      <c r="C3101" t="s">
        <v>7</v>
      </c>
      <c r="D3101" t="s">
        <v>80</v>
      </c>
      <c r="E3101" s="2">
        <v>2960.69</v>
      </c>
      <c r="F3101" s="2">
        <f>Tabla14[[#This Row],[Precio]]-(Tabla14[[#This Row],[Precio]]*0.14)</f>
        <v>2546.1934000000001</v>
      </c>
      <c r="G3101" s="2">
        <f>Tabla14[[#This Row],[Precio]]-(Tabla14[[#This Row],[Precio]]*0.05)</f>
        <v>2812.6554999999998</v>
      </c>
      <c r="H3101" s="4">
        <f>Tabla14[[#This Row],[  -14% costo de juan]]+(Tabla14[[#This Row],[  -14% costo de juan]]*0.1)</f>
        <v>2800.8127400000003</v>
      </c>
      <c r="I3101" s="30">
        <f>Tabla14[[#This Row],[5% purpil]]+(Tabla14[[#This Row],[5% purpil]]*0.21)</f>
        <v>3403.3131549999998</v>
      </c>
      <c r="J3101" s="30">
        <f>Tabla14[[#This Row],[5% purpil]]+(Tabla14[[#This Row],[5% purpil]]*0.21)</f>
        <v>3403.3131549999998</v>
      </c>
      <c r="K3101" s="6">
        <f>Tabla14[[#This Row],[Precio NEGRO Publico c/juan]]-Tabla14[[#This Row],[Nuestro Costo juan ]]</f>
        <v>602.50041499999952</v>
      </c>
      <c r="L3101" s="7">
        <f>Tabla14[[#This Row],[Ganancia]]/Tabla14[[#This Row],[Nuestro Costo juan ]]</f>
        <v>0.21511627906976724</v>
      </c>
      <c r="M3101" s="2">
        <f>Tabla14[[#This Row],[Precio NEGRO Publico c/juan]]+(Tabla14[[#This Row],[Precio NEGRO Publico c/juan]]*0.105)</f>
        <v>3760.6610362749998</v>
      </c>
    </row>
    <row r="3102" spans="1:13">
      <c r="A3102" s="1" t="s">
        <v>6221</v>
      </c>
      <c r="B3102" t="s">
        <v>6222</v>
      </c>
      <c r="C3102" t="s">
        <v>7</v>
      </c>
      <c r="D3102" t="s">
        <v>80</v>
      </c>
      <c r="E3102" s="2">
        <v>3947.58</v>
      </c>
      <c r="F3102" s="2">
        <f>Tabla14[[#This Row],[Precio]]-(Tabla14[[#This Row],[Precio]]*0.14)</f>
        <v>3394.9187999999999</v>
      </c>
      <c r="G3102" s="2">
        <f>Tabla14[[#This Row],[Precio]]-(Tabla14[[#This Row],[Precio]]*0.05)</f>
        <v>3750.201</v>
      </c>
      <c r="H3102" s="4">
        <f>Tabla14[[#This Row],[  -14% costo de juan]]+(Tabla14[[#This Row],[  -14% costo de juan]]*0.1)</f>
        <v>3734.41068</v>
      </c>
      <c r="I3102" s="30">
        <f>Tabla14[[#This Row],[5% purpil]]+(Tabla14[[#This Row],[5% purpil]]*0.21)</f>
        <v>4537.7432099999996</v>
      </c>
      <c r="J3102" s="30">
        <f>Tabla14[[#This Row],[5% purpil]]+(Tabla14[[#This Row],[5% purpil]]*0.21)</f>
        <v>4537.7432099999996</v>
      </c>
      <c r="K3102" s="6">
        <f>Tabla14[[#This Row],[Precio NEGRO Publico c/juan]]-Tabla14[[#This Row],[Nuestro Costo juan ]]</f>
        <v>803.33252999999968</v>
      </c>
      <c r="L3102" s="7">
        <f>Tabla14[[#This Row],[Ganancia]]/Tabla14[[#This Row],[Nuestro Costo juan ]]</f>
        <v>0.21511627906976735</v>
      </c>
      <c r="M3102" s="2">
        <f>Tabla14[[#This Row],[Precio NEGRO Publico c/juan]]+(Tabla14[[#This Row],[Precio NEGRO Publico c/juan]]*0.105)</f>
        <v>5014.2062470499995</v>
      </c>
    </row>
    <row r="3103" spans="1:13">
      <c r="A3103" s="1" t="s">
        <v>6223</v>
      </c>
      <c r="B3103" t="s">
        <v>6224</v>
      </c>
      <c r="C3103" t="s">
        <v>7</v>
      </c>
      <c r="D3103" t="s">
        <v>80</v>
      </c>
      <c r="E3103" s="2">
        <v>4539.72</v>
      </c>
      <c r="F3103" s="2">
        <f>Tabla14[[#This Row],[Precio]]-(Tabla14[[#This Row],[Precio]]*0.14)</f>
        <v>3904.1592000000001</v>
      </c>
      <c r="G3103" s="2">
        <f>Tabla14[[#This Row],[Precio]]-(Tabla14[[#This Row],[Precio]]*0.05)</f>
        <v>4312.7340000000004</v>
      </c>
      <c r="H3103" s="4">
        <f>Tabla14[[#This Row],[  -14% costo de juan]]+(Tabla14[[#This Row],[  -14% costo de juan]]*0.1)</f>
        <v>4294.5751200000004</v>
      </c>
      <c r="I3103" s="30">
        <f>Tabla14[[#This Row],[5% purpil]]+(Tabla14[[#This Row],[5% purpil]]*0.21)</f>
        <v>5218.4081400000005</v>
      </c>
      <c r="J3103" s="30">
        <f>Tabla14[[#This Row],[5% purpil]]+(Tabla14[[#This Row],[5% purpil]]*0.21)</f>
        <v>5218.4081400000005</v>
      </c>
      <c r="K3103" s="6">
        <f>Tabla14[[#This Row],[Precio NEGRO Publico c/juan]]-Tabla14[[#This Row],[Nuestro Costo juan ]]</f>
        <v>923.83302000000003</v>
      </c>
      <c r="L3103" s="7">
        <f>Tabla14[[#This Row],[Ganancia]]/Tabla14[[#This Row],[Nuestro Costo juan ]]</f>
        <v>0.21511627906976744</v>
      </c>
      <c r="M3103" s="2">
        <f>Tabla14[[#This Row],[Precio NEGRO Publico c/juan]]+(Tabla14[[#This Row],[Precio NEGRO Publico c/juan]]*0.105)</f>
        <v>5766.3409947</v>
      </c>
    </row>
    <row r="3104" spans="1:13">
      <c r="A3104" s="1" t="s">
        <v>6225</v>
      </c>
      <c r="B3104" t="s">
        <v>6226</v>
      </c>
      <c r="C3104" t="s">
        <v>7</v>
      </c>
      <c r="D3104" t="s">
        <v>80</v>
      </c>
      <c r="E3104" s="2">
        <v>4934.4799999999996</v>
      </c>
      <c r="F3104" s="2">
        <f>Tabla14[[#This Row],[Precio]]-(Tabla14[[#This Row],[Precio]]*0.14)</f>
        <v>4243.6527999999998</v>
      </c>
      <c r="G3104" s="2">
        <f>Tabla14[[#This Row],[Precio]]-(Tabla14[[#This Row],[Precio]]*0.05)</f>
        <v>4687.7559999999994</v>
      </c>
      <c r="H3104" s="4">
        <f>Tabla14[[#This Row],[  -14% costo de juan]]+(Tabla14[[#This Row],[  -14% costo de juan]]*0.1)</f>
        <v>4668.0180799999998</v>
      </c>
      <c r="I3104" s="30">
        <f>Tabla14[[#This Row],[5% purpil]]+(Tabla14[[#This Row],[5% purpil]]*0.21)</f>
        <v>5672.1847599999992</v>
      </c>
      <c r="J3104" s="30">
        <f>Tabla14[[#This Row],[5% purpil]]+(Tabla14[[#This Row],[5% purpil]]*0.21)</f>
        <v>5672.1847599999992</v>
      </c>
      <c r="K3104" s="6">
        <f>Tabla14[[#This Row],[Precio NEGRO Publico c/juan]]-Tabla14[[#This Row],[Nuestro Costo juan ]]</f>
        <v>1004.1666799999994</v>
      </c>
      <c r="L3104" s="7">
        <f>Tabla14[[#This Row],[Ganancia]]/Tabla14[[#This Row],[Nuestro Costo juan ]]</f>
        <v>0.21511627906976732</v>
      </c>
      <c r="M3104" s="2">
        <f>Tabla14[[#This Row],[Precio NEGRO Publico c/juan]]+(Tabla14[[#This Row],[Precio NEGRO Publico c/juan]]*0.105)</f>
        <v>6267.7641597999991</v>
      </c>
    </row>
    <row r="3105" spans="1:13">
      <c r="A3105" s="1" t="s">
        <v>6227</v>
      </c>
      <c r="B3105" t="s">
        <v>6228</v>
      </c>
      <c r="C3105" t="s">
        <v>7</v>
      </c>
      <c r="D3105" t="s">
        <v>80</v>
      </c>
      <c r="E3105" s="2">
        <v>6908.27</v>
      </c>
      <c r="F3105" s="2">
        <f>Tabla14[[#This Row],[Precio]]-(Tabla14[[#This Row],[Precio]]*0.14)</f>
        <v>5941.1122000000005</v>
      </c>
      <c r="G3105" s="2">
        <f>Tabla14[[#This Row],[Precio]]-(Tabla14[[#This Row],[Precio]]*0.05)</f>
        <v>6562.8565000000008</v>
      </c>
      <c r="H3105" s="4">
        <f>Tabla14[[#This Row],[  -14% costo de juan]]+(Tabla14[[#This Row],[  -14% costo de juan]]*0.1)</f>
        <v>6535.2234200000003</v>
      </c>
      <c r="I3105" s="30">
        <f>Tabla14[[#This Row],[5% purpil]]+(Tabla14[[#This Row],[5% purpil]]*0.21)</f>
        <v>7941.0563650000004</v>
      </c>
      <c r="J3105" s="30">
        <f>Tabla14[[#This Row],[5% purpil]]+(Tabla14[[#This Row],[5% purpil]]*0.21)</f>
        <v>7941.0563650000004</v>
      </c>
      <c r="K3105" s="6">
        <f>Tabla14[[#This Row],[Precio NEGRO Publico c/juan]]-Tabla14[[#This Row],[Nuestro Costo juan ]]</f>
        <v>1405.8329450000001</v>
      </c>
      <c r="L3105" s="7">
        <f>Tabla14[[#This Row],[Ganancia]]/Tabla14[[#This Row],[Nuestro Costo juan ]]</f>
        <v>0.21511627906976746</v>
      </c>
      <c r="M3105" s="2">
        <f>Tabla14[[#This Row],[Precio NEGRO Publico c/juan]]+(Tabla14[[#This Row],[Precio NEGRO Publico c/juan]]*0.105)</f>
        <v>8774.8672833250002</v>
      </c>
    </row>
    <row r="3106" spans="1:13">
      <c r="A3106" s="1" t="s">
        <v>6229</v>
      </c>
      <c r="B3106" t="s">
        <v>6230</v>
      </c>
      <c r="C3106" t="s">
        <v>15</v>
      </c>
      <c r="D3106" t="s">
        <v>80</v>
      </c>
      <c r="E3106" s="2">
        <v>234387.65</v>
      </c>
      <c r="F3106" s="2">
        <f>Tabla14[[#This Row],[Precio]]-(Tabla14[[#This Row],[Precio]]*0.14)</f>
        <v>201573.37899999999</v>
      </c>
      <c r="G3106" s="2">
        <f>Tabla14[[#This Row],[Precio]]-(Tabla14[[#This Row],[Precio]]*0.05)</f>
        <v>222668.26749999999</v>
      </c>
      <c r="H3106" s="4">
        <f>Tabla14[[#This Row],[  -14% costo de juan]]+(Tabla14[[#This Row],[  -14% costo de juan]]*0.1)</f>
        <v>221730.7169</v>
      </c>
      <c r="I3106" s="30">
        <f>Tabla14[[#This Row],[5% purpil]]+(Tabla14[[#This Row],[5% purpil]]*0.21)</f>
        <v>269428.60367499996</v>
      </c>
      <c r="J3106" s="30">
        <f>Tabla14[[#This Row],[5% purpil]]+(Tabla14[[#This Row],[5% purpil]]*0.21)</f>
        <v>269428.60367499996</v>
      </c>
      <c r="K3106" s="6">
        <f>Tabla14[[#This Row],[Precio NEGRO Publico c/juan]]-Tabla14[[#This Row],[Nuestro Costo juan ]]</f>
        <v>47697.886774999963</v>
      </c>
      <c r="L3106" s="7">
        <f>Tabla14[[#This Row],[Ganancia]]/Tabla14[[#This Row],[Nuestro Costo juan ]]</f>
        <v>0.21511627906976727</v>
      </c>
      <c r="M3106" s="2">
        <f>Tabla14[[#This Row],[Precio NEGRO Publico c/juan]]+(Tabla14[[#This Row],[Precio NEGRO Publico c/juan]]*0.105)</f>
        <v>297718.60706087493</v>
      </c>
    </row>
    <row r="3107" spans="1:13">
      <c r="A3107" s="1" t="s">
        <v>6231</v>
      </c>
      <c r="B3107" t="s">
        <v>6232</v>
      </c>
      <c r="C3107" t="s">
        <v>7</v>
      </c>
      <c r="D3107" t="s">
        <v>80</v>
      </c>
      <c r="E3107" s="2">
        <v>2269.86</v>
      </c>
      <c r="F3107" s="2">
        <f>Tabla14[[#This Row],[Precio]]-(Tabla14[[#This Row],[Precio]]*0.14)</f>
        <v>1952.0796</v>
      </c>
      <c r="G3107" s="2">
        <f>Tabla14[[#This Row],[Precio]]-(Tabla14[[#This Row],[Precio]]*0.05)</f>
        <v>2156.3670000000002</v>
      </c>
      <c r="H3107" s="4">
        <f>Tabla14[[#This Row],[  -14% costo de juan]]+(Tabla14[[#This Row],[  -14% costo de juan]]*0.1)</f>
        <v>2147.2875600000002</v>
      </c>
      <c r="I3107" s="30">
        <f>Tabla14[[#This Row],[5% purpil]]+(Tabla14[[#This Row],[5% purpil]]*0.21)</f>
        <v>2609.2040700000002</v>
      </c>
      <c r="J3107" s="30">
        <f>Tabla14[[#This Row],[5% purpil]]+(Tabla14[[#This Row],[5% purpil]]*0.21)</f>
        <v>2609.2040700000002</v>
      </c>
      <c r="K3107" s="6">
        <f>Tabla14[[#This Row],[Precio NEGRO Publico c/juan]]-Tabla14[[#This Row],[Nuestro Costo juan ]]</f>
        <v>461.91651000000002</v>
      </c>
      <c r="L3107" s="7">
        <f>Tabla14[[#This Row],[Ganancia]]/Tabla14[[#This Row],[Nuestro Costo juan ]]</f>
        <v>0.21511627906976744</v>
      </c>
      <c r="M3107" s="2">
        <f>Tabla14[[#This Row],[Precio NEGRO Publico c/juan]]+(Tabla14[[#This Row],[Precio NEGRO Publico c/juan]]*0.105)</f>
        <v>2883.17049735</v>
      </c>
    </row>
    <row r="3108" spans="1:13">
      <c r="A3108" s="1" t="s">
        <v>6233</v>
      </c>
      <c r="B3108" t="s">
        <v>6234</v>
      </c>
      <c r="C3108" t="s">
        <v>7</v>
      </c>
      <c r="D3108" t="s">
        <v>80</v>
      </c>
      <c r="E3108" s="2">
        <v>2269.86</v>
      </c>
      <c r="F3108" s="2">
        <f>Tabla14[[#This Row],[Precio]]-(Tabla14[[#This Row],[Precio]]*0.14)</f>
        <v>1952.0796</v>
      </c>
      <c r="G3108" s="2">
        <f>Tabla14[[#This Row],[Precio]]-(Tabla14[[#This Row],[Precio]]*0.05)</f>
        <v>2156.3670000000002</v>
      </c>
      <c r="H3108" s="4">
        <f>Tabla14[[#This Row],[  -14% costo de juan]]+(Tabla14[[#This Row],[  -14% costo de juan]]*0.1)</f>
        <v>2147.2875600000002</v>
      </c>
      <c r="I3108" s="30">
        <f>Tabla14[[#This Row],[5% purpil]]+(Tabla14[[#This Row],[5% purpil]]*0.21)</f>
        <v>2609.2040700000002</v>
      </c>
      <c r="J3108" s="30">
        <f>Tabla14[[#This Row],[5% purpil]]+(Tabla14[[#This Row],[5% purpil]]*0.21)</f>
        <v>2609.2040700000002</v>
      </c>
      <c r="K3108" s="6">
        <f>Tabla14[[#This Row],[Precio NEGRO Publico c/juan]]-Tabla14[[#This Row],[Nuestro Costo juan ]]</f>
        <v>461.91651000000002</v>
      </c>
      <c r="L3108" s="7">
        <f>Tabla14[[#This Row],[Ganancia]]/Tabla14[[#This Row],[Nuestro Costo juan ]]</f>
        <v>0.21511627906976744</v>
      </c>
      <c r="M3108" s="2">
        <f>Tabla14[[#This Row],[Precio NEGRO Publico c/juan]]+(Tabla14[[#This Row],[Precio NEGRO Publico c/juan]]*0.105)</f>
        <v>2883.17049735</v>
      </c>
    </row>
    <row r="3109" spans="1:13">
      <c r="A3109" s="1" t="s">
        <v>6235</v>
      </c>
      <c r="B3109" t="s">
        <v>6236</v>
      </c>
      <c r="C3109" t="s">
        <v>7</v>
      </c>
      <c r="D3109" t="s">
        <v>80</v>
      </c>
      <c r="E3109" s="2">
        <v>2269.86</v>
      </c>
      <c r="F3109" s="2">
        <f>Tabla14[[#This Row],[Precio]]-(Tabla14[[#This Row],[Precio]]*0.14)</f>
        <v>1952.0796</v>
      </c>
      <c r="G3109" s="2">
        <f>Tabla14[[#This Row],[Precio]]-(Tabla14[[#This Row],[Precio]]*0.05)</f>
        <v>2156.3670000000002</v>
      </c>
      <c r="H3109" s="4">
        <f>Tabla14[[#This Row],[  -14% costo de juan]]+(Tabla14[[#This Row],[  -14% costo de juan]]*0.1)</f>
        <v>2147.2875600000002</v>
      </c>
      <c r="I3109" s="30">
        <f>Tabla14[[#This Row],[5% purpil]]+(Tabla14[[#This Row],[5% purpil]]*0.21)</f>
        <v>2609.2040700000002</v>
      </c>
      <c r="J3109" s="30">
        <f>Tabla14[[#This Row],[5% purpil]]+(Tabla14[[#This Row],[5% purpil]]*0.21)</f>
        <v>2609.2040700000002</v>
      </c>
      <c r="K3109" s="6">
        <f>Tabla14[[#This Row],[Precio NEGRO Publico c/juan]]-Tabla14[[#This Row],[Nuestro Costo juan ]]</f>
        <v>461.91651000000002</v>
      </c>
      <c r="L3109" s="7">
        <f>Tabla14[[#This Row],[Ganancia]]/Tabla14[[#This Row],[Nuestro Costo juan ]]</f>
        <v>0.21511627906976744</v>
      </c>
      <c r="M3109" s="2">
        <f>Tabla14[[#This Row],[Precio NEGRO Publico c/juan]]+(Tabla14[[#This Row],[Precio NEGRO Publico c/juan]]*0.105)</f>
        <v>2883.17049735</v>
      </c>
    </row>
    <row r="3110" spans="1:13">
      <c r="A3110" s="1" t="s">
        <v>6237</v>
      </c>
      <c r="B3110" t="s">
        <v>6238</v>
      </c>
      <c r="C3110" t="s">
        <v>7</v>
      </c>
      <c r="D3110" t="s">
        <v>80</v>
      </c>
      <c r="E3110" s="2">
        <v>2269.86</v>
      </c>
      <c r="F3110" s="2">
        <f>Tabla14[[#This Row],[Precio]]-(Tabla14[[#This Row],[Precio]]*0.14)</f>
        <v>1952.0796</v>
      </c>
      <c r="G3110" s="2">
        <f>Tabla14[[#This Row],[Precio]]-(Tabla14[[#This Row],[Precio]]*0.05)</f>
        <v>2156.3670000000002</v>
      </c>
      <c r="H3110" s="4">
        <f>Tabla14[[#This Row],[  -14% costo de juan]]+(Tabla14[[#This Row],[  -14% costo de juan]]*0.1)</f>
        <v>2147.2875600000002</v>
      </c>
      <c r="I3110" s="30">
        <f>Tabla14[[#This Row],[5% purpil]]+(Tabla14[[#This Row],[5% purpil]]*0.21)</f>
        <v>2609.2040700000002</v>
      </c>
      <c r="J3110" s="30">
        <f>Tabla14[[#This Row],[5% purpil]]+(Tabla14[[#This Row],[5% purpil]]*0.21)</f>
        <v>2609.2040700000002</v>
      </c>
      <c r="K3110" s="6">
        <f>Tabla14[[#This Row],[Precio NEGRO Publico c/juan]]-Tabla14[[#This Row],[Nuestro Costo juan ]]</f>
        <v>461.91651000000002</v>
      </c>
      <c r="L3110" s="7">
        <f>Tabla14[[#This Row],[Ganancia]]/Tabla14[[#This Row],[Nuestro Costo juan ]]</f>
        <v>0.21511627906976744</v>
      </c>
      <c r="M3110" s="2">
        <f>Tabla14[[#This Row],[Precio NEGRO Publico c/juan]]+(Tabla14[[#This Row],[Precio NEGRO Publico c/juan]]*0.105)</f>
        <v>2883.17049735</v>
      </c>
    </row>
    <row r="3111" spans="1:13">
      <c r="A3111" s="1" t="s">
        <v>6239</v>
      </c>
      <c r="B3111" t="s">
        <v>6240</v>
      </c>
      <c r="C3111" t="s">
        <v>7</v>
      </c>
      <c r="D3111" t="s">
        <v>80</v>
      </c>
      <c r="E3111" s="2">
        <v>2269.86</v>
      </c>
      <c r="F3111" s="2">
        <f>Tabla14[[#This Row],[Precio]]-(Tabla14[[#This Row],[Precio]]*0.14)</f>
        <v>1952.0796</v>
      </c>
      <c r="G3111" s="2">
        <f>Tabla14[[#This Row],[Precio]]-(Tabla14[[#This Row],[Precio]]*0.05)</f>
        <v>2156.3670000000002</v>
      </c>
      <c r="H3111" s="4">
        <f>Tabla14[[#This Row],[  -14% costo de juan]]+(Tabla14[[#This Row],[  -14% costo de juan]]*0.1)</f>
        <v>2147.2875600000002</v>
      </c>
      <c r="I3111" s="30">
        <f>Tabla14[[#This Row],[5% purpil]]+(Tabla14[[#This Row],[5% purpil]]*0.21)</f>
        <v>2609.2040700000002</v>
      </c>
      <c r="J3111" s="30">
        <f>Tabla14[[#This Row],[5% purpil]]+(Tabla14[[#This Row],[5% purpil]]*0.21)</f>
        <v>2609.2040700000002</v>
      </c>
      <c r="K3111" s="6">
        <f>Tabla14[[#This Row],[Precio NEGRO Publico c/juan]]-Tabla14[[#This Row],[Nuestro Costo juan ]]</f>
        <v>461.91651000000002</v>
      </c>
      <c r="L3111" s="7">
        <f>Tabla14[[#This Row],[Ganancia]]/Tabla14[[#This Row],[Nuestro Costo juan ]]</f>
        <v>0.21511627906976744</v>
      </c>
      <c r="M3111" s="2">
        <f>Tabla14[[#This Row],[Precio NEGRO Publico c/juan]]+(Tabla14[[#This Row],[Precio NEGRO Publico c/juan]]*0.105)</f>
        <v>2883.17049735</v>
      </c>
    </row>
    <row r="3112" spans="1:13">
      <c r="A3112" s="1" t="s">
        <v>6241</v>
      </c>
      <c r="B3112" t="s">
        <v>6242</v>
      </c>
      <c r="C3112" t="s">
        <v>15</v>
      </c>
      <c r="D3112" t="s">
        <v>6243</v>
      </c>
      <c r="E3112" s="2">
        <v>177631.86</v>
      </c>
      <c r="F3112" s="2">
        <f>Tabla14[[#This Row],[Precio]]-(Tabla14[[#This Row],[Precio]]*0.14)</f>
        <v>152763.39959999998</v>
      </c>
      <c r="G3112" s="2">
        <f>Tabla14[[#This Row],[Precio]]-(Tabla14[[#This Row],[Precio]]*0.05)</f>
        <v>168750.26699999999</v>
      </c>
      <c r="H3112" s="4">
        <f>Tabla14[[#This Row],[  -14% costo de juan]]+(Tabla14[[#This Row],[  -14% costo de juan]]*0.1)</f>
        <v>168039.73955999996</v>
      </c>
      <c r="I3112" s="30">
        <f>Tabla14[[#This Row],[5% purpil]]+(Tabla14[[#This Row],[5% purpil]]*0.21)</f>
        <v>204187.82306999998</v>
      </c>
      <c r="J3112" s="30">
        <f>Tabla14[[#This Row],[5% purpil]]+(Tabla14[[#This Row],[5% purpil]]*0.21)</f>
        <v>204187.82306999998</v>
      </c>
      <c r="K3112" s="6">
        <f>Tabla14[[#This Row],[Precio NEGRO Publico c/juan]]-Tabla14[[#This Row],[Nuestro Costo juan ]]</f>
        <v>36148.083510000026</v>
      </c>
      <c r="L3112" s="7">
        <f>Tabla14[[#This Row],[Ganancia]]/Tabla14[[#This Row],[Nuestro Costo juan ]]</f>
        <v>0.21511627906976766</v>
      </c>
      <c r="M3112" s="2">
        <f>Tabla14[[#This Row],[Precio NEGRO Publico c/juan]]+(Tabla14[[#This Row],[Precio NEGRO Publico c/juan]]*0.105)</f>
        <v>225627.54449234999</v>
      </c>
    </row>
    <row r="3113" spans="1:13">
      <c r="A3113" s="1" t="s">
        <v>6244</v>
      </c>
      <c r="B3113" t="s">
        <v>6245</v>
      </c>
      <c r="C3113" t="s">
        <v>15</v>
      </c>
      <c r="D3113" t="s">
        <v>6243</v>
      </c>
      <c r="E3113" s="2">
        <v>262529.44</v>
      </c>
      <c r="F3113" s="2">
        <f>Tabla14[[#This Row],[Precio]]-(Tabla14[[#This Row],[Precio]]*0.14)</f>
        <v>225775.31839999999</v>
      </c>
      <c r="G3113" s="2">
        <f>Tabla14[[#This Row],[Precio]]-(Tabla14[[#This Row],[Precio]]*0.05)</f>
        <v>249402.96799999999</v>
      </c>
      <c r="H3113" s="4">
        <f>Tabla14[[#This Row],[  -14% costo de juan]]+(Tabla14[[#This Row],[  -14% costo de juan]]*0.1)</f>
        <v>248352.85024</v>
      </c>
      <c r="I3113" s="30">
        <f>Tabla14[[#This Row],[5% purpil]]+(Tabla14[[#This Row],[5% purpil]]*0.21)</f>
        <v>301777.59127999999</v>
      </c>
      <c r="J3113" s="30">
        <f>Tabla14[[#This Row],[5% purpil]]+(Tabla14[[#This Row],[5% purpil]]*0.21)</f>
        <v>301777.59127999999</v>
      </c>
      <c r="K3113" s="6">
        <f>Tabla14[[#This Row],[Precio NEGRO Publico c/juan]]-Tabla14[[#This Row],[Nuestro Costo juan ]]</f>
        <v>53424.741039999994</v>
      </c>
      <c r="L3113" s="7">
        <f>Tabla14[[#This Row],[Ganancia]]/Tabla14[[#This Row],[Nuestro Costo juan ]]</f>
        <v>0.21511627906976741</v>
      </c>
      <c r="M3113" s="2">
        <f>Tabla14[[#This Row],[Precio NEGRO Publico c/juan]]+(Tabla14[[#This Row],[Precio NEGRO Publico c/juan]]*0.105)</f>
        <v>333464.23836439999</v>
      </c>
    </row>
    <row r="3114" spans="1:13">
      <c r="A3114" s="1" t="s">
        <v>6246</v>
      </c>
      <c r="B3114" t="s">
        <v>6247</v>
      </c>
      <c r="C3114" t="s">
        <v>15</v>
      </c>
      <c r="D3114" t="s">
        <v>6243</v>
      </c>
      <c r="E3114" s="2">
        <v>355263.72</v>
      </c>
      <c r="F3114" s="2">
        <f>Tabla14[[#This Row],[Precio]]-(Tabla14[[#This Row],[Precio]]*0.14)</f>
        <v>305526.79919999995</v>
      </c>
      <c r="G3114" s="2">
        <f>Tabla14[[#This Row],[Precio]]-(Tabla14[[#This Row],[Precio]]*0.05)</f>
        <v>337500.53399999999</v>
      </c>
      <c r="H3114" s="4">
        <f>Tabla14[[#This Row],[  -14% costo de juan]]+(Tabla14[[#This Row],[  -14% costo de juan]]*0.1)</f>
        <v>336079.47911999992</v>
      </c>
      <c r="I3114" s="30">
        <f>Tabla14[[#This Row],[5% purpil]]+(Tabla14[[#This Row],[5% purpil]]*0.21)</f>
        <v>408375.64613999997</v>
      </c>
      <c r="J3114" s="30">
        <f>Tabla14[[#This Row],[5% purpil]]+(Tabla14[[#This Row],[5% purpil]]*0.21)</f>
        <v>408375.64613999997</v>
      </c>
      <c r="K3114" s="6">
        <f>Tabla14[[#This Row],[Precio NEGRO Publico c/juan]]-Tabla14[[#This Row],[Nuestro Costo juan ]]</f>
        <v>72296.167020000052</v>
      </c>
      <c r="L3114" s="7">
        <f>Tabla14[[#This Row],[Ganancia]]/Tabla14[[#This Row],[Nuestro Costo juan ]]</f>
        <v>0.21511627906976766</v>
      </c>
      <c r="M3114" s="2">
        <f>Tabla14[[#This Row],[Precio NEGRO Publico c/juan]]+(Tabla14[[#This Row],[Precio NEGRO Publico c/juan]]*0.105)</f>
        <v>451255.08898469998</v>
      </c>
    </row>
    <row r="3115" spans="1:13">
      <c r="A3115" s="1" t="s">
        <v>6248</v>
      </c>
      <c r="B3115" t="s">
        <v>6249</v>
      </c>
      <c r="C3115" t="s">
        <v>15</v>
      </c>
      <c r="D3115" t="s">
        <v>80</v>
      </c>
      <c r="E3115" s="2">
        <v>55326.02</v>
      </c>
      <c r="F3115" s="2">
        <f>Tabla14[[#This Row],[Precio]]-(Tabla14[[#This Row],[Precio]]*0.14)</f>
        <v>47580.377199999995</v>
      </c>
      <c r="G3115" s="2">
        <f>Tabla14[[#This Row],[Precio]]-(Tabla14[[#This Row],[Precio]]*0.05)</f>
        <v>52559.718999999997</v>
      </c>
      <c r="H3115" s="4">
        <f>Tabla14[[#This Row],[  -14% costo de juan]]+(Tabla14[[#This Row],[  -14% costo de juan]]*0.1)</f>
        <v>52338.414919999996</v>
      </c>
      <c r="I3115" s="30">
        <f>Tabla14[[#This Row],[5% purpil]]+(Tabla14[[#This Row],[5% purpil]]*0.21)</f>
        <v>63597.259989999999</v>
      </c>
      <c r="J3115" s="30">
        <f>Tabla14[[#This Row],[5% purpil]]+(Tabla14[[#This Row],[5% purpil]]*0.21)</f>
        <v>63597.259989999999</v>
      </c>
      <c r="K3115" s="6">
        <f>Tabla14[[#This Row],[Precio NEGRO Publico c/juan]]-Tabla14[[#This Row],[Nuestro Costo juan ]]</f>
        <v>11258.845070000003</v>
      </c>
      <c r="L3115" s="7">
        <f>Tabla14[[#This Row],[Ganancia]]/Tabla14[[#This Row],[Nuestro Costo juan ]]</f>
        <v>0.21511627906976752</v>
      </c>
      <c r="M3115" s="2">
        <f>Tabla14[[#This Row],[Precio NEGRO Publico c/juan]]+(Tabla14[[#This Row],[Precio NEGRO Publico c/juan]]*0.105)</f>
        <v>70274.972288949997</v>
      </c>
    </row>
    <row r="3116" spans="1:13">
      <c r="A3116" s="1" t="s">
        <v>6250</v>
      </c>
      <c r="B3116" t="s">
        <v>6251</v>
      </c>
      <c r="C3116" t="s">
        <v>7</v>
      </c>
      <c r="D3116" t="s">
        <v>80</v>
      </c>
      <c r="E3116" s="2">
        <v>217116.98</v>
      </c>
      <c r="F3116" s="2">
        <f>Tabla14[[#This Row],[Precio]]-(Tabla14[[#This Row],[Precio]]*0.14)</f>
        <v>186720.60279999999</v>
      </c>
      <c r="G3116" s="2">
        <f>Tabla14[[#This Row],[Precio]]-(Tabla14[[#This Row],[Precio]]*0.05)</f>
        <v>206261.13099999999</v>
      </c>
      <c r="H3116" s="4">
        <f>Tabla14[[#This Row],[  -14% costo de juan]]+(Tabla14[[#This Row],[  -14% costo de juan]]*0.1)</f>
        <v>205392.66308</v>
      </c>
      <c r="I3116" s="30">
        <f>Tabla14[[#This Row],[5% purpil]]+(Tabla14[[#This Row],[5% purpil]]*0.21)</f>
        <v>249575.96850999998</v>
      </c>
      <c r="J3116" s="30">
        <f>Tabla14[[#This Row],[5% purpil]]+(Tabla14[[#This Row],[5% purpil]]*0.21)</f>
        <v>249575.96850999998</v>
      </c>
      <c r="K3116" s="6">
        <f>Tabla14[[#This Row],[Precio NEGRO Publico c/juan]]-Tabla14[[#This Row],[Nuestro Costo juan ]]</f>
        <v>44183.305429999979</v>
      </c>
      <c r="L3116" s="7">
        <f>Tabla14[[#This Row],[Ganancia]]/Tabla14[[#This Row],[Nuestro Costo juan ]]</f>
        <v>0.21511627906976735</v>
      </c>
      <c r="M3116" s="2">
        <f>Tabla14[[#This Row],[Precio NEGRO Publico c/juan]]+(Tabla14[[#This Row],[Precio NEGRO Publico c/juan]]*0.105)</f>
        <v>275781.44520354999</v>
      </c>
    </row>
    <row r="3117" spans="1:13">
      <c r="A3117" s="1" t="s">
        <v>6252</v>
      </c>
      <c r="B3117" t="s">
        <v>6253</v>
      </c>
      <c r="C3117" t="s">
        <v>7</v>
      </c>
      <c r="D3117" t="s">
        <v>285</v>
      </c>
      <c r="E3117" s="2">
        <v>114871.54</v>
      </c>
      <c r="F3117" s="2">
        <f>Tabla14[[#This Row],[Precio]]-(Tabla14[[#This Row],[Precio]]*0.14)</f>
        <v>98789.524399999995</v>
      </c>
      <c r="G3117" s="2">
        <f>Tabla14[[#This Row],[Precio]]-(Tabla14[[#This Row],[Precio]]*0.05)</f>
        <v>109127.96299999999</v>
      </c>
      <c r="H3117" s="4">
        <f>Tabla14[[#This Row],[  -14% costo de juan]]+(Tabla14[[#This Row],[  -14% costo de juan]]*0.1)</f>
        <v>108668.47683999999</v>
      </c>
      <c r="I3117" s="30">
        <f>Tabla14[[#This Row],[5% purpil]]+(Tabla14[[#This Row],[5% purpil]]*0.21)</f>
        <v>132044.83523</v>
      </c>
      <c r="J3117" s="30">
        <f>Tabla14[[#This Row],[5% purpil]]+(Tabla14[[#This Row],[5% purpil]]*0.21)</f>
        <v>132044.83523</v>
      </c>
      <c r="K3117" s="6">
        <f>Tabla14[[#This Row],[Precio NEGRO Publico c/juan]]-Tabla14[[#This Row],[Nuestro Costo juan ]]</f>
        <v>23376.358390000009</v>
      </c>
      <c r="L3117" s="7">
        <f>Tabla14[[#This Row],[Ganancia]]/Tabla14[[#This Row],[Nuestro Costo juan ]]</f>
        <v>0.21511627906976755</v>
      </c>
      <c r="M3117" s="2">
        <f>Tabla14[[#This Row],[Precio NEGRO Publico c/juan]]+(Tabla14[[#This Row],[Precio NEGRO Publico c/juan]]*0.105)</f>
        <v>145909.54292914999</v>
      </c>
    </row>
    <row r="3118" spans="1:13">
      <c r="A3118" s="1" t="s">
        <v>6254</v>
      </c>
      <c r="B3118" t="s">
        <v>6255</v>
      </c>
      <c r="C3118" t="s">
        <v>15</v>
      </c>
      <c r="D3118" t="s">
        <v>80</v>
      </c>
      <c r="E3118" s="2">
        <v>15942.96</v>
      </c>
      <c r="F3118" s="2">
        <f>Tabla14[[#This Row],[Precio]]-(Tabla14[[#This Row],[Precio]]*0.14)</f>
        <v>13710.945599999999</v>
      </c>
      <c r="G3118" s="2">
        <f>Tabla14[[#This Row],[Precio]]-(Tabla14[[#This Row],[Precio]]*0.05)</f>
        <v>15145.812</v>
      </c>
      <c r="H3118" s="4">
        <f>Tabla14[[#This Row],[  -14% costo de juan]]+(Tabla14[[#This Row],[  -14% costo de juan]]*0.1)</f>
        <v>15082.040159999999</v>
      </c>
      <c r="I3118" s="30">
        <f>Tabla14[[#This Row],[5% purpil]]+(Tabla14[[#This Row],[5% purpil]]*0.21)</f>
        <v>18326.432519999998</v>
      </c>
      <c r="J3118" s="30">
        <f>Tabla14[[#This Row],[5% purpil]]+(Tabla14[[#This Row],[5% purpil]]*0.21)</f>
        <v>18326.432519999998</v>
      </c>
      <c r="K3118" s="6">
        <f>Tabla14[[#This Row],[Precio NEGRO Publico c/juan]]-Tabla14[[#This Row],[Nuestro Costo juan ]]</f>
        <v>3244.3923599999998</v>
      </c>
      <c r="L3118" s="7">
        <f>Tabla14[[#This Row],[Ganancia]]/Tabla14[[#This Row],[Nuestro Costo juan ]]</f>
        <v>0.21511627906976746</v>
      </c>
      <c r="M3118" s="2">
        <f>Tabla14[[#This Row],[Precio NEGRO Publico c/juan]]+(Tabla14[[#This Row],[Precio NEGRO Publico c/juan]]*0.105)</f>
        <v>20250.707934599999</v>
      </c>
    </row>
    <row r="3119" spans="1:13">
      <c r="A3119" s="1" t="s">
        <v>6256</v>
      </c>
      <c r="B3119" t="s">
        <v>6257</v>
      </c>
      <c r="C3119" t="s">
        <v>15</v>
      </c>
      <c r="D3119" t="s">
        <v>80</v>
      </c>
      <c r="E3119" s="2">
        <v>142112.93</v>
      </c>
      <c r="F3119" s="2">
        <f>Tabla14[[#This Row],[Precio]]-(Tabla14[[#This Row],[Precio]]*0.14)</f>
        <v>122217.11979999999</v>
      </c>
      <c r="G3119" s="2">
        <f>Tabla14[[#This Row],[Precio]]-(Tabla14[[#This Row],[Precio]]*0.05)</f>
        <v>135007.28349999999</v>
      </c>
      <c r="H3119" s="4">
        <f>Tabla14[[#This Row],[  -14% costo de juan]]+(Tabla14[[#This Row],[  -14% costo de juan]]*0.1)</f>
        <v>134438.83177999998</v>
      </c>
      <c r="I3119" s="30">
        <f>Tabla14[[#This Row],[5% purpil]]+(Tabla14[[#This Row],[5% purpil]]*0.21)</f>
        <v>163358.813035</v>
      </c>
      <c r="J3119" s="30">
        <f>Tabla14[[#This Row],[5% purpil]]+(Tabla14[[#This Row],[5% purpil]]*0.21)</f>
        <v>163358.813035</v>
      </c>
      <c r="K3119" s="6">
        <f>Tabla14[[#This Row],[Precio NEGRO Publico c/juan]]-Tabla14[[#This Row],[Nuestro Costo juan ]]</f>
        <v>28919.981255000021</v>
      </c>
      <c r="L3119" s="7">
        <f>Tabla14[[#This Row],[Ganancia]]/Tabla14[[#This Row],[Nuestro Costo juan ]]</f>
        <v>0.21511627906976763</v>
      </c>
      <c r="M3119" s="2">
        <f>Tabla14[[#This Row],[Precio NEGRO Publico c/juan]]+(Tabla14[[#This Row],[Precio NEGRO Publico c/juan]]*0.105)</f>
        <v>180511.488403675</v>
      </c>
    </row>
    <row r="3120" spans="1:13">
      <c r="A3120" s="1" t="s">
        <v>6258</v>
      </c>
      <c r="B3120" t="s">
        <v>6259</v>
      </c>
      <c r="C3120" t="s">
        <v>15</v>
      </c>
      <c r="D3120" t="s">
        <v>80</v>
      </c>
      <c r="E3120" s="2">
        <v>34531.25</v>
      </c>
      <c r="F3120" s="2">
        <f>Tabla14[[#This Row],[Precio]]-(Tabla14[[#This Row],[Precio]]*0.14)</f>
        <v>29696.875</v>
      </c>
      <c r="G3120" s="2">
        <f>Tabla14[[#This Row],[Precio]]-(Tabla14[[#This Row],[Precio]]*0.05)</f>
        <v>32804.6875</v>
      </c>
      <c r="H3120" s="4">
        <f>Tabla14[[#This Row],[  -14% costo de juan]]+(Tabla14[[#This Row],[  -14% costo de juan]]*0.1)</f>
        <v>32666.5625</v>
      </c>
      <c r="I3120" s="30">
        <f>Tabla14[[#This Row],[5% purpil]]+(Tabla14[[#This Row],[5% purpil]]*0.21)</f>
        <v>39693.671875</v>
      </c>
      <c r="J3120" s="30">
        <f>Tabla14[[#This Row],[5% purpil]]+(Tabla14[[#This Row],[5% purpil]]*0.21)</f>
        <v>39693.671875</v>
      </c>
      <c r="K3120" s="6">
        <f>Tabla14[[#This Row],[Precio NEGRO Publico c/juan]]-Tabla14[[#This Row],[Nuestro Costo juan ]]</f>
        <v>7027.109375</v>
      </c>
      <c r="L3120" s="7">
        <f>Tabla14[[#This Row],[Ganancia]]/Tabla14[[#This Row],[Nuestro Costo juan ]]</f>
        <v>0.21511627906976744</v>
      </c>
      <c r="M3120" s="2">
        <f>Tabla14[[#This Row],[Precio NEGRO Publico c/juan]]+(Tabla14[[#This Row],[Precio NEGRO Publico c/juan]]*0.105)</f>
        <v>43861.507421875001</v>
      </c>
    </row>
    <row r="3121" spans="1:13">
      <c r="A3121" s="1" t="s">
        <v>6260</v>
      </c>
      <c r="B3121" t="s">
        <v>6261</v>
      </c>
      <c r="C3121" t="s">
        <v>15</v>
      </c>
      <c r="D3121" t="s">
        <v>80</v>
      </c>
      <c r="E3121" s="2">
        <v>19890</v>
      </c>
      <c r="F3121" s="2">
        <f>Tabla14[[#This Row],[Precio]]-(Tabla14[[#This Row],[Precio]]*0.14)</f>
        <v>17105.400000000001</v>
      </c>
      <c r="G3121" s="2">
        <f>Tabla14[[#This Row],[Precio]]-(Tabla14[[#This Row],[Precio]]*0.05)</f>
        <v>18895.5</v>
      </c>
      <c r="H3121" s="4">
        <f>Tabla14[[#This Row],[  -14% costo de juan]]+(Tabla14[[#This Row],[  -14% costo de juan]]*0.1)</f>
        <v>18815.940000000002</v>
      </c>
      <c r="I3121" s="30">
        <f>Tabla14[[#This Row],[5% purpil]]+(Tabla14[[#This Row],[5% purpil]]*0.21)</f>
        <v>22863.555</v>
      </c>
      <c r="J3121" s="30">
        <f>Tabla14[[#This Row],[5% purpil]]+(Tabla14[[#This Row],[5% purpil]]*0.21)</f>
        <v>22863.555</v>
      </c>
      <c r="K3121" s="6">
        <f>Tabla14[[#This Row],[Precio NEGRO Publico c/juan]]-Tabla14[[#This Row],[Nuestro Costo juan ]]</f>
        <v>4047.614999999998</v>
      </c>
      <c r="L3121" s="7">
        <f>Tabla14[[#This Row],[Ganancia]]/Tabla14[[#This Row],[Nuestro Costo juan ]]</f>
        <v>0.2151162790697673</v>
      </c>
      <c r="M3121" s="2">
        <f>Tabla14[[#This Row],[Precio NEGRO Publico c/juan]]+(Tabla14[[#This Row],[Precio NEGRO Publico c/juan]]*0.105)</f>
        <v>25264.228275000001</v>
      </c>
    </row>
    <row r="3122" spans="1:13">
      <c r="A3122" s="1" t="s">
        <v>6262</v>
      </c>
      <c r="B3122" t="s">
        <v>6263</v>
      </c>
      <c r="C3122" t="s">
        <v>15</v>
      </c>
      <c r="D3122" t="s">
        <v>80</v>
      </c>
      <c r="E3122" s="2">
        <v>165750</v>
      </c>
      <c r="F3122" s="2">
        <f>Tabla14[[#This Row],[Precio]]-(Tabla14[[#This Row],[Precio]]*0.14)</f>
        <v>142545</v>
      </c>
      <c r="G3122" s="2">
        <f>Tabla14[[#This Row],[Precio]]-(Tabla14[[#This Row],[Precio]]*0.05)</f>
        <v>157462.5</v>
      </c>
      <c r="H3122" s="4">
        <f>Tabla14[[#This Row],[  -14% costo de juan]]+(Tabla14[[#This Row],[  -14% costo de juan]]*0.1)</f>
        <v>156799.5</v>
      </c>
      <c r="I3122" s="30">
        <f>Tabla14[[#This Row],[5% purpil]]+(Tabla14[[#This Row],[5% purpil]]*0.21)</f>
        <v>190529.625</v>
      </c>
      <c r="J3122" s="30">
        <f>Tabla14[[#This Row],[5% purpil]]+(Tabla14[[#This Row],[5% purpil]]*0.21)</f>
        <v>190529.625</v>
      </c>
      <c r="K3122" s="6">
        <f>Tabla14[[#This Row],[Precio NEGRO Publico c/juan]]-Tabla14[[#This Row],[Nuestro Costo juan ]]</f>
        <v>33730.125</v>
      </c>
      <c r="L3122" s="7">
        <f>Tabla14[[#This Row],[Ganancia]]/Tabla14[[#This Row],[Nuestro Costo juan ]]</f>
        <v>0.21511627906976744</v>
      </c>
      <c r="M3122" s="2">
        <f>Tabla14[[#This Row],[Precio NEGRO Publico c/juan]]+(Tabla14[[#This Row],[Precio NEGRO Publico c/juan]]*0.105)</f>
        <v>210535.235625</v>
      </c>
    </row>
    <row r="3123" spans="1:13">
      <c r="A3123" s="1" t="s">
        <v>5065</v>
      </c>
      <c r="B3123" t="s">
        <v>5066</v>
      </c>
      <c r="C3123" t="s">
        <v>7</v>
      </c>
      <c r="D3123" t="s">
        <v>80</v>
      </c>
      <c r="E3123" s="2">
        <v>360502.27</v>
      </c>
      <c r="F3123" s="2">
        <f>Tabla14[[#This Row],[Precio]]-(Tabla14[[#This Row],[Precio]]*0.14)</f>
        <v>310031.9522</v>
      </c>
      <c r="G3123" s="2">
        <f>Tabla14[[#This Row],[Precio]]-(Tabla14[[#This Row],[Precio]]*0.05)</f>
        <v>342477.15650000004</v>
      </c>
      <c r="H3123" s="9">
        <f>Tabla14[[#This Row],[  -14% costo de juan]]+(Tabla14[[#This Row],[  -14% costo de juan]]*0.1)</f>
        <v>341035.14741999999</v>
      </c>
      <c r="I3123" s="30">
        <f>Tabla14[[#This Row],[5% purpil]]+(Tabla14[[#This Row],[5% purpil]]*0.21)</f>
        <v>414397.35936500004</v>
      </c>
      <c r="J3123" s="30">
        <f>Tabla14[[#This Row],[5% purpil]]+(Tabla14[[#This Row],[5% purpil]]*0.21)</f>
        <v>414397.35936500004</v>
      </c>
      <c r="K3123" s="6">
        <f>Tabla14[[#This Row],[Precio NEGRO Publico c/juan]]-Tabla14[[#This Row],[Nuestro Costo juan ]]</f>
        <v>73362.211945000046</v>
      </c>
      <c r="L3123" s="7">
        <f>Tabla14[[#This Row],[Ganancia]]/Tabla14[[#This Row],[Nuestro Costo juan ]]</f>
        <v>0.21511627906976757</v>
      </c>
      <c r="M3123" s="2">
        <f>Tabla14[[#This Row],[Precio NEGRO Publico c/juan]]+(Tabla14[[#This Row],[Precio NEGRO Publico c/juan]]*0.105)</f>
        <v>457909.08209832502</v>
      </c>
    </row>
    <row r="3124" spans="1:13">
      <c r="A3124" s="1" t="s">
        <v>6069</v>
      </c>
      <c r="B3124" t="s">
        <v>6070</v>
      </c>
      <c r="C3124" t="s">
        <v>7</v>
      </c>
      <c r="D3124" t="s">
        <v>285</v>
      </c>
      <c r="E3124" s="2">
        <v>314207.3</v>
      </c>
      <c r="F3124" s="2">
        <f>Tabla14[[#This Row],[Precio]]-(Tabla14[[#This Row],[Precio]]*0.14)</f>
        <v>270218.27799999999</v>
      </c>
      <c r="G3124" s="2">
        <f>Tabla14[[#This Row],[Precio]]-(Tabla14[[#This Row],[Precio]]*0.05)</f>
        <v>298496.935</v>
      </c>
      <c r="H3124" s="9">
        <f>Tabla14[[#This Row],[  -14% costo de juan]]+(Tabla14[[#This Row],[  -14% costo de juan]]*0.1)</f>
        <v>297240.10580000002</v>
      </c>
      <c r="I3124" s="30">
        <f>Tabla14[[#This Row],[5% purpil]]+(Tabla14[[#This Row],[5% purpil]]*0.21)</f>
        <v>361181.29135000001</v>
      </c>
      <c r="J3124" s="30">
        <f>Tabla14[[#This Row],[5% purpil]]+(Tabla14[[#This Row],[5% purpil]]*0.21)</f>
        <v>361181.29135000001</v>
      </c>
      <c r="K3124" s="6">
        <f>Tabla14[[#This Row],[Precio NEGRO Publico c/juan]]-Tabla14[[#This Row],[Nuestro Costo juan ]]</f>
        <v>63941.185549999995</v>
      </c>
      <c r="L3124" s="7">
        <f>Tabla14[[#This Row],[Ganancia]]/Tabla14[[#This Row],[Nuestro Costo juan ]]</f>
        <v>0.21511627906976741</v>
      </c>
      <c r="M3124" s="2">
        <f>Tabla14[[#This Row],[Precio NEGRO Publico c/juan]]+(Tabla14[[#This Row],[Precio NEGRO Publico c/juan]]*0.105)</f>
        <v>399105.32694175001</v>
      </c>
    </row>
    <row r="3125" spans="1:13">
      <c r="A3125" s="1" t="s">
        <v>6268</v>
      </c>
      <c r="B3125" t="s">
        <v>6269</v>
      </c>
      <c r="C3125" t="s">
        <v>7</v>
      </c>
      <c r="D3125" t="s">
        <v>80</v>
      </c>
      <c r="E3125" s="2">
        <v>102637.12</v>
      </c>
      <c r="F3125" s="2">
        <f>Tabla14[[#This Row],[Precio]]-(Tabla14[[#This Row],[Precio]]*0.14)</f>
        <v>88267.92319999999</v>
      </c>
      <c r="G3125" s="2">
        <f>Tabla14[[#This Row],[Precio]]-(Tabla14[[#This Row],[Precio]]*0.05)</f>
        <v>97505.263999999996</v>
      </c>
      <c r="H3125" s="4">
        <f>Tabla14[[#This Row],[  -14% costo de juan]]+(Tabla14[[#This Row],[  -14% costo de juan]]*0.1)</f>
        <v>97094.715519999983</v>
      </c>
      <c r="I3125" s="30">
        <f>Tabla14[[#This Row],[5% purpil]]+(Tabla14[[#This Row],[5% purpil]]*0.21)</f>
        <v>117981.36943999999</v>
      </c>
      <c r="J3125" s="30">
        <f>Tabla14[[#This Row],[5% purpil]]+(Tabla14[[#This Row],[5% purpil]]*0.21)</f>
        <v>117981.36943999999</v>
      </c>
      <c r="K3125" s="6">
        <f>Tabla14[[#This Row],[Precio NEGRO Publico c/juan]]-Tabla14[[#This Row],[Nuestro Costo juan ]]</f>
        <v>20886.653920000012</v>
      </c>
      <c r="L3125" s="7">
        <f>Tabla14[[#This Row],[Ganancia]]/Tabla14[[#This Row],[Nuestro Costo juan ]]</f>
        <v>0.2151162790697676</v>
      </c>
      <c r="M3125" s="2">
        <f>Tabla14[[#This Row],[Precio NEGRO Publico c/juan]]+(Tabla14[[#This Row],[Precio NEGRO Publico c/juan]]*0.105)</f>
        <v>130369.4132312</v>
      </c>
    </row>
    <row r="3126" spans="1:13">
      <c r="A3126" s="1" t="s">
        <v>6270</v>
      </c>
      <c r="B3126" t="s">
        <v>6271</v>
      </c>
      <c r="C3126" t="s">
        <v>7</v>
      </c>
      <c r="D3126" t="s">
        <v>80</v>
      </c>
      <c r="E3126" s="2">
        <v>49344.77</v>
      </c>
      <c r="F3126" s="2">
        <f>Tabla14[[#This Row],[Precio]]-(Tabla14[[#This Row],[Precio]]*0.14)</f>
        <v>42436.502199999995</v>
      </c>
      <c r="G3126" s="2">
        <f>Tabla14[[#This Row],[Precio]]-(Tabla14[[#This Row],[Precio]]*0.05)</f>
        <v>46877.531499999997</v>
      </c>
      <c r="H3126" s="4">
        <f>Tabla14[[#This Row],[  -14% costo de juan]]+(Tabla14[[#This Row],[  -14% costo de juan]]*0.1)</f>
        <v>46680.152419999999</v>
      </c>
      <c r="I3126" s="30">
        <f>Tabla14[[#This Row],[5% purpil]]+(Tabla14[[#This Row],[5% purpil]]*0.21)</f>
        <v>56721.813114999997</v>
      </c>
      <c r="J3126" s="30">
        <f>Tabla14[[#This Row],[5% purpil]]+(Tabla14[[#This Row],[5% purpil]]*0.21)</f>
        <v>56721.813114999997</v>
      </c>
      <c r="K3126" s="6">
        <f>Tabla14[[#This Row],[Precio NEGRO Publico c/juan]]-Tabla14[[#This Row],[Nuestro Costo juan ]]</f>
        <v>10041.660694999999</v>
      </c>
      <c r="L3126" s="7">
        <f>Tabla14[[#This Row],[Ganancia]]/Tabla14[[#This Row],[Nuestro Costo juan ]]</f>
        <v>0.21511627906976741</v>
      </c>
      <c r="M3126" s="2">
        <f>Tabla14[[#This Row],[Precio NEGRO Publico c/juan]]+(Tabla14[[#This Row],[Precio NEGRO Publico c/juan]]*0.105)</f>
        <v>62677.603492074995</v>
      </c>
    </row>
    <row r="3127" spans="1:13">
      <c r="A3127" s="1" t="s">
        <v>6272</v>
      </c>
      <c r="B3127" t="s">
        <v>6273</v>
      </c>
      <c r="C3127" t="s">
        <v>7</v>
      </c>
      <c r="D3127" t="s">
        <v>80</v>
      </c>
      <c r="E3127" s="2">
        <v>76977.84</v>
      </c>
      <c r="F3127" s="2">
        <f>Tabla14[[#This Row],[Precio]]-(Tabla14[[#This Row],[Precio]]*0.14)</f>
        <v>66200.9424</v>
      </c>
      <c r="G3127" s="2">
        <f>Tabla14[[#This Row],[Precio]]-(Tabla14[[#This Row],[Precio]]*0.05)</f>
        <v>73128.948000000004</v>
      </c>
      <c r="H3127" s="4">
        <f>Tabla14[[#This Row],[  -14% costo de juan]]+(Tabla14[[#This Row],[  -14% costo de juan]]*0.1)</f>
        <v>72821.036640000006</v>
      </c>
      <c r="I3127" s="30">
        <f>Tabla14[[#This Row],[5% purpil]]+(Tabla14[[#This Row],[5% purpil]]*0.21)</f>
        <v>88486.02708</v>
      </c>
      <c r="J3127" s="30">
        <f>Tabla14[[#This Row],[5% purpil]]+(Tabla14[[#This Row],[5% purpil]]*0.21)</f>
        <v>88486.02708</v>
      </c>
      <c r="K3127" s="6">
        <f>Tabla14[[#This Row],[Precio NEGRO Publico c/juan]]-Tabla14[[#This Row],[Nuestro Costo juan ]]</f>
        <v>15664.990439999994</v>
      </c>
      <c r="L3127" s="7">
        <f>Tabla14[[#This Row],[Ganancia]]/Tabla14[[#This Row],[Nuestro Costo juan ]]</f>
        <v>0.21511627906976735</v>
      </c>
      <c r="M3127" s="2">
        <f>Tabla14[[#This Row],[Precio NEGRO Publico c/juan]]+(Tabla14[[#This Row],[Precio NEGRO Publico c/juan]]*0.105)</f>
        <v>97777.059923399996</v>
      </c>
    </row>
    <row r="3128" spans="1:13">
      <c r="A3128" s="1" t="s">
        <v>6274</v>
      </c>
      <c r="B3128" t="s">
        <v>6275</v>
      </c>
      <c r="C3128" t="s">
        <v>7</v>
      </c>
      <c r="D3128" t="s">
        <v>80</v>
      </c>
      <c r="E3128" s="2">
        <v>117163.24</v>
      </c>
      <c r="F3128" s="2">
        <f>Tabla14[[#This Row],[Precio]]-(Tabla14[[#This Row],[Precio]]*0.14)</f>
        <v>100760.3864</v>
      </c>
      <c r="G3128" s="2">
        <f>Tabla14[[#This Row],[Precio]]-(Tabla14[[#This Row],[Precio]]*0.05)</f>
        <v>111305.07800000001</v>
      </c>
      <c r="H3128" s="4">
        <f>Tabla14[[#This Row],[  -14% costo de juan]]+(Tabla14[[#This Row],[  -14% costo de juan]]*0.1)</f>
        <v>110836.42504</v>
      </c>
      <c r="I3128" s="30">
        <f>Tabla14[[#This Row],[5% purpil]]+(Tabla14[[#This Row],[5% purpil]]*0.21)</f>
        <v>134679.14438000001</v>
      </c>
      <c r="J3128" s="30">
        <f>Tabla14[[#This Row],[5% purpil]]+(Tabla14[[#This Row],[5% purpil]]*0.21)</f>
        <v>134679.14438000001</v>
      </c>
      <c r="K3128" s="6">
        <f>Tabla14[[#This Row],[Precio NEGRO Publico c/juan]]-Tabla14[[#This Row],[Nuestro Costo juan ]]</f>
        <v>23842.719340000011</v>
      </c>
      <c r="L3128" s="7">
        <f>Tabla14[[#This Row],[Ganancia]]/Tabla14[[#This Row],[Nuestro Costo juan ]]</f>
        <v>0.21511627906976755</v>
      </c>
      <c r="M3128" s="2">
        <f>Tabla14[[#This Row],[Precio NEGRO Publico c/juan]]+(Tabla14[[#This Row],[Precio NEGRO Publico c/juan]]*0.105)</f>
        <v>148820.45453990001</v>
      </c>
    </row>
    <row r="3129" spans="1:13">
      <c r="A3129" s="1" t="s">
        <v>6276</v>
      </c>
      <c r="B3129" t="s">
        <v>6277</v>
      </c>
      <c r="C3129" t="s">
        <v>7</v>
      </c>
      <c r="D3129" t="s">
        <v>80</v>
      </c>
      <c r="E3129" s="2">
        <v>189263.69</v>
      </c>
      <c r="F3129" s="2">
        <f>Tabla14[[#This Row],[Precio]]-(Tabla14[[#This Row],[Precio]]*0.14)</f>
        <v>162766.77340000001</v>
      </c>
      <c r="G3129" s="2">
        <f>Tabla14[[#This Row],[Precio]]-(Tabla14[[#This Row],[Precio]]*0.05)</f>
        <v>179800.5055</v>
      </c>
      <c r="H3129" s="4">
        <f>Tabla14[[#This Row],[  -14% costo de juan]]+(Tabla14[[#This Row],[  -14% costo de juan]]*0.1)</f>
        <v>179043.45074</v>
      </c>
      <c r="I3129" s="30">
        <f>Tabla14[[#This Row],[5% purpil]]+(Tabla14[[#This Row],[5% purpil]]*0.21)</f>
        <v>217558.61165500002</v>
      </c>
      <c r="J3129" s="30">
        <f>Tabla14[[#This Row],[5% purpil]]+(Tabla14[[#This Row],[5% purpil]]*0.21)</f>
        <v>217558.61165500002</v>
      </c>
      <c r="K3129" s="6">
        <f>Tabla14[[#This Row],[Precio NEGRO Publico c/juan]]-Tabla14[[#This Row],[Nuestro Costo juan ]]</f>
        <v>38515.160915000015</v>
      </c>
      <c r="L3129" s="7">
        <f>Tabla14[[#This Row],[Ganancia]]/Tabla14[[#This Row],[Nuestro Costo juan ]]</f>
        <v>0.21511627906976752</v>
      </c>
      <c r="M3129" s="2">
        <f>Tabla14[[#This Row],[Precio NEGRO Publico c/juan]]+(Tabla14[[#This Row],[Precio NEGRO Publico c/juan]]*0.105)</f>
        <v>240402.26587877501</v>
      </c>
    </row>
    <row r="3130" spans="1:13">
      <c r="A3130" s="1" t="s">
        <v>6278</v>
      </c>
      <c r="B3130" t="s">
        <v>6279</v>
      </c>
      <c r="C3130" t="s">
        <v>7</v>
      </c>
      <c r="D3130" t="s">
        <v>80</v>
      </c>
      <c r="E3130" s="2">
        <v>198276.25</v>
      </c>
      <c r="F3130" s="2">
        <f>Tabla14[[#This Row],[Precio]]-(Tabla14[[#This Row],[Precio]]*0.14)</f>
        <v>170517.57500000001</v>
      </c>
      <c r="G3130" s="2">
        <f>Tabla14[[#This Row],[Precio]]-(Tabla14[[#This Row],[Precio]]*0.05)</f>
        <v>188362.4375</v>
      </c>
      <c r="H3130" s="4">
        <f>Tabla14[[#This Row],[  -14% costo de juan]]+(Tabla14[[#This Row],[  -14% costo de juan]]*0.1)</f>
        <v>187569.33250000002</v>
      </c>
      <c r="I3130" s="30">
        <f>Tabla14[[#This Row],[5% purpil]]+(Tabla14[[#This Row],[5% purpil]]*0.21)</f>
        <v>227918.549375</v>
      </c>
      <c r="J3130" s="30">
        <f>Tabla14[[#This Row],[5% purpil]]+(Tabla14[[#This Row],[5% purpil]]*0.21)</f>
        <v>227918.549375</v>
      </c>
      <c r="K3130" s="6">
        <f>Tabla14[[#This Row],[Precio NEGRO Publico c/juan]]-Tabla14[[#This Row],[Nuestro Costo juan ]]</f>
        <v>40349.216874999984</v>
      </c>
      <c r="L3130" s="7">
        <f>Tabla14[[#This Row],[Ganancia]]/Tabla14[[#This Row],[Nuestro Costo juan ]]</f>
        <v>0.21511627906976732</v>
      </c>
      <c r="M3130" s="2">
        <f>Tabla14[[#This Row],[Precio NEGRO Publico c/juan]]+(Tabla14[[#This Row],[Precio NEGRO Publico c/juan]]*0.105)</f>
        <v>251849.99705937499</v>
      </c>
    </row>
    <row r="3131" spans="1:13">
      <c r="A3131" s="1" t="s">
        <v>6280</v>
      </c>
      <c r="B3131" t="s">
        <v>6281</v>
      </c>
      <c r="C3131" t="s">
        <v>15</v>
      </c>
      <c r="D3131" t="s">
        <v>80</v>
      </c>
      <c r="E3131" s="2">
        <v>5329.23</v>
      </c>
      <c r="F3131" s="2">
        <f>Tabla14[[#This Row],[Precio]]-(Tabla14[[#This Row],[Precio]]*0.14)</f>
        <v>4583.1377999999995</v>
      </c>
      <c r="G3131" s="2">
        <f>Tabla14[[#This Row],[Precio]]-(Tabla14[[#This Row],[Precio]]*0.05)</f>
        <v>5062.7684999999992</v>
      </c>
      <c r="H3131" s="4">
        <f>Tabla14[[#This Row],[  -14% costo de juan]]+(Tabla14[[#This Row],[  -14% costo de juan]]*0.1)</f>
        <v>5041.451579999999</v>
      </c>
      <c r="I3131" s="30">
        <f>Tabla14[[#This Row],[5% purpil]]+(Tabla14[[#This Row],[5% purpil]]*0.21)</f>
        <v>6125.9498849999991</v>
      </c>
      <c r="J3131" s="30">
        <f>Tabla14[[#This Row],[5% purpil]]+(Tabla14[[#This Row],[5% purpil]]*0.21)</f>
        <v>6125.9498849999991</v>
      </c>
      <c r="K3131" s="6">
        <f>Tabla14[[#This Row],[Precio NEGRO Publico c/juan]]-Tabla14[[#This Row],[Nuestro Costo juan ]]</f>
        <v>1084.4983050000001</v>
      </c>
      <c r="L3131" s="7">
        <f>Tabla14[[#This Row],[Ganancia]]/Tabla14[[#This Row],[Nuestro Costo juan ]]</f>
        <v>0.21511627906976749</v>
      </c>
      <c r="M3131" s="2">
        <f>Tabla14[[#This Row],[Precio NEGRO Publico c/juan]]+(Tabla14[[#This Row],[Precio NEGRO Publico c/juan]]*0.105)</f>
        <v>6769.1746229249993</v>
      </c>
    </row>
    <row r="3132" spans="1:13">
      <c r="A3132" s="1" t="s">
        <v>6282</v>
      </c>
      <c r="B3132" t="s">
        <v>6283</v>
      </c>
      <c r="C3132" t="s">
        <v>15</v>
      </c>
      <c r="D3132" t="s">
        <v>80</v>
      </c>
      <c r="E3132" s="2">
        <v>7105.65</v>
      </c>
      <c r="F3132" s="2">
        <f>Tabla14[[#This Row],[Precio]]-(Tabla14[[#This Row],[Precio]]*0.14)</f>
        <v>6110.8589999999995</v>
      </c>
      <c r="G3132" s="2">
        <f>Tabla14[[#This Row],[Precio]]-(Tabla14[[#This Row],[Precio]]*0.05)</f>
        <v>6750.3674999999994</v>
      </c>
      <c r="H3132" s="4">
        <f>Tabla14[[#This Row],[  -14% costo de juan]]+(Tabla14[[#This Row],[  -14% costo de juan]]*0.1)</f>
        <v>6721.9448999999995</v>
      </c>
      <c r="I3132" s="30">
        <f>Tabla14[[#This Row],[5% purpil]]+(Tabla14[[#This Row],[5% purpil]]*0.21)</f>
        <v>8167.9446749999988</v>
      </c>
      <c r="J3132" s="30">
        <f>Tabla14[[#This Row],[5% purpil]]+(Tabla14[[#This Row],[5% purpil]]*0.21)</f>
        <v>8167.9446749999988</v>
      </c>
      <c r="K3132" s="6">
        <f>Tabla14[[#This Row],[Precio NEGRO Publico c/juan]]-Tabla14[[#This Row],[Nuestro Costo juan ]]</f>
        <v>1445.9997749999993</v>
      </c>
      <c r="L3132" s="7">
        <f>Tabla14[[#This Row],[Ganancia]]/Tabla14[[#This Row],[Nuestro Costo juan ]]</f>
        <v>0.21511627906976735</v>
      </c>
      <c r="M3132" s="2">
        <f>Tabla14[[#This Row],[Precio NEGRO Publico c/juan]]+(Tabla14[[#This Row],[Precio NEGRO Publico c/juan]]*0.105)</f>
        <v>9025.5788658749989</v>
      </c>
    </row>
    <row r="3133" spans="1:13">
      <c r="A3133" s="1" t="s">
        <v>6284</v>
      </c>
      <c r="B3133" t="s">
        <v>6285</v>
      </c>
      <c r="C3133" t="s">
        <v>15</v>
      </c>
      <c r="D3133" t="s">
        <v>80</v>
      </c>
      <c r="E3133" s="2">
        <v>5862.16</v>
      </c>
      <c r="F3133" s="2">
        <f>Tabla14[[#This Row],[Precio]]-(Tabla14[[#This Row],[Precio]]*0.14)</f>
        <v>5041.4575999999997</v>
      </c>
      <c r="G3133" s="2">
        <f>Tabla14[[#This Row],[Precio]]-(Tabla14[[#This Row],[Precio]]*0.05)</f>
        <v>5569.0519999999997</v>
      </c>
      <c r="H3133" s="4">
        <f>Tabla14[[#This Row],[  -14% costo de juan]]+(Tabla14[[#This Row],[  -14% costo de juan]]*0.1)</f>
        <v>5545.6033600000001</v>
      </c>
      <c r="I3133" s="30">
        <f>Tabla14[[#This Row],[5% purpil]]+(Tabla14[[#This Row],[5% purpil]]*0.21)</f>
        <v>6738.5529200000001</v>
      </c>
      <c r="J3133" s="30">
        <f>Tabla14[[#This Row],[5% purpil]]+(Tabla14[[#This Row],[5% purpil]]*0.21)</f>
        <v>6738.5529200000001</v>
      </c>
      <c r="K3133" s="6">
        <f>Tabla14[[#This Row],[Precio NEGRO Publico c/juan]]-Tabla14[[#This Row],[Nuestro Costo juan ]]</f>
        <v>1192.94956</v>
      </c>
      <c r="L3133" s="7">
        <f>Tabla14[[#This Row],[Ganancia]]/Tabla14[[#This Row],[Nuestro Costo juan ]]</f>
        <v>0.21511627906976744</v>
      </c>
      <c r="M3133" s="2">
        <f>Tabla14[[#This Row],[Precio NEGRO Publico c/juan]]+(Tabla14[[#This Row],[Precio NEGRO Publico c/juan]]*0.105)</f>
        <v>7446.1009765999997</v>
      </c>
    </row>
    <row r="3134" spans="1:13">
      <c r="A3134" s="1" t="s">
        <v>6286</v>
      </c>
      <c r="B3134" t="s">
        <v>6287</v>
      </c>
      <c r="C3134" t="s">
        <v>15</v>
      </c>
      <c r="D3134" t="s">
        <v>80</v>
      </c>
      <c r="E3134" s="2">
        <v>7993.85</v>
      </c>
      <c r="F3134" s="2">
        <f>Tabla14[[#This Row],[Precio]]-(Tabla14[[#This Row],[Precio]]*0.14)</f>
        <v>6874.7110000000002</v>
      </c>
      <c r="G3134" s="2">
        <f>Tabla14[[#This Row],[Precio]]-(Tabla14[[#This Row],[Precio]]*0.05)</f>
        <v>7594.1575000000003</v>
      </c>
      <c r="H3134" s="4">
        <f>Tabla14[[#This Row],[  -14% costo de juan]]+(Tabla14[[#This Row],[  -14% costo de juan]]*0.1)</f>
        <v>7562.1821</v>
      </c>
      <c r="I3134" s="30">
        <f>Tabla14[[#This Row],[5% purpil]]+(Tabla14[[#This Row],[5% purpil]]*0.21)</f>
        <v>9188.9305750000003</v>
      </c>
      <c r="J3134" s="30">
        <f>Tabla14[[#This Row],[5% purpil]]+(Tabla14[[#This Row],[5% purpil]]*0.21)</f>
        <v>9188.9305750000003</v>
      </c>
      <c r="K3134" s="6">
        <f>Tabla14[[#This Row],[Precio NEGRO Publico c/juan]]-Tabla14[[#This Row],[Nuestro Costo juan ]]</f>
        <v>1626.7484750000003</v>
      </c>
      <c r="L3134" s="7">
        <f>Tabla14[[#This Row],[Ganancia]]/Tabla14[[#This Row],[Nuestro Costo juan ]]</f>
        <v>0.21511627906976749</v>
      </c>
      <c r="M3134" s="2">
        <f>Tabla14[[#This Row],[Precio NEGRO Publico c/juan]]+(Tabla14[[#This Row],[Precio NEGRO Publico c/juan]]*0.105)</f>
        <v>10153.768285375001</v>
      </c>
    </row>
    <row r="3135" spans="1:13">
      <c r="A3135" s="1" t="s">
        <v>6137</v>
      </c>
      <c r="B3135" t="s">
        <v>6138</v>
      </c>
      <c r="C3135" t="s">
        <v>7</v>
      </c>
      <c r="D3135" t="s">
        <v>80</v>
      </c>
      <c r="E3135" s="2">
        <v>296068.61</v>
      </c>
      <c r="F3135" s="2">
        <f>Tabla14[[#This Row],[Precio]]-(Tabla14[[#This Row],[Precio]]*0.14)</f>
        <v>254619.00459999999</v>
      </c>
      <c r="G3135" s="2">
        <f>Tabla14[[#This Row],[Precio]]-(Tabla14[[#This Row],[Precio]]*0.05)</f>
        <v>281265.17949999997</v>
      </c>
      <c r="H3135" s="9">
        <f>Tabla14[[#This Row],[  -14% costo de juan]]+(Tabla14[[#This Row],[  -14% costo de juan]]*0.1)</f>
        <v>280080.90505999996</v>
      </c>
      <c r="I3135" s="30">
        <f>Tabla14[[#This Row],[5% purpil]]+(Tabla14[[#This Row],[5% purpil]]*0.21)</f>
        <v>340330.86719499994</v>
      </c>
      <c r="J3135" s="30">
        <f>Tabla14[[#This Row],[5% purpil]]+(Tabla14[[#This Row],[5% purpil]]*0.21)</f>
        <v>340330.86719499994</v>
      </c>
      <c r="K3135" s="6">
        <f>Tabla14[[#This Row],[Precio NEGRO Publico c/juan]]-Tabla14[[#This Row],[Nuestro Costo juan ]]</f>
        <v>60249.96213499998</v>
      </c>
      <c r="L3135" s="7">
        <f>Tabla14[[#This Row],[Ganancia]]/Tabla14[[#This Row],[Nuestro Costo juan ]]</f>
        <v>0.21511627906976741</v>
      </c>
      <c r="M3135" s="2">
        <f>Tabla14[[#This Row],[Precio NEGRO Publico c/juan]]+(Tabla14[[#This Row],[Precio NEGRO Publico c/juan]]*0.105)</f>
        <v>376065.60825047491</v>
      </c>
    </row>
    <row r="3136" spans="1:13">
      <c r="A3136" s="1" t="s">
        <v>4256</v>
      </c>
      <c r="B3136" t="s">
        <v>4257</v>
      </c>
      <c r="C3136" t="s">
        <v>7</v>
      </c>
      <c r="D3136" t="s">
        <v>80</v>
      </c>
      <c r="E3136" s="2">
        <v>296068.61</v>
      </c>
      <c r="F3136" s="2">
        <f>Tabla14[[#This Row],[Precio]]-(Tabla14[[#This Row],[Precio]]*0.14)</f>
        <v>254619.00459999999</v>
      </c>
      <c r="G3136" s="2">
        <f>Tabla14[[#This Row],[Precio]]-(Tabla14[[#This Row],[Precio]]*0.05)</f>
        <v>281265.17949999997</v>
      </c>
      <c r="H3136" s="9">
        <f>Tabla14[[#This Row],[  -14% costo de juan]]+(Tabla14[[#This Row],[  -14% costo de juan]]*0.1)</f>
        <v>280080.90505999996</v>
      </c>
      <c r="I3136" s="30">
        <f>Tabla14[[#This Row],[5% purpil]]+(Tabla14[[#This Row],[5% purpil]]*0.21)</f>
        <v>340330.86719499994</v>
      </c>
      <c r="J3136" s="30">
        <f>Tabla14[[#This Row],[5% purpil]]+(Tabla14[[#This Row],[5% purpil]]*0.21)</f>
        <v>340330.86719499994</v>
      </c>
      <c r="K3136" s="6">
        <f>Tabla14[[#This Row],[Precio NEGRO Publico c/juan]]-Tabla14[[#This Row],[Nuestro Costo juan ]]</f>
        <v>60249.96213499998</v>
      </c>
      <c r="L3136" s="7">
        <f>Tabla14[[#This Row],[Ganancia]]/Tabla14[[#This Row],[Nuestro Costo juan ]]</f>
        <v>0.21511627906976741</v>
      </c>
      <c r="M3136" s="2">
        <f>Tabla14[[#This Row],[Precio NEGRO Publico c/juan]]+(Tabla14[[#This Row],[Precio NEGRO Publico c/juan]]*0.105)</f>
        <v>376065.60825047491</v>
      </c>
    </row>
    <row r="3137" spans="1:13">
      <c r="A3137" s="1" t="s">
        <v>6292</v>
      </c>
      <c r="B3137" t="s">
        <v>6293</v>
      </c>
      <c r="C3137" t="s">
        <v>15</v>
      </c>
      <c r="D3137" t="s">
        <v>80</v>
      </c>
      <c r="E3137" s="2">
        <v>97702.64</v>
      </c>
      <c r="F3137" s="2">
        <f>Tabla14[[#This Row],[Precio]]-(Tabla14[[#This Row],[Precio]]*0.14)</f>
        <v>84024.270399999994</v>
      </c>
      <c r="G3137" s="2">
        <f>Tabla14[[#This Row],[Precio]]-(Tabla14[[#This Row],[Precio]]*0.05)</f>
        <v>92817.508000000002</v>
      </c>
      <c r="H3137" s="4">
        <f>Tabla14[[#This Row],[  -14% costo de juan]]+(Tabla14[[#This Row],[  -14% costo de juan]]*0.1)</f>
        <v>92426.697439999989</v>
      </c>
      <c r="I3137" s="30">
        <f>Tabla14[[#This Row],[5% purpil]]+(Tabla14[[#This Row],[5% purpil]]*0.21)</f>
        <v>112309.18468000001</v>
      </c>
      <c r="J3137" s="30">
        <f>Tabla14[[#This Row],[5% purpil]]+(Tabla14[[#This Row],[5% purpil]]*0.21)</f>
        <v>112309.18468000001</v>
      </c>
      <c r="K3137" s="6">
        <f>Tabla14[[#This Row],[Precio NEGRO Publico c/juan]]-Tabla14[[#This Row],[Nuestro Costo juan ]]</f>
        <v>19882.487240000017</v>
      </c>
      <c r="L3137" s="7">
        <f>Tabla14[[#This Row],[Ganancia]]/Tabla14[[#This Row],[Nuestro Costo juan ]]</f>
        <v>0.21511627906976766</v>
      </c>
      <c r="M3137" s="2">
        <f>Tabla14[[#This Row],[Precio NEGRO Publico c/juan]]+(Tabla14[[#This Row],[Precio NEGRO Publico c/juan]]*0.105)</f>
        <v>124101.64907140001</v>
      </c>
    </row>
    <row r="3138" spans="1:13">
      <c r="A3138" s="1" t="s">
        <v>6294</v>
      </c>
      <c r="B3138" t="s">
        <v>6295</v>
      </c>
      <c r="C3138" t="s">
        <v>15</v>
      </c>
      <c r="D3138" t="s">
        <v>6296</v>
      </c>
      <c r="E3138" s="2">
        <v>102850</v>
      </c>
      <c r="F3138" s="2">
        <f>Tabla14[[#This Row],[Precio]]-(Tabla14[[#This Row],[Precio]]*0.14)</f>
        <v>88451</v>
      </c>
      <c r="G3138" s="2">
        <f>Tabla14[[#This Row],[Precio]]-(Tabla14[[#This Row],[Precio]]*0.05)</f>
        <v>97707.5</v>
      </c>
      <c r="H3138" s="4">
        <f>Tabla14[[#This Row],[  -14% costo de juan]]+(Tabla14[[#This Row],[  -14% costo de juan]]*0.1)</f>
        <v>97296.1</v>
      </c>
      <c r="I3138" s="30">
        <f>Tabla14[[#This Row],[5% purpil]]+(Tabla14[[#This Row],[5% purpil]]*0.21)</f>
        <v>118226.075</v>
      </c>
      <c r="J3138" s="30">
        <f>Tabla14[[#This Row],[5% purpil]]+(Tabla14[[#This Row],[5% purpil]]*0.21)</f>
        <v>118226.075</v>
      </c>
      <c r="K3138" s="6">
        <f>Tabla14[[#This Row],[Precio NEGRO Publico c/juan]]-Tabla14[[#This Row],[Nuestro Costo juan ]]</f>
        <v>20929.974999999991</v>
      </c>
      <c r="L3138" s="7">
        <f>Tabla14[[#This Row],[Ganancia]]/Tabla14[[#This Row],[Nuestro Costo juan ]]</f>
        <v>0.21511627906976735</v>
      </c>
      <c r="M3138" s="2">
        <f>Tabla14[[#This Row],[Precio NEGRO Publico c/juan]]+(Tabla14[[#This Row],[Precio NEGRO Publico c/juan]]*0.105)</f>
        <v>130639.812875</v>
      </c>
    </row>
    <row r="3139" spans="1:13">
      <c r="A3139" s="1" t="s">
        <v>6297</v>
      </c>
      <c r="B3139" t="s">
        <v>6298</v>
      </c>
      <c r="C3139" t="s">
        <v>15</v>
      </c>
      <c r="D3139" t="s">
        <v>80</v>
      </c>
      <c r="E3139" s="2">
        <v>149175</v>
      </c>
      <c r="F3139" s="2">
        <f>Tabla14[[#This Row],[Precio]]-(Tabla14[[#This Row],[Precio]]*0.14)</f>
        <v>128290.5</v>
      </c>
      <c r="G3139" s="2">
        <f>Tabla14[[#This Row],[Precio]]-(Tabla14[[#This Row],[Precio]]*0.05)</f>
        <v>141716.25</v>
      </c>
      <c r="H3139" s="4">
        <f>Tabla14[[#This Row],[  -14% costo de juan]]+(Tabla14[[#This Row],[  -14% costo de juan]]*0.1)</f>
        <v>141119.54999999999</v>
      </c>
      <c r="I3139" s="30">
        <f>Tabla14[[#This Row],[5% purpil]]+(Tabla14[[#This Row],[5% purpil]]*0.21)</f>
        <v>171476.66250000001</v>
      </c>
      <c r="J3139" s="30">
        <f>Tabla14[[#This Row],[5% purpil]]+(Tabla14[[#This Row],[5% purpil]]*0.21)</f>
        <v>171476.66250000001</v>
      </c>
      <c r="K3139" s="6">
        <f>Tabla14[[#This Row],[Precio NEGRO Publico c/juan]]-Tabla14[[#This Row],[Nuestro Costo juan ]]</f>
        <v>30357.112500000017</v>
      </c>
      <c r="L3139" s="7">
        <f>Tabla14[[#This Row],[Ganancia]]/Tabla14[[#This Row],[Nuestro Costo juan ]]</f>
        <v>0.21511627906976757</v>
      </c>
      <c r="M3139" s="2">
        <f>Tabla14[[#This Row],[Precio NEGRO Publico c/juan]]+(Tabla14[[#This Row],[Precio NEGRO Publico c/juan]]*0.105)</f>
        <v>189481.71206250001</v>
      </c>
    </row>
    <row r="3140" spans="1:13">
      <c r="A3140" s="1" t="s">
        <v>6299</v>
      </c>
      <c r="B3140" t="s">
        <v>6300</v>
      </c>
      <c r="C3140" t="s">
        <v>15</v>
      </c>
      <c r="D3140" t="s">
        <v>80</v>
      </c>
      <c r="E3140" s="2">
        <v>115466.76</v>
      </c>
      <c r="F3140" s="2">
        <f>Tabla14[[#This Row],[Precio]]-(Tabla14[[#This Row],[Precio]]*0.14)</f>
        <v>99301.4136</v>
      </c>
      <c r="G3140" s="2">
        <f>Tabla14[[#This Row],[Precio]]-(Tabla14[[#This Row],[Precio]]*0.05)</f>
        <v>109693.42199999999</v>
      </c>
      <c r="H3140" s="4">
        <f>Tabla14[[#This Row],[  -14% costo de juan]]+(Tabla14[[#This Row],[  -14% costo de juan]]*0.1)</f>
        <v>109231.55496000001</v>
      </c>
      <c r="I3140" s="30">
        <f>Tabla14[[#This Row],[5% purpil]]+(Tabla14[[#This Row],[5% purpil]]*0.21)</f>
        <v>132729.04061999999</v>
      </c>
      <c r="J3140" s="30">
        <f>Tabla14[[#This Row],[5% purpil]]+(Tabla14[[#This Row],[5% purpil]]*0.21)</f>
        <v>132729.04061999999</v>
      </c>
      <c r="K3140" s="6">
        <f>Tabla14[[#This Row],[Precio NEGRO Publico c/juan]]-Tabla14[[#This Row],[Nuestro Costo juan ]]</f>
        <v>23497.485659999977</v>
      </c>
      <c r="L3140" s="7">
        <f>Tabla14[[#This Row],[Ganancia]]/Tabla14[[#This Row],[Nuestro Costo juan ]]</f>
        <v>0.21511627906976721</v>
      </c>
      <c r="M3140" s="2">
        <f>Tabla14[[#This Row],[Precio NEGRO Publico c/juan]]+(Tabla14[[#This Row],[Precio NEGRO Publico c/juan]]*0.105)</f>
        <v>146665.58988509999</v>
      </c>
    </row>
    <row r="3141" spans="1:13">
      <c r="A3141" s="1" t="s">
        <v>6301</v>
      </c>
      <c r="B3141" t="s">
        <v>6302</v>
      </c>
      <c r="C3141" t="s">
        <v>7</v>
      </c>
      <c r="D3141" t="s">
        <v>80</v>
      </c>
      <c r="E3141" s="2">
        <v>78951.63</v>
      </c>
      <c r="F3141" s="2">
        <f>Tabla14[[#This Row],[Precio]]-(Tabla14[[#This Row],[Precio]]*0.14)</f>
        <v>67898.401800000007</v>
      </c>
      <c r="G3141" s="2">
        <f>Tabla14[[#This Row],[Precio]]-(Tabla14[[#This Row],[Precio]]*0.05)</f>
        <v>75004.048500000004</v>
      </c>
      <c r="H3141" s="4">
        <f>Tabla14[[#This Row],[  -14% costo de juan]]+(Tabla14[[#This Row],[  -14% costo de juan]]*0.1)</f>
        <v>74688.241980000006</v>
      </c>
      <c r="I3141" s="30">
        <f>Tabla14[[#This Row],[5% purpil]]+(Tabla14[[#This Row],[5% purpil]]*0.21)</f>
        <v>90754.898685000007</v>
      </c>
      <c r="J3141" s="30">
        <f>Tabla14[[#This Row],[5% purpil]]+(Tabla14[[#This Row],[5% purpil]]*0.21)</f>
        <v>90754.898685000007</v>
      </c>
      <c r="K3141" s="6">
        <f>Tabla14[[#This Row],[Precio NEGRO Publico c/juan]]-Tabla14[[#This Row],[Nuestro Costo juan ]]</f>
        <v>16066.656705000001</v>
      </c>
      <c r="L3141" s="7">
        <f>Tabla14[[#This Row],[Ganancia]]/Tabla14[[#This Row],[Nuestro Costo juan ]]</f>
        <v>0.21511627906976744</v>
      </c>
      <c r="M3141" s="2">
        <f>Tabla14[[#This Row],[Precio NEGRO Publico c/juan]]+(Tabla14[[#This Row],[Precio NEGRO Publico c/juan]]*0.105)</f>
        <v>100284.16304692501</v>
      </c>
    </row>
    <row r="3142" spans="1:13">
      <c r="A3142" s="1" t="s">
        <v>6303</v>
      </c>
      <c r="B3142" t="s">
        <v>6304</v>
      </c>
      <c r="C3142" t="s">
        <v>7</v>
      </c>
      <c r="D3142" t="s">
        <v>80</v>
      </c>
      <c r="E3142" s="2">
        <v>49344.77</v>
      </c>
      <c r="F3142" s="2">
        <f>Tabla14[[#This Row],[Precio]]-(Tabla14[[#This Row],[Precio]]*0.14)</f>
        <v>42436.502199999995</v>
      </c>
      <c r="G3142" s="2">
        <f>Tabla14[[#This Row],[Precio]]-(Tabla14[[#This Row],[Precio]]*0.05)</f>
        <v>46877.531499999997</v>
      </c>
      <c r="H3142" s="4">
        <f>Tabla14[[#This Row],[  -14% costo de juan]]+(Tabla14[[#This Row],[  -14% costo de juan]]*0.1)</f>
        <v>46680.152419999999</v>
      </c>
      <c r="I3142" s="30">
        <f>Tabla14[[#This Row],[5% purpil]]+(Tabla14[[#This Row],[5% purpil]]*0.21)</f>
        <v>56721.813114999997</v>
      </c>
      <c r="J3142" s="30">
        <f>Tabla14[[#This Row],[5% purpil]]+(Tabla14[[#This Row],[5% purpil]]*0.21)</f>
        <v>56721.813114999997</v>
      </c>
      <c r="K3142" s="6">
        <f>Tabla14[[#This Row],[Precio NEGRO Publico c/juan]]-Tabla14[[#This Row],[Nuestro Costo juan ]]</f>
        <v>10041.660694999999</v>
      </c>
      <c r="L3142" s="7">
        <f>Tabla14[[#This Row],[Ganancia]]/Tabla14[[#This Row],[Nuestro Costo juan ]]</f>
        <v>0.21511627906976741</v>
      </c>
      <c r="M3142" s="2">
        <f>Tabla14[[#This Row],[Precio NEGRO Publico c/juan]]+(Tabla14[[#This Row],[Precio NEGRO Publico c/juan]]*0.105)</f>
        <v>62677.603492074995</v>
      </c>
    </row>
    <row r="3143" spans="1:13">
      <c r="A3143" s="1" t="s">
        <v>6305</v>
      </c>
      <c r="B3143" t="s">
        <v>6306</v>
      </c>
      <c r="C3143" t="s">
        <v>7</v>
      </c>
      <c r="D3143" t="s">
        <v>80</v>
      </c>
      <c r="E3143" s="2">
        <v>171238.58</v>
      </c>
      <c r="F3143" s="2">
        <f>Tabla14[[#This Row],[Precio]]-(Tabla14[[#This Row],[Precio]]*0.14)</f>
        <v>147265.17879999999</v>
      </c>
      <c r="G3143" s="2">
        <f>Tabla14[[#This Row],[Precio]]-(Tabla14[[#This Row],[Precio]]*0.05)</f>
        <v>162676.65099999998</v>
      </c>
      <c r="H3143" s="4">
        <f>Tabla14[[#This Row],[  -14% costo de juan]]+(Tabla14[[#This Row],[  -14% costo de juan]]*0.1)</f>
        <v>161991.69667999999</v>
      </c>
      <c r="I3143" s="30">
        <f>Tabla14[[#This Row],[5% purpil]]+(Tabla14[[#This Row],[5% purpil]]*0.21)</f>
        <v>196838.74770999997</v>
      </c>
      <c r="J3143" s="30">
        <f>Tabla14[[#This Row],[5% purpil]]+(Tabla14[[#This Row],[5% purpil]]*0.21)</f>
        <v>196838.74770999997</v>
      </c>
      <c r="K3143" s="6">
        <f>Tabla14[[#This Row],[Precio NEGRO Publico c/juan]]-Tabla14[[#This Row],[Nuestro Costo juan ]]</f>
        <v>34847.051029999973</v>
      </c>
      <c r="L3143" s="7">
        <f>Tabla14[[#This Row],[Ganancia]]/Tabla14[[#This Row],[Nuestro Costo juan ]]</f>
        <v>0.2151162790697673</v>
      </c>
      <c r="M3143" s="2">
        <f>Tabla14[[#This Row],[Precio NEGRO Publico c/juan]]+(Tabla14[[#This Row],[Precio NEGRO Publico c/juan]]*0.105)</f>
        <v>217506.81621954998</v>
      </c>
    </row>
    <row r="3144" spans="1:13">
      <c r="A3144" s="1" t="s">
        <v>6307</v>
      </c>
      <c r="B3144" t="s">
        <v>6308</v>
      </c>
      <c r="C3144" t="s">
        <v>7</v>
      </c>
      <c r="D3144" t="s">
        <v>80</v>
      </c>
      <c r="E3144" s="2">
        <v>225313.92000000001</v>
      </c>
      <c r="F3144" s="2">
        <f>Tabla14[[#This Row],[Precio]]-(Tabla14[[#This Row],[Precio]]*0.14)</f>
        <v>193769.9712</v>
      </c>
      <c r="G3144" s="2">
        <f>Tabla14[[#This Row],[Precio]]-(Tabla14[[#This Row],[Precio]]*0.05)</f>
        <v>214048.22400000002</v>
      </c>
      <c r="H3144" s="4">
        <f>Tabla14[[#This Row],[  -14% costo de juan]]+(Tabla14[[#This Row],[  -14% costo de juan]]*0.1)</f>
        <v>213146.96831999999</v>
      </c>
      <c r="I3144" s="30">
        <f>Tabla14[[#This Row],[5% purpil]]+(Tabla14[[#This Row],[5% purpil]]*0.21)</f>
        <v>258998.35104000001</v>
      </c>
      <c r="J3144" s="30">
        <f>Tabla14[[#This Row],[5% purpil]]+(Tabla14[[#This Row],[5% purpil]]*0.21)</f>
        <v>258998.35104000001</v>
      </c>
      <c r="K3144" s="6">
        <f>Tabla14[[#This Row],[Precio NEGRO Publico c/juan]]-Tabla14[[#This Row],[Nuestro Costo juan ]]</f>
        <v>45851.382720000023</v>
      </c>
      <c r="L3144" s="7">
        <f>Tabla14[[#This Row],[Ganancia]]/Tabla14[[#This Row],[Nuestro Costo juan ]]</f>
        <v>0.21511627906976757</v>
      </c>
      <c r="M3144" s="2">
        <f>Tabla14[[#This Row],[Precio NEGRO Publico c/juan]]+(Tabla14[[#This Row],[Precio NEGRO Publico c/juan]]*0.105)</f>
        <v>286193.1778992</v>
      </c>
    </row>
    <row r="3145" spans="1:13">
      <c r="A3145" s="1" t="s">
        <v>6910</v>
      </c>
      <c r="B3145" t="s">
        <v>6911</v>
      </c>
      <c r="C3145" t="s">
        <v>7</v>
      </c>
      <c r="D3145" t="s">
        <v>5970</v>
      </c>
      <c r="E3145" s="2">
        <v>315766.89</v>
      </c>
      <c r="F3145" s="2">
        <f>Tabla14[[#This Row],[Precio]]-(Tabla14[[#This Row],[Precio]]*0.14)</f>
        <v>271559.52539999998</v>
      </c>
      <c r="G3145" s="2">
        <f>Tabla14[[#This Row],[Precio]]-(Tabla14[[#This Row],[Precio]]*0.05)</f>
        <v>299978.54550000001</v>
      </c>
      <c r="H3145" s="9">
        <f>Tabla14[[#This Row],[  -14% costo de juan]]+(Tabla14[[#This Row],[  -14% costo de juan]]*0.1)</f>
        <v>298715.47794000001</v>
      </c>
      <c r="I3145" s="30">
        <f>Tabla14[[#This Row],[5% purpil]]+(Tabla14[[#This Row],[5% purpil]]*0.21)</f>
        <v>362974.04005499999</v>
      </c>
      <c r="J3145" s="30">
        <f>Tabla14[[#This Row],[5% purpil]]+(Tabla14[[#This Row],[5% purpil]]*0.21)</f>
        <v>362974.04005499999</v>
      </c>
      <c r="K3145" s="6">
        <f>Tabla14[[#This Row],[Precio NEGRO Publico c/juan]]-Tabla14[[#This Row],[Nuestro Costo juan ]]</f>
        <v>64258.562114999979</v>
      </c>
      <c r="L3145" s="7">
        <f>Tabla14[[#This Row],[Ganancia]]/Tabla14[[#This Row],[Nuestro Costo juan ]]</f>
        <v>0.21511627906976735</v>
      </c>
      <c r="M3145" s="2">
        <f>Tabla14[[#This Row],[Precio NEGRO Publico c/juan]]+(Tabla14[[#This Row],[Precio NEGRO Publico c/juan]]*0.105)</f>
        <v>401086.31426077499</v>
      </c>
    </row>
    <row r="3146" spans="1:13">
      <c r="A3146" s="1" t="s">
        <v>6311</v>
      </c>
      <c r="B3146" t="s">
        <v>6312</v>
      </c>
      <c r="C3146" t="s">
        <v>7</v>
      </c>
      <c r="D3146" t="s">
        <v>80</v>
      </c>
      <c r="E3146" s="2">
        <v>78951.63</v>
      </c>
      <c r="F3146" s="2">
        <f>Tabla14[[#This Row],[Precio]]-(Tabla14[[#This Row],[Precio]]*0.14)</f>
        <v>67898.401800000007</v>
      </c>
      <c r="G3146" s="2">
        <f>Tabla14[[#This Row],[Precio]]-(Tabla14[[#This Row],[Precio]]*0.05)</f>
        <v>75004.048500000004</v>
      </c>
      <c r="H3146" s="4">
        <f>Tabla14[[#This Row],[  -14% costo de juan]]+(Tabla14[[#This Row],[  -14% costo de juan]]*0.1)</f>
        <v>74688.241980000006</v>
      </c>
      <c r="I3146" s="30">
        <f>Tabla14[[#This Row],[5% purpil]]+(Tabla14[[#This Row],[5% purpil]]*0.21)</f>
        <v>90754.898685000007</v>
      </c>
      <c r="J3146" s="30">
        <f>Tabla14[[#This Row],[5% purpil]]+(Tabla14[[#This Row],[5% purpil]]*0.21)</f>
        <v>90754.898685000007</v>
      </c>
      <c r="K3146" s="6">
        <f>Tabla14[[#This Row],[Precio NEGRO Publico c/juan]]-Tabla14[[#This Row],[Nuestro Costo juan ]]</f>
        <v>16066.656705000001</v>
      </c>
      <c r="L3146" s="7">
        <f>Tabla14[[#This Row],[Ganancia]]/Tabla14[[#This Row],[Nuestro Costo juan ]]</f>
        <v>0.21511627906976744</v>
      </c>
      <c r="M3146" s="2">
        <f>Tabla14[[#This Row],[Precio NEGRO Publico c/juan]]+(Tabla14[[#This Row],[Precio NEGRO Publico c/juan]]*0.105)</f>
        <v>100284.16304692501</v>
      </c>
    </row>
    <row r="3147" spans="1:13">
      <c r="A3147" s="1" t="s">
        <v>6313</v>
      </c>
      <c r="B3147" t="s">
        <v>6314</v>
      </c>
      <c r="C3147" t="s">
        <v>7</v>
      </c>
      <c r="D3147" t="s">
        <v>80</v>
      </c>
      <c r="E3147" s="2">
        <v>92768.16</v>
      </c>
      <c r="F3147" s="2">
        <f>Tabla14[[#This Row],[Precio]]-(Tabla14[[#This Row],[Precio]]*0.14)</f>
        <v>79780.617599999998</v>
      </c>
      <c r="G3147" s="2">
        <f>Tabla14[[#This Row],[Precio]]-(Tabla14[[#This Row],[Precio]]*0.05)</f>
        <v>88129.752000000008</v>
      </c>
      <c r="H3147" s="4">
        <f>Tabla14[[#This Row],[  -14% costo de juan]]+(Tabla14[[#This Row],[  -14% costo de juan]]*0.1)</f>
        <v>87758.679359999995</v>
      </c>
      <c r="I3147" s="30">
        <f>Tabla14[[#This Row],[5% purpil]]+(Tabla14[[#This Row],[5% purpil]]*0.21)</f>
        <v>106636.99992</v>
      </c>
      <c r="J3147" s="30">
        <f>Tabla14[[#This Row],[5% purpil]]+(Tabla14[[#This Row],[5% purpil]]*0.21)</f>
        <v>106636.99992</v>
      </c>
      <c r="K3147" s="6">
        <f>Tabla14[[#This Row],[Precio NEGRO Publico c/juan]]-Tabla14[[#This Row],[Nuestro Costo juan ]]</f>
        <v>18878.320560000007</v>
      </c>
      <c r="L3147" s="7">
        <f>Tabla14[[#This Row],[Ganancia]]/Tabla14[[#This Row],[Nuestro Costo juan ]]</f>
        <v>0.21511627906976755</v>
      </c>
      <c r="M3147" s="2">
        <f>Tabla14[[#This Row],[Precio NEGRO Publico c/juan]]+(Tabla14[[#This Row],[Precio NEGRO Publico c/juan]]*0.105)</f>
        <v>117833.88491160001</v>
      </c>
    </row>
    <row r="3148" spans="1:13">
      <c r="A3148" s="1" t="s">
        <v>6315</v>
      </c>
      <c r="B3148" t="s">
        <v>6316</v>
      </c>
      <c r="C3148" t="s">
        <v>7</v>
      </c>
      <c r="D3148" t="s">
        <v>80</v>
      </c>
      <c r="E3148" s="2">
        <v>118427.44</v>
      </c>
      <c r="F3148" s="2">
        <f>Tabla14[[#This Row],[Precio]]-(Tabla14[[#This Row],[Precio]]*0.14)</f>
        <v>101847.5984</v>
      </c>
      <c r="G3148" s="2">
        <f>Tabla14[[#This Row],[Precio]]-(Tabla14[[#This Row],[Precio]]*0.05)</f>
        <v>112506.068</v>
      </c>
      <c r="H3148" s="4">
        <f>Tabla14[[#This Row],[  -14% costo de juan]]+(Tabla14[[#This Row],[  -14% costo de juan]]*0.1)</f>
        <v>112032.35824</v>
      </c>
      <c r="I3148" s="30">
        <f>Tabla14[[#This Row],[5% purpil]]+(Tabla14[[#This Row],[5% purpil]]*0.21)</f>
        <v>136132.34227999998</v>
      </c>
      <c r="J3148" s="30">
        <f>Tabla14[[#This Row],[5% purpil]]+(Tabla14[[#This Row],[5% purpil]]*0.21)</f>
        <v>136132.34227999998</v>
      </c>
      <c r="K3148" s="6">
        <f>Tabla14[[#This Row],[Precio NEGRO Publico c/juan]]-Tabla14[[#This Row],[Nuestro Costo juan ]]</f>
        <v>24099.984039999981</v>
      </c>
      <c r="L3148" s="7">
        <f>Tabla14[[#This Row],[Ganancia]]/Tabla14[[#This Row],[Nuestro Costo juan ]]</f>
        <v>0.21511627906976727</v>
      </c>
      <c r="M3148" s="2">
        <f>Tabla14[[#This Row],[Precio NEGRO Publico c/juan]]+(Tabla14[[#This Row],[Precio NEGRO Publico c/juan]]*0.105)</f>
        <v>150426.23821939999</v>
      </c>
    </row>
    <row r="3149" spans="1:13">
      <c r="A3149" s="1" t="s">
        <v>6317</v>
      </c>
      <c r="B3149" t="s">
        <v>6318</v>
      </c>
      <c r="C3149" t="s">
        <v>7</v>
      </c>
      <c r="D3149" t="s">
        <v>80</v>
      </c>
      <c r="E3149" s="2">
        <v>217116.98</v>
      </c>
      <c r="F3149" s="2">
        <f>Tabla14[[#This Row],[Precio]]-(Tabla14[[#This Row],[Precio]]*0.14)</f>
        <v>186720.60279999999</v>
      </c>
      <c r="G3149" s="2">
        <f>Tabla14[[#This Row],[Precio]]-(Tabla14[[#This Row],[Precio]]*0.05)</f>
        <v>206261.13099999999</v>
      </c>
      <c r="H3149" s="4">
        <f>Tabla14[[#This Row],[  -14% costo de juan]]+(Tabla14[[#This Row],[  -14% costo de juan]]*0.1)</f>
        <v>205392.66308</v>
      </c>
      <c r="I3149" s="30">
        <f>Tabla14[[#This Row],[5% purpil]]+(Tabla14[[#This Row],[5% purpil]]*0.21)</f>
        <v>249575.96850999998</v>
      </c>
      <c r="J3149" s="30">
        <f>Tabla14[[#This Row],[5% purpil]]+(Tabla14[[#This Row],[5% purpil]]*0.21)</f>
        <v>249575.96850999998</v>
      </c>
      <c r="K3149" s="6">
        <f>Tabla14[[#This Row],[Precio NEGRO Publico c/juan]]-Tabla14[[#This Row],[Nuestro Costo juan ]]</f>
        <v>44183.305429999979</v>
      </c>
      <c r="L3149" s="7">
        <f>Tabla14[[#This Row],[Ganancia]]/Tabla14[[#This Row],[Nuestro Costo juan ]]</f>
        <v>0.21511627906976735</v>
      </c>
      <c r="M3149" s="2">
        <f>Tabla14[[#This Row],[Precio NEGRO Publico c/juan]]+(Tabla14[[#This Row],[Precio NEGRO Publico c/juan]]*0.105)</f>
        <v>275781.44520354999</v>
      </c>
    </row>
    <row r="3150" spans="1:13">
      <c r="A3150" s="1" t="s">
        <v>6319</v>
      </c>
      <c r="B3150" t="s">
        <v>6320</v>
      </c>
      <c r="C3150" t="s">
        <v>15</v>
      </c>
      <c r="D3150" t="s">
        <v>80</v>
      </c>
      <c r="E3150" s="2">
        <v>75968.75</v>
      </c>
      <c r="F3150" s="2">
        <f>Tabla14[[#This Row],[Precio]]-(Tabla14[[#This Row],[Precio]]*0.14)</f>
        <v>65333.125</v>
      </c>
      <c r="G3150" s="2">
        <f>Tabla14[[#This Row],[Precio]]-(Tabla14[[#This Row],[Precio]]*0.05)</f>
        <v>72170.3125</v>
      </c>
      <c r="H3150" s="4">
        <f>Tabla14[[#This Row],[  -14% costo de juan]]+(Tabla14[[#This Row],[  -14% costo de juan]]*0.1)</f>
        <v>71866.4375</v>
      </c>
      <c r="I3150" s="30">
        <f>Tabla14[[#This Row],[5% purpil]]+(Tabla14[[#This Row],[5% purpil]]*0.21)</f>
        <v>87326.078125</v>
      </c>
      <c r="J3150" s="30">
        <f>Tabla14[[#This Row],[5% purpil]]+(Tabla14[[#This Row],[5% purpil]]*0.21)</f>
        <v>87326.078125</v>
      </c>
      <c r="K3150" s="6">
        <f>Tabla14[[#This Row],[Precio NEGRO Publico c/juan]]-Tabla14[[#This Row],[Nuestro Costo juan ]]</f>
        <v>15459.640625</v>
      </c>
      <c r="L3150" s="7">
        <f>Tabla14[[#This Row],[Ganancia]]/Tabla14[[#This Row],[Nuestro Costo juan ]]</f>
        <v>0.21511627906976744</v>
      </c>
      <c r="M3150" s="2">
        <f>Tabla14[[#This Row],[Precio NEGRO Publico c/juan]]+(Tabla14[[#This Row],[Precio NEGRO Publico c/juan]]*0.105)</f>
        <v>96495.316328125002</v>
      </c>
    </row>
    <row r="3151" spans="1:13">
      <c r="A3151" s="1" t="s">
        <v>6321</v>
      </c>
      <c r="B3151" t="s">
        <v>6322</v>
      </c>
      <c r="C3151" t="s">
        <v>15</v>
      </c>
      <c r="D3151" t="s">
        <v>6323</v>
      </c>
      <c r="E3151" s="2">
        <v>46919.14</v>
      </c>
      <c r="F3151" s="2">
        <f>Tabla14[[#This Row],[Precio]]-(Tabla14[[#This Row],[Precio]]*0.14)</f>
        <v>40350.460399999996</v>
      </c>
      <c r="G3151" s="2">
        <f>Tabla14[[#This Row],[Precio]]-(Tabla14[[#This Row],[Precio]]*0.05)</f>
        <v>44573.182999999997</v>
      </c>
      <c r="H3151" s="4">
        <f>Tabla14[[#This Row],[  -14% costo de juan]]+(Tabla14[[#This Row],[  -14% costo de juan]]*0.1)</f>
        <v>44385.506439999997</v>
      </c>
      <c r="I3151" s="30">
        <f>Tabla14[[#This Row],[5% purpil]]+(Tabla14[[#This Row],[5% purpil]]*0.21)</f>
        <v>53933.551429999992</v>
      </c>
      <c r="J3151" s="30">
        <f>Tabla14[[#This Row],[5% purpil]]+(Tabla14[[#This Row],[5% purpil]]*0.21)</f>
        <v>53933.551429999992</v>
      </c>
      <c r="K3151" s="6">
        <f>Tabla14[[#This Row],[Precio NEGRO Publico c/juan]]-Tabla14[[#This Row],[Nuestro Costo juan ]]</f>
        <v>9548.0449899999949</v>
      </c>
      <c r="L3151" s="7">
        <f>Tabla14[[#This Row],[Ganancia]]/Tabla14[[#This Row],[Nuestro Costo juan ]]</f>
        <v>0.21511627906976735</v>
      </c>
      <c r="M3151" s="2">
        <f>Tabla14[[#This Row],[Precio NEGRO Publico c/juan]]+(Tabla14[[#This Row],[Precio NEGRO Publico c/juan]]*0.105)</f>
        <v>59596.57433014999</v>
      </c>
    </row>
    <row r="3152" spans="1:13">
      <c r="A3152" s="1" t="s">
        <v>6324</v>
      </c>
      <c r="B3152" t="s">
        <v>6325</v>
      </c>
      <c r="C3152" t="s">
        <v>15</v>
      </c>
      <c r="D3152" t="s">
        <v>6326</v>
      </c>
      <c r="E3152" s="2">
        <v>39126.75</v>
      </c>
      <c r="F3152" s="2">
        <f>Tabla14[[#This Row],[Precio]]-(Tabla14[[#This Row],[Precio]]*0.14)</f>
        <v>33649.004999999997</v>
      </c>
      <c r="G3152" s="2">
        <f>Tabla14[[#This Row],[Precio]]-(Tabla14[[#This Row],[Precio]]*0.05)</f>
        <v>37170.412499999999</v>
      </c>
      <c r="H3152" s="4">
        <f>Tabla14[[#This Row],[  -14% costo de juan]]+(Tabla14[[#This Row],[  -14% costo de juan]]*0.1)</f>
        <v>37013.905499999993</v>
      </c>
      <c r="I3152" s="30">
        <f>Tabla14[[#This Row],[5% purpil]]+(Tabla14[[#This Row],[5% purpil]]*0.21)</f>
        <v>44976.199124999999</v>
      </c>
      <c r="J3152" s="30">
        <f>Tabla14[[#This Row],[5% purpil]]+(Tabla14[[#This Row],[5% purpil]]*0.21)</f>
        <v>44976.199124999999</v>
      </c>
      <c r="K3152" s="6">
        <f>Tabla14[[#This Row],[Precio NEGRO Publico c/juan]]-Tabla14[[#This Row],[Nuestro Costo juan ]]</f>
        <v>7962.2936250000057</v>
      </c>
      <c r="L3152" s="7">
        <f>Tabla14[[#This Row],[Ganancia]]/Tabla14[[#This Row],[Nuestro Costo juan ]]</f>
        <v>0.21511627906976763</v>
      </c>
      <c r="M3152" s="2">
        <f>Tabla14[[#This Row],[Precio NEGRO Publico c/juan]]+(Tabla14[[#This Row],[Precio NEGRO Publico c/juan]]*0.105)</f>
        <v>49698.700033125002</v>
      </c>
    </row>
    <row r="3153" spans="1:13">
      <c r="A3153" s="1" t="s">
        <v>6327</v>
      </c>
      <c r="B3153" t="s">
        <v>6328</v>
      </c>
      <c r="C3153" t="s">
        <v>15</v>
      </c>
      <c r="D3153" t="s">
        <v>6326</v>
      </c>
      <c r="E3153" s="2">
        <v>33396</v>
      </c>
      <c r="F3153" s="2">
        <f>Tabla14[[#This Row],[Precio]]-(Tabla14[[#This Row],[Precio]]*0.14)</f>
        <v>28720.559999999998</v>
      </c>
      <c r="G3153" s="2">
        <f>Tabla14[[#This Row],[Precio]]-(Tabla14[[#This Row],[Precio]]*0.05)</f>
        <v>31726.2</v>
      </c>
      <c r="H3153" s="4">
        <f>Tabla14[[#This Row],[  -14% costo de juan]]+(Tabla14[[#This Row],[  -14% costo de juan]]*0.1)</f>
        <v>31592.615999999998</v>
      </c>
      <c r="I3153" s="30">
        <f>Tabla14[[#This Row],[5% purpil]]+(Tabla14[[#This Row],[5% purpil]]*0.21)</f>
        <v>38388.701999999997</v>
      </c>
      <c r="J3153" s="30">
        <f>Tabla14[[#This Row],[5% purpil]]+(Tabla14[[#This Row],[5% purpil]]*0.21)</f>
        <v>38388.701999999997</v>
      </c>
      <c r="K3153" s="6">
        <f>Tabla14[[#This Row],[Precio NEGRO Publico c/juan]]-Tabla14[[#This Row],[Nuestro Costo juan ]]</f>
        <v>6796.0859999999993</v>
      </c>
      <c r="L3153" s="7">
        <f>Tabla14[[#This Row],[Ganancia]]/Tabla14[[#This Row],[Nuestro Costo juan ]]</f>
        <v>0.21511627906976744</v>
      </c>
      <c r="M3153" s="2">
        <f>Tabla14[[#This Row],[Precio NEGRO Publico c/juan]]+(Tabla14[[#This Row],[Precio NEGRO Publico c/juan]]*0.105)</f>
        <v>42419.51571</v>
      </c>
    </row>
    <row r="3154" spans="1:13">
      <c r="A3154" s="1" t="s">
        <v>6329</v>
      </c>
      <c r="B3154" t="s">
        <v>6330</v>
      </c>
      <c r="C3154" t="s">
        <v>15</v>
      </c>
      <c r="D3154" t="s">
        <v>80</v>
      </c>
      <c r="E3154" s="2">
        <v>191315.52</v>
      </c>
      <c r="F3154" s="2">
        <f>Tabla14[[#This Row],[Precio]]-(Tabla14[[#This Row],[Precio]]*0.14)</f>
        <v>164531.34719999999</v>
      </c>
      <c r="G3154" s="2">
        <f>Tabla14[[#This Row],[Precio]]-(Tabla14[[#This Row],[Precio]]*0.05)</f>
        <v>181749.74399999998</v>
      </c>
      <c r="H3154" s="4">
        <f>Tabla14[[#This Row],[  -14% costo de juan]]+(Tabla14[[#This Row],[  -14% costo de juan]]*0.1)</f>
        <v>180984.48191999999</v>
      </c>
      <c r="I3154" s="30">
        <f>Tabla14[[#This Row],[5% purpil]]+(Tabla14[[#This Row],[5% purpil]]*0.21)</f>
        <v>219917.19023999997</v>
      </c>
      <c r="J3154" s="30">
        <f>Tabla14[[#This Row],[5% purpil]]+(Tabla14[[#This Row],[5% purpil]]*0.21)</f>
        <v>219917.19023999997</v>
      </c>
      <c r="K3154" s="6">
        <f>Tabla14[[#This Row],[Precio NEGRO Publico c/juan]]-Tabla14[[#This Row],[Nuestro Costo juan ]]</f>
        <v>38932.708319999976</v>
      </c>
      <c r="L3154" s="7">
        <f>Tabla14[[#This Row],[Ganancia]]/Tabla14[[#This Row],[Nuestro Costo juan ]]</f>
        <v>0.21511627906976732</v>
      </c>
      <c r="M3154" s="2">
        <f>Tabla14[[#This Row],[Precio NEGRO Publico c/juan]]+(Tabla14[[#This Row],[Precio NEGRO Publico c/juan]]*0.105)</f>
        <v>243008.49521519998</v>
      </c>
    </row>
    <row r="3155" spans="1:13">
      <c r="A3155" s="1" t="s">
        <v>6331</v>
      </c>
      <c r="B3155" t="s">
        <v>6332</v>
      </c>
      <c r="C3155" t="s">
        <v>15</v>
      </c>
      <c r="D3155" t="s">
        <v>6333</v>
      </c>
      <c r="E3155" s="2">
        <v>104407.88</v>
      </c>
      <c r="F3155" s="2">
        <f>Tabla14[[#This Row],[Precio]]-(Tabla14[[#This Row],[Precio]]*0.14)</f>
        <v>89790.776800000007</v>
      </c>
      <c r="G3155" s="2">
        <f>Tabla14[[#This Row],[Precio]]-(Tabla14[[#This Row],[Precio]]*0.05)</f>
        <v>99187.486000000004</v>
      </c>
      <c r="H3155" s="4">
        <f>Tabla14[[#This Row],[  -14% costo de juan]]+(Tabla14[[#This Row],[  -14% costo de juan]]*0.1)</f>
        <v>98769.854480000009</v>
      </c>
      <c r="I3155" s="30">
        <f>Tabla14[[#This Row],[5% purpil]]+(Tabla14[[#This Row],[5% purpil]]*0.21)</f>
        <v>120016.85806</v>
      </c>
      <c r="J3155" s="30">
        <f>Tabla14[[#This Row],[5% purpil]]+(Tabla14[[#This Row],[5% purpil]]*0.21)</f>
        <v>120016.85806</v>
      </c>
      <c r="K3155" s="6">
        <f>Tabla14[[#This Row],[Precio NEGRO Publico c/juan]]-Tabla14[[#This Row],[Nuestro Costo juan ]]</f>
        <v>21247.00357999999</v>
      </c>
      <c r="L3155" s="7">
        <f>Tabla14[[#This Row],[Ganancia]]/Tabla14[[#This Row],[Nuestro Costo juan ]]</f>
        <v>0.21511627906976732</v>
      </c>
      <c r="M3155" s="2">
        <f>Tabla14[[#This Row],[Precio NEGRO Publico c/juan]]+(Tabla14[[#This Row],[Precio NEGRO Publico c/juan]]*0.105)</f>
        <v>132618.62815629999</v>
      </c>
    </row>
    <row r="3156" spans="1:13">
      <c r="A3156" s="1" t="s">
        <v>6334</v>
      </c>
      <c r="B3156" t="s">
        <v>6335</v>
      </c>
      <c r="C3156" t="s">
        <v>15</v>
      </c>
      <c r="D3156" t="s">
        <v>6336</v>
      </c>
      <c r="E3156" s="2">
        <v>50100</v>
      </c>
      <c r="F3156" s="2">
        <f>Tabla14[[#This Row],[Precio]]-(Tabla14[[#This Row],[Precio]]*0.14)</f>
        <v>43086</v>
      </c>
      <c r="G3156" s="2">
        <f>Tabla14[[#This Row],[Precio]]-(Tabla14[[#This Row],[Precio]]*0.05)</f>
        <v>47595</v>
      </c>
      <c r="H3156" s="4">
        <f>Tabla14[[#This Row],[  -14% costo de juan]]+(Tabla14[[#This Row],[  -14% costo de juan]]*0.1)</f>
        <v>47394.6</v>
      </c>
      <c r="I3156" s="30">
        <f>Tabla14[[#This Row],[5% purpil]]+(Tabla14[[#This Row],[5% purpil]]*0.21)</f>
        <v>57589.95</v>
      </c>
      <c r="J3156" s="30">
        <f>Tabla14[[#This Row],[5% purpil]]+(Tabla14[[#This Row],[5% purpil]]*0.21)</f>
        <v>57589.95</v>
      </c>
      <c r="K3156" s="6">
        <f>Tabla14[[#This Row],[Precio NEGRO Publico c/juan]]-Tabla14[[#This Row],[Nuestro Costo juan ]]</f>
        <v>10195.349999999999</v>
      </c>
      <c r="L3156" s="7">
        <f>Tabla14[[#This Row],[Ganancia]]/Tabla14[[#This Row],[Nuestro Costo juan ]]</f>
        <v>0.21511627906976741</v>
      </c>
      <c r="M3156" s="2">
        <f>Tabla14[[#This Row],[Precio NEGRO Publico c/juan]]+(Tabla14[[#This Row],[Precio NEGRO Publico c/juan]]*0.105)</f>
        <v>63636.894749999999</v>
      </c>
    </row>
    <row r="3157" spans="1:13">
      <c r="A3157" s="1" t="s">
        <v>6337</v>
      </c>
      <c r="B3157" t="s">
        <v>6338</v>
      </c>
      <c r="C3157" t="s">
        <v>15</v>
      </c>
      <c r="D3157" t="s">
        <v>6336</v>
      </c>
      <c r="E3157" s="2">
        <v>128000</v>
      </c>
      <c r="F3157" s="2">
        <f>Tabla14[[#This Row],[Precio]]-(Tabla14[[#This Row],[Precio]]*0.14)</f>
        <v>110080</v>
      </c>
      <c r="G3157" s="2">
        <f>Tabla14[[#This Row],[Precio]]-(Tabla14[[#This Row],[Precio]]*0.05)</f>
        <v>121600</v>
      </c>
      <c r="H3157" s="4">
        <f>Tabla14[[#This Row],[  -14% costo de juan]]+(Tabla14[[#This Row],[  -14% costo de juan]]*0.1)</f>
        <v>121088</v>
      </c>
      <c r="I3157" s="30">
        <f>Tabla14[[#This Row],[5% purpil]]+(Tabla14[[#This Row],[5% purpil]]*0.21)</f>
        <v>147136</v>
      </c>
      <c r="J3157" s="30">
        <f>Tabla14[[#This Row],[5% purpil]]+(Tabla14[[#This Row],[5% purpil]]*0.21)</f>
        <v>147136</v>
      </c>
      <c r="K3157" s="6">
        <f>Tabla14[[#This Row],[Precio NEGRO Publico c/juan]]-Tabla14[[#This Row],[Nuestro Costo juan ]]</f>
        <v>26048</v>
      </c>
      <c r="L3157" s="7">
        <f>Tabla14[[#This Row],[Ganancia]]/Tabla14[[#This Row],[Nuestro Costo juan ]]</f>
        <v>0.21511627906976744</v>
      </c>
      <c r="M3157" s="2">
        <f>Tabla14[[#This Row],[Precio NEGRO Publico c/juan]]+(Tabla14[[#This Row],[Precio NEGRO Publico c/juan]]*0.105)</f>
        <v>162585.28</v>
      </c>
    </row>
    <row r="3158" spans="1:13">
      <c r="A3158" s="1" t="s">
        <v>6339</v>
      </c>
      <c r="B3158" t="s">
        <v>6340</v>
      </c>
      <c r="C3158" t="s">
        <v>15</v>
      </c>
      <c r="D3158" t="s">
        <v>6333</v>
      </c>
      <c r="E3158" s="2">
        <v>112216.89</v>
      </c>
      <c r="F3158" s="2">
        <f>Tabla14[[#This Row],[Precio]]-(Tabla14[[#This Row],[Precio]]*0.14)</f>
        <v>96506.525399999999</v>
      </c>
      <c r="G3158" s="2">
        <f>Tabla14[[#This Row],[Precio]]-(Tabla14[[#This Row],[Precio]]*0.05)</f>
        <v>106606.04549999999</v>
      </c>
      <c r="H3158" s="4">
        <f>Tabla14[[#This Row],[  -14% costo de juan]]+(Tabla14[[#This Row],[  -14% costo de juan]]*0.1)</f>
        <v>106157.17793999999</v>
      </c>
      <c r="I3158" s="30">
        <f>Tabla14[[#This Row],[5% purpil]]+(Tabla14[[#This Row],[5% purpil]]*0.21)</f>
        <v>128993.31505499998</v>
      </c>
      <c r="J3158" s="30">
        <f>Tabla14[[#This Row],[5% purpil]]+(Tabla14[[#This Row],[5% purpil]]*0.21)</f>
        <v>128993.31505499998</v>
      </c>
      <c r="K3158" s="6">
        <f>Tabla14[[#This Row],[Precio NEGRO Publico c/juan]]-Tabla14[[#This Row],[Nuestro Costo juan ]]</f>
        <v>22836.13711499999</v>
      </c>
      <c r="L3158" s="7">
        <f>Tabla14[[#This Row],[Ganancia]]/Tabla14[[#This Row],[Nuestro Costo juan ]]</f>
        <v>0.21511627906976735</v>
      </c>
      <c r="M3158" s="2">
        <f>Tabla14[[#This Row],[Precio NEGRO Publico c/juan]]+(Tabla14[[#This Row],[Precio NEGRO Publico c/juan]]*0.105)</f>
        <v>142537.61313577497</v>
      </c>
    </row>
    <row r="3159" spans="1:13">
      <c r="A3159" s="1" t="s">
        <v>6341</v>
      </c>
      <c r="B3159" t="s">
        <v>6342</v>
      </c>
      <c r="C3159" t="s">
        <v>15</v>
      </c>
      <c r="D3159" t="s">
        <v>6333</v>
      </c>
      <c r="E3159" s="2">
        <v>44975.7</v>
      </c>
      <c r="F3159" s="2">
        <f>Tabla14[[#This Row],[Precio]]-(Tabla14[[#This Row],[Precio]]*0.14)</f>
        <v>38679.101999999999</v>
      </c>
      <c r="G3159" s="2">
        <f>Tabla14[[#This Row],[Precio]]-(Tabla14[[#This Row],[Precio]]*0.05)</f>
        <v>42726.914999999994</v>
      </c>
      <c r="H3159" s="4">
        <f>Tabla14[[#This Row],[  -14% costo de juan]]+(Tabla14[[#This Row],[  -14% costo de juan]]*0.1)</f>
        <v>42547.012199999997</v>
      </c>
      <c r="I3159" s="30">
        <f>Tabla14[[#This Row],[5% purpil]]+(Tabla14[[#This Row],[5% purpil]]*0.21)</f>
        <v>51699.567149999988</v>
      </c>
      <c r="J3159" s="30">
        <f>Tabla14[[#This Row],[5% purpil]]+(Tabla14[[#This Row],[5% purpil]]*0.21)</f>
        <v>51699.567149999988</v>
      </c>
      <c r="K3159" s="6">
        <f>Tabla14[[#This Row],[Precio NEGRO Publico c/juan]]-Tabla14[[#This Row],[Nuestro Costo juan ]]</f>
        <v>9152.5549499999906</v>
      </c>
      <c r="L3159" s="7">
        <f>Tabla14[[#This Row],[Ganancia]]/Tabla14[[#This Row],[Nuestro Costo juan ]]</f>
        <v>0.21511627906976724</v>
      </c>
      <c r="M3159" s="2">
        <f>Tabla14[[#This Row],[Precio NEGRO Publico c/juan]]+(Tabla14[[#This Row],[Precio NEGRO Publico c/juan]]*0.105)</f>
        <v>57128.021700749989</v>
      </c>
    </row>
    <row r="3160" spans="1:13">
      <c r="A3160" s="1" t="s">
        <v>6343</v>
      </c>
      <c r="B3160" t="s">
        <v>6344</v>
      </c>
      <c r="C3160" t="s">
        <v>15</v>
      </c>
      <c r="D3160" t="s">
        <v>6333</v>
      </c>
      <c r="E3160" s="2">
        <v>34267.199999999997</v>
      </c>
      <c r="F3160" s="2">
        <f>Tabla14[[#This Row],[Precio]]-(Tabla14[[#This Row],[Precio]]*0.14)</f>
        <v>29469.791999999998</v>
      </c>
      <c r="G3160" s="2">
        <f>Tabla14[[#This Row],[Precio]]-(Tabla14[[#This Row],[Precio]]*0.05)</f>
        <v>32553.839999999997</v>
      </c>
      <c r="H3160" s="4">
        <f>Tabla14[[#This Row],[  -14% costo de juan]]+(Tabla14[[#This Row],[  -14% costo de juan]]*0.1)</f>
        <v>32416.771199999996</v>
      </c>
      <c r="I3160" s="30">
        <f>Tabla14[[#This Row],[5% purpil]]+(Tabla14[[#This Row],[5% purpil]]*0.21)</f>
        <v>39390.146399999998</v>
      </c>
      <c r="J3160" s="30">
        <f>Tabla14[[#This Row],[5% purpil]]+(Tabla14[[#This Row],[5% purpil]]*0.21)</f>
        <v>39390.146399999998</v>
      </c>
      <c r="K3160" s="6">
        <f>Tabla14[[#This Row],[Precio NEGRO Publico c/juan]]-Tabla14[[#This Row],[Nuestro Costo juan ]]</f>
        <v>6973.3752000000022</v>
      </c>
      <c r="L3160" s="7">
        <f>Tabla14[[#This Row],[Ganancia]]/Tabla14[[#This Row],[Nuestro Costo juan ]]</f>
        <v>0.21511627906976755</v>
      </c>
      <c r="M3160" s="2">
        <f>Tabla14[[#This Row],[Precio NEGRO Publico c/juan]]+(Tabla14[[#This Row],[Precio NEGRO Publico c/juan]]*0.105)</f>
        <v>43526.111771999997</v>
      </c>
    </row>
    <row r="3161" spans="1:13">
      <c r="A3161" s="1" t="s">
        <v>6345</v>
      </c>
      <c r="B3161" t="s">
        <v>6346</v>
      </c>
      <c r="C3161" t="s">
        <v>15</v>
      </c>
      <c r="D3161" t="s">
        <v>6333</v>
      </c>
      <c r="E3161" s="2">
        <v>59144.800000000003</v>
      </c>
      <c r="F3161" s="2">
        <f>Tabla14[[#This Row],[Precio]]-(Tabla14[[#This Row],[Precio]]*0.14)</f>
        <v>50864.528000000006</v>
      </c>
      <c r="G3161" s="2">
        <f>Tabla14[[#This Row],[Precio]]-(Tabla14[[#This Row],[Precio]]*0.05)</f>
        <v>56187.560000000005</v>
      </c>
      <c r="H3161" s="4">
        <f>Tabla14[[#This Row],[  -14% costo de juan]]+(Tabla14[[#This Row],[  -14% costo de juan]]*0.1)</f>
        <v>55950.980800000005</v>
      </c>
      <c r="I3161" s="30">
        <f>Tabla14[[#This Row],[5% purpil]]+(Tabla14[[#This Row],[5% purpil]]*0.21)</f>
        <v>67986.9476</v>
      </c>
      <c r="J3161" s="30">
        <f>Tabla14[[#This Row],[5% purpil]]+(Tabla14[[#This Row],[5% purpil]]*0.21)</f>
        <v>67986.9476</v>
      </c>
      <c r="K3161" s="6">
        <f>Tabla14[[#This Row],[Precio NEGRO Publico c/juan]]-Tabla14[[#This Row],[Nuestro Costo juan ]]</f>
        <v>12035.966799999995</v>
      </c>
      <c r="L3161" s="7">
        <f>Tabla14[[#This Row],[Ganancia]]/Tabla14[[#This Row],[Nuestro Costo juan ]]</f>
        <v>0.21511627906976732</v>
      </c>
      <c r="M3161" s="2">
        <f>Tabla14[[#This Row],[Precio NEGRO Publico c/juan]]+(Tabla14[[#This Row],[Precio NEGRO Publico c/juan]]*0.105)</f>
        <v>75125.577097999994</v>
      </c>
    </row>
    <row r="3162" spans="1:13">
      <c r="A3162" s="1" t="s">
        <v>6347</v>
      </c>
      <c r="B3162" t="s">
        <v>6348</v>
      </c>
      <c r="C3162" t="s">
        <v>15</v>
      </c>
      <c r="D3162" t="s">
        <v>6333</v>
      </c>
      <c r="E3162" s="2">
        <v>34080.69</v>
      </c>
      <c r="F3162" s="2">
        <f>Tabla14[[#This Row],[Precio]]-(Tabla14[[#This Row],[Precio]]*0.14)</f>
        <v>29309.393400000001</v>
      </c>
      <c r="G3162" s="2">
        <f>Tabla14[[#This Row],[Precio]]-(Tabla14[[#This Row],[Precio]]*0.05)</f>
        <v>32376.655500000001</v>
      </c>
      <c r="H3162" s="4">
        <f>Tabla14[[#This Row],[  -14% costo de juan]]+(Tabla14[[#This Row],[  -14% costo de juan]]*0.1)</f>
        <v>32240.332740000002</v>
      </c>
      <c r="I3162" s="30">
        <f>Tabla14[[#This Row],[5% purpil]]+(Tabla14[[#This Row],[5% purpil]]*0.21)</f>
        <v>39175.753154999999</v>
      </c>
      <c r="J3162" s="30">
        <f>Tabla14[[#This Row],[5% purpil]]+(Tabla14[[#This Row],[5% purpil]]*0.21)</f>
        <v>39175.753154999999</v>
      </c>
      <c r="K3162" s="6">
        <f>Tabla14[[#This Row],[Precio NEGRO Publico c/juan]]-Tabla14[[#This Row],[Nuestro Costo juan ]]</f>
        <v>6935.4204149999969</v>
      </c>
      <c r="L3162" s="7">
        <f>Tabla14[[#This Row],[Ganancia]]/Tabla14[[#This Row],[Nuestro Costo juan ]]</f>
        <v>0.21511627906976732</v>
      </c>
      <c r="M3162" s="2">
        <f>Tabla14[[#This Row],[Precio NEGRO Publico c/juan]]+(Tabla14[[#This Row],[Precio NEGRO Publico c/juan]]*0.105)</f>
        <v>43289.207236274997</v>
      </c>
    </row>
    <row r="3163" spans="1:13">
      <c r="A3163" s="1" t="s">
        <v>6349</v>
      </c>
      <c r="B3163" t="s">
        <v>6350</v>
      </c>
      <c r="C3163" t="s">
        <v>15</v>
      </c>
      <c r="D3163" t="s">
        <v>6333</v>
      </c>
      <c r="E3163" s="2">
        <v>44975.7</v>
      </c>
      <c r="F3163" s="2">
        <f>Tabla14[[#This Row],[Precio]]-(Tabla14[[#This Row],[Precio]]*0.14)</f>
        <v>38679.101999999999</v>
      </c>
      <c r="G3163" s="2">
        <f>Tabla14[[#This Row],[Precio]]-(Tabla14[[#This Row],[Precio]]*0.05)</f>
        <v>42726.914999999994</v>
      </c>
      <c r="H3163" s="4">
        <f>Tabla14[[#This Row],[  -14% costo de juan]]+(Tabla14[[#This Row],[  -14% costo de juan]]*0.1)</f>
        <v>42547.012199999997</v>
      </c>
      <c r="I3163" s="30">
        <f>Tabla14[[#This Row],[5% purpil]]+(Tabla14[[#This Row],[5% purpil]]*0.21)</f>
        <v>51699.567149999988</v>
      </c>
      <c r="J3163" s="30">
        <f>Tabla14[[#This Row],[5% purpil]]+(Tabla14[[#This Row],[5% purpil]]*0.21)</f>
        <v>51699.567149999988</v>
      </c>
      <c r="K3163" s="6">
        <f>Tabla14[[#This Row],[Precio NEGRO Publico c/juan]]-Tabla14[[#This Row],[Nuestro Costo juan ]]</f>
        <v>9152.5549499999906</v>
      </c>
      <c r="L3163" s="7">
        <f>Tabla14[[#This Row],[Ganancia]]/Tabla14[[#This Row],[Nuestro Costo juan ]]</f>
        <v>0.21511627906976724</v>
      </c>
      <c r="M3163" s="2">
        <f>Tabla14[[#This Row],[Precio NEGRO Publico c/juan]]+(Tabla14[[#This Row],[Precio NEGRO Publico c/juan]]*0.105)</f>
        <v>57128.021700749989</v>
      </c>
    </row>
    <row r="3164" spans="1:13">
      <c r="A3164" s="1" t="s">
        <v>6351</v>
      </c>
      <c r="B3164" t="s">
        <v>6352</v>
      </c>
      <c r="C3164" t="s">
        <v>15</v>
      </c>
      <c r="D3164" t="s">
        <v>526</v>
      </c>
      <c r="E3164" s="2">
        <v>50100</v>
      </c>
      <c r="F3164" s="2">
        <f>Tabla14[[#This Row],[Precio]]-(Tabla14[[#This Row],[Precio]]*0.14)</f>
        <v>43086</v>
      </c>
      <c r="G3164" s="2">
        <f>Tabla14[[#This Row],[Precio]]-(Tabla14[[#This Row],[Precio]]*0.05)</f>
        <v>47595</v>
      </c>
      <c r="H3164" s="4">
        <f>Tabla14[[#This Row],[  -14% costo de juan]]+(Tabla14[[#This Row],[  -14% costo de juan]]*0.1)</f>
        <v>47394.6</v>
      </c>
      <c r="I3164" s="30">
        <f>Tabla14[[#This Row],[5% purpil]]+(Tabla14[[#This Row],[5% purpil]]*0.21)</f>
        <v>57589.95</v>
      </c>
      <c r="J3164" s="30">
        <f>Tabla14[[#This Row],[5% purpil]]+(Tabla14[[#This Row],[5% purpil]]*0.21)</f>
        <v>57589.95</v>
      </c>
      <c r="K3164" s="6">
        <f>Tabla14[[#This Row],[Precio NEGRO Publico c/juan]]-Tabla14[[#This Row],[Nuestro Costo juan ]]</f>
        <v>10195.349999999999</v>
      </c>
      <c r="L3164" s="7">
        <f>Tabla14[[#This Row],[Ganancia]]/Tabla14[[#This Row],[Nuestro Costo juan ]]</f>
        <v>0.21511627906976741</v>
      </c>
      <c r="M3164" s="2">
        <f>Tabla14[[#This Row],[Precio NEGRO Publico c/juan]]+(Tabla14[[#This Row],[Precio NEGRO Publico c/juan]]*0.105)</f>
        <v>63636.894749999999</v>
      </c>
    </row>
    <row r="3165" spans="1:13">
      <c r="A3165" s="1" t="s">
        <v>6353</v>
      </c>
      <c r="B3165" t="s">
        <v>6354</v>
      </c>
      <c r="C3165" t="s">
        <v>15</v>
      </c>
      <c r="D3165" t="s">
        <v>526</v>
      </c>
      <c r="E3165" s="2">
        <v>20000</v>
      </c>
      <c r="F3165" s="2">
        <f>Tabla14[[#This Row],[Precio]]-(Tabla14[[#This Row],[Precio]]*0.14)</f>
        <v>17200</v>
      </c>
      <c r="G3165" s="2">
        <f>Tabla14[[#This Row],[Precio]]-(Tabla14[[#This Row],[Precio]]*0.05)</f>
        <v>19000</v>
      </c>
      <c r="H3165" s="4">
        <f>Tabla14[[#This Row],[  -14% costo de juan]]+(Tabla14[[#This Row],[  -14% costo de juan]]*0.1)</f>
        <v>18920</v>
      </c>
      <c r="I3165" s="30">
        <f>Tabla14[[#This Row],[5% purpil]]+(Tabla14[[#This Row],[5% purpil]]*0.21)</f>
        <v>22990</v>
      </c>
      <c r="J3165" s="30">
        <f>Tabla14[[#This Row],[5% purpil]]+(Tabla14[[#This Row],[5% purpil]]*0.21)</f>
        <v>22990</v>
      </c>
      <c r="K3165" s="6">
        <f>Tabla14[[#This Row],[Precio NEGRO Publico c/juan]]-Tabla14[[#This Row],[Nuestro Costo juan ]]</f>
        <v>4070</v>
      </c>
      <c r="L3165" s="7">
        <f>Tabla14[[#This Row],[Ganancia]]/Tabla14[[#This Row],[Nuestro Costo juan ]]</f>
        <v>0.21511627906976744</v>
      </c>
      <c r="M3165" s="2">
        <f>Tabla14[[#This Row],[Precio NEGRO Publico c/juan]]+(Tabla14[[#This Row],[Precio NEGRO Publico c/juan]]*0.105)</f>
        <v>25403.95</v>
      </c>
    </row>
    <row r="3166" spans="1:13">
      <c r="A3166" s="1" t="s">
        <v>6355</v>
      </c>
      <c r="B3166" t="s">
        <v>6356</v>
      </c>
      <c r="C3166" t="s">
        <v>15</v>
      </c>
      <c r="D3166" t="s">
        <v>5013</v>
      </c>
      <c r="E3166" s="2">
        <v>121648.56</v>
      </c>
      <c r="F3166" s="2">
        <f>Tabla14[[#This Row],[Precio]]-(Tabla14[[#This Row],[Precio]]*0.14)</f>
        <v>104617.7616</v>
      </c>
      <c r="G3166" s="2">
        <f>Tabla14[[#This Row],[Precio]]-(Tabla14[[#This Row],[Precio]]*0.05)</f>
        <v>115566.132</v>
      </c>
      <c r="H3166" s="4">
        <f>Tabla14[[#This Row],[  -14% costo de juan]]+(Tabla14[[#This Row],[  -14% costo de juan]]*0.1)</f>
        <v>115079.53776000001</v>
      </c>
      <c r="I3166" s="30">
        <f>Tabla14[[#This Row],[5% purpil]]+(Tabla14[[#This Row],[5% purpil]]*0.21)</f>
        <v>139835.01971999998</v>
      </c>
      <c r="J3166" s="30">
        <f>Tabla14[[#This Row],[5% purpil]]+(Tabla14[[#This Row],[5% purpil]]*0.21)</f>
        <v>139835.01971999998</v>
      </c>
      <c r="K3166" s="6">
        <f>Tabla14[[#This Row],[Precio NEGRO Publico c/juan]]-Tabla14[[#This Row],[Nuestro Costo juan ]]</f>
        <v>24755.481959999976</v>
      </c>
      <c r="L3166" s="7">
        <f>Tabla14[[#This Row],[Ganancia]]/Tabla14[[#This Row],[Nuestro Costo juan ]]</f>
        <v>0.21511627906976721</v>
      </c>
      <c r="M3166" s="2">
        <f>Tabla14[[#This Row],[Precio NEGRO Publico c/juan]]+(Tabla14[[#This Row],[Precio NEGRO Publico c/juan]]*0.105)</f>
        <v>154517.69679059999</v>
      </c>
    </row>
    <row r="3167" spans="1:13">
      <c r="A3167" s="1" t="s">
        <v>6357</v>
      </c>
      <c r="B3167" t="s">
        <v>6358</v>
      </c>
      <c r="C3167" t="s">
        <v>15</v>
      </c>
      <c r="D3167" t="s">
        <v>5013</v>
      </c>
      <c r="E3167" s="2">
        <v>145635.6</v>
      </c>
      <c r="F3167" s="2">
        <f>Tabla14[[#This Row],[Precio]]-(Tabla14[[#This Row],[Precio]]*0.14)</f>
        <v>125246.61600000001</v>
      </c>
      <c r="G3167" s="2">
        <f>Tabla14[[#This Row],[Precio]]-(Tabla14[[#This Row],[Precio]]*0.05)</f>
        <v>138353.82</v>
      </c>
      <c r="H3167" s="4">
        <f>Tabla14[[#This Row],[  -14% costo de juan]]+(Tabla14[[#This Row],[  -14% costo de juan]]*0.1)</f>
        <v>137771.2776</v>
      </c>
      <c r="I3167" s="30">
        <f>Tabla14[[#This Row],[5% purpil]]+(Tabla14[[#This Row],[5% purpil]]*0.21)</f>
        <v>167408.12220000001</v>
      </c>
      <c r="J3167" s="30">
        <f>Tabla14[[#This Row],[5% purpil]]+(Tabla14[[#This Row],[5% purpil]]*0.21)</f>
        <v>167408.12220000001</v>
      </c>
      <c r="K3167" s="6">
        <f>Tabla14[[#This Row],[Precio NEGRO Publico c/juan]]-Tabla14[[#This Row],[Nuestro Costo juan ]]</f>
        <v>29636.844600000011</v>
      </c>
      <c r="L3167" s="7">
        <f>Tabla14[[#This Row],[Ganancia]]/Tabla14[[#This Row],[Nuestro Costo juan ]]</f>
        <v>0.21511627906976752</v>
      </c>
      <c r="M3167" s="2">
        <f>Tabla14[[#This Row],[Precio NEGRO Publico c/juan]]+(Tabla14[[#This Row],[Precio NEGRO Publico c/juan]]*0.105)</f>
        <v>184985.97503100001</v>
      </c>
    </row>
    <row r="3168" spans="1:13">
      <c r="A3168" s="1" t="s">
        <v>6359</v>
      </c>
      <c r="B3168" t="s">
        <v>6360</v>
      </c>
      <c r="C3168" t="s">
        <v>15</v>
      </c>
      <c r="D3168" t="s">
        <v>5013</v>
      </c>
      <c r="E3168" s="2">
        <v>48188.25</v>
      </c>
      <c r="F3168" s="2">
        <f>Tabla14[[#This Row],[Precio]]-(Tabla14[[#This Row],[Precio]]*0.14)</f>
        <v>41441.894999999997</v>
      </c>
      <c r="G3168" s="2">
        <f>Tabla14[[#This Row],[Precio]]-(Tabla14[[#This Row],[Precio]]*0.05)</f>
        <v>45778.837500000001</v>
      </c>
      <c r="H3168" s="4">
        <f>Tabla14[[#This Row],[  -14% costo de juan]]+(Tabla14[[#This Row],[  -14% costo de juan]]*0.1)</f>
        <v>45586.084499999997</v>
      </c>
      <c r="I3168" s="30">
        <f>Tabla14[[#This Row],[5% purpil]]+(Tabla14[[#This Row],[5% purpil]]*0.21)</f>
        <v>55392.393375</v>
      </c>
      <c r="J3168" s="30">
        <f>Tabla14[[#This Row],[5% purpil]]+(Tabla14[[#This Row],[5% purpil]]*0.21)</f>
        <v>55392.393375</v>
      </c>
      <c r="K3168" s="6">
        <f>Tabla14[[#This Row],[Precio NEGRO Publico c/juan]]-Tabla14[[#This Row],[Nuestro Costo juan ]]</f>
        <v>9806.3088750000024</v>
      </c>
      <c r="L3168" s="7">
        <f>Tabla14[[#This Row],[Ganancia]]/Tabla14[[#This Row],[Nuestro Costo juan ]]</f>
        <v>0.21511627906976752</v>
      </c>
      <c r="M3168" s="2">
        <f>Tabla14[[#This Row],[Precio NEGRO Publico c/juan]]+(Tabla14[[#This Row],[Precio NEGRO Publico c/juan]]*0.105)</f>
        <v>61208.594679374997</v>
      </c>
    </row>
    <row r="3169" spans="1:13">
      <c r="A3169" s="1" t="s">
        <v>6361</v>
      </c>
      <c r="B3169" t="s">
        <v>6362</v>
      </c>
      <c r="C3169" t="s">
        <v>15</v>
      </c>
      <c r="D3169" t="s">
        <v>5013</v>
      </c>
      <c r="E3169" s="2">
        <v>80313.75</v>
      </c>
      <c r="F3169" s="2">
        <f>Tabla14[[#This Row],[Precio]]-(Tabla14[[#This Row],[Precio]]*0.14)</f>
        <v>69069.824999999997</v>
      </c>
      <c r="G3169" s="2">
        <f>Tabla14[[#This Row],[Precio]]-(Tabla14[[#This Row],[Precio]]*0.05)</f>
        <v>76298.0625</v>
      </c>
      <c r="H3169" s="4">
        <f>Tabla14[[#This Row],[  -14% costo de juan]]+(Tabla14[[#This Row],[  -14% costo de juan]]*0.1)</f>
        <v>75976.807499999995</v>
      </c>
      <c r="I3169" s="30">
        <f>Tabla14[[#This Row],[5% purpil]]+(Tabla14[[#This Row],[5% purpil]]*0.21)</f>
        <v>92320.655624999999</v>
      </c>
      <c r="J3169" s="30">
        <f>Tabla14[[#This Row],[5% purpil]]+(Tabla14[[#This Row],[5% purpil]]*0.21)</f>
        <v>92320.655624999999</v>
      </c>
      <c r="K3169" s="6">
        <f>Tabla14[[#This Row],[Precio NEGRO Publico c/juan]]-Tabla14[[#This Row],[Nuestro Costo juan ]]</f>
        <v>16343.848125000004</v>
      </c>
      <c r="L3169" s="7">
        <f>Tabla14[[#This Row],[Ganancia]]/Tabla14[[#This Row],[Nuestro Costo juan ]]</f>
        <v>0.21511627906976752</v>
      </c>
      <c r="M3169" s="2">
        <f>Tabla14[[#This Row],[Precio NEGRO Publico c/juan]]+(Tabla14[[#This Row],[Precio NEGRO Publico c/juan]]*0.105)</f>
        <v>102014.324465625</v>
      </c>
    </row>
    <row r="3170" spans="1:13">
      <c r="A3170" s="1" t="s">
        <v>6363</v>
      </c>
      <c r="B3170" t="s">
        <v>6364</v>
      </c>
      <c r="C3170" t="s">
        <v>15</v>
      </c>
      <c r="D3170" t="s">
        <v>80</v>
      </c>
      <c r="E3170" s="2">
        <v>35528.230000000003</v>
      </c>
      <c r="F3170" s="2">
        <f>Tabla14[[#This Row],[Precio]]-(Tabla14[[#This Row],[Precio]]*0.14)</f>
        <v>30554.277800000003</v>
      </c>
      <c r="G3170" s="2">
        <f>Tabla14[[#This Row],[Precio]]-(Tabla14[[#This Row],[Precio]]*0.05)</f>
        <v>33751.818500000001</v>
      </c>
      <c r="H3170" s="4">
        <f>Tabla14[[#This Row],[  -14% costo de juan]]+(Tabla14[[#This Row],[  -14% costo de juan]]*0.1)</f>
        <v>33609.705580000002</v>
      </c>
      <c r="I3170" s="30">
        <f>Tabla14[[#This Row],[5% purpil]]+(Tabla14[[#This Row],[5% purpil]]*0.21)</f>
        <v>40839.700385000004</v>
      </c>
      <c r="J3170" s="30">
        <f>Tabla14[[#This Row],[5% purpil]]+(Tabla14[[#This Row],[5% purpil]]*0.21)</f>
        <v>40839.700385000004</v>
      </c>
      <c r="K3170" s="6">
        <f>Tabla14[[#This Row],[Precio NEGRO Publico c/juan]]-Tabla14[[#This Row],[Nuestro Costo juan ]]</f>
        <v>7229.9948050000021</v>
      </c>
      <c r="L3170" s="7">
        <f>Tabla14[[#This Row],[Ganancia]]/Tabla14[[#This Row],[Nuestro Costo juan ]]</f>
        <v>0.21511627906976749</v>
      </c>
      <c r="M3170" s="2">
        <f>Tabla14[[#This Row],[Precio NEGRO Publico c/juan]]+(Tabla14[[#This Row],[Precio NEGRO Publico c/juan]]*0.105)</f>
        <v>45127.868925425006</v>
      </c>
    </row>
    <row r="3171" spans="1:13">
      <c r="A3171" s="1" t="s">
        <v>6365</v>
      </c>
      <c r="B3171" t="s">
        <v>6366</v>
      </c>
      <c r="C3171" t="s">
        <v>15</v>
      </c>
      <c r="D3171" t="s">
        <v>80</v>
      </c>
      <c r="E3171" s="2">
        <v>68062.5</v>
      </c>
      <c r="F3171" s="2">
        <f>Tabla14[[#This Row],[Precio]]-(Tabla14[[#This Row],[Precio]]*0.14)</f>
        <v>58533.75</v>
      </c>
      <c r="G3171" s="2">
        <f>Tabla14[[#This Row],[Precio]]-(Tabla14[[#This Row],[Precio]]*0.05)</f>
        <v>64659.375</v>
      </c>
      <c r="H3171" s="4">
        <f>Tabla14[[#This Row],[  -14% costo de juan]]+(Tabla14[[#This Row],[  -14% costo de juan]]*0.1)</f>
        <v>64387.125</v>
      </c>
      <c r="I3171" s="30">
        <f>Tabla14[[#This Row],[5% purpil]]+(Tabla14[[#This Row],[5% purpil]]*0.21)</f>
        <v>78237.84375</v>
      </c>
      <c r="J3171" s="30">
        <f>Tabla14[[#This Row],[5% purpil]]+(Tabla14[[#This Row],[5% purpil]]*0.21)</f>
        <v>78237.84375</v>
      </c>
      <c r="K3171" s="6">
        <f>Tabla14[[#This Row],[Precio NEGRO Publico c/juan]]-Tabla14[[#This Row],[Nuestro Costo juan ]]</f>
        <v>13850.71875</v>
      </c>
      <c r="L3171" s="7">
        <f>Tabla14[[#This Row],[Ganancia]]/Tabla14[[#This Row],[Nuestro Costo juan ]]</f>
        <v>0.21511627906976744</v>
      </c>
      <c r="M3171" s="2">
        <f>Tabla14[[#This Row],[Precio NEGRO Publico c/juan]]+(Tabla14[[#This Row],[Precio NEGRO Publico c/juan]]*0.105)</f>
        <v>86452.817343749994</v>
      </c>
    </row>
    <row r="3172" spans="1:13">
      <c r="A3172" s="1" t="s">
        <v>6367</v>
      </c>
      <c r="B3172" t="s">
        <v>6368</v>
      </c>
      <c r="C3172" t="s">
        <v>7</v>
      </c>
      <c r="D3172" t="s">
        <v>80</v>
      </c>
      <c r="E3172" s="2">
        <v>19737.91</v>
      </c>
      <c r="F3172" s="2">
        <f>Tabla14[[#This Row],[Precio]]-(Tabla14[[#This Row],[Precio]]*0.14)</f>
        <v>16974.602599999998</v>
      </c>
      <c r="G3172" s="2">
        <f>Tabla14[[#This Row],[Precio]]-(Tabla14[[#This Row],[Precio]]*0.05)</f>
        <v>18751.014500000001</v>
      </c>
      <c r="H3172" s="4">
        <f>Tabla14[[#This Row],[  -14% costo de juan]]+(Tabla14[[#This Row],[  -14% costo de juan]]*0.1)</f>
        <v>18672.062859999998</v>
      </c>
      <c r="I3172" s="30">
        <f>Tabla14[[#This Row],[5% purpil]]+(Tabla14[[#This Row],[5% purpil]]*0.21)</f>
        <v>22688.727545000002</v>
      </c>
      <c r="J3172" s="30">
        <f>Tabla14[[#This Row],[5% purpil]]+(Tabla14[[#This Row],[5% purpil]]*0.21)</f>
        <v>22688.727545000002</v>
      </c>
      <c r="K3172" s="6">
        <f>Tabla14[[#This Row],[Precio NEGRO Publico c/juan]]-Tabla14[[#This Row],[Nuestro Costo juan ]]</f>
        <v>4016.6646850000034</v>
      </c>
      <c r="L3172" s="7">
        <f>Tabla14[[#This Row],[Ganancia]]/Tabla14[[#This Row],[Nuestro Costo juan ]]</f>
        <v>0.21511627906976763</v>
      </c>
      <c r="M3172" s="2">
        <f>Tabla14[[#This Row],[Precio NEGRO Publico c/juan]]+(Tabla14[[#This Row],[Precio NEGRO Publico c/juan]]*0.105)</f>
        <v>25071.043937225</v>
      </c>
    </row>
    <row r="3173" spans="1:13">
      <c r="A3173" s="1" t="s">
        <v>6369</v>
      </c>
      <c r="B3173" t="s">
        <v>6370</v>
      </c>
      <c r="C3173" t="s">
        <v>15</v>
      </c>
      <c r="D3173" t="s">
        <v>80</v>
      </c>
      <c r="E3173" s="2">
        <v>15987.7</v>
      </c>
      <c r="F3173" s="2">
        <f>Tabla14[[#This Row],[Precio]]-(Tabla14[[#This Row],[Precio]]*0.14)</f>
        <v>13749.422</v>
      </c>
      <c r="G3173" s="2">
        <f>Tabla14[[#This Row],[Precio]]-(Tabla14[[#This Row],[Precio]]*0.05)</f>
        <v>15188.315000000001</v>
      </c>
      <c r="H3173" s="4">
        <f>Tabla14[[#This Row],[  -14% costo de juan]]+(Tabla14[[#This Row],[  -14% costo de juan]]*0.1)</f>
        <v>15124.3642</v>
      </c>
      <c r="I3173" s="30">
        <f>Tabla14[[#This Row],[5% purpil]]+(Tabla14[[#This Row],[5% purpil]]*0.21)</f>
        <v>18377.861150000001</v>
      </c>
      <c r="J3173" s="30">
        <f>Tabla14[[#This Row],[5% purpil]]+(Tabla14[[#This Row],[5% purpil]]*0.21)</f>
        <v>18377.861150000001</v>
      </c>
      <c r="K3173" s="6">
        <f>Tabla14[[#This Row],[Precio NEGRO Publico c/juan]]-Tabla14[[#This Row],[Nuestro Costo juan ]]</f>
        <v>3253.4969500000007</v>
      </c>
      <c r="L3173" s="7">
        <f>Tabla14[[#This Row],[Ganancia]]/Tabla14[[#This Row],[Nuestro Costo juan ]]</f>
        <v>0.21511627906976749</v>
      </c>
      <c r="M3173" s="2">
        <f>Tabla14[[#This Row],[Precio NEGRO Publico c/juan]]+(Tabla14[[#This Row],[Precio NEGRO Publico c/juan]]*0.105)</f>
        <v>20307.536570750002</v>
      </c>
    </row>
    <row r="3174" spans="1:13">
      <c r="A3174" s="1" t="s">
        <v>6371</v>
      </c>
      <c r="B3174" t="s">
        <v>6372</v>
      </c>
      <c r="C3174" t="s">
        <v>15</v>
      </c>
      <c r="D3174" t="s">
        <v>80</v>
      </c>
      <c r="E3174" s="2">
        <v>86924.27</v>
      </c>
      <c r="F3174" s="2">
        <f>Tabla14[[#This Row],[Precio]]-(Tabla14[[#This Row],[Precio]]*0.14)</f>
        <v>74754.872199999998</v>
      </c>
      <c r="G3174" s="2">
        <f>Tabla14[[#This Row],[Precio]]-(Tabla14[[#This Row],[Precio]]*0.05)</f>
        <v>82578.056500000006</v>
      </c>
      <c r="H3174" s="4">
        <f>Tabla14[[#This Row],[  -14% costo de juan]]+(Tabla14[[#This Row],[  -14% costo de juan]]*0.1)</f>
        <v>82230.359419999993</v>
      </c>
      <c r="I3174" s="30">
        <f>Tabla14[[#This Row],[5% purpil]]+(Tabla14[[#This Row],[5% purpil]]*0.21)</f>
        <v>99919.448365000004</v>
      </c>
      <c r="J3174" s="30">
        <f>Tabla14[[#This Row],[5% purpil]]+(Tabla14[[#This Row],[5% purpil]]*0.21)</f>
        <v>99919.448365000004</v>
      </c>
      <c r="K3174" s="6">
        <f>Tabla14[[#This Row],[Precio NEGRO Publico c/juan]]-Tabla14[[#This Row],[Nuestro Costo juan ]]</f>
        <v>17689.08894500001</v>
      </c>
      <c r="L3174" s="7">
        <f>Tabla14[[#This Row],[Ganancia]]/Tabla14[[#This Row],[Nuestro Costo juan ]]</f>
        <v>0.21511627906976757</v>
      </c>
      <c r="M3174" s="2">
        <f>Tabla14[[#This Row],[Precio NEGRO Publico c/juan]]+(Tabla14[[#This Row],[Precio NEGRO Publico c/juan]]*0.105)</f>
        <v>110410.990443325</v>
      </c>
    </row>
    <row r="3175" spans="1:13">
      <c r="A3175" s="1" t="s">
        <v>6373</v>
      </c>
      <c r="B3175" t="s">
        <v>6374</v>
      </c>
      <c r="C3175" t="s">
        <v>15</v>
      </c>
      <c r="D3175" t="s">
        <v>80</v>
      </c>
      <c r="E3175" s="2">
        <v>278784</v>
      </c>
      <c r="F3175" s="2">
        <f>Tabla14[[#This Row],[Precio]]-(Tabla14[[#This Row],[Precio]]*0.14)</f>
        <v>239754.23999999999</v>
      </c>
      <c r="G3175" s="2">
        <f>Tabla14[[#This Row],[Precio]]-(Tabla14[[#This Row],[Precio]]*0.05)</f>
        <v>264844.79999999999</v>
      </c>
      <c r="H3175" s="4">
        <f>Tabla14[[#This Row],[  -14% costo de juan]]+(Tabla14[[#This Row],[  -14% costo de juan]]*0.1)</f>
        <v>263729.66399999999</v>
      </c>
      <c r="I3175" s="30">
        <f>Tabla14[[#This Row],[5% purpil]]+(Tabla14[[#This Row],[5% purpil]]*0.21)</f>
        <v>320462.20799999998</v>
      </c>
      <c r="J3175" s="30">
        <f>Tabla14[[#This Row],[5% purpil]]+(Tabla14[[#This Row],[5% purpil]]*0.21)</f>
        <v>320462.20799999998</v>
      </c>
      <c r="K3175" s="6">
        <f>Tabla14[[#This Row],[Precio NEGRO Publico c/juan]]-Tabla14[[#This Row],[Nuestro Costo juan ]]</f>
        <v>56732.543999999994</v>
      </c>
      <c r="L3175" s="7">
        <f>Tabla14[[#This Row],[Ganancia]]/Tabla14[[#This Row],[Nuestro Costo juan ]]</f>
        <v>0.21511627906976744</v>
      </c>
      <c r="M3175" s="2">
        <f>Tabla14[[#This Row],[Precio NEGRO Publico c/juan]]+(Tabla14[[#This Row],[Precio NEGRO Publico c/juan]]*0.105)</f>
        <v>354110.73983999999</v>
      </c>
    </row>
    <row r="3176" spans="1:13">
      <c r="A3176" s="1" t="s">
        <v>6375</v>
      </c>
      <c r="B3176" t="s">
        <v>6376</v>
      </c>
      <c r="C3176" t="s">
        <v>7</v>
      </c>
      <c r="D3176" t="s">
        <v>80</v>
      </c>
      <c r="E3176" s="2">
        <v>47370.98</v>
      </c>
      <c r="F3176" s="2">
        <f>Tabla14[[#This Row],[Precio]]-(Tabla14[[#This Row],[Precio]]*0.14)</f>
        <v>40739.042800000003</v>
      </c>
      <c r="G3176" s="2">
        <f>Tabla14[[#This Row],[Precio]]-(Tabla14[[#This Row],[Precio]]*0.05)</f>
        <v>45002.431000000004</v>
      </c>
      <c r="H3176" s="4">
        <f>Tabla14[[#This Row],[  -14% costo de juan]]+(Tabla14[[#This Row],[  -14% costo de juan]]*0.1)</f>
        <v>44812.947080000005</v>
      </c>
      <c r="I3176" s="30">
        <f>Tabla14[[#This Row],[5% purpil]]+(Tabla14[[#This Row],[5% purpil]]*0.21)</f>
        <v>54452.941510000004</v>
      </c>
      <c r="J3176" s="30">
        <f>Tabla14[[#This Row],[5% purpil]]+(Tabla14[[#This Row],[5% purpil]]*0.21)</f>
        <v>54452.941510000004</v>
      </c>
      <c r="K3176" s="6">
        <f>Tabla14[[#This Row],[Precio NEGRO Publico c/juan]]-Tabla14[[#This Row],[Nuestro Costo juan ]]</f>
        <v>9639.9944299999988</v>
      </c>
      <c r="L3176" s="7">
        <f>Tabla14[[#This Row],[Ganancia]]/Tabla14[[#This Row],[Nuestro Costo juan ]]</f>
        <v>0.21511627906976738</v>
      </c>
      <c r="M3176" s="2">
        <f>Tabla14[[#This Row],[Precio NEGRO Publico c/juan]]+(Tabla14[[#This Row],[Precio NEGRO Publico c/juan]]*0.105)</f>
        <v>60170.500368550005</v>
      </c>
    </row>
    <row r="3177" spans="1:13">
      <c r="A3177" s="1" t="s">
        <v>6377</v>
      </c>
      <c r="B3177" t="s">
        <v>6378</v>
      </c>
      <c r="C3177" t="s">
        <v>7</v>
      </c>
      <c r="D3177" t="s">
        <v>80</v>
      </c>
      <c r="E3177" s="2">
        <v>7895.16</v>
      </c>
      <c r="F3177" s="2">
        <f>Tabla14[[#This Row],[Precio]]-(Tabla14[[#This Row],[Precio]]*0.14)</f>
        <v>6789.8375999999998</v>
      </c>
      <c r="G3177" s="2">
        <f>Tabla14[[#This Row],[Precio]]-(Tabla14[[#This Row],[Precio]]*0.05)</f>
        <v>7500.402</v>
      </c>
      <c r="H3177" s="4">
        <f>Tabla14[[#This Row],[  -14% costo de juan]]+(Tabla14[[#This Row],[  -14% costo de juan]]*0.1)</f>
        <v>7468.8213599999999</v>
      </c>
      <c r="I3177" s="30">
        <f>Tabla14[[#This Row],[5% purpil]]+(Tabla14[[#This Row],[5% purpil]]*0.21)</f>
        <v>9075.4864199999993</v>
      </c>
      <c r="J3177" s="30">
        <f>Tabla14[[#This Row],[5% purpil]]+(Tabla14[[#This Row],[5% purpil]]*0.21)</f>
        <v>9075.4864199999993</v>
      </c>
      <c r="K3177" s="6">
        <f>Tabla14[[#This Row],[Precio NEGRO Publico c/juan]]-Tabla14[[#This Row],[Nuestro Costo juan ]]</f>
        <v>1606.6650599999994</v>
      </c>
      <c r="L3177" s="7">
        <f>Tabla14[[#This Row],[Ganancia]]/Tabla14[[#This Row],[Nuestro Costo juan ]]</f>
        <v>0.21511627906976735</v>
      </c>
      <c r="M3177" s="2">
        <f>Tabla14[[#This Row],[Precio NEGRO Publico c/juan]]+(Tabla14[[#This Row],[Precio NEGRO Publico c/juan]]*0.105)</f>
        <v>10028.412494099999</v>
      </c>
    </row>
    <row r="3178" spans="1:13">
      <c r="A3178" s="1" t="s">
        <v>6379</v>
      </c>
      <c r="B3178" t="s">
        <v>6380</v>
      </c>
      <c r="C3178" t="s">
        <v>15</v>
      </c>
      <c r="D3178" t="s">
        <v>80</v>
      </c>
      <c r="E3178" s="2">
        <v>138125</v>
      </c>
      <c r="F3178" s="2">
        <f>Tabla14[[#This Row],[Precio]]-(Tabla14[[#This Row],[Precio]]*0.14)</f>
        <v>118787.5</v>
      </c>
      <c r="G3178" s="2">
        <f>Tabla14[[#This Row],[Precio]]-(Tabla14[[#This Row],[Precio]]*0.05)</f>
        <v>131218.75</v>
      </c>
      <c r="H3178" s="4">
        <f>Tabla14[[#This Row],[  -14% costo de juan]]+(Tabla14[[#This Row],[  -14% costo de juan]]*0.1)</f>
        <v>130666.25</v>
      </c>
      <c r="I3178" s="30">
        <f>Tabla14[[#This Row],[5% purpil]]+(Tabla14[[#This Row],[5% purpil]]*0.21)</f>
        <v>158774.6875</v>
      </c>
      <c r="J3178" s="30">
        <f>Tabla14[[#This Row],[5% purpil]]+(Tabla14[[#This Row],[5% purpil]]*0.21)</f>
        <v>158774.6875</v>
      </c>
      <c r="K3178" s="6">
        <f>Tabla14[[#This Row],[Precio NEGRO Publico c/juan]]-Tabla14[[#This Row],[Nuestro Costo juan ]]</f>
        <v>28108.4375</v>
      </c>
      <c r="L3178" s="7">
        <f>Tabla14[[#This Row],[Ganancia]]/Tabla14[[#This Row],[Nuestro Costo juan ]]</f>
        <v>0.21511627906976744</v>
      </c>
      <c r="M3178" s="2">
        <f>Tabla14[[#This Row],[Precio NEGRO Publico c/juan]]+(Tabla14[[#This Row],[Precio NEGRO Publico c/juan]]*0.105)</f>
        <v>175446.02968750001</v>
      </c>
    </row>
    <row r="3179" spans="1:13">
      <c r="A3179" s="1" t="s">
        <v>6381</v>
      </c>
      <c r="B3179" t="s">
        <v>6382</v>
      </c>
      <c r="C3179" t="s">
        <v>15</v>
      </c>
      <c r="D3179" t="s">
        <v>80</v>
      </c>
      <c r="E3179" s="2">
        <v>194671.23</v>
      </c>
      <c r="F3179" s="2">
        <f>Tabla14[[#This Row],[Precio]]-(Tabla14[[#This Row],[Precio]]*0.14)</f>
        <v>167417.25780000002</v>
      </c>
      <c r="G3179" s="2">
        <f>Tabla14[[#This Row],[Precio]]-(Tabla14[[#This Row],[Precio]]*0.05)</f>
        <v>184937.6685</v>
      </c>
      <c r="H3179" s="4">
        <f>Tabla14[[#This Row],[  -14% costo de juan]]+(Tabla14[[#This Row],[  -14% costo de juan]]*0.1)</f>
        <v>184158.98358000003</v>
      </c>
      <c r="I3179" s="30">
        <f>Tabla14[[#This Row],[5% purpil]]+(Tabla14[[#This Row],[5% purpil]]*0.21)</f>
        <v>223774.578885</v>
      </c>
      <c r="J3179" s="30">
        <f>Tabla14[[#This Row],[5% purpil]]+(Tabla14[[#This Row],[5% purpil]]*0.21)</f>
        <v>223774.578885</v>
      </c>
      <c r="K3179" s="6">
        <f>Tabla14[[#This Row],[Precio NEGRO Publico c/juan]]-Tabla14[[#This Row],[Nuestro Costo juan ]]</f>
        <v>39615.595304999966</v>
      </c>
      <c r="L3179" s="7">
        <f>Tabla14[[#This Row],[Ganancia]]/Tabla14[[#This Row],[Nuestro Costo juan ]]</f>
        <v>0.21511627906976721</v>
      </c>
      <c r="M3179" s="2">
        <f>Tabla14[[#This Row],[Precio NEGRO Publico c/juan]]+(Tabla14[[#This Row],[Precio NEGRO Publico c/juan]]*0.105)</f>
        <v>247270.90966792498</v>
      </c>
    </row>
    <row r="3180" spans="1:13">
      <c r="A3180" s="1" t="s">
        <v>6383</v>
      </c>
      <c r="B3180" t="s">
        <v>6384</v>
      </c>
      <c r="C3180" t="s">
        <v>15</v>
      </c>
      <c r="D3180" t="s">
        <v>6056</v>
      </c>
      <c r="E3180" s="2">
        <v>2183805.73</v>
      </c>
      <c r="F3180" s="2">
        <f>Tabla14[[#This Row],[Precio]]-(Tabla14[[#This Row],[Precio]]*0.14)</f>
        <v>1878072.9277999999</v>
      </c>
      <c r="G3180" s="2">
        <f>Tabla14[[#This Row],[Precio]]-(Tabla14[[#This Row],[Precio]]*0.05)</f>
        <v>2074615.4435000001</v>
      </c>
      <c r="H3180" s="4">
        <f>Tabla14[[#This Row],[  -14% costo de juan]]+(Tabla14[[#This Row],[  -14% costo de juan]]*0.1)</f>
        <v>2065880.22058</v>
      </c>
      <c r="I3180" s="30">
        <f>Tabla14[[#This Row],[5% purpil]]+(Tabla14[[#This Row],[5% purpil]]*0.21)</f>
        <v>2510284.6866350002</v>
      </c>
      <c r="J3180" s="30">
        <f>Tabla14[[#This Row],[5% purpil]]+(Tabla14[[#This Row],[5% purpil]]*0.21)</f>
        <v>2510284.6866350002</v>
      </c>
      <c r="K3180" s="6">
        <f>Tabla14[[#This Row],[Precio NEGRO Publico c/juan]]-Tabla14[[#This Row],[Nuestro Costo juan ]]</f>
        <v>444404.4660550002</v>
      </c>
      <c r="L3180" s="7">
        <f>Tabla14[[#This Row],[Ganancia]]/Tabla14[[#This Row],[Nuestro Costo juan ]]</f>
        <v>0.21511627906976755</v>
      </c>
      <c r="M3180" s="2">
        <f>Tabla14[[#This Row],[Precio NEGRO Publico c/juan]]+(Tabla14[[#This Row],[Precio NEGRO Publico c/juan]]*0.105)</f>
        <v>2773864.5787316752</v>
      </c>
    </row>
    <row r="3181" spans="1:13">
      <c r="A3181" s="1" t="s">
        <v>6385</v>
      </c>
      <c r="B3181" t="s">
        <v>6386</v>
      </c>
      <c r="C3181" t="s">
        <v>15</v>
      </c>
      <c r="D3181" t="s">
        <v>6056</v>
      </c>
      <c r="E3181" s="2">
        <v>2710003.73</v>
      </c>
      <c r="F3181" s="2">
        <f>Tabla14[[#This Row],[Precio]]-(Tabla14[[#This Row],[Precio]]*0.14)</f>
        <v>2330603.2078</v>
      </c>
      <c r="G3181" s="2">
        <f>Tabla14[[#This Row],[Precio]]-(Tabla14[[#This Row],[Precio]]*0.05)</f>
        <v>2574503.5435000001</v>
      </c>
      <c r="H3181" s="4">
        <f>Tabla14[[#This Row],[  -14% costo de juan]]+(Tabla14[[#This Row],[  -14% costo de juan]]*0.1)</f>
        <v>2563663.5285800002</v>
      </c>
      <c r="I3181" s="30">
        <f>Tabla14[[#This Row],[5% purpil]]+(Tabla14[[#This Row],[5% purpil]]*0.21)</f>
        <v>3115149.2876350004</v>
      </c>
      <c r="J3181" s="30">
        <f>Tabla14[[#This Row],[5% purpil]]+(Tabla14[[#This Row],[5% purpil]]*0.21)</f>
        <v>3115149.2876350004</v>
      </c>
      <c r="K3181" s="6">
        <f>Tabla14[[#This Row],[Precio NEGRO Publico c/juan]]-Tabla14[[#This Row],[Nuestro Costo juan ]]</f>
        <v>551485.75905500026</v>
      </c>
      <c r="L3181" s="7">
        <f>Tabla14[[#This Row],[Ganancia]]/Tabla14[[#This Row],[Nuestro Costo juan ]]</f>
        <v>0.21511627906976752</v>
      </c>
      <c r="M3181" s="2">
        <f>Tabla14[[#This Row],[Precio NEGRO Publico c/juan]]+(Tabla14[[#This Row],[Precio NEGRO Publico c/juan]]*0.105)</f>
        <v>3442239.9628366753</v>
      </c>
    </row>
    <row r="3182" spans="1:13">
      <c r="A3182" s="1" t="s">
        <v>6387</v>
      </c>
      <c r="B3182" t="s">
        <v>6388</v>
      </c>
      <c r="C3182" t="s">
        <v>15</v>
      </c>
      <c r="D3182" t="s">
        <v>6056</v>
      </c>
      <c r="E3182" s="2">
        <v>3508547.01</v>
      </c>
      <c r="F3182" s="2">
        <f>Tabla14[[#This Row],[Precio]]-(Tabla14[[#This Row],[Precio]]*0.14)</f>
        <v>3017350.4285999998</v>
      </c>
      <c r="G3182" s="2">
        <f>Tabla14[[#This Row],[Precio]]-(Tabla14[[#This Row],[Precio]]*0.05)</f>
        <v>3333119.6594999996</v>
      </c>
      <c r="H3182" s="4">
        <f>Tabla14[[#This Row],[  -14% costo de juan]]+(Tabla14[[#This Row],[  -14% costo de juan]]*0.1)</f>
        <v>3319085.4714599997</v>
      </c>
      <c r="I3182" s="30">
        <f>Tabla14[[#This Row],[5% purpil]]+(Tabla14[[#This Row],[5% purpil]]*0.21)</f>
        <v>4033074.7879949994</v>
      </c>
      <c r="J3182" s="30">
        <f>Tabla14[[#This Row],[5% purpil]]+(Tabla14[[#This Row],[5% purpil]]*0.21)</f>
        <v>4033074.7879949994</v>
      </c>
      <c r="K3182" s="6">
        <f>Tabla14[[#This Row],[Precio NEGRO Publico c/juan]]-Tabla14[[#This Row],[Nuestro Costo juan ]]</f>
        <v>713989.31653499976</v>
      </c>
      <c r="L3182" s="7">
        <f>Tabla14[[#This Row],[Ganancia]]/Tabla14[[#This Row],[Nuestro Costo juan ]]</f>
        <v>0.21511627906976738</v>
      </c>
      <c r="M3182" s="2">
        <f>Tabla14[[#This Row],[Precio NEGRO Publico c/juan]]+(Tabla14[[#This Row],[Precio NEGRO Publico c/juan]]*0.105)</f>
        <v>4456547.6407344742</v>
      </c>
    </row>
    <row r="3183" spans="1:13">
      <c r="A3183" s="1" t="s">
        <v>5075</v>
      </c>
      <c r="B3183" t="s">
        <v>5076</v>
      </c>
      <c r="C3183" t="s">
        <v>7</v>
      </c>
      <c r="D3183" t="s">
        <v>80</v>
      </c>
      <c r="E3183" s="2">
        <v>355282.33</v>
      </c>
      <c r="F3183" s="2">
        <f>Tabla14[[#This Row],[Precio]]-(Tabla14[[#This Row],[Precio]]*0.14)</f>
        <v>305542.80379999999</v>
      </c>
      <c r="G3183" s="2">
        <f>Tabla14[[#This Row],[Precio]]-(Tabla14[[#This Row],[Precio]]*0.05)</f>
        <v>337518.21350000001</v>
      </c>
      <c r="H3183" s="9">
        <f>Tabla14[[#This Row],[  -14% costo de juan]]+(Tabla14[[#This Row],[  -14% costo de juan]]*0.1)</f>
        <v>336097.08418000001</v>
      </c>
      <c r="I3183" s="30">
        <f>Tabla14[[#This Row],[5% purpil]]+(Tabla14[[#This Row],[5% purpil]]*0.21)</f>
        <v>408397.03833500005</v>
      </c>
      <c r="J3183" s="30">
        <f>Tabla14[[#This Row],[5% purpil]]+(Tabla14[[#This Row],[5% purpil]]*0.21)</f>
        <v>408397.03833500005</v>
      </c>
      <c r="K3183" s="6">
        <f>Tabla14[[#This Row],[Precio NEGRO Publico c/juan]]-Tabla14[[#This Row],[Nuestro Costo juan ]]</f>
        <v>72299.954155000043</v>
      </c>
      <c r="L3183" s="7">
        <f>Tabla14[[#This Row],[Ganancia]]/Tabla14[[#This Row],[Nuestro Costo juan ]]</f>
        <v>0.21511627906976757</v>
      </c>
      <c r="M3183" s="2">
        <f>Tabla14[[#This Row],[Precio NEGRO Publico c/juan]]+(Tabla14[[#This Row],[Precio NEGRO Publico c/juan]]*0.105)</f>
        <v>451278.72736017505</v>
      </c>
    </row>
    <row r="3184" spans="1:13">
      <c r="A3184" s="1" t="s">
        <v>6391</v>
      </c>
      <c r="B3184" t="s">
        <v>6392</v>
      </c>
      <c r="C3184" t="s">
        <v>7</v>
      </c>
      <c r="D3184" t="s">
        <v>80</v>
      </c>
      <c r="E3184" s="2">
        <v>236854.89</v>
      </c>
      <c r="F3184" s="2">
        <f>Tabla14[[#This Row],[Precio]]-(Tabla14[[#This Row],[Precio]]*0.14)</f>
        <v>203695.20540000001</v>
      </c>
      <c r="G3184" s="2">
        <f>Tabla14[[#This Row],[Precio]]-(Tabla14[[#This Row],[Precio]]*0.05)</f>
        <v>225012.14550000001</v>
      </c>
      <c r="H3184" s="4">
        <f>Tabla14[[#This Row],[  -14% costo de juan]]+(Tabla14[[#This Row],[  -14% costo de juan]]*0.1)</f>
        <v>224064.72594</v>
      </c>
      <c r="I3184" s="30">
        <f>Tabla14[[#This Row],[5% purpil]]+(Tabla14[[#This Row],[5% purpil]]*0.21)</f>
        <v>272264.69605500001</v>
      </c>
      <c r="J3184" s="30">
        <f>Tabla14[[#This Row],[5% purpil]]+(Tabla14[[#This Row],[5% purpil]]*0.21)</f>
        <v>272264.69605500001</v>
      </c>
      <c r="K3184" s="6">
        <f>Tabla14[[#This Row],[Precio NEGRO Publico c/juan]]-Tabla14[[#This Row],[Nuestro Costo juan ]]</f>
        <v>48199.970115000004</v>
      </c>
      <c r="L3184" s="7">
        <f>Tabla14[[#This Row],[Ganancia]]/Tabla14[[#This Row],[Nuestro Costo juan ]]</f>
        <v>0.21511627906976746</v>
      </c>
      <c r="M3184" s="2">
        <f>Tabla14[[#This Row],[Precio NEGRO Publico c/juan]]+(Tabla14[[#This Row],[Precio NEGRO Publico c/juan]]*0.105)</f>
        <v>300852.489140775</v>
      </c>
    </row>
    <row r="3185" spans="1:13">
      <c r="A3185" s="1" t="s">
        <v>6393</v>
      </c>
      <c r="B3185" t="s">
        <v>6394</v>
      </c>
      <c r="C3185" t="s">
        <v>7</v>
      </c>
      <c r="D3185" t="s">
        <v>80</v>
      </c>
      <c r="E3185" s="2">
        <v>63161.3</v>
      </c>
      <c r="F3185" s="2">
        <f>Tabla14[[#This Row],[Precio]]-(Tabla14[[#This Row],[Precio]]*0.14)</f>
        <v>54318.718000000001</v>
      </c>
      <c r="G3185" s="2">
        <f>Tabla14[[#This Row],[Precio]]-(Tabla14[[#This Row],[Precio]]*0.05)</f>
        <v>60003.235000000001</v>
      </c>
      <c r="H3185" s="4">
        <f>Tabla14[[#This Row],[  -14% costo de juan]]+(Tabla14[[#This Row],[  -14% costo de juan]]*0.1)</f>
        <v>59750.589800000002</v>
      </c>
      <c r="I3185" s="30">
        <f>Tabla14[[#This Row],[5% purpil]]+(Tabla14[[#This Row],[5% purpil]]*0.21)</f>
        <v>72603.914350000006</v>
      </c>
      <c r="J3185" s="30">
        <f>Tabla14[[#This Row],[5% purpil]]+(Tabla14[[#This Row],[5% purpil]]*0.21)</f>
        <v>72603.914350000006</v>
      </c>
      <c r="K3185" s="6">
        <f>Tabla14[[#This Row],[Precio NEGRO Publico c/juan]]-Tabla14[[#This Row],[Nuestro Costo juan ]]</f>
        <v>12853.324550000005</v>
      </c>
      <c r="L3185" s="7">
        <f>Tabla14[[#This Row],[Ganancia]]/Tabla14[[#This Row],[Nuestro Costo juan ]]</f>
        <v>0.21511627906976752</v>
      </c>
      <c r="M3185" s="2">
        <f>Tabla14[[#This Row],[Precio NEGRO Publico c/juan]]+(Tabla14[[#This Row],[Precio NEGRO Publico c/juan]]*0.105)</f>
        <v>80227.325356750007</v>
      </c>
    </row>
    <row r="3186" spans="1:13">
      <c r="A3186" s="1" t="s">
        <v>6395</v>
      </c>
      <c r="B3186" t="s">
        <v>6396</v>
      </c>
      <c r="C3186" t="s">
        <v>7</v>
      </c>
      <c r="D3186" t="s">
        <v>80</v>
      </c>
      <c r="E3186" s="2">
        <v>102637.12</v>
      </c>
      <c r="F3186" s="2">
        <f>Tabla14[[#This Row],[Precio]]-(Tabla14[[#This Row],[Precio]]*0.14)</f>
        <v>88267.92319999999</v>
      </c>
      <c r="G3186" s="2">
        <f>Tabla14[[#This Row],[Precio]]-(Tabla14[[#This Row],[Precio]]*0.05)</f>
        <v>97505.263999999996</v>
      </c>
      <c r="H3186" s="4">
        <f>Tabla14[[#This Row],[  -14% costo de juan]]+(Tabla14[[#This Row],[  -14% costo de juan]]*0.1)</f>
        <v>97094.715519999983</v>
      </c>
      <c r="I3186" s="30">
        <f>Tabla14[[#This Row],[5% purpil]]+(Tabla14[[#This Row],[5% purpil]]*0.21)</f>
        <v>117981.36943999999</v>
      </c>
      <c r="J3186" s="30">
        <f>Tabla14[[#This Row],[5% purpil]]+(Tabla14[[#This Row],[5% purpil]]*0.21)</f>
        <v>117981.36943999999</v>
      </c>
      <c r="K3186" s="6">
        <f>Tabla14[[#This Row],[Precio NEGRO Publico c/juan]]-Tabla14[[#This Row],[Nuestro Costo juan ]]</f>
        <v>20886.653920000012</v>
      </c>
      <c r="L3186" s="7">
        <f>Tabla14[[#This Row],[Ganancia]]/Tabla14[[#This Row],[Nuestro Costo juan ]]</f>
        <v>0.2151162790697676</v>
      </c>
      <c r="M3186" s="2">
        <f>Tabla14[[#This Row],[Precio NEGRO Publico c/juan]]+(Tabla14[[#This Row],[Precio NEGRO Publico c/juan]]*0.105)</f>
        <v>130369.4132312</v>
      </c>
    </row>
    <row r="3187" spans="1:13">
      <c r="A3187" s="1" t="s">
        <v>6397</v>
      </c>
      <c r="B3187" t="s">
        <v>6398</v>
      </c>
      <c r="C3187" t="s">
        <v>15</v>
      </c>
      <c r="D3187" t="s">
        <v>80</v>
      </c>
      <c r="E3187" s="2">
        <v>257579.69</v>
      </c>
      <c r="F3187" s="2">
        <f>Tabla14[[#This Row],[Precio]]-(Tabla14[[#This Row],[Precio]]*0.14)</f>
        <v>221518.53340000001</v>
      </c>
      <c r="G3187" s="2">
        <f>Tabla14[[#This Row],[Precio]]-(Tabla14[[#This Row],[Precio]]*0.05)</f>
        <v>244700.70550000001</v>
      </c>
      <c r="H3187" s="4">
        <f>Tabla14[[#This Row],[  -14% costo de juan]]+(Tabla14[[#This Row],[  -14% costo de juan]]*0.1)</f>
        <v>243670.38674000002</v>
      </c>
      <c r="I3187" s="30">
        <f>Tabla14[[#This Row],[5% purpil]]+(Tabla14[[#This Row],[5% purpil]]*0.21)</f>
        <v>296087.85365499998</v>
      </c>
      <c r="J3187" s="30">
        <f>Tabla14[[#This Row],[5% purpil]]+(Tabla14[[#This Row],[5% purpil]]*0.21)</f>
        <v>296087.85365499998</v>
      </c>
      <c r="K3187" s="6">
        <f>Tabla14[[#This Row],[Precio NEGRO Publico c/juan]]-Tabla14[[#This Row],[Nuestro Costo juan ]]</f>
        <v>52417.466914999968</v>
      </c>
      <c r="L3187" s="7">
        <f>Tabla14[[#This Row],[Ganancia]]/Tabla14[[#This Row],[Nuestro Costo juan ]]</f>
        <v>0.2151162790697673</v>
      </c>
      <c r="M3187" s="2">
        <f>Tabla14[[#This Row],[Precio NEGRO Publico c/juan]]+(Tabla14[[#This Row],[Precio NEGRO Publico c/juan]]*0.105)</f>
        <v>327177.078288775</v>
      </c>
    </row>
    <row r="3188" spans="1:13">
      <c r="A3188" s="1" t="s">
        <v>6399</v>
      </c>
      <c r="B3188" t="s">
        <v>6400</v>
      </c>
      <c r="C3188" t="s">
        <v>15</v>
      </c>
      <c r="D3188" t="s">
        <v>6401</v>
      </c>
      <c r="E3188" s="2">
        <v>79059.960000000006</v>
      </c>
      <c r="F3188" s="2">
        <f>Tabla14[[#This Row],[Precio]]-(Tabla14[[#This Row],[Precio]]*0.14)</f>
        <v>67991.565600000002</v>
      </c>
      <c r="G3188" s="2">
        <f>Tabla14[[#This Row],[Precio]]-(Tabla14[[#This Row],[Precio]]*0.05)</f>
        <v>75106.962</v>
      </c>
      <c r="H3188" s="4">
        <f>Tabla14[[#This Row],[  -14% costo de juan]]+(Tabla14[[#This Row],[  -14% costo de juan]]*0.1)</f>
        <v>74790.722160000005</v>
      </c>
      <c r="I3188" s="30">
        <f>Tabla14[[#This Row],[5% purpil]]+(Tabla14[[#This Row],[5% purpil]]*0.21)</f>
        <v>90879.424020000006</v>
      </c>
      <c r="J3188" s="30">
        <f>Tabla14[[#This Row],[5% purpil]]+(Tabla14[[#This Row],[5% purpil]]*0.21)</f>
        <v>90879.424020000006</v>
      </c>
      <c r="K3188" s="6">
        <f>Tabla14[[#This Row],[Precio NEGRO Publico c/juan]]-Tabla14[[#This Row],[Nuestro Costo juan ]]</f>
        <v>16088.701860000001</v>
      </c>
      <c r="L3188" s="7">
        <f>Tabla14[[#This Row],[Ganancia]]/Tabla14[[#This Row],[Nuestro Costo juan ]]</f>
        <v>0.21511627906976744</v>
      </c>
      <c r="M3188" s="2">
        <f>Tabla14[[#This Row],[Precio NEGRO Publico c/juan]]+(Tabla14[[#This Row],[Precio NEGRO Publico c/juan]]*0.105)</f>
        <v>100421.7635421</v>
      </c>
    </row>
    <row r="3189" spans="1:13">
      <c r="A3189" s="1" t="s">
        <v>6402</v>
      </c>
      <c r="B3189" t="s">
        <v>6403</v>
      </c>
      <c r="C3189" t="s">
        <v>15</v>
      </c>
      <c r="D3189" t="s">
        <v>80</v>
      </c>
      <c r="E3189" s="2">
        <v>85002.5</v>
      </c>
      <c r="F3189" s="2">
        <f>Tabla14[[#This Row],[Precio]]-(Tabla14[[#This Row],[Precio]]*0.14)</f>
        <v>73102.149999999994</v>
      </c>
      <c r="G3189" s="2">
        <f>Tabla14[[#This Row],[Precio]]-(Tabla14[[#This Row],[Precio]]*0.05)</f>
        <v>80752.375</v>
      </c>
      <c r="H3189" s="4">
        <f>Tabla14[[#This Row],[  -14% costo de juan]]+(Tabla14[[#This Row],[  -14% costo de juan]]*0.1)</f>
        <v>80412.364999999991</v>
      </c>
      <c r="I3189" s="30">
        <f>Tabla14[[#This Row],[5% purpil]]+(Tabla14[[#This Row],[5% purpil]]*0.21)</f>
        <v>97710.373749999999</v>
      </c>
      <c r="J3189" s="30">
        <f>Tabla14[[#This Row],[5% purpil]]+(Tabla14[[#This Row],[5% purpil]]*0.21)</f>
        <v>97710.373749999999</v>
      </c>
      <c r="K3189" s="6">
        <f>Tabla14[[#This Row],[Precio NEGRO Publico c/juan]]-Tabla14[[#This Row],[Nuestro Costo juan ]]</f>
        <v>17298.008750000008</v>
      </c>
      <c r="L3189" s="7">
        <f>Tabla14[[#This Row],[Ganancia]]/Tabla14[[#This Row],[Nuestro Costo juan ]]</f>
        <v>0.21511627906976757</v>
      </c>
      <c r="M3189" s="2">
        <f>Tabla14[[#This Row],[Precio NEGRO Publico c/juan]]+(Tabla14[[#This Row],[Precio NEGRO Publico c/juan]]*0.105)</f>
        <v>107969.96299375</v>
      </c>
    </row>
    <row r="3190" spans="1:13">
      <c r="A3190" s="1" t="s">
        <v>6404</v>
      </c>
      <c r="B3190" t="s">
        <v>6405</v>
      </c>
      <c r="C3190" t="s">
        <v>15</v>
      </c>
      <c r="D3190" t="s">
        <v>6401</v>
      </c>
      <c r="E3190" s="2">
        <v>120697.5</v>
      </c>
      <c r="F3190" s="2">
        <f>Tabla14[[#This Row],[Precio]]-(Tabla14[[#This Row],[Precio]]*0.14)</f>
        <v>103799.85</v>
      </c>
      <c r="G3190" s="2">
        <f>Tabla14[[#This Row],[Precio]]-(Tabla14[[#This Row],[Precio]]*0.05)</f>
        <v>114662.625</v>
      </c>
      <c r="H3190" s="4">
        <f>Tabla14[[#This Row],[  -14% costo de juan]]+(Tabla14[[#This Row],[  -14% costo de juan]]*0.1)</f>
        <v>114179.83500000001</v>
      </c>
      <c r="I3190" s="30">
        <f>Tabla14[[#This Row],[5% purpil]]+(Tabla14[[#This Row],[5% purpil]]*0.21)</f>
        <v>138741.77625</v>
      </c>
      <c r="J3190" s="30">
        <f>Tabla14[[#This Row],[5% purpil]]+(Tabla14[[#This Row],[5% purpil]]*0.21)</f>
        <v>138741.77625</v>
      </c>
      <c r="K3190" s="6">
        <f>Tabla14[[#This Row],[Precio NEGRO Publico c/juan]]-Tabla14[[#This Row],[Nuestro Costo juan ]]</f>
        <v>24561.941249999989</v>
      </c>
      <c r="L3190" s="7">
        <f>Tabla14[[#This Row],[Ganancia]]/Tabla14[[#This Row],[Nuestro Costo juan ]]</f>
        <v>0.21511627906976732</v>
      </c>
      <c r="M3190" s="2">
        <f>Tabla14[[#This Row],[Precio NEGRO Publico c/juan]]+(Tabla14[[#This Row],[Precio NEGRO Publico c/juan]]*0.105)</f>
        <v>153309.66275625001</v>
      </c>
    </row>
    <row r="3191" spans="1:13">
      <c r="A3191" s="1" t="s">
        <v>6406</v>
      </c>
      <c r="B3191" t="s">
        <v>6407</v>
      </c>
      <c r="C3191" t="s">
        <v>15</v>
      </c>
      <c r="D3191" t="s">
        <v>6401</v>
      </c>
      <c r="E3191" s="2">
        <v>148055.6</v>
      </c>
      <c r="F3191" s="2">
        <f>Tabla14[[#This Row],[Precio]]-(Tabla14[[#This Row],[Precio]]*0.14)</f>
        <v>127327.81600000001</v>
      </c>
      <c r="G3191" s="2">
        <f>Tabla14[[#This Row],[Precio]]-(Tabla14[[#This Row],[Precio]]*0.05)</f>
        <v>140652.82</v>
      </c>
      <c r="H3191" s="4">
        <f>Tabla14[[#This Row],[  -14% costo de juan]]+(Tabla14[[#This Row],[  -14% costo de juan]]*0.1)</f>
        <v>140060.59760000001</v>
      </c>
      <c r="I3191" s="30">
        <f>Tabla14[[#This Row],[5% purpil]]+(Tabla14[[#This Row],[5% purpil]]*0.21)</f>
        <v>170189.91220000002</v>
      </c>
      <c r="J3191" s="30">
        <f>Tabla14[[#This Row],[5% purpil]]+(Tabla14[[#This Row],[5% purpil]]*0.21)</f>
        <v>170189.91220000002</v>
      </c>
      <c r="K3191" s="6">
        <f>Tabla14[[#This Row],[Precio NEGRO Publico c/juan]]-Tabla14[[#This Row],[Nuestro Costo juan ]]</f>
        <v>30129.314600000012</v>
      </c>
      <c r="L3191" s="7">
        <f>Tabla14[[#This Row],[Ganancia]]/Tabla14[[#This Row],[Nuestro Costo juan ]]</f>
        <v>0.21511627906976752</v>
      </c>
      <c r="M3191" s="2">
        <f>Tabla14[[#This Row],[Precio NEGRO Publico c/juan]]+(Tabla14[[#This Row],[Precio NEGRO Publico c/juan]]*0.105)</f>
        <v>188059.85298100003</v>
      </c>
    </row>
    <row r="3192" spans="1:13">
      <c r="A3192" s="1" t="s">
        <v>6408</v>
      </c>
      <c r="B3192" t="s">
        <v>6409</v>
      </c>
      <c r="C3192" t="s">
        <v>15</v>
      </c>
      <c r="D3192" t="s">
        <v>6401</v>
      </c>
      <c r="E3192" s="2">
        <v>148674.14000000001</v>
      </c>
      <c r="F3192" s="2">
        <f>Tabla14[[#This Row],[Precio]]-(Tabla14[[#This Row],[Precio]]*0.14)</f>
        <v>127859.76040000001</v>
      </c>
      <c r="G3192" s="2">
        <f>Tabla14[[#This Row],[Precio]]-(Tabla14[[#This Row],[Precio]]*0.05)</f>
        <v>141240.43300000002</v>
      </c>
      <c r="H3192" s="4">
        <f>Tabla14[[#This Row],[  -14% costo de juan]]+(Tabla14[[#This Row],[  -14% costo de juan]]*0.1)</f>
        <v>140645.73644000001</v>
      </c>
      <c r="I3192" s="30">
        <f>Tabla14[[#This Row],[5% purpil]]+(Tabla14[[#This Row],[5% purpil]]*0.21)</f>
        <v>170900.92393000002</v>
      </c>
      <c r="J3192" s="30">
        <f>Tabla14[[#This Row],[5% purpil]]+(Tabla14[[#This Row],[5% purpil]]*0.21)</f>
        <v>170900.92393000002</v>
      </c>
      <c r="K3192" s="6">
        <f>Tabla14[[#This Row],[Precio NEGRO Publico c/juan]]-Tabla14[[#This Row],[Nuestro Costo juan ]]</f>
        <v>30255.187490000011</v>
      </c>
      <c r="L3192" s="7">
        <f>Tabla14[[#This Row],[Ganancia]]/Tabla14[[#This Row],[Nuestro Costo juan ]]</f>
        <v>0.21511627906976752</v>
      </c>
      <c r="M3192" s="2">
        <f>Tabla14[[#This Row],[Precio NEGRO Publico c/juan]]+(Tabla14[[#This Row],[Precio NEGRO Publico c/juan]]*0.105)</f>
        <v>188845.52094265001</v>
      </c>
    </row>
    <row r="3193" spans="1:13">
      <c r="A3193" s="1" t="s">
        <v>6410</v>
      </c>
      <c r="B3193" t="s">
        <v>6411</v>
      </c>
      <c r="C3193" t="s">
        <v>15</v>
      </c>
      <c r="D3193" t="s">
        <v>6333</v>
      </c>
      <c r="E3193" s="2">
        <v>138802.13</v>
      </c>
      <c r="F3193" s="2">
        <f>Tabla14[[#This Row],[Precio]]-(Tabla14[[#This Row],[Precio]]*0.14)</f>
        <v>119369.8318</v>
      </c>
      <c r="G3193" s="2">
        <f>Tabla14[[#This Row],[Precio]]-(Tabla14[[#This Row],[Precio]]*0.05)</f>
        <v>131862.02350000001</v>
      </c>
      <c r="H3193" s="4">
        <f>Tabla14[[#This Row],[  -14% costo de juan]]+(Tabla14[[#This Row],[  -14% costo de juan]]*0.1)</f>
        <v>131306.81498</v>
      </c>
      <c r="I3193" s="30">
        <f>Tabla14[[#This Row],[5% purpil]]+(Tabla14[[#This Row],[5% purpil]]*0.21)</f>
        <v>159553.048435</v>
      </c>
      <c r="J3193" s="30">
        <f>Tabla14[[#This Row],[5% purpil]]+(Tabla14[[#This Row],[5% purpil]]*0.21)</f>
        <v>159553.048435</v>
      </c>
      <c r="K3193" s="6">
        <f>Tabla14[[#This Row],[Precio NEGRO Publico c/juan]]-Tabla14[[#This Row],[Nuestro Costo juan ]]</f>
        <v>28246.233455000009</v>
      </c>
      <c r="L3193" s="7">
        <f>Tabla14[[#This Row],[Ganancia]]/Tabla14[[#This Row],[Nuestro Costo juan ]]</f>
        <v>0.21511627906976752</v>
      </c>
      <c r="M3193" s="2">
        <f>Tabla14[[#This Row],[Precio NEGRO Publico c/juan]]+(Tabla14[[#This Row],[Precio NEGRO Publico c/juan]]*0.105)</f>
        <v>176306.11852067499</v>
      </c>
    </row>
    <row r="3194" spans="1:13">
      <c r="A3194" s="1" t="s">
        <v>6412</v>
      </c>
      <c r="B3194" t="s">
        <v>6413</v>
      </c>
      <c r="C3194" t="s">
        <v>15</v>
      </c>
      <c r="D3194" t="s">
        <v>80</v>
      </c>
      <c r="E3194" s="2">
        <v>64372</v>
      </c>
      <c r="F3194" s="2">
        <f>Tabla14[[#This Row],[Precio]]-(Tabla14[[#This Row],[Precio]]*0.14)</f>
        <v>55359.92</v>
      </c>
      <c r="G3194" s="2">
        <f>Tabla14[[#This Row],[Precio]]-(Tabla14[[#This Row],[Precio]]*0.05)</f>
        <v>61153.4</v>
      </c>
      <c r="H3194" s="4">
        <f>Tabla14[[#This Row],[  -14% costo de juan]]+(Tabla14[[#This Row],[  -14% costo de juan]]*0.1)</f>
        <v>60895.911999999997</v>
      </c>
      <c r="I3194" s="30">
        <f>Tabla14[[#This Row],[5% purpil]]+(Tabla14[[#This Row],[5% purpil]]*0.21)</f>
        <v>73995.614000000001</v>
      </c>
      <c r="J3194" s="30">
        <f>Tabla14[[#This Row],[5% purpil]]+(Tabla14[[#This Row],[5% purpil]]*0.21)</f>
        <v>73995.614000000001</v>
      </c>
      <c r="K3194" s="6">
        <f>Tabla14[[#This Row],[Precio NEGRO Publico c/juan]]-Tabla14[[#This Row],[Nuestro Costo juan ]]</f>
        <v>13099.702000000005</v>
      </c>
      <c r="L3194" s="7">
        <f>Tabla14[[#This Row],[Ganancia]]/Tabla14[[#This Row],[Nuestro Costo juan ]]</f>
        <v>0.21511627906976752</v>
      </c>
      <c r="M3194" s="2">
        <f>Tabla14[[#This Row],[Precio NEGRO Publico c/juan]]+(Tabla14[[#This Row],[Precio NEGRO Publico c/juan]]*0.105)</f>
        <v>81765.153470000005</v>
      </c>
    </row>
    <row r="3195" spans="1:13">
      <c r="A3195" s="1" t="s">
        <v>6414</v>
      </c>
      <c r="B3195" t="s">
        <v>6415</v>
      </c>
      <c r="C3195" t="s">
        <v>15</v>
      </c>
      <c r="D3195" t="s">
        <v>80</v>
      </c>
      <c r="E3195" s="2">
        <v>287778.69</v>
      </c>
      <c r="F3195" s="2">
        <f>Tabla14[[#This Row],[Precio]]-(Tabla14[[#This Row],[Precio]]*0.14)</f>
        <v>247489.6734</v>
      </c>
      <c r="G3195" s="2">
        <f>Tabla14[[#This Row],[Precio]]-(Tabla14[[#This Row],[Precio]]*0.05)</f>
        <v>273389.75550000003</v>
      </c>
      <c r="H3195" s="4">
        <f>Tabla14[[#This Row],[  -14% costo de juan]]+(Tabla14[[#This Row],[  -14% costo de juan]]*0.1)</f>
        <v>272238.64074</v>
      </c>
      <c r="I3195" s="30">
        <f>Tabla14[[#This Row],[5% purpil]]+(Tabla14[[#This Row],[5% purpil]]*0.21)</f>
        <v>330801.60415500001</v>
      </c>
      <c r="J3195" s="30">
        <f>Tabla14[[#This Row],[5% purpil]]+(Tabla14[[#This Row],[5% purpil]]*0.21)</f>
        <v>330801.60415500001</v>
      </c>
      <c r="K3195" s="6">
        <f>Tabla14[[#This Row],[Precio NEGRO Publico c/juan]]-Tabla14[[#This Row],[Nuestro Costo juan ]]</f>
        <v>58562.963415000006</v>
      </c>
      <c r="L3195" s="7">
        <f>Tabla14[[#This Row],[Ganancia]]/Tabla14[[#This Row],[Nuestro Costo juan ]]</f>
        <v>0.21511627906976746</v>
      </c>
      <c r="M3195" s="2">
        <f>Tabla14[[#This Row],[Precio NEGRO Publico c/juan]]+(Tabla14[[#This Row],[Precio NEGRO Publico c/juan]]*0.105)</f>
        <v>365535.77259127499</v>
      </c>
    </row>
    <row r="3196" spans="1:13">
      <c r="A3196" s="1" t="s">
        <v>6416</v>
      </c>
      <c r="B3196" t="s">
        <v>6417</v>
      </c>
      <c r="C3196" t="s">
        <v>15</v>
      </c>
      <c r="D3196" t="s">
        <v>80</v>
      </c>
      <c r="E3196" s="2">
        <v>4065.45</v>
      </c>
      <c r="F3196" s="2">
        <f>Tabla14[[#This Row],[Precio]]-(Tabla14[[#This Row],[Precio]]*0.14)</f>
        <v>3496.2869999999998</v>
      </c>
      <c r="G3196" s="2">
        <f>Tabla14[[#This Row],[Precio]]-(Tabla14[[#This Row],[Precio]]*0.05)</f>
        <v>3862.1774999999998</v>
      </c>
      <c r="H3196" s="4">
        <f>Tabla14[[#This Row],[  -14% costo de juan]]+(Tabla14[[#This Row],[  -14% costo de juan]]*0.1)</f>
        <v>3845.9156999999996</v>
      </c>
      <c r="I3196" s="30">
        <f>Tabla14[[#This Row],[5% purpil]]+(Tabla14[[#This Row],[5% purpil]]*0.21)</f>
        <v>4673.2347749999999</v>
      </c>
      <c r="J3196" s="30">
        <f>Tabla14[[#This Row],[5% purpil]]+(Tabla14[[#This Row],[5% purpil]]*0.21)</f>
        <v>4673.2347749999999</v>
      </c>
      <c r="K3196" s="6">
        <f>Tabla14[[#This Row],[Precio NEGRO Publico c/juan]]-Tabla14[[#This Row],[Nuestro Costo juan ]]</f>
        <v>827.31907500000034</v>
      </c>
      <c r="L3196" s="7">
        <f>Tabla14[[#This Row],[Ganancia]]/Tabla14[[#This Row],[Nuestro Costo juan ]]</f>
        <v>0.21511627906976755</v>
      </c>
      <c r="M3196" s="2">
        <f>Tabla14[[#This Row],[Precio NEGRO Publico c/juan]]+(Tabla14[[#This Row],[Precio NEGRO Publico c/juan]]*0.105)</f>
        <v>5163.9244263749997</v>
      </c>
    </row>
    <row r="3197" spans="1:13">
      <c r="A3197" s="1" t="s">
        <v>6418</v>
      </c>
      <c r="B3197" t="s">
        <v>6419</v>
      </c>
      <c r="C3197" t="s">
        <v>15</v>
      </c>
      <c r="D3197" t="s">
        <v>80</v>
      </c>
      <c r="E3197" s="2">
        <v>1900</v>
      </c>
      <c r="F3197" s="2">
        <f>Tabla14[[#This Row],[Precio]]-(Tabla14[[#This Row],[Precio]]*0.14)</f>
        <v>1634</v>
      </c>
      <c r="G3197" s="2">
        <f>Tabla14[[#This Row],[Precio]]-(Tabla14[[#This Row],[Precio]]*0.05)</f>
        <v>1805</v>
      </c>
      <c r="H3197" s="4">
        <f>Tabla14[[#This Row],[  -14% costo de juan]]+(Tabla14[[#This Row],[  -14% costo de juan]]*0.1)</f>
        <v>1797.4</v>
      </c>
      <c r="I3197" s="30">
        <f>Tabla14[[#This Row],[5% purpil]]+(Tabla14[[#This Row],[5% purpil]]*0.21)</f>
        <v>2184.0500000000002</v>
      </c>
      <c r="J3197" s="30">
        <f>Tabla14[[#This Row],[5% purpil]]+(Tabla14[[#This Row],[5% purpil]]*0.21)</f>
        <v>2184.0500000000002</v>
      </c>
      <c r="K3197" s="6">
        <f>Tabla14[[#This Row],[Precio NEGRO Publico c/juan]]-Tabla14[[#This Row],[Nuestro Costo juan ]]</f>
        <v>386.65000000000009</v>
      </c>
      <c r="L3197" s="7">
        <f>Tabla14[[#This Row],[Ganancia]]/Tabla14[[#This Row],[Nuestro Costo juan ]]</f>
        <v>0.21511627906976749</v>
      </c>
      <c r="M3197" s="2">
        <f>Tabla14[[#This Row],[Precio NEGRO Publico c/juan]]+(Tabla14[[#This Row],[Precio NEGRO Publico c/juan]]*0.105)</f>
        <v>2413.3752500000001</v>
      </c>
    </row>
    <row r="3198" spans="1:13">
      <c r="A3198" s="1" t="s">
        <v>6420</v>
      </c>
      <c r="B3198" t="s">
        <v>6421</v>
      </c>
      <c r="C3198" t="s">
        <v>15</v>
      </c>
      <c r="D3198" t="s">
        <v>6056</v>
      </c>
      <c r="E3198" s="2">
        <v>4466798.9400000004</v>
      </c>
      <c r="F3198" s="2">
        <f>Tabla14[[#This Row],[Precio]]-(Tabla14[[#This Row],[Precio]]*0.14)</f>
        <v>3841447.0884000002</v>
      </c>
      <c r="G3198" s="2">
        <f>Tabla14[[#This Row],[Precio]]-(Tabla14[[#This Row],[Precio]]*0.05)</f>
        <v>4243458.9930000007</v>
      </c>
      <c r="H3198" s="4">
        <f>Tabla14[[#This Row],[  -14% costo de juan]]+(Tabla14[[#This Row],[  -14% costo de juan]]*0.1)</f>
        <v>4225591.7972400002</v>
      </c>
      <c r="I3198" s="30">
        <f>Tabla14[[#This Row],[5% purpil]]+(Tabla14[[#This Row],[5% purpil]]*0.21)</f>
        <v>5134585.3815300008</v>
      </c>
      <c r="J3198" s="30">
        <f>Tabla14[[#This Row],[5% purpil]]+(Tabla14[[#This Row],[5% purpil]]*0.21)</f>
        <v>5134585.3815300008</v>
      </c>
      <c r="K3198" s="6">
        <f>Tabla14[[#This Row],[Precio NEGRO Publico c/juan]]-Tabla14[[#This Row],[Nuestro Costo juan ]]</f>
        <v>908993.58429000061</v>
      </c>
      <c r="L3198" s="7">
        <f>Tabla14[[#This Row],[Ganancia]]/Tabla14[[#This Row],[Nuestro Costo juan ]]</f>
        <v>0.21511627906976757</v>
      </c>
      <c r="M3198" s="2">
        <f>Tabla14[[#This Row],[Precio NEGRO Publico c/juan]]+(Tabla14[[#This Row],[Precio NEGRO Publico c/juan]]*0.105)</f>
        <v>5673716.8465906512</v>
      </c>
    </row>
    <row r="3199" spans="1:13">
      <c r="A3199" s="1" t="s">
        <v>6422</v>
      </c>
      <c r="B3199" t="s">
        <v>6423</v>
      </c>
      <c r="C3199" t="s">
        <v>15</v>
      </c>
      <c r="D3199" t="s">
        <v>6056</v>
      </c>
      <c r="E3199" s="2">
        <v>5462036.04</v>
      </c>
      <c r="F3199" s="2">
        <f>Tabla14[[#This Row],[Precio]]-(Tabla14[[#This Row],[Precio]]*0.14)</f>
        <v>4697350.9944000002</v>
      </c>
      <c r="G3199" s="2">
        <f>Tabla14[[#This Row],[Precio]]-(Tabla14[[#This Row],[Precio]]*0.05)</f>
        <v>5188934.2379999999</v>
      </c>
      <c r="H3199" s="4">
        <f>Tabla14[[#This Row],[  -14% costo de juan]]+(Tabla14[[#This Row],[  -14% costo de juan]]*0.1)</f>
        <v>5167086.0938400002</v>
      </c>
      <c r="I3199" s="30">
        <f>Tabla14[[#This Row],[5% purpil]]+(Tabla14[[#This Row],[5% purpil]]*0.21)</f>
        <v>6278610.4279800002</v>
      </c>
      <c r="J3199" s="30">
        <f>Tabla14[[#This Row],[5% purpil]]+(Tabla14[[#This Row],[5% purpil]]*0.21)</f>
        <v>6278610.4279800002</v>
      </c>
      <c r="K3199" s="6">
        <f>Tabla14[[#This Row],[Precio NEGRO Publico c/juan]]-Tabla14[[#This Row],[Nuestro Costo juan ]]</f>
        <v>1111524.3341399999</v>
      </c>
      <c r="L3199" s="7">
        <f>Tabla14[[#This Row],[Ganancia]]/Tabla14[[#This Row],[Nuestro Costo juan ]]</f>
        <v>0.21511627906976741</v>
      </c>
      <c r="M3199" s="2">
        <f>Tabla14[[#This Row],[Precio NEGRO Publico c/juan]]+(Tabla14[[#This Row],[Precio NEGRO Publico c/juan]]*0.105)</f>
        <v>6937864.5229179002</v>
      </c>
    </row>
    <row r="3200" spans="1:13">
      <c r="A3200" s="1" t="s">
        <v>5077</v>
      </c>
      <c r="B3200" t="s">
        <v>5078</v>
      </c>
      <c r="C3200" t="s">
        <v>7</v>
      </c>
      <c r="D3200" t="s">
        <v>80</v>
      </c>
      <c r="E3200" s="2">
        <v>325675.46999999997</v>
      </c>
      <c r="F3200" s="2">
        <f>Tabla14[[#This Row],[Precio]]-(Tabla14[[#This Row],[Precio]]*0.14)</f>
        <v>280080.90419999999</v>
      </c>
      <c r="G3200" s="2">
        <f>Tabla14[[#This Row],[Precio]]-(Tabla14[[#This Row],[Precio]]*0.05)</f>
        <v>309391.69649999996</v>
      </c>
      <c r="H3200" s="9">
        <f>Tabla14[[#This Row],[  -14% costo de juan]]+(Tabla14[[#This Row],[  -14% costo de juan]]*0.1)</f>
        <v>308088.99462000001</v>
      </c>
      <c r="I3200" s="30">
        <f>Tabla14[[#This Row],[5% purpil]]+(Tabla14[[#This Row],[5% purpil]]*0.21)</f>
        <v>374363.95276499994</v>
      </c>
      <c r="J3200" s="30">
        <f>Tabla14[[#This Row],[5% purpil]]+(Tabla14[[#This Row],[5% purpil]]*0.21)</f>
        <v>374363.95276499994</v>
      </c>
      <c r="K3200" s="6">
        <f>Tabla14[[#This Row],[Precio NEGRO Publico c/juan]]-Tabla14[[#This Row],[Nuestro Costo juan ]]</f>
        <v>66274.958144999924</v>
      </c>
      <c r="L3200" s="7">
        <f>Tabla14[[#This Row],[Ganancia]]/Tabla14[[#This Row],[Nuestro Costo juan ]]</f>
        <v>0.21511627906976719</v>
      </c>
      <c r="M3200" s="2">
        <f>Tabla14[[#This Row],[Precio NEGRO Publico c/juan]]+(Tabla14[[#This Row],[Precio NEGRO Publico c/juan]]*0.105)</f>
        <v>413672.16780532495</v>
      </c>
    </row>
    <row r="3201" spans="1:13">
      <c r="A3201" s="1" t="s">
        <v>5413</v>
      </c>
      <c r="B3201" t="s">
        <v>5414</v>
      </c>
      <c r="C3201" t="s">
        <v>15</v>
      </c>
      <c r="D3201" t="s">
        <v>80</v>
      </c>
      <c r="E3201" s="2">
        <v>446258.89</v>
      </c>
      <c r="F3201" s="2">
        <f>Tabla14[[#This Row],[Precio]]-(Tabla14[[#This Row],[Precio]]*0.14)</f>
        <v>383782.64540000004</v>
      </c>
      <c r="G3201" s="2">
        <f>Tabla14[[#This Row],[Precio]]-(Tabla14[[#This Row],[Precio]]*0.05)</f>
        <v>423945.94550000003</v>
      </c>
      <c r="H3201" s="9">
        <f>Tabla14[[#This Row],[  -14% costo de juan]]+(Tabla14[[#This Row],[  -14% costo de juan]]*0.1)</f>
        <v>422160.90994000004</v>
      </c>
      <c r="I3201" s="30">
        <f>Tabla14[[#This Row],[5% purpil]]+(Tabla14[[#This Row],[5% purpil]]*0.21)</f>
        <v>512974.59405500005</v>
      </c>
      <c r="J3201" s="30">
        <f>Tabla14[[#This Row],[5% purpil]]+(Tabla14[[#This Row],[5% purpil]]*0.21)</f>
        <v>512974.59405500005</v>
      </c>
      <c r="K3201" s="6">
        <f>Tabla14[[#This Row],[Precio NEGRO Publico c/juan]]-Tabla14[[#This Row],[Nuestro Costo juan ]]</f>
        <v>90813.684115000011</v>
      </c>
      <c r="L3201" s="7">
        <f>Tabla14[[#This Row],[Ganancia]]/Tabla14[[#This Row],[Nuestro Costo juan ]]</f>
        <v>0.21511627906976744</v>
      </c>
      <c r="M3201" s="2">
        <f>Tabla14[[#This Row],[Precio NEGRO Publico c/juan]]+(Tabla14[[#This Row],[Precio NEGRO Publico c/juan]]*0.105)</f>
        <v>566836.92643077509</v>
      </c>
    </row>
    <row r="3202" spans="1:13">
      <c r="A3202" s="1" t="s">
        <v>6428</v>
      </c>
      <c r="B3202" t="s">
        <v>6429</v>
      </c>
      <c r="C3202" t="s">
        <v>15</v>
      </c>
      <c r="D3202" t="s">
        <v>80</v>
      </c>
      <c r="E3202" s="2">
        <v>26646.17</v>
      </c>
      <c r="F3202" s="2">
        <f>Tabla14[[#This Row],[Precio]]-(Tabla14[[#This Row],[Precio]]*0.14)</f>
        <v>22915.706199999997</v>
      </c>
      <c r="G3202" s="2">
        <f>Tabla14[[#This Row],[Precio]]-(Tabla14[[#This Row],[Precio]]*0.05)</f>
        <v>25313.861499999999</v>
      </c>
      <c r="H3202" s="4">
        <f>Tabla14[[#This Row],[  -14% costo de juan]]+(Tabla14[[#This Row],[  -14% costo de juan]]*0.1)</f>
        <v>25207.276819999995</v>
      </c>
      <c r="I3202" s="30">
        <f>Tabla14[[#This Row],[5% purpil]]+(Tabla14[[#This Row],[5% purpil]]*0.21)</f>
        <v>30629.772414999999</v>
      </c>
      <c r="J3202" s="30">
        <f>Tabla14[[#This Row],[5% purpil]]+(Tabla14[[#This Row],[5% purpil]]*0.21)</f>
        <v>30629.772414999999</v>
      </c>
      <c r="K3202" s="6">
        <f>Tabla14[[#This Row],[Precio NEGRO Publico c/juan]]-Tabla14[[#This Row],[Nuestro Costo juan ]]</f>
        <v>5422.495595000004</v>
      </c>
      <c r="L3202" s="7">
        <f>Tabla14[[#This Row],[Ganancia]]/Tabla14[[#This Row],[Nuestro Costo juan ]]</f>
        <v>0.21511627906976763</v>
      </c>
      <c r="M3202" s="2">
        <f>Tabla14[[#This Row],[Precio NEGRO Publico c/juan]]+(Tabla14[[#This Row],[Precio NEGRO Publico c/juan]]*0.105)</f>
        <v>33845.898518574999</v>
      </c>
    </row>
    <row r="3203" spans="1:13">
      <c r="A3203" s="1" t="s">
        <v>6430</v>
      </c>
      <c r="B3203" t="s">
        <v>6431</v>
      </c>
      <c r="C3203" t="s">
        <v>15</v>
      </c>
      <c r="D3203" t="s">
        <v>80</v>
      </c>
      <c r="E3203" s="2">
        <v>30199</v>
      </c>
      <c r="F3203" s="2">
        <f>Tabla14[[#This Row],[Precio]]-(Tabla14[[#This Row],[Precio]]*0.14)</f>
        <v>25971.14</v>
      </c>
      <c r="G3203" s="2">
        <f>Tabla14[[#This Row],[Precio]]-(Tabla14[[#This Row],[Precio]]*0.05)</f>
        <v>28689.05</v>
      </c>
      <c r="H3203" s="4">
        <f>Tabla14[[#This Row],[  -14% costo de juan]]+(Tabla14[[#This Row],[  -14% costo de juan]]*0.1)</f>
        <v>28568.254000000001</v>
      </c>
      <c r="I3203" s="30">
        <f>Tabla14[[#This Row],[5% purpil]]+(Tabla14[[#This Row],[5% purpil]]*0.21)</f>
        <v>34713.750500000002</v>
      </c>
      <c r="J3203" s="30">
        <f>Tabla14[[#This Row],[5% purpil]]+(Tabla14[[#This Row],[5% purpil]]*0.21)</f>
        <v>34713.750500000002</v>
      </c>
      <c r="K3203" s="6">
        <f>Tabla14[[#This Row],[Precio NEGRO Publico c/juan]]-Tabla14[[#This Row],[Nuestro Costo juan ]]</f>
        <v>6145.4965000000011</v>
      </c>
      <c r="L3203" s="7">
        <f>Tabla14[[#This Row],[Ganancia]]/Tabla14[[#This Row],[Nuestro Costo juan ]]</f>
        <v>0.21511627906976746</v>
      </c>
      <c r="M3203" s="2">
        <f>Tabla14[[#This Row],[Precio NEGRO Publico c/juan]]+(Tabla14[[#This Row],[Precio NEGRO Publico c/juan]]*0.105)</f>
        <v>38358.6943025</v>
      </c>
    </row>
    <row r="3204" spans="1:13">
      <c r="A3204" s="1" t="s">
        <v>6432</v>
      </c>
      <c r="B3204" t="s">
        <v>6433</v>
      </c>
      <c r="C3204" t="s">
        <v>15</v>
      </c>
      <c r="D3204" t="s">
        <v>80</v>
      </c>
      <c r="E3204" s="2">
        <v>40857.47</v>
      </c>
      <c r="F3204" s="2">
        <f>Tabla14[[#This Row],[Precio]]-(Tabla14[[#This Row],[Precio]]*0.14)</f>
        <v>35137.424200000001</v>
      </c>
      <c r="G3204" s="2">
        <f>Tabla14[[#This Row],[Precio]]-(Tabla14[[#This Row],[Precio]]*0.05)</f>
        <v>38814.5965</v>
      </c>
      <c r="H3204" s="4">
        <f>Tabla14[[#This Row],[  -14% costo de juan]]+(Tabla14[[#This Row],[  -14% costo de juan]]*0.1)</f>
        <v>38651.166620000004</v>
      </c>
      <c r="I3204" s="30">
        <f>Tabla14[[#This Row],[5% purpil]]+(Tabla14[[#This Row],[5% purpil]]*0.21)</f>
        <v>46965.661764999997</v>
      </c>
      <c r="J3204" s="30">
        <f>Tabla14[[#This Row],[5% purpil]]+(Tabla14[[#This Row],[5% purpil]]*0.21)</f>
        <v>46965.661764999997</v>
      </c>
      <c r="K3204" s="6">
        <f>Tabla14[[#This Row],[Precio NEGRO Publico c/juan]]-Tabla14[[#This Row],[Nuestro Costo juan ]]</f>
        <v>8314.4951449999935</v>
      </c>
      <c r="L3204" s="7">
        <f>Tabla14[[#This Row],[Ganancia]]/Tabla14[[#This Row],[Nuestro Costo juan ]]</f>
        <v>0.21511627906976724</v>
      </c>
      <c r="M3204" s="2">
        <f>Tabla14[[#This Row],[Precio NEGRO Publico c/juan]]+(Tabla14[[#This Row],[Precio NEGRO Publico c/juan]]*0.105)</f>
        <v>51897.056250324997</v>
      </c>
    </row>
    <row r="3205" spans="1:13">
      <c r="A3205" s="1" t="s">
        <v>6434</v>
      </c>
      <c r="B3205" t="s">
        <v>6435</v>
      </c>
      <c r="C3205" t="s">
        <v>15</v>
      </c>
      <c r="D3205" t="s">
        <v>80</v>
      </c>
      <c r="E3205" s="2">
        <v>213169.4</v>
      </c>
      <c r="F3205" s="2">
        <f>Tabla14[[#This Row],[Precio]]-(Tabla14[[#This Row],[Precio]]*0.14)</f>
        <v>183325.68400000001</v>
      </c>
      <c r="G3205" s="2">
        <f>Tabla14[[#This Row],[Precio]]-(Tabla14[[#This Row],[Precio]]*0.05)</f>
        <v>202510.93</v>
      </c>
      <c r="H3205" s="4">
        <f>Tabla14[[#This Row],[  -14% costo de juan]]+(Tabla14[[#This Row],[  -14% costo de juan]]*0.1)</f>
        <v>201658.2524</v>
      </c>
      <c r="I3205" s="30">
        <f>Tabla14[[#This Row],[5% purpil]]+(Tabla14[[#This Row],[5% purpil]]*0.21)</f>
        <v>245038.22529999999</v>
      </c>
      <c r="J3205" s="30">
        <f>Tabla14[[#This Row],[5% purpil]]+(Tabla14[[#This Row],[5% purpil]]*0.21)</f>
        <v>245038.22529999999</v>
      </c>
      <c r="K3205" s="6">
        <f>Tabla14[[#This Row],[Precio NEGRO Publico c/juan]]-Tabla14[[#This Row],[Nuestro Costo juan ]]</f>
        <v>43379.972899999993</v>
      </c>
      <c r="L3205" s="7">
        <f>Tabla14[[#This Row],[Ganancia]]/Tabla14[[#This Row],[Nuestro Costo juan ]]</f>
        <v>0.21511627906976741</v>
      </c>
      <c r="M3205" s="2">
        <f>Tabla14[[#This Row],[Precio NEGRO Publico c/juan]]+(Tabla14[[#This Row],[Precio NEGRO Publico c/juan]]*0.105)</f>
        <v>270767.23895649996</v>
      </c>
    </row>
    <row r="3206" spans="1:13">
      <c r="A3206" s="1" t="s">
        <v>6436</v>
      </c>
      <c r="B3206" t="s">
        <v>6437</v>
      </c>
      <c r="C3206" t="s">
        <v>15</v>
      </c>
      <c r="D3206" t="s">
        <v>80</v>
      </c>
      <c r="E3206" s="2">
        <v>151250</v>
      </c>
      <c r="F3206" s="2">
        <f>Tabla14[[#This Row],[Precio]]-(Tabla14[[#This Row],[Precio]]*0.14)</f>
        <v>130075</v>
      </c>
      <c r="G3206" s="2">
        <f>Tabla14[[#This Row],[Precio]]-(Tabla14[[#This Row],[Precio]]*0.05)</f>
        <v>143687.5</v>
      </c>
      <c r="H3206" s="4">
        <f>Tabla14[[#This Row],[  -14% costo de juan]]+(Tabla14[[#This Row],[  -14% costo de juan]]*0.1)</f>
        <v>143082.5</v>
      </c>
      <c r="I3206" s="30">
        <f>Tabla14[[#This Row],[5% purpil]]+(Tabla14[[#This Row],[5% purpil]]*0.21)</f>
        <v>173861.875</v>
      </c>
      <c r="J3206" s="30">
        <f>Tabla14[[#This Row],[5% purpil]]+(Tabla14[[#This Row],[5% purpil]]*0.21)</f>
        <v>173861.875</v>
      </c>
      <c r="K3206" s="6">
        <f>Tabla14[[#This Row],[Precio NEGRO Publico c/juan]]-Tabla14[[#This Row],[Nuestro Costo juan ]]</f>
        <v>30779.375</v>
      </c>
      <c r="L3206" s="7">
        <f>Tabla14[[#This Row],[Ganancia]]/Tabla14[[#This Row],[Nuestro Costo juan ]]</f>
        <v>0.21511627906976744</v>
      </c>
      <c r="M3206" s="2">
        <f>Tabla14[[#This Row],[Precio NEGRO Publico c/juan]]+(Tabla14[[#This Row],[Precio NEGRO Publico c/juan]]*0.105)</f>
        <v>192117.37187500001</v>
      </c>
    </row>
    <row r="3207" spans="1:13">
      <c r="A3207" s="1" t="s">
        <v>6438</v>
      </c>
      <c r="B3207" t="s">
        <v>6439</v>
      </c>
      <c r="C3207" t="s">
        <v>15</v>
      </c>
      <c r="D3207" t="s">
        <v>5013</v>
      </c>
      <c r="E3207" s="2">
        <v>205603.20000000001</v>
      </c>
      <c r="F3207" s="2">
        <f>Tabla14[[#This Row],[Precio]]-(Tabla14[[#This Row],[Precio]]*0.14)</f>
        <v>176818.75200000001</v>
      </c>
      <c r="G3207" s="2">
        <f>Tabla14[[#This Row],[Precio]]-(Tabla14[[#This Row],[Precio]]*0.05)</f>
        <v>195323.04</v>
      </c>
      <c r="H3207" s="4">
        <f>Tabla14[[#This Row],[  -14% costo de juan]]+(Tabla14[[#This Row],[  -14% costo de juan]]*0.1)</f>
        <v>194500.62720000002</v>
      </c>
      <c r="I3207" s="30">
        <f>Tabla14[[#This Row],[5% purpil]]+(Tabla14[[#This Row],[5% purpil]]*0.21)</f>
        <v>236340.87840000002</v>
      </c>
      <c r="J3207" s="30">
        <f>Tabla14[[#This Row],[5% purpil]]+(Tabla14[[#This Row],[5% purpil]]*0.21)</f>
        <v>236340.87840000002</v>
      </c>
      <c r="K3207" s="6">
        <f>Tabla14[[#This Row],[Precio NEGRO Publico c/juan]]-Tabla14[[#This Row],[Nuestro Costo juan ]]</f>
        <v>41840.251199999999</v>
      </c>
      <c r="L3207" s="7">
        <f>Tabla14[[#This Row],[Ganancia]]/Tabla14[[#This Row],[Nuestro Costo juan ]]</f>
        <v>0.21511627906976741</v>
      </c>
      <c r="M3207" s="2">
        <f>Tabla14[[#This Row],[Precio NEGRO Publico c/juan]]+(Tabla14[[#This Row],[Precio NEGRO Publico c/juan]]*0.105)</f>
        <v>261156.67063200002</v>
      </c>
    </row>
    <row r="3208" spans="1:13">
      <c r="A3208" s="1" t="s">
        <v>6440</v>
      </c>
      <c r="B3208" t="s">
        <v>6441</v>
      </c>
      <c r="C3208" t="s">
        <v>15</v>
      </c>
      <c r="D3208" t="s">
        <v>5013</v>
      </c>
      <c r="E3208" s="2">
        <v>214170</v>
      </c>
      <c r="F3208" s="2">
        <f>Tabla14[[#This Row],[Precio]]-(Tabla14[[#This Row],[Precio]]*0.14)</f>
        <v>184186.2</v>
      </c>
      <c r="G3208" s="2">
        <f>Tabla14[[#This Row],[Precio]]-(Tabla14[[#This Row],[Precio]]*0.05)</f>
        <v>203461.5</v>
      </c>
      <c r="H3208" s="4">
        <f>Tabla14[[#This Row],[  -14% costo de juan]]+(Tabla14[[#This Row],[  -14% costo de juan]]*0.1)</f>
        <v>202604.82</v>
      </c>
      <c r="I3208" s="30">
        <f>Tabla14[[#This Row],[5% purpil]]+(Tabla14[[#This Row],[5% purpil]]*0.21)</f>
        <v>246188.41500000001</v>
      </c>
      <c r="J3208" s="30">
        <f>Tabla14[[#This Row],[5% purpil]]+(Tabla14[[#This Row],[5% purpil]]*0.21)</f>
        <v>246188.41500000001</v>
      </c>
      <c r="K3208" s="6">
        <f>Tabla14[[#This Row],[Precio NEGRO Publico c/juan]]-Tabla14[[#This Row],[Nuestro Costo juan ]]</f>
        <v>43583.595000000001</v>
      </c>
      <c r="L3208" s="7">
        <f>Tabla14[[#This Row],[Ganancia]]/Tabla14[[#This Row],[Nuestro Costo juan ]]</f>
        <v>0.21511627906976744</v>
      </c>
      <c r="M3208" s="2">
        <f>Tabla14[[#This Row],[Precio NEGRO Publico c/juan]]+(Tabla14[[#This Row],[Precio NEGRO Publico c/juan]]*0.105)</f>
        <v>272038.19857499999</v>
      </c>
    </row>
    <row r="3209" spans="1:13">
      <c r="A3209" s="1" t="s">
        <v>6442</v>
      </c>
      <c r="B3209" t="s">
        <v>6443</v>
      </c>
      <c r="C3209" t="s">
        <v>15</v>
      </c>
      <c r="D3209" t="s">
        <v>5013</v>
      </c>
      <c r="E3209" s="2">
        <v>222736.8</v>
      </c>
      <c r="F3209" s="2">
        <f>Tabla14[[#This Row],[Precio]]-(Tabla14[[#This Row],[Precio]]*0.14)</f>
        <v>191553.64799999999</v>
      </c>
      <c r="G3209" s="2">
        <f>Tabla14[[#This Row],[Precio]]-(Tabla14[[#This Row],[Precio]]*0.05)</f>
        <v>211599.96</v>
      </c>
      <c r="H3209" s="4">
        <f>Tabla14[[#This Row],[  -14% costo de juan]]+(Tabla14[[#This Row],[  -14% costo de juan]]*0.1)</f>
        <v>210709.0128</v>
      </c>
      <c r="I3209" s="30">
        <f>Tabla14[[#This Row],[5% purpil]]+(Tabla14[[#This Row],[5% purpil]]*0.21)</f>
        <v>256035.95159999997</v>
      </c>
      <c r="J3209" s="30">
        <f>Tabla14[[#This Row],[5% purpil]]+(Tabla14[[#This Row],[5% purpil]]*0.21)</f>
        <v>256035.95159999997</v>
      </c>
      <c r="K3209" s="6">
        <f>Tabla14[[#This Row],[Precio NEGRO Publico c/juan]]-Tabla14[[#This Row],[Nuestro Costo juan ]]</f>
        <v>45326.938799999974</v>
      </c>
      <c r="L3209" s="7">
        <f>Tabla14[[#This Row],[Ganancia]]/Tabla14[[#This Row],[Nuestro Costo juan ]]</f>
        <v>0.21511627906976732</v>
      </c>
      <c r="M3209" s="2">
        <f>Tabla14[[#This Row],[Precio NEGRO Publico c/juan]]+(Tabla14[[#This Row],[Precio NEGRO Publico c/juan]]*0.105)</f>
        <v>282919.72651799995</v>
      </c>
    </row>
    <row r="3210" spans="1:13">
      <c r="A3210" s="1" t="s">
        <v>6444</v>
      </c>
      <c r="B3210" t="s">
        <v>6445</v>
      </c>
      <c r="C3210" t="s">
        <v>15</v>
      </c>
      <c r="D3210" t="s">
        <v>80</v>
      </c>
      <c r="E3210" s="2">
        <v>121000</v>
      </c>
      <c r="F3210" s="2">
        <f>Tabla14[[#This Row],[Precio]]-(Tabla14[[#This Row],[Precio]]*0.14)</f>
        <v>104060</v>
      </c>
      <c r="G3210" s="2">
        <f>Tabla14[[#This Row],[Precio]]-(Tabla14[[#This Row],[Precio]]*0.05)</f>
        <v>114950</v>
      </c>
      <c r="H3210" s="4">
        <f>Tabla14[[#This Row],[  -14% costo de juan]]+(Tabla14[[#This Row],[  -14% costo de juan]]*0.1)</f>
        <v>114466</v>
      </c>
      <c r="I3210" s="30">
        <f>Tabla14[[#This Row],[5% purpil]]+(Tabla14[[#This Row],[5% purpil]]*0.21)</f>
        <v>139089.5</v>
      </c>
      <c r="J3210" s="30">
        <f>Tabla14[[#This Row],[5% purpil]]+(Tabla14[[#This Row],[5% purpil]]*0.21)</f>
        <v>139089.5</v>
      </c>
      <c r="K3210" s="6">
        <f>Tabla14[[#This Row],[Precio NEGRO Publico c/juan]]-Tabla14[[#This Row],[Nuestro Costo juan ]]</f>
        <v>24623.5</v>
      </c>
      <c r="L3210" s="7">
        <f>Tabla14[[#This Row],[Ganancia]]/Tabla14[[#This Row],[Nuestro Costo juan ]]</f>
        <v>0.21511627906976744</v>
      </c>
      <c r="M3210" s="2">
        <f>Tabla14[[#This Row],[Precio NEGRO Publico c/juan]]+(Tabla14[[#This Row],[Precio NEGRO Publico c/juan]]*0.105)</f>
        <v>153693.89749999999</v>
      </c>
    </row>
    <row r="3211" spans="1:13">
      <c r="A3211" s="1" t="s">
        <v>6446</v>
      </c>
      <c r="B3211" t="s">
        <v>6447</v>
      </c>
      <c r="C3211" t="s">
        <v>15</v>
      </c>
      <c r="D3211" t="s">
        <v>80</v>
      </c>
      <c r="E3211" s="2">
        <v>151250</v>
      </c>
      <c r="F3211" s="2">
        <f>Tabla14[[#This Row],[Precio]]-(Tabla14[[#This Row],[Precio]]*0.14)</f>
        <v>130075</v>
      </c>
      <c r="G3211" s="2">
        <f>Tabla14[[#This Row],[Precio]]-(Tabla14[[#This Row],[Precio]]*0.05)</f>
        <v>143687.5</v>
      </c>
      <c r="H3211" s="4">
        <f>Tabla14[[#This Row],[  -14% costo de juan]]+(Tabla14[[#This Row],[  -14% costo de juan]]*0.1)</f>
        <v>143082.5</v>
      </c>
      <c r="I3211" s="30">
        <f>Tabla14[[#This Row],[5% purpil]]+(Tabla14[[#This Row],[5% purpil]]*0.21)</f>
        <v>173861.875</v>
      </c>
      <c r="J3211" s="30">
        <f>Tabla14[[#This Row],[5% purpil]]+(Tabla14[[#This Row],[5% purpil]]*0.21)</f>
        <v>173861.875</v>
      </c>
      <c r="K3211" s="6">
        <f>Tabla14[[#This Row],[Precio NEGRO Publico c/juan]]-Tabla14[[#This Row],[Nuestro Costo juan ]]</f>
        <v>30779.375</v>
      </c>
      <c r="L3211" s="7">
        <f>Tabla14[[#This Row],[Ganancia]]/Tabla14[[#This Row],[Nuestro Costo juan ]]</f>
        <v>0.21511627906976744</v>
      </c>
      <c r="M3211" s="2">
        <f>Tabla14[[#This Row],[Precio NEGRO Publico c/juan]]+(Tabla14[[#This Row],[Precio NEGRO Publico c/juan]]*0.105)</f>
        <v>192117.37187500001</v>
      </c>
    </row>
    <row r="3212" spans="1:13">
      <c r="A3212" s="1" t="s">
        <v>5415</v>
      </c>
      <c r="B3212" t="s">
        <v>5416</v>
      </c>
      <c r="C3212" t="s">
        <v>15</v>
      </c>
      <c r="D3212" t="s">
        <v>80</v>
      </c>
      <c r="E3212" s="2">
        <v>626661.42000000004</v>
      </c>
      <c r="F3212" s="2">
        <f>Tabla14[[#This Row],[Precio]]-(Tabla14[[#This Row],[Precio]]*0.14)</f>
        <v>538928.82120000001</v>
      </c>
      <c r="G3212" s="2">
        <f>Tabla14[[#This Row],[Precio]]-(Tabla14[[#This Row],[Precio]]*0.05)</f>
        <v>595328.34900000005</v>
      </c>
      <c r="H3212" s="9">
        <f>Tabla14[[#This Row],[  -14% costo de juan]]+(Tabla14[[#This Row],[  -14% costo de juan]]*0.1)</f>
        <v>592821.70331999997</v>
      </c>
      <c r="I3212" s="30">
        <f>Tabla14[[#This Row],[5% purpil]]+(Tabla14[[#This Row],[5% purpil]]*0.21)</f>
        <v>720347.30229000002</v>
      </c>
      <c r="J3212" s="30">
        <f>Tabla14[[#This Row],[5% purpil]]+(Tabla14[[#This Row],[5% purpil]]*0.21)</f>
        <v>720347.30229000002</v>
      </c>
      <c r="K3212" s="6">
        <f>Tabla14[[#This Row],[Precio NEGRO Publico c/juan]]-Tabla14[[#This Row],[Nuestro Costo juan ]]</f>
        <v>127525.59897000005</v>
      </c>
      <c r="L3212" s="7">
        <f>Tabla14[[#This Row],[Ganancia]]/Tabla14[[#This Row],[Nuestro Costo juan ]]</f>
        <v>0.21511627906976755</v>
      </c>
      <c r="M3212" s="2">
        <f>Tabla14[[#This Row],[Precio NEGRO Publico c/juan]]+(Tabla14[[#This Row],[Precio NEGRO Publico c/juan]]*0.105)</f>
        <v>795983.76903045003</v>
      </c>
    </row>
    <row r="3213" spans="1:13">
      <c r="A3213" s="1" t="s">
        <v>5435</v>
      </c>
      <c r="B3213" t="s">
        <v>5436</v>
      </c>
      <c r="C3213" t="s">
        <v>15</v>
      </c>
      <c r="D3213" t="s">
        <v>80</v>
      </c>
      <c r="E3213" s="2">
        <v>526117.68000000005</v>
      </c>
      <c r="F3213" s="2">
        <f>Tabla14[[#This Row],[Precio]]-(Tabla14[[#This Row],[Precio]]*0.14)</f>
        <v>452461.20480000007</v>
      </c>
      <c r="G3213" s="2">
        <f>Tabla14[[#This Row],[Precio]]-(Tabla14[[#This Row],[Precio]]*0.05)</f>
        <v>499811.79600000003</v>
      </c>
      <c r="H3213" s="9">
        <f>Tabla14[[#This Row],[  -14% costo de juan]]+(Tabla14[[#This Row],[  -14% costo de juan]]*0.1)</f>
        <v>497707.32528000011</v>
      </c>
      <c r="I3213" s="30">
        <f>Tabla14[[#This Row],[5% purpil]]+(Tabla14[[#This Row],[5% purpil]]*0.21)</f>
        <v>604772.2731600001</v>
      </c>
      <c r="J3213" s="30">
        <f>Tabla14[[#This Row],[5% purpil]]+(Tabla14[[#This Row],[5% purpil]]*0.21)</f>
        <v>604772.2731600001</v>
      </c>
      <c r="K3213" s="6">
        <f>Tabla14[[#This Row],[Precio NEGRO Publico c/juan]]-Tabla14[[#This Row],[Nuestro Costo juan ]]</f>
        <v>107064.94787999999</v>
      </c>
      <c r="L3213" s="7">
        <f>Tabla14[[#This Row],[Ganancia]]/Tabla14[[#This Row],[Nuestro Costo juan ]]</f>
        <v>0.21511627906976738</v>
      </c>
      <c r="M3213" s="2">
        <f>Tabla14[[#This Row],[Precio NEGRO Publico c/juan]]+(Tabla14[[#This Row],[Precio NEGRO Publico c/juan]]*0.105)</f>
        <v>668273.36184180016</v>
      </c>
    </row>
    <row r="3214" spans="1:13">
      <c r="A3214" s="1" t="s">
        <v>6452</v>
      </c>
      <c r="B3214" t="s">
        <v>6453</v>
      </c>
      <c r="C3214" t="s">
        <v>7</v>
      </c>
      <c r="D3214" t="s">
        <v>80</v>
      </c>
      <c r="E3214" s="2">
        <v>124348.82</v>
      </c>
      <c r="F3214" s="2">
        <f>Tabla14[[#This Row],[Precio]]-(Tabla14[[#This Row],[Precio]]*0.14)</f>
        <v>106939.9852</v>
      </c>
      <c r="G3214" s="2">
        <f>Tabla14[[#This Row],[Precio]]-(Tabla14[[#This Row],[Precio]]*0.05)</f>
        <v>118131.379</v>
      </c>
      <c r="H3214" s="4">
        <f>Tabla14[[#This Row],[  -14% costo de juan]]+(Tabla14[[#This Row],[  -14% costo de juan]]*0.1)</f>
        <v>117633.98371999999</v>
      </c>
      <c r="I3214" s="30">
        <f>Tabla14[[#This Row],[5% purpil]]+(Tabla14[[#This Row],[5% purpil]]*0.21)</f>
        <v>142938.96859</v>
      </c>
      <c r="J3214" s="30">
        <f>Tabla14[[#This Row],[5% purpil]]+(Tabla14[[#This Row],[5% purpil]]*0.21)</f>
        <v>142938.96859</v>
      </c>
      <c r="K3214" s="6">
        <f>Tabla14[[#This Row],[Precio NEGRO Publico c/juan]]-Tabla14[[#This Row],[Nuestro Costo juan ]]</f>
        <v>25304.984870000015</v>
      </c>
      <c r="L3214" s="7">
        <f>Tabla14[[#This Row],[Ganancia]]/Tabla14[[#This Row],[Nuestro Costo juan ]]</f>
        <v>0.21511627906976757</v>
      </c>
      <c r="M3214" s="2">
        <f>Tabla14[[#This Row],[Precio NEGRO Publico c/juan]]+(Tabla14[[#This Row],[Precio NEGRO Publico c/juan]]*0.105)</f>
        <v>157947.56029195001</v>
      </c>
    </row>
    <row r="3215" spans="1:13">
      <c r="A3215" s="1" t="s">
        <v>6454</v>
      </c>
      <c r="B3215" t="s">
        <v>6455</v>
      </c>
      <c r="C3215" t="s">
        <v>15</v>
      </c>
      <c r="D3215" t="s">
        <v>80</v>
      </c>
      <c r="E3215" s="2">
        <v>44410.29</v>
      </c>
      <c r="F3215" s="2">
        <f>Tabla14[[#This Row],[Precio]]-(Tabla14[[#This Row],[Precio]]*0.14)</f>
        <v>38192.849399999999</v>
      </c>
      <c r="G3215" s="2">
        <f>Tabla14[[#This Row],[Precio]]-(Tabla14[[#This Row],[Precio]]*0.05)</f>
        <v>42189.775500000003</v>
      </c>
      <c r="H3215" s="4">
        <f>Tabla14[[#This Row],[  -14% costo de juan]]+(Tabla14[[#This Row],[  -14% costo de juan]]*0.1)</f>
        <v>42012.134339999997</v>
      </c>
      <c r="I3215" s="30">
        <f>Tabla14[[#This Row],[5% purpil]]+(Tabla14[[#This Row],[5% purpil]]*0.21)</f>
        <v>51049.628355000008</v>
      </c>
      <c r="J3215" s="30">
        <f>Tabla14[[#This Row],[5% purpil]]+(Tabla14[[#This Row],[5% purpil]]*0.21)</f>
        <v>51049.628355000008</v>
      </c>
      <c r="K3215" s="6">
        <f>Tabla14[[#This Row],[Precio NEGRO Publico c/juan]]-Tabla14[[#This Row],[Nuestro Costo juan ]]</f>
        <v>9037.4940150000111</v>
      </c>
      <c r="L3215" s="7">
        <f>Tabla14[[#This Row],[Ganancia]]/Tabla14[[#This Row],[Nuestro Costo juan ]]</f>
        <v>0.21511627906976771</v>
      </c>
      <c r="M3215" s="2">
        <f>Tabla14[[#This Row],[Precio NEGRO Publico c/juan]]+(Tabla14[[#This Row],[Precio NEGRO Publico c/juan]]*0.105)</f>
        <v>56409.839332275005</v>
      </c>
    </row>
    <row r="3216" spans="1:13">
      <c r="A3216" s="1" t="s">
        <v>6456</v>
      </c>
      <c r="B3216" t="s">
        <v>6457</v>
      </c>
      <c r="C3216" t="s">
        <v>15</v>
      </c>
      <c r="D3216" t="s">
        <v>80</v>
      </c>
      <c r="E3216" s="2">
        <v>60500</v>
      </c>
      <c r="F3216" s="2">
        <f>Tabla14[[#This Row],[Precio]]-(Tabla14[[#This Row],[Precio]]*0.14)</f>
        <v>52030</v>
      </c>
      <c r="G3216" s="2">
        <f>Tabla14[[#This Row],[Precio]]-(Tabla14[[#This Row],[Precio]]*0.05)</f>
        <v>57475</v>
      </c>
      <c r="H3216" s="4">
        <f>Tabla14[[#This Row],[  -14% costo de juan]]+(Tabla14[[#This Row],[  -14% costo de juan]]*0.1)</f>
        <v>57233</v>
      </c>
      <c r="I3216" s="30">
        <f>Tabla14[[#This Row],[5% purpil]]+(Tabla14[[#This Row],[5% purpil]]*0.21)</f>
        <v>69544.75</v>
      </c>
      <c r="J3216" s="30">
        <f>Tabla14[[#This Row],[5% purpil]]+(Tabla14[[#This Row],[5% purpil]]*0.21)</f>
        <v>69544.75</v>
      </c>
      <c r="K3216" s="6">
        <f>Tabla14[[#This Row],[Precio NEGRO Publico c/juan]]-Tabla14[[#This Row],[Nuestro Costo juan ]]</f>
        <v>12311.75</v>
      </c>
      <c r="L3216" s="7">
        <f>Tabla14[[#This Row],[Ganancia]]/Tabla14[[#This Row],[Nuestro Costo juan ]]</f>
        <v>0.21511627906976744</v>
      </c>
      <c r="M3216" s="2">
        <f>Tabla14[[#This Row],[Precio NEGRO Publico c/juan]]+(Tabla14[[#This Row],[Precio NEGRO Publico c/juan]]*0.105)</f>
        <v>76846.948749999996</v>
      </c>
    </row>
    <row r="3217" spans="1:13">
      <c r="A3217" s="1" t="s">
        <v>6458</v>
      </c>
      <c r="B3217" t="s">
        <v>6459</v>
      </c>
      <c r="C3217" t="s">
        <v>15</v>
      </c>
      <c r="D3217" t="s">
        <v>80</v>
      </c>
      <c r="E3217" s="2">
        <v>138125</v>
      </c>
      <c r="F3217" s="2">
        <f>Tabla14[[#This Row],[Precio]]-(Tabla14[[#This Row],[Precio]]*0.14)</f>
        <v>118787.5</v>
      </c>
      <c r="G3217" s="2">
        <f>Tabla14[[#This Row],[Precio]]-(Tabla14[[#This Row],[Precio]]*0.05)</f>
        <v>131218.75</v>
      </c>
      <c r="H3217" s="4">
        <f>Tabla14[[#This Row],[  -14% costo de juan]]+(Tabla14[[#This Row],[  -14% costo de juan]]*0.1)</f>
        <v>130666.25</v>
      </c>
      <c r="I3217" s="30">
        <f>Tabla14[[#This Row],[5% purpil]]+(Tabla14[[#This Row],[5% purpil]]*0.21)</f>
        <v>158774.6875</v>
      </c>
      <c r="J3217" s="30">
        <f>Tabla14[[#This Row],[5% purpil]]+(Tabla14[[#This Row],[5% purpil]]*0.21)</f>
        <v>158774.6875</v>
      </c>
      <c r="K3217" s="6">
        <f>Tabla14[[#This Row],[Precio NEGRO Publico c/juan]]-Tabla14[[#This Row],[Nuestro Costo juan ]]</f>
        <v>28108.4375</v>
      </c>
      <c r="L3217" s="7">
        <f>Tabla14[[#This Row],[Ganancia]]/Tabla14[[#This Row],[Nuestro Costo juan ]]</f>
        <v>0.21511627906976744</v>
      </c>
      <c r="M3217" s="2">
        <f>Tabla14[[#This Row],[Precio NEGRO Publico c/juan]]+(Tabla14[[#This Row],[Precio NEGRO Publico c/juan]]*0.105)</f>
        <v>175446.02968750001</v>
      </c>
    </row>
    <row r="3218" spans="1:13">
      <c r="A3218" s="1" t="s">
        <v>6460</v>
      </c>
      <c r="B3218" t="s">
        <v>6461</v>
      </c>
      <c r="C3218" t="s">
        <v>15</v>
      </c>
      <c r="D3218" t="s">
        <v>80</v>
      </c>
      <c r="E3218" s="2">
        <v>193375</v>
      </c>
      <c r="F3218" s="2">
        <f>Tabla14[[#This Row],[Precio]]-(Tabla14[[#This Row],[Precio]]*0.14)</f>
        <v>166302.5</v>
      </c>
      <c r="G3218" s="2">
        <f>Tabla14[[#This Row],[Precio]]-(Tabla14[[#This Row],[Precio]]*0.05)</f>
        <v>183706.25</v>
      </c>
      <c r="H3218" s="4">
        <f>Tabla14[[#This Row],[  -14% costo de juan]]+(Tabla14[[#This Row],[  -14% costo de juan]]*0.1)</f>
        <v>182932.75</v>
      </c>
      <c r="I3218" s="30">
        <f>Tabla14[[#This Row],[5% purpil]]+(Tabla14[[#This Row],[5% purpil]]*0.21)</f>
        <v>222284.5625</v>
      </c>
      <c r="J3218" s="30">
        <f>Tabla14[[#This Row],[5% purpil]]+(Tabla14[[#This Row],[5% purpil]]*0.21)</f>
        <v>222284.5625</v>
      </c>
      <c r="K3218" s="6">
        <f>Tabla14[[#This Row],[Precio NEGRO Publico c/juan]]-Tabla14[[#This Row],[Nuestro Costo juan ]]</f>
        <v>39351.8125</v>
      </c>
      <c r="L3218" s="7">
        <f>Tabla14[[#This Row],[Ganancia]]/Tabla14[[#This Row],[Nuestro Costo juan ]]</f>
        <v>0.21511627906976744</v>
      </c>
      <c r="M3218" s="2">
        <f>Tabla14[[#This Row],[Precio NEGRO Publico c/juan]]+(Tabla14[[#This Row],[Precio NEGRO Publico c/juan]]*0.105)</f>
        <v>245624.4415625</v>
      </c>
    </row>
    <row r="3219" spans="1:13">
      <c r="A3219" s="1" t="s">
        <v>6032</v>
      </c>
      <c r="B3219" t="s">
        <v>6033</v>
      </c>
      <c r="C3219" t="s">
        <v>7</v>
      </c>
      <c r="D3219" t="s">
        <v>80</v>
      </c>
      <c r="E3219" s="2">
        <v>345413.38</v>
      </c>
      <c r="F3219" s="2">
        <f>Tabla14[[#This Row],[Precio]]-(Tabla14[[#This Row],[Precio]]*0.14)</f>
        <v>297055.50679999997</v>
      </c>
      <c r="G3219" s="2">
        <f>Tabla14[[#This Row],[Precio]]-(Tabla14[[#This Row],[Precio]]*0.05)</f>
        <v>328142.71100000001</v>
      </c>
      <c r="H3219" s="9">
        <f>Tabla14[[#This Row],[  -14% costo de juan]]+(Tabla14[[#This Row],[  -14% costo de juan]]*0.1)</f>
        <v>326761.05747999996</v>
      </c>
      <c r="I3219" s="30">
        <f>Tabla14[[#This Row],[5% purpil]]+(Tabla14[[#This Row],[5% purpil]]*0.21)</f>
        <v>397052.68031000003</v>
      </c>
      <c r="J3219" s="30">
        <f>Tabla14[[#This Row],[5% purpil]]+(Tabla14[[#This Row],[5% purpil]]*0.21)</f>
        <v>397052.68031000003</v>
      </c>
      <c r="K3219" s="6">
        <f>Tabla14[[#This Row],[Precio NEGRO Publico c/juan]]-Tabla14[[#This Row],[Nuestro Costo juan ]]</f>
        <v>70291.622830000066</v>
      </c>
      <c r="L3219" s="7">
        <f>Tabla14[[#This Row],[Ganancia]]/Tabla14[[#This Row],[Nuestro Costo juan ]]</f>
        <v>0.21511627906976766</v>
      </c>
      <c r="M3219" s="2">
        <f>Tabla14[[#This Row],[Precio NEGRO Publico c/juan]]+(Tabla14[[#This Row],[Precio NEGRO Publico c/juan]]*0.105)</f>
        <v>438743.21174255002</v>
      </c>
    </row>
    <row r="3220" spans="1:13">
      <c r="A3220" s="1" t="s">
        <v>6038</v>
      </c>
      <c r="B3220" t="s">
        <v>6039</v>
      </c>
      <c r="C3220" t="s">
        <v>7</v>
      </c>
      <c r="D3220" t="s">
        <v>80</v>
      </c>
      <c r="E3220" s="2">
        <v>493447.67999999999</v>
      </c>
      <c r="F3220" s="2">
        <f>Tabla14[[#This Row],[Precio]]-(Tabla14[[#This Row],[Precio]]*0.14)</f>
        <v>424365.0048</v>
      </c>
      <c r="G3220" s="2">
        <f>Tabla14[[#This Row],[Precio]]-(Tabla14[[#This Row],[Precio]]*0.05)</f>
        <v>468775.29599999997</v>
      </c>
      <c r="H3220" s="9">
        <f>Tabla14[[#This Row],[  -14% costo de juan]]+(Tabla14[[#This Row],[  -14% costo de juan]]*0.1)</f>
        <v>466801.50527999998</v>
      </c>
      <c r="I3220" s="30">
        <f>Tabla14[[#This Row],[5% purpil]]+(Tabla14[[#This Row],[5% purpil]]*0.21)</f>
        <v>567218.10815999995</v>
      </c>
      <c r="J3220" s="30">
        <f>Tabla14[[#This Row],[5% purpil]]+(Tabla14[[#This Row],[5% purpil]]*0.21)</f>
        <v>567218.10815999995</v>
      </c>
      <c r="K3220" s="6">
        <f>Tabla14[[#This Row],[Precio NEGRO Publico c/juan]]-Tabla14[[#This Row],[Nuestro Costo juan ]]</f>
        <v>100416.60287999996</v>
      </c>
      <c r="L3220" s="7">
        <f>Tabla14[[#This Row],[Ganancia]]/Tabla14[[#This Row],[Nuestro Costo juan ]]</f>
        <v>0.21511627906976738</v>
      </c>
      <c r="M3220" s="2">
        <f>Tabla14[[#This Row],[Precio NEGRO Publico c/juan]]+(Tabla14[[#This Row],[Precio NEGRO Publico c/juan]]*0.105)</f>
        <v>626776.00951679994</v>
      </c>
    </row>
    <row r="3221" spans="1:13">
      <c r="A3221" s="1" t="s">
        <v>6030</v>
      </c>
      <c r="B3221" t="s">
        <v>6031</v>
      </c>
      <c r="C3221" t="s">
        <v>7</v>
      </c>
      <c r="D3221" t="s">
        <v>80</v>
      </c>
      <c r="E3221" s="2">
        <v>1105322.8</v>
      </c>
      <c r="F3221" s="2">
        <f>Tabla14[[#This Row],[Precio]]-(Tabla14[[#This Row],[Precio]]*0.14)</f>
        <v>950577.60800000001</v>
      </c>
      <c r="G3221" s="2">
        <f>Tabla14[[#This Row],[Precio]]-(Tabla14[[#This Row],[Precio]]*0.05)</f>
        <v>1050056.6600000001</v>
      </c>
      <c r="H3221" s="9">
        <f>Tabla14[[#This Row],[  -14% costo de juan]]+(Tabla14[[#This Row],[  -14% costo de juan]]*0.1)</f>
        <v>1045635.3688000001</v>
      </c>
      <c r="I3221" s="30">
        <f>Tabla14[[#This Row],[5% purpil]]+(Tabla14[[#This Row],[5% purpil]]*0.21)</f>
        <v>1270568.5586000001</v>
      </c>
      <c r="J3221" s="30">
        <f>Tabla14[[#This Row],[5% purpil]]+(Tabla14[[#This Row],[5% purpil]]*0.21)</f>
        <v>1270568.5586000001</v>
      </c>
      <c r="K3221" s="6">
        <f>Tabla14[[#This Row],[Precio NEGRO Publico c/juan]]-Tabla14[[#This Row],[Nuestro Costo juan ]]</f>
        <v>224933.18980000005</v>
      </c>
      <c r="L3221" s="7">
        <f>Tabla14[[#This Row],[Ganancia]]/Tabla14[[#This Row],[Nuestro Costo juan ]]</f>
        <v>0.21511627906976749</v>
      </c>
      <c r="M3221" s="2">
        <f>Tabla14[[#This Row],[Precio NEGRO Publico c/juan]]+(Tabla14[[#This Row],[Precio NEGRO Publico c/juan]]*0.105)</f>
        <v>1403978.257253</v>
      </c>
    </row>
    <row r="3222" spans="1:13">
      <c r="A3222" s="1" t="s">
        <v>6468</v>
      </c>
      <c r="B3222" t="s">
        <v>6469</v>
      </c>
      <c r="C3222" t="s">
        <v>7</v>
      </c>
      <c r="D3222" t="s">
        <v>80</v>
      </c>
      <c r="E3222" s="2">
        <v>19737.91</v>
      </c>
      <c r="F3222" s="2">
        <f>Tabla14[[#This Row],[Precio]]-(Tabla14[[#This Row],[Precio]]*0.14)</f>
        <v>16974.602599999998</v>
      </c>
      <c r="G3222" s="2">
        <f>Tabla14[[#This Row],[Precio]]-(Tabla14[[#This Row],[Precio]]*0.05)</f>
        <v>18751.014500000001</v>
      </c>
      <c r="H3222" s="4">
        <f>Tabla14[[#This Row],[  -14% costo de juan]]+(Tabla14[[#This Row],[  -14% costo de juan]]*0.1)</f>
        <v>18672.062859999998</v>
      </c>
      <c r="I3222" s="30">
        <f>Tabla14[[#This Row],[5% purpil]]+(Tabla14[[#This Row],[5% purpil]]*0.21)</f>
        <v>22688.727545000002</v>
      </c>
      <c r="J3222" s="30">
        <f>Tabla14[[#This Row],[5% purpil]]+(Tabla14[[#This Row],[5% purpil]]*0.21)</f>
        <v>22688.727545000002</v>
      </c>
      <c r="K3222" s="6">
        <f>Tabla14[[#This Row],[Precio NEGRO Publico c/juan]]-Tabla14[[#This Row],[Nuestro Costo juan ]]</f>
        <v>4016.6646850000034</v>
      </c>
      <c r="L3222" s="7">
        <f>Tabla14[[#This Row],[Ganancia]]/Tabla14[[#This Row],[Nuestro Costo juan ]]</f>
        <v>0.21511627906976763</v>
      </c>
      <c r="M3222" s="2">
        <f>Tabla14[[#This Row],[Precio NEGRO Publico c/juan]]+(Tabla14[[#This Row],[Precio NEGRO Publico c/juan]]*0.105)</f>
        <v>25071.043937225</v>
      </c>
    </row>
    <row r="3223" spans="1:13">
      <c r="A3223" s="1" t="s">
        <v>6470</v>
      </c>
      <c r="B3223" t="s">
        <v>6471</v>
      </c>
      <c r="C3223" t="s">
        <v>7</v>
      </c>
      <c r="D3223" t="s">
        <v>80</v>
      </c>
      <c r="E3223" s="2">
        <v>22698.59</v>
      </c>
      <c r="F3223" s="2">
        <f>Tabla14[[#This Row],[Precio]]-(Tabla14[[#This Row],[Precio]]*0.14)</f>
        <v>19520.787400000001</v>
      </c>
      <c r="G3223" s="2">
        <f>Tabla14[[#This Row],[Precio]]-(Tabla14[[#This Row],[Precio]]*0.05)</f>
        <v>21563.660500000002</v>
      </c>
      <c r="H3223" s="4">
        <f>Tabla14[[#This Row],[  -14% costo de juan]]+(Tabla14[[#This Row],[  -14% costo de juan]]*0.1)</f>
        <v>21472.866140000002</v>
      </c>
      <c r="I3223" s="30">
        <f>Tabla14[[#This Row],[5% purpil]]+(Tabla14[[#This Row],[5% purpil]]*0.21)</f>
        <v>26092.029205000003</v>
      </c>
      <c r="J3223" s="30">
        <f>Tabla14[[#This Row],[5% purpil]]+(Tabla14[[#This Row],[5% purpil]]*0.21)</f>
        <v>26092.029205000003</v>
      </c>
      <c r="K3223" s="6">
        <f>Tabla14[[#This Row],[Precio NEGRO Publico c/juan]]-Tabla14[[#This Row],[Nuestro Costo juan ]]</f>
        <v>4619.1630650000006</v>
      </c>
      <c r="L3223" s="7">
        <f>Tabla14[[#This Row],[Ganancia]]/Tabla14[[#This Row],[Nuestro Costo juan ]]</f>
        <v>0.21511627906976746</v>
      </c>
      <c r="M3223" s="2">
        <f>Tabla14[[#This Row],[Precio NEGRO Publico c/juan]]+(Tabla14[[#This Row],[Precio NEGRO Publico c/juan]]*0.105)</f>
        <v>28831.692271525004</v>
      </c>
    </row>
    <row r="3224" spans="1:13">
      <c r="A3224" s="1" t="s">
        <v>6472</v>
      </c>
      <c r="B3224" t="s">
        <v>6473</v>
      </c>
      <c r="C3224" t="s">
        <v>7</v>
      </c>
      <c r="D3224" t="s">
        <v>80</v>
      </c>
      <c r="E3224" s="2">
        <v>82899.210000000006</v>
      </c>
      <c r="F3224" s="2">
        <f>Tabla14[[#This Row],[Precio]]-(Tabla14[[#This Row],[Precio]]*0.14)</f>
        <v>71293.320600000006</v>
      </c>
      <c r="G3224" s="2">
        <f>Tabla14[[#This Row],[Precio]]-(Tabla14[[#This Row],[Precio]]*0.05)</f>
        <v>78754.249500000005</v>
      </c>
      <c r="H3224" s="4">
        <f>Tabla14[[#This Row],[  -14% costo de juan]]+(Tabla14[[#This Row],[  -14% costo de juan]]*0.1)</f>
        <v>78422.652660000007</v>
      </c>
      <c r="I3224" s="30">
        <f>Tabla14[[#This Row],[5% purpil]]+(Tabla14[[#This Row],[5% purpil]]*0.21)</f>
        <v>95292.641895000008</v>
      </c>
      <c r="J3224" s="30">
        <f>Tabla14[[#This Row],[5% purpil]]+(Tabla14[[#This Row],[5% purpil]]*0.21)</f>
        <v>95292.641895000008</v>
      </c>
      <c r="K3224" s="6">
        <f>Tabla14[[#This Row],[Precio NEGRO Publico c/juan]]-Tabla14[[#This Row],[Nuestro Costo juan ]]</f>
        <v>16869.989235000001</v>
      </c>
      <c r="L3224" s="7">
        <f>Tabla14[[#This Row],[Ganancia]]/Tabla14[[#This Row],[Nuestro Costo juan ]]</f>
        <v>0.21511627906976744</v>
      </c>
      <c r="M3224" s="2">
        <f>Tabla14[[#This Row],[Precio NEGRO Publico c/juan]]+(Tabla14[[#This Row],[Precio NEGRO Publico c/juan]]*0.105)</f>
        <v>105298.369293975</v>
      </c>
    </row>
    <row r="3225" spans="1:13">
      <c r="A3225" s="1" t="s">
        <v>6474</v>
      </c>
      <c r="B3225" t="s">
        <v>6475</v>
      </c>
      <c r="C3225" t="s">
        <v>7</v>
      </c>
      <c r="D3225" t="s">
        <v>80</v>
      </c>
      <c r="E3225" s="2">
        <v>90794.37</v>
      </c>
      <c r="F3225" s="2">
        <f>Tabla14[[#This Row],[Precio]]-(Tabla14[[#This Row],[Precio]]*0.14)</f>
        <v>78083.158199999991</v>
      </c>
      <c r="G3225" s="2">
        <f>Tabla14[[#This Row],[Precio]]-(Tabla14[[#This Row],[Precio]]*0.05)</f>
        <v>86254.651499999993</v>
      </c>
      <c r="H3225" s="4">
        <f>Tabla14[[#This Row],[  -14% costo de juan]]+(Tabla14[[#This Row],[  -14% costo de juan]]*0.1)</f>
        <v>85891.474019999994</v>
      </c>
      <c r="I3225" s="30">
        <f>Tabla14[[#This Row],[5% purpil]]+(Tabla14[[#This Row],[5% purpil]]*0.21)</f>
        <v>104368.12831499999</v>
      </c>
      <c r="J3225" s="30">
        <f>Tabla14[[#This Row],[5% purpil]]+(Tabla14[[#This Row],[5% purpil]]*0.21)</f>
        <v>104368.12831499999</v>
      </c>
      <c r="K3225" s="6">
        <f>Tabla14[[#This Row],[Precio NEGRO Publico c/juan]]-Tabla14[[#This Row],[Nuestro Costo juan ]]</f>
        <v>18476.654295</v>
      </c>
      <c r="L3225" s="7">
        <f>Tabla14[[#This Row],[Ganancia]]/Tabla14[[#This Row],[Nuestro Costo juan ]]</f>
        <v>0.21511627906976746</v>
      </c>
      <c r="M3225" s="2">
        <f>Tabla14[[#This Row],[Precio NEGRO Publico c/juan]]+(Tabla14[[#This Row],[Precio NEGRO Publico c/juan]]*0.105)</f>
        <v>115326.78178807499</v>
      </c>
    </row>
    <row r="3226" spans="1:13">
      <c r="A3226" s="1" t="s">
        <v>6476</v>
      </c>
      <c r="B3226" t="s">
        <v>6477</v>
      </c>
      <c r="C3226" t="s">
        <v>7</v>
      </c>
      <c r="D3226" t="s">
        <v>80</v>
      </c>
      <c r="E3226" s="2">
        <v>98689.54</v>
      </c>
      <c r="F3226" s="2">
        <f>Tabla14[[#This Row],[Precio]]-(Tabla14[[#This Row],[Precio]]*0.14)</f>
        <v>84873.004399999991</v>
      </c>
      <c r="G3226" s="2">
        <f>Tabla14[[#This Row],[Precio]]-(Tabla14[[#This Row],[Precio]]*0.05)</f>
        <v>93755.062999999995</v>
      </c>
      <c r="H3226" s="4">
        <f>Tabla14[[#This Row],[  -14% costo de juan]]+(Tabla14[[#This Row],[  -14% costo de juan]]*0.1)</f>
        <v>93360.304839999997</v>
      </c>
      <c r="I3226" s="30">
        <f>Tabla14[[#This Row],[5% purpil]]+(Tabla14[[#This Row],[5% purpil]]*0.21)</f>
        <v>113443.62622999999</v>
      </c>
      <c r="J3226" s="30">
        <f>Tabla14[[#This Row],[5% purpil]]+(Tabla14[[#This Row],[5% purpil]]*0.21)</f>
        <v>113443.62622999999</v>
      </c>
      <c r="K3226" s="6">
        <f>Tabla14[[#This Row],[Precio NEGRO Publico c/juan]]-Tabla14[[#This Row],[Nuestro Costo juan ]]</f>
        <v>20083.321389999997</v>
      </c>
      <c r="L3226" s="7">
        <f>Tabla14[[#This Row],[Ganancia]]/Tabla14[[#This Row],[Nuestro Costo juan ]]</f>
        <v>0.21511627906976741</v>
      </c>
      <c r="M3226" s="2">
        <f>Tabla14[[#This Row],[Precio NEGRO Publico c/juan]]+(Tabla14[[#This Row],[Precio NEGRO Publico c/juan]]*0.105)</f>
        <v>125355.20698414999</v>
      </c>
    </row>
    <row r="3227" spans="1:13">
      <c r="A3227" s="1" t="s">
        <v>6478</v>
      </c>
      <c r="B3227" t="s">
        <v>6479</v>
      </c>
      <c r="C3227" t="s">
        <v>7</v>
      </c>
      <c r="D3227" t="s">
        <v>80</v>
      </c>
      <c r="E3227" s="2">
        <v>171719.79</v>
      </c>
      <c r="F3227" s="2">
        <f>Tabla14[[#This Row],[Precio]]-(Tabla14[[#This Row],[Precio]]*0.14)</f>
        <v>147679.01939999999</v>
      </c>
      <c r="G3227" s="2">
        <f>Tabla14[[#This Row],[Precio]]-(Tabla14[[#This Row],[Precio]]*0.05)</f>
        <v>163133.80050000001</v>
      </c>
      <c r="H3227" s="4">
        <f>Tabla14[[#This Row],[  -14% costo de juan]]+(Tabla14[[#This Row],[  -14% costo de juan]]*0.1)</f>
        <v>162446.92134</v>
      </c>
      <c r="I3227" s="30">
        <f>Tabla14[[#This Row],[5% purpil]]+(Tabla14[[#This Row],[5% purpil]]*0.21)</f>
        <v>197391.89860500002</v>
      </c>
      <c r="J3227" s="30">
        <f>Tabla14[[#This Row],[5% purpil]]+(Tabla14[[#This Row],[5% purpil]]*0.21)</f>
        <v>197391.89860500002</v>
      </c>
      <c r="K3227" s="6">
        <f>Tabla14[[#This Row],[Precio NEGRO Publico c/juan]]-Tabla14[[#This Row],[Nuestro Costo juan ]]</f>
        <v>34944.977265000023</v>
      </c>
      <c r="L3227" s="7">
        <f>Tabla14[[#This Row],[Ganancia]]/Tabla14[[#This Row],[Nuestro Costo juan ]]</f>
        <v>0.21511627906976757</v>
      </c>
      <c r="M3227" s="2">
        <f>Tabla14[[#This Row],[Precio NEGRO Publico c/juan]]+(Tabla14[[#This Row],[Precio NEGRO Publico c/juan]]*0.105)</f>
        <v>218118.04795852501</v>
      </c>
    </row>
    <row r="3228" spans="1:13">
      <c r="A3228" s="1" t="s">
        <v>6480</v>
      </c>
      <c r="B3228" t="s">
        <v>6481</v>
      </c>
      <c r="C3228" t="s">
        <v>7</v>
      </c>
      <c r="D3228" t="s">
        <v>80</v>
      </c>
      <c r="E3228" s="2">
        <v>90125.57</v>
      </c>
      <c r="F3228" s="2">
        <f>Tabla14[[#This Row],[Precio]]-(Tabla14[[#This Row],[Precio]]*0.14)</f>
        <v>77507.9902</v>
      </c>
      <c r="G3228" s="2">
        <f>Tabla14[[#This Row],[Precio]]-(Tabla14[[#This Row],[Precio]]*0.05)</f>
        <v>85619.291500000007</v>
      </c>
      <c r="H3228" s="4">
        <f>Tabla14[[#This Row],[  -14% costo de juan]]+(Tabla14[[#This Row],[  -14% costo de juan]]*0.1)</f>
        <v>85258.789220000006</v>
      </c>
      <c r="I3228" s="30">
        <f>Tabla14[[#This Row],[5% purpil]]+(Tabla14[[#This Row],[5% purpil]]*0.21)</f>
        <v>103599.34271500001</v>
      </c>
      <c r="J3228" s="30">
        <f>Tabla14[[#This Row],[5% purpil]]+(Tabla14[[#This Row],[5% purpil]]*0.21)</f>
        <v>103599.34271500001</v>
      </c>
      <c r="K3228" s="6">
        <f>Tabla14[[#This Row],[Precio NEGRO Publico c/juan]]-Tabla14[[#This Row],[Nuestro Costo juan ]]</f>
        <v>18340.553495</v>
      </c>
      <c r="L3228" s="7">
        <f>Tabla14[[#This Row],[Ganancia]]/Tabla14[[#This Row],[Nuestro Costo juan ]]</f>
        <v>0.21511627906976744</v>
      </c>
      <c r="M3228" s="2">
        <f>Tabla14[[#This Row],[Precio NEGRO Publico c/juan]]+(Tabla14[[#This Row],[Precio NEGRO Publico c/juan]]*0.105)</f>
        <v>114477.27370007501</v>
      </c>
    </row>
    <row r="3229" spans="1:13">
      <c r="A3229" s="1" t="s">
        <v>6482</v>
      </c>
      <c r="B3229" t="s">
        <v>6483</v>
      </c>
      <c r="C3229" t="s">
        <v>15</v>
      </c>
      <c r="D3229" t="s">
        <v>526</v>
      </c>
      <c r="E3229" s="2">
        <v>22309.38</v>
      </c>
      <c r="F3229" s="2">
        <f>Tabla14[[#This Row],[Precio]]-(Tabla14[[#This Row],[Precio]]*0.14)</f>
        <v>19186.066800000001</v>
      </c>
      <c r="G3229" s="2">
        <f>Tabla14[[#This Row],[Precio]]-(Tabla14[[#This Row],[Precio]]*0.05)</f>
        <v>21193.911</v>
      </c>
      <c r="H3229" s="4">
        <f>Tabla14[[#This Row],[  -14% costo de juan]]+(Tabla14[[#This Row],[  -14% costo de juan]]*0.1)</f>
        <v>21104.673480000001</v>
      </c>
      <c r="I3229" s="30">
        <f>Tabla14[[#This Row],[5% purpil]]+(Tabla14[[#This Row],[5% purpil]]*0.21)</f>
        <v>25644.632310000001</v>
      </c>
      <c r="J3229" s="30">
        <f>Tabla14[[#This Row],[5% purpil]]+(Tabla14[[#This Row],[5% purpil]]*0.21)</f>
        <v>25644.632310000001</v>
      </c>
      <c r="K3229" s="6">
        <f>Tabla14[[#This Row],[Precio NEGRO Publico c/juan]]-Tabla14[[#This Row],[Nuestro Costo juan ]]</f>
        <v>4539.9588299999996</v>
      </c>
      <c r="L3229" s="7">
        <f>Tabla14[[#This Row],[Ganancia]]/Tabla14[[#This Row],[Nuestro Costo juan ]]</f>
        <v>0.21511627906976741</v>
      </c>
      <c r="M3229" s="2">
        <f>Tabla14[[#This Row],[Precio NEGRO Publico c/juan]]+(Tabla14[[#This Row],[Precio NEGRO Publico c/juan]]*0.105)</f>
        <v>28337.318702550001</v>
      </c>
    </row>
    <row r="3230" spans="1:13">
      <c r="A3230" s="1" t="s">
        <v>6484</v>
      </c>
      <c r="B3230" t="s">
        <v>6485</v>
      </c>
      <c r="C3230" t="s">
        <v>15</v>
      </c>
      <c r="D3230" t="s">
        <v>80</v>
      </c>
      <c r="E3230" s="2">
        <v>88820.58</v>
      </c>
      <c r="F3230" s="2">
        <f>Tabla14[[#This Row],[Precio]]-(Tabla14[[#This Row],[Precio]]*0.14)</f>
        <v>76385.698799999998</v>
      </c>
      <c r="G3230" s="2">
        <f>Tabla14[[#This Row],[Precio]]-(Tabla14[[#This Row],[Precio]]*0.05)</f>
        <v>84379.551000000007</v>
      </c>
      <c r="H3230" s="4">
        <f>Tabla14[[#This Row],[  -14% costo de juan]]+(Tabla14[[#This Row],[  -14% costo de juan]]*0.1)</f>
        <v>84024.268679999994</v>
      </c>
      <c r="I3230" s="30">
        <f>Tabla14[[#This Row],[5% purpil]]+(Tabla14[[#This Row],[5% purpil]]*0.21)</f>
        <v>102099.25671000002</v>
      </c>
      <c r="J3230" s="30">
        <f>Tabla14[[#This Row],[5% purpil]]+(Tabla14[[#This Row],[5% purpil]]*0.21)</f>
        <v>102099.25671000002</v>
      </c>
      <c r="K3230" s="6">
        <f>Tabla14[[#This Row],[Precio NEGRO Publico c/juan]]-Tabla14[[#This Row],[Nuestro Costo juan ]]</f>
        <v>18074.988030000022</v>
      </c>
      <c r="L3230" s="7">
        <f>Tabla14[[#This Row],[Ganancia]]/Tabla14[[#This Row],[Nuestro Costo juan ]]</f>
        <v>0.21511627906976771</v>
      </c>
      <c r="M3230" s="2">
        <f>Tabla14[[#This Row],[Precio NEGRO Publico c/juan]]+(Tabla14[[#This Row],[Precio NEGRO Publico c/juan]]*0.105)</f>
        <v>112819.67866455001</v>
      </c>
    </row>
    <row r="3231" spans="1:13">
      <c r="A3231" s="1" t="s">
        <v>6486</v>
      </c>
      <c r="B3231" t="s">
        <v>6487</v>
      </c>
      <c r="C3231" t="s">
        <v>15</v>
      </c>
      <c r="D3231" t="s">
        <v>80</v>
      </c>
      <c r="E3231" s="2">
        <v>71056.47</v>
      </c>
      <c r="F3231" s="2">
        <f>Tabla14[[#This Row],[Precio]]-(Tabla14[[#This Row],[Precio]]*0.14)</f>
        <v>61108.564200000001</v>
      </c>
      <c r="G3231" s="2">
        <f>Tabla14[[#This Row],[Precio]]-(Tabla14[[#This Row],[Precio]]*0.05)</f>
        <v>67503.646500000003</v>
      </c>
      <c r="H3231" s="4">
        <f>Tabla14[[#This Row],[  -14% costo de juan]]+(Tabla14[[#This Row],[  -14% costo de juan]]*0.1)</f>
        <v>67219.420620000004</v>
      </c>
      <c r="I3231" s="30">
        <f>Tabla14[[#This Row],[5% purpil]]+(Tabla14[[#This Row],[5% purpil]]*0.21)</f>
        <v>81679.412265000006</v>
      </c>
      <c r="J3231" s="30">
        <f>Tabla14[[#This Row],[5% purpil]]+(Tabla14[[#This Row],[5% purpil]]*0.21)</f>
        <v>81679.412265000006</v>
      </c>
      <c r="K3231" s="6">
        <f>Tabla14[[#This Row],[Precio NEGRO Publico c/juan]]-Tabla14[[#This Row],[Nuestro Costo juan ]]</f>
        <v>14459.991645000002</v>
      </c>
      <c r="L3231" s="7">
        <f>Tabla14[[#This Row],[Ganancia]]/Tabla14[[#This Row],[Nuestro Costo juan ]]</f>
        <v>0.21511627906976746</v>
      </c>
      <c r="M3231" s="2">
        <f>Tabla14[[#This Row],[Precio NEGRO Publico c/juan]]+(Tabla14[[#This Row],[Precio NEGRO Publico c/juan]]*0.105)</f>
        <v>90255.750552825004</v>
      </c>
    </row>
    <row r="3232" spans="1:13">
      <c r="A3232" s="1" t="s">
        <v>6488</v>
      </c>
      <c r="B3232" t="s">
        <v>6489</v>
      </c>
      <c r="C3232" t="s">
        <v>15</v>
      </c>
      <c r="D3232" t="s">
        <v>80</v>
      </c>
      <c r="E3232" s="2">
        <v>151250</v>
      </c>
      <c r="F3232" s="2">
        <f>Tabla14[[#This Row],[Precio]]-(Tabla14[[#This Row],[Precio]]*0.14)</f>
        <v>130075</v>
      </c>
      <c r="G3232" s="2">
        <f>Tabla14[[#This Row],[Precio]]-(Tabla14[[#This Row],[Precio]]*0.05)</f>
        <v>143687.5</v>
      </c>
      <c r="H3232" s="4">
        <f>Tabla14[[#This Row],[  -14% costo de juan]]+(Tabla14[[#This Row],[  -14% costo de juan]]*0.1)</f>
        <v>143082.5</v>
      </c>
      <c r="I3232" s="30">
        <f>Tabla14[[#This Row],[5% purpil]]+(Tabla14[[#This Row],[5% purpil]]*0.21)</f>
        <v>173861.875</v>
      </c>
      <c r="J3232" s="30">
        <f>Tabla14[[#This Row],[5% purpil]]+(Tabla14[[#This Row],[5% purpil]]*0.21)</f>
        <v>173861.875</v>
      </c>
      <c r="K3232" s="6">
        <f>Tabla14[[#This Row],[Precio NEGRO Publico c/juan]]-Tabla14[[#This Row],[Nuestro Costo juan ]]</f>
        <v>30779.375</v>
      </c>
      <c r="L3232" s="7">
        <f>Tabla14[[#This Row],[Ganancia]]/Tabla14[[#This Row],[Nuestro Costo juan ]]</f>
        <v>0.21511627906976744</v>
      </c>
      <c r="M3232" s="2">
        <f>Tabla14[[#This Row],[Precio NEGRO Publico c/juan]]+(Tabla14[[#This Row],[Precio NEGRO Publico c/juan]]*0.105)</f>
        <v>192117.37187500001</v>
      </c>
    </row>
    <row r="3233" spans="1:13">
      <c r="A3233" s="1" t="s">
        <v>6490</v>
      </c>
      <c r="B3233" t="s">
        <v>6491</v>
      </c>
      <c r="C3233" t="s">
        <v>15</v>
      </c>
      <c r="D3233" t="s">
        <v>80</v>
      </c>
      <c r="E3233" s="2">
        <v>43045.99</v>
      </c>
      <c r="F3233" s="2">
        <f>Tabla14[[#This Row],[Precio]]-(Tabla14[[#This Row],[Precio]]*0.14)</f>
        <v>37019.551399999997</v>
      </c>
      <c r="G3233" s="2">
        <f>Tabla14[[#This Row],[Precio]]-(Tabla14[[#This Row],[Precio]]*0.05)</f>
        <v>40893.690499999997</v>
      </c>
      <c r="H3233" s="4">
        <f>Tabla14[[#This Row],[  -14% costo de juan]]+(Tabla14[[#This Row],[  -14% costo de juan]]*0.1)</f>
        <v>40721.506539999995</v>
      </c>
      <c r="I3233" s="30">
        <f>Tabla14[[#This Row],[5% purpil]]+(Tabla14[[#This Row],[5% purpil]]*0.21)</f>
        <v>49481.365504999994</v>
      </c>
      <c r="J3233" s="30">
        <f>Tabla14[[#This Row],[5% purpil]]+(Tabla14[[#This Row],[5% purpil]]*0.21)</f>
        <v>49481.365504999994</v>
      </c>
      <c r="K3233" s="6">
        <f>Tabla14[[#This Row],[Precio NEGRO Publico c/juan]]-Tabla14[[#This Row],[Nuestro Costo juan ]]</f>
        <v>8759.8589649999994</v>
      </c>
      <c r="L3233" s="7">
        <f>Tabla14[[#This Row],[Ganancia]]/Tabla14[[#This Row],[Nuestro Costo juan ]]</f>
        <v>0.21511627906976746</v>
      </c>
      <c r="M3233" s="2">
        <f>Tabla14[[#This Row],[Precio NEGRO Publico c/juan]]+(Tabla14[[#This Row],[Precio NEGRO Publico c/juan]]*0.105)</f>
        <v>54676.908883024997</v>
      </c>
    </row>
    <row r="3234" spans="1:13">
      <c r="A3234" s="1" t="s">
        <v>6492</v>
      </c>
      <c r="B3234" t="s">
        <v>6493</v>
      </c>
      <c r="C3234" t="s">
        <v>15</v>
      </c>
      <c r="D3234" t="s">
        <v>80</v>
      </c>
      <c r="E3234" s="2">
        <v>35074.51</v>
      </c>
      <c r="F3234" s="2">
        <f>Tabla14[[#This Row],[Precio]]-(Tabla14[[#This Row],[Precio]]*0.14)</f>
        <v>30164.078600000001</v>
      </c>
      <c r="G3234" s="2">
        <f>Tabla14[[#This Row],[Precio]]-(Tabla14[[#This Row],[Precio]]*0.05)</f>
        <v>33320.784500000002</v>
      </c>
      <c r="H3234" s="4">
        <f>Tabla14[[#This Row],[  -14% costo de juan]]+(Tabla14[[#This Row],[  -14% costo de juan]]*0.1)</f>
        <v>33180.48646</v>
      </c>
      <c r="I3234" s="30">
        <f>Tabla14[[#This Row],[5% purpil]]+(Tabla14[[#This Row],[5% purpil]]*0.21)</f>
        <v>40318.149245000001</v>
      </c>
      <c r="J3234" s="30">
        <f>Tabla14[[#This Row],[5% purpil]]+(Tabla14[[#This Row],[5% purpil]]*0.21)</f>
        <v>40318.149245000001</v>
      </c>
      <c r="K3234" s="6">
        <f>Tabla14[[#This Row],[Precio NEGRO Publico c/juan]]-Tabla14[[#This Row],[Nuestro Costo juan ]]</f>
        <v>7137.6627850000004</v>
      </c>
      <c r="L3234" s="7">
        <f>Tabla14[[#This Row],[Ganancia]]/Tabla14[[#This Row],[Nuestro Costo juan ]]</f>
        <v>0.21511627906976746</v>
      </c>
      <c r="M3234" s="2">
        <f>Tabla14[[#This Row],[Precio NEGRO Publico c/juan]]+(Tabla14[[#This Row],[Precio NEGRO Publico c/juan]]*0.105)</f>
        <v>44551.554915724999</v>
      </c>
    </row>
    <row r="3235" spans="1:13">
      <c r="A3235" s="1" t="s">
        <v>6494</v>
      </c>
      <c r="B3235" t="s">
        <v>6495</v>
      </c>
      <c r="C3235" t="s">
        <v>15</v>
      </c>
      <c r="D3235" t="s">
        <v>80</v>
      </c>
      <c r="E3235" s="2">
        <v>23914.44</v>
      </c>
      <c r="F3235" s="2">
        <f>Tabla14[[#This Row],[Precio]]-(Tabla14[[#This Row],[Precio]]*0.14)</f>
        <v>20566.418399999999</v>
      </c>
      <c r="G3235" s="2">
        <f>Tabla14[[#This Row],[Precio]]-(Tabla14[[#This Row],[Precio]]*0.05)</f>
        <v>22718.717999999997</v>
      </c>
      <c r="H3235" s="4">
        <f>Tabla14[[#This Row],[  -14% costo de juan]]+(Tabla14[[#This Row],[  -14% costo de juan]]*0.1)</f>
        <v>22623.060239999999</v>
      </c>
      <c r="I3235" s="30">
        <f>Tabla14[[#This Row],[5% purpil]]+(Tabla14[[#This Row],[5% purpil]]*0.21)</f>
        <v>27489.648779999996</v>
      </c>
      <c r="J3235" s="30">
        <f>Tabla14[[#This Row],[5% purpil]]+(Tabla14[[#This Row],[5% purpil]]*0.21)</f>
        <v>27489.648779999996</v>
      </c>
      <c r="K3235" s="6">
        <f>Tabla14[[#This Row],[Precio NEGRO Publico c/juan]]-Tabla14[[#This Row],[Nuestro Costo juan ]]</f>
        <v>4866.588539999997</v>
      </c>
      <c r="L3235" s="7">
        <f>Tabla14[[#This Row],[Ganancia]]/Tabla14[[#This Row],[Nuestro Costo juan ]]</f>
        <v>0.21511627906976732</v>
      </c>
      <c r="M3235" s="2">
        <f>Tabla14[[#This Row],[Precio NEGRO Publico c/juan]]+(Tabla14[[#This Row],[Precio NEGRO Publico c/juan]]*0.105)</f>
        <v>30376.061901899997</v>
      </c>
    </row>
    <row r="3236" spans="1:13">
      <c r="A3236" s="1" t="s">
        <v>6496</v>
      </c>
      <c r="B3236" t="s">
        <v>6497</v>
      </c>
      <c r="C3236" t="s">
        <v>15</v>
      </c>
      <c r="D3236" t="s">
        <v>80</v>
      </c>
      <c r="E3236" s="2">
        <v>121000</v>
      </c>
      <c r="F3236" s="2">
        <f>Tabla14[[#This Row],[Precio]]-(Tabla14[[#This Row],[Precio]]*0.14)</f>
        <v>104060</v>
      </c>
      <c r="G3236" s="2">
        <f>Tabla14[[#This Row],[Precio]]-(Tabla14[[#This Row],[Precio]]*0.05)</f>
        <v>114950</v>
      </c>
      <c r="H3236" s="4">
        <f>Tabla14[[#This Row],[  -14% costo de juan]]+(Tabla14[[#This Row],[  -14% costo de juan]]*0.1)</f>
        <v>114466</v>
      </c>
      <c r="I3236" s="30">
        <f>Tabla14[[#This Row],[5% purpil]]+(Tabla14[[#This Row],[5% purpil]]*0.21)</f>
        <v>139089.5</v>
      </c>
      <c r="J3236" s="30">
        <f>Tabla14[[#This Row],[5% purpil]]+(Tabla14[[#This Row],[5% purpil]]*0.21)</f>
        <v>139089.5</v>
      </c>
      <c r="K3236" s="6">
        <f>Tabla14[[#This Row],[Precio NEGRO Publico c/juan]]-Tabla14[[#This Row],[Nuestro Costo juan ]]</f>
        <v>24623.5</v>
      </c>
      <c r="L3236" s="7">
        <f>Tabla14[[#This Row],[Ganancia]]/Tabla14[[#This Row],[Nuestro Costo juan ]]</f>
        <v>0.21511627906976744</v>
      </c>
      <c r="M3236" s="2">
        <f>Tabla14[[#This Row],[Precio NEGRO Publico c/juan]]+(Tabla14[[#This Row],[Precio NEGRO Publico c/juan]]*0.105)</f>
        <v>153693.89749999999</v>
      </c>
    </row>
    <row r="3237" spans="1:13">
      <c r="A3237" s="1" t="s">
        <v>6498</v>
      </c>
      <c r="B3237" t="s">
        <v>6499</v>
      </c>
      <c r="C3237" t="s">
        <v>15</v>
      </c>
      <c r="D3237" t="s">
        <v>80</v>
      </c>
      <c r="E3237" s="2">
        <v>46976.22</v>
      </c>
      <c r="F3237" s="2">
        <f>Tabla14[[#This Row],[Precio]]-(Tabla14[[#This Row],[Precio]]*0.14)</f>
        <v>40399.549200000001</v>
      </c>
      <c r="G3237" s="2">
        <f>Tabla14[[#This Row],[Precio]]-(Tabla14[[#This Row],[Precio]]*0.05)</f>
        <v>44627.409</v>
      </c>
      <c r="H3237" s="4">
        <f>Tabla14[[#This Row],[  -14% costo de juan]]+(Tabla14[[#This Row],[  -14% costo de juan]]*0.1)</f>
        <v>44439.504119999998</v>
      </c>
      <c r="I3237" s="30">
        <f>Tabla14[[#This Row],[5% purpil]]+(Tabla14[[#This Row],[5% purpil]]*0.21)</f>
        <v>53999.16489</v>
      </c>
      <c r="J3237" s="30">
        <f>Tabla14[[#This Row],[5% purpil]]+(Tabla14[[#This Row],[5% purpil]]*0.21)</f>
        <v>53999.16489</v>
      </c>
      <c r="K3237" s="6">
        <f>Tabla14[[#This Row],[Precio NEGRO Publico c/juan]]-Tabla14[[#This Row],[Nuestro Costo juan ]]</f>
        <v>9559.6607700000022</v>
      </c>
      <c r="L3237" s="7">
        <f>Tabla14[[#This Row],[Ganancia]]/Tabla14[[#This Row],[Nuestro Costo juan ]]</f>
        <v>0.21511627906976749</v>
      </c>
      <c r="M3237" s="2">
        <f>Tabla14[[#This Row],[Precio NEGRO Publico c/juan]]+(Tabla14[[#This Row],[Precio NEGRO Publico c/juan]]*0.105)</f>
        <v>59669.077203449997</v>
      </c>
    </row>
    <row r="3238" spans="1:13">
      <c r="A3238" s="1" t="s">
        <v>6500</v>
      </c>
      <c r="B3238" t="s">
        <v>6501</v>
      </c>
      <c r="C3238" t="s">
        <v>15</v>
      </c>
      <c r="D3238" t="s">
        <v>526</v>
      </c>
      <c r="E3238" s="2">
        <v>4172.72</v>
      </c>
      <c r="F3238" s="2">
        <f>Tabla14[[#This Row],[Precio]]-(Tabla14[[#This Row],[Precio]]*0.14)</f>
        <v>3588.5392000000002</v>
      </c>
      <c r="G3238" s="2">
        <f>Tabla14[[#This Row],[Precio]]-(Tabla14[[#This Row],[Precio]]*0.05)</f>
        <v>3964.0840000000003</v>
      </c>
      <c r="H3238" s="4">
        <f>Tabla14[[#This Row],[  -14% costo de juan]]+(Tabla14[[#This Row],[  -14% costo de juan]]*0.1)</f>
        <v>3947.3931200000002</v>
      </c>
      <c r="I3238" s="30">
        <f>Tabla14[[#This Row],[5% purpil]]+(Tabla14[[#This Row],[5% purpil]]*0.21)</f>
        <v>4796.5416400000004</v>
      </c>
      <c r="J3238" s="30">
        <f>Tabla14[[#This Row],[5% purpil]]+(Tabla14[[#This Row],[5% purpil]]*0.21)</f>
        <v>4796.5416400000004</v>
      </c>
      <c r="K3238" s="6">
        <f>Tabla14[[#This Row],[Precio NEGRO Publico c/juan]]-Tabla14[[#This Row],[Nuestro Costo juan ]]</f>
        <v>849.14852000000019</v>
      </c>
      <c r="L3238" s="7">
        <f>Tabla14[[#This Row],[Ganancia]]/Tabla14[[#This Row],[Nuestro Costo juan ]]</f>
        <v>0.21511627906976749</v>
      </c>
      <c r="M3238" s="2">
        <f>Tabla14[[#This Row],[Precio NEGRO Publico c/juan]]+(Tabla14[[#This Row],[Precio NEGRO Publico c/juan]]*0.105)</f>
        <v>5300.1785122000001</v>
      </c>
    </row>
    <row r="3239" spans="1:13">
      <c r="A3239" s="1" t="s">
        <v>6502</v>
      </c>
      <c r="B3239" t="s">
        <v>6503</v>
      </c>
      <c r="C3239" t="s">
        <v>15</v>
      </c>
      <c r="D3239" t="s">
        <v>526</v>
      </c>
      <c r="E3239" s="2">
        <v>9622.23</v>
      </c>
      <c r="F3239" s="2">
        <f>Tabla14[[#This Row],[Precio]]-(Tabla14[[#This Row],[Precio]]*0.14)</f>
        <v>8275.1178</v>
      </c>
      <c r="G3239" s="2">
        <f>Tabla14[[#This Row],[Precio]]-(Tabla14[[#This Row],[Precio]]*0.05)</f>
        <v>9141.1185000000005</v>
      </c>
      <c r="H3239" s="4">
        <f>Tabla14[[#This Row],[  -14% costo de juan]]+(Tabla14[[#This Row],[  -14% costo de juan]]*0.1)</f>
        <v>9102.6295800000007</v>
      </c>
      <c r="I3239" s="30">
        <f>Tabla14[[#This Row],[5% purpil]]+(Tabla14[[#This Row],[5% purpil]]*0.21)</f>
        <v>11060.753385</v>
      </c>
      <c r="J3239" s="30">
        <f>Tabla14[[#This Row],[5% purpil]]+(Tabla14[[#This Row],[5% purpil]]*0.21)</f>
        <v>11060.753385</v>
      </c>
      <c r="K3239" s="6">
        <f>Tabla14[[#This Row],[Precio NEGRO Publico c/juan]]-Tabla14[[#This Row],[Nuestro Costo juan ]]</f>
        <v>1958.1238049999993</v>
      </c>
      <c r="L3239" s="7">
        <f>Tabla14[[#This Row],[Ganancia]]/Tabla14[[#This Row],[Nuestro Costo juan ]]</f>
        <v>0.21511627906976735</v>
      </c>
      <c r="M3239" s="2">
        <f>Tabla14[[#This Row],[Precio NEGRO Publico c/juan]]+(Tabla14[[#This Row],[Precio NEGRO Publico c/juan]]*0.105)</f>
        <v>12222.132490425</v>
      </c>
    </row>
    <row r="3240" spans="1:13">
      <c r="A3240" s="1" t="s">
        <v>6504</v>
      </c>
      <c r="B3240" t="s">
        <v>6505</v>
      </c>
      <c r="C3240" t="s">
        <v>15</v>
      </c>
      <c r="D3240" t="s">
        <v>526</v>
      </c>
      <c r="E3240" s="2">
        <v>10754.9</v>
      </c>
      <c r="F3240" s="2">
        <f>Tabla14[[#This Row],[Precio]]-(Tabla14[[#This Row],[Precio]]*0.14)</f>
        <v>9249.2139999999999</v>
      </c>
      <c r="G3240" s="2">
        <f>Tabla14[[#This Row],[Precio]]-(Tabla14[[#This Row],[Precio]]*0.05)</f>
        <v>10217.154999999999</v>
      </c>
      <c r="H3240" s="4">
        <f>Tabla14[[#This Row],[  -14% costo de juan]]+(Tabla14[[#This Row],[  -14% costo de juan]]*0.1)</f>
        <v>10174.135399999999</v>
      </c>
      <c r="I3240" s="30">
        <f>Tabla14[[#This Row],[5% purpil]]+(Tabla14[[#This Row],[5% purpil]]*0.21)</f>
        <v>12362.757549999998</v>
      </c>
      <c r="J3240" s="30">
        <f>Tabla14[[#This Row],[5% purpil]]+(Tabla14[[#This Row],[5% purpil]]*0.21)</f>
        <v>12362.757549999998</v>
      </c>
      <c r="K3240" s="6">
        <f>Tabla14[[#This Row],[Precio NEGRO Publico c/juan]]-Tabla14[[#This Row],[Nuestro Costo juan ]]</f>
        <v>2188.6221499999992</v>
      </c>
      <c r="L3240" s="7">
        <f>Tabla14[[#This Row],[Ganancia]]/Tabla14[[#This Row],[Nuestro Costo juan ]]</f>
        <v>0.21511627906976738</v>
      </c>
      <c r="M3240" s="2">
        <f>Tabla14[[#This Row],[Precio NEGRO Publico c/juan]]+(Tabla14[[#This Row],[Precio NEGRO Publico c/juan]]*0.105)</f>
        <v>13660.847092749998</v>
      </c>
    </row>
    <row r="3241" spans="1:13">
      <c r="A3241" s="1" t="s">
        <v>6506</v>
      </c>
      <c r="B3241" t="s">
        <v>6507</v>
      </c>
      <c r="C3241" t="s">
        <v>7</v>
      </c>
      <c r="D3241" t="s">
        <v>6508</v>
      </c>
      <c r="E3241" s="2">
        <v>13345.92</v>
      </c>
      <c r="F3241" s="2">
        <f>Tabla14[[#This Row],[Precio]]-(Tabla14[[#This Row],[Precio]]*0.14)</f>
        <v>11477.4912</v>
      </c>
      <c r="G3241" s="2">
        <f>Tabla14[[#This Row],[Precio]]-(Tabla14[[#This Row],[Precio]]*0.05)</f>
        <v>12678.624</v>
      </c>
      <c r="H3241" s="4">
        <f>Tabla14[[#This Row],[  -14% costo de juan]]+(Tabla14[[#This Row],[  -14% costo de juan]]*0.1)</f>
        <v>12625.240320000001</v>
      </c>
      <c r="I3241" s="30">
        <f>Tabla14[[#This Row],[5% purpil]]+(Tabla14[[#This Row],[5% purpil]]*0.21)</f>
        <v>15341.135039999999</v>
      </c>
      <c r="J3241" s="30">
        <f>Tabla14[[#This Row],[5% purpil]]+(Tabla14[[#This Row],[5% purpil]]*0.21)</f>
        <v>15341.135039999999</v>
      </c>
      <c r="K3241" s="6">
        <f>Tabla14[[#This Row],[Precio NEGRO Publico c/juan]]-Tabla14[[#This Row],[Nuestro Costo juan ]]</f>
        <v>2715.8947199999984</v>
      </c>
      <c r="L3241" s="7">
        <f>Tabla14[[#This Row],[Ganancia]]/Tabla14[[#This Row],[Nuestro Costo juan ]]</f>
        <v>0.2151162790697673</v>
      </c>
      <c r="M3241" s="2">
        <f>Tabla14[[#This Row],[Precio NEGRO Publico c/juan]]+(Tabla14[[#This Row],[Precio NEGRO Publico c/juan]]*0.105)</f>
        <v>16951.954219200001</v>
      </c>
    </row>
    <row r="3242" spans="1:13">
      <c r="A3242" s="1" t="s">
        <v>6509</v>
      </c>
      <c r="B3242" t="s">
        <v>6510</v>
      </c>
      <c r="C3242" t="s">
        <v>7</v>
      </c>
      <c r="D3242" t="s">
        <v>6508</v>
      </c>
      <c r="E3242" s="2">
        <v>13745.68</v>
      </c>
      <c r="F3242" s="2">
        <f>Tabla14[[#This Row],[Precio]]-(Tabla14[[#This Row],[Precio]]*0.14)</f>
        <v>11821.284799999999</v>
      </c>
      <c r="G3242" s="2">
        <f>Tabla14[[#This Row],[Precio]]-(Tabla14[[#This Row],[Precio]]*0.05)</f>
        <v>13058.396000000001</v>
      </c>
      <c r="H3242" s="4">
        <f>Tabla14[[#This Row],[  -14% costo de juan]]+(Tabla14[[#This Row],[  -14% costo de juan]]*0.1)</f>
        <v>13003.413279999999</v>
      </c>
      <c r="I3242" s="30">
        <f>Tabla14[[#This Row],[5% purpil]]+(Tabla14[[#This Row],[5% purpil]]*0.21)</f>
        <v>15800.659160000001</v>
      </c>
      <c r="J3242" s="30">
        <f>Tabla14[[#This Row],[5% purpil]]+(Tabla14[[#This Row],[5% purpil]]*0.21)</f>
        <v>15800.659160000001</v>
      </c>
      <c r="K3242" s="6">
        <f>Tabla14[[#This Row],[Precio NEGRO Publico c/juan]]-Tabla14[[#This Row],[Nuestro Costo juan ]]</f>
        <v>2797.2458800000022</v>
      </c>
      <c r="L3242" s="7">
        <f>Tabla14[[#This Row],[Ganancia]]/Tabla14[[#This Row],[Nuestro Costo juan ]]</f>
        <v>0.21511627906976763</v>
      </c>
      <c r="M3242" s="2">
        <f>Tabla14[[#This Row],[Precio NEGRO Publico c/juan]]+(Tabla14[[#This Row],[Precio NEGRO Publico c/juan]]*0.105)</f>
        <v>17459.7283718</v>
      </c>
    </row>
    <row r="3243" spans="1:13">
      <c r="A3243" s="1" t="s">
        <v>6511</v>
      </c>
      <c r="B3243" t="s">
        <v>6512</v>
      </c>
      <c r="C3243" t="s">
        <v>7</v>
      </c>
      <c r="D3243" t="s">
        <v>6508</v>
      </c>
      <c r="E3243" s="2">
        <v>16544.009999999998</v>
      </c>
      <c r="F3243" s="2">
        <f>Tabla14[[#This Row],[Precio]]-(Tabla14[[#This Row],[Precio]]*0.14)</f>
        <v>14227.848599999998</v>
      </c>
      <c r="G3243" s="2">
        <f>Tabla14[[#This Row],[Precio]]-(Tabla14[[#This Row],[Precio]]*0.05)</f>
        <v>15716.809499999999</v>
      </c>
      <c r="H3243" s="4">
        <f>Tabla14[[#This Row],[  -14% costo de juan]]+(Tabla14[[#This Row],[  -14% costo de juan]]*0.1)</f>
        <v>15650.633459999997</v>
      </c>
      <c r="I3243" s="30">
        <f>Tabla14[[#This Row],[5% purpil]]+(Tabla14[[#This Row],[5% purpil]]*0.21)</f>
        <v>19017.339495</v>
      </c>
      <c r="J3243" s="30">
        <f>Tabla14[[#This Row],[5% purpil]]+(Tabla14[[#This Row],[5% purpil]]*0.21)</f>
        <v>19017.339495</v>
      </c>
      <c r="K3243" s="6">
        <f>Tabla14[[#This Row],[Precio NEGRO Publico c/juan]]-Tabla14[[#This Row],[Nuestro Costo juan ]]</f>
        <v>3366.7060350000029</v>
      </c>
      <c r="L3243" s="7">
        <f>Tabla14[[#This Row],[Ganancia]]/Tabla14[[#This Row],[Nuestro Costo juan ]]</f>
        <v>0.21511627906976766</v>
      </c>
      <c r="M3243" s="2">
        <f>Tabla14[[#This Row],[Precio NEGRO Publico c/juan]]+(Tabla14[[#This Row],[Precio NEGRO Publico c/juan]]*0.105)</f>
        <v>21014.160141975</v>
      </c>
    </row>
    <row r="3244" spans="1:13">
      <c r="A3244" s="1" t="s">
        <v>6513</v>
      </c>
      <c r="B3244" t="s">
        <v>6514</v>
      </c>
      <c r="C3244" t="s">
        <v>7</v>
      </c>
      <c r="D3244" t="s">
        <v>6508</v>
      </c>
      <c r="E3244" s="2">
        <v>17528.05</v>
      </c>
      <c r="F3244" s="2">
        <f>Tabla14[[#This Row],[Precio]]-(Tabla14[[#This Row],[Precio]]*0.14)</f>
        <v>15074.123</v>
      </c>
      <c r="G3244" s="2">
        <f>Tabla14[[#This Row],[Precio]]-(Tabla14[[#This Row],[Precio]]*0.05)</f>
        <v>16651.647499999999</v>
      </c>
      <c r="H3244" s="4">
        <f>Tabla14[[#This Row],[  -14% costo de juan]]+(Tabla14[[#This Row],[  -14% costo de juan]]*0.1)</f>
        <v>16581.5353</v>
      </c>
      <c r="I3244" s="30">
        <f>Tabla14[[#This Row],[5% purpil]]+(Tabla14[[#This Row],[5% purpil]]*0.21)</f>
        <v>20148.493474999999</v>
      </c>
      <c r="J3244" s="30">
        <f>Tabla14[[#This Row],[5% purpil]]+(Tabla14[[#This Row],[5% purpil]]*0.21)</f>
        <v>20148.493474999999</v>
      </c>
      <c r="K3244" s="6">
        <f>Tabla14[[#This Row],[Precio NEGRO Publico c/juan]]-Tabla14[[#This Row],[Nuestro Costo juan ]]</f>
        <v>3566.9581749999998</v>
      </c>
      <c r="L3244" s="7">
        <f>Tabla14[[#This Row],[Ganancia]]/Tabla14[[#This Row],[Nuestro Costo juan ]]</f>
        <v>0.21511627906976744</v>
      </c>
      <c r="M3244" s="2">
        <f>Tabla14[[#This Row],[Precio NEGRO Publico c/juan]]+(Tabla14[[#This Row],[Precio NEGRO Publico c/juan]]*0.105)</f>
        <v>22264.085289874998</v>
      </c>
    </row>
    <row r="3245" spans="1:13">
      <c r="A3245" s="1" t="s">
        <v>6515</v>
      </c>
      <c r="B3245" t="s">
        <v>6516</v>
      </c>
      <c r="C3245" t="s">
        <v>7</v>
      </c>
      <c r="D3245" t="s">
        <v>6508</v>
      </c>
      <c r="E3245" s="2">
        <v>19988.12</v>
      </c>
      <c r="F3245" s="2">
        <f>Tabla14[[#This Row],[Precio]]-(Tabla14[[#This Row],[Precio]]*0.14)</f>
        <v>17189.783199999998</v>
      </c>
      <c r="G3245" s="2">
        <f>Tabla14[[#This Row],[Precio]]-(Tabla14[[#This Row],[Precio]]*0.05)</f>
        <v>18988.714</v>
      </c>
      <c r="H3245" s="4">
        <f>Tabla14[[#This Row],[  -14% costo de juan]]+(Tabla14[[#This Row],[  -14% costo de juan]]*0.1)</f>
        <v>18908.761519999996</v>
      </c>
      <c r="I3245" s="30">
        <f>Tabla14[[#This Row],[5% purpil]]+(Tabla14[[#This Row],[5% purpil]]*0.21)</f>
        <v>22976.343939999999</v>
      </c>
      <c r="J3245" s="30">
        <f>Tabla14[[#This Row],[5% purpil]]+(Tabla14[[#This Row],[5% purpil]]*0.21)</f>
        <v>22976.343939999999</v>
      </c>
      <c r="K3245" s="6">
        <f>Tabla14[[#This Row],[Precio NEGRO Publico c/juan]]-Tabla14[[#This Row],[Nuestro Costo juan ]]</f>
        <v>4067.5824200000025</v>
      </c>
      <c r="L3245" s="7">
        <f>Tabla14[[#This Row],[Ganancia]]/Tabla14[[#This Row],[Nuestro Costo juan ]]</f>
        <v>0.2151162790697676</v>
      </c>
      <c r="M3245" s="2">
        <f>Tabla14[[#This Row],[Precio NEGRO Publico c/juan]]+(Tabla14[[#This Row],[Precio NEGRO Publico c/juan]]*0.105)</f>
        <v>25388.860053699998</v>
      </c>
    </row>
    <row r="3246" spans="1:13">
      <c r="A3246" s="1" t="s">
        <v>6517</v>
      </c>
      <c r="B3246" t="s">
        <v>6518</v>
      </c>
      <c r="C3246" t="s">
        <v>7</v>
      </c>
      <c r="D3246" t="s">
        <v>6508</v>
      </c>
      <c r="E3246" s="2">
        <v>10147.82</v>
      </c>
      <c r="F3246" s="2">
        <f>Tabla14[[#This Row],[Precio]]-(Tabla14[[#This Row],[Precio]]*0.14)</f>
        <v>8727.1252000000004</v>
      </c>
      <c r="G3246" s="2">
        <f>Tabla14[[#This Row],[Precio]]-(Tabla14[[#This Row],[Precio]]*0.05)</f>
        <v>9640.4290000000001</v>
      </c>
      <c r="H3246" s="4">
        <f>Tabla14[[#This Row],[  -14% costo de juan]]+(Tabla14[[#This Row],[  -14% costo de juan]]*0.1)</f>
        <v>9599.8377199999995</v>
      </c>
      <c r="I3246" s="30">
        <f>Tabla14[[#This Row],[5% purpil]]+(Tabla14[[#This Row],[5% purpil]]*0.21)</f>
        <v>11664.919089999999</v>
      </c>
      <c r="J3246" s="30">
        <f>Tabla14[[#This Row],[5% purpil]]+(Tabla14[[#This Row],[5% purpil]]*0.21)</f>
        <v>11664.919089999999</v>
      </c>
      <c r="K3246" s="6">
        <f>Tabla14[[#This Row],[Precio NEGRO Publico c/juan]]-Tabla14[[#This Row],[Nuestro Costo juan ]]</f>
        <v>2065.0813699999999</v>
      </c>
      <c r="L3246" s="7">
        <f>Tabla14[[#This Row],[Ganancia]]/Tabla14[[#This Row],[Nuestro Costo juan ]]</f>
        <v>0.21511627906976744</v>
      </c>
      <c r="M3246" s="2">
        <f>Tabla14[[#This Row],[Precio NEGRO Publico c/juan]]+(Tabla14[[#This Row],[Precio NEGRO Publico c/juan]]*0.105)</f>
        <v>12889.73559445</v>
      </c>
    </row>
    <row r="3247" spans="1:13">
      <c r="A3247" s="1" t="s">
        <v>6519</v>
      </c>
      <c r="B3247" t="s">
        <v>6520</v>
      </c>
      <c r="C3247" t="s">
        <v>7</v>
      </c>
      <c r="D3247" t="s">
        <v>6508</v>
      </c>
      <c r="E3247" s="2">
        <v>21218.16</v>
      </c>
      <c r="F3247" s="2">
        <f>Tabla14[[#This Row],[Precio]]-(Tabla14[[#This Row],[Precio]]*0.14)</f>
        <v>18247.617599999998</v>
      </c>
      <c r="G3247" s="2">
        <f>Tabla14[[#This Row],[Precio]]-(Tabla14[[#This Row],[Precio]]*0.05)</f>
        <v>20157.252</v>
      </c>
      <c r="H3247" s="4">
        <f>Tabla14[[#This Row],[  -14% costo de juan]]+(Tabla14[[#This Row],[  -14% costo de juan]]*0.1)</f>
        <v>20072.379359999999</v>
      </c>
      <c r="I3247" s="30">
        <f>Tabla14[[#This Row],[5% purpil]]+(Tabla14[[#This Row],[5% purpil]]*0.21)</f>
        <v>24390.27492</v>
      </c>
      <c r="J3247" s="30">
        <f>Tabla14[[#This Row],[5% purpil]]+(Tabla14[[#This Row],[5% purpil]]*0.21)</f>
        <v>24390.27492</v>
      </c>
      <c r="K3247" s="6">
        <f>Tabla14[[#This Row],[Precio NEGRO Publico c/juan]]-Tabla14[[#This Row],[Nuestro Costo juan ]]</f>
        <v>4317.8955600000008</v>
      </c>
      <c r="L3247" s="7">
        <f>Tabla14[[#This Row],[Ganancia]]/Tabla14[[#This Row],[Nuestro Costo juan ]]</f>
        <v>0.21511627906976749</v>
      </c>
      <c r="M3247" s="2">
        <f>Tabla14[[#This Row],[Precio NEGRO Publico c/juan]]+(Tabla14[[#This Row],[Precio NEGRO Publico c/juan]]*0.105)</f>
        <v>26951.253786599998</v>
      </c>
    </row>
    <row r="3248" spans="1:13">
      <c r="A3248" s="1" t="s">
        <v>6521</v>
      </c>
      <c r="B3248" t="s">
        <v>6522</v>
      </c>
      <c r="C3248" t="s">
        <v>7</v>
      </c>
      <c r="D3248" t="s">
        <v>6508</v>
      </c>
      <c r="E3248" s="2">
        <v>13345.92</v>
      </c>
      <c r="F3248" s="2">
        <f>Tabla14[[#This Row],[Precio]]-(Tabla14[[#This Row],[Precio]]*0.14)</f>
        <v>11477.4912</v>
      </c>
      <c r="G3248" s="2">
        <f>Tabla14[[#This Row],[Precio]]-(Tabla14[[#This Row],[Precio]]*0.05)</f>
        <v>12678.624</v>
      </c>
      <c r="H3248" s="4">
        <f>Tabla14[[#This Row],[  -14% costo de juan]]+(Tabla14[[#This Row],[  -14% costo de juan]]*0.1)</f>
        <v>12625.240320000001</v>
      </c>
      <c r="I3248" s="30">
        <f>Tabla14[[#This Row],[5% purpil]]+(Tabla14[[#This Row],[5% purpil]]*0.21)</f>
        <v>15341.135039999999</v>
      </c>
      <c r="J3248" s="30">
        <f>Tabla14[[#This Row],[5% purpil]]+(Tabla14[[#This Row],[5% purpil]]*0.21)</f>
        <v>15341.135039999999</v>
      </c>
      <c r="K3248" s="6">
        <f>Tabla14[[#This Row],[Precio NEGRO Publico c/juan]]-Tabla14[[#This Row],[Nuestro Costo juan ]]</f>
        <v>2715.8947199999984</v>
      </c>
      <c r="L3248" s="7">
        <f>Tabla14[[#This Row],[Ganancia]]/Tabla14[[#This Row],[Nuestro Costo juan ]]</f>
        <v>0.2151162790697673</v>
      </c>
      <c r="M3248" s="2">
        <f>Tabla14[[#This Row],[Precio NEGRO Publico c/juan]]+(Tabla14[[#This Row],[Precio NEGRO Publico c/juan]]*0.105)</f>
        <v>16951.954219200001</v>
      </c>
    </row>
    <row r="3249" spans="1:13">
      <c r="A3249" s="1" t="s">
        <v>6523</v>
      </c>
      <c r="B3249" t="s">
        <v>6524</v>
      </c>
      <c r="C3249" t="s">
        <v>7</v>
      </c>
      <c r="D3249" t="s">
        <v>6508</v>
      </c>
      <c r="E3249" s="2">
        <v>8210.51</v>
      </c>
      <c r="F3249" s="2">
        <f>Tabla14[[#This Row],[Precio]]-(Tabla14[[#This Row],[Precio]]*0.14)</f>
        <v>7061.0385999999999</v>
      </c>
      <c r="G3249" s="2">
        <f>Tabla14[[#This Row],[Precio]]-(Tabla14[[#This Row],[Precio]]*0.05)</f>
        <v>7799.9845000000005</v>
      </c>
      <c r="H3249" s="4">
        <f>Tabla14[[#This Row],[  -14% costo de juan]]+(Tabla14[[#This Row],[  -14% costo de juan]]*0.1)</f>
        <v>7767.14246</v>
      </c>
      <c r="I3249" s="30">
        <f>Tabla14[[#This Row],[5% purpil]]+(Tabla14[[#This Row],[5% purpil]]*0.21)</f>
        <v>9437.9812450000009</v>
      </c>
      <c r="J3249" s="30">
        <f>Tabla14[[#This Row],[5% purpil]]+(Tabla14[[#This Row],[5% purpil]]*0.21)</f>
        <v>9437.9812450000009</v>
      </c>
      <c r="K3249" s="6">
        <f>Tabla14[[#This Row],[Precio NEGRO Publico c/juan]]-Tabla14[[#This Row],[Nuestro Costo juan ]]</f>
        <v>1670.8387850000008</v>
      </c>
      <c r="L3249" s="7">
        <f>Tabla14[[#This Row],[Ganancia]]/Tabla14[[#This Row],[Nuestro Costo juan ]]</f>
        <v>0.21511627906976755</v>
      </c>
      <c r="M3249" s="2">
        <f>Tabla14[[#This Row],[Precio NEGRO Publico c/juan]]+(Tabla14[[#This Row],[Precio NEGRO Publico c/juan]]*0.105)</f>
        <v>10428.969275725001</v>
      </c>
    </row>
    <row r="3250" spans="1:13">
      <c r="A3250" s="1" t="s">
        <v>6525</v>
      </c>
      <c r="B3250" t="s">
        <v>6526</v>
      </c>
      <c r="C3250" t="s">
        <v>7</v>
      </c>
      <c r="D3250" t="s">
        <v>6508</v>
      </c>
      <c r="E3250" s="2">
        <v>7072.72</v>
      </c>
      <c r="F3250" s="2">
        <f>Tabla14[[#This Row],[Precio]]-(Tabla14[[#This Row],[Precio]]*0.14)</f>
        <v>6082.5392000000002</v>
      </c>
      <c r="G3250" s="2">
        <f>Tabla14[[#This Row],[Precio]]-(Tabla14[[#This Row],[Precio]]*0.05)</f>
        <v>6719.0839999999998</v>
      </c>
      <c r="H3250" s="4">
        <f>Tabla14[[#This Row],[  -14% costo de juan]]+(Tabla14[[#This Row],[  -14% costo de juan]]*0.1)</f>
        <v>6690.7931200000003</v>
      </c>
      <c r="I3250" s="30">
        <f>Tabla14[[#This Row],[5% purpil]]+(Tabla14[[#This Row],[5% purpil]]*0.21)</f>
        <v>8130.0916399999996</v>
      </c>
      <c r="J3250" s="30">
        <f>Tabla14[[#This Row],[5% purpil]]+(Tabla14[[#This Row],[5% purpil]]*0.21)</f>
        <v>8130.0916399999996</v>
      </c>
      <c r="K3250" s="6">
        <f>Tabla14[[#This Row],[Precio NEGRO Publico c/juan]]-Tabla14[[#This Row],[Nuestro Costo juan ]]</f>
        <v>1439.2985199999994</v>
      </c>
      <c r="L3250" s="7">
        <f>Tabla14[[#This Row],[Ganancia]]/Tabla14[[#This Row],[Nuestro Costo juan ]]</f>
        <v>0.21511627906976735</v>
      </c>
      <c r="M3250" s="2">
        <f>Tabla14[[#This Row],[Precio NEGRO Publico c/juan]]+(Tabla14[[#This Row],[Precio NEGRO Publico c/juan]]*0.105)</f>
        <v>8983.7512621999995</v>
      </c>
    </row>
    <row r="3251" spans="1:13">
      <c r="A3251" s="1" t="s">
        <v>6527</v>
      </c>
      <c r="B3251" t="s">
        <v>6528</v>
      </c>
      <c r="C3251" t="s">
        <v>7</v>
      </c>
      <c r="D3251" t="s">
        <v>6508</v>
      </c>
      <c r="E3251" s="2">
        <v>18481.330000000002</v>
      </c>
      <c r="F3251" s="2">
        <f>Tabla14[[#This Row],[Precio]]-(Tabla14[[#This Row],[Precio]]*0.14)</f>
        <v>15893.943800000001</v>
      </c>
      <c r="G3251" s="2">
        <f>Tabla14[[#This Row],[Precio]]-(Tabla14[[#This Row],[Precio]]*0.05)</f>
        <v>17557.263500000001</v>
      </c>
      <c r="H3251" s="4">
        <f>Tabla14[[#This Row],[  -14% costo de juan]]+(Tabla14[[#This Row],[  -14% costo de juan]]*0.1)</f>
        <v>17483.338180000002</v>
      </c>
      <c r="I3251" s="30">
        <f>Tabla14[[#This Row],[5% purpil]]+(Tabla14[[#This Row],[5% purpil]]*0.21)</f>
        <v>21244.288834999999</v>
      </c>
      <c r="J3251" s="30">
        <f>Tabla14[[#This Row],[5% purpil]]+(Tabla14[[#This Row],[5% purpil]]*0.21)</f>
        <v>21244.288834999999</v>
      </c>
      <c r="K3251" s="6">
        <f>Tabla14[[#This Row],[Precio NEGRO Publico c/juan]]-Tabla14[[#This Row],[Nuestro Costo juan ]]</f>
        <v>3760.9506549999969</v>
      </c>
      <c r="L3251" s="7">
        <f>Tabla14[[#This Row],[Ganancia]]/Tabla14[[#This Row],[Nuestro Costo juan ]]</f>
        <v>0.21511627906976724</v>
      </c>
      <c r="M3251" s="2">
        <f>Tabla14[[#This Row],[Precio NEGRO Publico c/juan]]+(Tabla14[[#This Row],[Precio NEGRO Publico c/juan]]*0.105)</f>
        <v>23474.939162675</v>
      </c>
    </row>
    <row r="3252" spans="1:13">
      <c r="A3252" s="1" t="s">
        <v>6529</v>
      </c>
      <c r="B3252" t="s">
        <v>6530</v>
      </c>
      <c r="C3252" t="s">
        <v>7</v>
      </c>
      <c r="D3252" t="s">
        <v>6508</v>
      </c>
      <c r="E3252" s="2">
        <v>6519.2</v>
      </c>
      <c r="F3252" s="2">
        <f>Tabla14[[#This Row],[Precio]]-(Tabla14[[#This Row],[Precio]]*0.14)</f>
        <v>5606.5119999999997</v>
      </c>
      <c r="G3252" s="2">
        <f>Tabla14[[#This Row],[Precio]]-(Tabla14[[#This Row],[Precio]]*0.05)</f>
        <v>6193.24</v>
      </c>
      <c r="H3252" s="4">
        <f>Tabla14[[#This Row],[  -14% costo de juan]]+(Tabla14[[#This Row],[  -14% costo de juan]]*0.1)</f>
        <v>6167.1632</v>
      </c>
      <c r="I3252" s="30">
        <f>Tabla14[[#This Row],[5% purpil]]+(Tabla14[[#This Row],[5% purpil]]*0.21)</f>
        <v>7493.8203999999996</v>
      </c>
      <c r="J3252" s="30">
        <f>Tabla14[[#This Row],[5% purpil]]+(Tabla14[[#This Row],[5% purpil]]*0.21)</f>
        <v>7493.8203999999996</v>
      </c>
      <c r="K3252" s="6">
        <f>Tabla14[[#This Row],[Precio NEGRO Publico c/juan]]-Tabla14[[#This Row],[Nuestro Costo juan ]]</f>
        <v>1326.6571999999996</v>
      </c>
      <c r="L3252" s="7">
        <f>Tabla14[[#This Row],[Ganancia]]/Tabla14[[#This Row],[Nuestro Costo juan ]]</f>
        <v>0.21511627906976738</v>
      </c>
      <c r="M3252" s="2">
        <f>Tabla14[[#This Row],[Precio NEGRO Publico c/juan]]+(Tabla14[[#This Row],[Precio NEGRO Publico c/juan]]*0.105)</f>
        <v>8280.671542</v>
      </c>
    </row>
    <row r="3253" spans="1:13">
      <c r="A3253" s="1" t="s">
        <v>6531</v>
      </c>
      <c r="B3253" t="s">
        <v>6532</v>
      </c>
      <c r="C3253" t="s">
        <v>7</v>
      </c>
      <c r="D3253" t="s">
        <v>6508</v>
      </c>
      <c r="E3253" s="2">
        <v>7226.47</v>
      </c>
      <c r="F3253" s="2">
        <f>Tabla14[[#This Row],[Precio]]-(Tabla14[[#This Row],[Precio]]*0.14)</f>
        <v>6214.7641999999996</v>
      </c>
      <c r="G3253" s="2">
        <f>Tabla14[[#This Row],[Precio]]-(Tabla14[[#This Row],[Precio]]*0.05)</f>
        <v>6865.1464999999998</v>
      </c>
      <c r="H3253" s="4">
        <f>Tabla14[[#This Row],[  -14% costo de juan]]+(Tabla14[[#This Row],[  -14% costo de juan]]*0.1)</f>
        <v>6836.2406199999996</v>
      </c>
      <c r="I3253" s="30">
        <f>Tabla14[[#This Row],[5% purpil]]+(Tabla14[[#This Row],[5% purpil]]*0.21)</f>
        <v>8306.8272649999999</v>
      </c>
      <c r="J3253" s="30">
        <f>Tabla14[[#This Row],[5% purpil]]+(Tabla14[[#This Row],[5% purpil]]*0.21)</f>
        <v>8306.8272649999999</v>
      </c>
      <c r="K3253" s="6">
        <f>Tabla14[[#This Row],[Precio NEGRO Publico c/juan]]-Tabla14[[#This Row],[Nuestro Costo juan ]]</f>
        <v>1470.5866450000003</v>
      </c>
      <c r="L3253" s="7">
        <f>Tabla14[[#This Row],[Ganancia]]/Tabla14[[#This Row],[Nuestro Costo juan ]]</f>
        <v>0.21511627906976749</v>
      </c>
      <c r="M3253" s="2">
        <f>Tabla14[[#This Row],[Precio NEGRO Publico c/juan]]+(Tabla14[[#This Row],[Precio NEGRO Publico c/juan]]*0.105)</f>
        <v>9179.044127825</v>
      </c>
    </row>
    <row r="3254" spans="1:13">
      <c r="A3254" s="1" t="s">
        <v>6533</v>
      </c>
      <c r="B3254" t="s">
        <v>6534</v>
      </c>
      <c r="C3254" t="s">
        <v>7</v>
      </c>
      <c r="D3254" t="s">
        <v>6508</v>
      </c>
      <c r="E3254" s="2">
        <v>9655.7999999999993</v>
      </c>
      <c r="F3254" s="2">
        <f>Tabla14[[#This Row],[Precio]]-(Tabla14[[#This Row],[Precio]]*0.14)</f>
        <v>8303.9879999999994</v>
      </c>
      <c r="G3254" s="2">
        <f>Tabla14[[#This Row],[Precio]]-(Tabla14[[#This Row],[Precio]]*0.05)</f>
        <v>9173.0099999999984</v>
      </c>
      <c r="H3254" s="4">
        <f>Tabla14[[#This Row],[  -14% costo de juan]]+(Tabla14[[#This Row],[  -14% costo de juan]]*0.1)</f>
        <v>9134.3868000000002</v>
      </c>
      <c r="I3254" s="30">
        <f>Tabla14[[#This Row],[5% purpil]]+(Tabla14[[#This Row],[5% purpil]]*0.21)</f>
        <v>11099.342099999998</v>
      </c>
      <c r="J3254" s="30">
        <f>Tabla14[[#This Row],[5% purpil]]+(Tabla14[[#This Row],[5% purpil]]*0.21)</f>
        <v>11099.342099999998</v>
      </c>
      <c r="K3254" s="6">
        <f>Tabla14[[#This Row],[Precio NEGRO Publico c/juan]]-Tabla14[[#This Row],[Nuestro Costo juan ]]</f>
        <v>1964.9552999999978</v>
      </c>
      <c r="L3254" s="7">
        <f>Tabla14[[#This Row],[Ganancia]]/Tabla14[[#This Row],[Nuestro Costo juan ]]</f>
        <v>0.21511627906976719</v>
      </c>
      <c r="M3254" s="2">
        <f>Tabla14[[#This Row],[Precio NEGRO Publico c/juan]]+(Tabla14[[#This Row],[Precio NEGRO Publico c/juan]]*0.105)</f>
        <v>12264.773020499997</v>
      </c>
    </row>
    <row r="3255" spans="1:13">
      <c r="A3255" s="1" t="s">
        <v>6535</v>
      </c>
      <c r="B3255" t="s">
        <v>6536</v>
      </c>
      <c r="C3255" t="s">
        <v>7</v>
      </c>
      <c r="D3255" t="s">
        <v>6508</v>
      </c>
      <c r="E3255" s="2">
        <v>14422.2</v>
      </c>
      <c r="F3255" s="2">
        <f>Tabla14[[#This Row],[Precio]]-(Tabla14[[#This Row],[Precio]]*0.14)</f>
        <v>12403.092000000001</v>
      </c>
      <c r="G3255" s="2">
        <f>Tabla14[[#This Row],[Precio]]-(Tabla14[[#This Row],[Precio]]*0.05)</f>
        <v>13701.09</v>
      </c>
      <c r="H3255" s="4">
        <f>Tabla14[[#This Row],[  -14% costo de juan]]+(Tabla14[[#This Row],[  -14% costo de juan]]*0.1)</f>
        <v>13643.4012</v>
      </c>
      <c r="I3255" s="30">
        <f>Tabla14[[#This Row],[5% purpil]]+(Tabla14[[#This Row],[5% purpil]]*0.21)</f>
        <v>16578.318899999998</v>
      </c>
      <c r="J3255" s="30">
        <f>Tabla14[[#This Row],[5% purpil]]+(Tabla14[[#This Row],[5% purpil]]*0.21)</f>
        <v>16578.318899999998</v>
      </c>
      <c r="K3255" s="6">
        <f>Tabla14[[#This Row],[Precio NEGRO Publico c/juan]]-Tabla14[[#This Row],[Nuestro Costo juan ]]</f>
        <v>2934.9176999999981</v>
      </c>
      <c r="L3255" s="7">
        <f>Tabla14[[#This Row],[Ganancia]]/Tabla14[[#This Row],[Nuestro Costo juan ]]</f>
        <v>0.2151162790697673</v>
      </c>
      <c r="M3255" s="2">
        <f>Tabla14[[#This Row],[Precio NEGRO Publico c/juan]]+(Tabla14[[#This Row],[Precio NEGRO Publico c/juan]]*0.105)</f>
        <v>18319.042384499997</v>
      </c>
    </row>
    <row r="3256" spans="1:13">
      <c r="A3256" s="1" t="s">
        <v>6537</v>
      </c>
      <c r="B3256" t="s">
        <v>6538</v>
      </c>
      <c r="C3256" t="s">
        <v>7</v>
      </c>
      <c r="D3256" t="s">
        <v>6508</v>
      </c>
      <c r="E3256" s="2">
        <v>3751.62</v>
      </c>
      <c r="F3256" s="2">
        <f>Tabla14[[#This Row],[Precio]]-(Tabla14[[#This Row],[Precio]]*0.14)</f>
        <v>3226.3932</v>
      </c>
      <c r="G3256" s="2">
        <f>Tabla14[[#This Row],[Precio]]-(Tabla14[[#This Row],[Precio]]*0.05)</f>
        <v>3564.0389999999998</v>
      </c>
      <c r="H3256" s="4">
        <f>Tabla14[[#This Row],[  -14% costo de juan]]+(Tabla14[[#This Row],[  -14% costo de juan]]*0.1)</f>
        <v>3549.0325199999997</v>
      </c>
      <c r="I3256" s="30">
        <f>Tabla14[[#This Row],[5% purpil]]+(Tabla14[[#This Row],[5% purpil]]*0.21)</f>
        <v>4312.4871899999998</v>
      </c>
      <c r="J3256" s="30">
        <f>Tabla14[[#This Row],[5% purpil]]+(Tabla14[[#This Row],[5% purpil]]*0.21)</f>
        <v>4312.4871899999998</v>
      </c>
      <c r="K3256" s="6">
        <f>Tabla14[[#This Row],[Precio NEGRO Publico c/juan]]-Tabla14[[#This Row],[Nuestro Costo juan ]]</f>
        <v>763.45467000000008</v>
      </c>
      <c r="L3256" s="7">
        <f>Tabla14[[#This Row],[Ganancia]]/Tabla14[[#This Row],[Nuestro Costo juan ]]</f>
        <v>0.21511627906976749</v>
      </c>
      <c r="M3256" s="2">
        <f>Tabla14[[#This Row],[Precio NEGRO Publico c/juan]]+(Tabla14[[#This Row],[Precio NEGRO Publico c/juan]]*0.105)</f>
        <v>4765.2983449499998</v>
      </c>
    </row>
    <row r="3257" spans="1:13">
      <c r="A3257" s="1" t="s">
        <v>6539</v>
      </c>
      <c r="B3257" t="s">
        <v>6540</v>
      </c>
      <c r="C3257" t="s">
        <v>7</v>
      </c>
      <c r="D3257" t="s">
        <v>6508</v>
      </c>
      <c r="E3257" s="2">
        <v>6765.21</v>
      </c>
      <c r="F3257" s="2">
        <f>Tabla14[[#This Row],[Precio]]-(Tabla14[[#This Row],[Precio]]*0.14)</f>
        <v>5818.0806000000002</v>
      </c>
      <c r="G3257" s="2">
        <f>Tabla14[[#This Row],[Precio]]-(Tabla14[[#This Row],[Precio]]*0.05)</f>
        <v>6426.9494999999997</v>
      </c>
      <c r="H3257" s="4">
        <f>Tabla14[[#This Row],[  -14% costo de juan]]+(Tabla14[[#This Row],[  -14% costo de juan]]*0.1)</f>
        <v>6399.8886600000005</v>
      </c>
      <c r="I3257" s="30">
        <f>Tabla14[[#This Row],[5% purpil]]+(Tabla14[[#This Row],[5% purpil]]*0.21)</f>
        <v>7776.6088949999994</v>
      </c>
      <c r="J3257" s="30">
        <f>Tabla14[[#This Row],[5% purpil]]+(Tabla14[[#This Row],[5% purpil]]*0.21)</f>
        <v>7776.6088949999994</v>
      </c>
      <c r="K3257" s="6">
        <f>Tabla14[[#This Row],[Precio NEGRO Publico c/juan]]-Tabla14[[#This Row],[Nuestro Costo juan ]]</f>
        <v>1376.7202349999989</v>
      </c>
      <c r="L3257" s="7">
        <f>Tabla14[[#This Row],[Ganancia]]/Tabla14[[#This Row],[Nuestro Costo juan ]]</f>
        <v>0.21511627906976724</v>
      </c>
      <c r="M3257" s="2">
        <f>Tabla14[[#This Row],[Precio NEGRO Publico c/juan]]+(Tabla14[[#This Row],[Precio NEGRO Publico c/juan]]*0.105)</f>
        <v>8593.1528289749986</v>
      </c>
    </row>
    <row r="3258" spans="1:13">
      <c r="A3258" s="1" t="s">
        <v>6541</v>
      </c>
      <c r="B3258" t="s">
        <v>6542</v>
      </c>
      <c r="C3258" t="s">
        <v>7</v>
      </c>
      <c r="D3258" t="s">
        <v>6508</v>
      </c>
      <c r="E3258" s="2">
        <v>10486.08</v>
      </c>
      <c r="F3258" s="2">
        <f>Tabla14[[#This Row],[Precio]]-(Tabla14[[#This Row],[Precio]]*0.14)</f>
        <v>9018.0288</v>
      </c>
      <c r="G3258" s="2">
        <f>Tabla14[[#This Row],[Precio]]-(Tabla14[[#This Row],[Precio]]*0.05)</f>
        <v>9961.7759999999998</v>
      </c>
      <c r="H3258" s="4">
        <f>Tabla14[[#This Row],[  -14% costo de juan]]+(Tabla14[[#This Row],[  -14% costo de juan]]*0.1)</f>
        <v>9919.8316799999993</v>
      </c>
      <c r="I3258" s="30">
        <f>Tabla14[[#This Row],[5% purpil]]+(Tabla14[[#This Row],[5% purpil]]*0.21)</f>
        <v>12053.748960000001</v>
      </c>
      <c r="J3258" s="30">
        <f>Tabla14[[#This Row],[5% purpil]]+(Tabla14[[#This Row],[5% purpil]]*0.21)</f>
        <v>12053.748960000001</v>
      </c>
      <c r="K3258" s="6">
        <f>Tabla14[[#This Row],[Precio NEGRO Publico c/juan]]-Tabla14[[#This Row],[Nuestro Costo juan ]]</f>
        <v>2133.9172800000015</v>
      </c>
      <c r="L3258" s="7">
        <f>Tabla14[[#This Row],[Ganancia]]/Tabla14[[#This Row],[Nuestro Costo juan ]]</f>
        <v>0.2151162790697676</v>
      </c>
      <c r="M3258" s="2">
        <f>Tabla14[[#This Row],[Precio NEGRO Publico c/juan]]+(Tabla14[[#This Row],[Precio NEGRO Publico c/juan]]*0.105)</f>
        <v>13319.392600800002</v>
      </c>
    </row>
    <row r="3259" spans="1:13">
      <c r="A3259" s="1" t="s">
        <v>6543</v>
      </c>
      <c r="B3259" t="s">
        <v>6544</v>
      </c>
      <c r="C3259" t="s">
        <v>7</v>
      </c>
      <c r="D3259" t="s">
        <v>6508</v>
      </c>
      <c r="E3259" s="2">
        <v>5904.18</v>
      </c>
      <c r="F3259" s="2">
        <f>Tabla14[[#This Row],[Precio]]-(Tabla14[[#This Row],[Precio]]*0.14)</f>
        <v>5077.5947999999999</v>
      </c>
      <c r="G3259" s="2">
        <f>Tabla14[[#This Row],[Precio]]-(Tabla14[[#This Row],[Precio]]*0.05)</f>
        <v>5608.9710000000005</v>
      </c>
      <c r="H3259" s="4">
        <f>Tabla14[[#This Row],[  -14% costo de juan]]+(Tabla14[[#This Row],[  -14% costo de juan]]*0.1)</f>
        <v>5585.3542799999996</v>
      </c>
      <c r="I3259" s="30">
        <f>Tabla14[[#This Row],[5% purpil]]+(Tabla14[[#This Row],[5% purpil]]*0.21)</f>
        <v>6786.85491</v>
      </c>
      <c r="J3259" s="30">
        <f>Tabla14[[#This Row],[5% purpil]]+(Tabla14[[#This Row],[5% purpil]]*0.21)</f>
        <v>6786.85491</v>
      </c>
      <c r="K3259" s="6">
        <f>Tabla14[[#This Row],[Precio NEGRO Publico c/juan]]-Tabla14[[#This Row],[Nuestro Costo juan ]]</f>
        <v>1201.5006300000005</v>
      </c>
      <c r="L3259" s="7">
        <f>Tabla14[[#This Row],[Ganancia]]/Tabla14[[#This Row],[Nuestro Costo juan ]]</f>
        <v>0.21511627906976755</v>
      </c>
      <c r="M3259" s="2">
        <f>Tabla14[[#This Row],[Precio NEGRO Publico c/juan]]+(Tabla14[[#This Row],[Precio NEGRO Publico c/juan]]*0.105)</f>
        <v>7499.47467555</v>
      </c>
    </row>
    <row r="3260" spans="1:13">
      <c r="A3260" s="1" t="s">
        <v>6545</v>
      </c>
      <c r="B3260" t="s">
        <v>6546</v>
      </c>
      <c r="C3260" t="s">
        <v>7</v>
      </c>
      <c r="D3260" t="s">
        <v>6508</v>
      </c>
      <c r="E3260" s="2">
        <v>23714.41</v>
      </c>
      <c r="F3260" s="2">
        <f>Tabla14[[#This Row],[Precio]]-(Tabla14[[#This Row],[Precio]]*0.14)</f>
        <v>20394.392599999999</v>
      </c>
      <c r="G3260" s="2">
        <f>Tabla14[[#This Row],[Precio]]-(Tabla14[[#This Row],[Precio]]*0.05)</f>
        <v>22528.6895</v>
      </c>
      <c r="H3260" s="4">
        <f>Tabla14[[#This Row],[  -14% costo de juan]]+(Tabla14[[#This Row],[  -14% costo de juan]]*0.1)</f>
        <v>22433.831859999998</v>
      </c>
      <c r="I3260" s="30">
        <f>Tabla14[[#This Row],[5% purpil]]+(Tabla14[[#This Row],[5% purpil]]*0.21)</f>
        <v>27259.714295000002</v>
      </c>
      <c r="J3260" s="30">
        <f>Tabla14[[#This Row],[5% purpil]]+(Tabla14[[#This Row],[5% purpil]]*0.21)</f>
        <v>27259.714295000002</v>
      </c>
      <c r="K3260" s="6">
        <f>Tabla14[[#This Row],[Precio NEGRO Publico c/juan]]-Tabla14[[#This Row],[Nuestro Costo juan ]]</f>
        <v>4825.8824350000032</v>
      </c>
      <c r="L3260" s="7">
        <f>Tabla14[[#This Row],[Ganancia]]/Tabla14[[#This Row],[Nuestro Costo juan ]]</f>
        <v>0.2151162790697676</v>
      </c>
      <c r="M3260" s="2">
        <f>Tabla14[[#This Row],[Precio NEGRO Publico c/juan]]+(Tabla14[[#This Row],[Precio NEGRO Publico c/juan]]*0.105)</f>
        <v>30121.984295975002</v>
      </c>
    </row>
    <row r="3261" spans="1:13">
      <c r="A3261" s="1" t="s">
        <v>6547</v>
      </c>
      <c r="B3261" t="s">
        <v>6548</v>
      </c>
      <c r="C3261" t="s">
        <v>7</v>
      </c>
      <c r="D3261" t="s">
        <v>6508</v>
      </c>
      <c r="E3261" s="2">
        <v>30850.45</v>
      </c>
      <c r="F3261" s="2">
        <f>Tabla14[[#This Row],[Precio]]-(Tabla14[[#This Row],[Precio]]*0.14)</f>
        <v>26531.387000000002</v>
      </c>
      <c r="G3261" s="2">
        <f>Tabla14[[#This Row],[Precio]]-(Tabla14[[#This Row],[Precio]]*0.05)</f>
        <v>29307.927500000002</v>
      </c>
      <c r="H3261" s="4">
        <f>Tabla14[[#This Row],[  -14% costo de juan]]+(Tabla14[[#This Row],[  -14% costo de juan]]*0.1)</f>
        <v>29184.525700000002</v>
      </c>
      <c r="I3261" s="30">
        <f>Tabla14[[#This Row],[5% purpil]]+(Tabla14[[#This Row],[5% purpil]]*0.21)</f>
        <v>35462.592275000003</v>
      </c>
      <c r="J3261" s="30">
        <f>Tabla14[[#This Row],[5% purpil]]+(Tabla14[[#This Row],[5% purpil]]*0.21)</f>
        <v>35462.592275000003</v>
      </c>
      <c r="K3261" s="6">
        <f>Tabla14[[#This Row],[Precio NEGRO Publico c/juan]]-Tabla14[[#This Row],[Nuestro Costo juan ]]</f>
        <v>6278.0665750000007</v>
      </c>
      <c r="L3261" s="7">
        <f>Tabla14[[#This Row],[Ganancia]]/Tabla14[[#This Row],[Nuestro Costo juan ]]</f>
        <v>0.21511627906976746</v>
      </c>
      <c r="M3261" s="2">
        <f>Tabla14[[#This Row],[Precio NEGRO Publico c/juan]]+(Tabla14[[#This Row],[Precio NEGRO Publico c/juan]]*0.105)</f>
        <v>39186.164463875</v>
      </c>
    </row>
    <row r="3262" spans="1:13">
      <c r="A3262" s="1" t="s">
        <v>6549</v>
      </c>
      <c r="B3262" t="s">
        <v>6550</v>
      </c>
      <c r="C3262" t="s">
        <v>7</v>
      </c>
      <c r="D3262" t="s">
        <v>6508</v>
      </c>
      <c r="E3262" s="2">
        <v>33346.699999999997</v>
      </c>
      <c r="F3262" s="2">
        <f>Tabla14[[#This Row],[Precio]]-(Tabla14[[#This Row],[Precio]]*0.14)</f>
        <v>28678.161999999997</v>
      </c>
      <c r="G3262" s="2">
        <f>Tabla14[[#This Row],[Precio]]-(Tabla14[[#This Row],[Precio]]*0.05)</f>
        <v>31679.364999999998</v>
      </c>
      <c r="H3262" s="4">
        <f>Tabla14[[#This Row],[  -14% costo de juan]]+(Tabla14[[#This Row],[  -14% costo de juan]]*0.1)</f>
        <v>31545.978199999998</v>
      </c>
      <c r="I3262" s="30">
        <f>Tabla14[[#This Row],[5% purpil]]+(Tabla14[[#This Row],[5% purpil]]*0.21)</f>
        <v>38332.031649999997</v>
      </c>
      <c r="J3262" s="30">
        <f>Tabla14[[#This Row],[5% purpil]]+(Tabla14[[#This Row],[5% purpil]]*0.21)</f>
        <v>38332.031649999997</v>
      </c>
      <c r="K3262" s="6">
        <f>Tabla14[[#This Row],[Precio NEGRO Publico c/juan]]-Tabla14[[#This Row],[Nuestro Costo juan ]]</f>
        <v>6786.0534499999994</v>
      </c>
      <c r="L3262" s="7">
        <f>Tabla14[[#This Row],[Ganancia]]/Tabla14[[#This Row],[Nuestro Costo juan ]]</f>
        <v>0.21511627906976744</v>
      </c>
      <c r="M3262" s="2">
        <f>Tabla14[[#This Row],[Precio NEGRO Publico c/juan]]+(Tabla14[[#This Row],[Precio NEGRO Publico c/juan]]*0.105)</f>
        <v>42356.894973249997</v>
      </c>
    </row>
    <row r="3263" spans="1:13">
      <c r="A3263" s="1" t="s">
        <v>6551</v>
      </c>
      <c r="B3263" t="s">
        <v>6552</v>
      </c>
      <c r="C3263" t="s">
        <v>7</v>
      </c>
      <c r="D3263" t="s">
        <v>6508</v>
      </c>
      <c r="E3263" s="2">
        <v>2183.3200000000002</v>
      </c>
      <c r="F3263" s="2">
        <f>Tabla14[[#This Row],[Precio]]-(Tabla14[[#This Row],[Precio]]*0.14)</f>
        <v>1877.6552000000001</v>
      </c>
      <c r="G3263" s="2">
        <f>Tabla14[[#This Row],[Precio]]-(Tabla14[[#This Row],[Precio]]*0.05)</f>
        <v>2074.154</v>
      </c>
      <c r="H3263" s="4">
        <f>Tabla14[[#This Row],[  -14% costo de juan]]+(Tabla14[[#This Row],[  -14% costo de juan]]*0.1)</f>
        <v>2065.4207200000001</v>
      </c>
      <c r="I3263" s="30">
        <f>Tabla14[[#This Row],[5% purpil]]+(Tabla14[[#This Row],[5% purpil]]*0.21)</f>
        <v>2509.7263400000002</v>
      </c>
      <c r="J3263" s="30">
        <f>Tabla14[[#This Row],[5% purpil]]+(Tabla14[[#This Row],[5% purpil]]*0.21)</f>
        <v>2509.7263400000002</v>
      </c>
      <c r="K3263" s="6">
        <f>Tabla14[[#This Row],[Precio NEGRO Publico c/juan]]-Tabla14[[#This Row],[Nuestro Costo juan ]]</f>
        <v>444.30562000000009</v>
      </c>
      <c r="L3263" s="7">
        <f>Tabla14[[#This Row],[Ganancia]]/Tabla14[[#This Row],[Nuestro Costo juan ]]</f>
        <v>0.21511627906976749</v>
      </c>
      <c r="M3263" s="2">
        <f>Tabla14[[#This Row],[Precio NEGRO Publico c/juan]]+(Tabla14[[#This Row],[Precio NEGRO Publico c/juan]]*0.105)</f>
        <v>2773.2476057000003</v>
      </c>
    </row>
    <row r="3264" spans="1:13">
      <c r="A3264" s="1" t="s">
        <v>6553</v>
      </c>
      <c r="B3264" t="s">
        <v>6554</v>
      </c>
      <c r="C3264" t="s">
        <v>7</v>
      </c>
      <c r="D3264" t="s">
        <v>6508</v>
      </c>
      <c r="E3264" s="2">
        <v>3136.6</v>
      </c>
      <c r="F3264" s="2">
        <f>Tabla14[[#This Row],[Precio]]-(Tabla14[[#This Row],[Precio]]*0.14)</f>
        <v>2697.4759999999997</v>
      </c>
      <c r="G3264" s="2">
        <f>Tabla14[[#This Row],[Precio]]-(Tabla14[[#This Row],[Precio]]*0.05)</f>
        <v>2979.77</v>
      </c>
      <c r="H3264" s="4">
        <f>Tabla14[[#This Row],[  -14% costo de juan]]+(Tabla14[[#This Row],[  -14% costo de juan]]*0.1)</f>
        <v>2967.2235999999998</v>
      </c>
      <c r="I3264" s="30">
        <f>Tabla14[[#This Row],[5% purpil]]+(Tabla14[[#This Row],[5% purpil]]*0.21)</f>
        <v>3605.5217000000002</v>
      </c>
      <c r="J3264" s="30">
        <f>Tabla14[[#This Row],[5% purpil]]+(Tabla14[[#This Row],[5% purpil]]*0.21)</f>
        <v>3605.5217000000002</v>
      </c>
      <c r="K3264" s="6">
        <f>Tabla14[[#This Row],[Precio NEGRO Publico c/juan]]-Tabla14[[#This Row],[Nuestro Costo juan ]]</f>
        <v>638.29810000000043</v>
      </c>
      <c r="L3264" s="7">
        <f>Tabla14[[#This Row],[Ganancia]]/Tabla14[[#This Row],[Nuestro Costo juan ]]</f>
        <v>0.2151162790697676</v>
      </c>
      <c r="M3264" s="2">
        <f>Tabla14[[#This Row],[Precio NEGRO Publico c/juan]]+(Tabla14[[#This Row],[Precio NEGRO Publico c/juan]]*0.105)</f>
        <v>3984.1014785000002</v>
      </c>
    </row>
    <row r="3265" spans="1:13">
      <c r="A3265" s="1" t="s">
        <v>6555</v>
      </c>
      <c r="B3265" t="s">
        <v>6556</v>
      </c>
      <c r="C3265" t="s">
        <v>7</v>
      </c>
      <c r="D3265" t="s">
        <v>6508</v>
      </c>
      <c r="E3265" s="2">
        <v>22509.7</v>
      </c>
      <c r="F3265" s="2">
        <f>Tabla14[[#This Row],[Precio]]-(Tabla14[[#This Row],[Precio]]*0.14)</f>
        <v>19358.342000000001</v>
      </c>
      <c r="G3265" s="2">
        <f>Tabla14[[#This Row],[Precio]]-(Tabla14[[#This Row],[Precio]]*0.05)</f>
        <v>21384.215</v>
      </c>
      <c r="H3265" s="4">
        <f>Tabla14[[#This Row],[  -14% costo de juan]]+(Tabla14[[#This Row],[  -14% costo de juan]]*0.1)</f>
        <v>21294.176200000002</v>
      </c>
      <c r="I3265" s="30">
        <f>Tabla14[[#This Row],[5% purpil]]+(Tabla14[[#This Row],[5% purpil]]*0.21)</f>
        <v>25874.900150000001</v>
      </c>
      <c r="J3265" s="30">
        <f>Tabla14[[#This Row],[5% purpil]]+(Tabla14[[#This Row],[5% purpil]]*0.21)</f>
        <v>25874.900150000001</v>
      </c>
      <c r="K3265" s="6">
        <f>Tabla14[[#This Row],[Precio NEGRO Publico c/juan]]-Tabla14[[#This Row],[Nuestro Costo juan ]]</f>
        <v>4580.7239499999996</v>
      </c>
      <c r="L3265" s="7">
        <f>Tabla14[[#This Row],[Ganancia]]/Tabla14[[#This Row],[Nuestro Costo juan ]]</f>
        <v>0.21511627906976741</v>
      </c>
      <c r="M3265" s="2">
        <f>Tabla14[[#This Row],[Precio NEGRO Publico c/juan]]+(Tabla14[[#This Row],[Precio NEGRO Publico c/juan]]*0.105)</f>
        <v>28591.764665750001</v>
      </c>
    </row>
    <row r="3266" spans="1:13">
      <c r="A3266" s="1" t="s">
        <v>6557</v>
      </c>
      <c r="B3266" t="s">
        <v>6558</v>
      </c>
      <c r="C3266" t="s">
        <v>7</v>
      </c>
      <c r="D3266" t="s">
        <v>6508</v>
      </c>
      <c r="E3266" s="2">
        <v>28106.37</v>
      </c>
      <c r="F3266" s="2">
        <f>Tabla14[[#This Row],[Precio]]-(Tabla14[[#This Row],[Precio]]*0.14)</f>
        <v>24171.478199999998</v>
      </c>
      <c r="G3266" s="2">
        <f>Tabla14[[#This Row],[Precio]]-(Tabla14[[#This Row],[Precio]]*0.05)</f>
        <v>26701.051499999998</v>
      </c>
      <c r="H3266" s="4">
        <f>Tabla14[[#This Row],[  -14% costo de juan]]+(Tabla14[[#This Row],[  -14% costo de juan]]*0.1)</f>
        <v>26588.626019999996</v>
      </c>
      <c r="I3266" s="30">
        <f>Tabla14[[#This Row],[5% purpil]]+(Tabla14[[#This Row],[5% purpil]]*0.21)</f>
        <v>32308.272314999998</v>
      </c>
      <c r="J3266" s="30">
        <f>Tabla14[[#This Row],[5% purpil]]+(Tabla14[[#This Row],[5% purpil]]*0.21)</f>
        <v>32308.272314999998</v>
      </c>
      <c r="K3266" s="6">
        <f>Tabla14[[#This Row],[Precio NEGRO Publico c/juan]]-Tabla14[[#This Row],[Nuestro Costo juan ]]</f>
        <v>5719.6462950000023</v>
      </c>
      <c r="L3266" s="7">
        <f>Tabla14[[#This Row],[Ganancia]]/Tabla14[[#This Row],[Nuestro Costo juan ]]</f>
        <v>0.21511627906976755</v>
      </c>
      <c r="M3266" s="2">
        <f>Tabla14[[#This Row],[Precio NEGRO Publico c/juan]]+(Tabla14[[#This Row],[Precio NEGRO Publico c/juan]]*0.105)</f>
        <v>35700.640908075002</v>
      </c>
    </row>
    <row r="3267" spans="1:13">
      <c r="A3267" s="1" t="s">
        <v>6559</v>
      </c>
      <c r="B3267" t="s">
        <v>6560</v>
      </c>
      <c r="C3267" t="s">
        <v>7</v>
      </c>
      <c r="D3267" t="s">
        <v>6508</v>
      </c>
      <c r="E3267" s="2">
        <v>88461.25</v>
      </c>
      <c r="F3267" s="2">
        <f>Tabla14[[#This Row],[Precio]]-(Tabla14[[#This Row],[Precio]]*0.14)</f>
        <v>76076.675000000003</v>
      </c>
      <c r="G3267" s="2">
        <f>Tabla14[[#This Row],[Precio]]-(Tabla14[[#This Row],[Precio]]*0.05)</f>
        <v>84038.1875</v>
      </c>
      <c r="H3267" s="4">
        <f>Tabla14[[#This Row],[  -14% costo de juan]]+(Tabla14[[#This Row],[  -14% costo de juan]]*0.1)</f>
        <v>83684.342499999999</v>
      </c>
      <c r="I3267" s="30">
        <f>Tabla14[[#This Row],[5% purpil]]+(Tabla14[[#This Row],[5% purpil]]*0.21)</f>
        <v>101686.206875</v>
      </c>
      <c r="J3267" s="30">
        <f>Tabla14[[#This Row],[5% purpil]]+(Tabla14[[#This Row],[5% purpil]]*0.21)</f>
        <v>101686.206875</v>
      </c>
      <c r="K3267" s="6">
        <f>Tabla14[[#This Row],[Precio NEGRO Publico c/juan]]-Tabla14[[#This Row],[Nuestro Costo juan ]]</f>
        <v>18001.864375000005</v>
      </c>
      <c r="L3267" s="7">
        <f>Tabla14[[#This Row],[Ganancia]]/Tabla14[[#This Row],[Nuestro Costo juan ]]</f>
        <v>0.21511627906976749</v>
      </c>
      <c r="M3267" s="2">
        <f>Tabla14[[#This Row],[Precio NEGRO Publico c/juan]]+(Tabla14[[#This Row],[Precio NEGRO Publico c/juan]]*0.105)</f>
        <v>112363.25859687501</v>
      </c>
    </row>
    <row r="3268" spans="1:13">
      <c r="A3268" s="1" t="s">
        <v>6561</v>
      </c>
      <c r="B3268" t="s">
        <v>6562</v>
      </c>
      <c r="C3268" t="s">
        <v>7</v>
      </c>
      <c r="D3268" t="s">
        <v>6508</v>
      </c>
      <c r="E3268" s="2">
        <v>4182.13</v>
      </c>
      <c r="F3268" s="2">
        <f>Tabla14[[#This Row],[Precio]]-(Tabla14[[#This Row],[Precio]]*0.14)</f>
        <v>3596.6318000000001</v>
      </c>
      <c r="G3268" s="2">
        <f>Tabla14[[#This Row],[Precio]]-(Tabla14[[#This Row],[Precio]]*0.05)</f>
        <v>3973.0235000000002</v>
      </c>
      <c r="H3268" s="4">
        <f>Tabla14[[#This Row],[  -14% costo de juan]]+(Tabla14[[#This Row],[  -14% costo de juan]]*0.1)</f>
        <v>3956.2949800000001</v>
      </c>
      <c r="I3268" s="30">
        <f>Tabla14[[#This Row],[5% purpil]]+(Tabla14[[#This Row],[5% purpil]]*0.21)</f>
        <v>4807.3584350000001</v>
      </c>
      <c r="J3268" s="30">
        <f>Tabla14[[#This Row],[5% purpil]]+(Tabla14[[#This Row],[5% purpil]]*0.21)</f>
        <v>4807.3584350000001</v>
      </c>
      <c r="K3268" s="6">
        <f>Tabla14[[#This Row],[Precio NEGRO Publico c/juan]]-Tabla14[[#This Row],[Nuestro Costo juan ]]</f>
        <v>851.06345499999998</v>
      </c>
      <c r="L3268" s="7">
        <f>Tabla14[[#This Row],[Ganancia]]/Tabla14[[#This Row],[Nuestro Costo juan ]]</f>
        <v>0.21511627906976744</v>
      </c>
      <c r="M3268" s="2">
        <f>Tabla14[[#This Row],[Precio NEGRO Publico c/juan]]+(Tabla14[[#This Row],[Precio NEGRO Publico c/juan]]*0.105)</f>
        <v>5312.131070675</v>
      </c>
    </row>
    <row r="3269" spans="1:13">
      <c r="A3269" s="1" t="s">
        <v>6563</v>
      </c>
      <c r="B3269" t="s">
        <v>6564</v>
      </c>
      <c r="C3269" t="s">
        <v>7</v>
      </c>
      <c r="D3269" t="s">
        <v>6508</v>
      </c>
      <c r="E3269" s="2">
        <v>2890.59</v>
      </c>
      <c r="F3269" s="2">
        <f>Tabla14[[#This Row],[Precio]]-(Tabla14[[#This Row],[Precio]]*0.14)</f>
        <v>2485.9074000000001</v>
      </c>
      <c r="G3269" s="2">
        <f>Tabla14[[#This Row],[Precio]]-(Tabla14[[#This Row],[Precio]]*0.05)</f>
        <v>2746.0605</v>
      </c>
      <c r="H3269" s="4">
        <f>Tabla14[[#This Row],[  -14% costo de juan]]+(Tabla14[[#This Row],[  -14% costo de juan]]*0.1)</f>
        <v>2734.4981400000001</v>
      </c>
      <c r="I3269" s="30">
        <f>Tabla14[[#This Row],[5% purpil]]+(Tabla14[[#This Row],[5% purpil]]*0.21)</f>
        <v>3322.733205</v>
      </c>
      <c r="J3269" s="30">
        <f>Tabla14[[#This Row],[5% purpil]]+(Tabla14[[#This Row],[5% purpil]]*0.21)</f>
        <v>3322.733205</v>
      </c>
      <c r="K3269" s="6">
        <f>Tabla14[[#This Row],[Precio NEGRO Publico c/juan]]-Tabla14[[#This Row],[Nuestro Costo juan ]]</f>
        <v>588.23506499999985</v>
      </c>
      <c r="L3269" s="7">
        <f>Tabla14[[#This Row],[Ganancia]]/Tabla14[[#This Row],[Nuestro Costo juan ]]</f>
        <v>0.21511627906976738</v>
      </c>
      <c r="M3269" s="2">
        <f>Tabla14[[#This Row],[Precio NEGRO Publico c/juan]]+(Tabla14[[#This Row],[Precio NEGRO Publico c/juan]]*0.105)</f>
        <v>3671.6201915249999</v>
      </c>
    </row>
    <row r="3270" spans="1:13">
      <c r="A3270" s="1" t="s">
        <v>6565</v>
      </c>
      <c r="B3270" t="s">
        <v>6566</v>
      </c>
      <c r="C3270" t="s">
        <v>15</v>
      </c>
      <c r="D3270" t="s">
        <v>514</v>
      </c>
      <c r="E3270" s="2">
        <v>149998.99</v>
      </c>
      <c r="F3270" s="2">
        <f>Tabla14[[#This Row],[Precio]]-(Tabla14[[#This Row],[Precio]]*0.14)</f>
        <v>128999.13139999998</v>
      </c>
      <c r="G3270" s="2">
        <f>Tabla14[[#This Row],[Precio]]-(Tabla14[[#This Row],[Precio]]*0.05)</f>
        <v>142499.0405</v>
      </c>
      <c r="H3270" s="4">
        <f>Tabla14[[#This Row],[  -14% costo de juan]]+(Tabla14[[#This Row],[  -14% costo de juan]]*0.1)</f>
        <v>141899.04453999997</v>
      </c>
      <c r="I3270" s="30">
        <f>Tabla14[[#This Row],[5% purpil]]+(Tabla14[[#This Row],[5% purpil]]*0.21)</f>
        <v>172423.83900500002</v>
      </c>
      <c r="J3270" s="30">
        <f>Tabla14[[#This Row],[5% purpil]]+(Tabla14[[#This Row],[5% purpil]]*0.21)</f>
        <v>172423.83900500002</v>
      </c>
      <c r="K3270" s="6">
        <f>Tabla14[[#This Row],[Precio NEGRO Publico c/juan]]-Tabla14[[#This Row],[Nuestro Costo juan ]]</f>
        <v>30524.794465000043</v>
      </c>
      <c r="L3270" s="7">
        <f>Tabla14[[#This Row],[Ganancia]]/Tabla14[[#This Row],[Nuestro Costo juan ]]</f>
        <v>0.2151162790697678</v>
      </c>
      <c r="M3270" s="2">
        <f>Tabla14[[#This Row],[Precio NEGRO Publico c/juan]]+(Tabla14[[#This Row],[Precio NEGRO Publico c/juan]]*0.105)</f>
        <v>190528.34210052501</v>
      </c>
    </row>
    <row r="3271" spans="1:13">
      <c r="A3271" s="1" t="s">
        <v>6567</v>
      </c>
      <c r="B3271" t="s">
        <v>6568</v>
      </c>
      <c r="C3271" t="s">
        <v>15</v>
      </c>
      <c r="D3271" t="s">
        <v>80</v>
      </c>
      <c r="E3271" s="2">
        <v>45375</v>
      </c>
      <c r="F3271" s="2">
        <f>Tabla14[[#This Row],[Precio]]-(Tabla14[[#This Row],[Precio]]*0.14)</f>
        <v>39022.5</v>
      </c>
      <c r="G3271" s="2">
        <f>Tabla14[[#This Row],[Precio]]-(Tabla14[[#This Row],[Precio]]*0.05)</f>
        <v>43106.25</v>
      </c>
      <c r="H3271" s="4">
        <f>Tabla14[[#This Row],[  -14% costo de juan]]+(Tabla14[[#This Row],[  -14% costo de juan]]*0.1)</f>
        <v>42924.75</v>
      </c>
      <c r="I3271" s="30">
        <f>Tabla14[[#This Row],[5% purpil]]+(Tabla14[[#This Row],[5% purpil]]*0.21)</f>
        <v>52158.5625</v>
      </c>
      <c r="J3271" s="30">
        <f>Tabla14[[#This Row],[5% purpil]]+(Tabla14[[#This Row],[5% purpil]]*0.21)</f>
        <v>52158.5625</v>
      </c>
      <c r="K3271" s="6">
        <f>Tabla14[[#This Row],[Precio NEGRO Publico c/juan]]-Tabla14[[#This Row],[Nuestro Costo juan ]]</f>
        <v>9233.8125</v>
      </c>
      <c r="L3271" s="7">
        <f>Tabla14[[#This Row],[Ganancia]]/Tabla14[[#This Row],[Nuestro Costo juan ]]</f>
        <v>0.21511627906976744</v>
      </c>
      <c r="M3271" s="2">
        <f>Tabla14[[#This Row],[Precio NEGRO Publico c/juan]]+(Tabla14[[#This Row],[Precio NEGRO Publico c/juan]]*0.105)</f>
        <v>57635.211562500001</v>
      </c>
    </row>
    <row r="3272" spans="1:13">
      <c r="A3272" s="1" t="s">
        <v>6569</v>
      </c>
      <c r="B3272" t="s">
        <v>6570</v>
      </c>
      <c r="C3272" t="s">
        <v>15</v>
      </c>
      <c r="D3272" t="s">
        <v>80</v>
      </c>
      <c r="E3272" s="2">
        <v>19965</v>
      </c>
      <c r="F3272" s="2">
        <f>Tabla14[[#This Row],[Precio]]-(Tabla14[[#This Row],[Precio]]*0.14)</f>
        <v>17169.900000000001</v>
      </c>
      <c r="G3272" s="2">
        <f>Tabla14[[#This Row],[Precio]]-(Tabla14[[#This Row],[Precio]]*0.05)</f>
        <v>18966.75</v>
      </c>
      <c r="H3272" s="4">
        <f>Tabla14[[#This Row],[  -14% costo de juan]]+(Tabla14[[#This Row],[  -14% costo de juan]]*0.1)</f>
        <v>18886.890000000003</v>
      </c>
      <c r="I3272" s="30">
        <f>Tabla14[[#This Row],[5% purpil]]+(Tabla14[[#This Row],[5% purpil]]*0.21)</f>
        <v>22949.767500000002</v>
      </c>
      <c r="J3272" s="30">
        <f>Tabla14[[#This Row],[5% purpil]]+(Tabla14[[#This Row],[5% purpil]]*0.21)</f>
        <v>22949.767500000002</v>
      </c>
      <c r="K3272" s="6">
        <f>Tabla14[[#This Row],[Precio NEGRO Publico c/juan]]-Tabla14[[#This Row],[Nuestro Costo juan ]]</f>
        <v>4062.8774999999987</v>
      </c>
      <c r="L3272" s="7">
        <f>Tabla14[[#This Row],[Ganancia]]/Tabla14[[#This Row],[Nuestro Costo juan ]]</f>
        <v>0.21511627906976732</v>
      </c>
      <c r="M3272" s="2">
        <f>Tabla14[[#This Row],[Precio NEGRO Publico c/juan]]+(Tabla14[[#This Row],[Precio NEGRO Publico c/juan]]*0.105)</f>
        <v>25359.493087500003</v>
      </c>
    </row>
    <row r="3273" spans="1:13">
      <c r="A3273" s="1" t="s">
        <v>6571</v>
      </c>
      <c r="B3273" t="s">
        <v>6572</v>
      </c>
      <c r="C3273" t="s">
        <v>15</v>
      </c>
      <c r="D3273" t="s">
        <v>80</v>
      </c>
      <c r="E3273" s="2">
        <v>9982.5</v>
      </c>
      <c r="F3273" s="2">
        <f>Tabla14[[#This Row],[Precio]]-(Tabla14[[#This Row],[Precio]]*0.14)</f>
        <v>8584.9500000000007</v>
      </c>
      <c r="G3273" s="2">
        <f>Tabla14[[#This Row],[Precio]]-(Tabla14[[#This Row],[Precio]]*0.05)</f>
        <v>9483.375</v>
      </c>
      <c r="H3273" s="4">
        <f>Tabla14[[#This Row],[  -14% costo de juan]]+(Tabla14[[#This Row],[  -14% costo de juan]]*0.1)</f>
        <v>9443.4450000000015</v>
      </c>
      <c r="I3273" s="30">
        <f>Tabla14[[#This Row],[5% purpil]]+(Tabla14[[#This Row],[5% purpil]]*0.21)</f>
        <v>11474.883750000001</v>
      </c>
      <c r="J3273" s="30">
        <f>Tabla14[[#This Row],[5% purpil]]+(Tabla14[[#This Row],[5% purpil]]*0.21)</f>
        <v>11474.883750000001</v>
      </c>
      <c r="K3273" s="6">
        <f>Tabla14[[#This Row],[Precio NEGRO Publico c/juan]]-Tabla14[[#This Row],[Nuestro Costo juan ]]</f>
        <v>2031.4387499999993</v>
      </c>
      <c r="L3273" s="7">
        <f>Tabla14[[#This Row],[Ganancia]]/Tabla14[[#This Row],[Nuestro Costo juan ]]</f>
        <v>0.21511627906976732</v>
      </c>
      <c r="M3273" s="2">
        <f>Tabla14[[#This Row],[Precio NEGRO Publico c/juan]]+(Tabla14[[#This Row],[Precio NEGRO Publico c/juan]]*0.105)</f>
        <v>12679.746543750001</v>
      </c>
    </row>
    <row r="3274" spans="1:13">
      <c r="A3274" s="1" t="s">
        <v>6573</v>
      </c>
      <c r="B3274" t="s">
        <v>6574</v>
      </c>
      <c r="C3274" t="s">
        <v>7</v>
      </c>
      <c r="D3274" t="s">
        <v>80</v>
      </c>
      <c r="E3274" s="2">
        <v>21630.14</v>
      </c>
      <c r="F3274" s="2">
        <f>Tabla14[[#This Row],[Precio]]-(Tabla14[[#This Row],[Precio]]*0.14)</f>
        <v>18601.920399999999</v>
      </c>
      <c r="G3274" s="2">
        <f>Tabla14[[#This Row],[Precio]]-(Tabla14[[#This Row],[Precio]]*0.05)</f>
        <v>20548.632999999998</v>
      </c>
      <c r="H3274" s="4">
        <f>Tabla14[[#This Row],[  -14% costo de juan]]+(Tabla14[[#This Row],[  -14% costo de juan]]*0.1)</f>
        <v>20462.112439999997</v>
      </c>
      <c r="I3274" s="30">
        <f>Tabla14[[#This Row],[5% purpil]]+(Tabla14[[#This Row],[5% purpil]]*0.21)</f>
        <v>24863.845929999996</v>
      </c>
      <c r="J3274" s="30">
        <f>Tabla14[[#This Row],[5% purpil]]+(Tabla14[[#This Row],[5% purpil]]*0.21)</f>
        <v>24863.845929999996</v>
      </c>
      <c r="K3274" s="6">
        <f>Tabla14[[#This Row],[Precio NEGRO Publico c/juan]]-Tabla14[[#This Row],[Nuestro Costo juan ]]</f>
        <v>4401.7334899999987</v>
      </c>
      <c r="L3274" s="7">
        <f>Tabla14[[#This Row],[Ganancia]]/Tabla14[[#This Row],[Nuestro Costo juan ]]</f>
        <v>0.21511627906976741</v>
      </c>
      <c r="M3274" s="2">
        <f>Tabla14[[#This Row],[Precio NEGRO Publico c/juan]]+(Tabla14[[#This Row],[Precio NEGRO Publico c/juan]]*0.105)</f>
        <v>27474.549752649997</v>
      </c>
    </row>
    <row r="3275" spans="1:13">
      <c r="A3275" s="1" t="s">
        <v>7562</v>
      </c>
      <c r="B3275" t="s">
        <v>7563</v>
      </c>
      <c r="C3275" t="s">
        <v>15</v>
      </c>
      <c r="D3275" t="s">
        <v>80</v>
      </c>
      <c r="E3275" s="2">
        <v>409600.49</v>
      </c>
      <c r="F3275" s="2">
        <f>Tabla14[[#This Row],[Precio]]-(Tabla14[[#This Row],[Precio]]*0.14)</f>
        <v>352256.42139999999</v>
      </c>
      <c r="G3275" s="2">
        <f>Tabla14[[#This Row],[Precio]]-(Tabla14[[#This Row],[Precio]]*0.05)</f>
        <v>389120.46549999999</v>
      </c>
      <c r="H3275" s="9">
        <f>Tabla14[[#This Row],[  -14% costo de juan]]+(Tabla14[[#This Row],[  -14% costo de juan]]*0.1)</f>
        <v>387482.06354</v>
      </c>
      <c r="I3275" s="30">
        <f>Tabla14[[#This Row],[5% purpil]]+(Tabla14[[#This Row],[5% purpil]]*0.21)</f>
        <v>470835.763255</v>
      </c>
      <c r="J3275" s="30">
        <f>Tabla14[[#This Row],[5% purpil]]+(Tabla14[[#This Row],[5% purpil]]*0.21)</f>
        <v>470835.763255</v>
      </c>
      <c r="K3275" s="6">
        <f>Tabla14[[#This Row],[Precio NEGRO Publico c/juan]]-Tabla14[[#This Row],[Nuestro Costo juan ]]</f>
        <v>83353.699714999995</v>
      </c>
      <c r="L3275" s="7">
        <f>Tabla14[[#This Row],[Ganancia]]/Tabla14[[#This Row],[Nuestro Costo juan ]]</f>
        <v>0.21511627906976744</v>
      </c>
      <c r="M3275" s="2">
        <f>Tabla14[[#This Row],[Precio NEGRO Publico c/juan]]+(Tabla14[[#This Row],[Precio NEGRO Publico c/juan]]*0.105)</f>
        <v>520273.51839677501</v>
      </c>
    </row>
    <row r="3276" spans="1:13">
      <c r="A3276" s="1" t="s">
        <v>6577</v>
      </c>
      <c r="B3276" t="s">
        <v>6578</v>
      </c>
      <c r="C3276" t="s">
        <v>7</v>
      </c>
      <c r="D3276" t="s">
        <v>6579</v>
      </c>
      <c r="E3276" s="2">
        <v>8340.14</v>
      </c>
      <c r="F3276" s="2">
        <f>Tabla14[[#This Row],[Precio]]-(Tabla14[[#This Row],[Precio]]*0.14)</f>
        <v>7172.5203999999994</v>
      </c>
      <c r="G3276" s="2">
        <f>Tabla14[[#This Row],[Precio]]-(Tabla14[[#This Row],[Precio]]*0.05)</f>
        <v>7923.1329999999998</v>
      </c>
      <c r="H3276" s="4">
        <f>Tabla14[[#This Row],[  -14% costo de juan]]+(Tabla14[[#This Row],[  -14% costo de juan]]*0.1)</f>
        <v>7889.7724399999997</v>
      </c>
      <c r="I3276" s="30">
        <f>Tabla14[[#This Row],[5% purpil]]+(Tabla14[[#This Row],[5% purpil]]*0.21)</f>
        <v>9586.9909299999999</v>
      </c>
      <c r="J3276" s="30">
        <f>Tabla14[[#This Row],[5% purpil]]+(Tabla14[[#This Row],[5% purpil]]*0.21)</f>
        <v>9586.9909299999999</v>
      </c>
      <c r="K3276" s="6">
        <f>Tabla14[[#This Row],[Precio NEGRO Publico c/juan]]-Tabla14[[#This Row],[Nuestro Costo juan ]]</f>
        <v>1697.2184900000002</v>
      </c>
      <c r="L3276" s="7">
        <f>Tabla14[[#This Row],[Ganancia]]/Tabla14[[#This Row],[Nuestro Costo juan ]]</f>
        <v>0.21511627906976746</v>
      </c>
      <c r="M3276" s="2">
        <f>Tabla14[[#This Row],[Precio NEGRO Publico c/juan]]+(Tabla14[[#This Row],[Precio NEGRO Publico c/juan]]*0.105)</f>
        <v>10593.624977650001</v>
      </c>
    </row>
    <row r="3277" spans="1:13">
      <c r="A3277" s="1" t="s">
        <v>6580</v>
      </c>
      <c r="B3277" t="s">
        <v>6581</v>
      </c>
      <c r="C3277" t="s">
        <v>7</v>
      </c>
      <c r="D3277" t="s">
        <v>6579</v>
      </c>
      <c r="E3277" s="2">
        <v>93271.6</v>
      </c>
      <c r="F3277" s="2">
        <f>Tabla14[[#This Row],[Precio]]-(Tabla14[[#This Row],[Precio]]*0.14)</f>
        <v>80213.576000000001</v>
      </c>
      <c r="G3277" s="2">
        <f>Tabla14[[#This Row],[Precio]]-(Tabla14[[#This Row],[Precio]]*0.05)</f>
        <v>88608.02</v>
      </c>
      <c r="H3277" s="4">
        <f>Tabla14[[#This Row],[  -14% costo de juan]]+(Tabla14[[#This Row],[  -14% costo de juan]]*0.1)</f>
        <v>88234.933600000004</v>
      </c>
      <c r="I3277" s="30">
        <f>Tabla14[[#This Row],[5% purpil]]+(Tabla14[[#This Row],[5% purpil]]*0.21)</f>
        <v>107215.70420000001</v>
      </c>
      <c r="J3277" s="30">
        <f>Tabla14[[#This Row],[5% purpil]]+(Tabla14[[#This Row],[5% purpil]]*0.21)</f>
        <v>107215.70420000001</v>
      </c>
      <c r="K3277" s="6">
        <f>Tabla14[[#This Row],[Precio NEGRO Publico c/juan]]-Tabla14[[#This Row],[Nuestro Costo juan ]]</f>
        <v>18980.770600000003</v>
      </c>
      <c r="L3277" s="7">
        <f>Tabla14[[#This Row],[Ganancia]]/Tabla14[[#This Row],[Nuestro Costo juan ]]</f>
        <v>0.21511627906976746</v>
      </c>
      <c r="M3277" s="2">
        <f>Tabla14[[#This Row],[Precio NEGRO Publico c/juan]]+(Tabla14[[#This Row],[Precio NEGRO Publico c/juan]]*0.105)</f>
        <v>118473.353141</v>
      </c>
    </row>
    <row r="3278" spans="1:13">
      <c r="A3278" s="1" t="s">
        <v>6582</v>
      </c>
      <c r="B3278" t="s">
        <v>6583</v>
      </c>
      <c r="C3278" t="s">
        <v>7</v>
      </c>
      <c r="D3278" t="s">
        <v>6579</v>
      </c>
      <c r="E3278" s="2">
        <v>96811.24</v>
      </c>
      <c r="F3278" s="2">
        <f>Tabla14[[#This Row],[Precio]]-(Tabla14[[#This Row],[Precio]]*0.14)</f>
        <v>83257.666400000002</v>
      </c>
      <c r="G3278" s="2">
        <f>Tabla14[[#This Row],[Precio]]-(Tabla14[[#This Row],[Precio]]*0.05)</f>
        <v>91970.678</v>
      </c>
      <c r="H3278" s="4">
        <f>Tabla14[[#This Row],[  -14% costo de juan]]+(Tabla14[[#This Row],[  -14% costo de juan]]*0.1)</f>
        <v>91583.433040000004</v>
      </c>
      <c r="I3278" s="30">
        <f>Tabla14[[#This Row],[5% purpil]]+(Tabla14[[#This Row],[5% purpil]]*0.21)</f>
        <v>111284.52038</v>
      </c>
      <c r="J3278" s="30">
        <f>Tabla14[[#This Row],[5% purpil]]+(Tabla14[[#This Row],[5% purpil]]*0.21)</f>
        <v>111284.52038</v>
      </c>
      <c r="K3278" s="6">
        <f>Tabla14[[#This Row],[Precio NEGRO Publico c/juan]]-Tabla14[[#This Row],[Nuestro Costo juan ]]</f>
        <v>19701.087339999998</v>
      </c>
      <c r="L3278" s="7">
        <f>Tabla14[[#This Row],[Ganancia]]/Tabla14[[#This Row],[Nuestro Costo juan ]]</f>
        <v>0.21511627906976741</v>
      </c>
      <c r="M3278" s="2">
        <f>Tabla14[[#This Row],[Precio NEGRO Publico c/juan]]+(Tabla14[[#This Row],[Precio NEGRO Publico c/juan]]*0.105)</f>
        <v>122969.3950199</v>
      </c>
    </row>
    <row r="3279" spans="1:13">
      <c r="A3279" s="1" t="s">
        <v>6584</v>
      </c>
      <c r="B3279" t="s">
        <v>6585</v>
      </c>
      <c r="C3279" t="s">
        <v>15</v>
      </c>
      <c r="D3279" t="s">
        <v>5013</v>
      </c>
      <c r="E3279" s="2">
        <v>96376.5</v>
      </c>
      <c r="F3279" s="2">
        <f>Tabla14[[#This Row],[Precio]]-(Tabla14[[#This Row],[Precio]]*0.14)</f>
        <v>82883.789999999994</v>
      </c>
      <c r="G3279" s="2">
        <f>Tabla14[[#This Row],[Precio]]-(Tabla14[[#This Row],[Precio]]*0.05)</f>
        <v>91557.675000000003</v>
      </c>
      <c r="H3279" s="4">
        <f>Tabla14[[#This Row],[  -14% costo de juan]]+(Tabla14[[#This Row],[  -14% costo de juan]]*0.1)</f>
        <v>91172.168999999994</v>
      </c>
      <c r="I3279" s="30">
        <f>Tabla14[[#This Row],[5% purpil]]+(Tabla14[[#This Row],[5% purpil]]*0.21)</f>
        <v>110784.78675</v>
      </c>
      <c r="J3279" s="30">
        <f>Tabla14[[#This Row],[5% purpil]]+(Tabla14[[#This Row],[5% purpil]]*0.21)</f>
        <v>110784.78675</v>
      </c>
      <c r="K3279" s="6">
        <f>Tabla14[[#This Row],[Precio NEGRO Publico c/juan]]-Tabla14[[#This Row],[Nuestro Costo juan ]]</f>
        <v>19612.617750000005</v>
      </c>
      <c r="L3279" s="7">
        <f>Tabla14[[#This Row],[Ganancia]]/Tabla14[[#This Row],[Nuestro Costo juan ]]</f>
        <v>0.21511627906976752</v>
      </c>
      <c r="M3279" s="2">
        <f>Tabla14[[#This Row],[Precio NEGRO Publico c/juan]]+(Tabla14[[#This Row],[Precio NEGRO Publico c/juan]]*0.105)</f>
        <v>122417.18935874999</v>
      </c>
    </row>
    <row r="3280" spans="1:13">
      <c r="A3280" s="1" t="s">
        <v>6586</v>
      </c>
      <c r="B3280" t="s">
        <v>6587</v>
      </c>
      <c r="C3280" t="s">
        <v>7</v>
      </c>
      <c r="D3280" t="s">
        <v>6579</v>
      </c>
      <c r="E3280" s="2">
        <v>44509.71</v>
      </c>
      <c r="F3280" s="2">
        <f>Tabla14[[#This Row],[Precio]]-(Tabla14[[#This Row],[Precio]]*0.14)</f>
        <v>38278.350599999998</v>
      </c>
      <c r="G3280" s="2">
        <f>Tabla14[[#This Row],[Precio]]-(Tabla14[[#This Row],[Precio]]*0.05)</f>
        <v>42284.224499999997</v>
      </c>
      <c r="H3280" s="4">
        <f>Tabla14[[#This Row],[  -14% costo de juan]]+(Tabla14[[#This Row],[  -14% costo de juan]]*0.1)</f>
        <v>42106.185659999996</v>
      </c>
      <c r="I3280" s="30">
        <f>Tabla14[[#This Row],[5% purpil]]+(Tabla14[[#This Row],[5% purpil]]*0.21)</f>
        <v>51163.911644999993</v>
      </c>
      <c r="J3280" s="30">
        <f>Tabla14[[#This Row],[5% purpil]]+(Tabla14[[#This Row],[5% purpil]]*0.21)</f>
        <v>51163.911644999993</v>
      </c>
      <c r="K3280" s="6">
        <f>Tabla14[[#This Row],[Precio NEGRO Publico c/juan]]-Tabla14[[#This Row],[Nuestro Costo juan ]]</f>
        <v>9057.7259849999973</v>
      </c>
      <c r="L3280" s="7">
        <f>Tabla14[[#This Row],[Ganancia]]/Tabla14[[#This Row],[Nuestro Costo juan ]]</f>
        <v>0.21511627906976741</v>
      </c>
      <c r="M3280" s="2">
        <f>Tabla14[[#This Row],[Precio NEGRO Publico c/juan]]+(Tabla14[[#This Row],[Precio NEGRO Publico c/juan]]*0.105)</f>
        <v>56536.122367724995</v>
      </c>
    </row>
    <row r="3281" spans="1:13">
      <c r="A3281" s="1" t="s">
        <v>7564</v>
      </c>
      <c r="B3281" t="s">
        <v>7565</v>
      </c>
      <c r="C3281" t="s">
        <v>15</v>
      </c>
      <c r="D3281" t="s">
        <v>80</v>
      </c>
      <c r="E3281" s="2">
        <v>600747.57999999996</v>
      </c>
      <c r="F3281" s="2">
        <f>Tabla14[[#This Row],[Precio]]-(Tabla14[[#This Row],[Precio]]*0.14)</f>
        <v>516642.91879999998</v>
      </c>
      <c r="G3281" s="2">
        <f>Tabla14[[#This Row],[Precio]]-(Tabla14[[#This Row],[Precio]]*0.05)</f>
        <v>570710.201</v>
      </c>
      <c r="H3281" s="9">
        <f>Tabla14[[#This Row],[  -14% costo de juan]]+(Tabla14[[#This Row],[  -14% costo de juan]]*0.1)</f>
        <v>568307.21068000002</v>
      </c>
      <c r="I3281" s="30">
        <f>Tabla14[[#This Row],[5% purpil]]+(Tabla14[[#This Row],[5% purpil]]*0.21)</f>
        <v>690559.34320999996</v>
      </c>
      <c r="J3281" s="30">
        <f>Tabla14[[#This Row],[5% purpil]]+(Tabla14[[#This Row],[5% purpil]]*0.21)</f>
        <v>690559.34320999996</v>
      </c>
      <c r="K3281" s="6">
        <f>Tabla14[[#This Row],[Precio NEGRO Publico c/juan]]-Tabla14[[#This Row],[Nuestro Costo juan ]]</f>
        <v>122252.13252999994</v>
      </c>
      <c r="L3281" s="7">
        <f>Tabla14[[#This Row],[Ganancia]]/Tabla14[[#This Row],[Nuestro Costo juan ]]</f>
        <v>0.21511627906976732</v>
      </c>
      <c r="M3281" s="2">
        <f>Tabla14[[#This Row],[Precio NEGRO Publico c/juan]]+(Tabla14[[#This Row],[Precio NEGRO Publico c/juan]]*0.105)</f>
        <v>763068.07424704998</v>
      </c>
    </row>
    <row r="3282" spans="1:13">
      <c r="A3282" s="1" t="s">
        <v>6590</v>
      </c>
      <c r="B3282" t="s">
        <v>6591</v>
      </c>
      <c r="C3282" t="s">
        <v>15</v>
      </c>
      <c r="D3282" t="s">
        <v>20</v>
      </c>
      <c r="E3282" s="2">
        <v>346348.44</v>
      </c>
      <c r="F3282" s="2">
        <f>Tabla14[[#This Row],[Precio]]-(Tabla14[[#This Row],[Precio]]*0.14)</f>
        <v>297859.65840000001</v>
      </c>
      <c r="G3282" s="2">
        <f>Tabla14[[#This Row],[Precio]]-(Tabla14[[#This Row],[Precio]]*0.05)</f>
        <v>329031.01799999998</v>
      </c>
      <c r="H3282" s="4">
        <f>Tabla14[[#This Row],[  -14% costo de juan]]+(Tabla14[[#This Row],[  -14% costo de juan]]*0.1)</f>
        <v>327645.62424000003</v>
      </c>
      <c r="I3282" s="30">
        <f>Tabla14[[#This Row],[5% purpil]]+(Tabla14[[#This Row],[5% purpil]]*0.21)</f>
        <v>398127.53177999996</v>
      </c>
      <c r="J3282" s="30">
        <f>Tabla14[[#This Row],[5% purpil]]+(Tabla14[[#This Row],[5% purpil]]*0.21)</f>
        <v>398127.53177999996</v>
      </c>
      <c r="K3282" s="6">
        <f>Tabla14[[#This Row],[Precio NEGRO Publico c/juan]]-Tabla14[[#This Row],[Nuestro Costo juan ]]</f>
        <v>70481.907539999927</v>
      </c>
      <c r="L3282" s="7">
        <f>Tabla14[[#This Row],[Ganancia]]/Tabla14[[#This Row],[Nuestro Costo juan ]]</f>
        <v>0.21511627906976719</v>
      </c>
      <c r="M3282" s="2">
        <f>Tabla14[[#This Row],[Precio NEGRO Publico c/juan]]+(Tabla14[[#This Row],[Precio NEGRO Publico c/juan]]*0.105)</f>
        <v>439930.92261689994</v>
      </c>
    </row>
    <row r="3283" spans="1:13">
      <c r="A3283" s="1" t="s">
        <v>6592</v>
      </c>
      <c r="B3283" t="s">
        <v>6593</v>
      </c>
      <c r="C3283" t="s">
        <v>15</v>
      </c>
      <c r="D3283" t="s">
        <v>560</v>
      </c>
      <c r="E3283" s="2">
        <v>611203.13</v>
      </c>
      <c r="F3283" s="2">
        <f>Tabla14[[#This Row],[Precio]]-(Tabla14[[#This Row],[Precio]]*0.14)</f>
        <v>525634.69180000003</v>
      </c>
      <c r="G3283" s="2">
        <f>Tabla14[[#This Row],[Precio]]-(Tabla14[[#This Row],[Precio]]*0.05)</f>
        <v>580642.97349999996</v>
      </c>
      <c r="H3283" s="4">
        <f>Tabla14[[#This Row],[  -14% costo de juan]]+(Tabla14[[#This Row],[  -14% costo de juan]]*0.1)</f>
        <v>578198.16098000004</v>
      </c>
      <c r="I3283" s="30">
        <f>Tabla14[[#This Row],[5% purpil]]+(Tabla14[[#This Row],[5% purpil]]*0.21)</f>
        <v>702577.99793499999</v>
      </c>
      <c r="J3283" s="30">
        <f>Tabla14[[#This Row],[5% purpil]]+(Tabla14[[#This Row],[5% purpil]]*0.21)</f>
        <v>702577.99793499999</v>
      </c>
      <c r="K3283" s="6">
        <f>Tabla14[[#This Row],[Precio NEGRO Publico c/juan]]-Tabla14[[#This Row],[Nuestro Costo juan ]]</f>
        <v>124379.83695499995</v>
      </c>
      <c r="L3283" s="7">
        <f>Tabla14[[#This Row],[Ganancia]]/Tabla14[[#This Row],[Nuestro Costo juan ]]</f>
        <v>0.21511627906976732</v>
      </c>
      <c r="M3283" s="2">
        <f>Tabla14[[#This Row],[Precio NEGRO Publico c/juan]]+(Tabla14[[#This Row],[Precio NEGRO Publico c/juan]]*0.105)</f>
        <v>776348.687718175</v>
      </c>
    </row>
    <row r="3284" spans="1:13">
      <c r="A3284" s="1" t="s">
        <v>6594</v>
      </c>
      <c r="B3284" t="s">
        <v>6595</v>
      </c>
      <c r="C3284" t="s">
        <v>15</v>
      </c>
      <c r="D3284" t="s">
        <v>560</v>
      </c>
      <c r="E3284" s="2">
        <v>733443.75</v>
      </c>
      <c r="F3284" s="2">
        <f>Tabla14[[#This Row],[Precio]]-(Tabla14[[#This Row],[Precio]]*0.14)</f>
        <v>630761.625</v>
      </c>
      <c r="G3284" s="2">
        <f>Tabla14[[#This Row],[Precio]]-(Tabla14[[#This Row],[Precio]]*0.05)</f>
        <v>696771.5625</v>
      </c>
      <c r="H3284" s="4">
        <f>Tabla14[[#This Row],[  -14% costo de juan]]+(Tabla14[[#This Row],[  -14% costo de juan]]*0.1)</f>
        <v>693837.78749999998</v>
      </c>
      <c r="I3284" s="30">
        <f>Tabla14[[#This Row],[5% purpil]]+(Tabla14[[#This Row],[5% purpil]]*0.21)</f>
        <v>843093.59062499995</v>
      </c>
      <c r="J3284" s="30">
        <f>Tabla14[[#This Row],[5% purpil]]+(Tabla14[[#This Row],[5% purpil]]*0.21)</f>
        <v>843093.59062499995</v>
      </c>
      <c r="K3284" s="6">
        <f>Tabla14[[#This Row],[Precio NEGRO Publico c/juan]]-Tabla14[[#This Row],[Nuestro Costo juan ]]</f>
        <v>149255.80312499998</v>
      </c>
      <c r="L3284" s="7">
        <f>Tabla14[[#This Row],[Ganancia]]/Tabla14[[#This Row],[Nuestro Costo juan ]]</f>
        <v>0.21511627906976741</v>
      </c>
      <c r="M3284" s="2">
        <f>Tabla14[[#This Row],[Precio NEGRO Publico c/juan]]+(Tabla14[[#This Row],[Precio NEGRO Publico c/juan]]*0.105)</f>
        <v>931618.41764062492</v>
      </c>
    </row>
    <row r="3285" spans="1:13">
      <c r="A3285" s="1" t="s">
        <v>6596</v>
      </c>
      <c r="B3285" t="s">
        <v>6597</v>
      </c>
      <c r="C3285" t="s">
        <v>15</v>
      </c>
      <c r="D3285" t="s">
        <v>1165</v>
      </c>
      <c r="E3285" s="2">
        <v>19998.990000000002</v>
      </c>
      <c r="F3285" s="2">
        <f>Tabla14[[#This Row],[Precio]]-(Tabla14[[#This Row],[Precio]]*0.14)</f>
        <v>17199.131400000002</v>
      </c>
      <c r="G3285" s="2">
        <f>Tabla14[[#This Row],[Precio]]-(Tabla14[[#This Row],[Precio]]*0.05)</f>
        <v>18999.040500000003</v>
      </c>
      <c r="H3285" s="4">
        <f>Tabla14[[#This Row],[  -14% costo de juan]]+(Tabla14[[#This Row],[  -14% costo de juan]]*0.1)</f>
        <v>18919.044540000003</v>
      </c>
      <c r="I3285" s="30">
        <f>Tabla14[[#This Row],[5% purpil]]+(Tabla14[[#This Row],[5% purpil]]*0.21)</f>
        <v>22988.839005000002</v>
      </c>
      <c r="J3285" s="30">
        <f>Tabla14[[#This Row],[5% purpil]]+(Tabla14[[#This Row],[5% purpil]]*0.21)</f>
        <v>22988.839005000002</v>
      </c>
      <c r="K3285" s="6">
        <f>Tabla14[[#This Row],[Precio NEGRO Publico c/juan]]-Tabla14[[#This Row],[Nuestro Costo juan ]]</f>
        <v>4069.794464999999</v>
      </c>
      <c r="L3285" s="7">
        <f>Tabla14[[#This Row],[Ganancia]]/Tabla14[[#This Row],[Nuestro Costo juan ]]</f>
        <v>0.21511627906976735</v>
      </c>
      <c r="M3285" s="2">
        <f>Tabla14[[#This Row],[Precio NEGRO Publico c/juan]]+(Tabla14[[#This Row],[Precio NEGRO Publico c/juan]]*0.105)</f>
        <v>25402.667100525003</v>
      </c>
    </row>
    <row r="3286" spans="1:13">
      <c r="A3286" s="1" t="s">
        <v>6598</v>
      </c>
      <c r="B3286" t="s">
        <v>6599</v>
      </c>
      <c r="C3286" t="s">
        <v>15</v>
      </c>
      <c r="D3286" t="s">
        <v>6333</v>
      </c>
      <c r="E3286" s="2">
        <v>328582.8</v>
      </c>
      <c r="F3286" s="2">
        <f>Tabla14[[#This Row],[Precio]]-(Tabla14[[#This Row],[Precio]]*0.14)</f>
        <v>282581.20799999998</v>
      </c>
      <c r="G3286" s="2">
        <f>Tabla14[[#This Row],[Precio]]-(Tabla14[[#This Row],[Precio]]*0.05)</f>
        <v>312153.65999999997</v>
      </c>
      <c r="H3286" s="4">
        <f>Tabla14[[#This Row],[  -14% costo de juan]]+(Tabla14[[#This Row],[  -14% costo de juan]]*0.1)</f>
        <v>310839.32879999996</v>
      </c>
      <c r="I3286" s="30">
        <f>Tabla14[[#This Row],[5% purpil]]+(Tabla14[[#This Row],[5% purpil]]*0.21)</f>
        <v>377705.92859999998</v>
      </c>
      <c r="J3286" s="30">
        <f>Tabla14[[#This Row],[5% purpil]]+(Tabla14[[#This Row],[5% purpil]]*0.21)</f>
        <v>377705.92859999998</v>
      </c>
      <c r="K3286" s="6">
        <f>Tabla14[[#This Row],[Precio NEGRO Publico c/juan]]-Tabla14[[#This Row],[Nuestro Costo juan ]]</f>
        <v>66866.599800000025</v>
      </c>
      <c r="L3286" s="7">
        <f>Tabla14[[#This Row],[Ganancia]]/Tabla14[[#This Row],[Nuestro Costo juan ]]</f>
        <v>0.21511627906976755</v>
      </c>
      <c r="M3286" s="2">
        <f>Tabla14[[#This Row],[Precio NEGRO Publico c/juan]]+(Tabla14[[#This Row],[Precio NEGRO Publico c/juan]]*0.105)</f>
        <v>417365.05110300001</v>
      </c>
    </row>
    <row r="3287" spans="1:13">
      <c r="A3287" s="1" t="s">
        <v>6600</v>
      </c>
      <c r="B3287" t="s">
        <v>6601</v>
      </c>
      <c r="C3287" t="s">
        <v>15</v>
      </c>
      <c r="D3287" t="s">
        <v>6333</v>
      </c>
      <c r="E3287" s="2">
        <v>684547.5</v>
      </c>
      <c r="F3287" s="2">
        <f>Tabla14[[#This Row],[Precio]]-(Tabla14[[#This Row],[Precio]]*0.14)</f>
        <v>588710.85</v>
      </c>
      <c r="G3287" s="2">
        <f>Tabla14[[#This Row],[Precio]]-(Tabla14[[#This Row],[Precio]]*0.05)</f>
        <v>650320.125</v>
      </c>
      <c r="H3287" s="4">
        <f>Tabla14[[#This Row],[  -14% costo de juan]]+(Tabla14[[#This Row],[  -14% costo de juan]]*0.1)</f>
        <v>647581.93499999994</v>
      </c>
      <c r="I3287" s="30">
        <f>Tabla14[[#This Row],[5% purpil]]+(Tabla14[[#This Row],[5% purpil]]*0.21)</f>
        <v>786887.35125000007</v>
      </c>
      <c r="J3287" s="30">
        <f>Tabla14[[#This Row],[5% purpil]]+(Tabla14[[#This Row],[5% purpil]]*0.21)</f>
        <v>786887.35125000007</v>
      </c>
      <c r="K3287" s="6">
        <f>Tabla14[[#This Row],[Precio NEGRO Publico c/juan]]-Tabla14[[#This Row],[Nuestro Costo juan ]]</f>
        <v>139305.41625000013</v>
      </c>
      <c r="L3287" s="7">
        <f>Tabla14[[#This Row],[Ganancia]]/Tabla14[[#This Row],[Nuestro Costo juan ]]</f>
        <v>0.21511627906976766</v>
      </c>
      <c r="M3287" s="2">
        <f>Tabla14[[#This Row],[Precio NEGRO Publico c/juan]]+(Tabla14[[#This Row],[Precio NEGRO Publico c/juan]]*0.105)</f>
        <v>869510.52313125005</v>
      </c>
    </row>
    <row r="3288" spans="1:13">
      <c r="A3288" s="1" t="s">
        <v>7568</v>
      </c>
      <c r="B3288" t="s">
        <v>7569</v>
      </c>
      <c r="C3288" t="s">
        <v>15</v>
      </c>
      <c r="D3288" t="s">
        <v>80</v>
      </c>
      <c r="E3288" s="2">
        <v>773689.49</v>
      </c>
      <c r="F3288" s="2">
        <f>Tabla14[[#This Row],[Precio]]-(Tabla14[[#This Row],[Precio]]*0.14)</f>
        <v>665372.96140000003</v>
      </c>
      <c r="G3288" s="2">
        <f>Tabla14[[#This Row],[Precio]]-(Tabla14[[#This Row],[Precio]]*0.05)</f>
        <v>735005.01549999998</v>
      </c>
      <c r="H3288" s="9">
        <f>Tabla14[[#This Row],[  -14% costo de juan]]+(Tabla14[[#This Row],[  -14% costo de juan]]*0.1)</f>
        <v>731910.25754000002</v>
      </c>
      <c r="I3288" s="30">
        <f>Tabla14[[#This Row],[5% purpil]]+(Tabla14[[#This Row],[5% purpil]]*0.21)</f>
        <v>889356.0687549999</v>
      </c>
      <c r="J3288" s="30">
        <f>Tabla14[[#This Row],[5% purpil]]+(Tabla14[[#This Row],[5% purpil]]*0.21)</f>
        <v>889356.0687549999</v>
      </c>
      <c r="K3288" s="6">
        <f>Tabla14[[#This Row],[Precio NEGRO Publico c/juan]]-Tabla14[[#This Row],[Nuestro Costo juan ]]</f>
        <v>157445.81121499988</v>
      </c>
      <c r="L3288" s="7">
        <f>Tabla14[[#This Row],[Ganancia]]/Tabla14[[#This Row],[Nuestro Costo juan ]]</f>
        <v>0.21511627906976727</v>
      </c>
      <c r="M3288" s="2">
        <f>Tabla14[[#This Row],[Precio NEGRO Publico c/juan]]+(Tabla14[[#This Row],[Precio NEGRO Publico c/juan]]*0.105)</f>
        <v>982738.4559742749</v>
      </c>
    </row>
    <row r="3289" spans="1:13">
      <c r="A3289" s="1" t="s">
        <v>6604</v>
      </c>
      <c r="B3289" t="s">
        <v>6605</v>
      </c>
      <c r="C3289" t="s">
        <v>15</v>
      </c>
      <c r="D3289" t="s">
        <v>6401</v>
      </c>
      <c r="E3289" s="2">
        <v>65280</v>
      </c>
      <c r="F3289" s="2">
        <f>Tabla14[[#This Row],[Precio]]-(Tabla14[[#This Row],[Precio]]*0.14)</f>
        <v>56140.800000000003</v>
      </c>
      <c r="G3289" s="2">
        <f>Tabla14[[#This Row],[Precio]]-(Tabla14[[#This Row],[Precio]]*0.05)</f>
        <v>62016</v>
      </c>
      <c r="H3289" s="4">
        <f>Tabla14[[#This Row],[  -14% costo de juan]]+(Tabla14[[#This Row],[  -14% costo de juan]]*0.1)</f>
        <v>61754.880000000005</v>
      </c>
      <c r="I3289" s="30">
        <f>Tabla14[[#This Row],[5% purpil]]+(Tabla14[[#This Row],[5% purpil]]*0.21)</f>
        <v>75039.360000000001</v>
      </c>
      <c r="J3289" s="30">
        <f>Tabla14[[#This Row],[5% purpil]]+(Tabla14[[#This Row],[5% purpil]]*0.21)</f>
        <v>75039.360000000001</v>
      </c>
      <c r="K3289" s="6">
        <f>Tabla14[[#This Row],[Precio NEGRO Publico c/juan]]-Tabla14[[#This Row],[Nuestro Costo juan ]]</f>
        <v>13284.479999999996</v>
      </c>
      <c r="L3289" s="7">
        <f>Tabla14[[#This Row],[Ganancia]]/Tabla14[[#This Row],[Nuestro Costo juan ]]</f>
        <v>0.21511627906976735</v>
      </c>
      <c r="M3289" s="2">
        <f>Tabla14[[#This Row],[Precio NEGRO Publico c/juan]]+(Tabla14[[#This Row],[Precio NEGRO Publico c/juan]]*0.105)</f>
        <v>82918.492800000007</v>
      </c>
    </row>
    <row r="3290" spans="1:13">
      <c r="A3290" s="1" t="s">
        <v>6606</v>
      </c>
      <c r="B3290" t="s">
        <v>6607</v>
      </c>
      <c r="C3290" t="s">
        <v>7</v>
      </c>
      <c r="D3290" t="s">
        <v>5970</v>
      </c>
      <c r="E3290" s="2">
        <v>250958.83</v>
      </c>
      <c r="F3290" s="2">
        <f>Tabla14[[#This Row],[Precio]]-(Tabla14[[#This Row],[Precio]]*0.14)</f>
        <v>215824.59379999997</v>
      </c>
      <c r="G3290" s="2">
        <f>Tabla14[[#This Row],[Precio]]-(Tabla14[[#This Row],[Precio]]*0.05)</f>
        <v>238410.8885</v>
      </c>
      <c r="H3290" s="4">
        <f>Tabla14[[#This Row],[  -14% costo de juan]]+(Tabla14[[#This Row],[  -14% costo de juan]]*0.1)</f>
        <v>237407.05317999999</v>
      </c>
      <c r="I3290" s="30">
        <f>Tabla14[[#This Row],[5% purpil]]+(Tabla14[[#This Row],[5% purpil]]*0.21)</f>
        <v>288477.175085</v>
      </c>
      <c r="J3290" s="30">
        <f>Tabla14[[#This Row],[5% purpil]]+(Tabla14[[#This Row],[5% purpil]]*0.21)</f>
        <v>288477.175085</v>
      </c>
      <c r="K3290" s="6">
        <f>Tabla14[[#This Row],[Precio NEGRO Publico c/juan]]-Tabla14[[#This Row],[Nuestro Costo juan ]]</f>
        <v>51070.121905000007</v>
      </c>
      <c r="L3290" s="7">
        <f>Tabla14[[#This Row],[Ganancia]]/Tabla14[[#This Row],[Nuestro Costo juan ]]</f>
        <v>0.21511627906976749</v>
      </c>
      <c r="M3290" s="2">
        <f>Tabla14[[#This Row],[Precio NEGRO Publico c/juan]]+(Tabla14[[#This Row],[Precio NEGRO Publico c/juan]]*0.105)</f>
        <v>318767.27846892498</v>
      </c>
    </row>
    <row r="3291" spans="1:13">
      <c r="A3291" s="1" t="s">
        <v>7566</v>
      </c>
      <c r="B3291" t="s">
        <v>7567</v>
      </c>
      <c r="C3291" t="s">
        <v>15</v>
      </c>
      <c r="D3291" t="s">
        <v>80</v>
      </c>
      <c r="E3291" s="2">
        <v>728178</v>
      </c>
      <c r="F3291" s="2">
        <f>Tabla14[[#This Row],[Precio]]-(Tabla14[[#This Row],[Precio]]*0.14)</f>
        <v>626233.07999999996</v>
      </c>
      <c r="G3291" s="2">
        <f>Tabla14[[#This Row],[Precio]]-(Tabla14[[#This Row],[Precio]]*0.05)</f>
        <v>691769.1</v>
      </c>
      <c r="H3291" s="9">
        <f>Tabla14[[#This Row],[  -14% costo de juan]]+(Tabla14[[#This Row],[  -14% costo de juan]]*0.1)</f>
        <v>688856.38799999992</v>
      </c>
      <c r="I3291" s="30">
        <f>Tabla14[[#This Row],[5% purpil]]+(Tabla14[[#This Row],[5% purpil]]*0.21)</f>
        <v>837040.61100000003</v>
      </c>
      <c r="J3291" s="30">
        <f>Tabla14[[#This Row],[5% purpil]]+(Tabla14[[#This Row],[5% purpil]]*0.21)</f>
        <v>837040.61100000003</v>
      </c>
      <c r="K3291" s="6">
        <f>Tabla14[[#This Row],[Precio NEGRO Publico c/juan]]-Tabla14[[#This Row],[Nuestro Costo juan ]]</f>
        <v>148184.22300000011</v>
      </c>
      <c r="L3291" s="7">
        <f>Tabla14[[#This Row],[Ganancia]]/Tabla14[[#This Row],[Nuestro Costo juan ]]</f>
        <v>0.21511627906976763</v>
      </c>
      <c r="M3291" s="2">
        <f>Tabla14[[#This Row],[Precio NEGRO Publico c/juan]]+(Tabla14[[#This Row],[Precio NEGRO Publico c/juan]]*0.105)</f>
        <v>924929.87515500002</v>
      </c>
    </row>
    <row r="3292" spans="1:13">
      <c r="A3292" s="1" t="s">
        <v>7210</v>
      </c>
      <c r="B3292" t="s">
        <v>7211</v>
      </c>
      <c r="C3292" t="s">
        <v>7</v>
      </c>
      <c r="D3292" t="s">
        <v>3914</v>
      </c>
      <c r="E3292" s="2">
        <v>421617.83</v>
      </c>
      <c r="F3292" s="2">
        <f>Tabla14[[#This Row],[Precio]]-(Tabla14[[#This Row],[Precio]]*0.14)</f>
        <v>362591.33380000002</v>
      </c>
      <c r="G3292" s="2">
        <f>Tabla14[[#This Row],[Precio]]-(Tabla14[[#This Row],[Precio]]*0.05)</f>
        <v>400536.93849999999</v>
      </c>
      <c r="H3292" s="9">
        <f>Tabla14[[#This Row],[  -14% costo de juan]]+(Tabla14[[#This Row],[  -14% costo de juan]]*0.1)</f>
        <v>398850.46718000004</v>
      </c>
      <c r="I3292" s="30">
        <f>Tabla14[[#This Row],[5% purpil]]+(Tabla14[[#This Row],[5% purpil]]*0.21)</f>
        <v>484649.69558499998</v>
      </c>
      <c r="J3292" s="30">
        <f>Tabla14[[#This Row],[5% purpil]]+(Tabla14[[#This Row],[5% purpil]]*0.21)</f>
        <v>484649.69558499998</v>
      </c>
      <c r="K3292" s="6">
        <f>Tabla14[[#This Row],[Precio NEGRO Publico c/juan]]-Tabla14[[#This Row],[Nuestro Costo juan ]]</f>
        <v>85799.228404999943</v>
      </c>
      <c r="L3292" s="7">
        <f>Tabla14[[#This Row],[Ganancia]]/Tabla14[[#This Row],[Nuestro Costo juan ]]</f>
        <v>0.21511627906976727</v>
      </c>
      <c r="M3292" s="2">
        <f>Tabla14[[#This Row],[Precio NEGRO Publico c/juan]]+(Tabla14[[#This Row],[Precio NEGRO Publico c/juan]]*0.105)</f>
        <v>535537.91362142493</v>
      </c>
    </row>
    <row r="3293" spans="1:13">
      <c r="A3293" s="1" t="s">
        <v>7188</v>
      </c>
      <c r="B3293" t="s">
        <v>7189</v>
      </c>
      <c r="C3293" t="s">
        <v>7</v>
      </c>
      <c r="D3293" t="s">
        <v>3914</v>
      </c>
      <c r="E3293" s="2">
        <v>863943.86</v>
      </c>
      <c r="F3293" s="2">
        <f>Tabla14[[#This Row],[Precio]]-(Tabla14[[#This Row],[Precio]]*0.14)</f>
        <v>742991.71959999995</v>
      </c>
      <c r="G3293" s="2">
        <f>Tabla14[[#This Row],[Precio]]-(Tabla14[[#This Row],[Precio]]*0.05)</f>
        <v>820746.66700000002</v>
      </c>
      <c r="H3293" s="9">
        <f>Tabla14[[#This Row],[  -14% costo de juan]]+(Tabla14[[#This Row],[  -14% costo de juan]]*0.1)</f>
        <v>817290.8915599999</v>
      </c>
      <c r="I3293" s="30">
        <f>Tabla14[[#This Row],[5% purpil]]+(Tabla14[[#This Row],[5% purpil]]*0.21)</f>
        <v>993103.46707000001</v>
      </c>
      <c r="J3293" s="30">
        <f>Tabla14[[#This Row],[5% purpil]]+(Tabla14[[#This Row],[5% purpil]]*0.21)</f>
        <v>993103.46707000001</v>
      </c>
      <c r="K3293" s="6">
        <f>Tabla14[[#This Row],[Precio NEGRO Publico c/juan]]-Tabla14[[#This Row],[Nuestro Costo juan ]]</f>
        <v>175812.57551000011</v>
      </c>
      <c r="L3293" s="7">
        <f>Tabla14[[#This Row],[Ganancia]]/Tabla14[[#This Row],[Nuestro Costo juan ]]</f>
        <v>0.2151162790697676</v>
      </c>
      <c r="M3293" s="2">
        <f>Tabla14[[#This Row],[Precio NEGRO Publico c/juan]]+(Tabla14[[#This Row],[Precio NEGRO Publico c/juan]]*0.105)</f>
        <v>1097379.3311123501</v>
      </c>
    </row>
    <row r="3294" spans="1:13">
      <c r="A3294" s="1" t="s">
        <v>6614</v>
      </c>
      <c r="B3294" t="s">
        <v>6615</v>
      </c>
      <c r="C3294" t="s">
        <v>7</v>
      </c>
      <c r="D3294" t="s">
        <v>5970</v>
      </c>
      <c r="E3294" s="2">
        <v>40378.53</v>
      </c>
      <c r="F3294" s="2">
        <f>Tabla14[[#This Row],[Precio]]-(Tabla14[[#This Row],[Precio]]*0.14)</f>
        <v>34725.535799999998</v>
      </c>
      <c r="G3294" s="2">
        <f>Tabla14[[#This Row],[Precio]]-(Tabla14[[#This Row],[Precio]]*0.05)</f>
        <v>38359.603499999997</v>
      </c>
      <c r="H3294" s="4">
        <f>Tabla14[[#This Row],[  -14% costo de juan]]+(Tabla14[[#This Row],[  -14% costo de juan]]*0.1)</f>
        <v>38198.089379999998</v>
      </c>
      <c r="I3294" s="30">
        <f>Tabla14[[#This Row],[5% purpil]]+(Tabla14[[#This Row],[5% purpil]]*0.21)</f>
        <v>46415.120234999995</v>
      </c>
      <c r="J3294" s="30">
        <f>Tabla14[[#This Row],[5% purpil]]+(Tabla14[[#This Row],[5% purpil]]*0.21)</f>
        <v>46415.120234999995</v>
      </c>
      <c r="K3294" s="6">
        <f>Tabla14[[#This Row],[Precio NEGRO Publico c/juan]]-Tabla14[[#This Row],[Nuestro Costo juan ]]</f>
        <v>8217.0308549999972</v>
      </c>
      <c r="L3294" s="7">
        <f>Tabla14[[#This Row],[Ganancia]]/Tabla14[[#This Row],[Nuestro Costo juan ]]</f>
        <v>0.21511627906976738</v>
      </c>
      <c r="M3294" s="2">
        <f>Tabla14[[#This Row],[Precio NEGRO Publico c/juan]]+(Tabla14[[#This Row],[Precio NEGRO Publico c/juan]]*0.105)</f>
        <v>51288.707859674993</v>
      </c>
    </row>
    <row r="3295" spans="1:13">
      <c r="A3295" s="1" t="s">
        <v>6616</v>
      </c>
      <c r="B3295" t="s">
        <v>6617</v>
      </c>
      <c r="C3295" t="s">
        <v>7</v>
      </c>
      <c r="D3295" t="s">
        <v>5970</v>
      </c>
      <c r="E3295" s="2">
        <v>8523.7900000000009</v>
      </c>
      <c r="F3295" s="2">
        <f>Tabla14[[#This Row],[Precio]]-(Tabla14[[#This Row],[Precio]]*0.14)</f>
        <v>7330.4594000000006</v>
      </c>
      <c r="G3295" s="2">
        <f>Tabla14[[#This Row],[Precio]]-(Tabla14[[#This Row],[Precio]]*0.05)</f>
        <v>8097.6005000000005</v>
      </c>
      <c r="H3295" s="4">
        <f>Tabla14[[#This Row],[  -14% costo de juan]]+(Tabla14[[#This Row],[  -14% costo de juan]]*0.1)</f>
        <v>8063.5053400000006</v>
      </c>
      <c r="I3295" s="30">
        <f>Tabla14[[#This Row],[5% purpil]]+(Tabla14[[#This Row],[5% purpil]]*0.21)</f>
        <v>9798.0966050000006</v>
      </c>
      <c r="J3295" s="30">
        <f>Tabla14[[#This Row],[5% purpil]]+(Tabla14[[#This Row],[5% purpil]]*0.21)</f>
        <v>9798.0966050000006</v>
      </c>
      <c r="K3295" s="6">
        <f>Tabla14[[#This Row],[Precio NEGRO Publico c/juan]]-Tabla14[[#This Row],[Nuestro Costo juan ]]</f>
        <v>1734.591265</v>
      </c>
      <c r="L3295" s="7">
        <f>Tabla14[[#This Row],[Ganancia]]/Tabla14[[#This Row],[Nuestro Costo juan ]]</f>
        <v>0.21511627906976744</v>
      </c>
      <c r="M3295" s="2">
        <f>Tabla14[[#This Row],[Precio NEGRO Publico c/juan]]+(Tabla14[[#This Row],[Precio NEGRO Publico c/juan]]*0.105)</f>
        <v>10826.896748525001</v>
      </c>
    </row>
    <row r="3296" spans="1:13">
      <c r="A3296" s="1" t="s">
        <v>6618</v>
      </c>
      <c r="B3296" t="s">
        <v>6619</v>
      </c>
      <c r="C3296" t="s">
        <v>7</v>
      </c>
      <c r="D3296" t="s">
        <v>5970</v>
      </c>
      <c r="E3296" s="2">
        <v>86560.25</v>
      </c>
      <c r="F3296" s="2">
        <f>Tabla14[[#This Row],[Precio]]-(Tabla14[[#This Row],[Precio]]*0.14)</f>
        <v>74441.815000000002</v>
      </c>
      <c r="G3296" s="2">
        <f>Tabla14[[#This Row],[Precio]]-(Tabla14[[#This Row],[Precio]]*0.05)</f>
        <v>82232.237500000003</v>
      </c>
      <c r="H3296" s="4">
        <f>Tabla14[[#This Row],[  -14% costo de juan]]+(Tabla14[[#This Row],[  -14% costo de juan]]*0.1)</f>
        <v>81885.996500000008</v>
      </c>
      <c r="I3296" s="30">
        <f>Tabla14[[#This Row],[5% purpil]]+(Tabla14[[#This Row],[5% purpil]]*0.21)</f>
        <v>99501.007375000001</v>
      </c>
      <c r="J3296" s="30">
        <f>Tabla14[[#This Row],[5% purpil]]+(Tabla14[[#This Row],[5% purpil]]*0.21)</f>
        <v>99501.007375000001</v>
      </c>
      <c r="K3296" s="6">
        <f>Tabla14[[#This Row],[Precio NEGRO Publico c/juan]]-Tabla14[[#This Row],[Nuestro Costo juan ]]</f>
        <v>17615.010874999993</v>
      </c>
      <c r="L3296" s="7">
        <f>Tabla14[[#This Row],[Ganancia]]/Tabla14[[#This Row],[Nuestro Costo juan ]]</f>
        <v>0.21511627906976732</v>
      </c>
      <c r="M3296" s="2">
        <f>Tabla14[[#This Row],[Precio NEGRO Publico c/juan]]+(Tabla14[[#This Row],[Precio NEGRO Publico c/juan]]*0.105)</f>
        <v>109948.613149375</v>
      </c>
    </row>
    <row r="3297" spans="1:13">
      <c r="A3297" s="1" t="s">
        <v>6620</v>
      </c>
      <c r="B3297" t="s">
        <v>6621</v>
      </c>
      <c r="C3297" t="s">
        <v>7</v>
      </c>
      <c r="D3297" t="s">
        <v>5970</v>
      </c>
      <c r="E3297" s="2">
        <v>59227.05</v>
      </c>
      <c r="F3297" s="2">
        <f>Tabla14[[#This Row],[Precio]]-(Tabla14[[#This Row],[Precio]]*0.14)</f>
        <v>50935.262999999999</v>
      </c>
      <c r="G3297" s="2">
        <f>Tabla14[[#This Row],[Precio]]-(Tabla14[[#This Row],[Precio]]*0.05)</f>
        <v>56265.697500000002</v>
      </c>
      <c r="H3297" s="4">
        <f>Tabla14[[#This Row],[  -14% costo de juan]]+(Tabla14[[#This Row],[  -14% costo de juan]]*0.1)</f>
        <v>56028.789299999997</v>
      </c>
      <c r="I3297" s="30">
        <f>Tabla14[[#This Row],[5% purpil]]+(Tabla14[[#This Row],[5% purpil]]*0.21)</f>
        <v>68081.493975000005</v>
      </c>
      <c r="J3297" s="30">
        <f>Tabla14[[#This Row],[5% purpil]]+(Tabla14[[#This Row],[5% purpil]]*0.21)</f>
        <v>68081.493975000005</v>
      </c>
      <c r="K3297" s="6">
        <f>Tabla14[[#This Row],[Precio NEGRO Publico c/juan]]-Tabla14[[#This Row],[Nuestro Costo juan ]]</f>
        <v>12052.704675000008</v>
      </c>
      <c r="L3297" s="7">
        <f>Tabla14[[#This Row],[Ganancia]]/Tabla14[[#This Row],[Nuestro Costo juan ]]</f>
        <v>0.2151162790697676</v>
      </c>
      <c r="M3297" s="2">
        <f>Tabla14[[#This Row],[Precio NEGRO Publico c/juan]]+(Tabla14[[#This Row],[Precio NEGRO Publico c/juan]]*0.105)</f>
        <v>75230.050842375</v>
      </c>
    </row>
    <row r="3298" spans="1:13">
      <c r="A3298" s="1" t="s">
        <v>6622</v>
      </c>
      <c r="B3298" t="s">
        <v>6623</v>
      </c>
      <c r="C3298" t="s">
        <v>7</v>
      </c>
      <c r="D3298" t="s">
        <v>5970</v>
      </c>
      <c r="E3298" s="2">
        <v>81384.600000000006</v>
      </c>
      <c r="F3298" s="2">
        <f>Tabla14[[#This Row],[Precio]]-(Tabla14[[#This Row],[Precio]]*0.14)</f>
        <v>69990.756000000008</v>
      </c>
      <c r="G3298" s="2">
        <f>Tabla14[[#This Row],[Precio]]-(Tabla14[[#This Row],[Precio]]*0.05)</f>
        <v>77315.37000000001</v>
      </c>
      <c r="H3298" s="4">
        <f>Tabla14[[#This Row],[  -14% costo de juan]]+(Tabla14[[#This Row],[  -14% costo de juan]]*0.1)</f>
        <v>76989.831600000005</v>
      </c>
      <c r="I3298" s="30">
        <f>Tabla14[[#This Row],[5% purpil]]+(Tabla14[[#This Row],[5% purpil]]*0.21)</f>
        <v>93551.597700000013</v>
      </c>
      <c r="J3298" s="30">
        <f>Tabla14[[#This Row],[5% purpil]]+(Tabla14[[#This Row],[5% purpil]]*0.21)</f>
        <v>93551.597700000013</v>
      </c>
      <c r="K3298" s="6">
        <f>Tabla14[[#This Row],[Precio NEGRO Publico c/juan]]-Tabla14[[#This Row],[Nuestro Costo juan ]]</f>
        <v>16561.766100000008</v>
      </c>
      <c r="L3298" s="7">
        <f>Tabla14[[#This Row],[Ganancia]]/Tabla14[[#This Row],[Nuestro Costo juan ]]</f>
        <v>0.21511627906976752</v>
      </c>
      <c r="M3298" s="2">
        <f>Tabla14[[#This Row],[Precio NEGRO Publico c/juan]]+(Tabla14[[#This Row],[Precio NEGRO Publico c/juan]]*0.105)</f>
        <v>103374.51545850001</v>
      </c>
    </row>
    <row r="3299" spans="1:13">
      <c r="A3299" s="1" t="s">
        <v>6624</v>
      </c>
      <c r="B3299" t="s">
        <v>6625</v>
      </c>
      <c r="C3299" t="s">
        <v>7</v>
      </c>
      <c r="D3299" t="s">
        <v>5970</v>
      </c>
      <c r="E3299" s="2">
        <v>246779.37</v>
      </c>
      <c r="F3299" s="2">
        <f>Tabla14[[#This Row],[Precio]]-(Tabla14[[#This Row],[Precio]]*0.14)</f>
        <v>212230.25819999998</v>
      </c>
      <c r="G3299" s="2">
        <f>Tabla14[[#This Row],[Precio]]-(Tabla14[[#This Row],[Precio]]*0.05)</f>
        <v>234440.40150000001</v>
      </c>
      <c r="H3299" s="4">
        <f>Tabla14[[#This Row],[  -14% costo de juan]]+(Tabla14[[#This Row],[  -14% costo de juan]]*0.1)</f>
        <v>233453.28401999999</v>
      </c>
      <c r="I3299" s="30">
        <f>Tabla14[[#This Row],[5% purpil]]+(Tabla14[[#This Row],[5% purpil]]*0.21)</f>
        <v>283672.88581499999</v>
      </c>
      <c r="J3299" s="30">
        <f>Tabla14[[#This Row],[5% purpil]]+(Tabla14[[#This Row],[5% purpil]]*0.21)</f>
        <v>283672.88581499999</v>
      </c>
      <c r="K3299" s="6">
        <f>Tabla14[[#This Row],[Precio NEGRO Publico c/juan]]-Tabla14[[#This Row],[Nuestro Costo juan ]]</f>
        <v>50219.601794999995</v>
      </c>
      <c r="L3299" s="7">
        <f>Tabla14[[#This Row],[Ganancia]]/Tabla14[[#This Row],[Nuestro Costo juan ]]</f>
        <v>0.21511627906976744</v>
      </c>
      <c r="M3299" s="2">
        <f>Tabla14[[#This Row],[Precio NEGRO Publico c/juan]]+(Tabla14[[#This Row],[Precio NEGRO Publico c/juan]]*0.105)</f>
        <v>313458.53882557497</v>
      </c>
    </row>
    <row r="3300" spans="1:13">
      <c r="A3300" s="1" t="s">
        <v>6626</v>
      </c>
      <c r="B3300" t="s">
        <v>6627</v>
      </c>
      <c r="C3300" t="s">
        <v>7</v>
      </c>
      <c r="D3300" t="s">
        <v>5970</v>
      </c>
      <c r="E3300" s="2">
        <v>122543.59</v>
      </c>
      <c r="F3300" s="2">
        <f>Tabla14[[#This Row],[Precio]]-(Tabla14[[#This Row],[Precio]]*0.14)</f>
        <v>105387.4874</v>
      </c>
      <c r="G3300" s="2">
        <f>Tabla14[[#This Row],[Precio]]-(Tabla14[[#This Row],[Precio]]*0.05)</f>
        <v>116416.4105</v>
      </c>
      <c r="H3300" s="4">
        <f>Tabla14[[#This Row],[  -14% costo de juan]]+(Tabla14[[#This Row],[  -14% costo de juan]]*0.1)</f>
        <v>115926.23613999999</v>
      </c>
      <c r="I3300" s="30">
        <f>Tabla14[[#This Row],[5% purpil]]+(Tabla14[[#This Row],[5% purpil]]*0.21)</f>
        <v>140863.85670499998</v>
      </c>
      <c r="J3300" s="30">
        <f>Tabla14[[#This Row],[5% purpil]]+(Tabla14[[#This Row],[5% purpil]]*0.21)</f>
        <v>140863.85670499998</v>
      </c>
      <c r="K3300" s="6">
        <f>Tabla14[[#This Row],[Precio NEGRO Publico c/juan]]-Tabla14[[#This Row],[Nuestro Costo juan ]]</f>
        <v>24937.62056499999</v>
      </c>
      <c r="L3300" s="7">
        <f>Tabla14[[#This Row],[Ganancia]]/Tabla14[[#This Row],[Nuestro Costo juan ]]</f>
        <v>0.21511627906976738</v>
      </c>
      <c r="M3300" s="2">
        <f>Tabla14[[#This Row],[Precio NEGRO Publico c/juan]]+(Tabla14[[#This Row],[Precio NEGRO Publico c/juan]]*0.105)</f>
        <v>155654.56165902497</v>
      </c>
    </row>
    <row r="3301" spans="1:13">
      <c r="A3301" s="1" t="s">
        <v>7190</v>
      </c>
      <c r="B3301" t="s">
        <v>7191</v>
      </c>
      <c r="C3301" t="s">
        <v>7</v>
      </c>
      <c r="D3301" t="s">
        <v>3914</v>
      </c>
      <c r="E3301" s="2">
        <v>1273054.74</v>
      </c>
      <c r="F3301" s="2">
        <f>Tabla14[[#This Row],[Precio]]-(Tabla14[[#This Row],[Precio]]*0.14)</f>
        <v>1094827.0763999999</v>
      </c>
      <c r="G3301" s="2">
        <f>Tabla14[[#This Row],[Precio]]-(Tabla14[[#This Row],[Precio]]*0.05)</f>
        <v>1209402.003</v>
      </c>
      <c r="H3301" s="9">
        <f>Tabla14[[#This Row],[  -14% costo de juan]]+(Tabla14[[#This Row],[  -14% costo de juan]]*0.1)</f>
        <v>1204309.7840399998</v>
      </c>
      <c r="I3301" s="30">
        <f>Tabla14[[#This Row],[5% purpil]]+(Tabla14[[#This Row],[5% purpil]]*0.21)</f>
        <v>1463376.4236300001</v>
      </c>
      <c r="J3301" s="30">
        <f>Tabla14[[#This Row],[5% purpil]]+(Tabla14[[#This Row],[5% purpil]]*0.21)</f>
        <v>1463376.4236300001</v>
      </c>
      <c r="K3301" s="6">
        <f>Tabla14[[#This Row],[Precio NEGRO Publico c/juan]]-Tabla14[[#This Row],[Nuestro Costo juan ]]</f>
        <v>259066.63959000027</v>
      </c>
      <c r="L3301" s="7">
        <f>Tabla14[[#This Row],[Ganancia]]/Tabla14[[#This Row],[Nuestro Costo juan ]]</f>
        <v>0.21511627906976769</v>
      </c>
      <c r="M3301" s="2">
        <f>Tabla14[[#This Row],[Precio NEGRO Publico c/juan]]+(Tabla14[[#This Row],[Precio NEGRO Publico c/juan]]*0.105)</f>
        <v>1617030.9481111502</v>
      </c>
    </row>
    <row r="3302" spans="1:13">
      <c r="A3302" s="1" t="s">
        <v>6630</v>
      </c>
      <c r="B3302" t="s">
        <v>6631</v>
      </c>
      <c r="C3302" t="s">
        <v>7</v>
      </c>
      <c r="D3302" t="s">
        <v>5970</v>
      </c>
      <c r="E3302" s="2">
        <v>92316.12</v>
      </c>
      <c r="F3302" s="2">
        <f>Tabla14[[#This Row],[Precio]]-(Tabla14[[#This Row],[Precio]]*0.14)</f>
        <v>79391.863199999993</v>
      </c>
      <c r="G3302" s="2">
        <f>Tabla14[[#This Row],[Precio]]-(Tabla14[[#This Row],[Precio]]*0.05)</f>
        <v>87700.313999999998</v>
      </c>
      <c r="H3302" s="4">
        <f>Tabla14[[#This Row],[  -14% costo de juan]]+(Tabla14[[#This Row],[  -14% costo de juan]]*0.1)</f>
        <v>87331.049519999986</v>
      </c>
      <c r="I3302" s="30">
        <f>Tabla14[[#This Row],[5% purpil]]+(Tabla14[[#This Row],[5% purpil]]*0.21)</f>
        <v>106117.37994</v>
      </c>
      <c r="J3302" s="30">
        <f>Tabla14[[#This Row],[5% purpil]]+(Tabla14[[#This Row],[5% purpil]]*0.21)</f>
        <v>106117.37994</v>
      </c>
      <c r="K3302" s="6">
        <f>Tabla14[[#This Row],[Precio NEGRO Publico c/juan]]-Tabla14[[#This Row],[Nuestro Costo juan ]]</f>
        <v>18786.330420000013</v>
      </c>
      <c r="L3302" s="7">
        <f>Tabla14[[#This Row],[Ganancia]]/Tabla14[[#This Row],[Nuestro Costo juan ]]</f>
        <v>0.21511627906976763</v>
      </c>
      <c r="M3302" s="2">
        <f>Tabla14[[#This Row],[Precio NEGRO Publico c/juan]]+(Tabla14[[#This Row],[Precio NEGRO Publico c/juan]]*0.105)</f>
        <v>117259.7048337</v>
      </c>
    </row>
    <row r="3303" spans="1:13">
      <c r="A3303" s="1" t="s">
        <v>6632</v>
      </c>
      <c r="B3303" t="s">
        <v>6633</v>
      </c>
      <c r="C3303" t="s">
        <v>7</v>
      </c>
      <c r="D3303" t="s">
        <v>5970</v>
      </c>
      <c r="E3303" s="2">
        <v>119935.2</v>
      </c>
      <c r="F3303" s="2">
        <f>Tabla14[[#This Row],[Precio]]-(Tabla14[[#This Row],[Precio]]*0.14)</f>
        <v>103144.272</v>
      </c>
      <c r="G3303" s="2">
        <f>Tabla14[[#This Row],[Precio]]-(Tabla14[[#This Row],[Precio]]*0.05)</f>
        <v>113938.44</v>
      </c>
      <c r="H3303" s="4">
        <f>Tabla14[[#This Row],[  -14% costo de juan]]+(Tabla14[[#This Row],[  -14% costo de juan]]*0.1)</f>
        <v>113458.6992</v>
      </c>
      <c r="I3303" s="30">
        <f>Tabla14[[#This Row],[5% purpil]]+(Tabla14[[#This Row],[5% purpil]]*0.21)</f>
        <v>137865.51240000001</v>
      </c>
      <c r="J3303" s="30">
        <f>Tabla14[[#This Row],[5% purpil]]+(Tabla14[[#This Row],[5% purpil]]*0.21)</f>
        <v>137865.51240000001</v>
      </c>
      <c r="K3303" s="6">
        <f>Tabla14[[#This Row],[Precio NEGRO Publico c/juan]]-Tabla14[[#This Row],[Nuestro Costo juan ]]</f>
        <v>24406.813200000004</v>
      </c>
      <c r="L3303" s="7">
        <f>Tabla14[[#This Row],[Ganancia]]/Tabla14[[#This Row],[Nuestro Costo juan ]]</f>
        <v>0.21511627906976746</v>
      </c>
      <c r="M3303" s="2">
        <f>Tabla14[[#This Row],[Precio NEGRO Publico c/juan]]+(Tabla14[[#This Row],[Precio NEGRO Publico c/juan]]*0.105)</f>
        <v>152341.391202</v>
      </c>
    </row>
    <row r="3304" spans="1:13">
      <c r="A3304" s="1" t="s">
        <v>6634</v>
      </c>
      <c r="B3304" t="s">
        <v>6635</v>
      </c>
      <c r="C3304" t="s">
        <v>7</v>
      </c>
      <c r="D3304" t="s">
        <v>5970</v>
      </c>
      <c r="E3304" s="2">
        <v>174541.27</v>
      </c>
      <c r="F3304" s="2">
        <f>Tabla14[[#This Row],[Precio]]-(Tabla14[[#This Row],[Precio]]*0.14)</f>
        <v>150105.49219999998</v>
      </c>
      <c r="G3304" s="2">
        <f>Tabla14[[#This Row],[Precio]]-(Tabla14[[#This Row],[Precio]]*0.05)</f>
        <v>165814.2065</v>
      </c>
      <c r="H3304" s="4">
        <f>Tabla14[[#This Row],[  -14% costo de juan]]+(Tabla14[[#This Row],[  -14% costo de juan]]*0.1)</f>
        <v>165116.04141999997</v>
      </c>
      <c r="I3304" s="30">
        <f>Tabla14[[#This Row],[5% purpil]]+(Tabla14[[#This Row],[5% purpil]]*0.21)</f>
        <v>200635.18986499999</v>
      </c>
      <c r="J3304" s="30">
        <f>Tabla14[[#This Row],[5% purpil]]+(Tabla14[[#This Row],[5% purpil]]*0.21)</f>
        <v>200635.18986499999</v>
      </c>
      <c r="K3304" s="6">
        <f>Tabla14[[#This Row],[Precio NEGRO Publico c/juan]]-Tabla14[[#This Row],[Nuestro Costo juan ]]</f>
        <v>35519.148445000028</v>
      </c>
      <c r="L3304" s="7">
        <f>Tabla14[[#This Row],[Ganancia]]/Tabla14[[#This Row],[Nuestro Costo juan ]]</f>
        <v>0.21511627906976766</v>
      </c>
      <c r="M3304" s="2">
        <f>Tabla14[[#This Row],[Precio NEGRO Publico c/juan]]+(Tabla14[[#This Row],[Precio NEGRO Publico c/juan]]*0.105)</f>
        <v>221701.88480082498</v>
      </c>
    </row>
    <row r="3305" spans="1:13">
      <c r="A3305" s="1" t="s">
        <v>6636</v>
      </c>
      <c r="B3305" t="s">
        <v>6637</v>
      </c>
      <c r="C3305" t="s">
        <v>7</v>
      </c>
      <c r="D3305" t="s">
        <v>5970</v>
      </c>
      <c r="E3305" s="2">
        <v>251412.23</v>
      </c>
      <c r="F3305" s="2">
        <f>Tabla14[[#This Row],[Precio]]-(Tabla14[[#This Row],[Precio]]*0.14)</f>
        <v>216214.5178</v>
      </c>
      <c r="G3305" s="2">
        <f>Tabla14[[#This Row],[Precio]]-(Tabla14[[#This Row],[Precio]]*0.05)</f>
        <v>238841.61850000001</v>
      </c>
      <c r="H3305" s="4">
        <f>Tabla14[[#This Row],[  -14% costo de juan]]+(Tabla14[[#This Row],[  -14% costo de juan]]*0.1)</f>
        <v>237835.96958</v>
      </c>
      <c r="I3305" s="30">
        <f>Tabla14[[#This Row],[5% purpil]]+(Tabla14[[#This Row],[5% purpil]]*0.21)</f>
        <v>288998.35838500003</v>
      </c>
      <c r="J3305" s="30">
        <f>Tabla14[[#This Row],[5% purpil]]+(Tabla14[[#This Row],[5% purpil]]*0.21)</f>
        <v>288998.35838500003</v>
      </c>
      <c r="K3305" s="6">
        <f>Tabla14[[#This Row],[Precio NEGRO Publico c/juan]]-Tabla14[[#This Row],[Nuestro Costo juan ]]</f>
        <v>51162.388805000024</v>
      </c>
      <c r="L3305" s="7">
        <f>Tabla14[[#This Row],[Ganancia]]/Tabla14[[#This Row],[Nuestro Costo juan ]]</f>
        <v>0.21511627906976755</v>
      </c>
      <c r="M3305" s="2">
        <f>Tabla14[[#This Row],[Precio NEGRO Publico c/juan]]+(Tabla14[[#This Row],[Precio NEGRO Publico c/juan]]*0.105)</f>
        <v>319343.18601542502</v>
      </c>
    </row>
    <row r="3306" spans="1:13">
      <c r="A3306" s="1" t="s">
        <v>6612</v>
      </c>
      <c r="B3306" t="s">
        <v>6613</v>
      </c>
      <c r="C3306" t="s">
        <v>7</v>
      </c>
      <c r="D3306" t="s">
        <v>5970</v>
      </c>
      <c r="E3306" s="2">
        <v>594889.84</v>
      </c>
      <c r="F3306" s="2">
        <f>Tabla14[[#This Row],[Precio]]-(Tabla14[[#This Row],[Precio]]*0.14)</f>
        <v>511605.26239999995</v>
      </c>
      <c r="G3306" s="2">
        <f>Tabla14[[#This Row],[Precio]]-(Tabla14[[#This Row],[Precio]]*0.05)</f>
        <v>565145.348</v>
      </c>
      <c r="H3306" s="9">
        <f>Tabla14[[#This Row],[  -14% costo de juan]]+(Tabla14[[#This Row],[  -14% costo de juan]]*0.1)</f>
        <v>562765.78863999993</v>
      </c>
      <c r="I3306" s="30">
        <f>Tabla14[[#This Row],[5% purpil]]+(Tabla14[[#This Row],[5% purpil]]*0.21)</f>
        <v>683825.87107999995</v>
      </c>
      <c r="J3306" s="30">
        <f>Tabla14[[#This Row],[5% purpil]]+(Tabla14[[#This Row],[5% purpil]]*0.21)</f>
        <v>683825.87107999995</v>
      </c>
      <c r="K3306" s="6">
        <f>Tabla14[[#This Row],[Precio NEGRO Publico c/juan]]-Tabla14[[#This Row],[Nuestro Costo juan ]]</f>
        <v>121060.08244000003</v>
      </c>
      <c r="L3306" s="7">
        <f>Tabla14[[#This Row],[Ganancia]]/Tabla14[[#This Row],[Nuestro Costo juan ]]</f>
        <v>0.21511627906976752</v>
      </c>
      <c r="M3306" s="2">
        <f>Tabla14[[#This Row],[Precio NEGRO Publico c/juan]]+(Tabla14[[#This Row],[Precio NEGRO Publico c/juan]]*0.105)</f>
        <v>755627.5875434</v>
      </c>
    </row>
    <row r="3307" spans="1:13">
      <c r="A3307" s="1" t="s">
        <v>6640</v>
      </c>
      <c r="B3307" t="s">
        <v>6641</v>
      </c>
      <c r="C3307" t="s">
        <v>7</v>
      </c>
      <c r="D3307" t="s">
        <v>5970</v>
      </c>
      <c r="E3307" s="2">
        <v>177681.15</v>
      </c>
      <c r="F3307" s="2">
        <f>Tabla14[[#This Row],[Precio]]-(Tabla14[[#This Row],[Precio]]*0.14)</f>
        <v>152805.78899999999</v>
      </c>
      <c r="G3307" s="2">
        <f>Tabla14[[#This Row],[Precio]]-(Tabla14[[#This Row],[Precio]]*0.05)</f>
        <v>168797.0925</v>
      </c>
      <c r="H3307" s="4">
        <f>Tabla14[[#This Row],[  -14% costo de juan]]+(Tabla14[[#This Row],[  -14% costo de juan]]*0.1)</f>
        <v>168086.36789999998</v>
      </c>
      <c r="I3307" s="30">
        <f>Tabla14[[#This Row],[5% purpil]]+(Tabla14[[#This Row],[5% purpil]]*0.21)</f>
        <v>204244.481925</v>
      </c>
      <c r="J3307" s="30">
        <f>Tabla14[[#This Row],[5% purpil]]+(Tabla14[[#This Row],[5% purpil]]*0.21)</f>
        <v>204244.481925</v>
      </c>
      <c r="K3307" s="6">
        <f>Tabla14[[#This Row],[Precio NEGRO Publico c/juan]]-Tabla14[[#This Row],[Nuestro Costo juan ]]</f>
        <v>36158.114025000017</v>
      </c>
      <c r="L3307" s="7">
        <f>Tabla14[[#This Row],[Ganancia]]/Tabla14[[#This Row],[Nuestro Costo juan ]]</f>
        <v>0.21511627906976757</v>
      </c>
      <c r="M3307" s="2">
        <f>Tabla14[[#This Row],[Precio NEGRO Publico c/juan]]+(Tabla14[[#This Row],[Precio NEGRO Publico c/juan]]*0.105)</f>
        <v>225690.152527125</v>
      </c>
    </row>
    <row r="3308" spans="1:13">
      <c r="A3308" s="1" t="s">
        <v>6642</v>
      </c>
      <c r="B3308" t="s">
        <v>6643</v>
      </c>
      <c r="C3308" t="s">
        <v>15</v>
      </c>
      <c r="D3308" t="s">
        <v>6401</v>
      </c>
      <c r="E3308" s="2">
        <v>136791</v>
      </c>
      <c r="F3308" s="2">
        <f>Tabla14[[#This Row],[Precio]]-(Tabla14[[#This Row],[Precio]]*0.14)</f>
        <v>117640.26</v>
      </c>
      <c r="G3308" s="2">
        <f>Tabla14[[#This Row],[Precio]]-(Tabla14[[#This Row],[Precio]]*0.05)</f>
        <v>129951.45</v>
      </c>
      <c r="H3308" s="4">
        <f>Tabla14[[#This Row],[  -14% costo de juan]]+(Tabla14[[#This Row],[  -14% costo de juan]]*0.1)</f>
        <v>129404.28599999999</v>
      </c>
      <c r="I3308" s="30">
        <f>Tabla14[[#This Row],[5% purpil]]+(Tabla14[[#This Row],[5% purpil]]*0.21)</f>
        <v>157241.25449999998</v>
      </c>
      <c r="J3308" s="30">
        <f>Tabla14[[#This Row],[5% purpil]]+(Tabla14[[#This Row],[5% purpil]]*0.21)</f>
        <v>157241.25449999998</v>
      </c>
      <c r="K3308" s="6">
        <f>Tabla14[[#This Row],[Precio NEGRO Publico c/juan]]-Tabla14[[#This Row],[Nuestro Costo juan ]]</f>
        <v>27836.968499999988</v>
      </c>
      <c r="L3308" s="7">
        <f>Tabla14[[#This Row],[Ganancia]]/Tabla14[[#This Row],[Nuestro Costo juan ]]</f>
        <v>0.21511627906976735</v>
      </c>
      <c r="M3308" s="2">
        <f>Tabla14[[#This Row],[Precio NEGRO Publico c/juan]]+(Tabla14[[#This Row],[Precio NEGRO Publico c/juan]]*0.105)</f>
        <v>173751.58622249999</v>
      </c>
    </row>
    <row r="3309" spans="1:13">
      <c r="A3309" s="1" t="s">
        <v>6644</v>
      </c>
      <c r="B3309" t="s">
        <v>6645</v>
      </c>
      <c r="C3309" t="s">
        <v>15</v>
      </c>
      <c r="D3309" t="s">
        <v>80</v>
      </c>
      <c r="E3309" s="2">
        <v>70464.33</v>
      </c>
      <c r="F3309" s="2">
        <f>Tabla14[[#This Row],[Precio]]-(Tabla14[[#This Row],[Precio]]*0.14)</f>
        <v>60599.323799999998</v>
      </c>
      <c r="G3309" s="2">
        <f>Tabla14[[#This Row],[Precio]]-(Tabla14[[#This Row],[Precio]]*0.05)</f>
        <v>66941.113500000007</v>
      </c>
      <c r="H3309" s="4">
        <f>Tabla14[[#This Row],[  -14% costo de juan]]+(Tabla14[[#This Row],[  -14% costo de juan]]*0.1)</f>
        <v>66659.256179999997</v>
      </c>
      <c r="I3309" s="30">
        <f>Tabla14[[#This Row],[5% purpil]]+(Tabla14[[#This Row],[5% purpil]]*0.21)</f>
        <v>80998.747335000007</v>
      </c>
      <c r="J3309" s="30">
        <f>Tabla14[[#This Row],[5% purpil]]+(Tabla14[[#This Row],[5% purpil]]*0.21)</f>
        <v>80998.747335000007</v>
      </c>
      <c r="K3309" s="6">
        <f>Tabla14[[#This Row],[Precio NEGRO Publico c/juan]]-Tabla14[[#This Row],[Nuestro Costo juan ]]</f>
        <v>14339.491155000011</v>
      </c>
      <c r="L3309" s="7">
        <f>Tabla14[[#This Row],[Ganancia]]/Tabla14[[#This Row],[Nuestro Costo juan ]]</f>
        <v>0.2151162790697676</v>
      </c>
      <c r="M3309" s="2">
        <f>Tabla14[[#This Row],[Precio NEGRO Publico c/juan]]+(Tabla14[[#This Row],[Precio NEGRO Publico c/juan]]*0.105)</f>
        <v>89503.61580517501</v>
      </c>
    </row>
    <row r="3310" spans="1:13">
      <c r="A3310" s="1" t="s">
        <v>6646</v>
      </c>
      <c r="B3310" t="s">
        <v>6647</v>
      </c>
      <c r="C3310" t="s">
        <v>15</v>
      </c>
      <c r="D3310" t="s">
        <v>526</v>
      </c>
      <c r="E3310" s="2">
        <v>54613.35</v>
      </c>
      <c r="F3310" s="2">
        <f>Tabla14[[#This Row],[Precio]]-(Tabla14[[#This Row],[Precio]]*0.14)</f>
        <v>46967.481</v>
      </c>
      <c r="G3310" s="2">
        <f>Tabla14[[#This Row],[Precio]]-(Tabla14[[#This Row],[Precio]]*0.05)</f>
        <v>51882.682499999995</v>
      </c>
      <c r="H3310" s="4">
        <f>Tabla14[[#This Row],[  -14% costo de juan]]+(Tabla14[[#This Row],[  -14% costo de juan]]*0.1)</f>
        <v>51664.229099999997</v>
      </c>
      <c r="I3310" s="30">
        <f>Tabla14[[#This Row],[5% purpil]]+(Tabla14[[#This Row],[5% purpil]]*0.21)</f>
        <v>62778.045824999994</v>
      </c>
      <c r="J3310" s="30">
        <f>Tabla14[[#This Row],[5% purpil]]+(Tabla14[[#This Row],[5% purpil]]*0.21)</f>
        <v>62778.045824999994</v>
      </c>
      <c r="K3310" s="6">
        <f>Tabla14[[#This Row],[Precio NEGRO Publico c/juan]]-Tabla14[[#This Row],[Nuestro Costo juan ]]</f>
        <v>11113.816724999997</v>
      </c>
      <c r="L3310" s="7">
        <f>Tabla14[[#This Row],[Ganancia]]/Tabla14[[#This Row],[Nuestro Costo juan ]]</f>
        <v>0.21511627906976741</v>
      </c>
      <c r="M3310" s="2">
        <f>Tabla14[[#This Row],[Precio NEGRO Publico c/juan]]+(Tabla14[[#This Row],[Precio NEGRO Publico c/juan]]*0.105)</f>
        <v>69369.740636624992</v>
      </c>
    </row>
    <row r="3311" spans="1:13">
      <c r="A3311" s="1" t="s">
        <v>6648</v>
      </c>
      <c r="B3311" t="s">
        <v>6649</v>
      </c>
      <c r="C3311" t="s">
        <v>15</v>
      </c>
      <c r="D3311" t="s">
        <v>526</v>
      </c>
      <c r="E3311" s="2">
        <v>74175.61</v>
      </c>
      <c r="F3311" s="2">
        <f>Tabla14[[#This Row],[Precio]]-(Tabla14[[#This Row],[Precio]]*0.14)</f>
        <v>63791.024599999997</v>
      </c>
      <c r="G3311" s="2">
        <f>Tabla14[[#This Row],[Precio]]-(Tabla14[[#This Row],[Precio]]*0.05)</f>
        <v>70466.829500000007</v>
      </c>
      <c r="H3311" s="4">
        <f>Tabla14[[#This Row],[  -14% costo de juan]]+(Tabla14[[#This Row],[  -14% costo de juan]]*0.1)</f>
        <v>70170.127059999999</v>
      </c>
      <c r="I3311" s="30">
        <f>Tabla14[[#This Row],[5% purpil]]+(Tabla14[[#This Row],[5% purpil]]*0.21)</f>
        <v>85264.863695000007</v>
      </c>
      <c r="J3311" s="30">
        <f>Tabla14[[#This Row],[5% purpil]]+(Tabla14[[#This Row],[5% purpil]]*0.21)</f>
        <v>85264.863695000007</v>
      </c>
      <c r="K3311" s="6">
        <f>Tabla14[[#This Row],[Precio NEGRO Publico c/juan]]-Tabla14[[#This Row],[Nuestro Costo juan ]]</f>
        <v>15094.736635000008</v>
      </c>
      <c r="L3311" s="7">
        <f>Tabla14[[#This Row],[Ganancia]]/Tabla14[[#This Row],[Nuestro Costo juan ]]</f>
        <v>0.21511627906976757</v>
      </c>
      <c r="M3311" s="2">
        <f>Tabla14[[#This Row],[Precio NEGRO Publico c/juan]]+(Tabla14[[#This Row],[Precio NEGRO Publico c/juan]]*0.105)</f>
        <v>94217.674382975005</v>
      </c>
    </row>
    <row r="3312" spans="1:13">
      <c r="A3312" s="1" t="s">
        <v>6650</v>
      </c>
      <c r="B3312" t="s">
        <v>6651</v>
      </c>
      <c r="C3312" t="s">
        <v>15</v>
      </c>
      <c r="D3312" t="s">
        <v>526</v>
      </c>
      <c r="E3312" s="2">
        <v>80313.75</v>
      </c>
      <c r="F3312" s="2">
        <f>Tabla14[[#This Row],[Precio]]-(Tabla14[[#This Row],[Precio]]*0.14)</f>
        <v>69069.824999999997</v>
      </c>
      <c r="G3312" s="2">
        <f>Tabla14[[#This Row],[Precio]]-(Tabla14[[#This Row],[Precio]]*0.05)</f>
        <v>76298.0625</v>
      </c>
      <c r="H3312" s="4">
        <f>Tabla14[[#This Row],[  -14% costo de juan]]+(Tabla14[[#This Row],[  -14% costo de juan]]*0.1)</f>
        <v>75976.807499999995</v>
      </c>
      <c r="I3312" s="30">
        <f>Tabla14[[#This Row],[5% purpil]]+(Tabla14[[#This Row],[5% purpil]]*0.21)</f>
        <v>92320.655624999999</v>
      </c>
      <c r="J3312" s="30">
        <f>Tabla14[[#This Row],[5% purpil]]+(Tabla14[[#This Row],[5% purpil]]*0.21)</f>
        <v>92320.655624999999</v>
      </c>
      <c r="K3312" s="6">
        <f>Tabla14[[#This Row],[Precio NEGRO Publico c/juan]]-Tabla14[[#This Row],[Nuestro Costo juan ]]</f>
        <v>16343.848125000004</v>
      </c>
      <c r="L3312" s="7">
        <f>Tabla14[[#This Row],[Ganancia]]/Tabla14[[#This Row],[Nuestro Costo juan ]]</f>
        <v>0.21511627906976752</v>
      </c>
      <c r="M3312" s="2">
        <f>Tabla14[[#This Row],[Precio NEGRO Publico c/juan]]+(Tabla14[[#This Row],[Precio NEGRO Publico c/juan]]*0.105)</f>
        <v>102014.324465625</v>
      </c>
    </row>
    <row r="3313" spans="1:13">
      <c r="A3313" s="1" t="s">
        <v>6652</v>
      </c>
      <c r="B3313" t="s">
        <v>6653</v>
      </c>
      <c r="C3313" t="s">
        <v>15</v>
      </c>
      <c r="D3313" t="s">
        <v>6336</v>
      </c>
      <c r="E3313" s="2">
        <v>29448.38</v>
      </c>
      <c r="F3313" s="2">
        <f>Tabla14[[#This Row],[Precio]]-(Tabla14[[#This Row],[Precio]]*0.14)</f>
        <v>25325.606800000001</v>
      </c>
      <c r="G3313" s="2">
        <f>Tabla14[[#This Row],[Precio]]-(Tabla14[[#This Row],[Precio]]*0.05)</f>
        <v>27975.960999999999</v>
      </c>
      <c r="H3313" s="4">
        <f>Tabla14[[#This Row],[  -14% costo de juan]]+(Tabla14[[#This Row],[  -14% costo de juan]]*0.1)</f>
        <v>27858.167480000004</v>
      </c>
      <c r="I3313" s="30">
        <f>Tabla14[[#This Row],[5% purpil]]+(Tabla14[[#This Row],[5% purpil]]*0.21)</f>
        <v>33850.912810000002</v>
      </c>
      <c r="J3313" s="30">
        <f>Tabla14[[#This Row],[5% purpil]]+(Tabla14[[#This Row],[5% purpil]]*0.21)</f>
        <v>33850.912810000002</v>
      </c>
      <c r="K3313" s="6">
        <f>Tabla14[[#This Row],[Precio NEGRO Publico c/juan]]-Tabla14[[#This Row],[Nuestro Costo juan ]]</f>
        <v>5992.7453299999979</v>
      </c>
      <c r="L3313" s="7">
        <f>Tabla14[[#This Row],[Ganancia]]/Tabla14[[#This Row],[Nuestro Costo juan ]]</f>
        <v>0.21511627906976735</v>
      </c>
      <c r="M3313" s="2">
        <f>Tabla14[[#This Row],[Precio NEGRO Publico c/juan]]+(Tabla14[[#This Row],[Precio NEGRO Publico c/juan]]*0.105)</f>
        <v>37405.258655049998</v>
      </c>
    </row>
    <row r="3314" spans="1:13">
      <c r="A3314" s="1" t="s">
        <v>6654</v>
      </c>
      <c r="B3314" t="s">
        <v>6655</v>
      </c>
      <c r="C3314" t="s">
        <v>15</v>
      </c>
      <c r="D3314" t="s">
        <v>6336</v>
      </c>
      <c r="E3314" s="2">
        <v>33796.78</v>
      </c>
      <c r="F3314" s="2">
        <f>Tabla14[[#This Row],[Precio]]-(Tabla14[[#This Row],[Precio]]*0.14)</f>
        <v>29065.230799999998</v>
      </c>
      <c r="G3314" s="2">
        <f>Tabla14[[#This Row],[Precio]]-(Tabla14[[#This Row],[Precio]]*0.05)</f>
        <v>32106.940999999999</v>
      </c>
      <c r="H3314" s="4">
        <f>Tabla14[[#This Row],[  -14% costo de juan]]+(Tabla14[[#This Row],[  -14% costo de juan]]*0.1)</f>
        <v>31971.753879999997</v>
      </c>
      <c r="I3314" s="30">
        <f>Tabla14[[#This Row],[5% purpil]]+(Tabla14[[#This Row],[5% purpil]]*0.21)</f>
        <v>38849.398609999997</v>
      </c>
      <c r="J3314" s="30">
        <f>Tabla14[[#This Row],[5% purpil]]+(Tabla14[[#This Row],[5% purpil]]*0.21)</f>
        <v>38849.398609999997</v>
      </c>
      <c r="K3314" s="6">
        <f>Tabla14[[#This Row],[Precio NEGRO Publico c/juan]]-Tabla14[[#This Row],[Nuestro Costo juan ]]</f>
        <v>6877.64473</v>
      </c>
      <c r="L3314" s="7">
        <f>Tabla14[[#This Row],[Ganancia]]/Tabla14[[#This Row],[Nuestro Costo juan ]]</f>
        <v>0.21511627906976746</v>
      </c>
      <c r="M3314" s="2">
        <f>Tabla14[[#This Row],[Precio NEGRO Publico c/juan]]+(Tabla14[[#This Row],[Precio NEGRO Publico c/juan]]*0.105)</f>
        <v>42928.585464049997</v>
      </c>
    </row>
    <row r="3315" spans="1:13">
      <c r="A3315" s="1" t="s">
        <v>6656</v>
      </c>
      <c r="B3315" t="s">
        <v>6657</v>
      </c>
      <c r="C3315" t="s">
        <v>15</v>
      </c>
      <c r="D3315" t="s">
        <v>526</v>
      </c>
      <c r="E3315" s="2">
        <v>94234.8</v>
      </c>
      <c r="F3315" s="2">
        <f>Tabla14[[#This Row],[Precio]]-(Tabla14[[#This Row],[Precio]]*0.14)</f>
        <v>81041.928</v>
      </c>
      <c r="G3315" s="2">
        <f>Tabla14[[#This Row],[Precio]]-(Tabla14[[#This Row],[Precio]]*0.05)</f>
        <v>89523.06</v>
      </c>
      <c r="H3315" s="4">
        <f>Tabla14[[#This Row],[  -14% costo de juan]]+(Tabla14[[#This Row],[  -14% costo de juan]]*0.1)</f>
        <v>89146.120800000004</v>
      </c>
      <c r="I3315" s="30">
        <f>Tabla14[[#This Row],[5% purpil]]+(Tabla14[[#This Row],[5% purpil]]*0.21)</f>
        <v>108322.9026</v>
      </c>
      <c r="J3315" s="30">
        <f>Tabla14[[#This Row],[5% purpil]]+(Tabla14[[#This Row],[5% purpil]]*0.21)</f>
        <v>108322.9026</v>
      </c>
      <c r="K3315" s="6">
        <f>Tabla14[[#This Row],[Precio NEGRO Publico c/juan]]-Tabla14[[#This Row],[Nuestro Costo juan ]]</f>
        <v>19176.781799999997</v>
      </c>
      <c r="L3315" s="7">
        <f>Tabla14[[#This Row],[Ganancia]]/Tabla14[[#This Row],[Nuestro Costo juan ]]</f>
        <v>0.21511627906976741</v>
      </c>
      <c r="M3315" s="2">
        <f>Tabla14[[#This Row],[Precio NEGRO Publico c/juan]]+(Tabla14[[#This Row],[Precio NEGRO Publico c/juan]]*0.105)</f>
        <v>119696.807373</v>
      </c>
    </row>
    <row r="3316" spans="1:13">
      <c r="A3316" s="1" t="s">
        <v>6658</v>
      </c>
      <c r="B3316" t="s">
        <v>6659</v>
      </c>
      <c r="C3316" t="s">
        <v>15</v>
      </c>
      <c r="D3316" t="s">
        <v>526</v>
      </c>
      <c r="E3316" s="2">
        <v>143672.38</v>
      </c>
      <c r="F3316" s="2">
        <f>Tabla14[[#This Row],[Precio]]-(Tabla14[[#This Row],[Precio]]*0.14)</f>
        <v>123558.24679999999</v>
      </c>
      <c r="G3316" s="2">
        <f>Tabla14[[#This Row],[Precio]]-(Tabla14[[#This Row],[Precio]]*0.05)</f>
        <v>136488.761</v>
      </c>
      <c r="H3316" s="4">
        <f>Tabla14[[#This Row],[  -14% costo de juan]]+(Tabla14[[#This Row],[  -14% costo de juan]]*0.1)</f>
        <v>135914.07147999998</v>
      </c>
      <c r="I3316" s="30">
        <f>Tabla14[[#This Row],[5% purpil]]+(Tabla14[[#This Row],[5% purpil]]*0.21)</f>
        <v>165151.40080999999</v>
      </c>
      <c r="J3316" s="30">
        <f>Tabla14[[#This Row],[5% purpil]]+(Tabla14[[#This Row],[5% purpil]]*0.21)</f>
        <v>165151.40080999999</v>
      </c>
      <c r="K3316" s="6">
        <f>Tabla14[[#This Row],[Precio NEGRO Publico c/juan]]-Tabla14[[#This Row],[Nuestro Costo juan ]]</f>
        <v>29237.329330000008</v>
      </c>
      <c r="L3316" s="7">
        <f>Tabla14[[#This Row],[Ganancia]]/Tabla14[[#This Row],[Nuestro Costo juan ]]</f>
        <v>0.21511627906976752</v>
      </c>
      <c r="M3316" s="2">
        <f>Tabla14[[#This Row],[Precio NEGRO Publico c/juan]]+(Tabla14[[#This Row],[Precio NEGRO Publico c/juan]]*0.105)</f>
        <v>182492.29789505</v>
      </c>
    </row>
    <row r="3317" spans="1:13">
      <c r="A3317" s="1" t="s">
        <v>6660</v>
      </c>
      <c r="B3317" t="s">
        <v>6661</v>
      </c>
      <c r="C3317" t="s">
        <v>15</v>
      </c>
      <c r="D3317" t="s">
        <v>6401</v>
      </c>
      <c r="E3317" s="2">
        <v>80465</v>
      </c>
      <c r="F3317" s="2">
        <f>Tabla14[[#This Row],[Precio]]-(Tabla14[[#This Row],[Precio]]*0.14)</f>
        <v>69199.899999999994</v>
      </c>
      <c r="G3317" s="2">
        <f>Tabla14[[#This Row],[Precio]]-(Tabla14[[#This Row],[Precio]]*0.05)</f>
        <v>76441.75</v>
      </c>
      <c r="H3317" s="4">
        <f>Tabla14[[#This Row],[  -14% costo de juan]]+(Tabla14[[#This Row],[  -14% costo de juan]]*0.1)</f>
        <v>76119.89</v>
      </c>
      <c r="I3317" s="30">
        <f>Tabla14[[#This Row],[5% purpil]]+(Tabla14[[#This Row],[5% purpil]]*0.21)</f>
        <v>92494.517500000002</v>
      </c>
      <c r="J3317" s="30">
        <f>Tabla14[[#This Row],[5% purpil]]+(Tabla14[[#This Row],[5% purpil]]*0.21)</f>
        <v>92494.517500000002</v>
      </c>
      <c r="K3317" s="6">
        <f>Tabla14[[#This Row],[Precio NEGRO Publico c/juan]]-Tabla14[[#This Row],[Nuestro Costo juan ]]</f>
        <v>16374.627500000002</v>
      </c>
      <c r="L3317" s="7">
        <f>Tabla14[[#This Row],[Ganancia]]/Tabla14[[#This Row],[Nuestro Costo juan ]]</f>
        <v>0.21511627906976746</v>
      </c>
      <c r="M3317" s="2">
        <f>Tabla14[[#This Row],[Precio NEGRO Publico c/juan]]+(Tabla14[[#This Row],[Precio NEGRO Publico c/juan]]*0.105)</f>
        <v>102206.4418375</v>
      </c>
    </row>
    <row r="3318" spans="1:13">
      <c r="A3318" s="1" t="s">
        <v>6662</v>
      </c>
      <c r="B3318" t="s">
        <v>6663</v>
      </c>
      <c r="C3318" t="s">
        <v>15</v>
      </c>
      <c r="D3318" t="s">
        <v>6401</v>
      </c>
      <c r="E3318" s="2">
        <v>18570.68</v>
      </c>
      <c r="F3318" s="2">
        <f>Tabla14[[#This Row],[Precio]]-(Tabla14[[#This Row],[Precio]]*0.14)</f>
        <v>15970.784799999999</v>
      </c>
      <c r="G3318" s="2">
        <f>Tabla14[[#This Row],[Precio]]-(Tabla14[[#This Row],[Precio]]*0.05)</f>
        <v>17642.146000000001</v>
      </c>
      <c r="H3318" s="4">
        <f>Tabla14[[#This Row],[  -14% costo de juan]]+(Tabla14[[#This Row],[  -14% costo de juan]]*0.1)</f>
        <v>17567.863279999998</v>
      </c>
      <c r="I3318" s="30">
        <f>Tabla14[[#This Row],[5% purpil]]+(Tabla14[[#This Row],[5% purpil]]*0.21)</f>
        <v>21346.996660000001</v>
      </c>
      <c r="J3318" s="30">
        <f>Tabla14[[#This Row],[5% purpil]]+(Tabla14[[#This Row],[5% purpil]]*0.21)</f>
        <v>21346.996660000001</v>
      </c>
      <c r="K3318" s="6">
        <f>Tabla14[[#This Row],[Precio NEGRO Publico c/juan]]-Tabla14[[#This Row],[Nuestro Costo juan ]]</f>
        <v>3779.1333800000029</v>
      </c>
      <c r="L3318" s="7">
        <f>Tabla14[[#This Row],[Ganancia]]/Tabla14[[#This Row],[Nuestro Costo juan ]]</f>
        <v>0.21511627906976763</v>
      </c>
      <c r="M3318" s="2">
        <f>Tabla14[[#This Row],[Precio NEGRO Publico c/juan]]+(Tabla14[[#This Row],[Precio NEGRO Publico c/juan]]*0.105)</f>
        <v>23588.431309300002</v>
      </c>
    </row>
    <row r="3319" spans="1:13">
      <c r="A3319" s="1" t="s">
        <v>6664</v>
      </c>
      <c r="B3319" t="s">
        <v>6665</v>
      </c>
      <c r="C3319" t="s">
        <v>15</v>
      </c>
      <c r="D3319" t="s">
        <v>80</v>
      </c>
      <c r="E3319" s="2">
        <v>11994.13</v>
      </c>
      <c r="F3319" s="2">
        <f>Tabla14[[#This Row],[Precio]]-(Tabla14[[#This Row],[Precio]]*0.14)</f>
        <v>10314.951799999999</v>
      </c>
      <c r="G3319" s="2">
        <f>Tabla14[[#This Row],[Precio]]-(Tabla14[[#This Row],[Precio]]*0.05)</f>
        <v>11394.423499999999</v>
      </c>
      <c r="H3319" s="4">
        <f>Tabla14[[#This Row],[  -14% costo de juan]]+(Tabla14[[#This Row],[  -14% costo de juan]]*0.1)</f>
        <v>11346.446979999999</v>
      </c>
      <c r="I3319" s="30">
        <f>Tabla14[[#This Row],[5% purpil]]+(Tabla14[[#This Row],[5% purpil]]*0.21)</f>
        <v>13787.252434999999</v>
      </c>
      <c r="J3319" s="30">
        <f>Tabla14[[#This Row],[5% purpil]]+(Tabla14[[#This Row],[5% purpil]]*0.21)</f>
        <v>13787.252434999999</v>
      </c>
      <c r="K3319" s="6">
        <f>Tabla14[[#This Row],[Precio NEGRO Publico c/juan]]-Tabla14[[#This Row],[Nuestro Costo juan ]]</f>
        <v>2440.8054549999997</v>
      </c>
      <c r="L3319" s="7">
        <f>Tabla14[[#This Row],[Ganancia]]/Tabla14[[#This Row],[Nuestro Costo juan ]]</f>
        <v>0.21511627906976744</v>
      </c>
      <c r="M3319" s="2">
        <f>Tabla14[[#This Row],[Precio NEGRO Publico c/juan]]+(Tabla14[[#This Row],[Precio NEGRO Publico c/juan]]*0.105)</f>
        <v>15234.913940674998</v>
      </c>
    </row>
    <row r="3320" spans="1:13">
      <c r="A3320" s="1" t="s">
        <v>6666</v>
      </c>
      <c r="B3320" t="s">
        <v>6667</v>
      </c>
      <c r="C3320" t="s">
        <v>7</v>
      </c>
      <c r="D3320" t="s">
        <v>6579</v>
      </c>
      <c r="E3320" s="2">
        <v>3415.3</v>
      </c>
      <c r="F3320" s="2">
        <f>Tabla14[[#This Row],[Precio]]-(Tabla14[[#This Row],[Precio]]*0.14)</f>
        <v>2937.1580000000004</v>
      </c>
      <c r="G3320" s="2">
        <f>Tabla14[[#This Row],[Precio]]-(Tabla14[[#This Row],[Precio]]*0.05)</f>
        <v>3244.5350000000003</v>
      </c>
      <c r="H3320" s="4">
        <f>Tabla14[[#This Row],[  -14% costo de juan]]+(Tabla14[[#This Row],[  -14% costo de juan]]*0.1)</f>
        <v>3230.8738000000003</v>
      </c>
      <c r="I3320" s="30">
        <f>Tabla14[[#This Row],[5% purpil]]+(Tabla14[[#This Row],[5% purpil]]*0.21)</f>
        <v>3925.8873500000004</v>
      </c>
      <c r="J3320" s="30">
        <f>Tabla14[[#This Row],[5% purpil]]+(Tabla14[[#This Row],[5% purpil]]*0.21)</f>
        <v>3925.8873500000004</v>
      </c>
      <c r="K3320" s="6">
        <f>Tabla14[[#This Row],[Precio NEGRO Publico c/juan]]-Tabla14[[#This Row],[Nuestro Costo juan ]]</f>
        <v>695.01355000000012</v>
      </c>
      <c r="L3320" s="7">
        <f>Tabla14[[#This Row],[Ganancia]]/Tabla14[[#This Row],[Nuestro Costo juan ]]</f>
        <v>0.21511627906976746</v>
      </c>
      <c r="M3320" s="2">
        <f>Tabla14[[#This Row],[Precio NEGRO Publico c/juan]]+(Tabla14[[#This Row],[Precio NEGRO Publico c/juan]]*0.105)</f>
        <v>4338.1055217500007</v>
      </c>
    </row>
    <row r="3321" spans="1:13">
      <c r="A3321" s="1" t="s">
        <v>6668</v>
      </c>
      <c r="B3321" t="s">
        <v>6669</v>
      </c>
      <c r="C3321" t="s">
        <v>7</v>
      </c>
      <c r="D3321" t="s">
        <v>6579</v>
      </c>
      <c r="E3321" s="2">
        <v>14244.39</v>
      </c>
      <c r="F3321" s="2">
        <f>Tabla14[[#This Row],[Precio]]-(Tabla14[[#This Row],[Precio]]*0.14)</f>
        <v>12250.1754</v>
      </c>
      <c r="G3321" s="2">
        <f>Tabla14[[#This Row],[Precio]]-(Tabla14[[#This Row],[Precio]]*0.05)</f>
        <v>13532.1705</v>
      </c>
      <c r="H3321" s="4">
        <f>Tabla14[[#This Row],[  -14% costo de juan]]+(Tabla14[[#This Row],[  -14% costo de juan]]*0.1)</f>
        <v>13475.192940000001</v>
      </c>
      <c r="I3321" s="30">
        <f>Tabla14[[#This Row],[5% purpil]]+(Tabla14[[#This Row],[5% purpil]]*0.21)</f>
        <v>16373.926305000001</v>
      </c>
      <c r="J3321" s="30">
        <f>Tabla14[[#This Row],[5% purpil]]+(Tabla14[[#This Row],[5% purpil]]*0.21)</f>
        <v>16373.926305000001</v>
      </c>
      <c r="K3321" s="6">
        <f>Tabla14[[#This Row],[Precio NEGRO Publico c/juan]]-Tabla14[[#This Row],[Nuestro Costo juan ]]</f>
        <v>2898.733365</v>
      </c>
      <c r="L3321" s="7">
        <f>Tabla14[[#This Row],[Ganancia]]/Tabla14[[#This Row],[Nuestro Costo juan ]]</f>
        <v>0.21511627906976744</v>
      </c>
      <c r="M3321" s="2">
        <f>Tabla14[[#This Row],[Precio NEGRO Publico c/juan]]+(Tabla14[[#This Row],[Precio NEGRO Publico c/juan]]*0.105)</f>
        <v>18093.188567025001</v>
      </c>
    </row>
    <row r="3322" spans="1:13">
      <c r="A3322" s="1" t="s">
        <v>6670</v>
      </c>
      <c r="B3322" t="s">
        <v>6671</v>
      </c>
      <c r="C3322" t="s">
        <v>7</v>
      </c>
      <c r="D3322" t="s">
        <v>6579</v>
      </c>
      <c r="E3322" s="2">
        <v>1905.56</v>
      </c>
      <c r="F3322" s="2">
        <f>Tabla14[[#This Row],[Precio]]-(Tabla14[[#This Row],[Precio]]*0.14)</f>
        <v>1638.7815999999998</v>
      </c>
      <c r="G3322" s="2">
        <f>Tabla14[[#This Row],[Precio]]-(Tabla14[[#This Row],[Precio]]*0.05)</f>
        <v>1810.2819999999999</v>
      </c>
      <c r="H3322" s="4">
        <f>Tabla14[[#This Row],[  -14% costo de juan]]+(Tabla14[[#This Row],[  -14% costo de juan]]*0.1)</f>
        <v>1802.6597599999998</v>
      </c>
      <c r="I3322" s="30">
        <f>Tabla14[[#This Row],[5% purpil]]+(Tabla14[[#This Row],[5% purpil]]*0.21)</f>
        <v>2190.4412199999997</v>
      </c>
      <c r="J3322" s="30">
        <f>Tabla14[[#This Row],[5% purpil]]+(Tabla14[[#This Row],[5% purpil]]*0.21)</f>
        <v>2190.4412199999997</v>
      </c>
      <c r="K3322" s="6">
        <f>Tabla14[[#This Row],[Precio NEGRO Publico c/juan]]-Tabla14[[#This Row],[Nuestro Costo juan ]]</f>
        <v>387.78145999999992</v>
      </c>
      <c r="L3322" s="7">
        <f>Tabla14[[#This Row],[Ganancia]]/Tabla14[[#This Row],[Nuestro Costo juan ]]</f>
        <v>0.21511627906976744</v>
      </c>
      <c r="M3322" s="2">
        <f>Tabla14[[#This Row],[Precio NEGRO Publico c/juan]]+(Tabla14[[#This Row],[Precio NEGRO Publico c/juan]]*0.105)</f>
        <v>2420.4375480999997</v>
      </c>
    </row>
    <row r="3323" spans="1:13">
      <c r="A3323" s="1" t="s">
        <v>6672</v>
      </c>
      <c r="B3323" t="s">
        <v>6673</v>
      </c>
      <c r="C3323" t="s">
        <v>7</v>
      </c>
      <c r="D3323" t="s">
        <v>6579</v>
      </c>
      <c r="E3323" s="2">
        <v>16993.95</v>
      </c>
      <c r="F3323" s="2">
        <f>Tabla14[[#This Row],[Precio]]-(Tabla14[[#This Row],[Precio]]*0.14)</f>
        <v>14614.797</v>
      </c>
      <c r="G3323" s="2">
        <f>Tabla14[[#This Row],[Precio]]-(Tabla14[[#This Row],[Precio]]*0.05)</f>
        <v>16144.252500000001</v>
      </c>
      <c r="H3323" s="4">
        <f>Tabla14[[#This Row],[  -14% costo de juan]]+(Tabla14[[#This Row],[  -14% costo de juan]]*0.1)</f>
        <v>16076.2767</v>
      </c>
      <c r="I3323" s="30">
        <f>Tabla14[[#This Row],[5% purpil]]+(Tabla14[[#This Row],[5% purpil]]*0.21)</f>
        <v>19534.545525000001</v>
      </c>
      <c r="J3323" s="30">
        <f>Tabla14[[#This Row],[5% purpil]]+(Tabla14[[#This Row],[5% purpil]]*0.21)</f>
        <v>19534.545525000001</v>
      </c>
      <c r="K3323" s="6">
        <f>Tabla14[[#This Row],[Precio NEGRO Publico c/juan]]-Tabla14[[#This Row],[Nuestro Costo juan ]]</f>
        <v>3458.268825000001</v>
      </c>
      <c r="L3323" s="7">
        <f>Tabla14[[#This Row],[Ganancia]]/Tabla14[[#This Row],[Nuestro Costo juan ]]</f>
        <v>0.21511627906976749</v>
      </c>
      <c r="M3323" s="2">
        <f>Tabla14[[#This Row],[Precio NEGRO Publico c/juan]]+(Tabla14[[#This Row],[Precio NEGRO Publico c/juan]]*0.105)</f>
        <v>21585.672805125003</v>
      </c>
    </row>
    <row r="3324" spans="1:13">
      <c r="A3324" s="1" t="s">
        <v>6674</v>
      </c>
      <c r="B3324" t="s">
        <v>6675</v>
      </c>
      <c r="C3324" t="s">
        <v>7</v>
      </c>
      <c r="D3324" t="s">
        <v>6579</v>
      </c>
      <c r="E3324" s="2">
        <v>4706.28</v>
      </c>
      <c r="F3324" s="2">
        <f>Tabla14[[#This Row],[Precio]]-(Tabla14[[#This Row],[Precio]]*0.14)</f>
        <v>4047.4007999999994</v>
      </c>
      <c r="G3324" s="2">
        <f>Tabla14[[#This Row],[Precio]]-(Tabla14[[#This Row],[Precio]]*0.05)</f>
        <v>4470.9659999999994</v>
      </c>
      <c r="H3324" s="4">
        <f>Tabla14[[#This Row],[  -14% costo de juan]]+(Tabla14[[#This Row],[  -14% costo de juan]]*0.1)</f>
        <v>4452.140879999999</v>
      </c>
      <c r="I3324" s="30">
        <f>Tabla14[[#This Row],[5% purpil]]+(Tabla14[[#This Row],[5% purpil]]*0.21)</f>
        <v>5409.8688599999996</v>
      </c>
      <c r="J3324" s="30">
        <f>Tabla14[[#This Row],[5% purpil]]+(Tabla14[[#This Row],[5% purpil]]*0.21)</f>
        <v>5409.8688599999996</v>
      </c>
      <c r="K3324" s="6">
        <f>Tabla14[[#This Row],[Precio NEGRO Publico c/juan]]-Tabla14[[#This Row],[Nuestro Costo juan ]]</f>
        <v>957.72798000000057</v>
      </c>
      <c r="L3324" s="7">
        <f>Tabla14[[#This Row],[Ganancia]]/Tabla14[[#This Row],[Nuestro Costo juan ]]</f>
        <v>0.21511627906976763</v>
      </c>
      <c r="M3324" s="2">
        <f>Tabla14[[#This Row],[Precio NEGRO Publico c/juan]]+(Tabla14[[#This Row],[Precio NEGRO Publico c/juan]]*0.105)</f>
        <v>5977.9050902999998</v>
      </c>
    </row>
    <row r="3325" spans="1:13">
      <c r="A3325" s="1" t="s">
        <v>6676</v>
      </c>
      <c r="B3325" t="s">
        <v>6677</v>
      </c>
      <c r="C3325" t="s">
        <v>7</v>
      </c>
      <c r="D3325" t="s">
        <v>6579</v>
      </c>
      <c r="E3325" s="2">
        <v>34268.94</v>
      </c>
      <c r="F3325" s="2">
        <f>Tabla14[[#This Row],[Precio]]-(Tabla14[[#This Row],[Precio]]*0.14)</f>
        <v>29471.288400000001</v>
      </c>
      <c r="G3325" s="2">
        <f>Tabla14[[#This Row],[Precio]]-(Tabla14[[#This Row],[Precio]]*0.05)</f>
        <v>32555.493000000002</v>
      </c>
      <c r="H3325" s="4">
        <f>Tabla14[[#This Row],[  -14% costo de juan]]+(Tabla14[[#This Row],[  -14% costo de juan]]*0.1)</f>
        <v>32418.417240000002</v>
      </c>
      <c r="I3325" s="30">
        <f>Tabla14[[#This Row],[5% purpil]]+(Tabla14[[#This Row],[5% purpil]]*0.21)</f>
        <v>39392.146530000005</v>
      </c>
      <c r="J3325" s="30">
        <f>Tabla14[[#This Row],[5% purpil]]+(Tabla14[[#This Row],[5% purpil]]*0.21)</f>
        <v>39392.146530000005</v>
      </c>
      <c r="K3325" s="6">
        <f>Tabla14[[#This Row],[Precio NEGRO Publico c/juan]]-Tabla14[[#This Row],[Nuestro Costo juan ]]</f>
        <v>6973.7292900000029</v>
      </c>
      <c r="L3325" s="7">
        <f>Tabla14[[#This Row],[Ganancia]]/Tabla14[[#This Row],[Nuestro Costo juan ]]</f>
        <v>0.21511627906976752</v>
      </c>
      <c r="M3325" s="2">
        <f>Tabla14[[#This Row],[Precio NEGRO Publico c/juan]]+(Tabla14[[#This Row],[Precio NEGRO Publico c/juan]]*0.105)</f>
        <v>43528.321915650005</v>
      </c>
    </row>
    <row r="3326" spans="1:13">
      <c r="A3326" s="1" t="s">
        <v>6678</v>
      </c>
      <c r="B3326" t="s">
        <v>6679</v>
      </c>
      <c r="C3326" t="s">
        <v>7</v>
      </c>
      <c r="D3326" t="s">
        <v>6579</v>
      </c>
      <c r="E3326" s="2">
        <v>9264.8700000000008</v>
      </c>
      <c r="F3326" s="2">
        <f>Tabla14[[#This Row],[Precio]]-(Tabla14[[#This Row],[Precio]]*0.14)</f>
        <v>7967.7882000000009</v>
      </c>
      <c r="G3326" s="2">
        <f>Tabla14[[#This Row],[Precio]]-(Tabla14[[#This Row],[Precio]]*0.05)</f>
        <v>8801.6265000000003</v>
      </c>
      <c r="H3326" s="4">
        <f>Tabla14[[#This Row],[  -14% costo de juan]]+(Tabla14[[#This Row],[  -14% costo de juan]]*0.1)</f>
        <v>8764.5670200000004</v>
      </c>
      <c r="I3326" s="30">
        <f>Tabla14[[#This Row],[5% purpil]]+(Tabla14[[#This Row],[5% purpil]]*0.21)</f>
        <v>10649.968065000001</v>
      </c>
      <c r="J3326" s="30">
        <f>Tabla14[[#This Row],[5% purpil]]+(Tabla14[[#This Row],[5% purpil]]*0.21)</f>
        <v>10649.968065000001</v>
      </c>
      <c r="K3326" s="6">
        <f>Tabla14[[#This Row],[Precio NEGRO Publico c/juan]]-Tabla14[[#This Row],[Nuestro Costo juan ]]</f>
        <v>1885.4010450000005</v>
      </c>
      <c r="L3326" s="7">
        <f>Tabla14[[#This Row],[Ganancia]]/Tabla14[[#This Row],[Nuestro Costo juan ]]</f>
        <v>0.21511627906976749</v>
      </c>
      <c r="M3326" s="2">
        <f>Tabla14[[#This Row],[Precio NEGRO Publico c/juan]]+(Tabla14[[#This Row],[Precio NEGRO Publico c/juan]]*0.105)</f>
        <v>11768.214711825001</v>
      </c>
    </row>
    <row r="3327" spans="1:13">
      <c r="A3327" s="1" t="s">
        <v>6680</v>
      </c>
      <c r="B3327" t="s">
        <v>6681</v>
      </c>
      <c r="C3327" t="s">
        <v>7</v>
      </c>
      <c r="D3327" t="s">
        <v>6579</v>
      </c>
      <c r="E3327" s="2">
        <v>48704.55</v>
      </c>
      <c r="F3327" s="2">
        <f>Tabla14[[#This Row],[Precio]]-(Tabla14[[#This Row],[Precio]]*0.14)</f>
        <v>41885.913</v>
      </c>
      <c r="G3327" s="2">
        <f>Tabla14[[#This Row],[Precio]]-(Tabla14[[#This Row],[Precio]]*0.05)</f>
        <v>46269.322500000002</v>
      </c>
      <c r="H3327" s="4">
        <f>Tabla14[[#This Row],[  -14% costo de juan]]+(Tabla14[[#This Row],[  -14% costo de juan]]*0.1)</f>
        <v>46074.504300000001</v>
      </c>
      <c r="I3327" s="30">
        <f>Tabla14[[#This Row],[5% purpil]]+(Tabla14[[#This Row],[5% purpil]]*0.21)</f>
        <v>55985.880225000001</v>
      </c>
      <c r="J3327" s="30">
        <f>Tabla14[[#This Row],[5% purpil]]+(Tabla14[[#This Row],[5% purpil]]*0.21)</f>
        <v>55985.880225000001</v>
      </c>
      <c r="K3327" s="6">
        <f>Tabla14[[#This Row],[Precio NEGRO Publico c/juan]]-Tabla14[[#This Row],[Nuestro Costo juan ]]</f>
        <v>9911.3759250000003</v>
      </c>
      <c r="L3327" s="7">
        <f>Tabla14[[#This Row],[Ganancia]]/Tabla14[[#This Row],[Nuestro Costo juan ]]</f>
        <v>0.21511627906976744</v>
      </c>
      <c r="M3327" s="2">
        <f>Tabla14[[#This Row],[Precio NEGRO Publico c/juan]]+(Tabla14[[#This Row],[Precio NEGRO Publico c/juan]]*0.105)</f>
        <v>61864.397648625003</v>
      </c>
    </row>
    <row r="3328" spans="1:13">
      <c r="A3328" s="1" t="s">
        <v>6682</v>
      </c>
      <c r="B3328" t="s">
        <v>6683</v>
      </c>
      <c r="C3328" t="s">
        <v>7</v>
      </c>
      <c r="D3328" t="s">
        <v>6579</v>
      </c>
      <c r="E3328" s="2">
        <v>49992.66</v>
      </c>
      <c r="F3328" s="2">
        <f>Tabla14[[#This Row],[Precio]]-(Tabla14[[#This Row],[Precio]]*0.14)</f>
        <v>42993.687600000005</v>
      </c>
      <c r="G3328" s="2">
        <f>Tabla14[[#This Row],[Precio]]-(Tabla14[[#This Row],[Precio]]*0.05)</f>
        <v>47493.027000000002</v>
      </c>
      <c r="H3328" s="4">
        <f>Tabla14[[#This Row],[  -14% costo de juan]]+(Tabla14[[#This Row],[  -14% costo de juan]]*0.1)</f>
        <v>47293.056360000002</v>
      </c>
      <c r="I3328" s="30">
        <f>Tabla14[[#This Row],[5% purpil]]+(Tabla14[[#This Row],[5% purpil]]*0.21)</f>
        <v>57466.562669999999</v>
      </c>
      <c r="J3328" s="30">
        <f>Tabla14[[#This Row],[5% purpil]]+(Tabla14[[#This Row],[5% purpil]]*0.21)</f>
        <v>57466.562669999999</v>
      </c>
      <c r="K3328" s="6">
        <f>Tabla14[[#This Row],[Precio NEGRO Publico c/juan]]-Tabla14[[#This Row],[Nuestro Costo juan ]]</f>
        <v>10173.506309999997</v>
      </c>
      <c r="L3328" s="7">
        <f>Tabla14[[#This Row],[Ganancia]]/Tabla14[[#This Row],[Nuestro Costo juan ]]</f>
        <v>0.21511627906976738</v>
      </c>
      <c r="M3328" s="2">
        <f>Tabla14[[#This Row],[Precio NEGRO Publico c/juan]]+(Tabla14[[#This Row],[Precio NEGRO Publico c/juan]]*0.105)</f>
        <v>63500.551750350001</v>
      </c>
    </row>
    <row r="3329" spans="1:13">
      <c r="A3329" s="1" t="s">
        <v>6684</v>
      </c>
      <c r="B3329" t="s">
        <v>6685</v>
      </c>
      <c r="C3329" t="s">
        <v>7</v>
      </c>
      <c r="D3329" t="s">
        <v>6579</v>
      </c>
      <c r="E3329" s="2">
        <v>13131.04</v>
      </c>
      <c r="F3329" s="2">
        <f>Tabla14[[#This Row],[Precio]]-(Tabla14[[#This Row],[Precio]]*0.14)</f>
        <v>11292.6944</v>
      </c>
      <c r="G3329" s="2">
        <f>Tabla14[[#This Row],[Precio]]-(Tabla14[[#This Row],[Precio]]*0.05)</f>
        <v>12474.488000000001</v>
      </c>
      <c r="H3329" s="4">
        <f>Tabla14[[#This Row],[  -14% costo de juan]]+(Tabla14[[#This Row],[  -14% costo de juan]]*0.1)</f>
        <v>12421.96384</v>
      </c>
      <c r="I3329" s="30">
        <f>Tabla14[[#This Row],[5% purpil]]+(Tabla14[[#This Row],[5% purpil]]*0.21)</f>
        <v>15094.130480000002</v>
      </c>
      <c r="J3329" s="30">
        <f>Tabla14[[#This Row],[5% purpil]]+(Tabla14[[#This Row],[5% purpil]]*0.21)</f>
        <v>15094.130480000002</v>
      </c>
      <c r="K3329" s="6">
        <f>Tabla14[[#This Row],[Precio NEGRO Publico c/juan]]-Tabla14[[#This Row],[Nuestro Costo juan ]]</f>
        <v>2672.1666400000013</v>
      </c>
      <c r="L3329" s="7">
        <f>Tabla14[[#This Row],[Ganancia]]/Tabla14[[#This Row],[Nuestro Costo juan ]]</f>
        <v>0.21511627906976755</v>
      </c>
      <c r="M3329" s="2">
        <f>Tabla14[[#This Row],[Precio NEGRO Publico c/juan]]+(Tabla14[[#This Row],[Precio NEGRO Publico c/juan]]*0.105)</f>
        <v>16679.014180400001</v>
      </c>
    </row>
    <row r="3330" spans="1:13">
      <c r="A3330" s="1" t="s">
        <v>6686</v>
      </c>
      <c r="B3330" t="s">
        <v>6687</v>
      </c>
      <c r="C3330" t="s">
        <v>7</v>
      </c>
      <c r="D3330" t="s">
        <v>6579</v>
      </c>
      <c r="E3330" s="2">
        <v>13609.52</v>
      </c>
      <c r="F3330" s="2">
        <f>Tabla14[[#This Row],[Precio]]-(Tabla14[[#This Row],[Precio]]*0.14)</f>
        <v>11704.1872</v>
      </c>
      <c r="G3330" s="2">
        <f>Tabla14[[#This Row],[Precio]]-(Tabla14[[#This Row],[Precio]]*0.05)</f>
        <v>12929.044</v>
      </c>
      <c r="H3330" s="4">
        <f>Tabla14[[#This Row],[  -14% costo de juan]]+(Tabla14[[#This Row],[  -14% costo de juan]]*0.1)</f>
        <v>12874.60592</v>
      </c>
      <c r="I3330" s="30">
        <f>Tabla14[[#This Row],[5% purpil]]+(Tabla14[[#This Row],[5% purpil]]*0.21)</f>
        <v>15644.143239999999</v>
      </c>
      <c r="J3330" s="30">
        <f>Tabla14[[#This Row],[5% purpil]]+(Tabla14[[#This Row],[5% purpil]]*0.21)</f>
        <v>15644.143239999999</v>
      </c>
      <c r="K3330" s="6">
        <f>Tabla14[[#This Row],[Precio NEGRO Publico c/juan]]-Tabla14[[#This Row],[Nuestro Costo juan ]]</f>
        <v>2769.5373199999995</v>
      </c>
      <c r="L3330" s="7">
        <f>Tabla14[[#This Row],[Ganancia]]/Tabla14[[#This Row],[Nuestro Costo juan ]]</f>
        <v>0.21511627906976741</v>
      </c>
      <c r="M3330" s="2">
        <f>Tabla14[[#This Row],[Precio NEGRO Publico c/juan]]+(Tabla14[[#This Row],[Precio NEGRO Publico c/juan]]*0.105)</f>
        <v>17286.7782802</v>
      </c>
    </row>
    <row r="3331" spans="1:13">
      <c r="A3331" s="1" t="s">
        <v>6688</v>
      </c>
      <c r="B3331" t="s">
        <v>6689</v>
      </c>
      <c r="C3331" t="s">
        <v>7</v>
      </c>
      <c r="D3331" t="s">
        <v>6579</v>
      </c>
      <c r="E3331" s="2">
        <v>13212.49</v>
      </c>
      <c r="F3331" s="2">
        <f>Tabla14[[#This Row],[Precio]]-(Tabla14[[#This Row],[Precio]]*0.14)</f>
        <v>11362.741399999999</v>
      </c>
      <c r="G3331" s="2">
        <f>Tabla14[[#This Row],[Precio]]-(Tabla14[[#This Row],[Precio]]*0.05)</f>
        <v>12551.8655</v>
      </c>
      <c r="H3331" s="4">
        <f>Tabla14[[#This Row],[  -14% costo de juan]]+(Tabla14[[#This Row],[  -14% costo de juan]]*0.1)</f>
        <v>12499.015539999999</v>
      </c>
      <c r="I3331" s="30">
        <f>Tabla14[[#This Row],[5% purpil]]+(Tabla14[[#This Row],[5% purpil]]*0.21)</f>
        <v>15187.757255</v>
      </c>
      <c r="J3331" s="30">
        <f>Tabla14[[#This Row],[5% purpil]]+(Tabla14[[#This Row],[5% purpil]]*0.21)</f>
        <v>15187.757255</v>
      </c>
      <c r="K3331" s="6">
        <f>Tabla14[[#This Row],[Precio NEGRO Publico c/juan]]-Tabla14[[#This Row],[Nuestro Costo juan ]]</f>
        <v>2688.7417150000019</v>
      </c>
      <c r="L3331" s="7">
        <f>Tabla14[[#This Row],[Ganancia]]/Tabla14[[#This Row],[Nuestro Costo juan ]]</f>
        <v>0.21511627906976763</v>
      </c>
      <c r="M3331" s="2">
        <f>Tabla14[[#This Row],[Precio NEGRO Publico c/juan]]+(Tabla14[[#This Row],[Precio NEGRO Publico c/juan]]*0.105)</f>
        <v>16782.471766775001</v>
      </c>
    </row>
    <row r="3332" spans="1:13">
      <c r="A3332" s="1" t="s">
        <v>6690</v>
      </c>
      <c r="B3332" t="s">
        <v>6691</v>
      </c>
      <c r="C3332" t="s">
        <v>7</v>
      </c>
      <c r="D3332" t="s">
        <v>6579</v>
      </c>
      <c r="E3332" s="2">
        <v>13609.52</v>
      </c>
      <c r="F3332" s="2">
        <f>Tabla14[[#This Row],[Precio]]-(Tabla14[[#This Row],[Precio]]*0.14)</f>
        <v>11704.1872</v>
      </c>
      <c r="G3332" s="2">
        <f>Tabla14[[#This Row],[Precio]]-(Tabla14[[#This Row],[Precio]]*0.05)</f>
        <v>12929.044</v>
      </c>
      <c r="H3332" s="4">
        <f>Tabla14[[#This Row],[  -14% costo de juan]]+(Tabla14[[#This Row],[  -14% costo de juan]]*0.1)</f>
        <v>12874.60592</v>
      </c>
      <c r="I3332" s="30">
        <f>Tabla14[[#This Row],[5% purpil]]+(Tabla14[[#This Row],[5% purpil]]*0.21)</f>
        <v>15644.143239999999</v>
      </c>
      <c r="J3332" s="30">
        <f>Tabla14[[#This Row],[5% purpil]]+(Tabla14[[#This Row],[5% purpil]]*0.21)</f>
        <v>15644.143239999999</v>
      </c>
      <c r="K3332" s="6">
        <f>Tabla14[[#This Row],[Precio NEGRO Publico c/juan]]-Tabla14[[#This Row],[Nuestro Costo juan ]]</f>
        <v>2769.5373199999995</v>
      </c>
      <c r="L3332" s="7">
        <f>Tabla14[[#This Row],[Ganancia]]/Tabla14[[#This Row],[Nuestro Costo juan ]]</f>
        <v>0.21511627906976741</v>
      </c>
      <c r="M3332" s="2">
        <f>Tabla14[[#This Row],[Precio NEGRO Publico c/juan]]+(Tabla14[[#This Row],[Precio NEGRO Publico c/juan]]*0.105)</f>
        <v>17286.7782802</v>
      </c>
    </row>
    <row r="3333" spans="1:13">
      <c r="A3333" s="1" t="s">
        <v>6692</v>
      </c>
      <c r="B3333" t="s">
        <v>6693</v>
      </c>
      <c r="C3333" t="s">
        <v>7</v>
      </c>
      <c r="D3333" t="s">
        <v>6579</v>
      </c>
      <c r="E3333" s="2">
        <v>15895.47</v>
      </c>
      <c r="F3333" s="2">
        <f>Tabla14[[#This Row],[Precio]]-(Tabla14[[#This Row],[Precio]]*0.14)</f>
        <v>13670.1042</v>
      </c>
      <c r="G3333" s="2">
        <f>Tabla14[[#This Row],[Precio]]-(Tabla14[[#This Row],[Precio]]*0.05)</f>
        <v>15100.6965</v>
      </c>
      <c r="H3333" s="4">
        <f>Tabla14[[#This Row],[  -14% costo de juan]]+(Tabla14[[#This Row],[  -14% costo de juan]]*0.1)</f>
        <v>15037.11462</v>
      </c>
      <c r="I3333" s="30">
        <f>Tabla14[[#This Row],[5% purpil]]+(Tabla14[[#This Row],[5% purpil]]*0.21)</f>
        <v>18271.842765000001</v>
      </c>
      <c r="J3333" s="30">
        <f>Tabla14[[#This Row],[5% purpil]]+(Tabla14[[#This Row],[5% purpil]]*0.21)</f>
        <v>18271.842765000001</v>
      </c>
      <c r="K3333" s="6">
        <f>Tabla14[[#This Row],[Precio NEGRO Publico c/juan]]-Tabla14[[#This Row],[Nuestro Costo juan ]]</f>
        <v>3234.7281450000009</v>
      </c>
      <c r="L3333" s="7">
        <f>Tabla14[[#This Row],[Ganancia]]/Tabla14[[#This Row],[Nuestro Costo juan ]]</f>
        <v>0.21511627906976749</v>
      </c>
      <c r="M3333" s="2">
        <f>Tabla14[[#This Row],[Precio NEGRO Publico c/juan]]+(Tabla14[[#This Row],[Precio NEGRO Publico c/juan]]*0.105)</f>
        <v>20190.386255325</v>
      </c>
    </row>
    <row r="3334" spans="1:13">
      <c r="A3334" s="1" t="s">
        <v>6694</v>
      </c>
      <c r="B3334" t="s">
        <v>6695</v>
      </c>
      <c r="C3334" t="s">
        <v>7</v>
      </c>
      <c r="D3334" t="s">
        <v>6579</v>
      </c>
      <c r="E3334" s="2">
        <v>11054.02</v>
      </c>
      <c r="F3334" s="2">
        <f>Tabla14[[#This Row],[Precio]]-(Tabla14[[#This Row],[Precio]]*0.14)</f>
        <v>9506.4572000000007</v>
      </c>
      <c r="G3334" s="2">
        <f>Tabla14[[#This Row],[Precio]]-(Tabla14[[#This Row],[Precio]]*0.05)</f>
        <v>10501.319</v>
      </c>
      <c r="H3334" s="4">
        <f>Tabla14[[#This Row],[  -14% costo de juan]]+(Tabla14[[#This Row],[  -14% costo de juan]]*0.1)</f>
        <v>10457.102920000001</v>
      </c>
      <c r="I3334" s="30">
        <f>Tabla14[[#This Row],[5% purpil]]+(Tabla14[[#This Row],[5% purpil]]*0.21)</f>
        <v>12706.59599</v>
      </c>
      <c r="J3334" s="30">
        <f>Tabla14[[#This Row],[5% purpil]]+(Tabla14[[#This Row],[5% purpil]]*0.21)</f>
        <v>12706.59599</v>
      </c>
      <c r="K3334" s="6">
        <f>Tabla14[[#This Row],[Precio NEGRO Publico c/juan]]-Tabla14[[#This Row],[Nuestro Costo juan ]]</f>
        <v>2249.4930699999986</v>
      </c>
      <c r="L3334" s="7">
        <f>Tabla14[[#This Row],[Ganancia]]/Tabla14[[#This Row],[Nuestro Costo juan ]]</f>
        <v>0.2151162790697673</v>
      </c>
      <c r="M3334" s="2">
        <f>Tabla14[[#This Row],[Precio NEGRO Publico c/juan]]+(Tabla14[[#This Row],[Precio NEGRO Publico c/juan]]*0.105)</f>
        <v>14040.78856895</v>
      </c>
    </row>
    <row r="3335" spans="1:13">
      <c r="A3335" s="1" t="s">
        <v>6696</v>
      </c>
      <c r="B3335" t="s">
        <v>6697</v>
      </c>
      <c r="C3335" t="s">
        <v>7</v>
      </c>
      <c r="D3335" t="s">
        <v>6579</v>
      </c>
      <c r="E3335" s="2">
        <v>5884.43</v>
      </c>
      <c r="F3335" s="2">
        <f>Tabla14[[#This Row],[Precio]]-(Tabla14[[#This Row],[Precio]]*0.14)</f>
        <v>5060.6098000000002</v>
      </c>
      <c r="G3335" s="2">
        <f>Tabla14[[#This Row],[Precio]]-(Tabla14[[#This Row],[Precio]]*0.05)</f>
        <v>5590.2085000000006</v>
      </c>
      <c r="H3335" s="4">
        <f>Tabla14[[#This Row],[  -14% costo de juan]]+(Tabla14[[#This Row],[  -14% costo de juan]]*0.1)</f>
        <v>5566.6707800000004</v>
      </c>
      <c r="I3335" s="30">
        <f>Tabla14[[#This Row],[5% purpil]]+(Tabla14[[#This Row],[5% purpil]]*0.21)</f>
        <v>6764.152285000001</v>
      </c>
      <c r="J3335" s="30">
        <f>Tabla14[[#This Row],[5% purpil]]+(Tabla14[[#This Row],[5% purpil]]*0.21)</f>
        <v>6764.152285000001</v>
      </c>
      <c r="K3335" s="6">
        <f>Tabla14[[#This Row],[Precio NEGRO Publico c/juan]]-Tabla14[[#This Row],[Nuestro Costo juan ]]</f>
        <v>1197.4815050000007</v>
      </c>
      <c r="L3335" s="7">
        <f>Tabla14[[#This Row],[Ganancia]]/Tabla14[[#This Row],[Nuestro Costo juan ]]</f>
        <v>0.21511627906976755</v>
      </c>
      <c r="M3335" s="2">
        <f>Tabla14[[#This Row],[Precio NEGRO Publico c/juan]]+(Tabla14[[#This Row],[Precio NEGRO Publico c/juan]]*0.105)</f>
        <v>7474.3882749250015</v>
      </c>
    </row>
    <row r="3336" spans="1:13">
      <c r="A3336" s="1" t="s">
        <v>6698</v>
      </c>
      <c r="B3336" t="s">
        <v>6699</v>
      </c>
      <c r="C3336" t="s">
        <v>7</v>
      </c>
      <c r="D3336" t="s">
        <v>6579</v>
      </c>
      <c r="E3336" s="2">
        <v>80602.960000000006</v>
      </c>
      <c r="F3336" s="2">
        <f>Tabla14[[#This Row],[Precio]]-(Tabla14[[#This Row],[Precio]]*0.14)</f>
        <v>69318.545600000012</v>
      </c>
      <c r="G3336" s="2">
        <f>Tabla14[[#This Row],[Precio]]-(Tabla14[[#This Row],[Precio]]*0.05)</f>
        <v>76572.812000000005</v>
      </c>
      <c r="H3336" s="4">
        <f>Tabla14[[#This Row],[  -14% costo de juan]]+(Tabla14[[#This Row],[  -14% costo de juan]]*0.1)</f>
        <v>76250.400160000019</v>
      </c>
      <c r="I3336" s="30">
        <f>Tabla14[[#This Row],[5% purpil]]+(Tabla14[[#This Row],[5% purpil]]*0.21)</f>
        <v>92653.10252</v>
      </c>
      <c r="J3336" s="30">
        <f>Tabla14[[#This Row],[5% purpil]]+(Tabla14[[#This Row],[5% purpil]]*0.21)</f>
        <v>92653.10252</v>
      </c>
      <c r="K3336" s="6">
        <f>Tabla14[[#This Row],[Precio NEGRO Publico c/juan]]-Tabla14[[#This Row],[Nuestro Costo juan ]]</f>
        <v>16402.702359999981</v>
      </c>
      <c r="L3336" s="7">
        <f>Tabla14[[#This Row],[Ganancia]]/Tabla14[[#This Row],[Nuestro Costo juan ]]</f>
        <v>0.21511627906976713</v>
      </c>
      <c r="M3336" s="2">
        <f>Tabla14[[#This Row],[Precio NEGRO Publico c/juan]]+(Tabla14[[#This Row],[Precio NEGRO Publico c/juan]]*0.105)</f>
        <v>102381.6782846</v>
      </c>
    </row>
    <row r="3337" spans="1:13">
      <c r="A3337" s="1" t="s">
        <v>6700</v>
      </c>
      <c r="B3337" t="s">
        <v>6701</v>
      </c>
      <c r="C3337" t="s">
        <v>7</v>
      </c>
      <c r="D3337" t="s">
        <v>6579</v>
      </c>
      <c r="E3337" s="2">
        <v>868.93</v>
      </c>
      <c r="F3337" s="2">
        <f>Tabla14[[#This Row],[Precio]]-(Tabla14[[#This Row],[Precio]]*0.14)</f>
        <v>747.27979999999991</v>
      </c>
      <c r="G3337" s="2">
        <f>Tabla14[[#This Row],[Precio]]-(Tabla14[[#This Row],[Precio]]*0.05)</f>
        <v>825.48349999999994</v>
      </c>
      <c r="H3337" s="4">
        <f>Tabla14[[#This Row],[  -14% costo de juan]]+(Tabla14[[#This Row],[  -14% costo de juan]]*0.1)</f>
        <v>822.00777999999991</v>
      </c>
      <c r="I3337" s="30">
        <f>Tabla14[[#This Row],[5% purpil]]+(Tabla14[[#This Row],[5% purpil]]*0.21)</f>
        <v>998.83503499999995</v>
      </c>
      <c r="J3337" s="30">
        <f>Tabla14[[#This Row],[5% purpil]]+(Tabla14[[#This Row],[5% purpil]]*0.21)</f>
        <v>998.83503499999995</v>
      </c>
      <c r="K3337" s="6">
        <f>Tabla14[[#This Row],[Precio NEGRO Publico c/juan]]-Tabla14[[#This Row],[Nuestro Costo juan ]]</f>
        <v>176.82725500000004</v>
      </c>
      <c r="L3337" s="7">
        <f>Tabla14[[#This Row],[Ganancia]]/Tabla14[[#This Row],[Nuestro Costo juan ]]</f>
        <v>0.21511627906976752</v>
      </c>
      <c r="M3337" s="2">
        <f>Tabla14[[#This Row],[Precio NEGRO Publico c/juan]]+(Tabla14[[#This Row],[Precio NEGRO Publico c/juan]]*0.105)</f>
        <v>1103.712713675</v>
      </c>
    </row>
    <row r="3338" spans="1:13">
      <c r="A3338" s="1" t="s">
        <v>6702</v>
      </c>
      <c r="B3338" t="s">
        <v>6703</v>
      </c>
      <c r="C3338" t="s">
        <v>7</v>
      </c>
      <c r="D3338" t="s">
        <v>6579</v>
      </c>
      <c r="E3338" s="2">
        <v>901.96</v>
      </c>
      <c r="F3338" s="2">
        <f>Tabla14[[#This Row],[Precio]]-(Tabla14[[#This Row],[Precio]]*0.14)</f>
        <v>775.68560000000002</v>
      </c>
      <c r="G3338" s="2">
        <f>Tabla14[[#This Row],[Precio]]-(Tabla14[[#This Row],[Precio]]*0.05)</f>
        <v>856.86200000000008</v>
      </c>
      <c r="H3338" s="4">
        <f>Tabla14[[#This Row],[  -14% costo de juan]]+(Tabla14[[#This Row],[  -14% costo de juan]]*0.1)</f>
        <v>853.25416000000007</v>
      </c>
      <c r="I3338" s="30">
        <f>Tabla14[[#This Row],[5% purpil]]+(Tabla14[[#This Row],[5% purpil]]*0.21)</f>
        <v>1036.8030200000001</v>
      </c>
      <c r="J3338" s="30">
        <f>Tabla14[[#This Row],[5% purpil]]+(Tabla14[[#This Row],[5% purpil]]*0.21)</f>
        <v>1036.8030200000001</v>
      </c>
      <c r="K3338" s="6">
        <f>Tabla14[[#This Row],[Precio NEGRO Publico c/juan]]-Tabla14[[#This Row],[Nuestro Costo juan ]]</f>
        <v>183.54885999999999</v>
      </c>
      <c r="L3338" s="7">
        <f>Tabla14[[#This Row],[Ganancia]]/Tabla14[[#This Row],[Nuestro Costo juan ]]</f>
        <v>0.21511627906976741</v>
      </c>
      <c r="M3338" s="2">
        <f>Tabla14[[#This Row],[Precio NEGRO Publico c/juan]]+(Tabla14[[#This Row],[Precio NEGRO Publico c/juan]]*0.105)</f>
        <v>1145.6673371000002</v>
      </c>
    </row>
    <row r="3339" spans="1:13">
      <c r="A3339" s="1" t="s">
        <v>6704</v>
      </c>
      <c r="B3339" t="s">
        <v>6705</v>
      </c>
      <c r="C3339" t="s">
        <v>7</v>
      </c>
      <c r="D3339" t="s">
        <v>6579</v>
      </c>
      <c r="E3339" s="2">
        <v>10245.5</v>
      </c>
      <c r="F3339" s="2">
        <f>Tabla14[[#This Row],[Precio]]-(Tabla14[[#This Row],[Precio]]*0.14)</f>
        <v>8811.1299999999992</v>
      </c>
      <c r="G3339" s="2">
        <f>Tabla14[[#This Row],[Precio]]-(Tabla14[[#This Row],[Precio]]*0.05)</f>
        <v>9733.2250000000004</v>
      </c>
      <c r="H3339" s="4">
        <f>Tabla14[[#This Row],[  -14% costo de juan]]+(Tabla14[[#This Row],[  -14% costo de juan]]*0.1)</f>
        <v>9692.2429999999986</v>
      </c>
      <c r="I3339" s="30">
        <f>Tabla14[[#This Row],[5% purpil]]+(Tabla14[[#This Row],[5% purpil]]*0.21)</f>
        <v>11777.20225</v>
      </c>
      <c r="J3339" s="30">
        <f>Tabla14[[#This Row],[5% purpil]]+(Tabla14[[#This Row],[5% purpil]]*0.21)</f>
        <v>11777.20225</v>
      </c>
      <c r="K3339" s="6">
        <f>Tabla14[[#This Row],[Precio NEGRO Publico c/juan]]-Tabla14[[#This Row],[Nuestro Costo juan ]]</f>
        <v>2084.9592500000017</v>
      </c>
      <c r="L3339" s="7">
        <f>Tabla14[[#This Row],[Ganancia]]/Tabla14[[#This Row],[Nuestro Costo juan ]]</f>
        <v>0.21511627906976766</v>
      </c>
      <c r="M3339" s="2">
        <f>Tabla14[[#This Row],[Precio NEGRO Publico c/juan]]+(Tabla14[[#This Row],[Precio NEGRO Publico c/juan]]*0.105)</f>
        <v>13013.80848625</v>
      </c>
    </row>
    <row r="3340" spans="1:13">
      <c r="A3340" s="1" t="s">
        <v>6706</v>
      </c>
      <c r="B3340" t="s">
        <v>6707</v>
      </c>
      <c r="C3340" t="s">
        <v>7</v>
      </c>
      <c r="D3340" t="s">
        <v>6579</v>
      </c>
      <c r="E3340" s="2">
        <v>29423.22</v>
      </c>
      <c r="F3340" s="2">
        <f>Tabla14[[#This Row],[Precio]]-(Tabla14[[#This Row],[Precio]]*0.14)</f>
        <v>25303.9692</v>
      </c>
      <c r="G3340" s="2">
        <f>Tabla14[[#This Row],[Precio]]-(Tabla14[[#This Row],[Precio]]*0.05)</f>
        <v>27952.059000000001</v>
      </c>
      <c r="H3340" s="4">
        <f>Tabla14[[#This Row],[  -14% costo de juan]]+(Tabla14[[#This Row],[  -14% costo de juan]]*0.1)</f>
        <v>27834.366119999999</v>
      </c>
      <c r="I3340" s="30">
        <f>Tabla14[[#This Row],[5% purpil]]+(Tabla14[[#This Row],[5% purpil]]*0.21)</f>
        <v>33821.991390000003</v>
      </c>
      <c r="J3340" s="30">
        <f>Tabla14[[#This Row],[5% purpil]]+(Tabla14[[#This Row],[5% purpil]]*0.21)</f>
        <v>33821.991390000003</v>
      </c>
      <c r="K3340" s="6">
        <f>Tabla14[[#This Row],[Precio NEGRO Publico c/juan]]-Tabla14[[#This Row],[Nuestro Costo juan ]]</f>
        <v>5987.6252700000041</v>
      </c>
      <c r="L3340" s="7">
        <f>Tabla14[[#This Row],[Ganancia]]/Tabla14[[#This Row],[Nuestro Costo juan ]]</f>
        <v>0.2151162790697676</v>
      </c>
      <c r="M3340" s="2">
        <f>Tabla14[[#This Row],[Precio NEGRO Publico c/juan]]+(Tabla14[[#This Row],[Precio NEGRO Publico c/juan]]*0.105)</f>
        <v>37373.30048595</v>
      </c>
    </row>
    <row r="3341" spans="1:13">
      <c r="A3341" s="1" t="s">
        <v>6708</v>
      </c>
      <c r="B3341" t="s">
        <v>6709</v>
      </c>
      <c r="C3341" t="s">
        <v>7</v>
      </c>
      <c r="D3341" t="s">
        <v>6579</v>
      </c>
      <c r="E3341" s="2">
        <v>11714.4</v>
      </c>
      <c r="F3341" s="2">
        <f>Tabla14[[#This Row],[Precio]]-(Tabla14[[#This Row],[Precio]]*0.14)</f>
        <v>10074.384</v>
      </c>
      <c r="G3341" s="2">
        <f>Tabla14[[#This Row],[Precio]]-(Tabla14[[#This Row],[Precio]]*0.05)</f>
        <v>11128.68</v>
      </c>
      <c r="H3341" s="4">
        <f>Tabla14[[#This Row],[  -14% costo de juan]]+(Tabla14[[#This Row],[  -14% costo de juan]]*0.1)</f>
        <v>11081.822400000001</v>
      </c>
      <c r="I3341" s="30">
        <f>Tabla14[[#This Row],[5% purpil]]+(Tabla14[[#This Row],[5% purpil]]*0.21)</f>
        <v>13465.702800000001</v>
      </c>
      <c r="J3341" s="30">
        <f>Tabla14[[#This Row],[5% purpil]]+(Tabla14[[#This Row],[5% purpil]]*0.21)</f>
        <v>13465.702800000001</v>
      </c>
      <c r="K3341" s="6">
        <f>Tabla14[[#This Row],[Precio NEGRO Publico c/juan]]-Tabla14[[#This Row],[Nuestro Costo juan ]]</f>
        <v>2383.8804</v>
      </c>
      <c r="L3341" s="7">
        <f>Tabla14[[#This Row],[Ganancia]]/Tabla14[[#This Row],[Nuestro Costo juan ]]</f>
        <v>0.21511627906976744</v>
      </c>
      <c r="M3341" s="2">
        <f>Tabla14[[#This Row],[Precio NEGRO Publico c/juan]]+(Tabla14[[#This Row],[Precio NEGRO Publico c/juan]]*0.105)</f>
        <v>14879.601594000002</v>
      </c>
    </row>
    <row r="3342" spans="1:13">
      <c r="A3342" s="1" t="s">
        <v>6710</v>
      </c>
      <c r="B3342" t="s">
        <v>6711</v>
      </c>
      <c r="C3342" t="s">
        <v>7</v>
      </c>
      <c r="D3342" t="s">
        <v>6579</v>
      </c>
      <c r="E3342" s="2">
        <v>25358.71</v>
      </c>
      <c r="F3342" s="2">
        <f>Tabla14[[#This Row],[Precio]]-(Tabla14[[#This Row],[Precio]]*0.14)</f>
        <v>21808.490599999997</v>
      </c>
      <c r="G3342" s="2">
        <f>Tabla14[[#This Row],[Precio]]-(Tabla14[[#This Row],[Precio]]*0.05)</f>
        <v>24090.7745</v>
      </c>
      <c r="H3342" s="4">
        <f>Tabla14[[#This Row],[  -14% costo de juan]]+(Tabla14[[#This Row],[  -14% costo de juan]]*0.1)</f>
        <v>23989.339659999998</v>
      </c>
      <c r="I3342" s="30">
        <f>Tabla14[[#This Row],[5% purpil]]+(Tabla14[[#This Row],[5% purpil]]*0.21)</f>
        <v>29149.837144999998</v>
      </c>
      <c r="J3342" s="30">
        <f>Tabla14[[#This Row],[5% purpil]]+(Tabla14[[#This Row],[5% purpil]]*0.21)</f>
        <v>29149.837144999998</v>
      </c>
      <c r="K3342" s="6">
        <f>Tabla14[[#This Row],[Precio NEGRO Publico c/juan]]-Tabla14[[#This Row],[Nuestro Costo juan ]]</f>
        <v>5160.4974849999999</v>
      </c>
      <c r="L3342" s="7">
        <f>Tabla14[[#This Row],[Ganancia]]/Tabla14[[#This Row],[Nuestro Costo juan ]]</f>
        <v>0.21511627906976746</v>
      </c>
      <c r="M3342" s="2">
        <f>Tabla14[[#This Row],[Precio NEGRO Publico c/juan]]+(Tabla14[[#This Row],[Precio NEGRO Publico c/juan]]*0.105)</f>
        <v>32210.570045224998</v>
      </c>
    </row>
    <row r="3343" spans="1:13">
      <c r="A3343" s="1" t="s">
        <v>6712</v>
      </c>
      <c r="B3343" t="s">
        <v>6713</v>
      </c>
      <c r="C3343" t="s">
        <v>7</v>
      </c>
      <c r="D3343" t="s">
        <v>6579</v>
      </c>
      <c r="E3343" s="2">
        <v>64893.66</v>
      </c>
      <c r="F3343" s="2">
        <f>Tabla14[[#This Row],[Precio]]-(Tabla14[[#This Row],[Precio]]*0.14)</f>
        <v>55808.547600000005</v>
      </c>
      <c r="G3343" s="2">
        <f>Tabla14[[#This Row],[Precio]]-(Tabla14[[#This Row],[Precio]]*0.05)</f>
        <v>61648.977000000006</v>
      </c>
      <c r="H3343" s="4">
        <f>Tabla14[[#This Row],[  -14% costo de juan]]+(Tabla14[[#This Row],[  -14% costo de juan]]*0.1)</f>
        <v>61389.402360000007</v>
      </c>
      <c r="I3343" s="30">
        <f>Tabla14[[#This Row],[5% purpil]]+(Tabla14[[#This Row],[5% purpil]]*0.21)</f>
        <v>74595.262170000002</v>
      </c>
      <c r="J3343" s="30">
        <f>Tabla14[[#This Row],[5% purpil]]+(Tabla14[[#This Row],[5% purpil]]*0.21)</f>
        <v>74595.262170000002</v>
      </c>
      <c r="K3343" s="6">
        <f>Tabla14[[#This Row],[Precio NEGRO Publico c/juan]]-Tabla14[[#This Row],[Nuestro Costo juan ]]</f>
        <v>13205.859809999994</v>
      </c>
      <c r="L3343" s="7">
        <f>Tabla14[[#This Row],[Ganancia]]/Tabla14[[#This Row],[Nuestro Costo juan ]]</f>
        <v>0.21511627906976732</v>
      </c>
      <c r="M3343" s="2">
        <f>Tabla14[[#This Row],[Precio NEGRO Publico c/juan]]+(Tabla14[[#This Row],[Precio NEGRO Publico c/juan]]*0.105)</f>
        <v>82427.764697849998</v>
      </c>
    </row>
    <row r="3344" spans="1:13">
      <c r="A3344" s="1" t="s">
        <v>6714</v>
      </c>
      <c r="B3344" t="s">
        <v>6715</v>
      </c>
      <c r="C3344" t="s">
        <v>7</v>
      </c>
      <c r="D3344" t="s">
        <v>6579</v>
      </c>
      <c r="E3344" s="2">
        <v>74083.09</v>
      </c>
      <c r="F3344" s="2">
        <f>Tabla14[[#This Row],[Precio]]-(Tabla14[[#This Row],[Precio]]*0.14)</f>
        <v>63711.457399999999</v>
      </c>
      <c r="G3344" s="2">
        <f>Tabla14[[#This Row],[Precio]]-(Tabla14[[#This Row],[Precio]]*0.05)</f>
        <v>70378.935499999992</v>
      </c>
      <c r="H3344" s="4">
        <f>Tabla14[[#This Row],[  -14% costo de juan]]+(Tabla14[[#This Row],[  -14% costo de juan]]*0.1)</f>
        <v>70082.603139999992</v>
      </c>
      <c r="I3344" s="30">
        <f>Tabla14[[#This Row],[5% purpil]]+(Tabla14[[#This Row],[5% purpil]]*0.21)</f>
        <v>85158.511954999994</v>
      </c>
      <c r="J3344" s="30">
        <f>Tabla14[[#This Row],[5% purpil]]+(Tabla14[[#This Row],[5% purpil]]*0.21)</f>
        <v>85158.511954999994</v>
      </c>
      <c r="K3344" s="6">
        <f>Tabla14[[#This Row],[Precio NEGRO Publico c/juan]]-Tabla14[[#This Row],[Nuestro Costo juan ]]</f>
        <v>15075.908815000003</v>
      </c>
      <c r="L3344" s="7">
        <f>Tabla14[[#This Row],[Ganancia]]/Tabla14[[#This Row],[Nuestro Costo juan ]]</f>
        <v>0.21511627906976749</v>
      </c>
      <c r="M3344" s="2">
        <f>Tabla14[[#This Row],[Precio NEGRO Publico c/juan]]+(Tabla14[[#This Row],[Precio NEGRO Publico c/juan]]*0.105)</f>
        <v>94100.155710274994</v>
      </c>
    </row>
    <row r="3345" spans="1:13">
      <c r="A3345" s="1" t="s">
        <v>6716</v>
      </c>
      <c r="B3345" t="s">
        <v>6717</v>
      </c>
      <c r="C3345" t="s">
        <v>7</v>
      </c>
      <c r="D3345" t="s">
        <v>6579</v>
      </c>
      <c r="E3345" s="2">
        <v>2925.81</v>
      </c>
      <c r="F3345" s="2">
        <f>Tabla14[[#This Row],[Precio]]-(Tabla14[[#This Row],[Precio]]*0.14)</f>
        <v>2516.1965999999998</v>
      </c>
      <c r="G3345" s="2">
        <f>Tabla14[[#This Row],[Precio]]-(Tabla14[[#This Row],[Precio]]*0.05)</f>
        <v>2779.5194999999999</v>
      </c>
      <c r="H3345" s="4">
        <f>Tabla14[[#This Row],[  -14% costo de juan]]+(Tabla14[[#This Row],[  -14% costo de juan]]*0.1)</f>
        <v>2767.8162599999996</v>
      </c>
      <c r="I3345" s="30">
        <f>Tabla14[[#This Row],[5% purpil]]+(Tabla14[[#This Row],[5% purpil]]*0.21)</f>
        <v>3363.2185949999998</v>
      </c>
      <c r="J3345" s="30">
        <f>Tabla14[[#This Row],[5% purpil]]+(Tabla14[[#This Row],[5% purpil]]*0.21)</f>
        <v>3363.2185949999998</v>
      </c>
      <c r="K3345" s="6">
        <f>Tabla14[[#This Row],[Precio NEGRO Publico c/juan]]-Tabla14[[#This Row],[Nuestro Costo juan ]]</f>
        <v>595.40233500000022</v>
      </c>
      <c r="L3345" s="7">
        <f>Tabla14[[#This Row],[Ganancia]]/Tabla14[[#This Row],[Nuestro Costo juan ]]</f>
        <v>0.21511627906976755</v>
      </c>
      <c r="M3345" s="2">
        <f>Tabla14[[#This Row],[Precio NEGRO Publico c/juan]]+(Tabla14[[#This Row],[Precio NEGRO Publico c/juan]]*0.105)</f>
        <v>3716.3565474749998</v>
      </c>
    </row>
    <row r="3346" spans="1:13">
      <c r="A3346" s="1" t="s">
        <v>6718</v>
      </c>
      <c r="B3346" t="s">
        <v>6719</v>
      </c>
      <c r="C3346" t="s">
        <v>7</v>
      </c>
      <c r="D3346" t="s">
        <v>6579</v>
      </c>
      <c r="E3346" s="2">
        <v>18043.37</v>
      </c>
      <c r="F3346" s="2">
        <f>Tabla14[[#This Row],[Precio]]-(Tabla14[[#This Row],[Precio]]*0.14)</f>
        <v>15517.298199999999</v>
      </c>
      <c r="G3346" s="2">
        <f>Tabla14[[#This Row],[Precio]]-(Tabla14[[#This Row],[Precio]]*0.05)</f>
        <v>17141.201499999999</v>
      </c>
      <c r="H3346" s="4">
        <f>Tabla14[[#This Row],[  -14% costo de juan]]+(Tabla14[[#This Row],[  -14% costo de juan]]*0.1)</f>
        <v>17069.028019999998</v>
      </c>
      <c r="I3346" s="30">
        <f>Tabla14[[#This Row],[5% purpil]]+(Tabla14[[#This Row],[5% purpil]]*0.21)</f>
        <v>20740.853814999999</v>
      </c>
      <c r="J3346" s="30">
        <f>Tabla14[[#This Row],[5% purpil]]+(Tabla14[[#This Row],[5% purpil]]*0.21)</f>
        <v>20740.853814999999</v>
      </c>
      <c r="K3346" s="6">
        <f>Tabla14[[#This Row],[Precio NEGRO Publico c/juan]]-Tabla14[[#This Row],[Nuestro Costo juan ]]</f>
        <v>3671.8257950000007</v>
      </c>
      <c r="L3346" s="7">
        <f>Tabla14[[#This Row],[Ganancia]]/Tabla14[[#This Row],[Nuestro Costo juan ]]</f>
        <v>0.21511627906976752</v>
      </c>
      <c r="M3346" s="2">
        <f>Tabla14[[#This Row],[Precio NEGRO Publico c/juan]]+(Tabla14[[#This Row],[Precio NEGRO Publico c/juan]]*0.105)</f>
        <v>22918.643465574998</v>
      </c>
    </row>
    <row r="3347" spans="1:13">
      <c r="A3347" s="1" t="s">
        <v>6720</v>
      </c>
      <c r="B3347" t="s">
        <v>6721</v>
      </c>
      <c r="C3347" t="s">
        <v>7</v>
      </c>
      <c r="D3347" t="s">
        <v>6579</v>
      </c>
      <c r="E3347" s="2">
        <v>6496.55</v>
      </c>
      <c r="F3347" s="2">
        <f>Tabla14[[#This Row],[Precio]]-(Tabla14[[#This Row],[Precio]]*0.14)</f>
        <v>5587.0330000000004</v>
      </c>
      <c r="G3347" s="2">
        <f>Tabla14[[#This Row],[Precio]]-(Tabla14[[#This Row],[Precio]]*0.05)</f>
        <v>6171.7224999999999</v>
      </c>
      <c r="H3347" s="4">
        <f>Tabla14[[#This Row],[  -14% costo de juan]]+(Tabla14[[#This Row],[  -14% costo de juan]]*0.1)</f>
        <v>6145.7363000000005</v>
      </c>
      <c r="I3347" s="30">
        <f>Tabla14[[#This Row],[5% purpil]]+(Tabla14[[#This Row],[5% purpil]]*0.21)</f>
        <v>7467.7842249999994</v>
      </c>
      <c r="J3347" s="30">
        <f>Tabla14[[#This Row],[5% purpil]]+(Tabla14[[#This Row],[5% purpil]]*0.21)</f>
        <v>7467.7842249999994</v>
      </c>
      <c r="K3347" s="6">
        <f>Tabla14[[#This Row],[Precio NEGRO Publico c/juan]]-Tabla14[[#This Row],[Nuestro Costo juan ]]</f>
        <v>1322.0479249999989</v>
      </c>
      <c r="L3347" s="7">
        <f>Tabla14[[#This Row],[Ganancia]]/Tabla14[[#This Row],[Nuestro Costo juan ]]</f>
        <v>0.21511627906976724</v>
      </c>
      <c r="M3347" s="2">
        <f>Tabla14[[#This Row],[Precio NEGRO Publico c/juan]]+(Tabla14[[#This Row],[Precio NEGRO Publico c/juan]]*0.105)</f>
        <v>8251.9015686249986</v>
      </c>
    </row>
    <row r="3348" spans="1:13">
      <c r="A3348" s="1" t="s">
        <v>6722</v>
      </c>
      <c r="B3348" t="s">
        <v>6723</v>
      </c>
      <c r="C3348" t="s">
        <v>7</v>
      </c>
      <c r="D3348" t="s">
        <v>6579</v>
      </c>
      <c r="E3348" s="2">
        <v>1988.34</v>
      </c>
      <c r="F3348" s="2">
        <f>Tabla14[[#This Row],[Precio]]-(Tabla14[[#This Row],[Precio]]*0.14)</f>
        <v>1709.9723999999999</v>
      </c>
      <c r="G3348" s="2">
        <f>Tabla14[[#This Row],[Precio]]-(Tabla14[[#This Row],[Precio]]*0.05)</f>
        <v>1888.923</v>
      </c>
      <c r="H3348" s="4">
        <f>Tabla14[[#This Row],[  -14% costo de juan]]+(Tabla14[[#This Row],[  -14% costo de juan]]*0.1)</f>
        <v>1880.9696399999998</v>
      </c>
      <c r="I3348" s="30">
        <f>Tabla14[[#This Row],[5% purpil]]+(Tabla14[[#This Row],[5% purpil]]*0.21)</f>
        <v>2285.59683</v>
      </c>
      <c r="J3348" s="30">
        <f>Tabla14[[#This Row],[5% purpil]]+(Tabla14[[#This Row],[5% purpil]]*0.21)</f>
        <v>2285.59683</v>
      </c>
      <c r="K3348" s="6">
        <f>Tabla14[[#This Row],[Precio NEGRO Publico c/juan]]-Tabla14[[#This Row],[Nuestro Costo juan ]]</f>
        <v>404.62719000000016</v>
      </c>
      <c r="L3348" s="7">
        <f>Tabla14[[#This Row],[Ganancia]]/Tabla14[[#This Row],[Nuestro Costo juan ]]</f>
        <v>0.21511627906976755</v>
      </c>
      <c r="M3348" s="2">
        <f>Tabla14[[#This Row],[Precio NEGRO Publico c/juan]]+(Tabla14[[#This Row],[Precio NEGRO Publico c/juan]]*0.105)</f>
        <v>2525.5844971500001</v>
      </c>
    </row>
    <row r="3349" spans="1:13">
      <c r="A3349" s="1" t="s">
        <v>6724</v>
      </c>
      <c r="B3349" t="s">
        <v>6725</v>
      </c>
      <c r="C3349" t="s">
        <v>7</v>
      </c>
      <c r="D3349" t="s">
        <v>6579</v>
      </c>
      <c r="E3349" s="2">
        <v>8793.86</v>
      </c>
      <c r="F3349" s="2">
        <f>Tabla14[[#This Row],[Precio]]-(Tabla14[[#This Row],[Precio]]*0.14)</f>
        <v>7562.7196000000004</v>
      </c>
      <c r="G3349" s="2">
        <f>Tabla14[[#This Row],[Precio]]-(Tabla14[[#This Row],[Precio]]*0.05)</f>
        <v>8354.1670000000013</v>
      </c>
      <c r="H3349" s="4">
        <f>Tabla14[[#This Row],[  -14% costo de juan]]+(Tabla14[[#This Row],[  -14% costo de juan]]*0.1)</f>
        <v>8318.9915600000004</v>
      </c>
      <c r="I3349" s="30">
        <f>Tabla14[[#This Row],[5% purpil]]+(Tabla14[[#This Row],[5% purpil]]*0.21)</f>
        <v>10108.542070000001</v>
      </c>
      <c r="J3349" s="30">
        <f>Tabla14[[#This Row],[5% purpil]]+(Tabla14[[#This Row],[5% purpil]]*0.21)</f>
        <v>10108.542070000001</v>
      </c>
      <c r="K3349" s="6">
        <f>Tabla14[[#This Row],[Precio NEGRO Publico c/juan]]-Tabla14[[#This Row],[Nuestro Costo juan ]]</f>
        <v>1789.5505100000009</v>
      </c>
      <c r="L3349" s="7">
        <f>Tabla14[[#This Row],[Ganancia]]/Tabla14[[#This Row],[Nuestro Costo juan ]]</f>
        <v>0.21511627906976755</v>
      </c>
      <c r="M3349" s="2">
        <f>Tabla14[[#This Row],[Precio NEGRO Publico c/juan]]+(Tabla14[[#This Row],[Precio NEGRO Publico c/juan]]*0.105)</f>
        <v>11169.938987350002</v>
      </c>
    </row>
    <row r="3350" spans="1:13">
      <c r="A3350" s="1" t="s">
        <v>6726</v>
      </c>
      <c r="B3350" t="s">
        <v>6727</v>
      </c>
      <c r="C3350" t="s">
        <v>7</v>
      </c>
      <c r="D3350" t="s">
        <v>6579</v>
      </c>
      <c r="E3350" s="2">
        <v>6958.67</v>
      </c>
      <c r="F3350" s="2">
        <f>Tabla14[[#This Row],[Precio]]-(Tabla14[[#This Row],[Precio]]*0.14)</f>
        <v>5984.4561999999996</v>
      </c>
      <c r="G3350" s="2">
        <f>Tabla14[[#This Row],[Precio]]-(Tabla14[[#This Row],[Precio]]*0.05)</f>
        <v>6610.7365</v>
      </c>
      <c r="H3350" s="4">
        <f>Tabla14[[#This Row],[  -14% costo de juan]]+(Tabla14[[#This Row],[  -14% costo de juan]]*0.1)</f>
        <v>6582.9018199999991</v>
      </c>
      <c r="I3350" s="30">
        <f>Tabla14[[#This Row],[5% purpil]]+(Tabla14[[#This Row],[5% purpil]]*0.21)</f>
        <v>7998.9911649999995</v>
      </c>
      <c r="J3350" s="30">
        <f>Tabla14[[#This Row],[5% purpil]]+(Tabla14[[#This Row],[5% purpil]]*0.21)</f>
        <v>7998.9911649999995</v>
      </c>
      <c r="K3350" s="6">
        <f>Tabla14[[#This Row],[Precio NEGRO Publico c/juan]]-Tabla14[[#This Row],[Nuestro Costo juan ]]</f>
        <v>1416.0893450000003</v>
      </c>
      <c r="L3350" s="7">
        <f>Tabla14[[#This Row],[Ganancia]]/Tabla14[[#This Row],[Nuestro Costo juan ]]</f>
        <v>0.21511627906976752</v>
      </c>
      <c r="M3350" s="2">
        <f>Tabla14[[#This Row],[Precio NEGRO Publico c/juan]]+(Tabla14[[#This Row],[Precio NEGRO Publico c/juan]]*0.105)</f>
        <v>8838.8852373249993</v>
      </c>
    </row>
    <row r="3351" spans="1:13">
      <c r="A3351" s="1" t="s">
        <v>6728</v>
      </c>
      <c r="B3351" t="s">
        <v>6729</v>
      </c>
      <c r="C3351" t="s">
        <v>7</v>
      </c>
      <c r="D3351" t="s">
        <v>6579</v>
      </c>
      <c r="E3351" s="2">
        <v>6138.64</v>
      </c>
      <c r="F3351" s="2">
        <f>Tabla14[[#This Row],[Precio]]-(Tabla14[[#This Row],[Precio]]*0.14)</f>
        <v>5279.2304000000004</v>
      </c>
      <c r="G3351" s="2">
        <f>Tabla14[[#This Row],[Precio]]-(Tabla14[[#This Row],[Precio]]*0.05)</f>
        <v>5831.7080000000005</v>
      </c>
      <c r="H3351" s="4">
        <f>Tabla14[[#This Row],[  -14% costo de juan]]+(Tabla14[[#This Row],[  -14% costo de juan]]*0.1)</f>
        <v>5807.15344</v>
      </c>
      <c r="I3351" s="30">
        <f>Tabla14[[#This Row],[5% purpil]]+(Tabla14[[#This Row],[5% purpil]]*0.21)</f>
        <v>7056.366680000001</v>
      </c>
      <c r="J3351" s="30">
        <f>Tabla14[[#This Row],[5% purpil]]+(Tabla14[[#This Row],[5% purpil]]*0.21)</f>
        <v>7056.366680000001</v>
      </c>
      <c r="K3351" s="6">
        <f>Tabla14[[#This Row],[Precio NEGRO Publico c/juan]]-Tabla14[[#This Row],[Nuestro Costo juan ]]</f>
        <v>1249.213240000001</v>
      </c>
      <c r="L3351" s="7">
        <f>Tabla14[[#This Row],[Ganancia]]/Tabla14[[#This Row],[Nuestro Costo juan ]]</f>
        <v>0.2151162790697676</v>
      </c>
      <c r="M3351" s="2">
        <f>Tabla14[[#This Row],[Precio NEGRO Publico c/juan]]+(Tabla14[[#This Row],[Precio NEGRO Publico c/juan]]*0.105)</f>
        <v>7797.2851814000014</v>
      </c>
    </row>
    <row r="3352" spans="1:13">
      <c r="A3352" s="1" t="s">
        <v>6730</v>
      </c>
      <c r="B3352" t="s">
        <v>6731</v>
      </c>
      <c r="C3352" t="s">
        <v>7</v>
      </c>
      <c r="D3352" t="s">
        <v>285</v>
      </c>
      <c r="E3352" s="2">
        <v>218026.42</v>
      </c>
      <c r="F3352" s="2">
        <f>Tabla14[[#This Row],[Precio]]-(Tabla14[[#This Row],[Precio]]*0.14)</f>
        <v>187502.7212</v>
      </c>
      <c r="G3352" s="2">
        <f>Tabla14[[#This Row],[Precio]]-(Tabla14[[#This Row],[Precio]]*0.05)</f>
        <v>207125.09900000002</v>
      </c>
      <c r="H3352" s="4">
        <f>Tabla14[[#This Row],[  -14% costo de juan]]+(Tabla14[[#This Row],[  -14% costo de juan]]*0.1)</f>
        <v>206252.99332000001</v>
      </c>
      <c r="I3352" s="30">
        <f>Tabla14[[#This Row],[5% purpil]]+(Tabla14[[#This Row],[5% purpil]]*0.21)</f>
        <v>250621.36979000003</v>
      </c>
      <c r="J3352" s="30">
        <f>Tabla14[[#This Row],[5% purpil]]+(Tabla14[[#This Row],[5% purpil]]*0.21)</f>
        <v>250621.36979000003</v>
      </c>
      <c r="K3352" s="6">
        <f>Tabla14[[#This Row],[Precio NEGRO Publico c/juan]]-Tabla14[[#This Row],[Nuestro Costo juan ]]</f>
        <v>44368.376470000017</v>
      </c>
      <c r="L3352" s="7">
        <f>Tabla14[[#This Row],[Ganancia]]/Tabla14[[#This Row],[Nuestro Costo juan ]]</f>
        <v>0.21511627906976752</v>
      </c>
      <c r="M3352" s="2">
        <f>Tabla14[[#This Row],[Precio NEGRO Publico c/juan]]+(Tabla14[[#This Row],[Precio NEGRO Publico c/juan]]*0.105)</f>
        <v>276936.61361795</v>
      </c>
    </row>
    <row r="3353" spans="1:13">
      <c r="A3353" s="1" t="s">
        <v>6732</v>
      </c>
      <c r="B3353" t="s">
        <v>6733</v>
      </c>
      <c r="C3353" t="s">
        <v>7</v>
      </c>
      <c r="D3353" t="s">
        <v>285</v>
      </c>
      <c r="E3353" s="2">
        <v>219017.45</v>
      </c>
      <c r="F3353" s="2">
        <f>Tabla14[[#This Row],[Precio]]-(Tabla14[[#This Row],[Precio]]*0.14)</f>
        <v>188355.00700000001</v>
      </c>
      <c r="G3353" s="2">
        <f>Tabla14[[#This Row],[Precio]]-(Tabla14[[#This Row],[Precio]]*0.05)</f>
        <v>208066.57750000001</v>
      </c>
      <c r="H3353" s="4">
        <f>Tabla14[[#This Row],[  -14% costo de juan]]+(Tabla14[[#This Row],[  -14% costo de juan]]*0.1)</f>
        <v>207190.50770000002</v>
      </c>
      <c r="I3353" s="30">
        <f>Tabla14[[#This Row],[5% purpil]]+(Tabla14[[#This Row],[5% purpil]]*0.21)</f>
        <v>251760.55877500001</v>
      </c>
      <c r="J3353" s="30">
        <f>Tabla14[[#This Row],[5% purpil]]+(Tabla14[[#This Row],[5% purpil]]*0.21)</f>
        <v>251760.55877500001</v>
      </c>
      <c r="K3353" s="6">
        <f>Tabla14[[#This Row],[Precio NEGRO Publico c/juan]]-Tabla14[[#This Row],[Nuestro Costo juan ]]</f>
        <v>44570.051074999996</v>
      </c>
      <c r="L3353" s="7">
        <f>Tabla14[[#This Row],[Ganancia]]/Tabla14[[#This Row],[Nuestro Costo juan ]]</f>
        <v>0.21511627906976741</v>
      </c>
      <c r="M3353" s="2">
        <f>Tabla14[[#This Row],[Precio NEGRO Publico c/juan]]+(Tabla14[[#This Row],[Precio NEGRO Publico c/juan]]*0.105)</f>
        <v>278195.41744637501</v>
      </c>
    </row>
    <row r="3354" spans="1:13">
      <c r="A3354" s="1" t="s">
        <v>6734</v>
      </c>
      <c r="B3354" t="s">
        <v>6735</v>
      </c>
      <c r="C3354" t="s">
        <v>7</v>
      </c>
      <c r="D3354" t="s">
        <v>3914</v>
      </c>
      <c r="E3354" s="2">
        <v>277551.18</v>
      </c>
      <c r="F3354" s="2">
        <f>Tabla14[[#This Row],[Precio]]-(Tabla14[[#This Row],[Precio]]*0.14)</f>
        <v>238694.0148</v>
      </c>
      <c r="G3354" s="2">
        <f>Tabla14[[#This Row],[Precio]]-(Tabla14[[#This Row],[Precio]]*0.05)</f>
        <v>263673.62099999998</v>
      </c>
      <c r="H3354" s="4">
        <f>Tabla14[[#This Row],[  -14% costo de juan]]+(Tabla14[[#This Row],[  -14% costo de juan]]*0.1)</f>
        <v>262563.41628</v>
      </c>
      <c r="I3354" s="30">
        <f>Tabla14[[#This Row],[5% purpil]]+(Tabla14[[#This Row],[5% purpil]]*0.21)</f>
        <v>319045.08140999998</v>
      </c>
      <c r="J3354" s="30">
        <f>Tabla14[[#This Row],[5% purpil]]+(Tabla14[[#This Row],[5% purpil]]*0.21)</f>
        <v>319045.08140999998</v>
      </c>
      <c r="K3354" s="6">
        <f>Tabla14[[#This Row],[Precio NEGRO Publico c/juan]]-Tabla14[[#This Row],[Nuestro Costo juan ]]</f>
        <v>56481.665129999979</v>
      </c>
      <c r="L3354" s="7">
        <f>Tabla14[[#This Row],[Ganancia]]/Tabla14[[#This Row],[Nuestro Costo juan ]]</f>
        <v>0.21511627906976735</v>
      </c>
      <c r="M3354" s="2">
        <f>Tabla14[[#This Row],[Precio NEGRO Publico c/juan]]+(Tabla14[[#This Row],[Precio NEGRO Publico c/juan]]*0.105)</f>
        <v>352544.81495804997</v>
      </c>
    </row>
    <row r="3355" spans="1:13">
      <c r="A3355" s="1" t="s">
        <v>6736</v>
      </c>
      <c r="B3355" t="s">
        <v>6737</v>
      </c>
      <c r="C3355" t="s">
        <v>7</v>
      </c>
      <c r="D3355" t="s">
        <v>285</v>
      </c>
      <c r="E3355" s="2">
        <v>289968.45</v>
      </c>
      <c r="F3355" s="2">
        <f>Tabla14[[#This Row],[Precio]]-(Tabla14[[#This Row],[Precio]]*0.14)</f>
        <v>249372.867</v>
      </c>
      <c r="G3355" s="2">
        <f>Tabla14[[#This Row],[Precio]]-(Tabla14[[#This Row],[Precio]]*0.05)</f>
        <v>275470.02750000003</v>
      </c>
      <c r="H3355" s="4">
        <f>Tabla14[[#This Row],[  -14% costo de juan]]+(Tabla14[[#This Row],[  -14% costo de juan]]*0.1)</f>
        <v>274310.15370000002</v>
      </c>
      <c r="I3355" s="30">
        <f>Tabla14[[#This Row],[5% purpil]]+(Tabla14[[#This Row],[5% purpil]]*0.21)</f>
        <v>333318.73327500001</v>
      </c>
      <c r="J3355" s="30">
        <f>Tabla14[[#This Row],[5% purpil]]+(Tabla14[[#This Row],[5% purpil]]*0.21)</f>
        <v>333318.73327500001</v>
      </c>
      <c r="K3355" s="6">
        <f>Tabla14[[#This Row],[Precio NEGRO Publico c/juan]]-Tabla14[[#This Row],[Nuestro Costo juan ]]</f>
        <v>59008.579574999982</v>
      </c>
      <c r="L3355" s="7">
        <f>Tabla14[[#This Row],[Ganancia]]/Tabla14[[#This Row],[Nuestro Costo juan ]]</f>
        <v>0.21511627906976735</v>
      </c>
      <c r="M3355" s="2">
        <f>Tabla14[[#This Row],[Precio NEGRO Publico c/juan]]+(Tabla14[[#This Row],[Precio NEGRO Publico c/juan]]*0.105)</f>
        <v>368317.20026887499</v>
      </c>
    </row>
    <row r="3356" spans="1:13">
      <c r="A3356" s="1" t="s">
        <v>6738</v>
      </c>
      <c r="B3356" t="s">
        <v>6739</v>
      </c>
      <c r="C3356" t="s">
        <v>7</v>
      </c>
      <c r="D3356" t="s">
        <v>5447</v>
      </c>
      <c r="E3356" s="2">
        <v>3769.77</v>
      </c>
      <c r="F3356" s="2">
        <f>Tabla14[[#This Row],[Precio]]-(Tabla14[[#This Row],[Precio]]*0.14)</f>
        <v>3242.0021999999999</v>
      </c>
      <c r="G3356" s="2">
        <f>Tabla14[[#This Row],[Precio]]-(Tabla14[[#This Row],[Precio]]*0.05)</f>
        <v>3581.2815000000001</v>
      </c>
      <c r="H3356" s="4">
        <f>Tabla14[[#This Row],[  -14% costo de juan]]+(Tabla14[[#This Row],[  -14% costo de juan]]*0.1)</f>
        <v>3566.2024200000001</v>
      </c>
      <c r="I3356" s="30">
        <f>Tabla14[[#This Row],[5% purpil]]+(Tabla14[[#This Row],[5% purpil]]*0.21)</f>
        <v>4333.3506150000003</v>
      </c>
      <c r="J3356" s="30">
        <f>Tabla14[[#This Row],[5% purpil]]+(Tabla14[[#This Row],[5% purpil]]*0.21)</f>
        <v>4333.3506150000003</v>
      </c>
      <c r="K3356" s="6">
        <f>Tabla14[[#This Row],[Precio NEGRO Publico c/juan]]-Tabla14[[#This Row],[Nuestro Costo juan ]]</f>
        <v>767.14819500000021</v>
      </c>
      <c r="L3356" s="7">
        <f>Tabla14[[#This Row],[Ganancia]]/Tabla14[[#This Row],[Nuestro Costo juan ]]</f>
        <v>0.21511627906976749</v>
      </c>
      <c r="M3356" s="2">
        <f>Tabla14[[#This Row],[Precio NEGRO Publico c/juan]]+(Tabla14[[#This Row],[Precio NEGRO Publico c/juan]]*0.105)</f>
        <v>4788.3524295750003</v>
      </c>
    </row>
    <row r="3357" spans="1:13">
      <c r="A3357" s="1" t="s">
        <v>6740</v>
      </c>
      <c r="B3357" t="s">
        <v>6741</v>
      </c>
      <c r="C3357" t="s">
        <v>7</v>
      </c>
      <c r="D3357" t="s">
        <v>5447</v>
      </c>
      <c r="E3357" s="2">
        <v>2513.1799999999998</v>
      </c>
      <c r="F3357" s="2">
        <f>Tabla14[[#This Row],[Precio]]-(Tabla14[[#This Row],[Precio]]*0.14)</f>
        <v>2161.3347999999996</v>
      </c>
      <c r="G3357" s="2">
        <f>Tabla14[[#This Row],[Precio]]-(Tabla14[[#This Row],[Precio]]*0.05)</f>
        <v>2387.5209999999997</v>
      </c>
      <c r="H3357" s="4">
        <f>Tabla14[[#This Row],[  -14% costo de juan]]+(Tabla14[[#This Row],[  -14% costo de juan]]*0.1)</f>
        <v>2377.4682799999996</v>
      </c>
      <c r="I3357" s="30">
        <f>Tabla14[[#This Row],[5% purpil]]+(Tabla14[[#This Row],[5% purpil]]*0.21)</f>
        <v>2888.9004099999997</v>
      </c>
      <c r="J3357" s="30">
        <f>Tabla14[[#This Row],[5% purpil]]+(Tabla14[[#This Row],[5% purpil]]*0.21)</f>
        <v>2888.9004099999997</v>
      </c>
      <c r="K3357" s="6">
        <f>Tabla14[[#This Row],[Precio NEGRO Publico c/juan]]-Tabla14[[#This Row],[Nuestro Costo juan ]]</f>
        <v>511.43213000000014</v>
      </c>
      <c r="L3357" s="7">
        <f>Tabla14[[#This Row],[Ganancia]]/Tabla14[[#This Row],[Nuestro Costo juan ]]</f>
        <v>0.21511627906976755</v>
      </c>
      <c r="M3357" s="2">
        <f>Tabla14[[#This Row],[Precio NEGRO Publico c/juan]]+(Tabla14[[#This Row],[Precio NEGRO Publico c/juan]]*0.105)</f>
        <v>3192.2349530499996</v>
      </c>
    </row>
    <row r="3358" spans="1:13">
      <c r="A3358" s="1" t="s">
        <v>6742</v>
      </c>
      <c r="B3358" t="s">
        <v>6743</v>
      </c>
      <c r="C3358" t="s">
        <v>7</v>
      </c>
      <c r="D3358" t="s">
        <v>5447</v>
      </c>
      <c r="E3358" s="2">
        <v>2549.56</v>
      </c>
      <c r="F3358" s="2">
        <f>Tabla14[[#This Row],[Precio]]-(Tabla14[[#This Row],[Precio]]*0.14)</f>
        <v>2192.6215999999999</v>
      </c>
      <c r="G3358" s="2">
        <f>Tabla14[[#This Row],[Precio]]-(Tabla14[[#This Row],[Precio]]*0.05)</f>
        <v>2422.0819999999999</v>
      </c>
      <c r="H3358" s="4">
        <f>Tabla14[[#This Row],[  -14% costo de juan]]+(Tabla14[[#This Row],[  -14% costo de juan]]*0.1)</f>
        <v>2411.8837599999997</v>
      </c>
      <c r="I3358" s="30">
        <f>Tabla14[[#This Row],[5% purpil]]+(Tabla14[[#This Row],[5% purpil]]*0.21)</f>
        <v>2930.71922</v>
      </c>
      <c r="J3358" s="30">
        <f>Tabla14[[#This Row],[5% purpil]]+(Tabla14[[#This Row],[5% purpil]]*0.21)</f>
        <v>2930.71922</v>
      </c>
      <c r="K3358" s="6">
        <f>Tabla14[[#This Row],[Precio NEGRO Publico c/juan]]-Tabla14[[#This Row],[Nuestro Costo juan ]]</f>
        <v>518.83546000000024</v>
      </c>
      <c r="L3358" s="7">
        <f>Tabla14[[#This Row],[Ganancia]]/Tabla14[[#This Row],[Nuestro Costo juan ]]</f>
        <v>0.21511627906976757</v>
      </c>
      <c r="M3358" s="2">
        <f>Tabla14[[#This Row],[Precio NEGRO Publico c/juan]]+(Tabla14[[#This Row],[Precio NEGRO Publico c/juan]]*0.105)</f>
        <v>3238.4447381</v>
      </c>
    </row>
    <row r="3359" spans="1:13">
      <c r="A3359" s="1" t="s">
        <v>6744</v>
      </c>
      <c r="B3359" t="s">
        <v>6745</v>
      </c>
      <c r="C3359" t="s">
        <v>7</v>
      </c>
      <c r="D3359" t="s">
        <v>5447</v>
      </c>
      <c r="E3359" s="2">
        <v>25636.49</v>
      </c>
      <c r="F3359" s="2">
        <f>Tabla14[[#This Row],[Precio]]-(Tabla14[[#This Row],[Precio]]*0.14)</f>
        <v>22047.381400000002</v>
      </c>
      <c r="G3359" s="2">
        <f>Tabla14[[#This Row],[Precio]]-(Tabla14[[#This Row],[Precio]]*0.05)</f>
        <v>24354.665500000003</v>
      </c>
      <c r="H3359" s="4">
        <f>Tabla14[[#This Row],[  -14% costo de juan]]+(Tabla14[[#This Row],[  -14% costo de juan]]*0.1)</f>
        <v>24252.119540000003</v>
      </c>
      <c r="I3359" s="30">
        <f>Tabla14[[#This Row],[5% purpil]]+(Tabla14[[#This Row],[5% purpil]]*0.21)</f>
        <v>29469.145255000003</v>
      </c>
      <c r="J3359" s="30">
        <f>Tabla14[[#This Row],[5% purpil]]+(Tabla14[[#This Row],[5% purpil]]*0.21)</f>
        <v>29469.145255000003</v>
      </c>
      <c r="K3359" s="6">
        <f>Tabla14[[#This Row],[Precio NEGRO Publico c/juan]]-Tabla14[[#This Row],[Nuestro Costo juan ]]</f>
        <v>5217.0257149999998</v>
      </c>
      <c r="L3359" s="7">
        <f>Tabla14[[#This Row],[Ganancia]]/Tabla14[[#This Row],[Nuestro Costo juan ]]</f>
        <v>0.21511627906976741</v>
      </c>
      <c r="M3359" s="2">
        <f>Tabla14[[#This Row],[Precio NEGRO Publico c/juan]]+(Tabla14[[#This Row],[Precio NEGRO Publico c/juan]]*0.105)</f>
        <v>32563.405506775001</v>
      </c>
    </row>
    <row r="3360" spans="1:13">
      <c r="A3360" s="1" t="s">
        <v>6746</v>
      </c>
      <c r="B3360" t="s">
        <v>6747</v>
      </c>
      <c r="C3360" t="s">
        <v>7</v>
      </c>
      <c r="D3360" t="s">
        <v>5447</v>
      </c>
      <c r="E3360" s="2">
        <v>2513.1799999999998</v>
      </c>
      <c r="F3360" s="2">
        <f>Tabla14[[#This Row],[Precio]]-(Tabla14[[#This Row],[Precio]]*0.14)</f>
        <v>2161.3347999999996</v>
      </c>
      <c r="G3360" s="2">
        <f>Tabla14[[#This Row],[Precio]]-(Tabla14[[#This Row],[Precio]]*0.05)</f>
        <v>2387.5209999999997</v>
      </c>
      <c r="H3360" s="4">
        <f>Tabla14[[#This Row],[  -14% costo de juan]]+(Tabla14[[#This Row],[  -14% costo de juan]]*0.1)</f>
        <v>2377.4682799999996</v>
      </c>
      <c r="I3360" s="30">
        <f>Tabla14[[#This Row],[5% purpil]]+(Tabla14[[#This Row],[5% purpil]]*0.21)</f>
        <v>2888.9004099999997</v>
      </c>
      <c r="J3360" s="30">
        <f>Tabla14[[#This Row],[5% purpil]]+(Tabla14[[#This Row],[5% purpil]]*0.21)</f>
        <v>2888.9004099999997</v>
      </c>
      <c r="K3360" s="6">
        <f>Tabla14[[#This Row],[Precio NEGRO Publico c/juan]]-Tabla14[[#This Row],[Nuestro Costo juan ]]</f>
        <v>511.43213000000014</v>
      </c>
      <c r="L3360" s="7">
        <f>Tabla14[[#This Row],[Ganancia]]/Tabla14[[#This Row],[Nuestro Costo juan ]]</f>
        <v>0.21511627906976755</v>
      </c>
      <c r="M3360" s="2">
        <f>Tabla14[[#This Row],[Precio NEGRO Publico c/juan]]+(Tabla14[[#This Row],[Precio NEGRO Publico c/juan]]*0.105)</f>
        <v>3192.2349530499996</v>
      </c>
    </row>
    <row r="3361" spans="1:13">
      <c r="A3361" s="1" t="s">
        <v>6748</v>
      </c>
      <c r="B3361" t="s">
        <v>6749</v>
      </c>
      <c r="C3361" t="s">
        <v>7</v>
      </c>
      <c r="D3361" t="s">
        <v>5447</v>
      </c>
      <c r="E3361" s="2">
        <v>6175.33</v>
      </c>
      <c r="F3361" s="2">
        <f>Tabla14[[#This Row],[Precio]]-(Tabla14[[#This Row],[Precio]]*0.14)</f>
        <v>5310.7838000000002</v>
      </c>
      <c r="G3361" s="2">
        <f>Tabla14[[#This Row],[Precio]]-(Tabla14[[#This Row],[Precio]]*0.05)</f>
        <v>5866.5635000000002</v>
      </c>
      <c r="H3361" s="4">
        <f>Tabla14[[#This Row],[  -14% costo de juan]]+(Tabla14[[#This Row],[  -14% costo de juan]]*0.1)</f>
        <v>5841.8621800000001</v>
      </c>
      <c r="I3361" s="30">
        <f>Tabla14[[#This Row],[5% purpil]]+(Tabla14[[#This Row],[5% purpil]]*0.21)</f>
        <v>7098.541835</v>
      </c>
      <c r="J3361" s="30">
        <f>Tabla14[[#This Row],[5% purpil]]+(Tabla14[[#This Row],[5% purpil]]*0.21)</f>
        <v>7098.541835</v>
      </c>
      <c r="K3361" s="6">
        <f>Tabla14[[#This Row],[Precio NEGRO Publico c/juan]]-Tabla14[[#This Row],[Nuestro Costo juan ]]</f>
        <v>1256.6796549999999</v>
      </c>
      <c r="L3361" s="7">
        <f>Tabla14[[#This Row],[Ganancia]]/Tabla14[[#This Row],[Nuestro Costo juan ]]</f>
        <v>0.21511627906976744</v>
      </c>
      <c r="M3361" s="2">
        <f>Tabla14[[#This Row],[Precio NEGRO Publico c/juan]]+(Tabla14[[#This Row],[Precio NEGRO Publico c/juan]]*0.105)</f>
        <v>7843.8887276750002</v>
      </c>
    </row>
    <row r="3362" spans="1:13">
      <c r="A3362" s="1" t="s">
        <v>6750</v>
      </c>
      <c r="B3362" t="s">
        <v>6751</v>
      </c>
      <c r="C3362" t="s">
        <v>7</v>
      </c>
      <c r="D3362" t="s">
        <v>5447</v>
      </c>
      <c r="E3362" s="2">
        <v>5744.84</v>
      </c>
      <c r="F3362" s="2">
        <f>Tabla14[[#This Row],[Precio]]-(Tabla14[[#This Row],[Precio]]*0.14)</f>
        <v>4940.5623999999998</v>
      </c>
      <c r="G3362" s="2">
        <f>Tabla14[[#This Row],[Precio]]-(Tabla14[[#This Row],[Precio]]*0.05)</f>
        <v>5457.598</v>
      </c>
      <c r="H3362" s="4">
        <f>Tabla14[[#This Row],[  -14% costo de juan]]+(Tabla14[[#This Row],[  -14% costo de juan]]*0.1)</f>
        <v>5434.6186399999997</v>
      </c>
      <c r="I3362" s="30">
        <f>Tabla14[[#This Row],[5% purpil]]+(Tabla14[[#This Row],[5% purpil]]*0.21)</f>
        <v>6603.6935800000001</v>
      </c>
      <c r="J3362" s="30">
        <f>Tabla14[[#This Row],[5% purpil]]+(Tabla14[[#This Row],[5% purpil]]*0.21)</f>
        <v>6603.6935800000001</v>
      </c>
      <c r="K3362" s="6">
        <f>Tabla14[[#This Row],[Precio NEGRO Publico c/juan]]-Tabla14[[#This Row],[Nuestro Costo juan ]]</f>
        <v>1169.0749400000004</v>
      </c>
      <c r="L3362" s="7">
        <f>Tabla14[[#This Row],[Ganancia]]/Tabla14[[#This Row],[Nuestro Costo juan ]]</f>
        <v>0.21511627906976752</v>
      </c>
      <c r="M3362" s="2">
        <f>Tabla14[[#This Row],[Precio NEGRO Publico c/juan]]+(Tabla14[[#This Row],[Precio NEGRO Publico c/juan]]*0.105)</f>
        <v>7297.0814059000004</v>
      </c>
    </row>
    <row r="3363" spans="1:13">
      <c r="A3363" s="1" t="s">
        <v>6752</v>
      </c>
      <c r="B3363" t="s">
        <v>6753</v>
      </c>
      <c r="C3363" t="s">
        <v>7</v>
      </c>
      <c r="D3363" t="s">
        <v>5447</v>
      </c>
      <c r="E3363" s="2">
        <v>36085.61</v>
      </c>
      <c r="F3363" s="2">
        <f>Tabla14[[#This Row],[Precio]]-(Tabla14[[#This Row],[Precio]]*0.14)</f>
        <v>31033.624599999999</v>
      </c>
      <c r="G3363" s="2">
        <f>Tabla14[[#This Row],[Precio]]-(Tabla14[[#This Row],[Precio]]*0.05)</f>
        <v>34281.3295</v>
      </c>
      <c r="H3363" s="4">
        <f>Tabla14[[#This Row],[  -14% costo de juan]]+(Tabla14[[#This Row],[  -14% costo de juan]]*0.1)</f>
        <v>34136.987059999999</v>
      </c>
      <c r="I3363" s="30">
        <f>Tabla14[[#This Row],[5% purpil]]+(Tabla14[[#This Row],[5% purpil]]*0.21)</f>
        <v>41480.408694999998</v>
      </c>
      <c r="J3363" s="30">
        <f>Tabla14[[#This Row],[5% purpil]]+(Tabla14[[#This Row],[5% purpil]]*0.21)</f>
        <v>41480.408694999998</v>
      </c>
      <c r="K3363" s="6">
        <f>Tabla14[[#This Row],[Precio NEGRO Publico c/juan]]-Tabla14[[#This Row],[Nuestro Costo juan ]]</f>
        <v>7343.4216349999988</v>
      </c>
      <c r="L3363" s="7">
        <f>Tabla14[[#This Row],[Ganancia]]/Tabla14[[#This Row],[Nuestro Costo juan ]]</f>
        <v>0.21511627906976741</v>
      </c>
      <c r="M3363" s="2">
        <f>Tabla14[[#This Row],[Precio NEGRO Publico c/juan]]+(Tabla14[[#This Row],[Precio NEGRO Publico c/juan]]*0.105)</f>
        <v>45835.851607974997</v>
      </c>
    </row>
    <row r="3364" spans="1:13">
      <c r="A3364" s="1" t="s">
        <v>6754</v>
      </c>
      <c r="B3364" t="s">
        <v>6755</v>
      </c>
      <c r="C3364" t="s">
        <v>7</v>
      </c>
      <c r="D3364" t="s">
        <v>5447</v>
      </c>
      <c r="E3364" s="2">
        <v>63014.74</v>
      </c>
      <c r="F3364" s="2">
        <f>Tabla14[[#This Row],[Precio]]-(Tabla14[[#This Row],[Precio]]*0.14)</f>
        <v>54192.676399999997</v>
      </c>
      <c r="G3364" s="2">
        <f>Tabla14[[#This Row],[Precio]]-(Tabla14[[#This Row],[Precio]]*0.05)</f>
        <v>59864.002999999997</v>
      </c>
      <c r="H3364" s="4">
        <f>Tabla14[[#This Row],[  -14% costo de juan]]+(Tabla14[[#This Row],[  -14% costo de juan]]*0.1)</f>
        <v>59611.944039999995</v>
      </c>
      <c r="I3364" s="30">
        <f>Tabla14[[#This Row],[5% purpil]]+(Tabla14[[#This Row],[5% purpil]]*0.21)</f>
        <v>72435.443629999994</v>
      </c>
      <c r="J3364" s="30">
        <f>Tabla14[[#This Row],[5% purpil]]+(Tabla14[[#This Row],[5% purpil]]*0.21)</f>
        <v>72435.443629999994</v>
      </c>
      <c r="K3364" s="6">
        <f>Tabla14[[#This Row],[Precio NEGRO Publico c/juan]]-Tabla14[[#This Row],[Nuestro Costo juan ]]</f>
        <v>12823.499589999999</v>
      </c>
      <c r="L3364" s="7">
        <f>Tabla14[[#This Row],[Ganancia]]/Tabla14[[#This Row],[Nuestro Costo juan ]]</f>
        <v>0.21511627906976746</v>
      </c>
      <c r="M3364" s="2">
        <f>Tabla14[[#This Row],[Precio NEGRO Publico c/juan]]+(Tabla14[[#This Row],[Precio NEGRO Publico c/juan]]*0.105)</f>
        <v>80041.165211149986</v>
      </c>
    </row>
    <row r="3365" spans="1:13">
      <c r="A3365" s="1" t="s">
        <v>6756</v>
      </c>
      <c r="B3365" t="s">
        <v>6757</v>
      </c>
      <c r="C3365" t="s">
        <v>7</v>
      </c>
      <c r="D3365" t="s">
        <v>5447</v>
      </c>
      <c r="E3365" s="2">
        <v>4873.26</v>
      </c>
      <c r="F3365" s="2">
        <f>Tabla14[[#This Row],[Precio]]-(Tabla14[[#This Row],[Precio]]*0.14)</f>
        <v>4191.0036</v>
      </c>
      <c r="G3365" s="2">
        <f>Tabla14[[#This Row],[Precio]]-(Tabla14[[#This Row],[Precio]]*0.05)</f>
        <v>4629.5969999999998</v>
      </c>
      <c r="H3365" s="4">
        <f>Tabla14[[#This Row],[  -14% costo de juan]]+(Tabla14[[#This Row],[  -14% costo de juan]]*0.1)</f>
        <v>4610.1039600000004</v>
      </c>
      <c r="I3365" s="30">
        <f>Tabla14[[#This Row],[5% purpil]]+(Tabla14[[#This Row],[5% purpil]]*0.21)</f>
        <v>5601.8123699999996</v>
      </c>
      <c r="J3365" s="30">
        <f>Tabla14[[#This Row],[5% purpil]]+(Tabla14[[#This Row],[5% purpil]]*0.21)</f>
        <v>5601.8123699999996</v>
      </c>
      <c r="K3365" s="6">
        <f>Tabla14[[#This Row],[Precio NEGRO Publico c/juan]]-Tabla14[[#This Row],[Nuestro Costo juan ]]</f>
        <v>991.70840999999928</v>
      </c>
      <c r="L3365" s="7">
        <f>Tabla14[[#This Row],[Ganancia]]/Tabla14[[#This Row],[Nuestro Costo juan ]]</f>
        <v>0.21511627906976727</v>
      </c>
      <c r="M3365" s="2">
        <f>Tabla14[[#This Row],[Precio NEGRO Publico c/juan]]+(Tabla14[[#This Row],[Precio NEGRO Publico c/juan]]*0.105)</f>
        <v>6190.0026688499993</v>
      </c>
    </row>
    <row r="3366" spans="1:13">
      <c r="A3366" s="1" t="s">
        <v>6758</v>
      </c>
      <c r="B3366" t="s">
        <v>6759</v>
      </c>
      <c r="C3366" t="s">
        <v>7</v>
      </c>
      <c r="D3366" t="s">
        <v>5447</v>
      </c>
      <c r="E3366" s="2">
        <v>789.73</v>
      </c>
      <c r="F3366" s="2">
        <f>Tabla14[[#This Row],[Precio]]-(Tabla14[[#This Row],[Precio]]*0.14)</f>
        <v>679.16779999999994</v>
      </c>
      <c r="G3366" s="2">
        <f>Tabla14[[#This Row],[Precio]]-(Tabla14[[#This Row],[Precio]]*0.05)</f>
        <v>750.24350000000004</v>
      </c>
      <c r="H3366" s="4">
        <f>Tabla14[[#This Row],[  -14% costo de juan]]+(Tabla14[[#This Row],[  -14% costo de juan]]*0.1)</f>
        <v>747.08457999999996</v>
      </c>
      <c r="I3366" s="30">
        <f>Tabla14[[#This Row],[5% purpil]]+(Tabla14[[#This Row],[5% purpil]]*0.21)</f>
        <v>907.79463500000008</v>
      </c>
      <c r="J3366" s="30">
        <f>Tabla14[[#This Row],[5% purpil]]+(Tabla14[[#This Row],[5% purpil]]*0.21)</f>
        <v>907.79463500000008</v>
      </c>
      <c r="K3366" s="6">
        <f>Tabla14[[#This Row],[Precio NEGRO Publico c/juan]]-Tabla14[[#This Row],[Nuestro Costo juan ]]</f>
        <v>160.71005500000012</v>
      </c>
      <c r="L3366" s="7">
        <f>Tabla14[[#This Row],[Ganancia]]/Tabla14[[#This Row],[Nuestro Costo juan ]]</f>
        <v>0.21511627906976763</v>
      </c>
      <c r="M3366" s="2">
        <f>Tabla14[[#This Row],[Precio NEGRO Publico c/juan]]+(Tabla14[[#This Row],[Precio NEGRO Publico c/juan]]*0.105)</f>
        <v>1003.1130716750001</v>
      </c>
    </row>
    <row r="3367" spans="1:13">
      <c r="A3367" s="1" t="s">
        <v>6760</v>
      </c>
      <c r="B3367" t="s">
        <v>6761</v>
      </c>
      <c r="C3367" t="s">
        <v>7</v>
      </c>
      <c r="D3367" t="s">
        <v>5447</v>
      </c>
      <c r="E3367" s="2">
        <v>2476.8000000000002</v>
      </c>
      <c r="F3367" s="2">
        <f>Tabla14[[#This Row],[Precio]]-(Tabla14[[#This Row],[Precio]]*0.14)</f>
        <v>2130.0480000000002</v>
      </c>
      <c r="G3367" s="2">
        <f>Tabla14[[#This Row],[Precio]]-(Tabla14[[#This Row],[Precio]]*0.05)</f>
        <v>2352.96</v>
      </c>
      <c r="H3367" s="4">
        <f>Tabla14[[#This Row],[  -14% costo de juan]]+(Tabla14[[#This Row],[  -14% costo de juan]]*0.1)</f>
        <v>2343.0528000000004</v>
      </c>
      <c r="I3367" s="30">
        <f>Tabla14[[#This Row],[5% purpil]]+(Tabla14[[#This Row],[5% purpil]]*0.21)</f>
        <v>2847.0816</v>
      </c>
      <c r="J3367" s="30">
        <f>Tabla14[[#This Row],[5% purpil]]+(Tabla14[[#This Row],[5% purpil]]*0.21)</f>
        <v>2847.0816</v>
      </c>
      <c r="K3367" s="6">
        <f>Tabla14[[#This Row],[Precio NEGRO Publico c/juan]]-Tabla14[[#This Row],[Nuestro Costo juan ]]</f>
        <v>504.02879999999959</v>
      </c>
      <c r="L3367" s="7">
        <f>Tabla14[[#This Row],[Ganancia]]/Tabla14[[#This Row],[Nuestro Costo juan ]]</f>
        <v>0.21511627906976724</v>
      </c>
      <c r="M3367" s="2">
        <f>Tabla14[[#This Row],[Precio NEGRO Publico c/juan]]+(Tabla14[[#This Row],[Precio NEGRO Publico c/juan]]*0.105)</f>
        <v>3146.0251680000001</v>
      </c>
    </row>
    <row r="3368" spans="1:13">
      <c r="A3368" s="1" t="s">
        <v>6762</v>
      </c>
      <c r="B3368" t="s">
        <v>6763</v>
      </c>
      <c r="C3368" t="s">
        <v>7</v>
      </c>
      <c r="D3368" t="s">
        <v>5447</v>
      </c>
      <c r="E3368" s="2">
        <v>10140.35</v>
      </c>
      <c r="F3368" s="2">
        <f>Tabla14[[#This Row],[Precio]]-(Tabla14[[#This Row],[Precio]]*0.14)</f>
        <v>8720.7010000000009</v>
      </c>
      <c r="G3368" s="2">
        <f>Tabla14[[#This Row],[Precio]]-(Tabla14[[#This Row],[Precio]]*0.05)</f>
        <v>9633.3325000000004</v>
      </c>
      <c r="H3368" s="4">
        <f>Tabla14[[#This Row],[  -14% costo de juan]]+(Tabla14[[#This Row],[  -14% costo de juan]]*0.1)</f>
        <v>9592.7711000000018</v>
      </c>
      <c r="I3368" s="30">
        <f>Tabla14[[#This Row],[5% purpil]]+(Tabla14[[#This Row],[5% purpil]]*0.21)</f>
        <v>11656.332325000001</v>
      </c>
      <c r="J3368" s="30">
        <f>Tabla14[[#This Row],[5% purpil]]+(Tabla14[[#This Row],[5% purpil]]*0.21)</f>
        <v>11656.332325000001</v>
      </c>
      <c r="K3368" s="6">
        <f>Tabla14[[#This Row],[Precio NEGRO Publico c/juan]]-Tabla14[[#This Row],[Nuestro Costo juan ]]</f>
        <v>2063.5612249999995</v>
      </c>
      <c r="L3368" s="7">
        <f>Tabla14[[#This Row],[Ganancia]]/Tabla14[[#This Row],[Nuestro Costo juan ]]</f>
        <v>0.21511627906976735</v>
      </c>
      <c r="M3368" s="2">
        <f>Tabla14[[#This Row],[Precio NEGRO Publico c/juan]]+(Tabla14[[#This Row],[Precio NEGRO Publico c/juan]]*0.105)</f>
        <v>12880.247219125002</v>
      </c>
    </row>
    <row r="3369" spans="1:13">
      <c r="A3369" s="1" t="s">
        <v>6764</v>
      </c>
      <c r="B3369" t="s">
        <v>6765</v>
      </c>
      <c r="C3369" t="s">
        <v>7</v>
      </c>
      <c r="D3369" t="s">
        <v>5447</v>
      </c>
      <c r="E3369" s="2">
        <v>8753.68</v>
      </c>
      <c r="F3369" s="2">
        <f>Tabla14[[#This Row],[Precio]]-(Tabla14[[#This Row],[Precio]]*0.14)</f>
        <v>7528.1648000000005</v>
      </c>
      <c r="G3369" s="2">
        <f>Tabla14[[#This Row],[Precio]]-(Tabla14[[#This Row],[Precio]]*0.05)</f>
        <v>8315.996000000001</v>
      </c>
      <c r="H3369" s="4">
        <f>Tabla14[[#This Row],[  -14% costo de juan]]+(Tabla14[[#This Row],[  -14% costo de juan]]*0.1)</f>
        <v>8280.98128</v>
      </c>
      <c r="I3369" s="30">
        <f>Tabla14[[#This Row],[5% purpil]]+(Tabla14[[#This Row],[5% purpil]]*0.21)</f>
        <v>10062.355160000001</v>
      </c>
      <c r="J3369" s="30">
        <f>Tabla14[[#This Row],[5% purpil]]+(Tabla14[[#This Row],[5% purpil]]*0.21)</f>
        <v>10062.355160000001</v>
      </c>
      <c r="K3369" s="6">
        <f>Tabla14[[#This Row],[Precio NEGRO Publico c/juan]]-Tabla14[[#This Row],[Nuestro Costo juan ]]</f>
        <v>1781.373880000001</v>
      </c>
      <c r="L3369" s="7">
        <f>Tabla14[[#This Row],[Ganancia]]/Tabla14[[#This Row],[Nuestro Costo juan ]]</f>
        <v>0.21511627906976757</v>
      </c>
      <c r="M3369" s="2">
        <f>Tabla14[[#This Row],[Precio NEGRO Publico c/juan]]+(Tabla14[[#This Row],[Precio NEGRO Publico c/juan]]*0.105)</f>
        <v>11118.902451800001</v>
      </c>
    </row>
    <row r="3370" spans="1:13">
      <c r="A3370" s="1" t="s">
        <v>6766</v>
      </c>
      <c r="B3370" t="s">
        <v>6767</v>
      </c>
      <c r="C3370" t="s">
        <v>7</v>
      </c>
      <c r="D3370" t="s">
        <v>5447</v>
      </c>
      <c r="E3370" s="2">
        <v>7104.56</v>
      </c>
      <c r="F3370" s="2">
        <f>Tabla14[[#This Row],[Precio]]-(Tabla14[[#This Row],[Precio]]*0.14)</f>
        <v>6109.9216000000006</v>
      </c>
      <c r="G3370" s="2">
        <f>Tabla14[[#This Row],[Precio]]-(Tabla14[[#This Row],[Precio]]*0.05)</f>
        <v>6749.3320000000003</v>
      </c>
      <c r="H3370" s="4">
        <f>Tabla14[[#This Row],[  -14% costo de juan]]+(Tabla14[[#This Row],[  -14% costo de juan]]*0.1)</f>
        <v>6720.9137600000004</v>
      </c>
      <c r="I3370" s="30">
        <f>Tabla14[[#This Row],[5% purpil]]+(Tabla14[[#This Row],[5% purpil]]*0.21)</f>
        <v>8166.6917200000007</v>
      </c>
      <c r="J3370" s="30">
        <f>Tabla14[[#This Row],[5% purpil]]+(Tabla14[[#This Row],[5% purpil]]*0.21)</f>
        <v>8166.6917200000007</v>
      </c>
      <c r="K3370" s="6">
        <f>Tabla14[[#This Row],[Precio NEGRO Publico c/juan]]-Tabla14[[#This Row],[Nuestro Costo juan ]]</f>
        <v>1445.7779600000003</v>
      </c>
      <c r="L3370" s="7">
        <f>Tabla14[[#This Row],[Ganancia]]/Tabla14[[#This Row],[Nuestro Costo juan ]]</f>
        <v>0.21511627906976749</v>
      </c>
      <c r="M3370" s="2">
        <f>Tabla14[[#This Row],[Precio NEGRO Publico c/juan]]+(Tabla14[[#This Row],[Precio NEGRO Publico c/juan]]*0.105)</f>
        <v>9024.1943506000007</v>
      </c>
    </row>
    <row r="3371" spans="1:13">
      <c r="A3371" s="1" t="s">
        <v>6768</v>
      </c>
      <c r="B3371" t="s">
        <v>6769</v>
      </c>
      <c r="C3371" t="s">
        <v>7</v>
      </c>
      <c r="D3371" t="s">
        <v>5447</v>
      </c>
      <c r="E3371" s="2">
        <v>6885.61</v>
      </c>
      <c r="F3371" s="2">
        <f>Tabla14[[#This Row],[Precio]]-(Tabla14[[#This Row],[Precio]]*0.14)</f>
        <v>5921.6245999999992</v>
      </c>
      <c r="G3371" s="2">
        <f>Tabla14[[#This Row],[Precio]]-(Tabla14[[#This Row],[Precio]]*0.05)</f>
        <v>6541.3294999999998</v>
      </c>
      <c r="H3371" s="4">
        <f>Tabla14[[#This Row],[  -14% costo de juan]]+(Tabla14[[#This Row],[  -14% costo de juan]]*0.1)</f>
        <v>6513.7870599999987</v>
      </c>
      <c r="I3371" s="30">
        <f>Tabla14[[#This Row],[5% purpil]]+(Tabla14[[#This Row],[5% purpil]]*0.21)</f>
        <v>7915.0086949999995</v>
      </c>
      <c r="J3371" s="30">
        <f>Tabla14[[#This Row],[5% purpil]]+(Tabla14[[#This Row],[5% purpil]]*0.21)</f>
        <v>7915.0086949999995</v>
      </c>
      <c r="K3371" s="6">
        <f>Tabla14[[#This Row],[Precio NEGRO Publico c/juan]]-Tabla14[[#This Row],[Nuestro Costo juan ]]</f>
        <v>1401.2216350000008</v>
      </c>
      <c r="L3371" s="7">
        <f>Tabla14[[#This Row],[Ganancia]]/Tabla14[[#This Row],[Nuestro Costo juan ]]</f>
        <v>0.2151162790697676</v>
      </c>
      <c r="M3371" s="2">
        <f>Tabla14[[#This Row],[Precio NEGRO Publico c/juan]]+(Tabla14[[#This Row],[Precio NEGRO Publico c/juan]]*0.105)</f>
        <v>8746.084607974999</v>
      </c>
    </row>
    <row r="3372" spans="1:13">
      <c r="A3372" s="1" t="s">
        <v>6770</v>
      </c>
      <c r="B3372" t="s">
        <v>6771</v>
      </c>
      <c r="C3372" t="s">
        <v>7</v>
      </c>
      <c r="D3372" t="s">
        <v>5447</v>
      </c>
      <c r="E3372" s="2">
        <v>6885.61</v>
      </c>
      <c r="F3372" s="2">
        <f>Tabla14[[#This Row],[Precio]]-(Tabla14[[#This Row],[Precio]]*0.14)</f>
        <v>5921.6245999999992</v>
      </c>
      <c r="G3372" s="2">
        <f>Tabla14[[#This Row],[Precio]]-(Tabla14[[#This Row],[Precio]]*0.05)</f>
        <v>6541.3294999999998</v>
      </c>
      <c r="H3372" s="4">
        <f>Tabla14[[#This Row],[  -14% costo de juan]]+(Tabla14[[#This Row],[  -14% costo de juan]]*0.1)</f>
        <v>6513.7870599999987</v>
      </c>
      <c r="I3372" s="30">
        <f>Tabla14[[#This Row],[5% purpil]]+(Tabla14[[#This Row],[5% purpil]]*0.21)</f>
        <v>7915.0086949999995</v>
      </c>
      <c r="J3372" s="30">
        <f>Tabla14[[#This Row],[5% purpil]]+(Tabla14[[#This Row],[5% purpil]]*0.21)</f>
        <v>7915.0086949999995</v>
      </c>
      <c r="K3372" s="6">
        <f>Tabla14[[#This Row],[Precio NEGRO Publico c/juan]]-Tabla14[[#This Row],[Nuestro Costo juan ]]</f>
        <v>1401.2216350000008</v>
      </c>
      <c r="L3372" s="7">
        <f>Tabla14[[#This Row],[Ganancia]]/Tabla14[[#This Row],[Nuestro Costo juan ]]</f>
        <v>0.2151162790697676</v>
      </c>
      <c r="M3372" s="2">
        <f>Tabla14[[#This Row],[Precio NEGRO Publico c/juan]]+(Tabla14[[#This Row],[Precio NEGRO Publico c/juan]]*0.105)</f>
        <v>8746.084607974999</v>
      </c>
    </row>
    <row r="3373" spans="1:13">
      <c r="A3373" s="1" t="s">
        <v>6772</v>
      </c>
      <c r="B3373" t="s">
        <v>6773</v>
      </c>
      <c r="C3373" t="s">
        <v>7</v>
      </c>
      <c r="D3373" t="s">
        <v>5447</v>
      </c>
      <c r="E3373" s="2">
        <v>6885.61</v>
      </c>
      <c r="F3373" s="2">
        <f>Tabla14[[#This Row],[Precio]]-(Tabla14[[#This Row],[Precio]]*0.14)</f>
        <v>5921.6245999999992</v>
      </c>
      <c r="G3373" s="2">
        <f>Tabla14[[#This Row],[Precio]]-(Tabla14[[#This Row],[Precio]]*0.05)</f>
        <v>6541.3294999999998</v>
      </c>
      <c r="H3373" s="4">
        <f>Tabla14[[#This Row],[  -14% costo de juan]]+(Tabla14[[#This Row],[  -14% costo de juan]]*0.1)</f>
        <v>6513.7870599999987</v>
      </c>
      <c r="I3373" s="30">
        <f>Tabla14[[#This Row],[5% purpil]]+(Tabla14[[#This Row],[5% purpil]]*0.21)</f>
        <v>7915.0086949999995</v>
      </c>
      <c r="J3373" s="30">
        <f>Tabla14[[#This Row],[5% purpil]]+(Tabla14[[#This Row],[5% purpil]]*0.21)</f>
        <v>7915.0086949999995</v>
      </c>
      <c r="K3373" s="6">
        <f>Tabla14[[#This Row],[Precio NEGRO Publico c/juan]]-Tabla14[[#This Row],[Nuestro Costo juan ]]</f>
        <v>1401.2216350000008</v>
      </c>
      <c r="L3373" s="7">
        <f>Tabla14[[#This Row],[Ganancia]]/Tabla14[[#This Row],[Nuestro Costo juan ]]</f>
        <v>0.2151162790697676</v>
      </c>
      <c r="M3373" s="2">
        <f>Tabla14[[#This Row],[Precio NEGRO Publico c/juan]]+(Tabla14[[#This Row],[Precio NEGRO Publico c/juan]]*0.105)</f>
        <v>8746.084607974999</v>
      </c>
    </row>
    <row r="3374" spans="1:13">
      <c r="A3374" s="1" t="s">
        <v>6774</v>
      </c>
      <c r="B3374" t="s">
        <v>6775</v>
      </c>
      <c r="C3374" t="s">
        <v>7</v>
      </c>
      <c r="D3374" t="s">
        <v>5447</v>
      </c>
      <c r="E3374" s="2">
        <v>63950.879999999997</v>
      </c>
      <c r="F3374" s="2">
        <f>Tabla14[[#This Row],[Precio]]-(Tabla14[[#This Row],[Precio]]*0.14)</f>
        <v>54997.756799999996</v>
      </c>
      <c r="G3374" s="2">
        <f>Tabla14[[#This Row],[Precio]]-(Tabla14[[#This Row],[Precio]]*0.05)</f>
        <v>60753.335999999996</v>
      </c>
      <c r="H3374" s="4">
        <f>Tabla14[[#This Row],[  -14% costo de juan]]+(Tabla14[[#This Row],[  -14% costo de juan]]*0.1)</f>
        <v>60497.532479999994</v>
      </c>
      <c r="I3374" s="30">
        <f>Tabla14[[#This Row],[5% purpil]]+(Tabla14[[#This Row],[5% purpil]]*0.21)</f>
        <v>73511.536559999993</v>
      </c>
      <c r="J3374" s="30">
        <f>Tabla14[[#This Row],[5% purpil]]+(Tabla14[[#This Row],[5% purpil]]*0.21)</f>
        <v>73511.536559999993</v>
      </c>
      <c r="K3374" s="6">
        <f>Tabla14[[#This Row],[Precio NEGRO Publico c/juan]]-Tabla14[[#This Row],[Nuestro Costo juan ]]</f>
        <v>13014.004079999999</v>
      </c>
      <c r="L3374" s="7">
        <f>Tabla14[[#This Row],[Ganancia]]/Tabla14[[#This Row],[Nuestro Costo juan ]]</f>
        <v>0.21511627906976744</v>
      </c>
      <c r="M3374" s="2">
        <f>Tabla14[[#This Row],[Precio NEGRO Publico c/juan]]+(Tabla14[[#This Row],[Precio NEGRO Publico c/juan]]*0.105)</f>
        <v>81230.247898799993</v>
      </c>
    </row>
    <row r="3375" spans="1:13">
      <c r="A3375" s="1" t="s">
        <v>6776</v>
      </c>
      <c r="B3375" t="s">
        <v>6777</v>
      </c>
      <c r="C3375" t="s">
        <v>7</v>
      </c>
      <c r="D3375" t="s">
        <v>5447</v>
      </c>
      <c r="E3375" s="2">
        <v>6155.62</v>
      </c>
      <c r="F3375" s="2">
        <f>Tabla14[[#This Row],[Precio]]-(Tabla14[[#This Row],[Precio]]*0.14)</f>
        <v>5293.8332</v>
      </c>
      <c r="G3375" s="2">
        <f>Tabla14[[#This Row],[Precio]]-(Tabla14[[#This Row],[Precio]]*0.05)</f>
        <v>5847.8389999999999</v>
      </c>
      <c r="H3375" s="4">
        <f>Tabla14[[#This Row],[  -14% costo de juan]]+(Tabla14[[#This Row],[  -14% costo de juan]]*0.1)</f>
        <v>5823.2165199999999</v>
      </c>
      <c r="I3375" s="30">
        <f>Tabla14[[#This Row],[5% purpil]]+(Tabla14[[#This Row],[5% purpil]]*0.21)</f>
        <v>7075.88519</v>
      </c>
      <c r="J3375" s="30">
        <f>Tabla14[[#This Row],[5% purpil]]+(Tabla14[[#This Row],[5% purpil]]*0.21)</f>
        <v>7075.88519</v>
      </c>
      <c r="K3375" s="6">
        <f>Tabla14[[#This Row],[Precio NEGRO Publico c/juan]]-Tabla14[[#This Row],[Nuestro Costo juan ]]</f>
        <v>1252.66867</v>
      </c>
      <c r="L3375" s="7">
        <f>Tabla14[[#This Row],[Ganancia]]/Tabla14[[#This Row],[Nuestro Costo juan ]]</f>
        <v>0.21511627906976744</v>
      </c>
      <c r="M3375" s="2">
        <f>Tabla14[[#This Row],[Precio NEGRO Publico c/juan]]+(Tabla14[[#This Row],[Precio NEGRO Publico c/juan]]*0.105)</f>
        <v>7818.8531349499999</v>
      </c>
    </row>
    <row r="3376" spans="1:13">
      <c r="A3376" s="1" t="s">
        <v>6778</v>
      </c>
      <c r="B3376" t="s">
        <v>6779</v>
      </c>
      <c r="C3376" t="s">
        <v>7</v>
      </c>
      <c r="D3376" t="s">
        <v>5447</v>
      </c>
      <c r="E3376" s="2">
        <v>22620.07</v>
      </c>
      <c r="F3376" s="2">
        <f>Tabla14[[#This Row],[Precio]]-(Tabla14[[#This Row],[Precio]]*0.14)</f>
        <v>19453.260200000001</v>
      </c>
      <c r="G3376" s="2">
        <f>Tabla14[[#This Row],[Precio]]-(Tabla14[[#This Row],[Precio]]*0.05)</f>
        <v>21489.066500000001</v>
      </c>
      <c r="H3376" s="4">
        <f>Tabla14[[#This Row],[  -14% costo de juan]]+(Tabla14[[#This Row],[  -14% costo de juan]]*0.1)</f>
        <v>21398.586220000001</v>
      </c>
      <c r="I3376" s="30">
        <f>Tabla14[[#This Row],[5% purpil]]+(Tabla14[[#This Row],[5% purpil]]*0.21)</f>
        <v>26001.770465000001</v>
      </c>
      <c r="J3376" s="30">
        <f>Tabla14[[#This Row],[5% purpil]]+(Tabla14[[#This Row],[5% purpil]]*0.21)</f>
        <v>26001.770465000001</v>
      </c>
      <c r="K3376" s="6">
        <f>Tabla14[[#This Row],[Precio NEGRO Publico c/juan]]-Tabla14[[#This Row],[Nuestro Costo juan ]]</f>
        <v>4603.1842450000004</v>
      </c>
      <c r="L3376" s="7">
        <f>Tabla14[[#This Row],[Ganancia]]/Tabla14[[#This Row],[Nuestro Costo juan ]]</f>
        <v>0.21511627906976744</v>
      </c>
      <c r="M3376" s="2">
        <f>Tabla14[[#This Row],[Precio NEGRO Publico c/juan]]+(Tabla14[[#This Row],[Precio NEGRO Publico c/juan]]*0.105)</f>
        <v>28731.956363825</v>
      </c>
    </row>
    <row r="3377" spans="1:13">
      <c r="A3377" s="1" t="s">
        <v>6780</v>
      </c>
      <c r="B3377" t="s">
        <v>6781</v>
      </c>
      <c r="C3377" t="s">
        <v>7</v>
      </c>
      <c r="D3377" t="s">
        <v>5447</v>
      </c>
      <c r="E3377" s="2">
        <v>11541.22</v>
      </c>
      <c r="F3377" s="2">
        <f>Tabla14[[#This Row],[Precio]]-(Tabla14[[#This Row],[Precio]]*0.14)</f>
        <v>9925.4491999999991</v>
      </c>
      <c r="G3377" s="2">
        <f>Tabla14[[#This Row],[Precio]]-(Tabla14[[#This Row],[Precio]]*0.05)</f>
        <v>10964.159</v>
      </c>
      <c r="H3377" s="4">
        <f>Tabla14[[#This Row],[  -14% costo de juan]]+(Tabla14[[#This Row],[  -14% costo de juan]]*0.1)</f>
        <v>10917.994119999999</v>
      </c>
      <c r="I3377" s="30">
        <f>Tabla14[[#This Row],[5% purpil]]+(Tabla14[[#This Row],[5% purpil]]*0.21)</f>
        <v>13266.632389999999</v>
      </c>
      <c r="J3377" s="30">
        <f>Tabla14[[#This Row],[5% purpil]]+(Tabla14[[#This Row],[5% purpil]]*0.21)</f>
        <v>13266.632389999999</v>
      </c>
      <c r="K3377" s="6">
        <f>Tabla14[[#This Row],[Precio NEGRO Publico c/juan]]-Tabla14[[#This Row],[Nuestro Costo juan ]]</f>
        <v>2348.6382699999995</v>
      </c>
      <c r="L3377" s="7">
        <f>Tabla14[[#This Row],[Ganancia]]/Tabla14[[#This Row],[Nuestro Costo juan ]]</f>
        <v>0.21511627906976741</v>
      </c>
      <c r="M3377" s="2">
        <f>Tabla14[[#This Row],[Precio NEGRO Publico c/juan]]+(Tabla14[[#This Row],[Precio NEGRO Publico c/juan]]*0.105)</f>
        <v>14659.628790949999</v>
      </c>
    </row>
    <row r="3378" spans="1:13">
      <c r="A3378" s="1" t="s">
        <v>6782</v>
      </c>
      <c r="B3378" t="s">
        <v>6783</v>
      </c>
      <c r="C3378" t="s">
        <v>7</v>
      </c>
      <c r="D3378" t="s">
        <v>5447</v>
      </c>
      <c r="E3378" s="2">
        <v>4210.53</v>
      </c>
      <c r="F3378" s="2">
        <f>Tabla14[[#This Row],[Precio]]-(Tabla14[[#This Row],[Precio]]*0.14)</f>
        <v>3621.0557999999996</v>
      </c>
      <c r="G3378" s="2">
        <f>Tabla14[[#This Row],[Precio]]-(Tabla14[[#This Row],[Precio]]*0.05)</f>
        <v>4000.0034999999998</v>
      </c>
      <c r="H3378" s="4">
        <f>Tabla14[[#This Row],[  -14% costo de juan]]+(Tabla14[[#This Row],[  -14% costo de juan]]*0.1)</f>
        <v>3983.1613799999996</v>
      </c>
      <c r="I3378" s="30">
        <f>Tabla14[[#This Row],[5% purpil]]+(Tabla14[[#This Row],[5% purpil]]*0.21)</f>
        <v>4840.0042349999994</v>
      </c>
      <c r="J3378" s="30">
        <f>Tabla14[[#This Row],[5% purpil]]+(Tabla14[[#This Row],[5% purpil]]*0.21)</f>
        <v>4840.0042349999994</v>
      </c>
      <c r="K3378" s="6">
        <f>Tabla14[[#This Row],[Precio NEGRO Publico c/juan]]-Tabla14[[#This Row],[Nuestro Costo juan ]]</f>
        <v>856.84285499999987</v>
      </c>
      <c r="L3378" s="7">
        <f>Tabla14[[#This Row],[Ganancia]]/Tabla14[[#This Row],[Nuestro Costo juan ]]</f>
        <v>0.21511627906976744</v>
      </c>
      <c r="M3378" s="2">
        <f>Tabla14[[#This Row],[Precio NEGRO Publico c/juan]]+(Tabla14[[#This Row],[Precio NEGRO Publico c/juan]]*0.105)</f>
        <v>5348.2046796749992</v>
      </c>
    </row>
    <row r="3379" spans="1:13">
      <c r="A3379" s="1" t="s">
        <v>6784</v>
      </c>
      <c r="B3379" t="s">
        <v>6785</v>
      </c>
      <c r="C3379" t="s">
        <v>7</v>
      </c>
      <c r="D3379" t="s">
        <v>5447</v>
      </c>
      <c r="E3379" s="2">
        <v>9473.68</v>
      </c>
      <c r="F3379" s="2">
        <f>Tabla14[[#This Row],[Precio]]-(Tabla14[[#This Row],[Precio]]*0.14)</f>
        <v>8147.3648000000003</v>
      </c>
      <c r="G3379" s="2">
        <f>Tabla14[[#This Row],[Precio]]-(Tabla14[[#This Row],[Precio]]*0.05)</f>
        <v>8999.996000000001</v>
      </c>
      <c r="H3379" s="4">
        <f>Tabla14[[#This Row],[  -14% costo de juan]]+(Tabla14[[#This Row],[  -14% costo de juan]]*0.1)</f>
        <v>8962.1012800000008</v>
      </c>
      <c r="I3379" s="30">
        <f>Tabla14[[#This Row],[5% purpil]]+(Tabla14[[#This Row],[5% purpil]]*0.21)</f>
        <v>10889.99516</v>
      </c>
      <c r="J3379" s="30">
        <f>Tabla14[[#This Row],[5% purpil]]+(Tabla14[[#This Row],[5% purpil]]*0.21)</f>
        <v>10889.99516</v>
      </c>
      <c r="K3379" s="6">
        <f>Tabla14[[#This Row],[Precio NEGRO Publico c/juan]]-Tabla14[[#This Row],[Nuestro Costo juan ]]</f>
        <v>1927.8938799999996</v>
      </c>
      <c r="L3379" s="7">
        <f>Tabla14[[#This Row],[Ganancia]]/Tabla14[[#This Row],[Nuestro Costo juan ]]</f>
        <v>0.21511627906976738</v>
      </c>
      <c r="M3379" s="2">
        <f>Tabla14[[#This Row],[Precio NEGRO Publico c/juan]]+(Tabla14[[#This Row],[Precio NEGRO Publico c/juan]]*0.105)</f>
        <v>12033.4446518</v>
      </c>
    </row>
    <row r="3380" spans="1:13">
      <c r="A3380" s="1" t="s">
        <v>6786</v>
      </c>
      <c r="B3380" t="s">
        <v>6787</v>
      </c>
      <c r="C3380" t="s">
        <v>7</v>
      </c>
      <c r="D3380" t="s">
        <v>5447</v>
      </c>
      <c r="E3380" s="2">
        <v>8206.48</v>
      </c>
      <c r="F3380" s="2">
        <f>Tabla14[[#This Row],[Precio]]-(Tabla14[[#This Row],[Precio]]*0.14)</f>
        <v>7057.5727999999999</v>
      </c>
      <c r="G3380" s="2">
        <f>Tabla14[[#This Row],[Precio]]-(Tabla14[[#This Row],[Precio]]*0.05)</f>
        <v>7796.1559999999999</v>
      </c>
      <c r="H3380" s="4">
        <f>Tabla14[[#This Row],[  -14% costo de juan]]+(Tabla14[[#This Row],[  -14% costo de juan]]*0.1)</f>
        <v>7763.3300799999997</v>
      </c>
      <c r="I3380" s="30">
        <f>Tabla14[[#This Row],[5% purpil]]+(Tabla14[[#This Row],[5% purpil]]*0.21)</f>
        <v>9433.3487600000008</v>
      </c>
      <c r="J3380" s="30">
        <f>Tabla14[[#This Row],[5% purpil]]+(Tabla14[[#This Row],[5% purpil]]*0.21)</f>
        <v>9433.3487600000008</v>
      </c>
      <c r="K3380" s="6">
        <f>Tabla14[[#This Row],[Precio NEGRO Publico c/juan]]-Tabla14[[#This Row],[Nuestro Costo juan ]]</f>
        <v>1670.018680000001</v>
      </c>
      <c r="L3380" s="7">
        <f>Tabla14[[#This Row],[Ganancia]]/Tabla14[[#This Row],[Nuestro Costo juan ]]</f>
        <v>0.21511627906976757</v>
      </c>
      <c r="M3380" s="2">
        <f>Tabla14[[#This Row],[Precio NEGRO Publico c/juan]]+(Tabla14[[#This Row],[Precio NEGRO Publico c/juan]]*0.105)</f>
        <v>10423.8503798</v>
      </c>
    </row>
    <row r="3381" spans="1:13">
      <c r="A3381" s="1" t="s">
        <v>6788</v>
      </c>
      <c r="B3381" t="s">
        <v>6789</v>
      </c>
      <c r="C3381" t="s">
        <v>7</v>
      </c>
      <c r="D3381" t="s">
        <v>5447</v>
      </c>
      <c r="E3381" s="2">
        <v>2564.7199999999998</v>
      </c>
      <c r="F3381" s="2">
        <f>Tabla14[[#This Row],[Precio]]-(Tabla14[[#This Row],[Precio]]*0.14)</f>
        <v>2205.6591999999996</v>
      </c>
      <c r="G3381" s="2">
        <f>Tabla14[[#This Row],[Precio]]-(Tabla14[[#This Row],[Precio]]*0.05)</f>
        <v>2436.4839999999999</v>
      </c>
      <c r="H3381" s="4">
        <f>Tabla14[[#This Row],[  -14% costo de juan]]+(Tabla14[[#This Row],[  -14% costo de juan]]*0.1)</f>
        <v>2426.2251199999996</v>
      </c>
      <c r="I3381" s="30">
        <f>Tabla14[[#This Row],[5% purpil]]+(Tabla14[[#This Row],[5% purpil]]*0.21)</f>
        <v>2948.1456399999997</v>
      </c>
      <c r="J3381" s="30">
        <f>Tabla14[[#This Row],[5% purpil]]+(Tabla14[[#This Row],[5% purpil]]*0.21)</f>
        <v>2948.1456399999997</v>
      </c>
      <c r="K3381" s="6">
        <f>Tabla14[[#This Row],[Precio NEGRO Publico c/juan]]-Tabla14[[#This Row],[Nuestro Costo juan ]]</f>
        <v>521.92052000000012</v>
      </c>
      <c r="L3381" s="7">
        <f>Tabla14[[#This Row],[Ganancia]]/Tabla14[[#This Row],[Nuestro Costo juan ]]</f>
        <v>0.21511627906976752</v>
      </c>
      <c r="M3381" s="2">
        <f>Tabla14[[#This Row],[Precio NEGRO Publico c/juan]]+(Tabla14[[#This Row],[Precio NEGRO Publico c/juan]]*0.105)</f>
        <v>3257.7009321999994</v>
      </c>
    </row>
    <row r="3382" spans="1:13">
      <c r="A3382" s="1" t="s">
        <v>6790</v>
      </c>
      <c r="B3382" t="s">
        <v>6791</v>
      </c>
      <c r="C3382" t="s">
        <v>7</v>
      </c>
      <c r="D3382" t="s">
        <v>5447</v>
      </c>
      <c r="E3382" s="2">
        <v>7842.81</v>
      </c>
      <c r="F3382" s="2">
        <f>Tabla14[[#This Row],[Precio]]-(Tabla14[[#This Row],[Precio]]*0.14)</f>
        <v>6744.8166000000001</v>
      </c>
      <c r="G3382" s="2">
        <f>Tabla14[[#This Row],[Precio]]-(Tabla14[[#This Row],[Precio]]*0.05)</f>
        <v>7450.6695</v>
      </c>
      <c r="H3382" s="4">
        <f>Tabla14[[#This Row],[  -14% costo de juan]]+(Tabla14[[#This Row],[  -14% costo de juan]]*0.1)</f>
        <v>7419.2982600000005</v>
      </c>
      <c r="I3382" s="30">
        <f>Tabla14[[#This Row],[5% purpil]]+(Tabla14[[#This Row],[5% purpil]]*0.21)</f>
        <v>9015.3100950000007</v>
      </c>
      <c r="J3382" s="30">
        <f>Tabla14[[#This Row],[5% purpil]]+(Tabla14[[#This Row],[5% purpil]]*0.21)</f>
        <v>9015.3100950000007</v>
      </c>
      <c r="K3382" s="6">
        <f>Tabla14[[#This Row],[Precio NEGRO Publico c/juan]]-Tabla14[[#This Row],[Nuestro Costo juan ]]</f>
        <v>1596.0118350000002</v>
      </c>
      <c r="L3382" s="7">
        <f>Tabla14[[#This Row],[Ganancia]]/Tabla14[[#This Row],[Nuestro Costo juan ]]</f>
        <v>0.21511627906976746</v>
      </c>
      <c r="M3382" s="2">
        <f>Tabla14[[#This Row],[Precio NEGRO Publico c/juan]]+(Tabla14[[#This Row],[Precio NEGRO Publico c/juan]]*0.105)</f>
        <v>9961.9176549750009</v>
      </c>
    </row>
    <row r="3383" spans="1:13">
      <c r="A3383" s="1" t="s">
        <v>6792</v>
      </c>
      <c r="B3383" t="s">
        <v>6793</v>
      </c>
      <c r="C3383" t="s">
        <v>7</v>
      </c>
      <c r="D3383" t="s">
        <v>5447</v>
      </c>
      <c r="E3383" s="2">
        <v>3374.04</v>
      </c>
      <c r="F3383" s="2">
        <f>Tabla14[[#This Row],[Precio]]-(Tabla14[[#This Row],[Precio]]*0.14)</f>
        <v>2901.6743999999999</v>
      </c>
      <c r="G3383" s="2">
        <f>Tabla14[[#This Row],[Precio]]-(Tabla14[[#This Row],[Precio]]*0.05)</f>
        <v>3205.3379999999997</v>
      </c>
      <c r="H3383" s="4">
        <f>Tabla14[[#This Row],[  -14% costo de juan]]+(Tabla14[[#This Row],[  -14% costo de juan]]*0.1)</f>
        <v>3191.84184</v>
      </c>
      <c r="I3383" s="30">
        <f>Tabla14[[#This Row],[5% purpil]]+(Tabla14[[#This Row],[5% purpil]]*0.21)</f>
        <v>3878.4589799999994</v>
      </c>
      <c r="J3383" s="30">
        <f>Tabla14[[#This Row],[5% purpil]]+(Tabla14[[#This Row],[5% purpil]]*0.21)</f>
        <v>3878.4589799999994</v>
      </c>
      <c r="K3383" s="6">
        <f>Tabla14[[#This Row],[Precio NEGRO Publico c/juan]]-Tabla14[[#This Row],[Nuestro Costo juan ]]</f>
        <v>686.61713999999938</v>
      </c>
      <c r="L3383" s="7">
        <f>Tabla14[[#This Row],[Ganancia]]/Tabla14[[#This Row],[Nuestro Costo juan ]]</f>
        <v>0.21511627906976724</v>
      </c>
      <c r="M3383" s="2">
        <f>Tabla14[[#This Row],[Precio NEGRO Publico c/juan]]+(Tabla14[[#This Row],[Precio NEGRO Publico c/juan]]*0.105)</f>
        <v>4285.6971728999997</v>
      </c>
    </row>
    <row r="3384" spans="1:13">
      <c r="A3384" s="1" t="s">
        <v>6794</v>
      </c>
      <c r="B3384" t="s">
        <v>6795</v>
      </c>
      <c r="C3384" t="s">
        <v>7</v>
      </c>
      <c r="D3384" t="s">
        <v>5447</v>
      </c>
      <c r="E3384" s="2">
        <v>19157.89</v>
      </c>
      <c r="F3384" s="2">
        <f>Tabla14[[#This Row],[Precio]]-(Tabla14[[#This Row],[Precio]]*0.14)</f>
        <v>16475.785400000001</v>
      </c>
      <c r="G3384" s="2">
        <f>Tabla14[[#This Row],[Precio]]-(Tabla14[[#This Row],[Precio]]*0.05)</f>
        <v>18199.995500000001</v>
      </c>
      <c r="H3384" s="4">
        <f>Tabla14[[#This Row],[  -14% costo de juan]]+(Tabla14[[#This Row],[  -14% costo de juan]]*0.1)</f>
        <v>18123.363939999999</v>
      </c>
      <c r="I3384" s="30">
        <f>Tabla14[[#This Row],[5% purpil]]+(Tabla14[[#This Row],[5% purpil]]*0.21)</f>
        <v>22021.994555000001</v>
      </c>
      <c r="J3384" s="30">
        <f>Tabla14[[#This Row],[5% purpil]]+(Tabla14[[#This Row],[5% purpil]]*0.21)</f>
        <v>22021.994555000001</v>
      </c>
      <c r="K3384" s="6">
        <f>Tabla14[[#This Row],[Precio NEGRO Publico c/juan]]-Tabla14[[#This Row],[Nuestro Costo juan ]]</f>
        <v>3898.6306150000019</v>
      </c>
      <c r="L3384" s="7">
        <f>Tabla14[[#This Row],[Ganancia]]/Tabla14[[#This Row],[Nuestro Costo juan ]]</f>
        <v>0.21511627906976755</v>
      </c>
      <c r="M3384" s="2">
        <f>Tabla14[[#This Row],[Precio NEGRO Publico c/juan]]+(Tabla14[[#This Row],[Precio NEGRO Publico c/juan]]*0.105)</f>
        <v>24334.303983275</v>
      </c>
    </row>
    <row r="3385" spans="1:13">
      <c r="A3385" s="1" t="s">
        <v>6796</v>
      </c>
      <c r="B3385" t="s">
        <v>6797</v>
      </c>
      <c r="C3385" t="s">
        <v>7</v>
      </c>
      <c r="D3385" t="s">
        <v>5447</v>
      </c>
      <c r="E3385" s="2">
        <v>5129.43</v>
      </c>
      <c r="F3385" s="2">
        <f>Tabla14[[#This Row],[Precio]]-(Tabla14[[#This Row],[Precio]]*0.14)</f>
        <v>4411.3098</v>
      </c>
      <c r="G3385" s="2">
        <f>Tabla14[[#This Row],[Precio]]-(Tabla14[[#This Row],[Precio]]*0.05)</f>
        <v>4872.9585000000006</v>
      </c>
      <c r="H3385" s="4">
        <f>Tabla14[[#This Row],[  -14% costo de juan]]+(Tabla14[[#This Row],[  -14% costo de juan]]*0.1)</f>
        <v>4852.4407799999999</v>
      </c>
      <c r="I3385" s="30">
        <f>Tabla14[[#This Row],[5% purpil]]+(Tabla14[[#This Row],[5% purpil]]*0.21)</f>
        <v>5896.2797850000006</v>
      </c>
      <c r="J3385" s="30">
        <f>Tabla14[[#This Row],[5% purpil]]+(Tabla14[[#This Row],[5% purpil]]*0.21)</f>
        <v>5896.2797850000006</v>
      </c>
      <c r="K3385" s="6">
        <f>Tabla14[[#This Row],[Precio NEGRO Publico c/juan]]-Tabla14[[#This Row],[Nuestro Costo juan ]]</f>
        <v>1043.8390050000007</v>
      </c>
      <c r="L3385" s="7">
        <f>Tabla14[[#This Row],[Ganancia]]/Tabla14[[#This Row],[Nuestro Costo juan ]]</f>
        <v>0.2151162790697676</v>
      </c>
      <c r="M3385" s="2">
        <f>Tabla14[[#This Row],[Precio NEGRO Publico c/juan]]+(Tabla14[[#This Row],[Precio NEGRO Publico c/juan]]*0.105)</f>
        <v>6515.3891624250009</v>
      </c>
    </row>
    <row r="3386" spans="1:13">
      <c r="A3386" s="1" t="s">
        <v>6798</v>
      </c>
      <c r="B3386" t="s">
        <v>6799</v>
      </c>
      <c r="C3386" t="s">
        <v>7</v>
      </c>
      <c r="D3386" t="s">
        <v>5447</v>
      </c>
      <c r="E3386" s="2">
        <v>5984.34</v>
      </c>
      <c r="F3386" s="2">
        <f>Tabla14[[#This Row],[Precio]]-(Tabla14[[#This Row],[Precio]]*0.14)</f>
        <v>5146.5324000000001</v>
      </c>
      <c r="G3386" s="2">
        <f>Tabla14[[#This Row],[Precio]]-(Tabla14[[#This Row],[Precio]]*0.05)</f>
        <v>5685.1230000000005</v>
      </c>
      <c r="H3386" s="4">
        <f>Tabla14[[#This Row],[  -14% costo de juan]]+(Tabla14[[#This Row],[  -14% costo de juan]]*0.1)</f>
        <v>5661.1856399999997</v>
      </c>
      <c r="I3386" s="30">
        <f>Tabla14[[#This Row],[5% purpil]]+(Tabla14[[#This Row],[5% purpil]]*0.21)</f>
        <v>6878.9988300000005</v>
      </c>
      <c r="J3386" s="30">
        <f>Tabla14[[#This Row],[5% purpil]]+(Tabla14[[#This Row],[5% purpil]]*0.21)</f>
        <v>6878.9988300000005</v>
      </c>
      <c r="K3386" s="6">
        <f>Tabla14[[#This Row],[Precio NEGRO Publico c/juan]]-Tabla14[[#This Row],[Nuestro Costo juan ]]</f>
        <v>1217.8131900000008</v>
      </c>
      <c r="L3386" s="7">
        <f>Tabla14[[#This Row],[Ganancia]]/Tabla14[[#This Row],[Nuestro Costo juan ]]</f>
        <v>0.21511627906976757</v>
      </c>
      <c r="M3386" s="2">
        <f>Tabla14[[#This Row],[Precio NEGRO Publico c/juan]]+(Tabla14[[#This Row],[Precio NEGRO Publico c/juan]]*0.105)</f>
        <v>7601.29370715</v>
      </c>
    </row>
    <row r="3387" spans="1:13">
      <c r="A3387" s="1" t="s">
        <v>6800</v>
      </c>
      <c r="B3387" t="s">
        <v>6801</v>
      </c>
      <c r="C3387" t="s">
        <v>7</v>
      </c>
      <c r="D3387" t="s">
        <v>5447</v>
      </c>
      <c r="E3387" s="2">
        <v>6839.24</v>
      </c>
      <c r="F3387" s="2">
        <f>Tabla14[[#This Row],[Precio]]-(Tabla14[[#This Row],[Precio]]*0.14)</f>
        <v>5881.7464</v>
      </c>
      <c r="G3387" s="2">
        <f>Tabla14[[#This Row],[Precio]]-(Tabla14[[#This Row],[Precio]]*0.05)</f>
        <v>6497.2780000000002</v>
      </c>
      <c r="H3387" s="4">
        <f>Tabla14[[#This Row],[  -14% costo de juan]]+(Tabla14[[#This Row],[  -14% costo de juan]]*0.1)</f>
        <v>6469.9210400000002</v>
      </c>
      <c r="I3387" s="30">
        <f>Tabla14[[#This Row],[5% purpil]]+(Tabla14[[#This Row],[5% purpil]]*0.21)</f>
        <v>7861.7063800000005</v>
      </c>
      <c r="J3387" s="30">
        <f>Tabla14[[#This Row],[5% purpil]]+(Tabla14[[#This Row],[5% purpil]]*0.21)</f>
        <v>7861.7063800000005</v>
      </c>
      <c r="K3387" s="6">
        <f>Tabla14[[#This Row],[Precio NEGRO Publico c/juan]]-Tabla14[[#This Row],[Nuestro Costo juan ]]</f>
        <v>1391.7853400000004</v>
      </c>
      <c r="L3387" s="7">
        <f>Tabla14[[#This Row],[Ganancia]]/Tabla14[[#This Row],[Nuestro Costo juan ]]</f>
        <v>0.21511627906976749</v>
      </c>
      <c r="M3387" s="2">
        <f>Tabla14[[#This Row],[Precio NEGRO Publico c/juan]]+(Tabla14[[#This Row],[Precio NEGRO Publico c/juan]]*0.105)</f>
        <v>8687.1855499000012</v>
      </c>
    </row>
    <row r="3388" spans="1:13">
      <c r="A3388" s="1" t="s">
        <v>6802</v>
      </c>
      <c r="B3388" t="s">
        <v>6803</v>
      </c>
      <c r="C3388" t="s">
        <v>7</v>
      </c>
      <c r="D3388" t="s">
        <v>5447</v>
      </c>
      <c r="E3388" s="2">
        <v>3419.62</v>
      </c>
      <c r="F3388" s="2">
        <f>Tabla14[[#This Row],[Precio]]-(Tabla14[[#This Row],[Precio]]*0.14)</f>
        <v>2940.8732</v>
      </c>
      <c r="G3388" s="2">
        <f>Tabla14[[#This Row],[Precio]]-(Tabla14[[#This Row],[Precio]]*0.05)</f>
        <v>3248.6390000000001</v>
      </c>
      <c r="H3388" s="4">
        <f>Tabla14[[#This Row],[  -14% costo de juan]]+(Tabla14[[#This Row],[  -14% costo de juan]]*0.1)</f>
        <v>3234.9605200000001</v>
      </c>
      <c r="I3388" s="30">
        <f>Tabla14[[#This Row],[5% purpil]]+(Tabla14[[#This Row],[5% purpil]]*0.21)</f>
        <v>3930.8531900000003</v>
      </c>
      <c r="J3388" s="30">
        <f>Tabla14[[#This Row],[5% purpil]]+(Tabla14[[#This Row],[5% purpil]]*0.21)</f>
        <v>3930.8531900000003</v>
      </c>
      <c r="K3388" s="6">
        <f>Tabla14[[#This Row],[Precio NEGRO Publico c/juan]]-Tabla14[[#This Row],[Nuestro Costo juan ]]</f>
        <v>695.89267000000018</v>
      </c>
      <c r="L3388" s="7">
        <f>Tabla14[[#This Row],[Ganancia]]/Tabla14[[#This Row],[Nuestro Costo juan ]]</f>
        <v>0.21511627906976749</v>
      </c>
      <c r="M3388" s="2">
        <f>Tabla14[[#This Row],[Precio NEGRO Publico c/juan]]+(Tabla14[[#This Row],[Precio NEGRO Publico c/juan]]*0.105)</f>
        <v>4343.5927749500006</v>
      </c>
    </row>
    <row r="3389" spans="1:13">
      <c r="A3389" s="1" t="s">
        <v>6804</v>
      </c>
      <c r="B3389" t="s">
        <v>6805</v>
      </c>
      <c r="C3389" t="s">
        <v>7</v>
      </c>
      <c r="D3389" t="s">
        <v>5447</v>
      </c>
      <c r="E3389" s="2">
        <v>1473.68</v>
      </c>
      <c r="F3389" s="2">
        <f>Tabla14[[#This Row],[Precio]]-(Tabla14[[#This Row],[Precio]]*0.14)</f>
        <v>1267.3648000000001</v>
      </c>
      <c r="G3389" s="2">
        <f>Tabla14[[#This Row],[Precio]]-(Tabla14[[#This Row],[Precio]]*0.05)</f>
        <v>1399.9960000000001</v>
      </c>
      <c r="H3389" s="4">
        <f>Tabla14[[#This Row],[  -14% costo de juan]]+(Tabla14[[#This Row],[  -14% costo de juan]]*0.1)</f>
        <v>1394.1012800000001</v>
      </c>
      <c r="I3389" s="30">
        <f>Tabla14[[#This Row],[5% purpil]]+(Tabla14[[#This Row],[5% purpil]]*0.21)</f>
        <v>1693.9951600000002</v>
      </c>
      <c r="J3389" s="30">
        <f>Tabla14[[#This Row],[5% purpil]]+(Tabla14[[#This Row],[5% purpil]]*0.21)</f>
        <v>1693.9951600000002</v>
      </c>
      <c r="K3389" s="6">
        <f>Tabla14[[#This Row],[Precio NEGRO Publico c/juan]]-Tabla14[[#This Row],[Nuestro Costo juan ]]</f>
        <v>299.89388000000008</v>
      </c>
      <c r="L3389" s="7">
        <f>Tabla14[[#This Row],[Ganancia]]/Tabla14[[#This Row],[Nuestro Costo juan ]]</f>
        <v>0.21511627906976749</v>
      </c>
      <c r="M3389" s="2">
        <f>Tabla14[[#This Row],[Precio NEGRO Publico c/juan]]+(Tabla14[[#This Row],[Precio NEGRO Publico c/juan]]*0.105)</f>
        <v>1871.8646518000003</v>
      </c>
    </row>
    <row r="3390" spans="1:13">
      <c r="A3390" s="1" t="s">
        <v>6806</v>
      </c>
      <c r="B3390" t="s">
        <v>6807</v>
      </c>
      <c r="C3390" t="s">
        <v>7</v>
      </c>
      <c r="D3390" t="s">
        <v>5447</v>
      </c>
      <c r="E3390" s="2">
        <v>2137.2600000000002</v>
      </c>
      <c r="F3390" s="2">
        <f>Tabla14[[#This Row],[Precio]]-(Tabla14[[#This Row],[Precio]]*0.14)</f>
        <v>1838.0436000000002</v>
      </c>
      <c r="G3390" s="2">
        <f>Tabla14[[#This Row],[Precio]]-(Tabla14[[#This Row],[Precio]]*0.05)</f>
        <v>2030.3970000000002</v>
      </c>
      <c r="H3390" s="4">
        <f>Tabla14[[#This Row],[  -14% costo de juan]]+(Tabla14[[#This Row],[  -14% costo de juan]]*0.1)</f>
        <v>2021.8479600000003</v>
      </c>
      <c r="I3390" s="30">
        <f>Tabla14[[#This Row],[5% purpil]]+(Tabla14[[#This Row],[5% purpil]]*0.21)</f>
        <v>2456.7803700000004</v>
      </c>
      <c r="J3390" s="30">
        <f>Tabla14[[#This Row],[5% purpil]]+(Tabla14[[#This Row],[5% purpil]]*0.21)</f>
        <v>2456.7803700000004</v>
      </c>
      <c r="K3390" s="6">
        <f>Tabla14[[#This Row],[Precio NEGRO Publico c/juan]]-Tabla14[[#This Row],[Nuestro Costo juan ]]</f>
        <v>434.93241000000012</v>
      </c>
      <c r="L3390" s="7">
        <f>Tabla14[[#This Row],[Ganancia]]/Tabla14[[#This Row],[Nuestro Costo juan ]]</f>
        <v>0.21511627906976746</v>
      </c>
      <c r="M3390" s="2">
        <f>Tabla14[[#This Row],[Precio NEGRO Publico c/juan]]+(Tabla14[[#This Row],[Precio NEGRO Publico c/juan]]*0.105)</f>
        <v>2714.7423088500004</v>
      </c>
    </row>
    <row r="3391" spans="1:13">
      <c r="A3391" s="1" t="s">
        <v>6808</v>
      </c>
      <c r="B3391" t="s">
        <v>6809</v>
      </c>
      <c r="C3391" t="s">
        <v>7</v>
      </c>
      <c r="D3391" t="s">
        <v>5447</v>
      </c>
      <c r="E3391" s="2">
        <v>1009.52</v>
      </c>
      <c r="F3391" s="2">
        <f>Tabla14[[#This Row],[Precio]]-(Tabla14[[#This Row],[Precio]]*0.14)</f>
        <v>868.18719999999996</v>
      </c>
      <c r="G3391" s="2">
        <f>Tabla14[[#This Row],[Precio]]-(Tabla14[[#This Row],[Precio]]*0.05)</f>
        <v>959.04399999999998</v>
      </c>
      <c r="H3391" s="4">
        <f>Tabla14[[#This Row],[  -14% costo de juan]]+(Tabla14[[#This Row],[  -14% costo de juan]]*0.1)</f>
        <v>955.00591999999995</v>
      </c>
      <c r="I3391" s="30">
        <f>Tabla14[[#This Row],[5% purpil]]+(Tabla14[[#This Row],[5% purpil]]*0.21)</f>
        <v>1160.4432400000001</v>
      </c>
      <c r="J3391" s="30">
        <f>Tabla14[[#This Row],[5% purpil]]+(Tabla14[[#This Row],[5% purpil]]*0.21)</f>
        <v>1160.4432400000001</v>
      </c>
      <c r="K3391" s="6">
        <f>Tabla14[[#This Row],[Precio NEGRO Publico c/juan]]-Tabla14[[#This Row],[Nuestro Costo juan ]]</f>
        <v>205.43732000000011</v>
      </c>
      <c r="L3391" s="7">
        <f>Tabla14[[#This Row],[Ganancia]]/Tabla14[[#This Row],[Nuestro Costo juan ]]</f>
        <v>0.21511627906976757</v>
      </c>
      <c r="M3391" s="2">
        <f>Tabla14[[#This Row],[Precio NEGRO Publico c/juan]]+(Tabla14[[#This Row],[Precio NEGRO Publico c/juan]]*0.105)</f>
        <v>1282.2897802</v>
      </c>
    </row>
    <row r="3392" spans="1:13">
      <c r="A3392" s="1" t="s">
        <v>6810</v>
      </c>
      <c r="B3392" t="s">
        <v>6811</v>
      </c>
      <c r="C3392" t="s">
        <v>7</v>
      </c>
      <c r="D3392" t="s">
        <v>5447</v>
      </c>
      <c r="E3392" s="2">
        <v>8549.0499999999993</v>
      </c>
      <c r="F3392" s="2">
        <f>Tabla14[[#This Row],[Precio]]-(Tabla14[[#This Row],[Precio]]*0.14)</f>
        <v>7352.1829999999991</v>
      </c>
      <c r="G3392" s="2">
        <f>Tabla14[[#This Row],[Precio]]-(Tabla14[[#This Row],[Precio]]*0.05)</f>
        <v>8121.5974999999989</v>
      </c>
      <c r="H3392" s="4">
        <f>Tabla14[[#This Row],[  -14% costo de juan]]+(Tabla14[[#This Row],[  -14% costo de juan]]*0.1)</f>
        <v>8087.4012999999995</v>
      </c>
      <c r="I3392" s="30">
        <f>Tabla14[[#This Row],[5% purpil]]+(Tabla14[[#This Row],[5% purpil]]*0.21)</f>
        <v>9827.1329749999986</v>
      </c>
      <c r="J3392" s="30">
        <f>Tabla14[[#This Row],[5% purpil]]+(Tabla14[[#This Row],[5% purpil]]*0.21)</f>
        <v>9827.1329749999986</v>
      </c>
      <c r="K3392" s="6">
        <f>Tabla14[[#This Row],[Precio NEGRO Publico c/juan]]-Tabla14[[#This Row],[Nuestro Costo juan ]]</f>
        <v>1739.7316749999991</v>
      </c>
      <c r="L3392" s="7">
        <f>Tabla14[[#This Row],[Ganancia]]/Tabla14[[#This Row],[Nuestro Costo juan ]]</f>
        <v>0.21511627906976735</v>
      </c>
      <c r="M3392" s="2">
        <f>Tabla14[[#This Row],[Precio NEGRO Publico c/juan]]+(Tabla14[[#This Row],[Precio NEGRO Publico c/juan]]*0.105)</f>
        <v>10858.981937374998</v>
      </c>
    </row>
    <row r="3393" spans="1:13">
      <c r="A3393" s="1" t="s">
        <v>6812</v>
      </c>
      <c r="B3393" t="s">
        <v>6813</v>
      </c>
      <c r="C3393" t="s">
        <v>7</v>
      </c>
      <c r="D3393" t="s">
        <v>5447</v>
      </c>
      <c r="E3393" s="2">
        <v>16755.509999999998</v>
      </c>
      <c r="F3393" s="2">
        <f>Tabla14[[#This Row],[Precio]]-(Tabla14[[#This Row],[Precio]]*0.14)</f>
        <v>14409.738599999999</v>
      </c>
      <c r="G3393" s="2">
        <f>Tabla14[[#This Row],[Precio]]-(Tabla14[[#This Row],[Precio]]*0.05)</f>
        <v>15917.734499999999</v>
      </c>
      <c r="H3393" s="4">
        <f>Tabla14[[#This Row],[  -14% costo de juan]]+(Tabla14[[#This Row],[  -14% costo de juan]]*0.1)</f>
        <v>15850.712459999999</v>
      </c>
      <c r="I3393" s="30">
        <f>Tabla14[[#This Row],[5% purpil]]+(Tabla14[[#This Row],[5% purpil]]*0.21)</f>
        <v>19260.458744999996</v>
      </c>
      <c r="J3393" s="30">
        <f>Tabla14[[#This Row],[5% purpil]]+(Tabla14[[#This Row],[5% purpil]]*0.21)</f>
        <v>19260.458744999996</v>
      </c>
      <c r="K3393" s="6">
        <f>Tabla14[[#This Row],[Precio NEGRO Publico c/juan]]-Tabla14[[#This Row],[Nuestro Costo juan ]]</f>
        <v>3409.7462849999974</v>
      </c>
      <c r="L3393" s="7">
        <f>Tabla14[[#This Row],[Ganancia]]/Tabla14[[#This Row],[Nuestro Costo juan ]]</f>
        <v>0.2151162790697673</v>
      </c>
      <c r="M3393" s="2">
        <f>Tabla14[[#This Row],[Precio NEGRO Publico c/juan]]+(Tabla14[[#This Row],[Precio NEGRO Publico c/juan]]*0.105)</f>
        <v>21282.806913224995</v>
      </c>
    </row>
    <row r="3394" spans="1:13">
      <c r="A3394" s="1" t="s">
        <v>6814</v>
      </c>
      <c r="B3394" t="s">
        <v>6815</v>
      </c>
      <c r="C3394" t="s">
        <v>7</v>
      </c>
      <c r="D3394" t="s">
        <v>5447</v>
      </c>
      <c r="E3394" s="2">
        <v>49755.79</v>
      </c>
      <c r="F3394" s="2">
        <f>Tabla14[[#This Row],[Precio]]-(Tabla14[[#This Row],[Precio]]*0.14)</f>
        <v>42789.979399999997</v>
      </c>
      <c r="G3394" s="2">
        <f>Tabla14[[#This Row],[Precio]]-(Tabla14[[#This Row],[Precio]]*0.05)</f>
        <v>47268.000500000002</v>
      </c>
      <c r="H3394" s="4">
        <f>Tabla14[[#This Row],[  -14% costo de juan]]+(Tabla14[[#This Row],[  -14% costo de juan]]*0.1)</f>
        <v>47068.977339999998</v>
      </c>
      <c r="I3394" s="30">
        <f>Tabla14[[#This Row],[5% purpil]]+(Tabla14[[#This Row],[5% purpil]]*0.21)</f>
        <v>57194.280605</v>
      </c>
      <c r="J3394" s="30">
        <f>Tabla14[[#This Row],[5% purpil]]+(Tabla14[[#This Row],[5% purpil]]*0.21)</f>
        <v>57194.280605</v>
      </c>
      <c r="K3394" s="6">
        <f>Tabla14[[#This Row],[Precio NEGRO Publico c/juan]]-Tabla14[[#This Row],[Nuestro Costo juan ]]</f>
        <v>10125.303265000002</v>
      </c>
      <c r="L3394" s="7">
        <f>Tabla14[[#This Row],[Ganancia]]/Tabla14[[#This Row],[Nuestro Costo juan ]]</f>
        <v>0.21511627906976749</v>
      </c>
      <c r="M3394" s="2">
        <f>Tabla14[[#This Row],[Precio NEGRO Publico c/juan]]+(Tabla14[[#This Row],[Precio NEGRO Publico c/juan]]*0.105)</f>
        <v>63199.680068524998</v>
      </c>
    </row>
    <row r="3395" spans="1:13">
      <c r="A3395" s="1" t="s">
        <v>6816</v>
      </c>
      <c r="B3395" t="s">
        <v>6817</v>
      </c>
      <c r="C3395" t="s">
        <v>7</v>
      </c>
      <c r="D3395" t="s">
        <v>5447</v>
      </c>
      <c r="E3395" s="2">
        <v>20768.84</v>
      </c>
      <c r="F3395" s="2">
        <f>Tabla14[[#This Row],[Precio]]-(Tabla14[[#This Row],[Precio]]*0.14)</f>
        <v>17861.202399999998</v>
      </c>
      <c r="G3395" s="2">
        <f>Tabla14[[#This Row],[Precio]]-(Tabla14[[#This Row],[Precio]]*0.05)</f>
        <v>19730.398000000001</v>
      </c>
      <c r="H3395" s="4">
        <f>Tabla14[[#This Row],[  -14% costo de juan]]+(Tabla14[[#This Row],[  -14% costo de juan]]*0.1)</f>
        <v>19647.322639999999</v>
      </c>
      <c r="I3395" s="30">
        <f>Tabla14[[#This Row],[5% purpil]]+(Tabla14[[#This Row],[5% purpil]]*0.21)</f>
        <v>23873.781580000003</v>
      </c>
      <c r="J3395" s="30">
        <f>Tabla14[[#This Row],[5% purpil]]+(Tabla14[[#This Row],[5% purpil]]*0.21)</f>
        <v>23873.781580000003</v>
      </c>
      <c r="K3395" s="6">
        <f>Tabla14[[#This Row],[Precio NEGRO Publico c/juan]]-Tabla14[[#This Row],[Nuestro Costo juan ]]</f>
        <v>4226.4589400000041</v>
      </c>
      <c r="L3395" s="7">
        <f>Tabla14[[#This Row],[Ganancia]]/Tabla14[[#This Row],[Nuestro Costo juan ]]</f>
        <v>0.21511627906976766</v>
      </c>
      <c r="M3395" s="2">
        <f>Tabla14[[#This Row],[Precio NEGRO Publico c/juan]]+(Tabla14[[#This Row],[Precio NEGRO Publico c/juan]]*0.105)</f>
        <v>26380.528645900002</v>
      </c>
    </row>
    <row r="3396" spans="1:13">
      <c r="A3396" s="1" t="s">
        <v>6818</v>
      </c>
      <c r="B3396" t="s">
        <v>6819</v>
      </c>
      <c r="C3396" t="s">
        <v>7</v>
      </c>
      <c r="D3396" t="s">
        <v>5447</v>
      </c>
      <c r="E3396" s="2">
        <v>22099.65</v>
      </c>
      <c r="F3396" s="2">
        <f>Tabla14[[#This Row],[Precio]]-(Tabla14[[#This Row],[Precio]]*0.14)</f>
        <v>19005.699000000001</v>
      </c>
      <c r="G3396" s="2">
        <f>Tabla14[[#This Row],[Precio]]-(Tabla14[[#This Row],[Precio]]*0.05)</f>
        <v>20994.667500000003</v>
      </c>
      <c r="H3396" s="4">
        <f>Tabla14[[#This Row],[  -14% costo de juan]]+(Tabla14[[#This Row],[  -14% costo de juan]]*0.1)</f>
        <v>20906.268899999999</v>
      </c>
      <c r="I3396" s="30">
        <f>Tabla14[[#This Row],[5% purpil]]+(Tabla14[[#This Row],[5% purpil]]*0.21)</f>
        <v>25403.547675000002</v>
      </c>
      <c r="J3396" s="30">
        <f>Tabla14[[#This Row],[5% purpil]]+(Tabla14[[#This Row],[5% purpil]]*0.21)</f>
        <v>25403.547675000002</v>
      </c>
      <c r="K3396" s="6">
        <f>Tabla14[[#This Row],[Precio NEGRO Publico c/juan]]-Tabla14[[#This Row],[Nuestro Costo juan ]]</f>
        <v>4497.2787750000025</v>
      </c>
      <c r="L3396" s="7">
        <f>Tabla14[[#This Row],[Ganancia]]/Tabla14[[#This Row],[Nuestro Costo juan ]]</f>
        <v>0.21511627906976757</v>
      </c>
      <c r="M3396" s="2">
        <f>Tabla14[[#This Row],[Precio NEGRO Publico c/juan]]+(Tabla14[[#This Row],[Precio NEGRO Publico c/juan]]*0.105)</f>
        <v>28070.920180875</v>
      </c>
    </row>
    <row r="3397" spans="1:13">
      <c r="A3397" s="1" t="s">
        <v>6820</v>
      </c>
      <c r="B3397" t="s">
        <v>6821</v>
      </c>
      <c r="C3397" t="s">
        <v>7</v>
      </c>
      <c r="D3397" t="s">
        <v>5447</v>
      </c>
      <c r="E3397" s="2">
        <v>1932.63</v>
      </c>
      <c r="F3397" s="2">
        <f>Tabla14[[#This Row],[Precio]]-(Tabla14[[#This Row],[Precio]]*0.14)</f>
        <v>1662.0617999999999</v>
      </c>
      <c r="G3397" s="2">
        <f>Tabla14[[#This Row],[Precio]]-(Tabla14[[#This Row],[Precio]]*0.05)</f>
        <v>1835.9985000000001</v>
      </c>
      <c r="H3397" s="4">
        <f>Tabla14[[#This Row],[  -14% costo de juan]]+(Tabla14[[#This Row],[  -14% costo de juan]]*0.1)</f>
        <v>1828.2679800000001</v>
      </c>
      <c r="I3397" s="30">
        <f>Tabla14[[#This Row],[5% purpil]]+(Tabla14[[#This Row],[5% purpil]]*0.21)</f>
        <v>2221.5581850000003</v>
      </c>
      <c r="J3397" s="30">
        <f>Tabla14[[#This Row],[5% purpil]]+(Tabla14[[#This Row],[5% purpil]]*0.21)</f>
        <v>2221.5581850000003</v>
      </c>
      <c r="K3397" s="6">
        <f>Tabla14[[#This Row],[Precio NEGRO Publico c/juan]]-Tabla14[[#This Row],[Nuestro Costo juan ]]</f>
        <v>393.29020500000024</v>
      </c>
      <c r="L3397" s="7">
        <f>Tabla14[[#This Row],[Ganancia]]/Tabla14[[#This Row],[Nuestro Costo juan ]]</f>
        <v>0.21511627906976757</v>
      </c>
      <c r="M3397" s="2">
        <f>Tabla14[[#This Row],[Precio NEGRO Publico c/juan]]+(Tabla14[[#This Row],[Precio NEGRO Publico c/juan]]*0.105)</f>
        <v>2454.8217944250005</v>
      </c>
    </row>
    <row r="3398" spans="1:13">
      <c r="A3398" s="1" t="s">
        <v>6822</v>
      </c>
      <c r="B3398" t="s">
        <v>6823</v>
      </c>
      <c r="C3398" t="s">
        <v>7</v>
      </c>
      <c r="D3398" t="s">
        <v>5447</v>
      </c>
      <c r="E3398" s="2">
        <v>1455.16</v>
      </c>
      <c r="F3398" s="2">
        <f>Tabla14[[#This Row],[Precio]]-(Tabla14[[#This Row],[Precio]]*0.14)</f>
        <v>1251.4376</v>
      </c>
      <c r="G3398" s="2">
        <f>Tabla14[[#This Row],[Precio]]-(Tabla14[[#This Row],[Precio]]*0.05)</f>
        <v>1382.402</v>
      </c>
      <c r="H3398" s="4">
        <f>Tabla14[[#This Row],[  -14% costo de juan]]+(Tabla14[[#This Row],[  -14% costo de juan]]*0.1)</f>
        <v>1376.5813599999999</v>
      </c>
      <c r="I3398" s="30">
        <f>Tabla14[[#This Row],[5% purpil]]+(Tabla14[[#This Row],[5% purpil]]*0.21)</f>
        <v>1672.70642</v>
      </c>
      <c r="J3398" s="30">
        <f>Tabla14[[#This Row],[5% purpil]]+(Tabla14[[#This Row],[5% purpil]]*0.21)</f>
        <v>1672.70642</v>
      </c>
      <c r="K3398" s="6">
        <f>Tabla14[[#This Row],[Precio NEGRO Publico c/juan]]-Tabla14[[#This Row],[Nuestro Costo juan ]]</f>
        <v>296.12506000000008</v>
      </c>
      <c r="L3398" s="7">
        <f>Tabla14[[#This Row],[Ganancia]]/Tabla14[[#This Row],[Nuestro Costo juan ]]</f>
        <v>0.21511627906976752</v>
      </c>
      <c r="M3398" s="2">
        <f>Tabla14[[#This Row],[Precio NEGRO Publico c/juan]]+(Tabla14[[#This Row],[Precio NEGRO Publico c/juan]]*0.105)</f>
        <v>1848.3405941000001</v>
      </c>
    </row>
    <row r="3399" spans="1:13">
      <c r="A3399" s="1" t="s">
        <v>6824</v>
      </c>
      <c r="B3399" t="s">
        <v>6825</v>
      </c>
      <c r="C3399" t="s">
        <v>7</v>
      </c>
      <c r="D3399" t="s">
        <v>5447</v>
      </c>
      <c r="E3399" s="2">
        <v>8688.51</v>
      </c>
      <c r="F3399" s="2">
        <f>Tabla14[[#This Row],[Precio]]-(Tabla14[[#This Row],[Precio]]*0.14)</f>
        <v>7472.1185999999998</v>
      </c>
      <c r="G3399" s="2">
        <f>Tabla14[[#This Row],[Precio]]-(Tabla14[[#This Row],[Precio]]*0.05)</f>
        <v>8254.0845000000008</v>
      </c>
      <c r="H3399" s="4">
        <f>Tabla14[[#This Row],[  -14% costo de juan]]+(Tabla14[[#This Row],[  -14% costo de juan]]*0.1)</f>
        <v>8219.3304599999992</v>
      </c>
      <c r="I3399" s="30">
        <f>Tabla14[[#This Row],[5% purpil]]+(Tabla14[[#This Row],[5% purpil]]*0.21)</f>
        <v>9987.4422450000002</v>
      </c>
      <c r="J3399" s="30">
        <f>Tabla14[[#This Row],[5% purpil]]+(Tabla14[[#This Row],[5% purpil]]*0.21)</f>
        <v>9987.4422450000002</v>
      </c>
      <c r="K3399" s="6">
        <f>Tabla14[[#This Row],[Precio NEGRO Publico c/juan]]-Tabla14[[#This Row],[Nuestro Costo juan ]]</f>
        <v>1768.111785000001</v>
      </c>
      <c r="L3399" s="7">
        <f>Tabla14[[#This Row],[Ganancia]]/Tabla14[[#This Row],[Nuestro Costo juan ]]</f>
        <v>0.21511627906976757</v>
      </c>
      <c r="M3399" s="2">
        <f>Tabla14[[#This Row],[Precio NEGRO Publico c/juan]]+(Tabla14[[#This Row],[Precio NEGRO Publico c/juan]]*0.105)</f>
        <v>11036.123680725001</v>
      </c>
    </row>
    <row r="3400" spans="1:13">
      <c r="A3400" s="1" t="s">
        <v>6826</v>
      </c>
      <c r="B3400" t="s">
        <v>6827</v>
      </c>
      <c r="C3400" t="s">
        <v>7</v>
      </c>
      <c r="D3400" t="s">
        <v>5447</v>
      </c>
      <c r="E3400" s="2">
        <v>8688.51</v>
      </c>
      <c r="F3400" s="2">
        <f>Tabla14[[#This Row],[Precio]]-(Tabla14[[#This Row],[Precio]]*0.14)</f>
        <v>7472.1185999999998</v>
      </c>
      <c r="G3400" s="2">
        <f>Tabla14[[#This Row],[Precio]]-(Tabla14[[#This Row],[Precio]]*0.05)</f>
        <v>8254.0845000000008</v>
      </c>
      <c r="H3400" s="4">
        <f>Tabla14[[#This Row],[  -14% costo de juan]]+(Tabla14[[#This Row],[  -14% costo de juan]]*0.1)</f>
        <v>8219.3304599999992</v>
      </c>
      <c r="I3400" s="30">
        <f>Tabla14[[#This Row],[5% purpil]]+(Tabla14[[#This Row],[5% purpil]]*0.21)</f>
        <v>9987.4422450000002</v>
      </c>
      <c r="J3400" s="30">
        <f>Tabla14[[#This Row],[5% purpil]]+(Tabla14[[#This Row],[5% purpil]]*0.21)</f>
        <v>9987.4422450000002</v>
      </c>
      <c r="K3400" s="6">
        <f>Tabla14[[#This Row],[Precio NEGRO Publico c/juan]]-Tabla14[[#This Row],[Nuestro Costo juan ]]</f>
        <v>1768.111785000001</v>
      </c>
      <c r="L3400" s="7">
        <f>Tabla14[[#This Row],[Ganancia]]/Tabla14[[#This Row],[Nuestro Costo juan ]]</f>
        <v>0.21511627906976757</v>
      </c>
      <c r="M3400" s="2">
        <f>Tabla14[[#This Row],[Precio NEGRO Publico c/juan]]+(Tabla14[[#This Row],[Precio NEGRO Publico c/juan]]*0.105)</f>
        <v>11036.123680725001</v>
      </c>
    </row>
    <row r="3401" spans="1:13">
      <c r="A3401" s="1" t="s">
        <v>6828</v>
      </c>
      <c r="B3401" t="s">
        <v>6829</v>
      </c>
      <c r="C3401" t="s">
        <v>7</v>
      </c>
      <c r="D3401" t="s">
        <v>5447</v>
      </c>
      <c r="E3401" s="2">
        <v>2563.8200000000002</v>
      </c>
      <c r="F3401" s="2">
        <f>Tabla14[[#This Row],[Precio]]-(Tabla14[[#This Row],[Precio]]*0.14)</f>
        <v>2204.8852000000002</v>
      </c>
      <c r="G3401" s="2">
        <f>Tabla14[[#This Row],[Precio]]-(Tabla14[[#This Row],[Precio]]*0.05)</f>
        <v>2435.6290000000004</v>
      </c>
      <c r="H3401" s="4">
        <f>Tabla14[[#This Row],[  -14% costo de juan]]+(Tabla14[[#This Row],[  -14% costo de juan]]*0.1)</f>
        <v>2425.37372</v>
      </c>
      <c r="I3401" s="30">
        <f>Tabla14[[#This Row],[5% purpil]]+(Tabla14[[#This Row],[5% purpil]]*0.21)</f>
        <v>2947.1110900000003</v>
      </c>
      <c r="J3401" s="30">
        <f>Tabla14[[#This Row],[5% purpil]]+(Tabla14[[#This Row],[5% purpil]]*0.21)</f>
        <v>2947.1110900000003</v>
      </c>
      <c r="K3401" s="6">
        <f>Tabla14[[#This Row],[Precio NEGRO Publico c/juan]]-Tabla14[[#This Row],[Nuestro Costo juan ]]</f>
        <v>521.73737000000028</v>
      </c>
      <c r="L3401" s="7">
        <f>Tabla14[[#This Row],[Ganancia]]/Tabla14[[#This Row],[Nuestro Costo juan ]]</f>
        <v>0.21511627906976755</v>
      </c>
      <c r="M3401" s="2">
        <f>Tabla14[[#This Row],[Precio NEGRO Publico c/juan]]+(Tabla14[[#This Row],[Precio NEGRO Publico c/juan]]*0.105)</f>
        <v>3256.5577544500002</v>
      </c>
    </row>
    <row r="3402" spans="1:13">
      <c r="A3402" s="1" t="s">
        <v>6830</v>
      </c>
      <c r="B3402" t="s">
        <v>6831</v>
      </c>
      <c r="C3402" t="s">
        <v>7</v>
      </c>
      <c r="D3402" t="s">
        <v>5447</v>
      </c>
      <c r="E3402" s="2">
        <v>14533.33</v>
      </c>
      <c r="F3402" s="2">
        <f>Tabla14[[#This Row],[Precio]]-(Tabla14[[#This Row],[Precio]]*0.14)</f>
        <v>12498.6638</v>
      </c>
      <c r="G3402" s="2">
        <f>Tabla14[[#This Row],[Precio]]-(Tabla14[[#This Row],[Precio]]*0.05)</f>
        <v>13806.663500000001</v>
      </c>
      <c r="H3402" s="4">
        <f>Tabla14[[#This Row],[  -14% costo de juan]]+(Tabla14[[#This Row],[  -14% costo de juan]]*0.1)</f>
        <v>13748.53018</v>
      </c>
      <c r="I3402" s="30">
        <f>Tabla14[[#This Row],[5% purpil]]+(Tabla14[[#This Row],[5% purpil]]*0.21)</f>
        <v>16706.062835000001</v>
      </c>
      <c r="J3402" s="30">
        <f>Tabla14[[#This Row],[5% purpil]]+(Tabla14[[#This Row],[5% purpil]]*0.21)</f>
        <v>16706.062835000001</v>
      </c>
      <c r="K3402" s="6">
        <f>Tabla14[[#This Row],[Precio NEGRO Publico c/juan]]-Tabla14[[#This Row],[Nuestro Costo juan ]]</f>
        <v>2957.5326550000009</v>
      </c>
      <c r="L3402" s="7">
        <f>Tabla14[[#This Row],[Ganancia]]/Tabla14[[#This Row],[Nuestro Costo juan ]]</f>
        <v>0.21511627906976752</v>
      </c>
      <c r="M3402" s="2">
        <f>Tabla14[[#This Row],[Precio NEGRO Publico c/juan]]+(Tabla14[[#This Row],[Precio NEGRO Publico c/juan]]*0.105)</f>
        <v>18460.199432674999</v>
      </c>
    </row>
    <row r="3403" spans="1:13">
      <c r="A3403" s="1" t="s">
        <v>6832</v>
      </c>
      <c r="B3403" t="s">
        <v>6833</v>
      </c>
      <c r="C3403" t="s">
        <v>7</v>
      </c>
      <c r="D3403" t="s">
        <v>5447</v>
      </c>
      <c r="E3403" s="2">
        <v>16842.11</v>
      </c>
      <c r="F3403" s="2">
        <f>Tabla14[[#This Row],[Precio]]-(Tabla14[[#This Row],[Precio]]*0.14)</f>
        <v>14484.214599999999</v>
      </c>
      <c r="G3403" s="2">
        <f>Tabla14[[#This Row],[Precio]]-(Tabla14[[#This Row],[Precio]]*0.05)</f>
        <v>16000.004500000001</v>
      </c>
      <c r="H3403" s="4">
        <f>Tabla14[[#This Row],[  -14% costo de juan]]+(Tabla14[[#This Row],[  -14% costo de juan]]*0.1)</f>
        <v>15932.636059999999</v>
      </c>
      <c r="I3403" s="30">
        <f>Tabla14[[#This Row],[5% purpil]]+(Tabla14[[#This Row],[5% purpil]]*0.21)</f>
        <v>19360.005445000003</v>
      </c>
      <c r="J3403" s="30">
        <f>Tabla14[[#This Row],[5% purpil]]+(Tabla14[[#This Row],[5% purpil]]*0.21)</f>
        <v>19360.005445000003</v>
      </c>
      <c r="K3403" s="6">
        <f>Tabla14[[#This Row],[Precio NEGRO Publico c/juan]]-Tabla14[[#This Row],[Nuestro Costo juan ]]</f>
        <v>3427.3693850000036</v>
      </c>
      <c r="L3403" s="7">
        <f>Tabla14[[#This Row],[Ganancia]]/Tabla14[[#This Row],[Nuestro Costo juan ]]</f>
        <v>0.21511627906976769</v>
      </c>
      <c r="M3403" s="2">
        <f>Tabla14[[#This Row],[Precio NEGRO Publico c/juan]]+(Tabla14[[#This Row],[Precio NEGRO Publico c/juan]]*0.105)</f>
        <v>21392.806016725004</v>
      </c>
    </row>
    <row r="3404" spans="1:13">
      <c r="A3404" s="1" t="s">
        <v>6834</v>
      </c>
      <c r="B3404" t="s">
        <v>6835</v>
      </c>
      <c r="C3404" t="s">
        <v>7</v>
      </c>
      <c r="D3404" t="s">
        <v>5447</v>
      </c>
      <c r="E3404" s="2">
        <v>12567.41</v>
      </c>
      <c r="F3404" s="2">
        <f>Tabla14[[#This Row],[Precio]]-(Tabla14[[#This Row],[Precio]]*0.14)</f>
        <v>10807.972599999999</v>
      </c>
      <c r="G3404" s="2">
        <f>Tabla14[[#This Row],[Precio]]-(Tabla14[[#This Row],[Precio]]*0.05)</f>
        <v>11939.039499999999</v>
      </c>
      <c r="H3404" s="4">
        <f>Tabla14[[#This Row],[  -14% costo de juan]]+(Tabla14[[#This Row],[  -14% costo de juan]]*0.1)</f>
        <v>11888.769859999999</v>
      </c>
      <c r="I3404" s="30">
        <f>Tabla14[[#This Row],[5% purpil]]+(Tabla14[[#This Row],[5% purpil]]*0.21)</f>
        <v>14446.237794999999</v>
      </c>
      <c r="J3404" s="30">
        <f>Tabla14[[#This Row],[5% purpil]]+(Tabla14[[#This Row],[5% purpil]]*0.21)</f>
        <v>14446.237794999999</v>
      </c>
      <c r="K3404" s="6">
        <f>Tabla14[[#This Row],[Precio NEGRO Publico c/juan]]-Tabla14[[#This Row],[Nuestro Costo juan ]]</f>
        <v>2557.4679350000006</v>
      </c>
      <c r="L3404" s="7">
        <f>Tabla14[[#This Row],[Ganancia]]/Tabla14[[#This Row],[Nuestro Costo juan ]]</f>
        <v>0.21511627906976752</v>
      </c>
      <c r="M3404" s="2">
        <f>Tabla14[[#This Row],[Precio NEGRO Publico c/juan]]+(Tabla14[[#This Row],[Precio NEGRO Publico c/juan]]*0.105)</f>
        <v>15963.092763474999</v>
      </c>
    </row>
    <row r="3405" spans="1:13">
      <c r="A3405" s="1" t="s">
        <v>6836</v>
      </c>
      <c r="B3405" t="s">
        <v>6837</v>
      </c>
      <c r="C3405" t="s">
        <v>7</v>
      </c>
      <c r="D3405" t="s">
        <v>5447</v>
      </c>
      <c r="E3405" s="2">
        <v>1928.42</v>
      </c>
      <c r="F3405" s="2">
        <f>Tabla14[[#This Row],[Precio]]-(Tabla14[[#This Row],[Precio]]*0.14)</f>
        <v>1658.4412</v>
      </c>
      <c r="G3405" s="2">
        <f>Tabla14[[#This Row],[Precio]]-(Tabla14[[#This Row],[Precio]]*0.05)</f>
        <v>1831.999</v>
      </c>
      <c r="H3405" s="4">
        <f>Tabla14[[#This Row],[  -14% costo de juan]]+(Tabla14[[#This Row],[  -14% costo de juan]]*0.1)</f>
        <v>1824.28532</v>
      </c>
      <c r="I3405" s="30">
        <f>Tabla14[[#This Row],[5% purpil]]+(Tabla14[[#This Row],[5% purpil]]*0.21)</f>
        <v>2216.7187899999999</v>
      </c>
      <c r="J3405" s="30">
        <f>Tabla14[[#This Row],[5% purpil]]+(Tabla14[[#This Row],[5% purpil]]*0.21)</f>
        <v>2216.7187899999999</v>
      </c>
      <c r="K3405" s="6">
        <f>Tabla14[[#This Row],[Precio NEGRO Publico c/juan]]-Tabla14[[#This Row],[Nuestro Costo juan ]]</f>
        <v>392.43346999999994</v>
      </c>
      <c r="L3405" s="7">
        <f>Tabla14[[#This Row],[Ganancia]]/Tabla14[[#This Row],[Nuestro Costo juan ]]</f>
        <v>0.21511627906976741</v>
      </c>
      <c r="M3405" s="2">
        <f>Tabla14[[#This Row],[Precio NEGRO Publico c/juan]]+(Tabla14[[#This Row],[Precio NEGRO Publico c/juan]]*0.105)</f>
        <v>2449.4742629499997</v>
      </c>
    </row>
    <row r="3406" spans="1:13">
      <c r="A3406" s="1" t="s">
        <v>6838</v>
      </c>
      <c r="B3406" t="s">
        <v>6839</v>
      </c>
      <c r="C3406" t="s">
        <v>7</v>
      </c>
      <c r="D3406" t="s">
        <v>5447</v>
      </c>
      <c r="E3406" s="2">
        <v>2423.86</v>
      </c>
      <c r="F3406" s="2">
        <f>Tabla14[[#This Row],[Precio]]-(Tabla14[[#This Row],[Precio]]*0.14)</f>
        <v>2084.5196000000001</v>
      </c>
      <c r="G3406" s="2">
        <f>Tabla14[[#This Row],[Precio]]-(Tabla14[[#This Row],[Precio]]*0.05)</f>
        <v>2302.6669999999999</v>
      </c>
      <c r="H3406" s="4">
        <f>Tabla14[[#This Row],[  -14% costo de juan]]+(Tabla14[[#This Row],[  -14% costo de juan]]*0.1)</f>
        <v>2292.97156</v>
      </c>
      <c r="I3406" s="30">
        <f>Tabla14[[#This Row],[5% purpil]]+(Tabla14[[#This Row],[5% purpil]]*0.21)</f>
        <v>2786.2270699999999</v>
      </c>
      <c r="J3406" s="30">
        <f>Tabla14[[#This Row],[5% purpil]]+(Tabla14[[#This Row],[5% purpil]]*0.21)</f>
        <v>2786.2270699999999</v>
      </c>
      <c r="K3406" s="6">
        <f>Tabla14[[#This Row],[Precio NEGRO Publico c/juan]]-Tabla14[[#This Row],[Nuestro Costo juan ]]</f>
        <v>493.25550999999996</v>
      </c>
      <c r="L3406" s="7">
        <f>Tabla14[[#This Row],[Ganancia]]/Tabla14[[#This Row],[Nuestro Costo juan ]]</f>
        <v>0.21511627906976744</v>
      </c>
      <c r="M3406" s="2">
        <f>Tabla14[[#This Row],[Precio NEGRO Publico c/juan]]+(Tabla14[[#This Row],[Precio NEGRO Publico c/juan]]*0.105)</f>
        <v>3078.7809123500001</v>
      </c>
    </row>
    <row r="3407" spans="1:13">
      <c r="A3407" s="1" t="s">
        <v>6840</v>
      </c>
      <c r="B3407" t="s">
        <v>6841</v>
      </c>
      <c r="C3407" t="s">
        <v>7</v>
      </c>
      <c r="D3407" t="s">
        <v>5447</v>
      </c>
      <c r="E3407" s="2">
        <v>30091.23</v>
      </c>
      <c r="F3407" s="2">
        <f>Tabla14[[#This Row],[Precio]]-(Tabla14[[#This Row],[Precio]]*0.14)</f>
        <v>25878.4578</v>
      </c>
      <c r="G3407" s="2">
        <f>Tabla14[[#This Row],[Precio]]-(Tabla14[[#This Row],[Precio]]*0.05)</f>
        <v>28586.6685</v>
      </c>
      <c r="H3407" s="4">
        <f>Tabla14[[#This Row],[  -14% costo de juan]]+(Tabla14[[#This Row],[  -14% costo de juan]]*0.1)</f>
        <v>28466.30358</v>
      </c>
      <c r="I3407" s="30">
        <f>Tabla14[[#This Row],[5% purpil]]+(Tabla14[[#This Row],[5% purpil]]*0.21)</f>
        <v>34589.868885000004</v>
      </c>
      <c r="J3407" s="30">
        <f>Tabla14[[#This Row],[5% purpil]]+(Tabla14[[#This Row],[5% purpil]]*0.21)</f>
        <v>34589.868885000004</v>
      </c>
      <c r="K3407" s="6">
        <f>Tabla14[[#This Row],[Precio NEGRO Publico c/juan]]-Tabla14[[#This Row],[Nuestro Costo juan ]]</f>
        <v>6123.5653050000037</v>
      </c>
      <c r="L3407" s="7">
        <f>Tabla14[[#This Row],[Ganancia]]/Tabla14[[#This Row],[Nuestro Costo juan ]]</f>
        <v>0.21511627906976757</v>
      </c>
      <c r="M3407" s="2">
        <f>Tabla14[[#This Row],[Precio NEGRO Publico c/juan]]+(Tabla14[[#This Row],[Precio NEGRO Publico c/juan]]*0.105)</f>
        <v>38221.805117925003</v>
      </c>
    </row>
    <row r="3408" spans="1:13">
      <c r="A3408" s="1" t="s">
        <v>6842</v>
      </c>
      <c r="B3408" t="s">
        <v>6843</v>
      </c>
      <c r="C3408" t="s">
        <v>7</v>
      </c>
      <c r="D3408" t="s">
        <v>5447</v>
      </c>
      <c r="E3408" s="2">
        <v>8769.1200000000008</v>
      </c>
      <c r="F3408" s="2">
        <f>Tabla14[[#This Row],[Precio]]-(Tabla14[[#This Row],[Precio]]*0.14)</f>
        <v>7541.4432000000006</v>
      </c>
      <c r="G3408" s="2">
        <f>Tabla14[[#This Row],[Precio]]-(Tabla14[[#This Row],[Precio]]*0.05)</f>
        <v>8330.6640000000007</v>
      </c>
      <c r="H3408" s="4">
        <f>Tabla14[[#This Row],[  -14% costo de juan]]+(Tabla14[[#This Row],[  -14% costo de juan]]*0.1)</f>
        <v>8295.5875200000009</v>
      </c>
      <c r="I3408" s="30">
        <f>Tabla14[[#This Row],[5% purpil]]+(Tabla14[[#This Row],[5% purpil]]*0.21)</f>
        <v>10080.103440000001</v>
      </c>
      <c r="J3408" s="30">
        <f>Tabla14[[#This Row],[5% purpil]]+(Tabla14[[#This Row],[5% purpil]]*0.21)</f>
        <v>10080.103440000001</v>
      </c>
      <c r="K3408" s="6">
        <f>Tabla14[[#This Row],[Precio NEGRO Publico c/juan]]-Tabla14[[#This Row],[Nuestro Costo juan ]]</f>
        <v>1784.5159199999998</v>
      </c>
      <c r="L3408" s="7">
        <f>Tabla14[[#This Row],[Ganancia]]/Tabla14[[#This Row],[Nuestro Costo juan ]]</f>
        <v>0.21511627906976741</v>
      </c>
      <c r="M3408" s="2">
        <f>Tabla14[[#This Row],[Precio NEGRO Publico c/juan]]+(Tabla14[[#This Row],[Precio NEGRO Publico c/juan]]*0.105)</f>
        <v>11138.514301200001</v>
      </c>
    </row>
    <row r="3409" spans="1:13">
      <c r="A3409" s="1" t="s">
        <v>6844</v>
      </c>
      <c r="B3409" t="s">
        <v>6845</v>
      </c>
      <c r="C3409" t="s">
        <v>7</v>
      </c>
      <c r="D3409" t="s">
        <v>5970</v>
      </c>
      <c r="E3409" s="2">
        <v>124072.21</v>
      </c>
      <c r="F3409" s="2">
        <f>Tabla14[[#This Row],[Precio]]-(Tabla14[[#This Row],[Precio]]*0.14)</f>
        <v>106702.10060000001</v>
      </c>
      <c r="G3409" s="2">
        <f>Tabla14[[#This Row],[Precio]]-(Tabla14[[#This Row],[Precio]]*0.05)</f>
        <v>117868.59950000001</v>
      </c>
      <c r="H3409" s="4">
        <f>Tabla14[[#This Row],[  -14% costo de juan]]+(Tabla14[[#This Row],[  -14% costo de juan]]*0.1)</f>
        <v>117372.31066</v>
      </c>
      <c r="I3409" s="30">
        <f>Tabla14[[#This Row],[5% purpil]]+(Tabla14[[#This Row],[5% purpil]]*0.21)</f>
        <v>142621.00539500001</v>
      </c>
      <c r="J3409" s="30">
        <f>Tabla14[[#This Row],[5% purpil]]+(Tabla14[[#This Row],[5% purpil]]*0.21)</f>
        <v>142621.00539500001</v>
      </c>
      <c r="K3409" s="6">
        <f>Tabla14[[#This Row],[Precio NEGRO Publico c/juan]]-Tabla14[[#This Row],[Nuestro Costo juan ]]</f>
        <v>25248.694735000012</v>
      </c>
      <c r="L3409" s="7">
        <f>Tabla14[[#This Row],[Ganancia]]/Tabla14[[#This Row],[Nuestro Costo juan ]]</f>
        <v>0.21511627906976755</v>
      </c>
      <c r="M3409" s="2">
        <f>Tabla14[[#This Row],[Precio NEGRO Publico c/juan]]+(Tabla14[[#This Row],[Precio NEGRO Publico c/juan]]*0.105)</f>
        <v>157596.21096147501</v>
      </c>
    </row>
    <row r="3410" spans="1:13">
      <c r="A3410" s="1" t="s">
        <v>6846</v>
      </c>
      <c r="B3410" t="s">
        <v>6847</v>
      </c>
      <c r="C3410" t="s">
        <v>15</v>
      </c>
      <c r="D3410" t="s">
        <v>80</v>
      </c>
      <c r="E3410" s="2">
        <v>89044.06</v>
      </c>
      <c r="F3410" s="2">
        <f>Tabla14[[#This Row],[Precio]]-(Tabla14[[#This Row],[Precio]]*0.14)</f>
        <v>76577.891600000003</v>
      </c>
      <c r="G3410" s="2">
        <f>Tabla14[[#This Row],[Precio]]-(Tabla14[[#This Row],[Precio]]*0.05)</f>
        <v>84591.857000000004</v>
      </c>
      <c r="H3410" s="4">
        <f>Tabla14[[#This Row],[  -14% costo de juan]]+(Tabla14[[#This Row],[  -14% costo de juan]]*0.1)</f>
        <v>84235.680760000003</v>
      </c>
      <c r="I3410" s="30">
        <f>Tabla14[[#This Row],[5% purpil]]+(Tabla14[[#This Row],[5% purpil]]*0.21)</f>
        <v>102356.14697</v>
      </c>
      <c r="J3410" s="30">
        <f>Tabla14[[#This Row],[5% purpil]]+(Tabla14[[#This Row],[5% purpil]]*0.21)</f>
        <v>102356.14697</v>
      </c>
      <c r="K3410" s="6">
        <f>Tabla14[[#This Row],[Precio NEGRO Publico c/juan]]-Tabla14[[#This Row],[Nuestro Costo juan ]]</f>
        <v>18120.466209999999</v>
      </c>
      <c r="L3410" s="7">
        <f>Tabla14[[#This Row],[Ganancia]]/Tabla14[[#This Row],[Nuestro Costo juan ]]</f>
        <v>0.21511627906976741</v>
      </c>
      <c r="M3410" s="2">
        <f>Tabla14[[#This Row],[Precio NEGRO Publico c/juan]]+(Tabla14[[#This Row],[Precio NEGRO Publico c/juan]]*0.105)</f>
        <v>113103.54240185001</v>
      </c>
    </row>
    <row r="3411" spans="1:13">
      <c r="A3411" s="1" t="s">
        <v>6610</v>
      </c>
      <c r="B3411" t="s">
        <v>6611</v>
      </c>
      <c r="C3411" t="s">
        <v>7</v>
      </c>
      <c r="D3411" t="s">
        <v>5970</v>
      </c>
      <c r="E3411" s="2">
        <v>408431.83</v>
      </c>
      <c r="F3411" s="2">
        <f>Tabla14[[#This Row],[Precio]]-(Tabla14[[#This Row],[Precio]]*0.14)</f>
        <v>351251.3738</v>
      </c>
      <c r="G3411" s="2">
        <f>Tabla14[[#This Row],[Precio]]-(Tabla14[[#This Row],[Precio]]*0.05)</f>
        <v>388010.23850000004</v>
      </c>
      <c r="H3411" s="9">
        <f>Tabla14[[#This Row],[  -14% costo de juan]]+(Tabla14[[#This Row],[  -14% costo de juan]]*0.1)</f>
        <v>386376.51118000003</v>
      </c>
      <c r="I3411" s="30">
        <f>Tabla14[[#This Row],[5% purpil]]+(Tabla14[[#This Row],[5% purpil]]*0.21)</f>
        <v>469492.38858500007</v>
      </c>
      <c r="J3411" s="30">
        <f>Tabla14[[#This Row],[5% purpil]]+(Tabla14[[#This Row],[5% purpil]]*0.21)</f>
        <v>469492.38858500007</v>
      </c>
      <c r="K3411" s="6">
        <f>Tabla14[[#This Row],[Precio NEGRO Publico c/juan]]-Tabla14[[#This Row],[Nuestro Costo juan ]]</f>
        <v>83115.877405000036</v>
      </c>
      <c r="L3411" s="7">
        <f>Tabla14[[#This Row],[Ganancia]]/Tabla14[[#This Row],[Nuestro Costo juan ]]</f>
        <v>0.21511627906976752</v>
      </c>
      <c r="M3411" s="2">
        <f>Tabla14[[#This Row],[Precio NEGRO Publico c/juan]]+(Tabla14[[#This Row],[Precio NEGRO Publico c/juan]]*0.105)</f>
        <v>518789.0893864251</v>
      </c>
    </row>
    <row r="3412" spans="1:13">
      <c r="A3412" s="1" t="s">
        <v>6850</v>
      </c>
      <c r="B3412" t="s">
        <v>6851</v>
      </c>
      <c r="C3412" t="s">
        <v>15</v>
      </c>
      <c r="D3412" t="s">
        <v>16</v>
      </c>
      <c r="E3412" s="2">
        <v>5124.0200000000004</v>
      </c>
      <c r="F3412" s="2">
        <f>Tabla14[[#This Row],[Precio]]-(Tabla14[[#This Row],[Precio]]*0.14)</f>
        <v>4406.6572000000006</v>
      </c>
      <c r="G3412" s="2">
        <f>Tabla14[[#This Row],[Precio]]-(Tabla14[[#This Row],[Precio]]*0.05)</f>
        <v>4867.8190000000004</v>
      </c>
      <c r="H3412" s="4">
        <f>Tabla14[[#This Row],[  -14% costo de juan]]+(Tabla14[[#This Row],[  -14% costo de juan]]*0.1)</f>
        <v>4847.3229200000005</v>
      </c>
      <c r="I3412" s="30">
        <f>Tabla14[[#This Row],[5% purpil]]+(Tabla14[[#This Row],[5% purpil]]*0.21)</f>
        <v>5890.0609900000009</v>
      </c>
      <c r="J3412" s="30">
        <f>Tabla14[[#This Row],[5% purpil]]+(Tabla14[[#This Row],[5% purpil]]*0.21)</f>
        <v>5890.0609900000009</v>
      </c>
      <c r="K3412" s="6">
        <f>Tabla14[[#This Row],[Precio NEGRO Publico c/juan]]-Tabla14[[#This Row],[Nuestro Costo juan ]]</f>
        <v>1042.7380700000003</v>
      </c>
      <c r="L3412" s="7">
        <f>Tabla14[[#This Row],[Ganancia]]/Tabla14[[#This Row],[Nuestro Costo juan ]]</f>
        <v>0.21511627906976749</v>
      </c>
      <c r="M3412" s="2">
        <f>Tabla14[[#This Row],[Precio NEGRO Publico c/juan]]+(Tabla14[[#This Row],[Precio NEGRO Publico c/juan]]*0.105)</f>
        <v>6508.517393950001</v>
      </c>
    </row>
    <row r="3413" spans="1:13">
      <c r="A3413" s="1" t="s">
        <v>6852</v>
      </c>
      <c r="B3413" t="s">
        <v>6853</v>
      </c>
      <c r="C3413" t="s">
        <v>15</v>
      </c>
      <c r="D3413" t="s">
        <v>16</v>
      </c>
      <c r="E3413" s="2">
        <v>5496.67</v>
      </c>
      <c r="F3413" s="2">
        <f>Tabla14[[#This Row],[Precio]]-(Tabla14[[#This Row],[Precio]]*0.14)</f>
        <v>4727.1361999999999</v>
      </c>
      <c r="G3413" s="2">
        <f>Tabla14[[#This Row],[Precio]]-(Tabla14[[#This Row],[Precio]]*0.05)</f>
        <v>5221.8365000000003</v>
      </c>
      <c r="H3413" s="4">
        <f>Tabla14[[#This Row],[  -14% costo de juan]]+(Tabla14[[#This Row],[  -14% costo de juan]]*0.1)</f>
        <v>5199.8498199999995</v>
      </c>
      <c r="I3413" s="30">
        <f>Tabla14[[#This Row],[5% purpil]]+(Tabla14[[#This Row],[5% purpil]]*0.21)</f>
        <v>6318.4221649999999</v>
      </c>
      <c r="J3413" s="30">
        <f>Tabla14[[#This Row],[5% purpil]]+(Tabla14[[#This Row],[5% purpil]]*0.21)</f>
        <v>6318.4221649999999</v>
      </c>
      <c r="K3413" s="6">
        <f>Tabla14[[#This Row],[Precio NEGRO Publico c/juan]]-Tabla14[[#This Row],[Nuestro Costo juan ]]</f>
        <v>1118.5723450000005</v>
      </c>
      <c r="L3413" s="7">
        <f>Tabla14[[#This Row],[Ganancia]]/Tabla14[[#This Row],[Nuestro Costo juan ]]</f>
        <v>0.21511627906976755</v>
      </c>
      <c r="M3413" s="2">
        <f>Tabla14[[#This Row],[Precio NEGRO Publico c/juan]]+(Tabla14[[#This Row],[Precio NEGRO Publico c/juan]]*0.105)</f>
        <v>6981.8564923249996</v>
      </c>
    </row>
    <row r="3414" spans="1:13">
      <c r="A3414" s="1" t="s">
        <v>6854</v>
      </c>
      <c r="B3414" t="s">
        <v>6855</v>
      </c>
      <c r="C3414" t="s">
        <v>15</v>
      </c>
      <c r="D3414" t="s">
        <v>16</v>
      </c>
      <c r="E3414" s="2">
        <v>2794.92</v>
      </c>
      <c r="F3414" s="2">
        <f>Tabla14[[#This Row],[Precio]]-(Tabla14[[#This Row],[Precio]]*0.14)</f>
        <v>2403.6311999999998</v>
      </c>
      <c r="G3414" s="2">
        <f>Tabla14[[#This Row],[Precio]]-(Tabla14[[#This Row],[Precio]]*0.05)</f>
        <v>2655.174</v>
      </c>
      <c r="H3414" s="4">
        <f>Tabla14[[#This Row],[  -14% costo de juan]]+(Tabla14[[#This Row],[  -14% costo de juan]]*0.1)</f>
        <v>2643.9943199999998</v>
      </c>
      <c r="I3414" s="30">
        <f>Tabla14[[#This Row],[5% purpil]]+(Tabla14[[#This Row],[5% purpil]]*0.21)</f>
        <v>3212.7605400000002</v>
      </c>
      <c r="J3414" s="30">
        <f>Tabla14[[#This Row],[5% purpil]]+(Tabla14[[#This Row],[5% purpil]]*0.21)</f>
        <v>3212.7605400000002</v>
      </c>
      <c r="K3414" s="6">
        <f>Tabla14[[#This Row],[Precio NEGRO Publico c/juan]]-Tabla14[[#This Row],[Nuestro Costo juan ]]</f>
        <v>568.76622000000043</v>
      </c>
      <c r="L3414" s="7">
        <f>Tabla14[[#This Row],[Ganancia]]/Tabla14[[#This Row],[Nuestro Costo juan ]]</f>
        <v>0.21511627906976763</v>
      </c>
      <c r="M3414" s="2">
        <f>Tabla14[[#This Row],[Precio NEGRO Publico c/juan]]+(Tabla14[[#This Row],[Precio NEGRO Publico c/juan]]*0.105)</f>
        <v>3550.1003967000001</v>
      </c>
    </row>
    <row r="3415" spans="1:13">
      <c r="A3415" s="1" t="s">
        <v>6856</v>
      </c>
      <c r="B3415" t="s">
        <v>6857</v>
      </c>
      <c r="C3415" t="s">
        <v>15</v>
      </c>
      <c r="D3415" t="s">
        <v>6333</v>
      </c>
      <c r="E3415" s="2">
        <v>9816.1299999999992</v>
      </c>
      <c r="F3415" s="2">
        <f>Tabla14[[#This Row],[Precio]]-(Tabla14[[#This Row],[Precio]]*0.14)</f>
        <v>8441.871799999999</v>
      </c>
      <c r="G3415" s="2">
        <f>Tabla14[[#This Row],[Precio]]-(Tabla14[[#This Row],[Precio]]*0.05)</f>
        <v>9325.3234999999986</v>
      </c>
      <c r="H3415" s="4">
        <f>Tabla14[[#This Row],[  -14% costo de juan]]+(Tabla14[[#This Row],[  -14% costo de juan]]*0.1)</f>
        <v>9286.058979999998</v>
      </c>
      <c r="I3415" s="30">
        <f>Tabla14[[#This Row],[5% purpil]]+(Tabla14[[#This Row],[5% purpil]]*0.21)</f>
        <v>11283.641434999998</v>
      </c>
      <c r="J3415" s="30">
        <f>Tabla14[[#This Row],[5% purpil]]+(Tabla14[[#This Row],[5% purpil]]*0.21)</f>
        <v>11283.641434999998</v>
      </c>
      <c r="K3415" s="6">
        <f>Tabla14[[#This Row],[Precio NEGRO Publico c/juan]]-Tabla14[[#This Row],[Nuestro Costo juan ]]</f>
        <v>1997.5824549999998</v>
      </c>
      <c r="L3415" s="7">
        <f>Tabla14[[#This Row],[Ganancia]]/Tabla14[[#This Row],[Nuestro Costo juan ]]</f>
        <v>0.21511627906976746</v>
      </c>
      <c r="M3415" s="2">
        <f>Tabla14[[#This Row],[Precio NEGRO Publico c/juan]]+(Tabla14[[#This Row],[Precio NEGRO Publico c/juan]]*0.105)</f>
        <v>12468.423785674997</v>
      </c>
    </row>
    <row r="3416" spans="1:13">
      <c r="A3416" s="1" t="s">
        <v>6858</v>
      </c>
      <c r="B3416" t="s">
        <v>6859</v>
      </c>
      <c r="C3416" t="s">
        <v>15</v>
      </c>
      <c r="D3416" t="s">
        <v>6333</v>
      </c>
      <c r="E3416" s="2">
        <v>9816.1299999999992</v>
      </c>
      <c r="F3416" s="2">
        <f>Tabla14[[#This Row],[Precio]]-(Tabla14[[#This Row],[Precio]]*0.14)</f>
        <v>8441.871799999999</v>
      </c>
      <c r="G3416" s="2">
        <f>Tabla14[[#This Row],[Precio]]-(Tabla14[[#This Row],[Precio]]*0.05)</f>
        <v>9325.3234999999986</v>
      </c>
      <c r="H3416" s="4">
        <f>Tabla14[[#This Row],[  -14% costo de juan]]+(Tabla14[[#This Row],[  -14% costo de juan]]*0.1)</f>
        <v>9286.058979999998</v>
      </c>
      <c r="I3416" s="30">
        <f>Tabla14[[#This Row],[5% purpil]]+(Tabla14[[#This Row],[5% purpil]]*0.21)</f>
        <v>11283.641434999998</v>
      </c>
      <c r="J3416" s="30">
        <f>Tabla14[[#This Row],[5% purpil]]+(Tabla14[[#This Row],[5% purpil]]*0.21)</f>
        <v>11283.641434999998</v>
      </c>
      <c r="K3416" s="6">
        <f>Tabla14[[#This Row],[Precio NEGRO Publico c/juan]]-Tabla14[[#This Row],[Nuestro Costo juan ]]</f>
        <v>1997.5824549999998</v>
      </c>
      <c r="L3416" s="7">
        <f>Tabla14[[#This Row],[Ganancia]]/Tabla14[[#This Row],[Nuestro Costo juan ]]</f>
        <v>0.21511627906976746</v>
      </c>
      <c r="M3416" s="2">
        <f>Tabla14[[#This Row],[Precio NEGRO Publico c/juan]]+(Tabla14[[#This Row],[Precio NEGRO Publico c/juan]]*0.105)</f>
        <v>12468.423785674997</v>
      </c>
    </row>
    <row r="3417" spans="1:13">
      <c r="A3417" s="1" t="s">
        <v>6860</v>
      </c>
      <c r="B3417" t="s">
        <v>6861</v>
      </c>
      <c r="C3417" t="s">
        <v>15</v>
      </c>
      <c r="D3417" t="s">
        <v>6333</v>
      </c>
      <c r="E3417" s="2">
        <v>109315.94</v>
      </c>
      <c r="F3417" s="2">
        <f>Tabla14[[#This Row],[Precio]]-(Tabla14[[#This Row],[Precio]]*0.14)</f>
        <v>94011.708400000003</v>
      </c>
      <c r="G3417" s="2">
        <f>Tabla14[[#This Row],[Precio]]-(Tabla14[[#This Row],[Precio]]*0.05)</f>
        <v>103850.143</v>
      </c>
      <c r="H3417" s="4">
        <f>Tabla14[[#This Row],[  -14% costo de juan]]+(Tabla14[[#This Row],[  -14% costo de juan]]*0.1)</f>
        <v>103412.87924000001</v>
      </c>
      <c r="I3417" s="30">
        <f>Tabla14[[#This Row],[5% purpil]]+(Tabla14[[#This Row],[5% purpil]]*0.21)</f>
        <v>125658.67302999999</v>
      </c>
      <c r="J3417" s="30">
        <f>Tabla14[[#This Row],[5% purpil]]+(Tabla14[[#This Row],[5% purpil]]*0.21)</f>
        <v>125658.67302999999</v>
      </c>
      <c r="K3417" s="6">
        <f>Tabla14[[#This Row],[Precio NEGRO Publico c/juan]]-Tabla14[[#This Row],[Nuestro Costo juan ]]</f>
        <v>22245.793789999982</v>
      </c>
      <c r="L3417" s="7">
        <f>Tabla14[[#This Row],[Ganancia]]/Tabla14[[#This Row],[Nuestro Costo juan ]]</f>
        <v>0.21511627906976724</v>
      </c>
      <c r="M3417" s="2">
        <f>Tabla14[[#This Row],[Precio NEGRO Publico c/juan]]+(Tabla14[[#This Row],[Precio NEGRO Publico c/juan]]*0.105)</f>
        <v>138852.83369815</v>
      </c>
    </row>
    <row r="3418" spans="1:13">
      <c r="A3418" s="1" t="s">
        <v>6862</v>
      </c>
      <c r="B3418" t="s">
        <v>6863</v>
      </c>
      <c r="C3418" t="s">
        <v>15</v>
      </c>
      <c r="D3418" t="s">
        <v>80</v>
      </c>
      <c r="E3418" s="2">
        <v>215636.64</v>
      </c>
      <c r="F3418" s="2">
        <f>Tabla14[[#This Row],[Precio]]-(Tabla14[[#This Row],[Precio]]*0.14)</f>
        <v>185447.5104</v>
      </c>
      <c r="G3418" s="2">
        <f>Tabla14[[#This Row],[Precio]]-(Tabla14[[#This Row],[Precio]]*0.05)</f>
        <v>204854.80800000002</v>
      </c>
      <c r="H3418" s="4">
        <f>Tabla14[[#This Row],[  -14% costo de juan]]+(Tabla14[[#This Row],[  -14% costo de juan]]*0.1)</f>
        <v>203992.26144</v>
      </c>
      <c r="I3418" s="30">
        <f>Tabla14[[#This Row],[5% purpil]]+(Tabla14[[#This Row],[5% purpil]]*0.21)</f>
        <v>247874.31768000004</v>
      </c>
      <c r="J3418" s="30">
        <f>Tabla14[[#This Row],[5% purpil]]+(Tabla14[[#This Row],[5% purpil]]*0.21)</f>
        <v>247874.31768000004</v>
      </c>
      <c r="K3418" s="6">
        <f>Tabla14[[#This Row],[Precio NEGRO Publico c/juan]]-Tabla14[[#This Row],[Nuestro Costo juan ]]</f>
        <v>43882.056240000034</v>
      </c>
      <c r="L3418" s="7">
        <f>Tabla14[[#This Row],[Ganancia]]/Tabla14[[#This Row],[Nuestro Costo juan ]]</f>
        <v>0.2151162790697676</v>
      </c>
      <c r="M3418" s="2">
        <f>Tabla14[[#This Row],[Precio NEGRO Publico c/juan]]+(Tabla14[[#This Row],[Precio NEGRO Publico c/juan]]*0.105)</f>
        <v>273901.12103640003</v>
      </c>
    </row>
    <row r="3419" spans="1:13">
      <c r="A3419" s="1" t="s">
        <v>6608</v>
      </c>
      <c r="B3419" t="s">
        <v>6609</v>
      </c>
      <c r="C3419" t="s">
        <v>7</v>
      </c>
      <c r="D3419" t="s">
        <v>5970</v>
      </c>
      <c r="E3419" s="2">
        <v>299659.53000000003</v>
      </c>
      <c r="F3419" s="2">
        <f>Tabla14[[#This Row],[Precio]]-(Tabla14[[#This Row],[Precio]]*0.14)</f>
        <v>257707.19580000002</v>
      </c>
      <c r="G3419" s="2">
        <f>Tabla14[[#This Row],[Precio]]-(Tabla14[[#This Row],[Precio]]*0.05)</f>
        <v>284676.55350000004</v>
      </c>
      <c r="H3419" s="9">
        <f>Tabla14[[#This Row],[  -14% costo de juan]]+(Tabla14[[#This Row],[  -14% costo de juan]]*0.1)</f>
        <v>283477.91538000002</v>
      </c>
      <c r="I3419" s="30">
        <f>Tabla14[[#This Row],[5% purpil]]+(Tabla14[[#This Row],[5% purpil]]*0.21)</f>
        <v>344458.62973500002</v>
      </c>
      <c r="J3419" s="30">
        <f>Tabla14[[#This Row],[5% purpil]]+(Tabla14[[#This Row],[5% purpil]]*0.21)</f>
        <v>344458.62973500002</v>
      </c>
      <c r="K3419" s="6">
        <f>Tabla14[[#This Row],[Precio NEGRO Publico c/juan]]-Tabla14[[#This Row],[Nuestro Costo juan ]]</f>
        <v>60980.714355000004</v>
      </c>
      <c r="L3419" s="7">
        <f>Tabla14[[#This Row],[Ganancia]]/Tabla14[[#This Row],[Nuestro Costo juan ]]</f>
        <v>0.21511627906976744</v>
      </c>
      <c r="M3419" s="2">
        <f>Tabla14[[#This Row],[Precio NEGRO Publico c/juan]]+(Tabla14[[#This Row],[Precio NEGRO Publico c/juan]]*0.105)</f>
        <v>380626.78585717501</v>
      </c>
    </row>
    <row r="3420" spans="1:13">
      <c r="A3420" s="1" t="s">
        <v>6866</v>
      </c>
      <c r="B3420" t="s">
        <v>6867</v>
      </c>
      <c r="C3420" t="s">
        <v>7</v>
      </c>
      <c r="D3420" t="s">
        <v>285</v>
      </c>
      <c r="E3420" s="2">
        <v>13055.45</v>
      </c>
      <c r="F3420" s="2">
        <f>Tabla14[[#This Row],[Precio]]-(Tabla14[[#This Row],[Precio]]*0.14)</f>
        <v>11227.687</v>
      </c>
      <c r="G3420" s="2">
        <f>Tabla14[[#This Row],[Precio]]-(Tabla14[[#This Row],[Precio]]*0.05)</f>
        <v>12402.677500000002</v>
      </c>
      <c r="H3420" s="4">
        <f>Tabla14[[#This Row],[  -14% costo de juan]]+(Tabla14[[#This Row],[  -14% costo de juan]]*0.1)</f>
        <v>12350.4557</v>
      </c>
      <c r="I3420" s="30">
        <f>Tabla14[[#This Row],[5% purpil]]+(Tabla14[[#This Row],[5% purpil]]*0.21)</f>
        <v>15007.239775000002</v>
      </c>
      <c r="J3420" s="30">
        <f>Tabla14[[#This Row],[5% purpil]]+(Tabla14[[#This Row],[5% purpil]]*0.21)</f>
        <v>15007.239775000002</v>
      </c>
      <c r="K3420" s="6">
        <f>Tabla14[[#This Row],[Precio NEGRO Publico c/juan]]-Tabla14[[#This Row],[Nuestro Costo juan ]]</f>
        <v>2656.7840750000014</v>
      </c>
      <c r="L3420" s="7">
        <f>Tabla14[[#This Row],[Ganancia]]/Tabla14[[#This Row],[Nuestro Costo juan ]]</f>
        <v>0.21511627906976755</v>
      </c>
      <c r="M3420" s="2">
        <f>Tabla14[[#This Row],[Precio NEGRO Publico c/juan]]+(Tabla14[[#This Row],[Precio NEGRO Publico c/juan]]*0.105)</f>
        <v>16582.999951375001</v>
      </c>
    </row>
    <row r="3421" spans="1:13">
      <c r="A3421" s="1" t="s">
        <v>6868</v>
      </c>
      <c r="B3421" t="s">
        <v>6869</v>
      </c>
      <c r="C3421" t="s">
        <v>7</v>
      </c>
      <c r="D3421" t="s">
        <v>285</v>
      </c>
      <c r="E3421" s="2">
        <v>13055.45</v>
      </c>
      <c r="F3421" s="2">
        <f>Tabla14[[#This Row],[Precio]]-(Tabla14[[#This Row],[Precio]]*0.14)</f>
        <v>11227.687</v>
      </c>
      <c r="G3421" s="2">
        <f>Tabla14[[#This Row],[Precio]]-(Tabla14[[#This Row],[Precio]]*0.05)</f>
        <v>12402.677500000002</v>
      </c>
      <c r="H3421" s="4">
        <f>Tabla14[[#This Row],[  -14% costo de juan]]+(Tabla14[[#This Row],[  -14% costo de juan]]*0.1)</f>
        <v>12350.4557</v>
      </c>
      <c r="I3421" s="30">
        <f>Tabla14[[#This Row],[5% purpil]]+(Tabla14[[#This Row],[5% purpil]]*0.21)</f>
        <v>15007.239775000002</v>
      </c>
      <c r="J3421" s="30">
        <f>Tabla14[[#This Row],[5% purpil]]+(Tabla14[[#This Row],[5% purpil]]*0.21)</f>
        <v>15007.239775000002</v>
      </c>
      <c r="K3421" s="6">
        <f>Tabla14[[#This Row],[Precio NEGRO Publico c/juan]]-Tabla14[[#This Row],[Nuestro Costo juan ]]</f>
        <v>2656.7840750000014</v>
      </c>
      <c r="L3421" s="7">
        <f>Tabla14[[#This Row],[Ganancia]]/Tabla14[[#This Row],[Nuestro Costo juan ]]</f>
        <v>0.21511627906976755</v>
      </c>
      <c r="M3421" s="2">
        <f>Tabla14[[#This Row],[Precio NEGRO Publico c/juan]]+(Tabla14[[#This Row],[Precio NEGRO Publico c/juan]]*0.105)</f>
        <v>16582.999951375001</v>
      </c>
    </row>
    <row r="3422" spans="1:13">
      <c r="A3422" s="1" t="s">
        <v>6870</v>
      </c>
      <c r="B3422" t="s">
        <v>6871</v>
      </c>
      <c r="C3422" t="s">
        <v>7</v>
      </c>
      <c r="D3422" t="s">
        <v>285</v>
      </c>
      <c r="E3422" s="2">
        <v>13055.45</v>
      </c>
      <c r="F3422" s="2">
        <f>Tabla14[[#This Row],[Precio]]-(Tabla14[[#This Row],[Precio]]*0.14)</f>
        <v>11227.687</v>
      </c>
      <c r="G3422" s="2">
        <f>Tabla14[[#This Row],[Precio]]-(Tabla14[[#This Row],[Precio]]*0.05)</f>
        <v>12402.677500000002</v>
      </c>
      <c r="H3422" s="4">
        <f>Tabla14[[#This Row],[  -14% costo de juan]]+(Tabla14[[#This Row],[  -14% costo de juan]]*0.1)</f>
        <v>12350.4557</v>
      </c>
      <c r="I3422" s="30">
        <f>Tabla14[[#This Row],[5% purpil]]+(Tabla14[[#This Row],[5% purpil]]*0.21)</f>
        <v>15007.239775000002</v>
      </c>
      <c r="J3422" s="30">
        <f>Tabla14[[#This Row],[5% purpil]]+(Tabla14[[#This Row],[5% purpil]]*0.21)</f>
        <v>15007.239775000002</v>
      </c>
      <c r="K3422" s="6">
        <f>Tabla14[[#This Row],[Precio NEGRO Publico c/juan]]-Tabla14[[#This Row],[Nuestro Costo juan ]]</f>
        <v>2656.7840750000014</v>
      </c>
      <c r="L3422" s="7">
        <f>Tabla14[[#This Row],[Ganancia]]/Tabla14[[#This Row],[Nuestro Costo juan ]]</f>
        <v>0.21511627906976755</v>
      </c>
      <c r="M3422" s="2">
        <f>Tabla14[[#This Row],[Precio NEGRO Publico c/juan]]+(Tabla14[[#This Row],[Precio NEGRO Publico c/juan]]*0.105)</f>
        <v>16582.999951375001</v>
      </c>
    </row>
    <row r="3423" spans="1:13">
      <c r="A3423" s="1" t="s">
        <v>6872</v>
      </c>
      <c r="B3423" t="s">
        <v>6873</v>
      </c>
      <c r="C3423" t="s">
        <v>7</v>
      </c>
      <c r="D3423" t="s">
        <v>285</v>
      </c>
      <c r="E3423" s="2">
        <v>13055.45</v>
      </c>
      <c r="F3423" s="2">
        <f>Tabla14[[#This Row],[Precio]]-(Tabla14[[#This Row],[Precio]]*0.14)</f>
        <v>11227.687</v>
      </c>
      <c r="G3423" s="2">
        <f>Tabla14[[#This Row],[Precio]]-(Tabla14[[#This Row],[Precio]]*0.05)</f>
        <v>12402.677500000002</v>
      </c>
      <c r="H3423" s="4">
        <f>Tabla14[[#This Row],[  -14% costo de juan]]+(Tabla14[[#This Row],[  -14% costo de juan]]*0.1)</f>
        <v>12350.4557</v>
      </c>
      <c r="I3423" s="30">
        <f>Tabla14[[#This Row],[5% purpil]]+(Tabla14[[#This Row],[5% purpil]]*0.21)</f>
        <v>15007.239775000002</v>
      </c>
      <c r="J3423" s="30">
        <f>Tabla14[[#This Row],[5% purpil]]+(Tabla14[[#This Row],[5% purpil]]*0.21)</f>
        <v>15007.239775000002</v>
      </c>
      <c r="K3423" s="6">
        <f>Tabla14[[#This Row],[Precio NEGRO Publico c/juan]]-Tabla14[[#This Row],[Nuestro Costo juan ]]</f>
        <v>2656.7840750000014</v>
      </c>
      <c r="L3423" s="7">
        <f>Tabla14[[#This Row],[Ganancia]]/Tabla14[[#This Row],[Nuestro Costo juan ]]</f>
        <v>0.21511627906976755</v>
      </c>
      <c r="M3423" s="2">
        <f>Tabla14[[#This Row],[Precio NEGRO Publico c/juan]]+(Tabla14[[#This Row],[Precio NEGRO Publico c/juan]]*0.105)</f>
        <v>16582.999951375001</v>
      </c>
    </row>
    <row r="3424" spans="1:13">
      <c r="A3424" s="1" t="s">
        <v>6874</v>
      </c>
      <c r="B3424" t="s">
        <v>6875</v>
      </c>
      <c r="C3424" t="s">
        <v>7</v>
      </c>
      <c r="D3424" t="s">
        <v>285</v>
      </c>
      <c r="E3424" s="2">
        <v>13530.19</v>
      </c>
      <c r="F3424" s="2">
        <f>Tabla14[[#This Row],[Precio]]-(Tabla14[[#This Row],[Precio]]*0.14)</f>
        <v>11635.963400000001</v>
      </c>
      <c r="G3424" s="2">
        <f>Tabla14[[#This Row],[Precio]]-(Tabla14[[#This Row],[Precio]]*0.05)</f>
        <v>12853.6805</v>
      </c>
      <c r="H3424" s="4">
        <f>Tabla14[[#This Row],[  -14% costo de juan]]+(Tabla14[[#This Row],[  -14% costo de juan]]*0.1)</f>
        <v>12799.559740000001</v>
      </c>
      <c r="I3424" s="30">
        <f>Tabla14[[#This Row],[5% purpil]]+(Tabla14[[#This Row],[5% purpil]]*0.21)</f>
        <v>15552.953405</v>
      </c>
      <c r="J3424" s="30">
        <f>Tabla14[[#This Row],[5% purpil]]+(Tabla14[[#This Row],[5% purpil]]*0.21)</f>
        <v>15552.953405</v>
      </c>
      <c r="K3424" s="6">
        <f>Tabla14[[#This Row],[Precio NEGRO Publico c/juan]]-Tabla14[[#This Row],[Nuestro Costo juan ]]</f>
        <v>2753.3936649999996</v>
      </c>
      <c r="L3424" s="7">
        <f>Tabla14[[#This Row],[Ganancia]]/Tabla14[[#This Row],[Nuestro Costo juan ]]</f>
        <v>0.21511627906976741</v>
      </c>
      <c r="M3424" s="2">
        <f>Tabla14[[#This Row],[Precio NEGRO Publico c/juan]]+(Tabla14[[#This Row],[Precio NEGRO Publico c/juan]]*0.105)</f>
        <v>17186.013512525002</v>
      </c>
    </row>
    <row r="3425" spans="1:13">
      <c r="A3425" s="1" t="s">
        <v>6876</v>
      </c>
      <c r="B3425" t="s">
        <v>6877</v>
      </c>
      <c r="C3425" t="s">
        <v>7</v>
      </c>
      <c r="D3425" t="s">
        <v>285</v>
      </c>
      <c r="E3425" s="2">
        <v>13530.19</v>
      </c>
      <c r="F3425" s="2">
        <f>Tabla14[[#This Row],[Precio]]-(Tabla14[[#This Row],[Precio]]*0.14)</f>
        <v>11635.963400000001</v>
      </c>
      <c r="G3425" s="2">
        <f>Tabla14[[#This Row],[Precio]]-(Tabla14[[#This Row],[Precio]]*0.05)</f>
        <v>12853.6805</v>
      </c>
      <c r="H3425" s="4">
        <f>Tabla14[[#This Row],[  -14% costo de juan]]+(Tabla14[[#This Row],[  -14% costo de juan]]*0.1)</f>
        <v>12799.559740000001</v>
      </c>
      <c r="I3425" s="30">
        <f>Tabla14[[#This Row],[5% purpil]]+(Tabla14[[#This Row],[5% purpil]]*0.21)</f>
        <v>15552.953405</v>
      </c>
      <c r="J3425" s="30">
        <f>Tabla14[[#This Row],[5% purpil]]+(Tabla14[[#This Row],[5% purpil]]*0.21)</f>
        <v>15552.953405</v>
      </c>
      <c r="K3425" s="6">
        <f>Tabla14[[#This Row],[Precio NEGRO Publico c/juan]]-Tabla14[[#This Row],[Nuestro Costo juan ]]</f>
        <v>2753.3936649999996</v>
      </c>
      <c r="L3425" s="7">
        <f>Tabla14[[#This Row],[Ganancia]]/Tabla14[[#This Row],[Nuestro Costo juan ]]</f>
        <v>0.21511627906976741</v>
      </c>
      <c r="M3425" s="2">
        <f>Tabla14[[#This Row],[Precio NEGRO Publico c/juan]]+(Tabla14[[#This Row],[Precio NEGRO Publico c/juan]]*0.105)</f>
        <v>17186.013512525002</v>
      </c>
    </row>
    <row r="3426" spans="1:13">
      <c r="A3426" s="1" t="s">
        <v>6878</v>
      </c>
      <c r="B3426" t="s">
        <v>6879</v>
      </c>
      <c r="C3426" t="s">
        <v>7</v>
      </c>
      <c r="D3426" t="s">
        <v>285</v>
      </c>
      <c r="E3426" s="2">
        <v>13530.19</v>
      </c>
      <c r="F3426" s="2">
        <f>Tabla14[[#This Row],[Precio]]-(Tabla14[[#This Row],[Precio]]*0.14)</f>
        <v>11635.963400000001</v>
      </c>
      <c r="G3426" s="2">
        <f>Tabla14[[#This Row],[Precio]]-(Tabla14[[#This Row],[Precio]]*0.05)</f>
        <v>12853.6805</v>
      </c>
      <c r="H3426" s="4">
        <f>Tabla14[[#This Row],[  -14% costo de juan]]+(Tabla14[[#This Row],[  -14% costo de juan]]*0.1)</f>
        <v>12799.559740000001</v>
      </c>
      <c r="I3426" s="30">
        <f>Tabla14[[#This Row],[5% purpil]]+(Tabla14[[#This Row],[5% purpil]]*0.21)</f>
        <v>15552.953405</v>
      </c>
      <c r="J3426" s="30">
        <f>Tabla14[[#This Row],[5% purpil]]+(Tabla14[[#This Row],[5% purpil]]*0.21)</f>
        <v>15552.953405</v>
      </c>
      <c r="K3426" s="6">
        <f>Tabla14[[#This Row],[Precio NEGRO Publico c/juan]]-Tabla14[[#This Row],[Nuestro Costo juan ]]</f>
        <v>2753.3936649999996</v>
      </c>
      <c r="L3426" s="7">
        <f>Tabla14[[#This Row],[Ganancia]]/Tabla14[[#This Row],[Nuestro Costo juan ]]</f>
        <v>0.21511627906976741</v>
      </c>
      <c r="M3426" s="2">
        <f>Tabla14[[#This Row],[Precio NEGRO Publico c/juan]]+(Tabla14[[#This Row],[Precio NEGRO Publico c/juan]]*0.105)</f>
        <v>17186.013512525002</v>
      </c>
    </row>
    <row r="3427" spans="1:13">
      <c r="A3427" s="1" t="s">
        <v>6880</v>
      </c>
      <c r="B3427" t="s">
        <v>6881</v>
      </c>
      <c r="C3427" t="s">
        <v>7</v>
      </c>
      <c r="D3427" t="s">
        <v>285</v>
      </c>
      <c r="E3427" s="2">
        <v>13530.19</v>
      </c>
      <c r="F3427" s="2">
        <f>Tabla14[[#This Row],[Precio]]-(Tabla14[[#This Row],[Precio]]*0.14)</f>
        <v>11635.963400000001</v>
      </c>
      <c r="G3427" s="2">
        <f>Tabla14[[#This Row],[Precio]]-(Tabla14[[#This Row],[Precio]]*0.05)</f>
        <v>12853.6805</v>
      </c>
      <c r="H3427" s="4">
        <f>Tabla14[[#This Row],[  -14% costo de juan]]+(Tabla14[[#This Row],[  -14% costo de juan]]*0.1)</f>
        <v>12799.559740000001</v>
      </c>
      <c r="I3427" s="30">
        <f>Tabla14[[#This Row],[5% purpil]]+(Tabla14[[#This Row],[5% purpil]]*0.21)</f>
        <v>15552.953405</v>
      </c>
      <c r="J3427" s="30">
        <f>Tabla14[[#This Row],[5% purpil]]+(Tabla14[[#This Row],[5% purpil]]*0.21)</f>
        <v>15552.953405</v>
      </c>
      <c r="K3427" s="6">
        <f>Tabla14[[#This Row],[Precio NEGRO Publico c/juan]]-Tabla14[[#This Row],[Nuestro Costo juan ]]</f>
        <v>2753.3936649999996</v>
      </c>
      <c r="L3427" s="7">
        <f>Tabla14[[#This Row],[Ganancia]]/Tabla14[[#This Row],[Nuestro Costo juan ]]</f>
        <v>0.21511627906976741</v>
      </c>
      <c r="M3427" s="2">
        <f>Tabla14[[#This Row],[Precio NEGRO Publico c/juan]]+(Tabla14[[#This Row],[Precio NEGRO Publico c/juan]]*0.105)</f>
        <v>17186.013512525002</v>
      </c>
    </row>
    <row r="3428" spans="1:13">
      <c r="A3428" s="1" t="s">
        <v>6882</v>
      </c>
      <c r="B3428" t="s">
        <v>6883</v>
      </c>
      <c r="C3428" t="s">
        <v>7</v>
      </c>
      <c r="D3428" t="s">
        <v>285</v>
      </c>
      <c r="E3428" s="2">
        <v>2598.6</v>
      </c>
      <c r="F3428" s="2">
        <f>Tabla14[[#This Row],[Precio]]-(Tabla14[[#This Row],[Precio]]*0.14)</f>
        <v>2234.7959999999998</v>
      </c>
      <c r="G3428" s="2">
        <f>Tabla14[[#This Row],[Precio]]-(Tabla14[[#This Row],[Precio]]*0.05)</f>
        <v>2468.67</v>
      </c>
      <c r="H3428" s="4">
        <f>Tabla14[[#This Row],[  -14% costo de juan]]+(Tabla14[[#This Row],[  -14% costo de juan]]*0.1)</f>
        <v>2458.2755999999999</v>
      </c>
      <c r="I3428" s="30">
        <f>Tabla14[[#This Row],[5% purpil]]+(Tabla14[[#This Row],[5% purpil]]*0.21)</f>
        <v>2987.0907000000002</v>
      </c>
      <c r="J3428" s="30">
        <f>Tabla14[[#This Row],[5% purpil]]+(Tabla14[[#This Row],[5% purpil]]*0.21)</f>
        <v>2987.0907000000002</v>
      </c>
      <c r="K3428" s="6">
        <f>Tabla14[[#This Row],[Precio NEGRO Publico c/juan]]-Tabla14[[#This Row],[Nuestro Costo juan ]]</f>
        <v>528.81510000000026</v>
      </c>
      <c r="L3428" s="7">
        <f>Tabla14[[#This Row],[Ganancia]]/Tabla14[[#This Row],[Nuestro Costo juan ]]</f>
        <v>0.21511627906976755</v>
      </c>
      <c r="M3428" s="2">
        <f>Tabla14[[#This Row],[Precio NEGRO Publico c/juan]]+(Tabla14[[#This Row],[Precio NEGRO Publico c/juan]]*0.105)</f>
        <v>3300.7352235000003</v>
      </c>
    </row>
    <row r="3429" spans="1:13">
      <c r="A3429" s="1" t="s">
        <v>6884</v>
      </c>
      <c r="B3429" t="s">
        <v>6885</v>
      </c>
      <c r="C3429" t="s">
        <v>7</v>
      </c>
      <c r="D3429" t="s">
        <v>6886</v>
      </c>
      <c r="E3429" s="2">
        <v>141668.74</v>
      </c>
      <c r="F3429" s="2">
        <f>Tabla14[[#This Row],[Precio]]-(Tabla14[[#This Row],[Precio]]*0.14)</f>
        <v>121835.1164</v>
      </c>
      <c r="G3429" s="2">
        <f>Tabla14[[#This Row],[Precio]]-(Tabla14[[#This Row],[Precio]]*0.05)</f>
        <v>134585.30299999999</v>
      </c>
      <c r="H3429" s="4">
        <f>Tabla14[[#This Row],[  -14% costo de juan]]+(Tabla14[[#This Row],[  -14% costo de juan]]*0.1)</f>
        <v>134018.62804000001</v>
      </c>
      <c r="I3429" s="30">
        <f>Tabla14[[#This Row],[5% purpil]]+(Tabla14[[#This Row],[5% purpil]]*0.21)</f>
        <v>162848.21662999998</v>
      </c>
      <c r="J3429" s="30">
        <f>Tabla14[[#This Row],[5% purpil]]+(Tabla14[[#This Row],[5% purpil]]*0.21)</f>
        <v>162848.21662999998</v>
      </c>
      <c r="K3429" s="6">
        <f>Tabla14[[#This Row],[Precio NEGRO Publico c/juan]]-Tabla14[[#This Row],[Nuestro Costo juan ]]</f>
        <v>28829.58858999997</v>
      </c>
      <c r="L3429" s="7">
        <f>Tabla14[[#This Row],[Ganancia]]/Tabla14[[#This Row],[Nuestro Costo juan ]]</f>
        <v>0.21511627906976721</v>
      </c>
      <c r="M3429" s="2">
        <f>Tabla14[[#This Row],[Precio NEGRO Publico c/juan]]+(Tabla14[[#This Row],[Precio NEGRO Publico c/juan]]*0.105)</f>
        <v>179947.27937614999</v>
      </c>
    </row>
    <row r="3430" spans="1:13">
      <c r="A3430" s="1" t="s">
        <v>6887</v>
      </c>
      <c r="B3430" t="s">
        <v>6888</v>
      </c>
      <c r="C3430" t="s">
        <v>7</v>
      </c>
      <c r="D3430" t="s">
        <v>6886</v>
      </c>
      <c r="E3430" s="2">
        <v>294855.25</v>
      </c>
      <c r="F3430" s="2">
        <f>Tabla14[[#This Row],[Precio]]-(Tabla14[[#This Row],[Precio]]*0.14)</f>
        <v>253575.51500000001</v>
      </c>
      <c r="G3430" s="2">
        <f>Tabla14[[#This Row],[Precio]]-(Tabla14[[#This Row],[Precio]]*0.05)</f>
        <v>280112.48749999999</v>
      </c>
      <c r="H3430" s="4">
        <f>Tabla14[[#This Row],[  -14% costo de juan]]+(Tabla14[[#This Row],[  -14% costo de juan]]*0.1)</f>
        <v>278933.06650000002</v>
      </c>
      <c r="I3430" s="30">
        <f>Tabla14[[#This Row],[5% purpil]]+(Tabla14[[#This Row],[5% purpil]]*0.21)</f>
        <v>338936.10987499997</v>
      </c>
      <c r="J3430" s="30">
        <f>Tabla14[[#This Row],[5% purpil]]+(Tabla14[[#This Row],[5% purpil]]*0.21)</f>
        <v>338936.10987499997</v>
      </c>
      <c r="K3430" s="6">
        <f>Tabla14[[#This Row],[Precio NEGRO Publico c/juan]]-Tabla14[[#This Row],[Nuestro Costo juan ]]</f>
        <v>60003.04337499995</v>
      </c>
      <c r="L3430" s="7">
        <f>Tabla14[[#This Row],[Ganancia]]/Tabla14[[#This Row],[Nuestro Costo juan ]]</f>
        <v>0.21511627906976724</v>
      </c>
      <c r="M3430" s="2">
        <f>Tabla14[[#This Row],[Precio NEGRO Publico c/juan]]+(Tabla14[[#This Row],[Precio NEGRO Publico c/juan]]*0.105)</f>
        <v>374524.40141187498</v>
      </c>
    </row>
    <row r="3431" spans="1:13">
      <c r="A3431" s="1" t="s">
        <v>6889</v>
      </c>
      <c r="B3431" t="s">
        <v>6890</v>
      </c>
      <c r="C3431" t="s">
        <v>7</v>
      </c>
      <c r="D3431" t="s">
        <v>6886</v>
      </c>
      <c r="E3431" s="2">
        <v>391604.63</v>
      </c>
      <c r="F3431" s="2">
        <f>Tabla14[[#This Row],[Precio]]-(Tabla14[[#This Row],[Precio]]*0.14)</f>
        <v>336779.98180000001</v>
      </c>
      <c r="G3431" s="2">
        <f>Tabla14[[#This Row],[Precio]]-(Tabla14[[#This Row],[Precio]]*0.05)</f>
        <v>372024.39850000001</v>
      </c>
      <c r="H3431" s="4">
        <f>Tabla14[[#This Row],[  -14% costo de juan]]+(Tabla14[[#This Row],[  -14% costo de juan]]*0.1)</f>
        <v>370457.97998</v>
      </c>
      <c r="I3431" s="30">
        <f>Tabla14[[#This Row],[5% purpil]]+(Tabla14[[#This Row],[5% purpil]]*0.21)</f>
        <v>450149.52218500001</v>
      </c>
      <c r="J3431" s="30">
        <f>Tabla14[[#This Row],[5% purpil]]+(Tabla14[[#This Row],[5% purpil]]*0.21)</f>
        <v>450149.52218500001</v>
      </c>
      <c r="K3431" s="6">
        <f>Tabla14[[#This Row],[Precio NEGRO Publico c/juan]]-Tabla14[[#This Row],[Nuestro Costo juan ]]</f>
        <v>79691.542205000005</v>
      </c>
      <c r="L3431" s="7">
        <f>Tabla14[[#This Row],[Ganancia]]/Tabla14[[#This Row],[Nuestro Costo juan ]]</f>
        <v>0.21511627906976746</v>
      </c>
      <c r="M3431" s="2">
        <f>Tabla14[[#This Row],[Precio NEGRO Publico c/juan]]+(Tabla14[[#This Row],[Precio NEGRO Publico c/juan]]*0.105)</f>
        <v>497415.22201442503</v>
      </c>
    </row>
    <row r="3432" spans="1:13">
      <c r="A3432" s="1" t="s">
        <v>6891</v>
      </c>
      <c r="B3432" t="s">
        <v>6892</v>
      </c>
      <c r="C3432" t="s">
        <v>7</v>
      </c>
      <c r="D3432" t="s">
        <v>6886</v>
      </c>
      <c r="E3432" s="2">
        <v>1439722.92</v>
      </c>
      <c r="F3432" s="2">
        <f>Tabla14[[#This Row],[Precio]]-(Tabla14[[#This Row],[Precio]]*0.14)</f>
        <v>1238161.7111999998</v>
      </c>
      <c r="G3432" s="2">
        <f>Tabla14[[#This Row],[Precio]]-(Tabla14[[#This Row],[Precio]]*0.05)</f>
        <v>1367736.774</v>
      </c>
      <c r="H3432" s="4">
        <f>Tabla14[[#This Row],[  -14% costo de juan]]+(Tabla14[[#This Row],[  -14% costo de juan]]*0.1)</f>
        <v>1361977.8823199999</v>
      </c>
      <c r="I3432" s="30">
        <f>Tabla14[[#This Row],[5% purpil]]+(Tabla14[[#This Row],[5% purpil]]*0.21)</f>
        <v>1654961.49654</v>
      </c>
      <c r="J3432" s="30">
        <f>Tabla14[[#This Row],[5% purpil]]+(Tabla14[[#This Row],[5% purpil]]*0.21)</f>
        <v>1654961.49654</v>
      </c>
      <c r="K3432" s="6">
        <f>Tabla14[[#This Row],[Precio NEGRO Publico c/juan]]-Tabla14[[#This Row],[Nuestro Costo juan ]]</f>
        <v>292983.6142200001</v>
      </c>
      <c r="L3432" s="7">
        <f>Tabla14[[#This Row],[Ganancia]]/Tabla14[[#This Row],[Nuestro Costo juan ]]</f>
        <v>0.21511627906976755</v>
      </c>
      <c r="M3432" s="2">
        <f>Tabla14[[#This Row],[Precio NEGRO Publico c/juan]]+(Tabla14[[#This Row],[Precio NEGRO Publico c/juan]]*0.105)</f>
        <v>1828732.4536766999</v>
      </c>
    </row>
    <row r="3433" spans="1:13">
      <c r="A3433" s="1" t="s">
        <v>6893</v>
      </c>
      <c r="B3433" t="s">
        <v>6894</v>
      </c>
      <c r="C3433" t="s">
        <v>15</v>
      </c>
      <c r="D3433" t="s">
        <v>80</v>
      </c>
      <c r="E3433" s="2">
        <v>162412.25</v>
      </c>
      <c r="F3433" s="2">
        <f>Tabla14[[#This Row],[Precio]]-(Tabla14[[#This Row],[Precio]]*0.14)</f>
        <v>139674.535</v>
      </c>
      <c r="G3433" s="2">
        <f>Tabla14[[#This Row],[Precio]]-(Tabla14[[#This Row],[Precio]]*0.05)</f>
        <v>154291.63750000001</v>
      </c>
      <c r="H3433" s="4">
        <f>Tabla14[[#This Row],[  -14% costo de juan]]+(Tabla14[[#This Row],[  -14% costo de juan]]*0.1)</f>
        <v>153641.98850000001</v>
      </c>
      <c r="I3433" s="30">
        <f>Tabla14[[#This Row],[5% purpil]]+(Tabla14[[#This Row],[5% purpil]]*0.21)</f>
        <v>186692.881375</v>
      </c>
      <c r="J3433" s="30">
        <f>Tabla14[[#This Row],[5% purpil]]+(Tabla14[[#This Row],[5% purpil]]*0.21)</f>
        <v>186692.881375</v>
      </c>
      <c r="K3433" s="6">
        <f>Tabla14[[#This Row],[Precio NEGRO Publico c/juan]]-Tabla14[[#This Row],[Nuestro Costo juan ]]</f>
        <v>33050.89287499999</v>
      </c>
      <c r="L3433" s="7">
        <f>Tabla14[[#This Row],[Ganancia]]/Tabla14[[#This Row],[Nuestro Costo juan ]]</f>
        <v>0.21511627906976738</v>
      </c>
      <c r="M3433" s="2">
        <f>Tabla14[[#This Row],[Precio NEGRO Publico c/juan]]+(Tabla14[[#This Row],[Precio NEGRO Publico c/juan]]*0.105)</f>
        <v>206295.63391937499</v>
      </c>
    </row>
    <row r="3434" spans="1:13">
      <c r="A3434" s="1" t="s">
        <v>6895</v>
      </c>
      <c r="B3434" t="s">
        <v>6896</v>
      </c>
      <c r="C3434" t="s">
        <v>15</v>
      </c>
      <c r="D3434" t="s">
        <v>80</v>
      </c>
      <c r="E3434" s="2">
        <v>198192.8</v>
      </c>
      <c r="F3434" s="2">
        <f>Tabla14[[#This Row],[Precio]]-(Tabla14[[#This Row],[Precio]]*0.14)</f>
        <v>170445.80799999999</v>
      </c>
      <c r="G3434" s="2">
        <f>Tabla14[[#This Row],[Precio]]-(Tabla14[[#This Row],[Precio]]*0.05)</f>
        <v>188283.15999999997</v>
      </c>
      <c r="H3434" s="4">
        <f>Tabla14[[#This Row],[  -14% costo de juan]]+(Tabla14[[#This Row],[  -14% costo de juan]]*0.1)</f>
        <v>187490.38879999999</v>
      </c>
      <c r="I3434" s="30">
        <f>Tabla14[[#This Row],[5% purpil]]+(Tabla14[[#This Row],[5% purpil]]*0.21)</f>
        <v>227822.62359999996</v>
      </c>
      <c r="J3434" s="30">
        <f>Tabla14[[#This Row],[5% purpil]]+(Tabla14[[#This Row],[5% purpil]]*0.21)</f>
        <v>227822.62359999996</v>
      </c>
      <c r="K3434" s="6">
        <f>Tabla14[[#This Row],[Precio NEGRO Publico c/juan]]-Tabla14[[#This Row],[Nuestro Costo juan ]]</f>
        <v>40332.234799999977</v>
      </c>
      <c r="L3434" s="7">
        <f>Tabla14[[#This Row],[Ganancia]]/Tabla14[[#This Row],[Nuestro Costo juan ]]</f>
        <v>0.21511627906976732</v>
      </c>
      <c r="M3434" s="2">
        <f>Tabla14[[#This Row],[Precio NEGRO Publico c/juan]]+(Tabla14[[#This Row],[Precio NEGRO Publico c/juan]]*0.105)</f>
        <v>251743.99907799996</v>
      </c>
    </row>
    <row r="3435" spans="1:13">
      <c r="A3435" s="1" t="s">
        <v>6897</v>
      </c>
      <c r="B3435" t="s">
        <v>6898</v>
      </c>
      <c r="C3435" t="s">
        <v>15</v>
      </c>
      <c r="D3435" t="s">
        <v>80</v>
      </c>
      <c r="E3435" s="2">
        <v>34267.199999999997</v>
      </c>
      <c r="F3435" s="2">
        <f>Tabla14[[#This Row],[Precio]]-(Tabla14[[#This Row],[Precio]]*0.14)</f>
        <v>29469.791999999998</v>
      </c>
      <c r="G3435" s="2">
        <f>Tabla14[[#This Row],[Precio]]-(Tabla14[[#This Row],[Precio]]*0.05)</f>
        <v>32553.839999999997</v>
      </c>
      <c r="H3435" s="4">
        <f>Tabla14[[#This Row],[  -14% costo de juan]]+(Tabla14[[#This Row],[  -14% costo de juan]]*0.1)</f>
        <v>32416.771199999996</v>
      </c>
      <c r="I3435" s="30">
        <f>Tabla14[[#This Row],[5% purpil]]+(Tabla14[[#This Row],[5% purpil]]*0.21)</f>
        <v>39390.146399999998</v>
      </c>
      <c r="J3435" s="30">
        <f>Tabla14[[#This Row],[5% purpil]]+(Tabla14[[#This Row],[5% purpil]]*0.21)</f>
        <v>39390.146399999998</v>
      </c>
      <c r="K3435" s="6">
        <f>Tabla14[[#This Row],[Precio NEGRO Publico c/juan]]-Tabla14[[#This Row],[Nuestro Costo juan ]]</f>
        <v>6973.3752000000022</v>
      </c>
      <c r="L3435" s="7">
        <f>Tabla14[[#This Row],[Ganancia]]/Tabla14[[#This Row],[Nuestro Costo juan ]]</f>
        <v>0.21511627906976755</v>
      </c>
      <c r="M3435" s="2">
        <f>Tabla14[[#This Row],[Precio NEGRO Publico c/juan]]+(Tabla14[[#This Row],[Precio NEGRO Publico c/juan]]*0.105)</f>
        <v>43526.111771999997</v>
      </c>
    </row>
    <row r="3436" spans="1:13">
      <c r="A3436" s="1" t="s">
        <v>6899</v>
      </c>
      <c r="B3436" t="s">
        <v>6900</v>
      </c>
      <c r="C3436" t="s">
        <v>15</v>
      </c>
      <c r="D3436" t="s">
        <v>6901</v>
      </c>
      <c r="E3436" s="2">
        <v>78707.48</v>
      </c>
      <c r="F3436" s="2">
        <f>Tabla14[[#This Row],[Precio]]-(Tabla14[[#This Row],[Precio]]*0.14)</f>
        <v>67688.432799999995</v>
      </c>
      <c r="G3436" s="2">
        <f>Tabla14[[#This Row],[Precio]]-(Tabla14[[#This Row],[Precio]]*0.05)</f>
        <v>74772.106</v>
      </c>
      <c r="H3436" s="4">
        <f>Tabla14[[#This Row],[  -14% costo de juan]]+(Tabla14[[#This Row],[  -14% costo de juan]]*0.1)</f>
        <v>74457.276079999996</v>
      </c>
      <c r="I3436" s="30">
        <f>Tabla14[[#This Row],[5% purpil]]+(Tabla14[[#This Row],[5% purpil]]*0.21)</f>
        <v>90474.248259999993</v>
      </c>
      <c r="J3436" s="30">
        <f>Tabla14[[#This Row],[5% purpil]]+(Tabla14[[#This Row],[5% purpil]]*0.21)</f>
        <v>90474.248259999993</v>
      </c>
      <c r="K3436" s="6">
        <f>Tabla14[[#This Row],[Precio NEGRO Publico c/juan]]-Tabla14[[#This Row],[Nuestro Costo juan ]]</f>
        <v>16016.972179999997</v>
      </c>
      <c r="L3436" s="7">
        <f>Tabla14[[#This Row],[Ganancia]]/Tabla14[[#This Row],[Nuestro Costo juan ]]</f>
        <v>0.21511627906976741</v>
      </c>
      <c r="M3436" s="2">
        <f>Tabla14[[#This Row],[Precio NEGRO Publico c/juan]]+(Tabla14[[#This Row],[Precio NEGRO Publico c/juan]]*0.105)</f>
        <v>99974.044327299998</v>
      </c>
    </row>
    <row r="3437" spans="1:13">
      <c r="A3437" s="1" t="s">
        <v>6902</v>
      </c>
      <c r="B3437" t="s">
        <v>6903</v>
      </c>
      <c r="C3437" t="s">
        <v>15</v>
      </c>
      <c r="D3437" t="s">
        <v>6901</v>
      </c>
      <c r="E3437" s="2">
        <v>86203.43</v>
      </c>
      <c r="F3437" s="2">
        <f>Tabla14[[#This Row],[Precio]]-(Tabla14[[#This Row],[Precio]]*0.14)</f>
        <v>74134.949799999988</v>
      </c>
      <c r="G3437" s="2">
        <f>Tabla14[[#This Row],[Precio]]-(Tabla14[[#This Row],[Precio]]*0.05)</f>
        <v>81893.258499999996</v>
      </c>
      <c r="H3437" s="4">
        <f>Tabla14[[#This Row],[  -14% costo de juan]]+(Tabla14[[#This Row],[  -14% costo de juan]]*0.1)</f>
        <v>81548.444779999991</v>
      </c>
      <c r="I3437" s="30">
        <f>Tabla14[[#This Row],[5% purpil]]+(Tabla14[[#This Row],[5% purpil]]*0.21)</f>
        <v>99090.842784999986</v>
      </c>
      <c r="J3437" s="30">
        <f>Tabla14[[#This Row],[5% purpil]]+(Tabla14[[#This Row],[5% purpil]]*0.21)</f>
        <v>99090.842784999986</v>
      </c>
      <c r="K3437" s="6">
        <f>Tabla14[[#This Row],[Precio NEGRO Publico c/juan]]-Tabla14[[#This Row],[Nuestro Costo juan ]]</f>
        <v>17542.398004999995</v>
      </c>
      <c r="L3437" s="7">
        <f>Tabla14[[#This Row],[Ganancia]]/Tabla14[[#This Row],[Nuestro Costo juan ]]</f>
        <v>0.21511627906976741</v>
      </c>
      <c r="M3437" s="2">
        <f>Tabla14[[#This Row],[Precio NEGRO Publico c/juan]]+(Tabla14[[#This Row],[Precio NEGRO Publico c/juan]]*0.105)</f>
        <v>109495.38127742498</v>
      </c>
    </row>
    <row r="3438" spans="1:13">
      <c r="A3438" s="1" t="s">
        <v>6904</v>
      </c>
      <c r="B3438" t="s">
        <v>6905</v>
      </c>
      <c r="C3438" t="s">
        <v>15</v>
      </c>
      <c r="D3438" t="s">
        <v>526</v>
      </c>
      <c r="E3438" s="2">
        <v>14367.24</v>
      </c>
      <c r="F3438" s="2">
        <f>Tabla14[[#This Row],[Precio]]-(Tabla14[[#This Row],[Precio]]*0.14)</f>
        <v>12355.8264</v>
      </c>
      <c r="G3438" s="2">
        <f>Tabla14[[#This Row],[Precio]]-(Tabla14[[#This Row],[Precio]]*0.05)</f>
        <v>13648.878000000001</v>
      </c>
      <c r="H3438" s="4">
        <f>Tabla14[[#This Row],[  -14% costo de juan]]+(Tabla14[[#This Row],[  -14% costo de juan]]*0.1)</f>
        <v>13591.40904</v>
      </c>
      <c r="I3438" s="30">
        <f>Tabla14[[#This Row],[5% purpil]]+(Tabla14[[#This Row],[5% purpil]]*0.21)</f>
        <v>16515.142380000001</v>
      </c>
      <c r="J3438" s="30">
        <f>Tabla14[[#This Row],[5% purpil]]+(Tabla14[[#This Row],[5% purpil]]*0.21)</f>
        <v>16515.142380000001</v>
      </c>
      <c r="K3438" s="6">
        <f>Tabla14[[#This Row],[Precio NEGRO Publico c/juan]]-Tabla14[[#This Row],[Nuestro Costo juan ]]</f>
        <v>2923.7333400000007</v>
      </c>
      <c r="L3438" s="7">
        <f>Tabla14[[#This Row],[Ganancia]]/Tabla14[[#This Row],[Nuestro Costo juan ]]</f>
        <v>0.21511627906976749</v>
      </c>
      <c r="M3438" s="2">
        <f>Tabla14[[#This Row],[Precio NEGRO Publico c/juan]]+(Tabla14[[#This Row],[Precio NEGRO Publico c/juan]]*0.105)</f>
        <v>18249.232329900002</v>
      </c>
    </row>
    <row r="3439" spans="1:13">
      <c r="A3439" s="1" t="s">
        <v>6906</v>
      </c>
      <c r="B3439" t="s">
        <v>6907</v>
      </c>
      <c r="C3439" t="s">
        <v>7</v>
      </c>
      <c r="D3439" t="s">
        <v>285</v>
      </c>
      <c r="E3439" s="2">
        <v>249756.98</v>
      </c>
      <c r="F3439" s="2">
        <f>Tabla14[[#This Row],[Precio]]-(Tabla14[[#This Row],[Precio]]*0.14)</f>
        <v>214791.00280000002</v>
      </c>
      <c r="G3439" s="2">
        <f>Tabla14[[#This Row],[Precio]]-(Tabla14[[#This Row],[Precio]]*0.05)</f>
        <v>237269.13099999999</v>
      </c>
      <c r="H3439" s="4">
        <f>Tabla14[[#This Row],[  -14% costo de juan]]+(Tabla14[[#This Row],[  -14% costo de juan]]*0.1)</f>
        <v>236270.10308000003</v>
      </c>
      <c r="I3439" s="30">
        <f>Tabla14[[#This Row],[5% purpil]]+(Tabla14[[#This Row],[5% purpil]]*0.21)</f>
        <v>287095.64850999997</v>
      </c>
      <c r="J3439" s="30">
        <f>Tabla14[[#This Row],[5% purpil]]+(Tabla14[[#This Row],[5% purpil]]*0.21)</f>
        <v>287095.64850999997</v>
      </c>
      <c r="K3439" s="6">
        <f>Tabla14[[#This Row],[Precio NEGRO Publico c/juan]]-Tabla14[[#This Row],[Nuestro Costo juan ]]</f>
        <v>50825.54542999994</v>
      </c>
      <c r="L3439" s="7">
        <f>Tabla14[[#This Row],[Ganancia]]/Tabla14[[#This Row],[Nuestro Costo juan ]]</f>
        <v>0.21511627906976716</v>
      </c>
      <c r="M3439" s="2">
        <f>Tabla14[[#This Row],[Precio NEGRO Publico c/juan]]+(Tabla14[[#This Row],[Precio NEGRO Publico c/juan]]*0.105)</f>
        <v>317240.69160354999</v>
      </c>
    </row>
    <row r="3440" spans="1:13">
      <c r="A3440" s="1" t="s">
        <v>6908</v>
      </c>
      <c r="B3440" t="s">
        <v>6909</v>
      </c>
      <c r="C3440" t="s">
        <v>7</v>
      </c>
      <c r="D3440" t="s">
        <v>6886</v>
      </c>
      <c r="E3440" s="2">
        <v>82655.22</v>
      </c>
      <c r="F3440" s="2">
        <f>Tabla14[[#This Row],[Precio]]-(Tabla14[[#This Row],[Precio]]*0.14)</f>
        <v>71083.489199999996</v>
      </c>
      <c r="G3440" s="2">
        <f>Tabla14[[#This Row],[Precio]]-(Tabla14[[#This Row],[Precio]]*0.05)</f>
        <v>78522.459000000003</v>
      </c>
      <c r="H3440" s="4">
        <f>Tabla14[[#This Row],[  -14% costo de juan]]+(Tabla14[[#This Row],[  -14% costo de juan]]*0.1)</f>
        <v>78191.83812</v>
      </c>
      <c r="I3440" s="30">
        <f>Tabla14[[#This Row],[5% purpil]]+(Tabla14[[#This Row],[5% purpil]]*0.21)</f>
        <v>95012.175390000004</v>
      </c>
      <c r="J3440" s="30">
        <f>Tabla14[[#This Row],[5% purpil]]+(Tabla14[[#This Row],[5% purpil]]*0.21)</f>
        <v>95012.175390000004</v>
      </c>
      <c r="K3440" s="6">
        <f>Tabla14[[#This Row],[Precio NEGRO Publico c/juan]]-Tabla14[[#This Row],[Nuestro Costo juan ]]</f>
        <v>16820.337270000004</v>
      </c>
      <c r="L3440" s="7">
        <f>Tabla14[[#This Row],[Ganancia]]/Tabla14[[#This Row],[Nuestro Costo juan ]]</f>
        <v>0.21511627906976749</v>
      </c>
      <c r="M3440" s="2">
        <f>Tabla14[[#This Row],[Precio NEGRO Publico c/juan]]+(Tabla14[[#This Row],[Precio NEGRO Publico c/juan]]*0.105)</f>
        <v>104988.45380595</v>
      </c>
    </row>
    <row r="3441" spans="1:13">
      <c r="A3441" s="1" t="s">
        <v>6125</v>
      </c>
      <c r="B3441" t="s">
        <v>6126</v>
      </c>
      <c r="C3441" t="s">
        <v>7</v>
      </c>
      <c r="D3441" t="s">
        <v>80</v>
      </c>
      <c r="E3441" s="2">
        <v>986895.35999999999</v>
      </c>
      <c r="F3441" s="2">
        <f>Tabla14[[#This Row],[Precio]]-(Tabla14[[#This Row],[Precio]]*0.14)</f>
        <v>848730.00959999999</v>
      </c>
      <c r="G3441" s="2">
        <f>Tabla14[[#This Row],[Precio]]-(Tabla14[[#This Row],[Precio]]*0.05)</f>
        <v>937550.59199999995</v>
      </c>
      <c r="H3441" s="9">
        <f>Tabla14[[#This Row],[  -14% costo de juan]]+(Tabla14[[#This Row],[  -14% costo de juan]]*0.1)</f>
        <v>933603.01055999997</v>
      </c>
      <c r="I3441" s="30">
        <f>Tabla14[[#This Row],[5% purpil]]+(Tabla14[[#This Row],[5% purpil]]*0.21)</f>
        <v>1134436.2163199999</v>
      </c>
      <c r="J3441" s="30">
        <f>Tabla14[[#This Row],[5% purpil]]+(Tabla14[[#This Row],[5% purpil]]*0.21)</f>
        <v>1134436.2163199999</v>
      </c>
      <c r="K3441" s="6">
        <f>Tabla14[[#This Row],[Precio NEGRO Publico c/juan]]-Tabla14[[#This Row],[Nuestro Costo juan ]]</f>
        <v>200833.20575999992</v>
      </c>
      <c r="L3441" s="7">
        <f>Tabla14[[#This Row],[Ganancia]]/Tabla14[[#This Row],[Nuestro Costo juan ]]</f>
        <v>0.21511627906976738</v>
      </c>
      <c r="M3441" s="2">
        <f>Tabla14[[#This Row],[Precio NEGRO Publico c/juan]]+(Tabla14[[#This Row],[Precio NEGRO Publico c/juan]]*0.105)</f>
        <v>1253552.0190335999</v>
      </c>
    </row>
    <row r="3442" spans="1:13">
      <c r="A3442" s="1" t="s">
        <v>6912</v>
      </c>
      <c r="B3442" t="s">
        <v>6913</v>
      </c>
      <c r="C3442" t="s">
        <v>7</v>
      </c>
      <c r="D3442" t="s">
        <v>5970</v>
      </c>
      <c r="E3442" s="2">
        <v>76833.490000000005</v>
      </c>
      <c r="F3442" s="2">
        <f>Tabla14[[#This Row],[Precio]]-(Tabla14[[#This Row],[Precio]]*0.14)</f>
        <v>66076.801399999997</v>
      </c>
      <c r="G3442" s="2">
        <f>Tabla14[[#This Row],[Precio]]-(Tabla14[[#This Row],[Precio]]*0.05)</f>
        <v>72991.815500000012</v>
      </c>
      <c r="H3442" s="4">
        <f>Tabla14[[#This Row],[  -14% costo de juan]]+(Tabla14[[#This Row],[  -14% costo de juan]]*0.1)</f>
        <v>72684.481539999993</v>
      </c>
      <c r="I3442" s="30">
        <f>Tabla14[[#This Row],[5% purpil]]+(Tabla14[[#This Row],[5% purpil]]*0.21)</f>
        <v>88320.096755000006</v>
      </c>
      <c r="J3442" s="30">
        <f>Tabla14[[#This Row],[5% purpil]]+(Tabla14[[#This Row],[5% purpil]]*0.21)</f>
        <v>88320.096755000006</v>
      </c>
      <c r="K3442" s="6">
        <f>Tabla14[[#This Row],[Precio NEGRO Publico c/juan]]-Tabla14[[#This Row],[Nuestro Costo juan ]]</f>
        <v>15635.615215000013</v>
      </c>
      <c r="L3442" s="7">
        <f>Tabla14[[#This Row],[Ganancia]]/Tabla14[[#This Row],[Nuestro Costo juan ]]</f>
        <v>0.21511627906976763</v>
      </c>
      <c r="M3442" s="2">
        <f>Tabla14[[#This Row],[Precio NEGRO Publico c/juan]]+(Tabla14[[#This Row],[Precio NEGRO Publico c/juan]]*0.105)</f>
        <v>97593.706914275012</v>
      </c>
    </row>
    <row r="3443" spans="1:13">
      <c r="A3443" s="1" t="s">
        <v>6914</v>
      </c>
      <c r="B3443" t="s">
        <v>6915</v>
      </c>
      <c r="C3443" t="s">
        <v>7</v>
      </c>
      <c r="D3443" t="s">
        <v>5970</v>
      </c>
      <c r="E3443" s="2">
        <v>84329.44</v>
      </c>
      <c r="F3443" s="2">
        <f>Tabla14[[#This Row],[Precio]]-(Tabla14[[#This Row],[Precio]]*0.14)</f>
        <v>72523.318400000004</v>
      </c>
      <c r="G3443" s="2">
        <f>Tabla14[[#This Row],[Precio]]-(Tabla14[[#This Row],[Precio]]*0.05)</f>
        <v>80112.968000000008</v>
      </c>
      <c r="H3443" s="4">
        <f>Tabla14[[#This Row],[  -14% costo de juan]]+(Tabla14[[#This Row],[  -14% costo de juan]]*0.1)</f>
        <v>79775.650240000003</v>
      </c>
      <c r="I3443" s="30">
        <f>Tabla14[[#This Row],[5% purpil]]+(Tabla14[[#This Row],[5% purpil]]*0.21)</f>
        <v>96936.691280000014</v>
      </c>
      <c r="J3443" s="30">
        <f>Tabla14[[#This Row],[5% purpil]]+(Tabla14[[#This Row],[5% purpil]]*0.21)</f>
        <v>96936.691280000014</v>
      </c>
      <c r="K3443" s="6">
        <f>Tabla14[[#This Row],[Precio NEGRO Publico c/juan]]-Tabla14[[#This Row],[Nuestro Costo juan ]]</f>
        <v>17161.041040000011</v>
      </c>
      <c r="L3443" s="7">
        <f>Tabla14[[#This Row],[Ganancia]]/Tabla14[[#This Row],[Nuestro Costo juan ]]</f>
        <v>0.21511627906976757</v>
      </c>
      <c r="M3443" s="2">
        <f>Tabla14[[#This Row],[Precio NEGRO Publico c/juan]]+(Tabla14[[#This Row],[Precio NEGRO Publico c/juan]]*0.105)</f>
        <v>107115.04386440001</v>
      </c>
    </row>
    <row r="3444" spans="1:13">
      <c r="A3444" s="1" t="s">
        <v>6916</v>
      </c>
      <c r="B3444" t="s">
        <v>6917</v>
      </c>
      <c r="C3444" t="s">
        <v>7</v>
      </c>
      <c r="D3444" t="s">
        <v>5970</v>
      </c>
      <c r="E3444" s="2">
        <v>103069.31</v>
      </c>
      <c r="F3444" s="2">
        <f>Tabla14[[#This Row],[Precio]]-(Tabla14[[#This Row],[Precio]]*0.14)</f>
        <v>88639.606599999999</v>
      </c>
      <c r="G3444" s="2">
        <f>Tabla14[[#This Row],[Precio]]-(Tabla14[[#This Row],[Precio]]*0.05)</f>
        <v>97915.844499999992</v>
      </c>
      <c r="H3444" s="4">
        <f>Tabla14[[#This Row],[  -14% costo de juan]]+(Tabla14[[#This Row],[  -14% costo de juan]]*0.1)</f>
        <v>97503.567259999996</v>
      </c>
      <c r="I3444" s="30">
        <f>Tabla14[[#This Row],[5% purpil]]+(Tabla14[[#This Row],[5% purpil]]*0.21)</f>
        <v>118478.17184499999</v>
      </c>
      <c r="J3444" s="30">
        <f>Tabla14[[#This Row],[5% purpil]]+(Tabla14[[#This Row],[5% purpil]]*0.21)</f>
        <v>118478.17184499999</v>
      </c>
      <c r="K3444" s="6">
        <f>Tabla14[[#This Row],[Precio NEGRO Publico c/juan]]-Tabla14[[#This Row],[Nuestro Costo juan ]]</f>
        <v>20974.604584999994</v>
      </c>
      <c r="L3444" s="7">
        <f>Tabla14[[#This Row],[Ganancia]]/Tabla14[[#This Row],[Nuestro Costo juan ]]</f>
        <v>0.21511627906976738</v>
      </c>
      <c r="M3444" s="2">
        <f>Tabla14[[#This Row],[Precio NEGRO Publico c/juan]]+(Tabla14[[#This Row],[Precio NEGRO Publico c/juan]]*0.105)</f>
        <v>130918.37988872499</v>
      </c>
    </row>
    <row r="3445" spans="1:13">
      <c r="A3445" s="1" t="s">
        <v>6918</v>
      </c>
      <c r="B3445" t="s">
        <v>6919</v>
      </c>
      <c r="C3445" t="s">
        <v>7</v>
      </c>
      <c r="D3445" t="s">
        <v>5970</v>
      </c>
      <c r="E3445" s="2">
        <v>156477.96</v>
      </c>
      <c r="F3445" s="2">
        <f>Tabla14[[#This Row],[Precio]]-(Tabla14[[#This Row],[Precio]]*0.14)</f>
        <v>134571.04559999998</v>
      </c>
      <c r="G3445" s="2">
        <f>Tabla14[[#This Row],[Precio]]-(Tabla14[[#This Row],[Precio]]*0.05)</f>
        <v>148654.06200000001</v>
      </c>
      <c r="H3445" s="4">
        <f>Tabla14[[#This Row],[  -14% costo de juan]]+(Tabla14[[#This Row],[  -14% costo de juan]]*0.1)</f>
        <v>148028.15015999999</v>
      </c>
      <c r="I3445" s="30">
        <f>Tabla14[[#This Row],[5% purpil]]+(Tabla14[[#This Row],[5% purpil]]*0.21)</f>
        <v>179871.41502000001</v>
      </c>
      <c r="J3445" s="30">
        <f>Tabla14[[#This Row],[5% purpil]]+(Tabla14[[#This Row],[5% purpil]]*0.21)</f>
        <v>179871.41502000001</v>
      </c>
      <c r="K3445" s="6">
        <f>Tabla14[[#This Row],[Precio NEGRO Publico c/juan]]-Tabla14[[#This Row],[Nuestro Costo juan ]]</f>
        <v>31843.264860000025</v>
      </c>
      <c r="L3445" s="7">
        <f>Tabla14[[#This Row],[Ganancia]]/Tabla14[[#This Row],[Nuestro Costo juan ]]</f>
        <v>0.21511627906976763</v>
      </c>
      <c r="M3445" s="2">
        <f>Tabla14[[#This Row],[Precio NEGRO Publico c/juan]]+(Tabla14[[#This Row],[Precio NEGRO Publico c/juan]]*0.105)</f>
        <v>198757.91359710001</v>
      </c>
    </row>
    <row r="3446" spans="1:13">
      <c r="A3446" s="1" t="s">
        <v>6920</v>
      </c>
      <c r="B3446" t="s">
        <v>6921</v>
      </c>
      <c r="C3446" t="s">
        <v>7</v>
      </c>
      <c r="D3446" t="s">
        <v>1335</v>
      </c>
      <c r="E3446" s="2">
        <v>803.75</v>
      </c>
      <c r="F3446" s="2">
        <f>Tabla14[[#This Row],[Precio]]-(Tabla14[[#This Row],[Precio]]*0.14)</f>
        <v>691.22500000000002</v>
      </c>
      <c r="G3446" s="2">
        <f>Tabla14[[#This Row],[Precio]]-(Tabla14[[#This Row],[Precio]]*0.05)</f>
        <v>763.5625</v>
      </c>
      <c r="H3446" s="4">
        <f>Tabla14[[#This Row],[  -14% costo de juan]]+(Tabla14[[#This Row],[  -14% costo de juan]]*0.1)</f>
        <v>760.34750000000008</v>
      </c>
      <c r="I3446" s="30">
        <f>Tabla14[[#This Row],[5% purpil]]+(Tabla14[[#This Row],[5% purpil]]*0.21)</f>
        <v>923.91062499999998</v>
      </c>
      <c r="J3446" s="30">
        <f>Tabla14[[#This Row],[5% purpil]]+(Tabla14[[#This Row],[5% purpil]]*0.21)</f>
        <v>923.91062499999998</v>
      </c>
      <c r="K3446" s="6">
        <f>Tabla14[[#This Row],[Precio NEGRO Publico c/juan]]-Tabla14[[#This Row],[Nuestro Costo juan ]]</f>
        <v>163.5631249999999</v>
      </c>
      <c r="L3446" s="7">
        <f>Tabla14[[#This Row],[Ganancia]]/Tabla14[[#This Row],[Nuestro Costo juan ]]</f>
        <v>0.2151162790697673</v>
      </c>
      <c r="M3446" s="2">
        <f>Tabla14[[#This Row],[Precio NEGRO Publico c/juan]]+(Tabla14[[#This Row],[Precio NEGRO Publico c/juan]]*0.105)</f>
        <v>1020.921240625</v>
      </c>
    </row>
    <row r="3447" spans="1:13">
      <c r="A3447" s="1" t="s">
        <v>6922</v>
      </c>
      <c r="B3447" t="s">
        <v>6923</v>
      </c>
      <c r="C3447" t="s">
        <v>7</v>
      </c>
      <c r="D3447" t="s">
        <v>1335</v>
      </c>
      <c r="E3447" s="2">
        <v>803.75</v>
      </c>
      <c r="F3447" s="2">
        <f>Tabla14[[#This Row],[Precio]]-(Tabla14[[#This Row],[Precio]]*0.14)</f>
        <v>691.22500000000002</v>
      </c>
      <c r="G3447" s="2">
        <f>Tabla14[[#This Row],[Precio]]-(Tabla14[[#This Row],[Precio]]*0.05)</f>
        <v>763.5625</v>
      </c>
      <c r="H3447" s="4">
        <f>Tabla14[[#This Row],[  -14% costo de juan]]+(Tabla14[[#This Row],[  -14% costo de juan]]*0.1)</f>
        <v>760.34750000000008</v>
      </c>
      <c r="I3447" s="30">
        <f>Tabla14[[#This Row],[5% purpil]]+(Tabla14[[#This Row],[5% purpil]]*0.21)</f>
        <v>923.91062499999998</v>
      </c>
      <c r="J3447" s="30">
        <f>Tabla14[[#This Row],[5% purpil]]+(Tabla14[[#This Row],[5% purpil]]*0.21)</f>
        <v>923.91062499999998</v>
      </c>
      <c r="K3447" s="6">
        <f>Tabla14[[#This Row],[Precio NEGRO Publico c/juan]]-Tabla14[[#This Row],[Nuestro Costo juan ]]</f>
        <v>163.5631249999999</v>
      </c>
      <c r="L3447" s="7">
        <f>Tabla14[[#This Row],[Ganancia]]/Tabla14[[#This Row],[Nuestro Costo juan ]]</f>
        <v>0.2151162790697673</v>
      </c>
      <c r="M3447" s="2">
        <f>Tabla14[[#This Row],[Precio NEGRO Publico c/juan]]+(Tabla14[[#This Row],[Precio NEGRO Publico c/juan]]*0.105)</f>
        <v>1020.921240625</v>
      </c>
    </row>
    <row r="3448" spans="1:13">
      <c r="A3448" s="1" t="s">
        <v>6924</v>
      </c>
      <c r="B3448" t="s">
        <v>6925</v>
      </c>
      <c r="C3448" t="s">
        <v>7</v>
      </c>
      <c r="D3448" t="s">
        <v>1335</v>
      </c>
      <c r="E3448" s="2">
        <v>2050.69</v>
      </c>
      <c r="F3448" s="2">
        <f>Tabla14[[#This Row],[Precio]]-(Tabla14[[#This Row],[Precio]]*0.14)</f>
        <v>1763.5934</v>
      </c>
      <c r="G3448" s="2">
        <f>Tabla14[[#This Row],[Precio]]-(Tabla14[[#This Row],[Precio]]*0.05)</f>
        <v>1948.1555000000001</v>
      </c>
      <c r="H3448" s="4">
        <f>Tabla14[[#This Row],[  -14% costo de juan]]+(Tabla14[[#This Row],[  -14% costo de juan]]*0.1)</f>
        <v>1939.9527399999999</v>
      </c>
      <c r="I3448" s="30">
        <f>Tabla14[[#This Row],[5% purpil]]+(Tabla14[[#This Row],[5% purpil]]*0.21)</f>
        <v>2357.2681550000002</v>
      </c>
      <c r="J3448" s="30">
        <f>Tabla14[[#This Row],[5% purpil]]+(Tabla14[[#This Row],[5% purpil]]*0.21)</f>
        <v>2357.2681550000002</v>
      </c>
      <c r="K3448" s="6">
        <f>Tabla14[[#This Row],[Precio NEGRO Publico c/juan]]-Tabla14[[#This Row],[Nuestro Costo juan ]]</f>
        <v>417.31541500000026</v>
      </c>
      <c r="L3448" s="7">
        <f>Tabla14[[#This Row],[Ganancia]]/Tabla14[[#This Row],[Nuestro Costo juan ]]</f>
        <v>0.21511627906976757</v>
      </c>
      <c r="M3448" s="2">
        <f>Tabla14[[#This Row],[Precio NEGRO Publico c/juan]]+(Tabla14[[#This Row],[Precio NEGRO Publico c/juan]]*0.105)</f>
        <v>2604.781311275</v>
      </c>
    </row>
    <row r="3449" spans="1:13">
      <c r="A3449" s="1" t="s">
        <v>6926</v>
      </c>
      <c r="B3449" t="s">
        <v>6927</v>
      </c>
      <c r="C3449" t="s">
        <v>7</v>
      </c>
      <c r="D3449" t="s">
        <v>1335</v>
      </c>
      <c r="E3449" s="2">
        <v>2050.69</v>
      </c>
      <c r="F3449" s="2">
        <f>Tabla14[[#This Row],[Precio]]-(Tabla14[[#This Row],[Precio]]*0.14)</f>
        <v>1763.5934</v>
      </c>
      <c r="G3449" s="2">
        <f>Tabla14[[#This Row],[Precio]]-(Tabla14[[#This Row],[Precio]]*0.05)</f>
        <v>1948.1555000000001</v>
      </c>
      <c r="H3449" s="4">
        <f>Tabla14[[#This Row],[  -14% costo de juan]]+(Tabla14[[#This Row],[  -14% costo de juan]]*0.1)</f>
        <v>1939.9527399999999</v>
      </c>
      <c r="I3449" s="30">
        <f>Tabla14[[#This Row],[5% purpil]]+(Tabla14[[#This Row],[5% purpil]]*0.21)</f>
        <v>2357.2681550000002</v>
      </c>
      <c r="J3449" s="30">
        <f>Tabla14[[#This Row],[5% purpil]]+(Tabla14[[#This Row],[5% purpil]]*0.21)</f>
        <v>2357.2681550000002</v>
      </c>
      <c r="K3449" s="6">
        <f>Tabla14[[#This Row],[Precio NEGRO Publico c/juan]]-Tabla14[[#This Row],[Nuestro Costo juan ]]</f>
        <v>417.31541500000026</v>
      </c>
      <c r="L3449" s="7">
        <f>Tabla14[[#This Row],[Ganancia]]/Tabla14[[#This Row],[Nuestro Costo juan ]]</f>
        <v>0.21511627906976757</v>
      </c>
      <c r="M3449" s="2">
        <f>Tabla14[[#This Row],[Precio NEGRO Publico c/juan]]+(Tabla14[[#This Row],[Precio NEGRO Publico c/juan]]*0.105)</f>
        <v>2604.781311275</v>
      </c>
    </row>
    <row r="3450" spans="1:13">
      <c r="A3450" s="1" t="s">
        <v>6928</v>
      </c>
      <c r="B3450" t="s">
        <v>6929</v>
      </c>
      <c r="C3450" t="s">
        <v>7</v>
      </c>
      <c r="D3450" t="s">
        <v>1335</v>
      </c>
      <c r="E3450" s="2">
        <v>2646.36</v>
      </c>
      <c r="F3450" s="2">
        <f>Tabla14[[#This Row],[Precio]]-(Tabla14[[#This Row],[Precio]]*0.14)</f>
        <v>2275.8696</v>
      </c>
      <c r="G3450" s="2">
        <f>Tabla14[[#This Row],[Precio]]-(Tabla14[[#This Row],[Precio]]*0.05)</f>
        <v>2514.0419999999999</v>
      </c>
      <c r="H3450" s="4">
        <f>Tabla14[[#This Row],[  -14% costo de juan]]+(Tabla14[[#This Row],[  -14% costo de juan]]*0.1)</f>
        <v>2503.4565600000001</v>
      </c>
      <c r="I3450" s="30">
        <f>Tabla14[[#This Row],[5% purpil]]+(Tabla14[[#This Row],[5% purpil]]*0.21)</f>
        <v>3041.99082</v>
      </c>
      <c r="J3450" s="30">
        <f>Tabla14[[#This Row],[5% purpil]]+(Tabla14[[#This Row],[5% purpil]]*0.21)</f>
        <v>3041.99082</v>
      </c>
      <c r="K3450" s="6">
        <f>Tabla14[[#This Row],[Precio NEGRO Publico c/juan]]-Tabla14[[#This Row],[Nuestro Costo juan ]]</f>
        <v>538.5342599999999</v>
      </c>
      <c r="L3450" s="7">
        <f>Tabla14[[#This Row],[Ganancia]]/Tabla14[[#This Row],[Nuestro Costo juan ]]</f>
        <v>0.21511627906976741</v>
      </c>
      <c r="M3450" s="2">
        <f>Tabla14[[#This Row],[Precio NEGRO Publico c/juan]]+(Tabla14[[#This Row],[Precio NEGRO Publico c/juan]]*0.105)</f>
        <v>3361.3998560999999</v>
      </c>
    </row>
    <row r="3451" spans="1:13">
      <c r="A3451" s="1" t="s">
        <v>6930</v>
      </c>
      <c r="B3451" t="s">
        <v>6931</v>
      </c>
      <c r="C3451" t="s">
        <v>7</v>
      </c>
      <c r="D3451" t="s">
        <v>1335</v>
      </c>
      <c r="E3451" s="2">
        <v>2646.36</v>
      </c>
      <c r="F3451" s="2">
        <f>Tabla14[[#This Row],[Precio]]-(Tabla14[[#This Row],[Precio]]*0.14)</f>
        <v>2275.8696</v>
      </c>
      <c r="G3451" s="2">
        <f>Tabla14[[#This Row],[Precio]]-(Tabla14[[#This Row],[Precio]]*0.05)</f>
        <v>2514.0419999999999</v>
      </c>
      <c r="H3451" s="4">
        <f>Tabla14[[#This Row],[  -14% costo de juan]]+(Tabla14[[#This Row],[  -14% costo de juan]]*0.1)</f>
        <v>2503.4565600000001</v>
      </c>
      <c r="I3451" s="30">
        <f>Tabla14[[#This Row],[5% purpil]]+(Tabla14[[#This Row],[5% purpil]]*0.21)</f>
        <v>3041.99082</v>
      </c>
      <c r="J3451" s="30">
        <f>Tabla14[[#This Row],[5% purpil]]+(Tabla14[[#This Row],[5% purpil]]*0.21)</f>
        <v>3041.99082</v>
      </c>
      <c r="K3451" s="6">
        <f>Tabla14[[#This Row],[Precio NEGRO Publico c/juan]]-Tabla14[[#This Row],[Nuestro Costo juan ]]</f>
        <v>538.5342599999999</v>
      </c>
      <c r="L3451" s="7">
        <f>Tabla14[[#This Row],[Ganancia]]/Tabla14[[#This Row],[Nuestro Costo juan ]]</f>
        <v>0.21511627906976741</v>
      </c>
      <c r="M3451" s="2">
        <f>Tabla14[[#This Row],[Precio NEGRO Publico c/juan]]+(Tabla14[[#This Row],[Precio NEGRO Publico c/juan]]*0.105)</f>
        <v>3361.3998560999999</v>
      </c>
    </row>
    <row r="3452" spans="1:13">
      <c r="A3452" s="1" t="s">
        <v>6932</v>
      </c>
      <c r="B3452" t="s">
        <v>6933</v>
      </c>
      <c r="C3452" t="s">
        <v>7</v>
      </c>
      <c r="D3452" t="s">
        <v>1335</v>
      </c>
      <c r="E3452" s="2">
        <v>3438.85</v>
      </c>
      <c r="F3452" s="2">
        <f>Tabla14[[#This Row],[Precio]]-(Tabla14[[#This Row],[Precio]]*0.14)</f>
        <v>2957.4110000000001</v>
      </c>
      <c r="G3452" s="2">
        <f>Tabla14[[#This Row],[Precio]]-(Tabla14[[#This Row],[Precio]]*0.05)</f>
        <v>3266.9074999999998</v>
      </c>
      <c r="H3452" s="4">
        <f>Tabla14[[#This Row],[  -14% costo de juan]]+(Tabla14[[#This Row],[  -14% costo de juan]]*0.1)</f>
        <v>3253.1521000000002</v>
      </c>
      <c r="I3452" s="30">
        <f>Tabla14[[#This Row],[5% purpil]]+(Tabla14[[#This Row],[5% purpil]]*0.21)</f>
        <v>3952.9580749999996</v>
      </c>
      <c r="J3452" s="30">
        <f>Tabla14[[#This Row],[5% purpil]]+(Tabla14[[#This Row],[5% purpil]]*0.21)</f>
        <v>3952.9580749999996</v>
      </c>
      <c r="K3452" s="6">
        <f>Tabla14[[#This Row],[Precio NEGRO Publico c/juan]]-Tabla14[[#This Row],[Nuestro Costo juan ]]</f>
        <v>699.80597499999931</v>
      </c>
      <c r="L3452" s="7">
        <f>Tabla14[[#This Row],[Ganancia]]/Tabla14[[#This Row],[Nuestro Costo juan ]]</f>
        <v>0.21511627906976721</v>
      </c>
      <c r="M3452" s="2">
        <f>Tabla14[[#This Row],[Precio NEGRO Publico c/juan]]+(Tabla14[[#This Row],[Precio NEGRO Publico c/juan]]*0.105)</f>
        <v>4368.0186728749995</v>
      </c>
    </row>
    <row r="3453" spans="1:13">
      <c r="A3453" s="1" t="s">
        <v>6934</v>
      </c>
      <c r="B3453" t="s">
        <v>6935</v>
      </c>
      <c r="C3453" t="s">
        <v>7</v>
      </c>
      <c r="D3453" t="s">
        <v>1335</v>
      </c>
      <c r="E3453" s="2">
        <v>3438.85</v>
      </c>
      <c r="F3453" s="2">
        <f>Tabla14[[#This Row],[Precio]]-(Tabla14[[#This Row],[Precio]]*0.14)</f>
        <v>2957.4110000000001</v>
      </c>
      <c r="G3453" s="2">
        <f>Tabla14[[#This Row],[Precio]]-(Tabla14[[#This Row],[Precio]]*0.05)</f>
        <v>3266.9074999999998</v>
      </c>
      <c r="H3453" s="4">
        <f>Tabla14[[#This Row],[  -14% costo de juan]]+(Tabla14[[#This Row],[  -14% costo de juan]]*0.1)</f>
        <v>3253.1521000000002</v>
      </c>
      <c r="I3453" s="30">
        <f>Tabla14[[#This Row],[5% purpil]]+(Tabla14[[#This Row],[5% purpil]]*0.21)</f>
        <v>3952.9580749999996</v>
      </c>
      <c r="J3453" s="30">
        <f>Tabla14[[#This Row],[5% purpil]]+(Tabla14[[#This Row],[5% purpil]]*0.21)</f>
        <v>3952.9580749999996</v>
      </c>
      <c r="K3453" s="6">
        <f>Tabla14[[#This Row],[Precio NEGRO Publico c/juan]]-Tabla14[[#This Row],[Nuestro Costo juan ]]</f>
        <v>699.80597499999931</v>
      </c>
      <c r="L3453" s="7">
        <f>Tabla14[[#This Row],[Ganancia]]/Tabla14[[#This Row],[Nuestro Costo juan ]]</f>
        <v>0.21511627906976721</v>
      </c>
      <c r="M3453" s="2">
        <f>Tabla14[[#This Row],[Precio NEGRO Publico c/juan]]+(Tabla14[[#This Row],[Precio NEGRO Publico c/juan]]*0.105)</f>
        <v>4368.0186728749995</v>
      </c>
    </row>
    <row r="3454" spans="1:13">
      <c r="A3454" s="1" t="s">
        <v>6936</v>
      </c>
      <c r="B3454" t="s">
        <v>6937</v>
      </c>
      <c r="C3454" t="s">
        <v>7</v>
      </c>
      <c r="D3454" t="s">
        <v>1335</v>
      </c>
      <c r="E3454" s="2">
        <v>3569.55</v>
      </c>
      <c r="F3454" s="2">
        <f>Tabla14[[#This Row],[Precio]]-(Tabla14[[#This Row],[Precio]]*0.14)</f>
        <v>3069.8130000000001</v>
      </c>
      <c r="G3454" s="2">
        <f>Tabla14[[#This Row],[Precio]]-(Tabla14[[#This Row],[Precio]]*0.05)</f>
        <v>3391.0725000000002</v>
      </c>
      <c r="H3454" s="4">
        <f>Tabla14[[#This Row],[  -14% costo de juan]]+(Tabla14[[#This Row],[  -14% costo de juan]]*0.1)</f>
        <v>3376.7943</v>
      </c>
      <c r="I3454" s="30">
        <f>Tabla14[[#This Row],[5% purpil]]+(Tabla14[[#This Row],[5% purpil]]*0.21)</f>
        <v>4103.197725</v>
      </c>
      <c r="J3454" s="30">
        <f>Tabla14[[#This Row],[5% purpil]]+(Tabla14[[#This Row],[5% purpil]]*0.21)</f>
        <v>4103.197725</v>
      </c>
      <c r="K3454" s="6">
        <f>Tabla14[[#This Row],[Precio NEGRO Publico c/juan]]-Tabla14[[#This Row],[Nuestro Costo juan ]]</f>
        <v>726.40342499999997</v>
      </c>
      <c r="L3454" s="7">
        <f>Tabla14[[#This Row],[Ganancia]]/Tabla14[[#This Row],[Nuestro Costo juan ]]</f>
        <v>0.21511627906976744</v>
      </c>
      <c r="M3454" s="2">
        <f>Tabla14[[#This Row],[Precio NEGRO Publico c/juan]]+(Tabla14[[#This Row],[Precio NEGRO Publico c/juan]]*0.105)</f>
        <v>4534.0334861250003</v>
      </c>
    </row>
    <row r="3455" spans="1:13">
      <c r="A3455" s="1" t="s">
        <v>6938</v>
      </c>
      <c r="B3455" t="s">
        <v>6939</v>
      </c>
      <c r="C3455" t="s">
        <v>7</v>
      </c>
      <c r="D3455" t="s">
        <v>1335</v>
      </c>
      <c r="E3455" s="2">
        <v>3569.55</v>
      </c>
      <c r="F3455" s="2">
        <f>Tabla14[[#This Row],[Precio]]-(Tabla14[[#This Row],[Precio]]*0.14)</f>
        <v>3069.8130000000001</v>
      </c>
      <c r="G3455" s="2">
        <f>Tabla14[[#This Row],[Precio]]-(Tabla14[[#This Row],[Precio]]*0.05)</f>
        <v>3391.0725000000002</v>
      </c>
      <c r="H3455" s="4">
        <f>Tabla14[[#This Row],[  -14% costo de juan]]+(Tabla14[[#This Row],[  -14% costo de juan]]*0.1)</f>
        <v>3376.7943</v>
      </c>
      <c r="I3455" s="30">
        <f>Tabla14[[#This Row],[5% purpil]]+(Tabla14[[#This Row],[5% purpil]]*0.21)</f>
        <v>4103.197725</v>
      </c>
      <c r="J3455" s="30">
        <f>Tabla14[[#This Row],[5% purpil]]+(Tabla14[[#This Row],[5% purpil]]*0.21)</f>
        <v>4103.197725</v>
      </c>
      <c r="K3455" s="6">
        <f>Tabla14[[#This Row],[Precio NEGRO Publico c/juan]]-Tabla14[[#This Row],[Nuestro Costo juan ]]</f>
        <v>726.40342499999997</v>
      </c>
      <c r="L3455" s="7">
        <f>Tabla14[[#This Row],[Ganancia]]/Tabla14[[#This Row],[Nuestro Costo juan ]]</f>
        <v>0.21511627906976744</v>
      </c>
      <c r="M3455" s="2">
        <f>Tabla14[[#This Row],[Precio NEGRO Publico c/juan]]+(Tabla14[[#This Row],[Precio NEGRO Publico c/juan]]*0.105)</f>
        <v>4534.0334861250003</v>
      </c>
    </row>
    <row r="3456" spans="1:13">
      <c r="A3456" s="1" t="s">
        <v>6940</v>
      </c>
      <c r="B3456" t="s">
        <v>6941</v>
      </c>
      <c r="C3456" t="s">
        <v>7</v>
      </c>
      <c r="D3456" t="s">
        <v>1335</v>
      </c>
      <c r="E3456" s="2">
        <v>5386.63</v>
      </c>
      <c r="F3456" s="2">
        <f>Tabla14[[#This Row],[Precio]]-(Tabla14[[#This Row],[Precio]]*0.14)</f>
        <v>4632.5018</v>
      </c>
      <c r="G3456" s="2">
        <f>Tabla14[[#This Row],[Precio]]-(Tabla14[[#This Row],[Precio]]*0.05)</f>
        <v>5117.2984999999999</v>
      </c>
      <c r="H3456" s="4">
        <f>Tabla14[[#This Row],[  -14% costo de juan]]+(Tabla14[[#This Row],[  -14% costo de juan]]*0.1)</f>
        <v>5095.75198</v>
      </c>
      <c r="I3456" s="30">
        <f>Tabla14[[#This Row],[5% purpil]]+(Tabla14[[#This Row],[5% purpil]]*0.21)</f>
        <v>6191.9311849999995</v>
      </c>
      <c r="J3456" s="30">
        <f>Tabla14[[#This Row],[5% purpil]]+(Tabla14[[#This Row],[5% purpil]]*0.21)</f>
        <v>6191.9311849999995</v>
      </c>
      <c r="K3456" s="6">
        <f>Tabla14[[#This Row],[Precio NEGRO Publico c/juan]]-Tabla14[[#This Row],[Nuestro Costo juan ]]</f>
        <v>1096.1792049999995</v>
      </c>
      <c r="L3456" s="7">
        <f>Tabla14[[#This Row],[Ganancia]]/Tabla14[[#This Row],[Nuestro Costo juan ]]</f>
        <v>0.21511627906976732</v>
      </c>
      <c r="M3456" s="2">
        <f>Tabla14[[#This Row],[Precio NEGRO Publico c/juan]]+(Tabla14[[#This Row],[Precio NEGRO Publico c/juan]]*0.105)</f>
        <v>6842.0839594249992</v>
      </c>
    </row>
    <row r="3457" spans="1:13">
      <c r="A3457" s="1" t="s">
        <v>6942</v>
      </c>
      <c r="B3457" t="s">
        <v>6943</v>
      </c>
      <c r="C3457" t="s">
        <v>7</v>
      </c>
      <c r="D3457" t="s">
        <v>1335</v>
      </c>
      <c r="E3457" s="2">
        <v>5386.63</v>
      </c>
      <c r="F3457" s="2">
        <f>Tabla14[[#This Row],[Precio]]-(Tabla14[[#This Row],[Precio]]*0.14)</f>
        <v>4632.5018</v>
      </c>
      <c r="G3457" s="2">
        <f>Tabla14[[#This Row],[Precio]]-(Tabla14[[#This Row],[Precio]]*0.05)</f>
        <v>5117.2984999999999</v>
      </c>
      <c r="H3457" s="4">
        <f>Tabla14[[#This Row],[  -14% costo de juan]]+(Tabla14[[#This Row],[  -14% costo de juan]]*0.1)</f>
        <v>5095.75198</v>
      </c>
      <c r="I3457" s="30">
        <f>Tabla14[[#This Row],[5% purpil]]+(Tabla14[[#This Row],[5% purpil]]*0.21)</f>
        <v>6191.9311849999995</v>
      </c>
      <c r="J3457" s="30">
        <f>Tabla14[[#This Row],[5% purpil]]+(Tabla14[[#This Row],[5% purpil]]*0.21)</f>
        <v>6191.9311849999995</v>
      </c>
      <c r="K3457" s="6">
        <f>Tabla14[[#This Row],[Precio NEGRO Publico c/juan]]-Tabla14[[#This Row],[Nuestro Costo juan ]]</f>
        <v>1096.1792049999995</v>
      </c>
      <c r="L3457" s="7">
        <f>Tabla14[[#This Row],[Ganancia]]/Tabla14[[#This Row],[Nuestro Costo juan ]]</f>
        <v>0.21511627906976732</v>
      </c>
      <c r="M3457" s="2">
        <f>Tabla14[[#This Row],[Precio NEGRO Publico c/juan]]+(Tabla14[[#This Row],[Precio NEGRO Publico c/juan]]*0.105)</f>
        <v>6842.0839594249992</v>
      </c>
    </row>
    <row r="3458" spans="1:13">
      <c r="A3458" s="1" t="s">
        <v>6944</v>
      </c>
      <c r="B3458" t="s">
        <v>6945</v>
      </c>
      <c r="C3458" t="s">
        <v>7</v>
      </c>
      <c r="D3458" t="s">
        <v>1335</v>
      </c>
      <c r="E3458" s="2">
        <v>7685.2</v>
      </c>
      <c r="F3458" s="2">
        <f>Tabla14[[#This Row],[Precio]]-(Tabla14[[#This Row],[Precio]]*0.14)</f>
        <v>6609.2719999999999</v>
      </c>
      <c r="G3458" s="2">
        <f>Tabla14[[#This Row],[Precio]]-(Tabla14[[#This Row],[Precio]]*0.05)</f>
        <v>7300.94</v>
      </c>
      <c r="H3458" s="4">
        <f>Tabla14[[#This Row],[  -14% costo de juan]]+(Tabla14[[#This Row],[  -14% costo de juan]]*0.1)</f>
        <v>7270.1992</v>
      </c>
      <c r="I3458" s="30">
        <f>Tabla14[[#This Row],[5% purpil]]+(Tabla14[[#This Row],[5% purpil]]*0.21)</f>
        <v>8834.1373999999996</v>
      </c>
      <c r="J3458" s="30">
        <f>Tabla14[[#This Row],[5% purpil]]+(Tabla14[[#This Row],[5% purpil]]*0.21)</f>
        <v>8834.1373999999996</v>
      </c>
      <c r="K3458" s="6">
        <f>Tabla14[[#This Row],[Precio NEGRO Publico c/juan]]-Tabla14[[#This Row],[Nuestro Costo juan ]]</f>
        <v>1563.9381999999996</v>
      </c>
      <c r="L3458" s="7">
        <f>Tabla14[[#This Row],[Ganancia]]/Tabla14[[#This Row],[Nuestro Costo juan ]]</f>
        <v>0.21511627906976738</v>
      </c>
      <c r="M3458" s="2">
        <f>Tabla14[[#This Row],[Precio NEGRO Publico c/juan]]+(Tabla14[[#This Row],[Precio NEGRO Publico c/juan]]*0.105)</f>
        <v>9761.7218269999994</v>
      </c>
    </row>
    <row r="3459" spans="1:13">
      <c r="A3459" s="1" t="s">
        <v>6946</v>
      </c>
      <c r="B3459" t="s">
        <v>6947</v>
      </c>
      <c r="C3459" t="s">
        <v>7</v>
      </c>
      <c r="D3459" t="s">
        <v>1335</v>
      </c>
      <c r="E3459" s="2">
        <v>7685.2</v>
      </c>
      <c r="F3459" s="2">
        <f>Tabla14[[#This Row],[Precio]]-(Tabla14[[#This Row],[Precio]]*0.14)</f>
        <v>6609.2719999999999</v>
      </c>
      <c r="G3459" s="2">
        <f>Tabla14[[#This Row],[Precio]]-(Tabla14[[#This Row],[Precio]]*0.05)</f>
        <v>7300.94</v>
      </c>
      <c r="H3459" s="4">
        <f>Tabla14[[#This Row],[  -14% costo de juan]]+(Tabla14[[#This Row],[  -14% costo de juan]]*0.1)</f>
        <v>7270.1992</v>
      </c>
      <c r="I3459" s="30">
        <f>Tabla14[[#This Row],[5% purpil]]+(Tabla14[[#This Row],[5% purpil]]*0.21)</f>
        <v>8834.1373999999996</v>
      </c>
      <c r="J3459" s="30">
        <f>Tabla14[[#This Row],[5% purpil]]+(Tabla14[[#This Row],[5% purpil]]*0.21)</f>
        <v>8834.1373999999996</v>
      </c>
      <c r="K3459" s="6">
        <f>Tabla14[[#This Row],[Precio NEGRO Publico c/juan]]-Tabla14[[#This Row],[Nuestro Costo juan ]]</f>
        <v>1563.9381999999996</v>
      </c>
      <c r="L3459" s="7">
        <f>Tabla14[[#This Row],[Ganancia]]/Tabla14[[#This Row],[Nuestro Costo juan ]]</f>
        <v>0.21511627906976738</v>
      </c>
      <c r="M3459" s="2">
        <f>Tabla14[[#This Row],[Precio NEGRO Publico c/juan]]+(Tabla14[[#This Row],[Precio NEGRO Publico c/juan]]*0.105)</f>
        <v>9761.7218269999994</v>
      </c>
    </row>
    <row r="3460" spans="1:13">
      <c r="A3460" s="1" t="s">
        <v>6948</v>
      </c>
      <c r="B3460" t="s">
        <v>6949</v>
      </c>
      <c r="C3460" t="s">
        <v>7</v>
      </c>
      <c r="D3460" t="s">
        <v>1335</v>
      </c>
      <c r="E3460" s="2">
        <v>15235.19</v>
      </c>
      <c r="F3460" s="2">
        <f>Tabla14[[#This Row],[Precio]]-(Tabla14[[#This Row],[Precio]]*0.14)</f>
        <v>13102.2634</v>
      </c>
      <c r="G3460" s="2">
        <f>Tabla14[[#This Row],[Precio]]-(Tabla14[[#This Row],[Precio]]*0.05)</f>
        <v>14473.4305</v>
      </c>
      <c r="H3460" s="4">
        <f>Tabla14[[#This Row],[  -14% costo de juan]]+(Tabla14[[#This Row],[  -14% costo de juan]]*0.1)</f>
        <v>14412.489740000001</v>
      </c>
      <c r="I3460" s="30">
        <f>Tabla14[[#This Row],[5% purpil]]+(Tabla14[[#This Row],[5% purpil]]*0.21)</f>
        <v>17512.850904999999</v>
      </c>
      <c r="J3460" s="30">
        <f>Tabla14[[#This Row],[5% purpil]]+(Tabla14[[#This Row],[5% purpil]]*0.21)</f>
        <v>17512.850904999999</v>
      </c>
      <c r="K3460" s="6">
        <f>Tabla14[[#This Row],[Precio NEGRO Publico c/juan]]-Tabla14[[#This Row],[Nuestro Costo juan ]]</f>
        <v>3100.3611649999984</v>
      </c>
      <c r="L3460" s="7">
        <f>Tabla14[[#This Row],[Ganancia]]/Tabla14[[#This Row],[Nuestro Costo juan ]]</f>
        <v>0.21511627906976732</v>
      </c>
      <c r="M3460" s="2">
        <f>Tabla14[[#This Row],[Precio NEGRO Publico c/juan]]+(Tabla14[[#This Row],[Precio NEGRO Publico c/juan]]*0.105)</f>
        <v>19351.700250024998</v>
      </c>
    </row>
    <row r="3461" spans="1:13">
      <c r="A3461" s="1" t="s">
        <v>6950</v>
      </c>
      <c r="B3461" t="s">
        <v>6951</v>
      </c>
      <c r="C3461" t="s">
        <v>7</v>
      </c>
      <c r="D3461" t="s">
        <v>1335</v>
      </c>
      <c r="E3461" s="2">
        <v>15235.19</v>
      </c>
      <c r="F3461" s="2">
        <f>Tabla14[[#This Row],[Precio]]-(Tabla14[[#This Row],[Precio]]*0.14)</f>
        <v>13102.2634</v>
      </c>
      <c r="G3461" s="2">
        <f>Tabla14[[#This Row],[Precio]]-(Tabla14[[#This Row],[Precio]]*0.05)</f>
        <v>14473.4305</v>
      </c>
      <c r="H3461" s="4">
        <f>Tabla14[[#This Row],[  -14% costo de juan]]+(Tabla14[[#This Row],[  -14% costo de juan]]*0.1)</f>
        <v>14412.489740000001</v>
      </c>
      <c r="I3461" s="30">
        <f>Tabla14[[#This Row],[5% purpil]]+(Tabla14[[#This Row],[5% purpil]]*0.21)</f>
        <v>17512.850904999999</v>
      </c>
      <c r="J3461" s="30">
        <f>Tabla14[[#This Row],[5% purpil]]+(Tabla14[[#This Row],[5% purpil]]*0.21)</f>
        <v>17512.850904999999</v>
      </c>
      <c r="K3461" s="6">
        <f>Tabla14[[#This Row],[Precio NEGRO Publico c/juan]]-Tabla14[[#This Row],[Nuestro Costo juan ]]</f>
        <v>3100.3611649999984</v>
      </c>
      <c r="L3461" s="7">
        <f>Tabla14[[#This Row],[Ganancia]]/Tabla14[[#This Row],[Nuestro Costo juan ]]</f>
        <v>0.21511627906976732</v>
      </c>
      <c r="M3461" s="2">
        <f>Tabla14[[#This Row],[Precio NEGRO Publico c/juan]]+(Tabla14[[#This Row],[Precio NEGRO Publico c/juan]]*0.105)</f>
        <v>19351.700250024998</v>
      </c>
    </row>
    <row r="3462" spans="1:13">
      <c r="A3462" s="1" t="s">
        <v>6952</v>
      </c>
      <c r="B3462" t="s">
        <v>6953</v>
      </c>
      <c r="C3462" t="s">
        <v>7</v>
      </c>
      <c r="D3462" t="s">
        <v>1335</v>
      </c>
      <c r="E3462" s="2">
        <v>17616.39</v>
      </c>
      <c r="F3462" s="2">
        <f>Tabla14[[#This Row],[Precio]]-(Tabla14[[#This Row],[Precio]]*0.14)</f>
        <v>15150.095399999998</v>
      </c>
      <c r="G3462" s="2">
        <f>Tabla14[[#This Row],[Precio]]-(Tabla14[[#This Row],[Precio]]*0.05)</f>
        <v>16735.570499999998</v>
      </c>
      <c r="H3462" s="4">
        <f>Tabla14[[#This Row],[  -14% costo de juan]]+(Tabla14[[#This Row],[  -14% costo de juan]]*0.1)</f>
        <v>16665.104939999997</v>
      </c>
      <c r="I3462" s="30">
        <f>Tabla14[[#This Row],[5% purpil]]+(Tabla14[[#This Row],[5% purpil]]*0.21)</f>
        <v>20250.040304999999</v>
      </c>
      <c r="J3462" s="30">
        <f>Tabla14[[#This Row],[5% purpil]]+(Tabla14[[#This Row],[5% purpil]]*0.21)</f>
        <v>20250.040304999999</v>
      </c>
      <c r="K3462" s="6">
        <f>Tabla14[[#This Row],[Precio NEGRO Publico c/juan]]-Tabla14[[#This Row],[Nuestro Costo juan ]]</f>
        <v>3584.9353650000012</v>
      </c>
      <c r="L3462" s="7">
        <f>Tabla14[[#This Row],[Ganancia]]/Tabla14[[#This Row],[Nuestro Costo juan ]]</f>
        <v>0.21511627906976755</v>
      </c>
      <c r="M3462" s="2">
        <f>Tabla14[[#This Row],[Precio NEGRO Publico c/juan]]+(Tabla14[[#This Row],[Precio NEGRO Publico c/juan]]*0.105)</f>
        <v>22376.294537024998</v>
      </c>
    </row>
    <row r="3463" spans="1:13">
      <c r="A3463" s="1" t="s">
        <v>6954</v>
      </c>
      <c r="B3463" t="s">
        <v>6955</v>
      </c>
      <c r="C3463" t="s">
        <v>7</v>
      </c>
      <c r="D3463" t="s">
        <v>1335</v>
      </c>
      <c r="E3463" s="2">
        <v>17616.39</v>
      </c>
      <c r="F3463" s="2">
        <f>Tabla14[[#This Row],[Precio]]-(Tabla14[[#This Row],[Precio]]*0.14)</f>
        <v>15150.095399999998</v>
      </c>
      <c r="G3463" s="2">
        <f>Tabla14[[#This Row],[Precio]]-(Tabla14[[#This Row],[Precio]]*0.05)</f>
        <v>16735.570499999998</v>
      </c>
      <c r="H3463" s="4">
        <f>Tabla14[[#This Row],[  -14% costo de juan]]+(Tabla14[[#This Row],[  -14% costo de juan]]*0.1)</f>
        <v>16665.104939999997</v>
      </c>
      <c r="I3463" s="30">
        <f>Tabla14[[#This Row],[5% purpil]]+(Tabla14[[#This Row],[5% purpil]]*0.21)</f>
        <v>20250.040304999999</v>
      </c>
      <c r="J3463" s="30">
        <f>Tabla14[[#This Row],[5% purpil]]+(Tabla14[[#This Row],[5% purpil]]*0.21)</f>
        <v>20250.040304999999</v>
      </c>
      <c r="K3463" s="6">
        <f>Tabla14[[#This Row],[Precio NEGRO Publico c/juan]]-Tabla14[[#This Row],[Nuestro Costo juan ]]</f>
        <v>3584.9353650000012</v>
      </c>
      <c r="L3463" s="7">
        <f>Tabla14[[#This Row],[Ganancia]]/Tabla14[[#This Row],[Nuestro Costo juan ]]</f>
        <v>0.21511627906976755</v>
      </c>
      <c r="M3463" s="2">
        <f>Tabla14[[#This Row],[Precio NEGRO Publico c/juan]]+(Tabla14[[#This Row],[Precio NEGRO Publico c/juan]]*0.105)</f>
        <v>22376.294537024998</v>
      </c>
    </row>
    <row r="3464" spans="1:13">
      <c r="A3464" s="1" t="s">
        <v>6956</v>
      </c>
      <c r="B3464" t="s">
        <v>6957</v>
      </c>
      <c r="C3464" t="s">
        <v>7</v>
      </c>
      <c r="D3464" t="s">
        <v>1335</v>
      </c>
      <c r="E3464" s="2">
        <v>13135.67</v>
      </c>
      <c r="F3464" s="2">
        <f>Tabla14[[#This Row],[Precio]]-(Tabla14[[#This Row],[Precio]]*0.14)</f>
        <v>11296.6762</v>
      </c>
      <c r="G3464" s="2">
        <f>Tabla14[[#This Row],[Precio]]-(Tabla14[[#This Row],[Precio]]*0.05)</f>
        <v>12478.886500000001</v>
      </c>
      <c r="H3464" s="4">
        <f>Tabla14[[#This Row],[  -14% costo de juan]]+(Tabla14[[#This Row],[  -14% costo de juan]]*0.1)</f>
        <v>12426.34382</v>
      </c>
      <c r="I3464" s="30">
        <f>Tabla14[[#This Row],[5% purpil]]+(Tabla14[[#This Row],[5% purpil]]*0.21)</f>
        <v>15099.452665000001</v>
      </c>
      <c r="J3464" s="30">
        <f>Tabla14[[#This Row],[5% purpil]]+(Tabla14[[#This Row],[5% purpil]]*0.21)</f>
        <v>15099.452665000001</v>
      </c>
      <c r="K3464" s="6">
        <f>Tabla14[[#This Row],[Precio NEGRO Publico c/juan]]-Tabla14[[#This Row],[Nuestro Costo juan ]]</f>
        <v>2673.1088450000007</v>
      </c>
      <c r="L3464" s="7">
        <f>Tabla14[[#This Row],[Ganancia]]/Tabla14[[#This Row],[Nuestro Costo juan ]]</f>
        <v>0.21511627906976749</v>
      </c>
      <c r="M3464" s="2">
        <f>Tabla14[[#This Row],[Precio NEGRO Publico c/juan]]+(Tabla14[[#This Row],[Precio NEGRO Publico c/juan]]*0.105)</f>
        <v>16684.895194825</v>
      </c>
    </row>
    <row r="3465" spans="1:13">
      <c r="A3465" s="1" t="s">
        <v>6958</v>
      </c>
      <c r="B3465" t="s">
        <v>6959</v>
      </c>
      <c r="C3465" t="s">
        <v>7</v>
      </c>
      <c r="D3465" t="s">
        <v>1335</v>
      </c>
      <c r="E3465" s="2">
        <v>4915.6400000000003</v>
      </c>
      <c r="F3465" s="2">
        <f>Tabla14[[#This Row],[Precio]]-(Tabla14[[#This Row],[Precio]]*0.14)</f>
        <v>4227.4503999999997</v>
      </c>
      <c r="G3465" s="2">
        <f>Tabla14[[#This Row],[Precio]]-(Tabla14[[#This Row],[Precio]]*0.05)</f>
        <v>4669.8580000000002</v>
      </c>
      <c r="H3465" s="4">
        <f>Tabla14[[#This Row],[  -14% costo de juan]]+(Tabla14[[#This Row],[  -14% costo de juan]]*0.1)</f>
        <v>4650.1954399999995</v>
      </c>
      <c r="I3465" s="30">
        <f>Tabla14[[#This Row],[5% purpil]]+(Tabla14[[#This Row],[5% purpil]]*0.21)</f>
        <v>5650.5281800000002</v>
      </c>
      <c r="J3465" s="30">
        <f>Tabla14[[#This Row],[5% purpil]]+(Tabla14[[#This Row],[5% purpil]]*0.21)</f>
        <v>5650.5281800000002</v>
      </c>
      <c r="K3465" s="6">
        <f>Tabla14[[#This Row],[Precio NEGRO Publico c/juan]]-Tabla14[[#This Row],[Nuestro Costo juan ]]</f>
        <v>1000.3327400000007</v>
      </c>
      <c r="L3465" s="7">
        <f>Tabla14[[#This Row],[Ganancia]]/Tabla14[[#This Row],[Nuestro Costo juan ]]</f>
        <v>0.21511627906976763</v>
      </c>
      <c r="M3465" s="2">
        <f>Tabla14[[#This Row],[Precio NEGRO Publico c/juan]]+(Tabla14[[#This Row],[Precio NEGRO Publico c/juan]]*0.105)</f>
        <v>6243.8336389000006</v>
      </c>
    </row>
    <row r="3466" spans="1:13">
      <c r="A3466" s="1" t="s">
        <v>6960</v>
      </c>
      <c r="B3466" t="s">
        <v>6961</v>
      </c>
      <c r="C3466" t="s">
        <v>7</v>
      </c>
      <c r="D3466" t="s">
        <v>1335</v>
      </c>
      <c r="E3466" s="2">
        <v>7239.76</v>
      </c>
      <c r="F3466" s="2">
        <f>Tabla14[[#This Row],[Precio]]-(Tabla14[[#This Row],[Precio]]*0.14)</f>
        <v>6226.1936000000005</v>
      </c>
      <c r="G3466" s="2">
        <f>Tabla14[[#This Row],[Precio]]-(Tabla14[[#This Row],[Precio]]*0.05)</f>
        <v>6877.7719999999999</v>
      </c>
      <c r="H3466" s="4">
        <f>Tabla14[[#This Row],[  -14% costo de juan]]+(Tabla14[[#This Row],[  -14% costo de juan]]*0.1)</f>
        <v>6848.8129600000011</v>
      </c>
      <c r="I3466" s="30">
        <f>Tabla14[[#This Row],[5% purpil]]+(Tabla14[[#This Row],[5% purpil]]*0.21)</f>
        <v>8322.10412</v>
      </c>
      <c r="J3466" s="30">
        <f>Tabla14[[#This Row],[5% purpil]]+(Tabla14[[#This Row],[5% purpil]]*0.21)</f>
        <v>8322.10412</v>
      </c>
      <c r="K3466" s="6">
        <f>Tabla14[[#This Row],[Precio NEGRO Publico c/juan]]-Tabla14[[#This Row],[Nuestro Costo juan ]]</f>
        <v>1473.2911599999989</v>
      </c>
      <c r="L3466" s="7">
        <f>Tabla14[[#This Row],[Ganancia]]/Tabla14[[#This Row],[Nuestro Costo juan ]]</f>
        <v>0.21511627906976724</v>
      </c>
      <c r="M3466" s="2">
        <f>Tabla14[[#This Row],[Precio NEGRO Publico c/juan]]+(Tabla14[[#This Row],[Precio NEGRO Publico c/juan]]*0.105)</f>
        <v>9195.9250525999996</v>
      </c>
    </row>
    <row r="3467" spans="1:13">
      <c r="A3467" s="1" t="s">
        <v>6962</v>
      </c>
      <c r="B3467" t="s">
        <v>6963</v>
      </c>
      <c r="C3467" t="s">
        <v>7</v>
      </c>
      <c r="D3467" t="s">
        <v>1335</v>
      </c>
      <c r="E3467" s="2">
        <v>6506.62</v>
      </c>
      <c r="F3467" s="2">
        <f>Tabla14[[#This Row],[Precio]]-(Tabla14[[#This Row],[Precio]]*0.14)</f>
        <v>5595.6931999999997</v>
      </c>
      <c r="G3467" s="2">
        <f>Tabla14[[#This Row],[Precio]]-(Tabla14[[#This Row],[Precio]]*0.05)</f>
        <v>6181.2889999999998</v>
      </c>
      <c r="H3467" s="4">
        <f>Tabla14[[#This Row],[  -14% costo de juan]]+(Tabla14[[#This Row],[  -14% costo de juan]]*0.1)</f>
        <v>6155.2625199999993</v>
      </c>
      <c r="I3467" s="30">
        <f>Tabla14[[#This Row],[5% purpil]]+(Tabla14[[#This Row],[5% purpil]]*0.21)</f>
        <v>7479.3596899999993</v>
      </c>
      <c r="J3467" s="30">
        <f>Tabla14[[#This Row],[5% purpil]]+(Tabla14[[#This Row],[5% purpil]]*0.21)</f>
        <v>7479.3596899999993</v>
      </c>
      <c r="K3467" s="6">
        <f>Tabla14[[#This Row],[Precio NEGRO Publico c/juan]]-Tabla14[[#This Row],[Nuestro Costo juan ]]</f>
        <v>1324.09717</v>
      </c>
      <c r="L3467" s="7">
        <f>Tabla14[[#This Row],[Ganancia]]/Tabla14[[#This Row],[Nuestro Costo juan ]]</f>
        <v>0.21511627906976746</v>
      </c>
      <c r="M3467" s="2">
        <f>Tabla14[[#This Row],[Precio NEGRO Publico c/juan]]+(Tabla14[[#This Row],[Precio NEGRO Publico c/juan]]*0.105)</f>
        <v>8264.692457449999</v>
      </c>
    </row>
    <row r="3468" spans="1:13">
      <c r="A3468" s="1" t="s">
        <v>6964</v>
      </c>
      <c r="B3468" t="s">
        <v>6965</v>
      </c>
      <c r="C3468" t="s">
        <v>7</v>
      </c>
      <c r="D3468" t="s">
        <v>1335</v>
      </c>
      <c r="E3468" s="2">
        <v>9126.69</v>
      </c>
      <c r="F3468" s="2">
        <f>Tabla14[[#This Row],[Precio]]-(Tabla14[[#This Row],[Precio]]*0.14)</f>
        <v>7848.9534000000003</v>
      </c>
      <c r="G3468" s="2">
        <f>Tabla14[[#This Row],[Precio]]-(Tabla14[[#This Row],[Precio]]*0.05)</f>
        <v>8670.3554999999997</v>
      </c>
      <c r="H3468" s="4">
        <f>Tabla14[[#This Row],[  -14% costo de juan]]+(Tabla14[[#This Row],[  -14% costo de juan]]*0.1)</f>
        <v>8633.8487400000013</v>
      </c>
      <c r="I3468" s="30">
        <f>Tabla14[[#This Row],[5% purpil]]+(Tabla14[[#This Row],[5% purpil]]*0.21)</f>
        <v>10491.130154999999</v>
      </c>
      <c r="J3468" s="30">
        <f>Tabla14[[#This Row],[5% purpil]]+(Tabla14[[#This Row],[5% purpil]]*0.21)</f>
        <v>10491.130154999999</v>
      </c>
      <c r="K3468" s="6">
        <f>Tabla14[[#This Row],[Precio NEGRO Publico c/juan]]-Tabla14[[#This Row],[Nuestro Costo juan ]]</f>
        <v>1857.2814149999977</v>
      </c>
      <c r="L3468" s="7">
        <f>Tabla14[[#This Row],[Ganancia]]/Tabla14[[#This Row],[Nuestro Costo juan ]]</f>
        <v>0.21511627906976713</v>
      </c>
      <c r="M3468" s="2">
        <f>Tabla14[[#This Row],[Precio NEGRO Publico c/juan]]+(Tabla14[[#This Row],[Precio NEGRO Publico c/juan]]*0.105)</f>
        <v>11592.698821274998</v>
      </c>
    </row>
    <row r="3469" spans="1:13">
      <c r="A3469" s="1" t="s">
        <v>6966</v>
      </c>
      <c r="B3469" t="s">
        <v>6967</v>
      </c>
      <c r="C3469" t="s">
        <v>7</v>
      </c>
      <c r="D3469" t="s">
        <v>1335</v>
      </c>
      <c r="E3469" s="2">
        <v>7764.07</v>
      </c>
      <c r="F3469" s="2">
        <f>Tabla14[[#This Row],[Precio]]-(Tabla14[[#This Row],[Precio]]*0.14)</f>
        <v>6677.1001999999999</v>
      </c>
      <c r="G3469" s="2">
        <f>Tabla14[[#This Row],[Precio]]-(Tabla14[[#This Row],[Precio]]*0.05)</f>
        <v>7375.8665000000001</v>
      </c>
      <c r="H3469" s="4">
        <f>Tabla14[[#This Row],[  -14% costo de juan]]+(Tabla14[[#This Row],[  -14% costo de juan]]*0.1)</f>
        <v>7344.8102199999994</v>
      </c>
      <c r="I3469" s="30">
        <f>Tabla14[[#This Row],[5% purpil]]+(Tabla14[[#This Row],[5% purpil]]*0.21)</f>
        <v>8924.7984649999999</v>
      </c>
      <c r="J3469" s="30">
        <f>Tabla14[[#This Row],[5% purpil]]+(Tabla14[[#This Row],[5% purpil]]*0.21)</f>
        <v>8924.7984649999999</v>
      </c>
      <c r="K3469" s="6">
        <f>Tabla14[[#This Row],[Precio NEGRO Publico c/juan]]-Tabla14[[#This Row],[Nuestro Costo juan ]]</f>
        <v>1579.9882450000005</v>
      </c>
      <c r="L3469" s="7">
        <f>Tabla14[[#This Row],[Ganancia]]/Tabla14[[#This Row],[Nuestro Costo juan ]]</f>
        <v>0.21511627906976752</v>
      </c>
      <c r="M3469" s="2">
        <f>Tabla14[[#This Row],[Precio NEGRO Publico c/juan]]+(Tabla14[[#This Row],[Precio NEGRO Publico c/juan]]*0.105)</f>
        <v>9861.9023038249998</v>
      </c>
    </row>
    <row r="3470" spans="1:13">
      <c r="A3470" s="1" t="s">
        <v>6968</v>
      </c>
      <c r="B3470" t="s">
        <v>6969</v>
      </c>
      <c r="C3470" t="s">
        <v>7</v>
      </c>
      <c r="D3470" t="s">
        <v>1335</v>
      </c>
      <c r="E3470" s="2">
        <v>10529.87</v>
      </c>
      <c r="F3470" s="2">
        <f>Tabla14[[#This Row],[Precio]]-(Tabla14[[#This Row],[Precio]]*0.14)</f>
        <v>9055.6882000000005</v>
      </c>
      <c r="G3470" s="2">
        <f>Tabla14[[#This Row],[Precio]]-(Tabla14[[#This Row],[Precio]]*0.05)</f>
        <v>10003.3765</v>
      </c>
      <c r="H3470" s="4">
        <f>Tabla14[[#This Row],[  -14% costo de juan]]+(Tabla14[[#This Row],[  -14% costo de juan]]*0.1)</f>
        <v>9961.2570200000009</v>
      </c>
      <c r="I3470" s="30">
        <f>Tabla14[[#This Row],[5% purpil]]+(Tabla14[[#This Row],[5% purpil]]*0.21)</f>
        <v>12104.085565000001</v>
      </c>
      <c r="J3470" s="30">
        <f>Tabla14[[#This Row],[5% purpil]]+(Tabla14[[#This Row],[5% purpil]]*0.21)</f>
        <v>12104.085565000001</v>
      </c>
      <c r="K3470" s="6">
        <f>Tabla14[[#This Row],[Precio NEGRO Publico c/juan]]-Tabla14[[#This Row],[Nuestro Costo juan ]]</f>
        <v>2142.8285450000003</v>
      </c>
      <c r="L3470" s="7">
        <f>Tabla14[[#This Row],[Ganancia]]/Tabla14[[#This Row],[Nuestro Costo juan ]]</f>
        <v>0.21511627906976746</v>
      </c>
      <c r="M3470" s="2">
        <f>Tabla14[[#This Row],[Precio NEGRO Publico c/juan]]+(Tabla14[[#This Row],[Precio NEGRO Publico c/juan]]*0.105)</f>
        <v>13375.014549325002</v>
      </c>
    </row>
    <row r="3471" spans="1:13">
      <c r="A3471" s="1" t="s">
        <v>6970</v>
      </c>
      <c r="B3471" t="s">
        <v>6971</v>
      </c>
      <c r="C3471" t="s">
        <v>7</v>
      </c>
      <c r="D3471" t="s">
        <v>1335</v>
      </c>
      <c r="E3471" s="2">
        <v>13975.48</v>
      </c>
      <c r="F3471" s="2">
        <f>Tabla14[[#This Row],[Precio]]-(Tabla14[[#This Row],[Precio]]*0.14)</f>
        <v>12018.9128</v>
      </c>
      <c r="G3471" s="2">
        <f>Tabla14[[#This Row],[Precio]]-(Tabla14[[#This Row],[Precio]]*0.05)</f>
        <v>13276.706</v>
      </c>
      <c r="H3471" s="4">
        <f>Tabla14[[#This Row],[  -14% costo de juan]]+(Tabla14[[#This Row],[  -14% costo de juan]]*0.1)</f>
        <v>13220.80408</v>
      </c>
      <c r="I3471" s="30">
        <f>Tabla14[[#This Row],[5% purpil]]+(Tabla14[[#This Row],[5% purpil]]*0.21)</f>
        <v>16064.814259999999</v>
      </c>
      <c r="J3471" s="30">
        <f>Tabla14[[#This Row],[5% purpil]]+(Tabla14[[#This Row],[5% purpil]]*0.21)</f>
        <v>16064.814259999999</v>
      </c>
      <c r="K3471" s="6">
        <f>Tabla14[[#This Row],[Precio NEGRO Publico c/juan]]-Tabla14[[#This Row],[Nuestro Costo juan ]]</f>
        <v>2844.0101799999993</v>
      </c>
      <c r="L3471" s="7">
        <f>Tabla14[[#This Row],[Ganancia]]/Tabla14[[#This Row],[Nuestro Costo juan ]]</f>
        <v>0.21511627906976738</v>
      </c>
      <c r="M3471" s="2">
        <f>Tabla14[[#This Row],[Precio NEGRO Publico c/juan]]+(Tabla14[[#This Row],[Precio NEGRO Publico c/juan]]*0.105)</f>
        <v>17751.619757299999</v>
      </c>
    </row>
    <row r="3472" spans="1:13">
      <c r="A3472" s="1" t="s">
        <v>6972</v>
      </c>
      <c r="B3472" t="s">
        <v>6973</v>
      </c>
      <c r="C3472" t="s">
        <v>7</v>
      </c>
      <c r="D3472" t="s">
        <v>1335</v>
      </c>
      <c r="E3472" s="2">
        <v>13096.61</v>
      </c>
      <c r="F3472" s="2">
        <f>Tabla14[[#This Row],[Precio]]-(Tabla14[[#This Row],[Precio]]*0.14)</f>
        <v>11263.0846</v>
      </c>
      <c r="G3472" s="2">
        <f>Tabla14[[#This Row],[Precio]]-(Tabla14[[#This Row],[Precio]]*0.05)</f>
        <v>12441.779500000001</v>
      </c>
      <c r="H3472" s="4">
        <f>Tabla14[[#This Row],[  -14% costo de juan]]+(Tabla14[[#This Row],[  -14% costo de juan]]*0.1)</f>
        <v>12389.39306</v>
      </c>
      <c r="I3472" s="30">
        <f>Tabla14[[#This Row],[5% purpil]]+(Tabla14[[#This Row],[5% purpil]]*0.21)</f>
        <v>15054.553195</v>
      </c>
      <c r="J3472" s="30">
        <f>Tabla14[[#This Row],[5% purpil]]+(Tabla14[[#This Row],[5% purpil]]*0.21)</f>
        <v>15054.553195</v>
      </c>
      <c r="K3472" s="6">
        <f>Tabla14[[#This Row],[Precio NEGRO Publico c/juan]]-Tabla14[[#This Row],[Nuestro Costo juan ]]</f>
        <v>2665.1601350000001</v>
      </c>
      <c r="L3472" s="7">
        <f>Tabla14[[#This Row],[Ganancia]]/Tabla14[[#This Row],[Nuestro Costo juan ]]</f>
        <v>0.21511627906976744</v>
      </c>
      <c r="M3472" s="2">
        <f>Tabla14[[#This Row],[Precio NEGRO Publico c/juan]]+(Tabla14[[#This Row],[Precio NEGRO Publico c/juan]]*0.105)</f>
        <v>16635.281280474999</v>
      </c>
    </row>
    <row r="3473" spans="1:13">
      <c r="A3473" s="1" t="s">
        <v>6974</v>
      </c>
      <c r="B3473" t="s">
        <v>6975</v>
      </c>
      <c r="C3473" t="s">
        <v>7</v>
      </c>
      <c r="D3473" t="s">
        <v>1335</v>
      </c>
      <c r="E3473" s="2">
        <v>16606.82</v>
      </c>
      <c r="F3473" s="2">
        <f>Tabla14[[#This Row],[Precio]]-(Tabla14[[#This Row],[Precio]]*0.14)</f>
        <v>14281.8652</v>
      </c>
      <c r="G3473" s="2">
        <f>Tabla14[[#This Row],[Precio]]-(Tabla14[[#This Row],[Precio]]*0.05)</f>
        <v>15776.478999999999</v>
      </c>
      <c r="H3473" s="4">
        <f>Tabla14[[#This Row],[  -14% costo de juan]]+(Tabla14[[#This Row],[  -14% costo de juan]]*0.1)</f>
        <v>15710.051719999999</v>
      </c>
      <c r="I3473" s="30">
        <f>Tabla14[[#This Row],[5% purpil]]+(Tabla14[[#This Row],[5% purpil]]*0.21)</f>
        <v>19089.53959</v>
      </c>
      <c r="J3473" s="30">
        <f>Tabla14[[#This Row],[5% purpil]]+(Tabla14[[#This Row],[5% purpil]]*0.21)</f>
        <v>19089.53959</v>
      </c>
      <c r="K3473" s="6">
        <f>Tabla14[[#This Row],[Precio NEGRO Publico c/juan]]-Tabla14[[#This Row],[Nuestro Costo juan ]]</f>
        <v>3379.4878700000008</v>
      </c>
      <c r="L3473" s="7">
        <f>Tabla14[[#This Row],[Ganancia]]/Tabla14[[#This Row],[Nuestro Costo juan ]]</f>
        <v>0.21511627906976749</v>
      </c>
      <c r="M3473" s="2">
        <f>Tabla14[[#This Row],[Precio NEGRO Publico c/juan]]+(Tabla14[[#This Row],[Precio NEGRO Publico c/juan]]*0.105)</f>
        <v>21093.941246950002</v>
      </c>
    </row>
    <row r="3474" spans="1:13">
      <c r="A3474" s="1" t="s">
        <v>6976</v>
      </c>
      <c r="B3474" t="s">
        <v>6977</v>
      </c>
      <c r="C3474" t="s">
        <v>7</v>
      </c>
      <c r="D3474" t="s">
        <v>1335</v>
      </c>
      <c r="E3474" s="2">
        <v>19606.240000000002</v>
      </c>
      <c r="F3474" s="2">
        <f>Tabla14[[#This Row],[Precio]]-(Tabla14[[#This Row],[Precio]]*0.14)</f>
        <v>16861.366400000003</v>
      </c>
      <c r="G3474" s="2">
        <f>Tabla14[[#This Row],[Precio]]-(Tabla14[[#This Row],[Precio]]*0.05)</f>
        <v>18625.928</v>
      </c>
      <c r="H3474" s="4">
        <f>Tabla14[[#This Row],[  -14% costo de juan]]+(Tabla14[[#This Row],[  -14% costo de juan]]*0.1)</f>
        <v>18547.503040000003</v>
      </c>
      <c r="I3474" s="30">
        <f>Tabla14[[#This Row],[5% purpil]]+(Tabla14[[#This Row],[5% purpil]]*0.21)</f>
        <v>22537.372879999999</v>
      </c>
      <c r="J3474" s="30">
        <f>Tabla14[[#This Row],[5% purpil]]+(Tabla14[[#This Row],[5% purpil]]*0.21)</f>
        <v>22537.372879999999</v>
      </c>
      <c r="K3474" s="6">
        <f>Tabla14[[#This Row],[Precio NEGRO Publico c/juan]]-Tabla14[[#This Row],[Nuestro Costo juan ]]</f>
        <v>3989.8698399999957</v>
      </c>
      <c r="L3474" s="7">
        <f>Tabla14[[#This Row],[Ganancia]]/Tabla14[[#This Row],[Nuestro Costo juan ]]</f>
        <v>0.21511627906976719</v>
      </c>
      <c r="M3474" s="2">
        <f>Tabla14[[#This Row],[Precio NEGRO Publico c/juan]]+(Tabla14[[#This Row],[Precio NEGRO Publico c/juan]]*0.105)</f>
        <v>24903.797032399998</v>
      </c>
    </row>
    <row r="3475" spans="1:13">
      <c r="A3475" s="1" t="s">
        <v>6978</v>
      </c>
      <c r="B3475" t="s">
        <v>6979</v>
      </c>
      <c r="C3475" t="s">
        <v>7</v>
      </c>
      <c r="D3475" t="s">
        <v>1335</v>
      </c>
      <c r="E3475" s="2">
        <v>25236.99</v>
      </c>
      <c r="F3475" s="2">
        <f>Tabla14[[#This Row],[Precio]]-(Tabla14[[#This Row],[Precio]]*0.14)</f>
        <v>21703.811400000002</v>
      </c>
      <c r="G3475" s="2">
        <f>Tabla14[[#This Row],[Precio]]-(Tabla14[[#This Row],[Precio]]*0.05)</f>
        <v>23975.140500000001</v>
      </c>
      <c r="H3475" s="4">
        <f>Tabla14[[#This Row],[  -14% costo de juan]]+(Tabla14[[#This Row],[  -14% costo de juan]]*0.1)</f>
        <v>23874.192540000004</v>
      </c>
      <c r="I3475" s="30">
        <f>Tabla14[[#This Row],[5% purpil]]+(Tabla14[[#This Row],[5% purpil]]*0.21)</f>
        <v>29009.920005</v>
      </c>
      <c r="J3475" s="30">
        <f>Tabla14[[#This Row],[5% purpil]]+(Tabla14[[#This Row],[5% purpil]]*0.21)</f>
        <v>29009.920005</v>
      </c>
      <c r="K3475" s="6">
        <f>Tabla14[[#This Row],[Precio NEGRO Publico c/juan]]-Tabla14[[#This Row],[Nuestro Costo juan ]]</f>
        <v>5135.7274649999963</v>
      </c>
      <c r="L3475" s="7">
        <f>Tabla14[[#This Row],[Ganancia]]/Tabla14[[#This Row],[Nuestro Costo juan ]]</f>
        <v>0.21511627906976724</v>
      </c>
      <c r="M3475" s="2">
        <f>Tabla14[[#This Row],[Precio NEGRO Publico c/juan]]+(Tabla14[[#This Row],[Precio NEGRO Publico c/juan]]*0.105)</f>
        <v>32055.961605525001</v>
      </c>
    </row>
    <row r="3476" spans="1:13">
      <c r="A3476" s="1" t="s">
        <v>6980</v>
      </c>
      <c r="B3476" t="s">
        <v>6981</v>
      </c>
      <c r="C3476" t="s">
        <v>7</v>
      </c>
      <c r="D3476" t="s">
        <v>1335</v>
      </c>
      <c r="E3476" s="2">
        <v>51832.85</v>
      </c>
      <c r="F3476" s="2">
        <f>Tabla14[[#This Row],[Precio]]-(Tabla14[[#This Row],[Precio]]*0.14)</f>
        <v>44576.250999999997</v>
      </c>
      <c r="G3476" s="2">
        <f>Tabla14[[#This Row],[Precio]]-(Tabla14[[#This Row],[Precio]]*0.05)</f>
        <v>49241.207499999997</v>
      </c>
      <c r="H3476" s="4">
        <f>Tabla14[[#This Row],[  -14% costo de juan]]+(Tabla14[[#This Row],[  -14% costo de juan]]*0.1)</f>
        <v>49033.876099999994</v>
      </c>
      <c r="I3476" s="30">
        <f>Tabla14[[#This Row],[5% purpil]]+(Tabla14[[#This Row],[5% purpil]]*0.21)</f>
        <v>59581.861074999993</v>
      </c>
      <c r="J3476" s="30">
        <f>Tabla14[[#This Row],[5% purpil]]+(Tabla14[[#This Row],[5% purpil]]*0.21)</f>
        <v>59581.861074999993</v>
      </c>
      <c r="K3476" s="6">
        <f>Tabla14[[#This Row],[Precio NEGRO Publico c/juan]]-Tabla14[[#This Row],[Nuestro Costo juan ]]</f>
        <v>10547.984974999999</v>
      </c>
      <c r="L3476" s="7">
        <f>Tabla14[[#This Row],[Ganancia]]/Tabla14[[#This Row],[Nuestro Costo juan ]]</f>
        <v>0.21511627906976746</v>
      </c>
      <c r="M3476" s="2">
        <f>Tabla14[[#This Row],[Precio NEGRO Publico c/juan]]+(Tabla14[[#This Row],[Precio NEGRO Publico c/juan]]*0.105)</f>
        <v>65837.956487874995</v>
      </c>
    </row>
    <row r="3477" spans="1:13">
      <c r="A3477" s="1" t="s">
        <v>6982</v>
      </c>
      <c r="B3477" t="s">
        <v>6983</v>
      </c>
      <c r="C3477" t="s">
        <v>7</v>
      </c>
      <c r="D3477" t="s">
        <v>1335</v>
      </c>
      <c r="E3477" s="2">
        <v>26927.119999999999</v>
      </c>
      <c r="F3477" s="2">
        <f>Tabla14[[#This Row],[Precio]]-(Tabla14[[#This Row],[Precio]]*0.14)</f>
        <v>23157.323199999999</v>
      </c>
      <c r="G3477" s="2">
        <f>Tabla14[[#This Row],[Precio]]-(Tabla14[[#This Row],[Precio]]*0.05)</f>
        <v>25580.763999999999</v>
      </c>
      <c r="H3477" s="4">
        <f>Tabla14[[#This Row],[  -14% costo de juan]]+(Tabla14[[#This Row],[  -14% costo de juan]]*0.1)</f>
        <v>25473.055519999998</v>
      </c>
      <c r="I3477" s="30">
        <f>Tabla14[[#This Row],[5% purpil]]+(Tabla14[[#This Row],[5% purpil]]*0.21)</f>
        <v>30952.724439999998</v>
      </c>
      <c r="J3477" s="30">
        <f>Tabla14[[#This Row],[5% purpil]]+(Tabla14[[#This Row],[5% purpil]]*0.21)</f>
        <v>30952.724439999998</v>
      </c>
      <c r="K3477" s="6">
        <f>Tabla14[[#This Row],[Precio NEGRO Publico c/juan]]-Tabla14[[#This Row],[Nuestro Costo juan ]]</f>
        <v>5479.6689200000001</v>
      </c>
      <c r="L3477" s="7">
        <f>Tabla14[[#This Row],[Ganancia]]/Tabla14[[#This Row],[Nuestro Costo juan ]]</f>
        <v>0.21511627906976746</v>
      </c>
      <c r="M3477" s="2">
        <f>Tabla14[[#This Row],[Precio NEGRO Publico c/juan]]+(Tabla14[[#This Row],[Precio NEGRO Publico c/juan]]*0.105)</f>
        <v>34202.7605062</v>
      </c>
    </row>
    <row r="3478" spans="1:13">
      <c r="A3478" s="1" t="s">
        <v>6984</v>
      </c>
      <c r="B3478" t="s">
        <v>6985</v>
      </c>
      <c r="C3478" t="s">
        <v>7</v>
      </c>
      <c r="D3478" t="s">
        <v>1335</v>
      </c>
      <c r="E3478" s="2">
        <v>33184.35</v>
      </c>
      <c r="F3478" s="2">
        <f>Tabla14[[#This Row],[Precio]]-(Tabla14[[#This Row],[Precio]]*0.14)</f>
        <v>28538.540999999997</v>
      </c>
      <c r="G3478" s="2">
        <f>Tabla14[[#This Row],[Precio]]-(Tabla14[[#This Row],[Precio]]*0.05)</f>
        <v>31525.1325</v>
      </c>
      <c r="H3478" s="4">
        <f>Tabla14[[#This Row],[  -14% costo de juan]]+(Tabla14[[#This Row],[  -14% costo de juan]]*0.1)</f>
        <v>31392.395099999998</v>
      </c>
      <c r="I3478" s="30">
        <f>Tabla14[[#This Row],[5% purpil]]+(Tabla14[[#This Row],[5% purpil]]*0.21)</f>
        <v>38145.410324999997</v>
      </c>
      <c r="J3478" s="30">
        <f>Tabla14[[#This Row],[5% purpil]]+(Tabla14[[#This Row],[5% purpil]]*0.21)</f>
        <v>38145.410324999997</v>
      </c>
      <c r="K3478" s="6">
        <f>Tabla14[[#This Row],[Precio NEGRO Publico c/juan]]-Tabla14[[#This Row],[Nuestro Costo juan ]]</f>
        <v>6753.0152249999992</v>
      </c>
      <c r="L3478" s="7">
        <f>Tabla14[[#This Row],[Ganancia]]/Tabla14[[#This Row],[Nuestro Costo juan ]]</f>
        <v>0.21511627906976744</v>
      </c>
      <c r="M3478" s="2">
        <f>Tabla14[[#This Row],[Precio NEGRO Publico c/juan]]+(Tabla14[[#This Row],[Precio NEGRO Publico c/juan]]*0.105)</f>
        <v>42150.678409124994</v>
      </c>
    </row>
    <row r="3479" spans="1:13">
      <c r="A3479" s="1" t="s">
        <v>6986</v>
      </c>
      <c r="B3479" t="s">
        <v>6987</v>
      </c>
      <c r="C3479" t="s">
        <v>7</v>
      </c>
      <c r="D3479" t="s">
        <v>1335</v>
      </c>
      <c r="E3479" s="2">
        <v>40125.89</v>
      </c>
      <c r="F3479" s="2">
        <f>Tabla14[[#This Row],[Precio]]-(Tabla14[[#This Row],[Precio]]*0.14)</f>
        <v>34508.265399999997</v>
      </c>
      <c r="G3479" s="2">
        <f>Tabla14[[#This Row],[Precio]]-(Tabla14[[#This Row],[Precio]]*0.05)</f>
        <v>38119.595499999996</v>
      </c>
      <c r="H3479" s="4">
        <f>Tabla14[[#This Row],[  -14% costo de juan]]+(Tabla14[[#This Row],[  -14% costo de juan]]*0.1)</f>
        <v>37959.091939999998</v>
      </c>
      <c r="I3479" s="30">
        <f>Tabla14[[#This Row],[5% purpil]]+(Tabla14[[#This Row],[5% purpil]]*0.21)</f>
        <v>46124.710554999998</v>
      </c>
      <c r="J3479" s="30">
        <f>Tabla14[[#This Row],[5% purpil]]+(Tabla14[[#This Row],[5% purpil]]*0.21)</f>
        <v>46124.710554999998</v>
      </c>
      <c r="K3479" s="6">
        <f>Tabla14[[#This Row],[Precio NEGRO Publico c/juan]]-Tabla14[[#This Row],[Nuestro Costo juan ]]</f>
        <v>8165.6186149999994</v>
      </c>
      <c r="L3479" s="7">
        <f>Tabla14[[#This Row],[Ganancia]]/Tabla14[[#This Row],[Nuestro Costo juan ]]</f>
        <v>0.21511627906976744</v>
      </c>
      <c r="M3479" s="2">
        <f>Tabla14[[#This Row],[Precio NEGRO Publico c/juan]]+(Tabla14[[#This Row],[Precio NEGRO Publico c/juan]]*0.105)</f>
        <v>50967.805163274999</v>
      </c>
    </row>
    <row r="3480" spans="1:13">
      <c r="A3480" s="1" t="s">
        <v>6988</v>
      </c>
      <c r="B3480" t="s">
        <v>6989</v>
      </c>
      <c r="C3480" t="s">
        <v>7</v>
      </c>
      <c r="D3480" t="s">
        <v>1335</v>
      </c>
      <c r="E3480" s="2">
        <v>72017.48</v>
      </c>
      <c r="F3480" s="2">
        <f>Tabla14[[#This Row],[Precio]]-(Tabla14[[#This Row],[Precio]]*0.14)</f>
        <v>61935.032799999994</v>
      </c>
      <c r="G3480" s="2">
        <f>Tabla14[[#This Row],[Precio]]-(Tabla14[[#This Row],[Precio]]*0.05)</f>
        <v>68416.606</v>
      </c>
      <c r="H3480" s="4">
        <f>Tabla14[[#This Row],[  -14% costo de juan]]+(Tabla14[[#This Row],[  -14% costo de juan]]*0.1)</f>
        <v>68128.536079999991</v>
      </c>
      <c r="I3480" s="30">
        <f>Tabla14[[#This Row],[5% purpil]]+(Tabla14[[#This Row],[5% purpil]]*0.21)</f>
        <v>82784.093259999994</v>
      </c>
      <c r="J3480" s="30">
        <f>Tabla14[[#This Row],[5% purpil]]+(Tabla14[[#This Row],[5% purpil]]*0.21)</f>
        <v>82784.093259999994</v>
      </c>
      <c r="K3480" s="6">
        <f>Tabla14[[#This Row],[Precio NEGRO Publico c/juan]]-Tabla14[[#This Row],[Nuestro Costo juan ]]</f>
        <v>14655.557180000003</v>
      </c>
      <c r="L3480" s="7">
        <f>Tabla14[[#This Row],[Ganancia]]/Tabla14[[#This Row],[Nuestro Costo juan ]]</f>
        <v>0.21511627906976752</v>
      </c>
      <c r="M3480" s="2">
        <f>Tabla14[[#This Row],[Precio NEGRO Publico c/juan]]+(Tabla14[[#This Row],[Precio NEGRO Publico c/juan]]*0.105)</f>
        <v>91476.423052300001</v>
      </c>
    </row>
    <row r="3481" spans="1:13">
      <c r="A3481" s="1" t="s">
        <v>6990</v>
      </c>
      <c r="B3481" t="s">
        <v>6991</v>
      </c>
      <c r="C3481" t="s">
        <v>7</v>
      </c>
      <c r="D3481" t="s">
        <v>1335</v>
      </c>
      <c r="E3481" s="2">
        <v>35025.46</v>
      </c>
      <c r="F3481" s="2">
        <f>Tabla14[[#This Row],[Precio]]-(Tabla14[[#This Row],[Precio]]*0.14)</f>
        <v>30121.8956</v>
      </c>
      <c r="G3481" s="2">
        <f>Tabla14[[#This Row],[Precio]]-(Tabla14[[#This Row],[Precio]]*0.05)</f>
        <v>33274.186999999998</v>
      </c>
      <c r="H3481" s="4">
        <f>Tabla14[[#This Row],[  -14% costo de juan]]+(Tabla14[[#This Row],[  -14% costo de juan]]*0.1)</f>
        <v>33134.085160000002</v>
      </c>
      <c r="I3481" s="30">
        <f>Tabla14[[#This Row],[5% purpil]]+(Tabla14[[#This Row],[5% purpil]]*0.21)</f>
        <v>40261.76627</v>
      </c>
      <c r="J3481" s="30">
        <f>Tabla14[[#This Row],[5% purpil]]+(Tabla14[[#This Row],[5% purpil]]*0.21)</f>
        <v>40261.76627</v>
      </c>
      <c r="K3481" s="6">
        <f>Tabla14[[#This Row],[Precio NEGRO Publico c/juan]]-Tabla14[[#This Row],[Nuestro Costo juan ]]</f>
        <v>7127.6811099999977</v>
      </c>
      <c r="L3481" s="7">
        <f>Tabla14[[#This Row],[Ganancia]]/Tabla14[[#This Row],[Nuestro Costo juan ]]</f>
        <v>0.21511627906976735</v>
      </c>
      <c r="M3481" s="2">
        <f>Tabla14[[#This Row],[Precio NEGRO Publico c/juan]]+(Tabla14[[#This Row],[Precio NEGRO Publico c/juan]]*0.105)</f>
        <v>44489.251728349998</v>
      </c>
    </row>
    <row r="3482" spans="1:13">
      <c r="A3482" s="1" t="s">
        <v>6992</v>
      </c>
      <c r="B3482" t="s">
        <v>6993</v>
      </c>
      <c r="C3482" t="s">
        <v>7</v>
      </c>
      <c r="D3482" t="s">
        <v>1335</v>
      </c>
      <c r="E3482" s="2">
        <v>40844.76</v>
      </c>
      <c r="F3482" s="2">
        <f>Tabla14[[#This Row],[Precio]]-(Tabla14[[#This Row],[Precio]]*0.14)</f>
        <v>35126.493600000002</v>
      </c>
      <c r="G3482" s="2">
        <f>Tabla14[[#This Row],[Precio]]-(Tabla14[[#This Row],[Precio]]*0.05)</f>
        <v>38802.522000000004</v>
      </c>
      <c r="H3482" s="4">
        <f>Tabla14[[#This Row],[  -14% costo de juan]]+(Tabla14[[#This Row],[  -14% costo de juan]]*0.1)</f>
        <v>38639.142960000005</v>
      </c>
      <c r="I3482" s="30">
        <f>Tabla14[[#This Row],[5% purpil]]+(Tabla14[[#This Row],[5% purpil]]*0.21)</f>
        <v>46951.051620000006</v>
      </c>
      <c r="J3482" s="30">
        <f>Tabla14[[#This Row],[5% purpil]]+(Tabla14[[#This Row],[5% purpil]]*0.21)</f>
        <v>46951.051620000006</v>
      </c>
      <c r="K3482" s="6">
        <f>Tabla14[[#This Row],[Precio NEGRO Publico c/juan]]-Tabla14[[#This Row],[Nuestro Costo juan ]]</f>
        <v>8311.908660000001</v>
      </c>
      <c r="L3482" s="7">
        <f>Tabla14[[#This Row],[Ganancia]]/Tabla14[[#This Row],[Nuestro Costo juan ]]</f>
        <v>0.21511627906976744</v>
      </c>
      <c r="M3482" s="2">
        <f>Tabla14[[#This Row],[Precio NEGRO Publico c/juan]]+(Tabla14[[#This Row],[Precio NEGRO Publico c/juan]]*0.105)</f>
        <v>51880.912040100004</v>
      </c>
    </row>
    <row r="3483" spans="1:13">
      <c r="A3483" s="1" t="s">
        <v>6994</v>
      </c>
      <c r="B3483" t="s">
        <v>6995</v>
      </c>
      <c r="C3483" t="s">
        <v>7</v>
      </c>
      <c r="D3483" t="s">
        <v>1335</v>
      </c>
      <c r="E3483" s="2">
        <v>89588.05</v>
      </c>
      <c r="F3483" s="2">
        <f>Tabla14[[#This Row],[Precio]]-(Tabla14[[#This Row],[Precio]]*0.14)</f>
        <v>77045.722999999998</v>
      </c>
      <c r="G3483" s="2">
        <f>Tabla14[[#This Row],[Precio]]-(Tabla14[[#This Row],[Precio]]*0.05)</f>
        <v>85108.647500000006</v>
      </c>
      <c r="H3483" s="4">
        <f>Tabla14[[#This Row],[  -14% costo de juan]]+(Tabla14[[#This Row],[  -14% costo de juan]]*0.1)</f>
        <v>84750.295299999998</v>
      </c>
      <c r="I3483" s="30">
        <f>Tabla14[[#This Row],[5% purpil]]+(Tabla14[[#This Row],[5% purpil]]*0.21)</f>
        <v>102981.46347500001</v>
      </c>
      <c r="J3483" s="30">
        <f>Tabla14[[#This Row],[5% purpil]]+(Tabla14[[#This Row],[5% purpil]]*0.21)</f>
        <v>102981.46347500001</v>
      </c>
      <c r="K3483" s="6">
        <f>Tabla14[[#This Row],[Precio NEGRO Publico c/juan]]-Tabla14[[#This Row],[Nuestro Costo juan ]]</f>
        <v>18231.168175000013</v>
      </c>
      <c r="L3483" s="7">
        <f>Tabla14[[#This Row],[Ganancia]]/Tabla14[[#This Row],[Nuestro Costo juan ]]</f>
        <v>0.2151162790697676</v>
      </c>
      <c r="M3483" s="2">
        <f>Tabla14[[#This Row],[Precio NEGRO Publico c/juan]]+(Tabla14[[#This Row],[Precio NEGRO Publico c/juan]]*0.105)</f>
        <v>113794.51713987501</v>
      </c>
    </row>
    <row r="3484" spans="1:13">
      <c r="A3484" s="1" t="s">
        <v>6996</v>
      </c>
      <c r="B3484" t="s">
        <v>6997</v>
      </c>
      <c r="C3484" t="s">
        <v>7</v>
      </c>
      <c r="D3484" t="s">
        <v>1335</v>
      </c>
      <c r="E3484" s="2">
        <v>4197.53</v>
      </c>
      <c r="F3484" s="2">
        <f>Tabla14[[#This Row],[Precio]]-(Tabla14[[#This Row],[Precio]]*0.14)</f>
        <v>3609.8757999999998</v>
      </c>
      <c r="G3484" s="2">
        <f>Tabla14[[#This Row],[Precio]]-(Tabla14[[#This Row],[Precio]]*0.05)</f>
        <v>3987.6534999999999</v>
      </c>
      <c r="H3484" s="4">
        <f>Tabla14[[#This Row],[  -14% costo de juan]]+(Tabla14[[#This Row],[  -14% costo de juan]]*0.1)</f>
        <v>3970.8633799999998</v>
      </c>
      <c r="I3484" s="30">
        <f>Tabla14[[#This Row],[5% purpil]]+(Tabla14[[#This Row],[5% purpil]]*0.21)</f>
        <v>4825.060735</v>
      </c>
      <c r="J3484" s="30">
        <f>Tabla14[[#This Row],[5% purpil]]+(Tabla14[[#This Row],[5% purpil]]*0.21)</f>
        <v>4825.060735</v>
      </c>
      <c r="K3484" s="6">
        <f>Tabla14[[#This Row],[Precio NEGRO Publico c/juan]]-Tabla14[[#This Row],[Nuestro Costo juan ]]</f>
        <v>854.19735500000024</v>
      </c>
      <c r="L3484" s="7">
        <f>Tabla14[[#This Row],[Ganancia]]/Tabla14[[#This Row],[Nuestro Costo juan ]]</f>
        <v>0.21511627906976752</v>
      </c>
      <c r="M3484" s="2">
        <f>Tabla14[[#This Row],[Precio NEGRO Publico c/juan]]+(Tabla14[[#This Row],[Precio NEGRO Publico c/juan]]*0.105)</f>
        <v>5331.6921121750001</v>
      </c>
    </row>
    <row r="3485" spans="1:13">
      <c r="A3485" s="1" t="s">
        <v>6998</v>
      </c>
      <c r="B3485" t="s">
        <v>6999</v>
      </c>
      <c r="C3485" t="s">
        <v>7</v>
      </c>
      <c r="D3485" t="s">
        <v>1335</v>
      </c>
      <c r="E3485" s="2">
        <v>10708.65</v>
      </c>
      <c r="F3485" s="2">
        <f>Tabla14[[#This Row],[Precio]]-(Tabla14[[#This Row],[Precio]]*0.14)</f>
        <v>9209.4390000000003</v>
      </c>
      <c r="G3485" s="2">
        <f>Tabla14[[#This Row],[Precio]]-(Tabla14[[#This Row],[Precio]]*0.05)</f>
        <v>10173.217499999999</v>
      </c>
      <c r="H3485" s="4">
        <f>Tabla14[[#This Row],[  -14% costo de juan]]+(Tabla14[[#This Row],[  -14% costo de juan]]*0.1)</f>
        <v>10130.382900000001</v>
      </c>
      <c r="I3485" s="30">
        <f>Tabla14[[#This Row],[5% purpil]]+(Tabla14[[#This Row],[5% purpil]]*0.21)</f>
        <v>12309.593174999998</v>
      </c>
      <c r="J3485" s="30">
        <f>Tabla14[[#This Row],[5% purpil]]+(Tabla14[[#This Row],[5% purpil]]*0.21)</f>
        <v>12309.593174999998</v>
      </c>
      <c r="K3485" s="6">
        <f>Tabla14[[#This Row],[Precio NEGRO Publico c/juan]]-Tabla14[[#This Row],[Nuestro Costo juan ]]</f>
        <v>2179.2102749999976</v>
      </c>
      <c r="L3485" s="7">
        <f>Tabla14[[#This Row],[Ganancia]]/Tabla14[[#This Row],[Nuestro Costo juan ]]</f>
        <v>0.21511627906976719</v>
      </c>
      <c r="M3485" s="2">
        <f>Tabla14[[#This Row],[Precio NEGRO Publico c/juan]]+(Tabla14[[#This Row],[Precio NEGRO Publico c/juan]]*0.105)</f>
        <v>13602.100458374998</v>
      </c>
    </row>
    <row r="3486" spans="1:13">
      <c r="A3486" s="1" t="s">
        <v>7000</v>
      </c>
      <c r="B3486" t="s">
        <v>7001</v>
      </c>
      <c r="C3486" t="s">
        <v>7</v>
      </c>
      <c r="D3486" t="s">
        <v>1335</v>
      </c>
      <c r="E3486" s="2">
        <v>15449.27</v>
      </c>
      <c r="F3486" s="2">
        <f>Tabla14[[#This Row],[Precio]]-(Tabla14[[#This Row],[Precio]]*0.14)</f>
        <v>13286.3722</v>
      </c>
      <c r="G3486" s="2">
        <f>Tabla14[[#This Row],[Precio]]-(Tabla14[[#This Row],[Precio]]*0.05)</f>
        <v>14676.806500000001</v>
      </c>
      <c r="H3486" s="4">
        <f>Tabla14[[#This Row],[  -14% costo de juan]]+(Tabla14[[#This Row],[  -14% costo de juan]]*0.1)</f>
        <v>14615.00942</v>
      </c>
      <c r="I3486" s="30">
        <f>Tabla14[[#This Row],[5% purpil]]+(Tabla14[[#This Row],[5% purpil]]*0.21)</f>
        <v>17758.935864999999</v>
      </c>
      <c r="J3486" s="30">
        <f>Tabla14[[#This Row],[5% purpil]]+(Tabla14[[#This Row],[5% purpil]]*0.21)</f>
        <v>17758.935864999999</v>
      </c>
      <c r="K3486" s="6">
        <f>Tabla14[[#This Row],[Precio NEGRO Publico c/juan]]-Tabla14[[#This Row],[Nuestro Costo juan ]]</f>
        <v>3143.9264449999991</v>
      </c>
      <c r="L3486" s="7">
        <f>Tabla14[[#This Row],[Ganancia]]/Tabla14[[#This Row],[Nuestro Costo juan ]]</f>
        <v>0.21511627906976738</v>
      </c>
      <c r="M3486" s="2">
        <f>Tabla14[[#This Row],[Precio NEGRO Publico c/juan]]+(Tabla14[[#This Row],[Precio NEGRO Publico c/juan]]*0.105)</f>
        <v>19623.624130824999</v>
      </c>
    </row>
    <row r="3487" spans="1:13">
      <c r="A3487" s="1" t="s">
        <v>7002</v>
      </c>
      <c r="B3487" t="s">
        <v>7003</v>
      </c>
      <c r="C3487" t="s">
        <v>7</v>
      </c>
      <c r="D3487" t="s">
        <v>1335</v>
      </c>
      <c r="E3487" s="2">
        <v>7562.01</v>
      </c>
      <c r="F3487" s="2">
        <f>Tabla14[[#This Row],[Precio]]-(Tabla14[[#This Row],[Precio]]*0.14)</f>
        <v>6503.3285999999998</v>
      </c>
      <c r="G3487" s="2">
        <f>Tabla14[[#This Row],[Precio]]-(Tabla14[[#This Row],[Precio]]*0.05)</f>
        <v>7183.9094999999998</v>
      </c>
      <c r="H3487" s="4">
        <f>Tabla14[[#This Row],[  -14% costo de juan]]+(Tabla14[[#This Row],[  -14% costo de juan]]*0.1)</f>
        <v>7153.6614599999994</v>
      </c>
      <c r="I3487" s="30">
        <f>Tabla14[[#This Row],[5% purpil]]+(Tabla14[[#This Row],[5% purpil]]*0.21)</f>
        <v>8692.5304949999991</v>
      </c>
      <c r="J3487" s="30">
        <f>Tabla14[[#This Row],[5% purpil]]+(Tabla14[[#This Row],[5% purpil]]*0.21)</f>
        <v>8692.5304949999991</v>
      </c>
      <c r="K3487" s="6">
        <f>Tabla14[[#This Row],[Precio NEGRO Publico c/juan]]-Tabla14[[#This Row],[Nuestro Costo juan ]]</f>
        <v>1538.8690349999997</v>
      </c>
      <c r="L3487" s="7">
        <f>Tabla14[[#This Row],[Ganancia]]/Tabla14[[#This Row],[Nuestro Costo juan ]]</f>
        <v>0.21511627906976741</v>
      </c>
      <c r="M3487" s="2">
        <f>Tabla14[[#This Row],[Precio NEGRO Publico c/juan]]+(Tabla14[[#This Row],[Precio NEGRO Publico c/juan]]*0.105)</f>
        <v>9605.2461969749984</v>
      </c>
    </row>
    <row r="3488" spans="1:13">
      <c r="A3488" s="1" t="s">
        <v>7004</v>
      </c>
      <c r="B3488" t="s">
        <v>7005</v>
      </c>
      <c r="C3488" t="s">
        <v>7</v>
      </c>
      <c r="D3488" t="s">
        <v>1335</v>
      </c>
      <c r="E3488" s="2">
        <v>15720.44</v>
      </c>
      <c r="F3488" s="2">
        <f>Tabla14[[#This Row],[Precio]]-(Tabla14[[#This Row],[Precio]]*0.14)</f>
        <v>13519.5784</v>
      </c>
      <c r="G3488" s="2">
        <f>Tabla14[[#This Row],[Precio]]-(Tabla14[[#This Row],[Precio]]*0.05)</f>
        <v>14934.418</v>
      </c>
      <c r="H3488" s="4">
        <f>Tabla14[[#This Row],[  -14% costo de juan]]+(Tabla14[[#This Row],[  -14% costo de juan]]*0.1)</f>
        <v>14871.536240000001</v>
      </c>
      <c r="I3488" s="30">
        <f>Tabla14[[#This Row],[5% purpil]]+(Tabla14[[#This Row],[5% purpil]]*0.21)</f>
        <v>18070.645779999999</v>
      </c>
      <c r="J3488" s="30">
        <f>Tabla14[[#This Row],[5% purpil]]+(Tabla14[[#This Row],[5% purpil]]*0.21)</f>
        <v>18070.645779999999</v>
      </c>
      <c r="K3488" s="6">
        <f>Tabla14[[#This Row],[Precio NEGRO Publico c/juan]]-Tabla14[[#This Row],[Nuestro Costo juan ]]</f>
        <v>3199.1095399999977</v>
      </c>
      <c r="L3488" s="7">
        <f>Tabla14[[#This Row],[Ganancia]]/Tabla14[[#This Row],[Nuestro Costo juan ]]</f>
        <v>0.21511627906976727</v>
      </c>
      <c r="M3488" s="2">
        <f>Tabla14[[#This Row],[Precio NEGRO Publico c/juan]]+(Tabla14[[#This Row],[Precio NEGRO Publico c/juan]]*0.105)</f>
        <v>19968.0635869</v>
      </c>
    </row>
    <row r="3489" spans="1:13">
      <c r="A3489" s="1" t="s">
        <v>7006</v>
      </c>
      <c r="B3489" t="s">
        <v>7007</v>
      </c>
      <c r="C3489" t="s">
        <v>7</v>
      </c>
      <c r="D3489" t="s">
        <v>1335</v>
      </c>
      <c r="E3489" s="2">
        <v>24769.759999999998</v>
      </c>
      <c r="F3489" s="2">
        <f>Tabla14[[#This Row],[Precio]]-(Tabla14[[#This Row],[Precio]]*0.14)</f>
        <v>21301.993599999998</v>
      </c>
      <c r="G3489" s="2">
        <f>Tabla14[[#This Row],[Precio]]-(Tabla14[[#This Row],[Precio]]*0.05)</f>
        <v>23531.271999999997</v>
      </c>
      <c r="H3489" s="4">
        <f>Tabla14[[#This Row],[  -14% costo de juan]]+(Tabla14[[#This Row],[  -14% costo de juan]]*0.1)</f>
        <v>23432.192959999997</v>
      </c>
      <c r="I3489" s="30">
        <f>Tabla14[[#This Row],[5% purpil]]+(Tabla14[[#This Row],[5% purpil]]*0.21)</f>
        <v>28472.839119999997</v>
      </c>
      <c r="J3489" s="30">
        <f>Tabla14[[#This Row],[5% purpil]]+(Tabla14[[#This Row],[5% purpil]]*0.21)</f>
        <v>28472.839119999997</v>
      </c>
      <c r="K3489" s="6">
        <f>Tabla14[[#This Row],[Precio NEGRO Publico c/juan]]-Tabla14[[#This Row],[Nuestro Costo juan ]]</f>
        <v>5040.6461600000002</v>
      </c>
      <c r="L3489" s="7">
        <f>Tabla14[[#This Row],[Ganancia]]/Tabla14[[#This Row],[Nuestro Costo juan ]]</f>
        <v>0.21511627906976749</v>
      </c>
      <c r="M3489" s="2">
        <f>Tabla14[[#This Row],[Precio NEGRO Publico c/juan]]+(Tabla14[[#This Row],[Precio NEGRO Publico c/juan]]*0.105)</f>
        <v>31462.487227599995</v>
      </c>
    </row>
    <row r="3490" spans="1:13">
      <c r="A3490" s="1" t="s">
        <v>7008</v>
      </c>
      <c r="B3490" t="s">
        <v>7009</v>
      </c>
      <c r="C3490" t="s">
        <v>7</v>
      </c>
      <c r="D3490" t="s">
        <v>3914</v>
      </c>
      <c r="E3490" s="2">
        <v>97624.44</v>
      </c>
      <c r="F3490" s="2">
        <f>Tabla14[[#This Row],[Precio]]-(Tabla14[[#This Row],[Precio]]*0.14)</f>
        <v>83957.018400000001</v>
      </c>
      <c r="G3490" s="2">
        <f>Tabla14[[#This Row],[Precio]]-(Tabla14[[#This Row],[Precio]]*0.05)</f>
        <v>92743.218000000008</v>
      </c>
      <c r="H3490" s="4">
        <f>Tabla14[[#This Row],[  -14% costo de juan]]+(Tabla14[[#This Row],[  -14% costo de juan]]*0.1)</f>
        <v>92352.720239999995</v>
      </c>
      <c r="I3490" s="30">
        <f>Tabla14[[#This Row],[5% purpil]]+(Tabla14[[#This Row],[5% purpil]]*0.21)</f>
        <v>112219.29378000001</v>
      </c>
      <c r="J3490" s="30">
        <f>Tabla14[[#This Row],[5% purpil]]+(Tabla14[[#This Row],[5% purpil]]*0.21)</f>
        <v>112219.29378000001</v>
      </c>
      <c r="K3490" s="6">
        <f>Tabla14[[#This Row],[Precio NEGRO Publico c/juan]]-Tabla14[[#This Row],[Nuestro Costo juan ]]</f>
        <v>19866.573540000012</v>
      </c>
      <c r="L3490" s="7">
        <f>Tabla14[[#This Row],[Ganancia]]/Tabla14[[#This Row],[Nuestro Costo juan ]]</f>
        <v>0.21511627906976757</v>
      </c>
      <c r="M3490" s="2">
        <f>Tabla14[[#This Row],[Precio NEGRO Publico c/juan]]+(Tabla14[[#This Row],[Precio NEGRO Publico c/juan]]*0.105)</f>
        <v>124002.3196269</v>
      </c>
    </row>
    <row r="3491" spans="1:13">
      <c r="A3491" s="1" t="s">
        <v>7010</v>
      </c>
      <c r="B3491" t="s">
        <v>7011</v>
      </c>
      <c r="C3491" t="s">
        <v>7</v>
      </c>
      <c r="D3491" t="s">
        <v>1335</v>
      </c>
      <c r="E3491" s="2">
        <v>162629.37</v>
      </c>
      <c r="F3491" s="2">
        <f>Tabla14[[#This Row],[Precio]]-(Tabla14[[#This Row],[Precio]]*0.14)</f>
        <v>139861.25819999998</v>
      </c>
      <c r="G3491" s="2">
        <f>Tabla14[[#This Row],[Precio]]-(Tabla14[[#This Row],[Precio]]*0.05)</f>
        <v>154497.90150000001</v>
      </c>
      <c r="H3491" s="4">
        <f>Tabla14[[#This Row],[  -14% costo de juan]]+(Tabla14[[#This Row],[  -14% costo de juan]]*0.1)</f>
        <v>153847.38401999997</v>
      </c>
      <c r="I3491" s="30">
        <f>Tabla14[[#This Row],[5% purpil]]+(Tabla14[[#This Row],[5% purpil]]*0.21)</f>
        <v>186942.460815</v>
      </c>
      <c r="J3491" s="30">
        <f>Tabla14[[#This Row],[5% purpil]]+(Tabla14[[#This Row],[5% purpil]]*0.21)</f>
        <v>186942.460815</v>
      </c>
      <c r="K3491" s="6">
        <f>Tabla14[[#This Row],[Precio NEGRO Publico c/juan]]-Tabla14[[#This Row],[Nuestro Costo juan ]]</f>
        <v>33095.07679500003</v>
      </c>
      <c r="L3491" s="7">
        <f>Tabla14[[#This Row],[Ganancia]]/Tabla14[[#This Row],[Nuestro Costo juan ]]</f>
        <v>0.21511627906976769</v>
      </c>
      <c r="M3491" s="2">
        <f>Tabla14[[#This Row],[Precio NEGRO Publico c/juan]]+(Tabla14[[#This Row],[Precio NEGRO Publico c/juan]]*0.105)</f>
        <v>206571.41920057501</v>
      </c>
    </row>
    <row r="3492" spans="1:13">
      <c r="A3492" s="1" t="s">
        <v>7012</v>
      </c>
      <c r="B3492" t="s">
        <v>7013</v>
      </c>
      <c r="C3492" t="s">
        <v>7</v>
      </c>
      <c r="D3492" t="s">
        <v>1335</v>
      </c>
      <c r="E3492" s="2">
        <v>224479.05</v>
      </c>
      <c r="F3492" s="2">
        <f>Tabla14[[#This Row],[Precio]]-(Tabla14[[#This Row],[Precio]]*0.14)</f>
        <v>193051.98299999998</v>
      </c>
      <c r="G3492" s="2">
        <f>Tabla14[[#This Row],[Precio]]-(Tabla14[[#This Row],[Precio]]*0.05)</f>
        <v>213255.09749999997</v>
      </c>
      <c r="H3492" s="4">
        <f>Tabla14[[#This Row],[  -14% costo de juan]]+(Tabla14[[#This Row],[  -14% costo de juan]]*0.1)</f>
        <v>212357.18129999997</v>
      </c>
      <c r="I3492" s="30">
        <f>Tabla14[[#This Row],[5% purpil]]+(Tabla14[[#This Row],[5% purpil]]*0.21)</f>
        <v>258038.66797499996</v>
      </c>
      <c r="J3492" s="30">
        <f>Tabla14[[#This Row],[5% purpil]]+(Tabla14[[#This Row],[5% purpil]]*0.21)</f>
        <v>258038.66797499996</v>
      </c>
      <c r="K3492" s="6">
        <f>Tabla14[[#This Row],[Precio NEGRO Publico c/juan]]-Tabla14[[#This Row],[Nuestro Costo juan ]]</f>
        <v>45681.486674999993</v>
      </c>
      <c r="L3492" s="7">
        <f>Tabla14[[#This Row],[Ganancia]]/Tabla14[[#This Row],[Nuestro Costo juan ]]</f>
        <v>0.21511627906976744</v>
      </c>
      <c r="M3492" s="2">
        <f>Tabla14[[#This Row],[Precio NEGRO Publico c/juan]]+(Tabla14[[#This Row],[Precio NEGRO Publico c/juan]]*0.105)</f>
        <v>285132.72811237496</v>
      </c>
    </row>
    <row r="3493" spans="1:13">
      <c r="A3493" s="1" t="s">
        <v>7014</v>
      </c>
      <c r="B3493" t="s">
        <v>7015</v>
      </c>
      <c r="C3493" t="s">
        <v>7</v>
      </c>
      <c r="D3493" t="s">
        <v>1335</v>
      </c>
      <c r="E3493" s="2">
        <v>34168.379999999997</v>
      </c>
      <c r="F3493" s="2">
        <f>Tabla14[[#This Row],[Precio]]-(Tabla14[[#This Row],[Precio]]*0.14)</f>
        <v>29384.806799999998</v>
      </c>
      <c r="G3493" s="2">
        <f>Tabla14[[#This Row],[Precio]]-(Tabla14[[#This Row],[Precio]]*0.05)</f>
        <v>32459.960999999996</v>
      </c>
      <c r="H3493" s="4">
        <f>Tabla14[[#This Row],[  -14% costo de juan]]+(Tabla14[[#This Row],[  -14% costo de juan]]*0.1)</f>
        <v>32323.287479999999</v>
      </c>
      <c r="I3493" s="30">
        <f>Tabla14[[#This Row],[5% purpil]]+(Tabla14[[#This Row],[5% purpil]]*0.21)</f>
        <v>39276.552809999994</v>
      </c>
      <c r="J3493" s="30">
        <f>Tabla14[[#This Row],[5% purpil]]+(Tabla14[[#This Row],[5% purpil]]*0.21)</f>
        <v>39276.552809999994</v>
      </c>
      <c r="K3493" s="6">
        <f>Tabla14[[#This Row],[Precio NEGRO Publico c/juan]]-Tabla14[[#This Row],[Nuestro Costo juan ]]</f>
        <v>6953.2653299999947</v>
      </c>
      <c r="L3493" s="7">
        <f>Tabla14[[#This Row],[Ganancia]]/Tabla14[[#This Row],[Nuestro Costo juan ]]</f>
        <v>0.2151162790697673</v>
      </c>
      <c r="M3493" s="2">
        <f>Tabla14[[#This Row],[Precio NEGRO Publico c/juan]]+(Tabla14[[#This Row],[Precio NEGRO Publico c/juan]]*0.105)</f>
        <v>43400.590855049995</v>
      </c>
    </row>
    <row r="3494" spans="1:13">
      <c r="A3494" s="1" t="s">
        <v>7016</v>
      </c>
      <c r="B3494" t="s">
        <v>7017</v>
      </c>
      <c r="C3494" t="s">
        <v>7</v>
      </c>
      <c r="D3494" t="s">
        <v>1335</v>
      </c>
      <c r="E3494" s="2">
        <v>28343.07</v>
      </c>
      <c r="F3494" s="2">
        <f>Tabla14[[#This Row],[Precio]]-(Tabla14[[#This Row],[Precio]]*0.14)</f>
        <v>24375.040199999999</v>
      </c>
      <c r="G3494" s="2">
        <f>Tabla14[[#This Row],[Precio]]-(Tabla14[[#This Row],[Precio]]*0.05)</f>
        <v>26925.916499999999</v>
      </c>
      <c r="H3494" s="4">
        <f>Tabla14[[#This Row],[  -14% costo de juan]]+(Tabla14[[#This Row],[  -14% costo de juan]]*0.1)</f>
        <v>26812.54422</v>
      </c>
      <c r="I3494" s="30">
        <f>Tabla14[[#This Row],[5% purpil]]+(Tabla14[[#This Row],[5% purpil]]*0.21)</f>
        <v>32580.358964999999</v>
      </c>
      <c r="J3494" s="30">
        <f>Tabla14[[#This Row],[5% purpil]]+(Tabla14[[#This Row],[5% purpil]]*0.21)</f>
        <v>32580.358964999999</v>
      </c>
      <c r="K3494" s="6">
        <f>Tabla14[[#This Row],[Precio NEGRO Publico c/juan]]-Tabla14[[#This Row],[Nuestro Costo juan ]]</f>
        <v>5767.8147449999997</v>
      </c>
      <c r="L3494" s="7">
        <f>Tabla14[[#This Row],[Ganancia]]/Tabla14[[#This Row],[Nuestro Costo juan ]]</f>
        <v>0.21511627906976744</v>
      </c>
      <c r="M3494" s="2">
        <f>Tabla14[[#This Row],[Precio NEGRO Publico c/juan]]+(Tabla14[[#This Row],[Precio NEGRO Publico c/juan]]*0.105)</f>
        <v>36001.296656325001</v>
      </c>
    </row>
    <row r="3495" spans="1:13">
      <c r="A3495" s="1" t="s">
        <v>7018</v>
      </c>
      <c r="B3495" t="s">
        <v>7019</v>
      </c>
      <c r="C3495" t="s">
        <v>7</v>
      </c>
      <c r="D3495" t="s">
        <v>1335</v>
      </c>
      <c r="E3495" s="2">
        <v>41052.83</v>
      </c>
      <c r="F3495" s="2">
        <f>Tabla14[[#This Row],[Precio]]-(Tabla14[[#This Row],[Precio]]*0.14)</f>
        <v>35305.433799999999</v>
      </c>
      <c r="G3495" s="2">
        <f>Tabla14[[#This Row],[Precio]]-(Tabla14[[#This Row],[Precio]]*0.05)</f>
        <v>39000.188500000004</v>
      </c>
      <c r="H3495" s="4">
        <f>Tabla14[[#This Row],[  -14% costo de juan]]+(Tabla14[[#This Row],[  -14% costo de juan]]*0.1)</f>
        <v>38835.977180000002</v>
      </c>
      <c r="I3495" s="30">
        <f>Tabla14[[#This Row],[5% purpil]]+(Tabla14[[#This Row],[5% purpil]]*0.21)</f>
        <v>47190.228085000002</v>
      </c>
      <c r="J3495" s="30">
        <f>Tabla14[[#This Row],[5% purpil]]+(Tabla14[[#This Row],[5% purpil]]*0.21)</f>
        <v>47190.228085000002</v>
      </c>
      <c r="K3495" s="6">
        <f>Tabla14[[#This Row],[Precio NEGRO Publico c/juan]]-Tabla14[[#This Row],[Nuestro Costo juan ]]</f>
        <v>8354.2509050000008</v>
      </c>
      <c r="L3495" s="7">
        <f>Tabla14[[#This Row],[Ganancia]]/Tabla14[[#This Row],[Nuestro Costo juan ]]</f>
        <v>0.21511627906976746</v>
      </c>
      <c r="M3495" s="2">
        <f>Tabla14[[#This Row],[Precio NEGRO Publico c/juan]]+(Tabla14[[#This Row],[Precio NEGRO Publico c/juan]]*0.105)</f>
        <v>52145.202033925001</v>
      </c>
    </row>
    <row r="3496" spans="1:13">
      <c r="A3496" s="1" t="s">
        <v>7020</v>
      </c>
      <c r="B3496" t="s">
        <v>7021</v>
      </c>
      <c r="C3496" t="s">
        <v>7</v>
      </c>
      <c r="D3496" t="s">
        <v>1335</v>
      </c>
      <c r="E3496" s="2">
        <v>36117.660000000003</v>
      </c>
      <c r="F3496" s="2">
        <f>Tabla14[[#This Row],[Precio]]-(Tabla14[[#This Row],[Precio]]*0.14)</f>
        <v>31061.187600000005</v>
      </c>
      <c r="G3496" s="2">
        <f>Tabla14[[#This Row],[Precio]]-(Tabla14[[#This Row],[Precio]]*0.05)</f>
        <v>34311.777000000002</v>
      </c>
      <c r="H3496" s="4">
        <f>Tabla14[[#This Row],[  -14% costo de juan]]+(Tabla14[[#This Row],[  -14% costo de juan]]*0.1)</f>
        <v>34167.306360000002</v>
      </c>
      <c r="I3496" s="30">
        <f>Tabla14[[#This Row],[5% purpil]]+(Tabla14[[#This Row],[5% purpil]]*0.21)</f>
        <v>41517.250169999999</v>
      </c>
      <c r="J3496" s="30">
        <f>Tabla14[[#This Row],[5% purpil]]+(Tabla14[[#This Row],[5% purpil]]*0.21)</f>
        <v>41517.250169999999</v>
      </c>
      <c r="K3496" s="6">
        <f>Tabla14[[#This Row],[Precio NEGRO Publico c/juan]]-Tabla14[[#This Row],[Nuestro Costo juan ]]</f>
        <v>7349.943809999997</v>
      </c>
      <c r="L3496" s="7">
        <f>Tabla14[[#This Row],[Ganancia]]/Tabla14[[#This Row],[Nuestro Costo juan ]]</f>
        <v>0.21511627906976735</v>
      </c>
      <c r="M3496" s="2">
        <f>Tabla14[[#This Row],[Precio NEGRO Publico c/juan]]+(Tabla14[[#This Row],[Precio NEGRO Publico c/juan]]*0.105)</f>
        <v>45876.561437850003</v>
      </c>
    </row>
    <row r="3497" spans="1:13">
      <c r="A3497" s="1" t="s">
        <v>7022</v>
      </c>
      <c r="B3497" t="s">
        <v>7023</v>
      </c>
      <c r="C3497" t="s">
        <v>7</v>
      </c>
      <c r="D3497" t="s">
        <v>1335</v>
      </c>
      <c r="E3497" s="2">
        <v>60134.75</v>
      </c>
      <c r="F3497" s="2">
        <f>Tabla14[[#This Row],[Precio]]-(Tabla14[[#This Row],[Precio]]*0.14)</f>
        <v>51715.884999999995</v>
      </c>
      <c r="G3497" s="2">
        <f>Tabla14[[#This Row],[Precio]]-(Tabla14[[#This Row],[Precio]]*0.05)</f>
        <v>57128.012499999997</v>
      </c>
      <c r="H3497" s="4">
        <f>Tabla14[[#This Row],[  -14% costo de juan]]+(Tabla14[[#This Row],[  -14% costo de juan]]*0.1)</f>
        <v>56887.473499999993</v>
      </c>
      <c r="I3497" s="30">
        <f>Tabla14[[#This Row],[5% purpil]]+(Tabla14[[#This Row],[5% purpil]]*0.21)</f>
        <v>69124.895124999995</v>
      </c>
      <c r="J3497" s="30">
        <f>Tabla14[[#This Row],[5% purpil]]+(Tabla14[[#This Row],[5% purpil]]*0.21)</f>
        <v>69124.895124999995</v>
      </c>
      <c r="K3497" s="6">
        <f>Tabla14[[#This Row],[Precio NEGRO Publico c/juan]]-Tabla14[[#This Row],[Nuestro Costo juan ]]</f>
        <v>12237.421625000003</v>
      </c>
      <c r="L3497" s="7">
        <f>Tabla14[[#This Row],[Ganancia]]/Tabla14[[#This Row],[Nuestro Costo juan ]]</f>
        <v>0.21511627906976752</v>
      </c>
      <c r="M3497" s="2">
        <f>Tabla14[[#This Row],[Precio NEGRO Publico c/juan]]+(Tabla14[[#This Row],[Precio NEGRO Publico c/juan]]*0.105)</f>
        <v>76383.009113124994</v>
      </c>
    </row>
    <row r="3498" spans="1:13">
      <c r="A3498" s="1" t="s">
        <v>7024</v>
      </c>
      <c r="B3498" t="s">
        <v>7025</v>
      </c>
      <c r="C3498" t="s">
        <v>7</v>
      </c>
      <c r="D3498" t="s">
        <v>1335</v>
      </c>
      <c r="E3498" s="2">
        <v>25641.119999999999</v>
      </c>
      <c r="F3498" s="2">
        <f>Tabla14[[#This Row],[Precio]]-(Tabla14[[#This Row],[Precio]]*0.14)</f>
        <v>22051.3632</v>
      </c>
      <c r="G3498" s="2">
        <f>Tabla14[[#This Row],[Precio]]-(Tabla14[[#This Row],[Precio]]*0.05)</f>
        <v>24359.063999999998</v>
      </c>
      <c r="H3498" s="4">
        <f>Tabla14[[#This Row],[  -14% costo de juan]]+(Tabla14[[#This Row],[  -14% costo de juan]]*0.1)</f>
        <v>24256.499520000001</v>
      </c>
      <c r="I3498" s="30">
        <f>Tabla14[[#This Row],[5% purpil]]+(Tabla14[[#This Row],[5% purpil]]*0.21)</f>
        <v>29474.467439999997</v>
      </c>
      <c r="J3498" s="30">
        <f>Tabla14[[#This Row],[5% purpil]]+(Tabla14[[#This Row],[5% purpil]]*0.21)</f>
        <v>29474.467439999997</v>
      </c>
      <c r="K3498" s="6">
        <f>Tabla14[[#This Row],[Precio NEGRO Publico c/juan]]-Tabla14[[#This Row],[Nuestro Costo juan ]]</f>
        <v>5217.9679199999955</v>
      </c>
      <c r="L3498" s="7">
        <f>Tabla14[[#This Row],[Ganancia]]/Tabla14[[#This Row],[Nuestro Costo juan ]]</f>
        <v>0.21511627906976724</v>
      </c>
      <c r="M3498" s="2">
        <f>Tabla14[[#This Row],[Precio NEGRO Publico c/juan]]+(Tabla14[[#This Row],[Precio NEGRO Publico c/juan]]*0.105)</f>
        <v>32569.286521199996</v>
      </c>
    </row>
    <row r="3499" spans="1:13">
      <c r="A3499" s="1" t="s">
        <v>7026</v>
      </c>
      <c r="B3499" t="s">
        <v>7027</v>
      </c>
      <c r="C3499" t="s">
        <v>7</v>
      </c>
      <c r="D3499" t="s">
        <v>1335</v>
      </c>
      <c r="E3499" s="2">
        <v>60022.83</v>
      </c>
      <c r="F3499" s="2">
        <f>Tabla14[[#This Row],[Precio]]-(Tabla14[[#This Row],[Precio]]*0.14)</f>
        <v>51619.633800000003</v>
      </c>
      <c r="G3499" s="2">
        <f>Tabla14[[#This Row],[Precio]]-(Tabla14[[#This Row],[Precio]]*0.05)</f>
        <v>57021.688500000004</v>
      </c>
      <c r="H3499" s="4">
        <f>Tabla14[[#This Row],[  -14% costo de juan]]+(Tabla14[[#This Row],[  -14% costo de juan]]*0.1)</f>
        <v>56781.597180000004</v>
      </c>
      <c r="I3499" s="30">
        <f>Tabla14[[#This Row],[5% purpil]]+(Tabla14[[#This Row],[5% purpil]]*0.21)</f>
        <v>68996.243085000009</v>
      </c>
      <c r="J3499" s="30">
        <f>Tabla14[[#This Row],[5% purpil]]+(Tabla14[[#This Row],[5% purpil]]*0.21)</f>
        <v>68996.243085000009</v>
      </c>
      <c r="K3499" s="6">
        <f>Tabla14[[#This Row],[Precio NEGRO Publico c/juan]]-Tabla14[[#This Row],[Nuestro Costo juan ]]</f>
        <v>12214.645905000005</v>
      </c>
      <c r="L3499" s="7">
        <f>Tabla14[[#This Row],[Ganancia]]/Tabla14[[#This Row],[Nuestro Costo juan ]]</f>
        <v>0.21511627906976752</v>
      </c>
      <c r="M3499" s="2">
        <f>Tabla14[[#This Row],[Precio NEGRO Publico c/juan]]+(Tabla14[[#This Row],[Precio NEGRO Publico c/juan]]*0.105)</f>
        <v>76240.848608925007</v>
      </c>
    </row>
    <row r="3500" spans="1:13">
      <c r="A3500" s="1" t="s">
        <v>7028</v>
      </c>
      <c r="B3500" t="s">
        <v>7029</v>
      </c>
      <c r="C3500" t="s">
        <v>7</v>
      </c>
      <c r="D3500" t="s">
        <v>1335</v>
      </c>
      <c r="E3500" s="2">
        <v>30188.69</v>
      </c>
      <c r="F3500" s="2">
        <f>Tabla14[[#This Row],[Precio]]-(Tabla14[[#This Row],[Precio]]*0.14)</f>
        <v>25962.273399999998</v>
      </c>
      <c r="G3500" s="2">
        <f>Tabla14[[#This Row],[Precio]]-(Tabla14[[#This Row],[Precio]]*0.05)</f>
        <v>28679.255499999999</v>
      </c>
      <c r="H3500" s="4">
        <f>Tabla14[[#This Row],[  -14% costo de juan]]+(Tabla14[[#This Row],[  -14% costo de juan]]*0.1)</f>
        <v>28558.500739999999</v>
      </c>
      <c r="I3500" s="30">
        <f>Tabla14[[#This Row],[5% purpil]]+(Tabla14[[#This Row],[5% purpil]]*0.21)</f>
        <v>34701.899154999999</v>
      </c>
      <c r="J3500" s="30">
        <f>Tabla14[[#This Row],[5% purpil]]+(Tabla14[[#This Row],[5% purpil]]*0.21)</f>
        <v>34701.899154999999</v>
      </c>
      <c r="K3500" s="6">
        <f>Tabla14[[#This Row],[Precio NEGRO Publico c/juan]]-Tabla14[[#This Row],[Nuestro Costo juan ]]</f>
        <v>6143.3984149999997</v>
      </c>
      <c r="L3500" s="7">
        <f>Tabla14[[#This Row],[Ganancia]]/Tabla14[[#This Row],[Nuestro Costo juan ]]</f>
        <v>0.21511627906976744</v>
      </c>
      <c r="M3500" s="2">
        <f>Tabla14[[#This Row],[Precio NEGRO Publico c/juan]]+(Tabla14[[#This Row],[Precio NEGRO Publico c/juan]]*0.105)</f>
        <v>38345.598566275003</v>
      </c>
    </row>
    <row r="3501" spans="1:13">
      <c r="A3501" s="1" t="s">
        <v>7030</v>
      </c>
      <c r="B3501" t="s">
        <v>7031</v>
      </c>
      <c r="C3501" t="s">
        <v>7</v>
      </c>
      <c r="D3501" t="s">
        <v>1335</v>
      </c>
      <c r="E3501" s="2">
        <v>23324.52</v>
      </c>
      <c r="F3501" s="2">
        <f>Tabla14[[#This Row],[Precio]]-(Tabla14[[#This Row],[Precio]]*0.14)</f>
        <v>20059.087200000002</v>
      </c>
      <c r="G3501" s="2">
        <f>Tabla14[[#This Row],[Precio]]-(Tabla14[[#This Row],[Precio]]*0.05)</f>
        <v>22158.294000000002</v>
      </c>
      <c r="H3501" s="4">
        <f>Tabla14[[#This Row],[  -14% costo de juan]]+(Tabla14[[#This Row],[  -14% costo de juan]]*0.1)</f>
        <v>22064.995920000001</v>
      </c>
      <c r="I3501" s="30">
        <f>Tabla14[[#This Row],[5% purpil]]+(Tabla14[[#This Row],[5% purpil]]*0.21)</f>
        <v>26811.535740000003</v>
      </c>
      <c r="J3501" s="30">
        <f>Tabla14[[#This Row],[5% purpil]]+(Tabla14[[#This Row],[5% purpil]]*0.21)</f>
        <v>26811.535740000003</v>
      </c>
      <c r="K3501" s="6">
        <f>Tabla14[[#This Row],[Precio NEGRO Publico c/juan]]-Tabla14[[#This Row],[Nuestro Costo juan ]]</f>
        <v>4746.5398200000018</v>
      </c>
      <c r="L3501" s="7">
        <f>Tabla14[[#This Row],[Ganancia]]/Tabla14[[#This Row],[Nuestro Costo juan ]]</f>
        <v>0.21511627906976752</v>
      </c>
      <c r="M3501" s="2">
        <f>Tabla14[[#This Row],[Precio NEGRO Publico c/juan]]+(Tabla14[[#This Row],[Precio NEGRO Publico c/juan]]*0.105)</f>
        <v>29626.746992700002</v>
      </c>
    </row>
    <row r="3502" spans="1:13">
      <c r="A3502" s="1" t="s">
        <v>5196</v>
      </c>
      <c r="B3502" t="s">
        <v>5197</v>
      </c>
      <c r="C3502" t="s">
        <v>7</v>
      </c>
      <c r="D3502" t="s">
        <v>80</v>
      </c>
      <c r="E3502" s="2">
        <v>365151.28</v>
      </c>
      <c r="F3502" s="2">
        <f>Tabla14[[#This Row],[Precio]]-(Tabla14[[#This Row],[Precio]]*0.14)</f>
        <v>314030.10080000001</v>
      </c>
      <c r="G3502" s="2">
        <f>Tabla14[[#This Row],[Precio]]-(Tabla14[[#This Row],[Precio]]*0.05)</f>
        <v>346893.71600000001</v>
      </c>
      <c r="H3502" s="9">
        <f>Tabla14[[#This Row],[  -14% costo de juan]]+(Tabla14[[#This Row],[  -14% costo de juan]]*0.1)</f>
        <v>345433.11087999999</v>
      </c>
      <c r="I3502" s="30">
        <f>Tabla14[[#This Row],[5% purpil]]+(Tabla14[[#This Row],[5% purpil]]*0.21)</f>
        <v>419741.39636000001</v>
      </c>
      <c r="J3502" s="30">
        <f>Tabla14[[#This Row],[5% purpil]]+(Tabla14[[#This Row],[5% purpil]]*0.21)</f>
        <v>419741.39636000001</v>
      </c>
      <c r="K3502" s="6">
        <f>Tabla14[[#This Row],[Precio NEGRO Publico c/juan]]-Tabla14[[#This Row],[Nuestro Costo juan ]]</f>
        <v>74308.28548000002</v>
      </c>
      <c r="L3502" s="7">
        <f>Tabla14[[#This Row],[Ganancia]]/Tabla14[[#This Row],[Nuestro Costo juan ]]</f>
        <v>0.21511627906976752</v>
      </c>
      <c r="M3502" s="2">
        <f>Tabla14[[#This Row],[Precio NEGRO Publico c/juan]]+(Tabla14[[#This Row],[Precio NEGRO Publico c/juan]]*0.105)</f>
        <v>463814.24297780002</v>
      </c>
    </row>
    <row r="3503" spans="1:13">
      <c r="A3503" s="1" t="s">
        <v>1382</v>
      </c>
      <c r="B3503" t="s">
        <v>1383</v>
      </c>
      <c r="C3503" t="s">
        <v>7</v>
      </c>
      <c r="D3503" t="s">
        <v>1335</v>
      </c>
      <c r="E3503" s="2">
        <v>386890.58</v>
      </c>
      <c r="F3503" s="2">
        <f>Tabla14[[#This Row],[Precio]]-(Tabla14[[#This Row],[Precio]]*0.14)</f>
        <v>332725.89880000002</v>
      </c>
      <c r="G3503" s="2">
        <f>Tabla14[[#This Row],[Precio]]-(Tabla14[[#This Row],[Precio]]*0.05)</f>
        <v>367546.05100000004</v>
      </c>
      <c r="H3503" s="9">
        <f>Tabla14[[#This Row],[  -14% costo de juan]]+(Tabla14[[#This Row],[  -14% costo de juan]]*0.1)</f>
        <v>365998.48868000001</v>
      </c>
      <c r="I3503" s="30">
        <f>Tabla14[[#This Row],[5% purpil]]+(Tabla14[[#This Row],[5% purpil]]*0.21)</f>
        <v>444730.72171000007</v>
      </c>
      <c r="J3503" s="30">
        <f>Tabla14[[#This Row],[5% purpil]]+(Tabla14[[#This Row],[5% purpil]]*0.21)</f>
        <v>444730.72171000007</v>
      </c>
      <c r="K3503" s="6">
        <f>Tabla14[[#This Row],[Precio NEGRO Publico c/juan]]-Tabla14[[#This Row],[Nuestro Costo juan ]]</f>
        <v>78732.233030000061</v>
      </c>
      <c r="L3503" s="7">
        <f>Tabla14[[#This Row],[Ganancia]]/Tabla14[[#This Row],[Nuestro Costo juan ]]</f>
        <v>0.2151162790697676</v>
      </c>
      <c r="M3503" s="2">
        <f>Tabla14[[#This Row],[Precio NEGRO Publico c/juan]]+(Tabla14[[#This Row],[Precio NEGRO Publico c/juan]]*0.105)</f>
        <v>491427.4474895501</v>
      </c>
    </row>
    <row r="3504" spans="1:13">
      <c r="A3504" s="1" t="s">
        <v>1384</v>
      </c>
      <c r="B3504" t="s">
        <v>1385</v>
      </c>
      <c r="C3504" t="s">
        <v>7</v>
      </c>
      <c r="D3504" t="s">
        <v>1335</v>
      </c>
      <c r="E3504" s="2">
        <v>438651.31</v>
      </c>
      <c r="F3504" s="2">
        <f>Tabla14[[#This Row],[Precio]]-(Tabla14[[#This Row],[Precio]]*0.14)</f>
        <v>377240.12659999996</v>
      </c>
      <c r="G3504" s="2">
        <f>Tabla14[[#This Row],[Precio]]-(Tabla14[[#This Row],[Precio]]*0.05)</f>
        <v>416718.74449999997</v>
      </c>
      <c r="H3504" s="9">
        <f>Tabla14[[#This Row],[  -14% costo de juan]]+(Tabla14[[#This Row],[  -14% costo de juan]]*0.1)</f>
        <v>414964.13925999997</v>
      </c>
      <c r="I3504" s="30">
        <f>Tabla14[[#This Row],[5% purpil]]+(Tabla14[[#This Row],[5% purpil]]*0.21)</f>
        <v>504229.68084499997</v>
      </c>
      <c r="J3504" s="30">
        <f>Tabla14[[#This Row],[5% purpil]]+(Tabla14[[#This Row],[5% purpil]]*0.21)</f>
        <v>504229.68084499997</v>
      </c>
      <c r="K3504" s="6">
        <f>Tabla14[[#This Row],[Precio NEGRO Publico c/juan]]-Tabla14[[#This Row],[Nuestro Costo juan ]]</f>
        <v>89265.541584999999</v>
      </c>
      <c r="L3504" s="7">
        <f>Tabla14[[#This Row],[Ganancia]]/Tabla14[[#This Row],[Nuestro Costo juan ]]</f>
        <v>0.21511627906976746</v>
      </c>
      <c r="M3504" s="2">
        <f>Tabla14[[#This Row],[Precio NEGRO Publico c/juan]]+(Tabla14[[#This Row],[Precio NEGRO Publico c/juan]]*0.105)</f>
        <v>557173.79733372491</v>
      </c>
    </row>
    <row r="3505" spans="1:13">
      <c r="A3505" s="1" t="s">
        <v>7038</v>
      </c>
      <c r="B3505" t="s">
        <v>7039</v>
      </c>
      <c r="C3505" t="s">
        <v>7</v>
      </c>
      <c r="D3505" t="s">
        <v>5970</v>
      </c>
      <c r="E3505" s="2">
        <v>103660.05</v>
      </c>
      <c r="F3505" s="2">
        <f>Tabla14[[#This Row],[Precio]]-(Tabla14[[#This Row],[Precio]]*0.14)</f>
        <v>89147.642999999996</v>
      </c>
      <c r="G3505" s="2">
        <f>Tabla14[[#This Row],[Precio]]-(Tabla14[[#This Row],[Precio]]*0.05)</f>
        <v>98477.047500000001</v>
      </c>
      <c r="H3505" s="4">
        <f>Tabla14[[#This Row],[  -14% costo de juan]]+(Tabla14[[#This Row],[  -14% costo de juan]]*0.1)</f>
        <v>98062.407299999992</v>
      </c>
      <c r="I3505" s="30">
        <f>Tabla14[[#This Row],[5% purpil]]+(Tabla14[[#This Row],[5% purpil]]*0.21)</f>
        <v>119157.22747499999</v>
      </c>
      <c r="J3505" s="30">
        <f>Tabla14[[#This Row],[5% purpil]]+(Tabla14[[#This Row],[5% purpil]]*0.21)</f>
        <v>119157.22747499999</v>
      </c>
      <c r="K3505" s="6">
        <f>Tabla14[[#This Row],[Precio NEGRO Publico c/juan]]-Tabla14[[#This Row],[Nuestro Costo juan ]]</f>
        <v>21094.820175000001</v>
      </c>
      <c r="L3505" s="7">
        <f>Tabla14[[#This Row],[Ganancia]]/Tabla14[[#This Row],[Nuestro Costo juan ]]</f>
        <v>0.21511627906976746</v>
      </c>
      <c r="M3505" s="2">
        <f>Tabla14[[#This Row],[Precio NEGRO Publico c/juan]]+(Tabla14[[#This Row],[Precio NEGRO Publico c/juan]]*0.105)</f>
        <v>131668.73635987498</v>
      </c>
    </row>
    <row r="3506" spans="1:13">
      <c r="A3506" s="1" t="s">
        <v>7040</v>
      </c>
      <c r="B3506" t="s">
        <v>7041</v>
      </c>
      <c r="C3506" t="s">
        <v>7</v>
      </c>
      <c r="D3506" t="s">
        <v>16</v>
      </c>
      <c r="E3506" s="2">
        <v>46403.5</v>
      </c>
      <c r="F3506" s="2">
        <f>Tabla14[[#This Row],[Precio]]-(Tabla14[[#This Row],[Precio]]*0.14)</f>
        <v>39907.01</v>
      </c>
      <c r="G3506" s="2">
        <f>Tabla14[[#This Row],[Precio]]-(Tabla14[[#This Row],[Precio]]*0.05)</f>
        <v>44083.324999999997</v>
      </c>
      <c r="H3506" s="4">
        <f>Tabla14[[#This Row],[  -14% costo de juan]]+(Tabla14[[#This Row],[  -14% costo de juan]]*0.1)</f>
        <v>43897.711000000003</v>
      </c>
      <c r="I3506" s="30">
        <f>Tabla14[[#This Row],[5% purpil]]+(Tabla14[[#This Row],[5% purpil]]*0.21)</f>
        <v>53340.823249999994</v>
      </c>
      <c r="J3506" s="30">
        <f>Tabla14[[#This Row],[5% purpil]]+(Tabla14[[#This Row],[5% purpil]]*0.21)</f>
        <v>53340.823249999994</v>
      </c>
      <c r="K3506" s="6">
        <f>Tabla14[[#This Row],[Precio NEGRO Publico c/juan]]-Tabla14[[#This Row],[Nuestro Costo juan ]]</f>
        <v>9443.112249999991</v>
      </c>
      <c r="L3506" s="7">
        <f>Tabla14[[#This Row],[Ganancia]]/Tabla14[[#This Row],[Nuestro Costo juan ]]</f>
        <v>0.21511627906976721</v>
      </c>
      <c r="M3506" s="2">
        <f>Tabla14[[#This Row],[Precio NEGRO Publico c/juan]]+(Tabla14[[#This Row],[Precio NEGRO Publico c/juan]]*0.105)</f>
        <v>58941.609691249992</v>
      </c>
    </row>
    <row r="3507" spans="1:13">
      <c r="A3507" s="1" t="s">
        <v>7042</v>
      </c>
      <c r="B3507" t="s">
        <v>7043</v>
      </c>
      <c r="C3507" t="s">
        <v>7</v>
      </c>
      <c r="D3507" t="s">
        <v>16</v>
      </c>
      <c r="E3507" s="2">
        <v>66124.990000000005</v>
      </c>
      <c r="F3507" s="2">
        <f>Tabla14[[#This Row],[Precio]]-(Tabla14[[#This Row],[Precio]]*0.14)</f>
        <v>56867.491400000006</v>
      </c>
      <c r="G3507" s="2">
        <f>Tabla14[[#This Row],[Precio]]-(Tabla14[[#This Row],[Precio]]*0.05)</f>
        <v>62818.740500000007</v>
      </c>
      <c r="H3507" s="4">
        <f>Tabla14[[#This Row],[  -14% costo de juan]]+(Tabla14[[#This Row],[  -14% costo de juan]]*0.1)</f>
        <v>62554.240540000006</v>
      </c>
      <c r="I3507" s="30">
        <f>Tabla14[[#This Row],[5% purpil]]+(Tabla14[[#This Row],[5% purpil]]*0.21)</f>
        <v>76010.676005000016</v>
      </c>
      <c r="J3507" s="30">
        <f>Tabla14[[#This Row],[5% purpil]]+(Tabla14[[#This Row],[5% purpil]]*0.21)</f>
        <v>76010.676005000016</v>
      </c>
      <c r="K3507" s="6">
        <f>Tabla14[[#This Row],[Precio NEGRO Publico c/juan]]-Tabla14[[#This Row],[Nuestro Costo juan ]]</f>
        <v>13456.43546500001</v>
      </c>
      <c r="L3507" s="7">
        <f>Tabla14[[#This Row],[Ganancia]]/Tabla14[[#This Row],[Nuestro Costo juan ]]</f>
        <v>0.21511627906976757</v>
      </c>
      <c r="M3507" s="2">
        <f>Tabla14[[#This Row],[Precio NEGRO Publico c/juan]]+(Tabla14[[#This Row],[Precio NEGRO Publico c/juan]]*0.105)</f>
        <v>83991.796985525012</v>
      </c>
    </row>
    <row r="3508" spans="1:13">
      <c r="A3508" s="1" t="s">
        <v>7044</v>
      </c>
      <c r="B3508" t="s">
        <v>7045</v>
      </c>
      <c r="C3508" t="s">
        <v>15</v>
      </c>
      <c r="D3508" t="s">
        <v>16</v>
      </c>
      <c r="E3508" s="2">
        <v>471705</v>
      </c>
      <c r="F3508" s="2">
        <f>Tabla14[[#This Row],[Precio]]-(Tabla14[[#This Row],[Precio]]*0.14)</f>
        <v>405666.3</v>
      </c>
      <c r="G3508" s="2">
        <f>Tabla14[[#This Row],[Precio]]-(Tabla14[[#This Row],[Precio]]*0.05)</f>
        <v>448119.75</v>
      </c>
      <c r="H3508" s="4">
        <f>Tabla14[[#This Row],[  -14% costo de juan]]+(Tabla14[[#This Row],[  -14% costo de juan]]*0.1)</f>
        <v>446232.93</v>
      </c>
      <c r="I3508" s="30">
        <f>Tabla14[[#This Row],[5% purpil]]+(Tabla14[[#This Row],[5% purpil]]*0.21)</f>
        <v>542224.89749999996</v>
      </c>
      <c r="J3508" s="30">
        <f>Tabla14[[#This Row],[5% purpil]]+(Tabla14[[#This Row],[5% purpil]]*0.21)</f>
        <v>542224.89749999996</v>
      </c>
      <c r="K3508" s="6">
        <f>Tabla14[[#This Row],[Precio NEGRO Publico c/juan]]-Tabla14[[#This Row],[Nuestro Costo juan ]]</f>
        <v>95991.96749999997</v>
      </c>
      <c r="L3508" s="7">
        <f>Tabla14[[#This Row],[Ganancia]]/Tabla14[[#This Row],[Nuestro Costo juan ]]</f>
        <v>0.21511627906976738</v>
      </c>
      <c r="M3508" s="2">
        <f>Tabla14[[#This Row],[Precio NEGRO Publico c/juan]]+(Tabla14[[#This Row],[Precio NEGRO Publico c/juan]]*0.105)</f>
        <v>599158.51173749997</v>
      </c>
    </row>
    <row r="3509" spans="1:13">
      <c r="A3509" s="1" t="s">
        <v>7046</v>
      </c>
      <c r="B3509" t="s">
        <v>7047</v>
      </c>
      <c r="C3509" t="s">
        <v>15</v>
      </c>
      <c r="D3509" t="s">
        <v>16</v>
      </c>
      <c r="E3509" s="2">
        <v>404592.5</v>
      </c>
      <c r="F3509" s="2">
        <f>Tabla14[[#This Row],[Precio]]-(Tabla14[[#This Row],[Precio]]*0.14)</f>
        <v>347949.55</v>
      </c>
      <c r="G3509" s="2">
        <f>Tabla14[[#This Row],[Precio]]-(Tabla14[[#This Row],[Precio]]*0.05)</f>
        <v>384362.875</v>
      </c>
      <c r="H3509" s="4">
        <f>Tabla14[[#This Row],[  -14% costo de juan]]+(Tabla14[[#This Row],[  -14% costo de juan]]*0.1)</f>
        <v>382744.505</v>
      </c>
      <c r="I3509" s="30">
        <f>Tabla14[[#This Row],[5% purpil]]+(Tabla14[[#This Row],[5% purpil]]*0.21)</f>
        <v>465079.07874999999</v>
      </c>
      <c r="J3509" s="30">
        <f>Tabla14[[#This Row],[5% purpil]]+(Tabla14[[#This Row],[5% purpil]]*0.21)</f>
        <v>465079.07874999999</v>
      </c>
      <c r="K3509" s="6">
        <f>Tabla14[[#This Row],[Precio NEGRO Publico c/juan]]-Tabla14[[#This Row],[Nuestro Costo juan ]]</f>
        <v>82334.573749999981</v>
      </c>
      <c r="L3509" s="7">
        <f>Tabla14[[#This Row],[Ganancia]]/Tabla14[[#This Row],[Nuestro Costo juan ]]</f>
        <v>0.21511627906976738</v>
      </c>
      <c r="M3509" s="2">
        <f>Tabla14[[#This Row],[Precio NEGRO Publico c/juan]]+(Tabla14[[#This Row],[Precio NEGRO Publico c/juan]]*0.105)</f>
        <v>513912.38201874995</v>
      </c>
    </row>
    <row r="3510" spans="1:13">
      <c r="A3510" s="1" t="s">
        <v>7048</v>
      </c>
      <c r="B3510" t="s">
        <v>7049</v>
      </c>
      <c r="C3510" t="s">
        <v>15</v>
      </c>
      <c r="D3510" t="s">
        <v>16</v>
      </c>
      <c r="E3510" s="2">
        <v>32597.5</v>
      </c>
      <c r="F3510" s="2">
        <f>Tabla14[[#This Row],[Precio]]-(Tabla14[[#This Row],[Precio]]*0.14)</f>
        <v>28033.85</v>
      </c>
      <c r="G3510" s="2">
        <f>Tabla14[[#This Row],[Precio]]-(Tabla14[[#This Row],[Precio]]*0.05)</f>
        <v>30967.625</v>
      </c>
      <c r="H3510" s="4">
        <f>Tabla14[[#This Row],[  -14% costo de juan]]+(Tabla14[[#This Row],[  -14% costo de juan]]*0.1)</f>
        <v>30837.235000000001</v>
      </c>
      <c r="I3510" s="30">
        <f>Tabla14[[#This Row],[5% purpil]]+(Tabla14[[#This Row],[5% purpil]]*0.21)</f>
        <v>37470.826249999998</v>
      </c>
      <c r="J3510" s="30">
        <f>Tabla14[[#This Row],[5% purpil]]+(Tabla14[[#This Row],[5% purpil]]*0.21)</f>
        <v>37470.826249999998</v>
      </c>
      <c r="K3510" s="6">
        <f>Tabla14[[#This Row],[Precio NEGRO Publico c/juan]]-Tabla14[[#This Row],[Nuestro Costo juan ]]</f>
        <v>6633.5912499999977</v>
      </c>
      <c r="L3510" s="7">
        <f>Tabla14[[#This Row],[Ganancia]]/Tabla14[[#This Row],[Nuestro Costo juan ]]</f>
        <v>0.21511627906976735</v>
      </c>
      <c r="M3510" s="2">
        <f>Tabla14[[#This Row],[Precio NEGRO Publico c/juan]]+(Tabla14[[#This Row],[Precio NEGRO Publico c/juan]]*0.105)</f>
        <v>41405.263006249996</v>
      </c>
    </row>
    <row r="3511" spans="1:13">
      <c r="A3511" s="1" t="s">
        <v>7050</v>
      </c>
      <c r="B3511" t="s">
        <v>7051</v>
      </c>
      <c r="C3511" t="s">
        <v>15</v>
      </c>
      <c r="D3511" t="s">
        <v>16</v>
      </c>
      <c r="E3511" s="2">
        <v>32597.5</v>
      </c>
      <c r="F3511" s="2">
        <f>Tabla14[[#This Row],[Precio]]-(Tabla14[[#This Row],[Precio]]*0.14)</f>
        <v>28033.85</v>
      </c>
      <c r="G3511" s="2">
        <f>Tabla14[[#This Row],[Precio]]-(Tabla14[[#This Row],[Precio]]*0.05)</f>
        <v>30967.625</v>
      </c>
      <c r="H3511" s="4">
        <f>Tabla14[[#This Row],[  -14% costo de juan]]+(Tabla14[[#This Row],[  -14% costo de juan]]*0.1)</f>
        <v>30837.235000000001</v>
      </c>
      <c r="I3511" s="30">
        <f>Tabla14[[#This Row],[5% purpil]]+(Tabla14[[#This Row],[5% purpil]]*0.21)</f>
        <v>37470.826249999998</v>
      </c>
      <c r="J3511" s="30">
        <f>Tabla14[[#This Row],[5% purpil]]+(Tabla14[[#This Row],[5% purpil]]*0.21)</f>
        <v>37470.826249999998</v>
      </c>
      <c r="K3511" s="6">
        <f>Tabla14[[#This Row],[Precio NEGRO Publico c/juan]]-Tabla14[[#This Row],[Nuestro Costo juan ]]</f>
        <v>6633.5912499999977</v>
      </c>
      <c r="L3511" s="7">
        <f>Tabla14[[#This Row],[Ganancia]]/Tabla14[[#This Row],[Nuestro Costo juan ]]</f>
        <v>0.21511627906976735</v>
      </c>
      <c r="M3511" s="2">
        <f>Tabla14[[#This Row],[Precio NEGRO Publico c/juan]]+(Tabla14[[#This Row],[Precio NEGRO Publico c/juan]]*0.105)</f>
        <v>41405.263006249996</v>
      </c>
    </row>
    <row r="3512" spans="1:13">
      <c r="A3512" s="1" t="s">
        <v>7052</v>
      </c>
      <c r="B3512" t="s">
        <v>7053</v>
      </c>
      <c r="C3512" t="s">
        <v>15</v>
      </c>
      <c r="D3512" t="s">
        <v>16</v>
      </c>
      <c r="E3512" s="2">
        <v>131111.10999999999</v>
      </c>
      <c r="F3512" s="2">
        <f>Tabla14[[#This Row],[Precio]]-(Tabla14[[#This Row],[Precio]]*0.14)</f>
        <v>112755.55459999999</v>
      </c>
      <c r="G3512" s="2">
        <f>Tabla14[[#This Row],[Precio]]-(Tabla14[[#This Row],[Precio]]*0.05)</f>
        <v>124555.55449999998</v>
      </c>
      <c r="H3512" s="4">
        <f>Tabla14[[#This Row],[  -14% costo de juan]]+(Tabla14[[#This Row],[  -14% costo de juan]]*0.1)</f>
        <v>124031.11005999999</v>
      </c>
      <c r="I3512" s="30">
        <f>Tabla14[[#This Row],[5% purpil]]+(Tabla14[[#This Row],[5% purpil]]*0.21)</f>
        <v>150712.22094499998</v>
      </c>
      <c r="J3512" s="30">
        <f>Tabla14[[#This Row],[5% purpil]]+(Tabla14[[#This Row],[5% purpil]]*0.21)</f>
        <v>150712.22094499998</v>
      </c>
      <c r="K3512" s="6">
        <f>Tabla14[[#This Row],[Precio NEGRO Publico c/juan]]-Tabla14[[#This Row],[Nuestro Costo juan ]]</f>
        <v>26681.110884999987</v>
      </c>
      <c r="L3512" s="7">
        <f>Tabla14[[#This Row],[Ganancia]]/Tabla14[[#This Row],[Nuestro Costo juan ]]</f>
        <v>0.21511627906976735</v>
      </c>
      <c r="M3512" s="2">
        <f>Tabla14[[#This Row],[Precio NEGRO Publico c/juan]]+(Tabla14[[#This Row],[Precio NEGRO Publico c/juan]]*0.105)</f>
        <v>166537.00414422498</v>
      </c>
    </row>
    <row r="3513" spans="1:13">
      <c r="A3513" s="1" t="s">
        <v>7054</v>
      </c>
      <c r="B3513" t="s">
        <v>7055</v>
      </c>
      <c r="C3513" t="s">
        <v>15</v>
      </c>
      <c r="D3513" t="s">
        <v>16</v>
      </c>
      <c r="E3513" s="2">
        <v>38350</v>
      </c>
      <c r="F3513" s="2">
        <f>Tabla14[[#This Row],[Precio]]-(Tabla14[[#This Row],[Precio]]*0.14)</f>
        <v>32981</v>
      </c>
      <c r="G3513" s="2">
        <f>Tabla14[[#This Row],[Precio]]-(Tabla14[[#This Row],[Precio]]*0.05)</f>
        <v>36432.5</v>
      </c>
      <c r="H3513" s="4">
        <f>Tabla14[[#This Row],[  -14% costo de juan]]+(Tabla14[[#This Row],[  -14% costo de juan]]*0.1)</f>
        <v>36279.1</v>
      </c>
      <c r="I3513" s="30">
        <f>Tabla14[[#This Row],[5% purpil]]+(Tabla14[[#This Row],[5% purpil]]*0.21)</f>
        <v>44083.324999999997</v>
      </c>
      <c r="J3513" s="30">
        <f>Tabla14[[#This Row],[5% purpil]]+(Tabla14[[#This Row],[5% purpil]]*0.21)</f>
        <v>44083.324999999997</v>
      </c>
      <c r="K3513" s="6">
        <f>Tabla14[[#This Row],[Precio NEGRO Publico c/juan]]-Tabla14[[#This Row],[Nuestro Costo juan ]]</f>
        <v>7804.2249999999985</v>
      </c>
      <c r="L3513" s="7">
        <f>Tabla14[[#This Row],[Ganancia]]/Tabla14[[#This Row],[Nuestro Costo juan ]]</f>
        <v>0.21511627906976741</v>
      </c>
      <c r="M3513" s="2">
        <f>Tabla14[[#This Row],[Precio NEGRO Publico c/juan]]+(Tabla14[[#This Row],[Precio NEGRO Publico c/juan]]*0.105)</f>
        <v>48712.074124999999</v>
      </c>
    </row>
    <row r="3514" spans="1:13">
      <c r="A3514" s="1" t="s">
        <v>7056</v>
      </c>
      <c r="B3514" t="s">
        <v>7057</v>
      </c>
      <c r="C3514" t="s">
        <v>15</v>
      </c>
      <c r="D3514" t="s">
        <v>16</v>
      </c>
      <c r="E3514" s="2">
        <v>38350</v>
      </c>
      <c r="F3514" s="2">
        <f>Tabla14[[#This Row],[Precio]]-(Tabla14[[#This Row],[Precio]]*0.14)</f>
        <v>32981</v>
      </c>
      <c r="G3514" s="2">
        <f>Tabla14[[#This Row],[Precio]]-(Tabla14[[#This Row],[Precio]]*0.05)</f>
        <v>36432.5</v>
      </c>
      <c r="H3514" s="4">
        <f>Tabla14[[#This Row],[  -14% costo de juan]]+(Tabla14[[#This Row],[  -14% costo de juan]]*0.1)</f>
        <v>36279.1</v>
      </c>
      <c r="I3514" s="30">
        <f>Tabla14[[#This Row],[5% purpil]]+(Tabla14[[#This Row],[5% purpil]]*0.21)</f>
        <v>44083.324999999997</v>
      </c>
      <c r="J3514" s="30">
        <f>Tabla14[[#This Row],[5% purpil]]+(Tabla14[[#This Row],[5% purpil]]*0.21)</f>
        <v>44083.324999999997</v>
      </c>
      <c r="K3514" s="6">
        <f>Tabla14[[#This Row],[Precio NEGRO Publico c/juan]]-Tabla14[[#This Row],[Nuestro Costo juan ]]</f>
        <v>7804.2249999999985</v>
      </c>
      <c r="L3514" s="7">
        <f>Tabla14[[#This Row],[Ganancia]]/Tabla14[[#This Row],[Nuestro Costo juan ]]</f>
        <v>0.21511627906976741</v>
      </c>
      <c r="M3514" s="2">
        <f>Tabla14[[#This Row],[Precio NEGRO Publico c/juan]]+(Tabla14[[#This Row],[Precio NEGRO Publico c/juan]]*0.105)</f>
        <v>48712.074124999999</v>
      </c>
    </row>
    <row r="3515" spans="1:13">
      <c r="A3515" s="1" t="s">
        <v>7058</v>
      </c>
      <c r="B3515" t="s">
        <v>7059</v>
      </c>
      <c r="C3515" t="s">
        <v>15</v>
      </c>
      <c r="D3515" t="s">
        <v>16</v>
      </c>
      <c r="E3515" s="2">
        <v>97792.5</v>
      </c>
      <c r="F3515" s="2">
        <f>Tabla14[[#This Row],[Precio]]-(Tabla14[[#This Row],[Precio]]*0.14)</f>
        <v>84101.55</v>
      </c>
      <c r="G3515" s="2">
        <f>Tabla14[[#This Row],[Precio]]-(Tabla14[[#This Row],[Precio]]*0.05)</f>
        <v>92902.875</v>
      </c>
      <c r="H3515" s="4">
        <f>Tabla14[[#This Row],[  -14% costo de juan]]+(Tabla14[[#This Row],[  -14% costo de juan]]*0.1)</f>
        <v>92511.705000000002</v>
      </c>
      <c r="I3515" s="30">
        <f>Tabla14[[#This Row],[5% purpil]]+(Tabla14[[#This Row],[5% purpil]]*0.21)</f>
        <v>112412.47874999999</v>
      </c>
      <c r="J3515" s="30">
        <f>Tabla14[[#This Row],[5% purpil]]+(Tabla14[[#This Row],[5% purpil]]*0.21)</f>
        <v>112412.47874999999</v>
      </c>
      <c r="K3515" s="6">
        <f>Tabla14[[#This Row],[Precio NEGRO Publico c/juan]]-Tabla14[[#This Row],[Nuestro Costo juan ]]</f>
        <v>19900.773749999993</v>
      </c>
      <c r="L3515" s="7">
        <f>Tabla14[[#This Row],[Ganancia]]/Tabla14[[#This Row],[Nuestro Costo juan ]]</f>
        <v>0.21511627906976735</v>
      </c>
      <c r="M3515" s="2">
        <f>Tabla14[[#This Row],[Precio NEGRO Publico c/juan]]+(Tabla14[[#This Row],[Precio NEGRO Publico c/juan]]*0.105)</f>
        <v>124215.78901874999</v>
      </c>
    </row>
    <row r="3516" spans="1:13">
      <c r="A3516" s="1" t="s">
        <v>7060</v>
      </c>
      <c r="B3516" t="s">
        <v>7061</v>
      </c>
      <c r="C3516" t="s">
        <v>15</v>
      </c>
      <c r="D3516" t="s">
        <v>16</v>
      </c>
      <c r="E3516" s="2">
        <v>38350</v>
      </c>
      <c r="F3516" s="2">
        <f>Tabla14[[#This Row],[Precio]]-(Tabla14[[#This Row],[Precio]]*0.14)</f>
        <v>32981</v>
      </c>
      <c r="G3516" s="2">
        <f>Tabla14[[#This Row],[Precio]]-(Tabla14[[#This Row],[Precio]]*0.05)</f>
        <v>36432.5</v>
      </c>
      <c r="H3516" s="4">
        <f>Tabla14[[#This Row],[  -14% costo de juan]]+(Tabla14[[#This Row],[  -14% costo de juan]]*0.1)</f>
        <v>36279.1</v>
      </c>
      <c r="I3516" s="30">
        <f>Tabla14[[#This Row],[5% purpil]]+(Tabla14[[#This Row],[5% purpil]]*0.21)</f>
        <v>44083.324999999997</v>
      </c>
      <c r="J3516" s="30">
        <f>Tabla14[[#This Row],[5% purpil]]+(Tabla14[[#This Row],[5% purpil]]*0.21)</f>
        <v>44083.324999999997</v>
      </c>
      <c r="K3516" s="6">
        <f>Tabla14[[#This Row],[Precio NEGRO Publico c/juan]]-Tabla14[[#This Row],[Nuestro Costo juan ]]</f>
        <v>7804.2249999999985</v>
      </c>
      <c r="L3516" s="7">
        <f>Tabla14[[#This Row],[Ganancia]]/Tabla14[[#This Row],[Nuestro Costo juan ]]</f>
        <v>0.21511627906976741</v>
      </c>
      <c r="M3516" s="2">
        <f>Tabla14[[#This Row],[Precio NEGRO Publico c/juan]]+(Tabla14[[#This Row],[Precio NEGRO Publico c/juan]]*0.105)</f>
        <v>48712.074124999999</v>
      </c>
    </row>
    <row r="3517" spans="1:13">
      <c r="A3517" s="1" t="s">
        <v>7062</v>
      </c>
      <c r="B3517" t="s">
        <v>7063</v>
      </c>
      <c r="C3517" t="s">
        <v>15</v>
      </c>
      <c r="D3517" t="s">
        <v>16</v>
      </c>
      <c r="E3517" s="2">
        <v>79281.25</v>
      </c>
      <c r="F3517" s="2">
        <f>Tabla14[[#This Row],[Precio]]-(Tabla14[[#This Row],[Precio]]*0.14)</f>
        <v>68181.875</v>
      </c>
      <c r="G3517" s="2">
        <f>Tabla14[[#This Row],[Precio]]-(Tabla14[[#This Row],[Precio]]*0.05)</f>
        <v>75317.1875</v>
      </c>
      <c r="H3517" s="4">
        <f>Tabla14[[#This Row],[  -14% costo de juan]]+(Tabla14[[#This Row],[  -14% costo de juan]]*0.1)</f>
        <v>75000.0625</v>
      </c>
      <c r="I3517" s="30">
        <f>Tabla14[[#This Row],[5% purpil]]+(Tabla14[[#This Row],[5% purpil]]*0.21)</f>
        <v>91133.796875</v>
      </c>
      <c r="J3517" s="30">
        <f>Tabla14[[#This Row],[5% purpil]]+(Tabla14[[#This Row],[5% purpil]]*0.21)</f>
        <v>91133.796875</v>
      </c>
      <c r="K3517" s="6">
        <f>Tabla14[[#This Row],[Precio NEGRO Publico c/juan]]-Tabla14[[#This Row],[Nuestro Costo juan ]]</f>
        <v>16133.734375</v>
      </c>
      <c r="L3517" s="7">
        <f>Tabla14[[#This Row],[Ganancia]]/Tabla14[[#This Row],[Nuestro Costo juan ]]</f>
        <v>0.21511627906976744</v>
      </c>
      <c r="M3517" s="2">
        <f>Tabla14[[#This Row],[Precio NEGRO Publico c/juan]]+(Tabla14[[#This Row],[Precio NEGRO Publico c/juan]]*0.105)</f>
        <v>100702.845546875</v>
      </c>
    </row>
    <row r="3518" spans="1:13">
      <c r="A3518" s="1" t="s">
        <v>7064</v>
      </c>
      <c r="B3518" t="s">
        <v>7065</v>
      </c>
      <c r="C3518" t="s">
        <v>15</v>
      </c>
      <c r="D3518" t="s">
        <v>16</v>
      </c>
      <c r="E3518" s="2">
        <v>118000</v>
      </c>
      <c r="F3518" s="2">
        <f>Tabla14[[#This Row],[Precio]]-(Tabla14[[#This Row],[Precio]]*0.14)</f>
        <v>101480</v>
      </c>
      <c r="G3518" s="2">
        <f>Tabla14[[#This Row],[Precio]]-(Tabla14[[#This Row],[Precio]]*0.05)</f>
        <v>112100</v>
      </c>
      <c r="H3518" s="4">
        <f>Tabla14[[#This Row],[  -14% costo de juan]]+(Tabla14[[#This Row],[  -14% costo de juan]]*0.1)</f>
        <v>111628</v>
      </c>
      <c r="I3518" s="30">
        <f>Tabla14[[#This Row],[5% purpil]]+(Tabla14[[#This Row],[5% purpil]]*0.21)</f>
        <v>135641</v>
      </c>
      <c r="J3518" s="30">
        <f>Tabla14[[#This Row],[5% purpil]]+(Tabla14[[#This Row],[5% purpil]]*0.21)</f>
        <v>135641</v>
      </c>
      <c r="K3518" s="6">
        <f>Tabla14[[#This Row],[Precio NEGRO Publico c/juan]]-Tabla14[[#This Row],[Nuestro Costo juan ]]</f>
        <v>24013</v>
      </c>
      <c r="L3518" s="7">
        <f>Tabla14[[#This Row],[Ganancia]]/Tabla14[[#This Row],[Nuestro Costo juan ]]</f>
        <v>0.21511627906976744</v>
      </c>
      <c r="M3518" s="2">
        <f>Tabla14[[#This Row],[Precio NEGRO Publico c/juan]]+(Tabla14[[#This Row],[Precio NEGRO Publico c/juan]]*0.105)</f>
        <v>149883.30499999999</v>
      </c>
    </row>
    <row r="3519" spans="1:13">
      <c r="A3519" s="1" t="s">
        <v>7066</v>
      </c>
      <c r="B3519" t="s">
        <v>7067</v>
      </c>
      <c r="C3519" t="s">
        <v>15</v>
      </c>
      <c r="D3519" t="s">
        <v>16</v>
      </c>
      <c r="E3519" s="2">
        <v>33040</v>
      </c>
      <c r="F3519" s="2">
        <f>Tabla14[[#This Row],[Precio]]-(Tabla14[[#This Row],[Precio]]*0.14)</f>
        <v>28414.400000000001</v>
      </c>
      <c r="G3519" s="2">
        <f>Tabla14[[#This Row],[Precio]]-(Tabla14[[#This Row],[Precio]]*0.05)</f>
        <v>31388</v>
      </c>
      <c r="H3519" s="4">
        <f>Tabla14[[#This Row],[  -14% costo de juan]]+(Tabla14[[#This Row],[  -14% costo de juan]]*0.1)</f>
        <v>31255.840000000004</v>
      </c>
      <c r="I3519" s="30">
        <f>Tabla14[[#This Row],[5% purpil]]+(Tabla14[[#This Row],[5% purpil]]*0.21)</f>
        <v>37979.479999999996</v>
      </c>
      <c r="J3519" s="30">
        <f>Tabla14[[#This Row],[5% purpil]]+(Tabla14[[#This Row],[5% purpil]]*0.21)</f>
        <v>37979.479999999996</v>
      </c>
      <c r="K3519" s="6">
        <f>Tabla14[[#This Row],[Precio NEGRO Publico c/juan]]-Tabla14[[#This Row],[Nuestro Costo juan ]]</f>
        <v>6723.6399999999921</v>
      </c>
      <c r="L3519" s="7">
        <f>Tabla14[[#This Row],[Ganancia]]/Tabla14[[#This Row],[Nuestro Costo juan ]]</f>
        <v>0.21511627906976716</v>
      </c>
      <c r="M3519" s="2">
        <f>Tabla14[[#This Row],[Precio NEGRO Publico c/juan]]+(Tabla14[[#This Row],[Precio NEGRO Publico c/juan]]*0.105)</f>
        <v>41967.325399999994</v>
      </c>
    </row>
    <row r="3520" spans="1:13">
      <c r="A3520" s="1" t="s">
        <v>7068</v>
      </c>
      <c r="B3520" t="s">
        <v>7069</v>
      </c>
      <c r="C3520" t="s">
        <v>15</v>
      </c>
      <c r="D3520" t="s">
        <v>16</v>
      </c>
      <c r="E3520" s="2">
        <v>36432.5</v>
      </c>
      <c r="F3520" s="2">
        <f>Tabla14[[#This Row],[Precio]]-(Tabla14[[#This Row],[Precio]]*0.14)</f>
        <v>31331.95</v>
      </c>
      <c r="G3520" s="2">
        <f>Tabla14[[#This Row],[Precio]]-(Tabla14[[#This Row],[Precio]]*0.05)</f>
        <v>34610.875</v>
      </c>
      <c r="H3520" s="4">
        <f>Tabla14[[#This Row],[  -14% costo de juan]]+(Tabla14[[#This Row],[  -14% costo de juan]]*0.1)</f>
        <v>34465.145000000004</v>
      </c>
      <c r="I3520" s="30">
        <f>Tabla14[[#This Row],[5% purpil]]+(Tabla14[[#This Row],[5% purpil]]*0.21)</f>
        <v>41879.158750000002</v>
      </c>
      <c r="J3520" s="30">
        <f>Tabla14[[#This Row],[5% purpil]]+(Tabla14[[#This Row],[5% purpil]]*0.21)</f>
        <v>41879.158750000002</v>
      </c>
      <c r="K3520" s="6">
        <f>Tabla14[[#This Row],[Precio NEGRO Publico c/juan]]-Tabla14[[#This Row],[Nuestro Costo juan ]]</f>
        <v>7414.0137499999983</v>
      </c>
      <c r="L3520" s="7">
        <f>Tabla14[[#This Row],[Ganancia]]/Tabla14[[#This Row],[Nuestro Costo juan ]]</f>
        <v>0.21511627906976735</v>
      </c>
      <c r="M3520" s="2">
        <f>Tabla14[[#This Row],[Precio NEGRO Publico c/juan]]+(Tabla14[[#This Row],[Precio NEGRO Publico c/juan]]*0.105)</f>
        <v>46276.470418750003</v>
      </c>
    </row>
    <row r="3521" spans="1:13">
      <c r="A3521" s="1" t="s">
        <v>2966</v>
      </c>
      <c r="B3521" t="s">
        <v>2967</v>
      </c>
      <c r="C3521" t="s">
        <v>7</v>
      </c>
      <c r="D3521" t="s">
        <v>1335</v>
      </c>
      <c r="E3521" s="2">
        <v>432744.13</v>
      </c>
      <c r="F3521" s="2">
        <f>Tabla14[[#This Row],[Precio]]-(Tabla14[[#This Row],[Precio]]*0.14)</f>
        <v>372159.95179999998</v>
      </c>
      <c r="G3521" s="2">
        <f>Tabla14[[#This Row],[Precio]]-(Tabla14[[#This Row],[Precio]]*0.05)</f>
        <v>411106.92350000003</v>
      </c>
      <c r="H3521" s="9">
        <f>Tabla14[[#This Row],[  -14% costo de juan]]+(Tabla14[[#This Row],[  -14% costo de juan]]*0.1)</f>
        <v>409375.94698000001</v>
      </c>
      <c r="I3521" s="30">
        <f>Tabla14[[#This Row],[5% purpil]]+(Tabla14[[#This Row],[5% purpil]]*0.21)</f>
        <v>497439.37743500003</v>
      </c>
      <c r="J3521" s="30">
        <f>Tabla14[[#This Row],[5% purpil]]+(Tabla14[[#This Row],[5% purpil]]*0.21)</f>
        <v>497439.37743500003</v>
      </c>
      <c r="K3521" s="6">
        <f>Tabla14[[#This Row],[Precio NEGRO Publico c/juan]]-Tabla14[[#This Row],[Nuestro Costo juan ]]</f>
        <v>88063.430455000023</v>
      </c>
      <c r="L3521" s="7">
        <f>Tabla14[[#This Row],[Ganancia]]/Tabla14[[#This Row],[Nuestro Costo juan ]]</f>
        <v>0.21511627906976749</v>
      </c>
      <c r="M3521" s="2">
        <f>Tabla14[[#This Row],[Precio NEGRO Publico c/juan]]+(Tabla14[[#This Row],[Precio NEGRO Publico c/juan]]*0.105)</f>
        <v>549670.51206567499</v>
      </c>
    </row>
    <row r="3522" spans="1:13">
      <c r="A3522" s="1" t="s">
        <v>7072</v>
      </c>
      <c r="B3522" t="s">
        <v>7073</v>
      </c>
      <c r="C3522" t="s">
        <v>7</v>
      </c>
      <c r="D3522" t="s">
        <v>6886</v>
      </c>
      <c r="E3522" s="2">
        <v>2971588.1</v>
      </c>
      <c r="F3522" s="2">
        <f>Tabla14[[#This Row],[Precio]]-(Tabla14[[#This Row],[Precio]]*0.14)</f>
        <v>2555565.7659999998</v>
      </c>
      <c r="G3522" s="2">
        <f>Tabla14[[#This Row],[Precio]]-(Tabla14[[#This Row],[Precio]]*0.05)</f>
        <v>2823008.6950000003</v>
      </c>
      <c r="H3522" s="4">
        <f>Tabla14[[#This Row],[  -14% costo de juan]]+(Tabla14[[#This Row],[  -14% costo de juan]]*0.1)</f>
        <v>2811122.3425999996</v>
      </c>
      <c r="I3522" s="30">
        <f>Tabla14[[#This Row],[5% purpil]]+(Tabla14[[#This Row],[5% purpil]]*0.21)</f>
        <v>3415840.5209500003</v>
      </c>
      <c r="J3522" s="30">
        <f>Tabla14[[#This Row],[5% purpil]]+(Tabla14[[#This Row],[5% purpil]]*0.21)</f>
        <v>3415840.5209500003</v>
      </c>
      <c r="K3522" s="6">
        <f>Tabla14[[#This Row],[Precio NEGRO Publico c/juan]]-Tabla14[[#This Row],[Nuestro Costo juan ]]</f>
        <v>604718.17835000064</v>
      </c>
      <c r="L3522" s="7">
        <f>Tabla14[[#This Row],[Ganancia]]/Tabla14[[#This Row],[Nuestro Costo juan ]]</f>
        <v>0.21511627906976769</v>
      </c>
      <c r="M3522" s="2">
        <f>Tabla14[[#This Row],[Precio NEGRO Publico c/juan]]+(Tabla14[[#This Row],[Precio NEGRO Publico c/juan]]*0.105)</f>
        <v>3774503.7756497501</v>
      </c>
    </row>
    <row r="3523" spans="1:13">
      <c r="A3523" s="1" t="s">
        <v>7074</v>
      </c>
      <c r="B3523" t="s">
        <v>7075</v>
      </c>
      <c r="C3523" t="s">
        <v>7</v>
      </c>
      <c r="D3523" t="s">
        <v>6886</v>
      </c>
      <c r="E3523" s="2">
        <v>393908.19</v>
      </c>
      <c r="F3523" s="2">
        <f>Tabla14[[#This Row],[Precio]]-(Tabla14[[#This Row],[Precio]]*0.14)</f>
        <v>338761.04339999997</v>
      </c>
      <c r="G3523" s="2">
        <f>Tabla14[[#This Row],[Precio]]-(Tabla14[[#This Row],[Precio]]*0.05)</f>
        <v>374212.78049999999</v>
      </c>
      <c r="H3523" s="4">
        <f>Tabla14[[#This Row],[  -14% costo de juan]]+(Tabla14[[#This Row],[  -14% costo de juan]]*0.1)</f>
        <v>372637.14773999999</v>
      </c>
      <c r="I3523" s="30">
        <f>Tabla14[[#This Row],[5% purpil]]+(Tabla14[[#This Row],[5% purpil]]*0.21)</f>
        <v>452797.46440499998</v>
      </c>
      <c r="J3523" s="30">
        <f>Tabla14[[#This Row],[5% purpil]]+(Tabla14[[#This Row],[5% purpil]]*0.21)</f>
        <v>452797.46440499998</v>
      </c>
      <c r="K3523" s="6">
        <f>Tabla14[[#This Row],[Precio NEGRO Publico c/juan]]-Tabla14[[#This Row],[Nuestro Costo juan ]]</f>
        <v>80160.316664999991</v>
      </c>
      <c r="L3523" s="7">
        <f>Tabla14[[#This Row],[Ganancia]]/Tabla14[[#This Row],[Nuestro Costo juan ]]</f>
        <v>0.21511627906976744</v>
      </c>
      <c r="M3523" s="2">
        <f>Tabla14[[#This Row],[Precio NEGRO Publico c/juan]]+(Tabla14[[#This Row],[Precio NEGRO Publico c/juan]]*0.105)</f>
        <v>500341.198167525</v>
      </c>
    </row>
    <row r="3524" spans="1:13">
      <c r="A3524" s="1" t="s">
        <v>7076</v>
      </c>
      <c r="B3524" t="s">
        <v>7077</v>
      </c>
      <c r="C3524" t="s">
        <v>7</v>
      </c>
      <c r="D3524" t="s">
        <v>6886</v>
      </c>
      <c r="E3524" s="2">
        <v>292551.7</v>
      </c>
      <c r="F3524" s="2">
        <f>Tabla14[[#This Row],[Precio]]-(Tabla14[[#This Row],[Precio]]*0.14)</f>
        <v>251594.462</v>
      </c>
      <c r="G3524" s="2">
        <f>Tabla14[[#This Row],[Precio]]-(Tabla14[[#This Row],[Precio]]*0.05)</f>
        <v>277924.11499999999</v>
      </c>
      <c r="H3524" s="4">
        <f>Tabla14[[#This Row],[  -14% costo de juan]]+(Tabla14[[#This Row],[  -14% costo de juan]]*0.1)</f>
        <v>276753.90820000001</v>
      </c>
      <c r="I3524" s="30">
        <f>Tabla14[[#This Row],[5% purpil]]+(Tabla14[[#This Row],[5% purpil]]*0.21)</f>
        <v>336288.17914999998</v>
      </c>
      <c r="J3524" s="30">
        <f>Tabla14[[#This Row],[5% purpil]]+(Tabla14[[#This Row],[5% purpil]]*0.21)</f>
        <v>336288.17914999998</v>
      </c>
      <c r="K3524" s="6">
        <f>Tabla14[[#This Row],[Precio NEGRO Publico c/juan]]-Tabla14[[#This Row],[Nuestro Costo juan ]]</f>
        <v>59534.270949999976</v>
      </c>
      <c r="L3524" s="7">
        <f>Tabla14[[#This Row],[Ganancia]]/Tabla14[[#This Row],[Nuestro Costo juan ]]</f>
        <v>0.21511627906976735</v>
      </c>
      <c r="M3524" s="2">
        <f>Tabla14[[#This Row],[Precio NEGRO Publico c/juan]]+(Tabla14[[#This Row],[Precio NEGRO Publico c/juan]]*0.105)</f>
        <v>371598.43796074996</v>
      </c>
    </row>
    <row r="3525" spans="1:13">
      <c r="A3525" s="1" t="s">
        <v>7078</v>
      </c>
      <c r="B3525" t="s">
        <v>7079</v>
      </c>
      <c r="C3525" t="s">
        <v>7</v>
      </c>
      <c r="D3525" t="s">
        <v>6886</v>
      </c>
      <c r="E3525" s="2">
        <v>1105707.2</v>
      </c>
      <c r="F3525" s="2">
        <f>Tabla14[[#This Row],[Precio]]-(Tabla14[[#This Row],[Precio]]*0.14)</f>
        <v>950908.19199999992</v>
      </c>
      <c r="G3525" s="2">
        <f>Tabla14[[#This Row],[Precio]]-(Tabla14[[#This Row],[Precio]]*0.05)</f>
        <v>1050421.8399999999</v>
      </c>
      <c r="H3525" s="4">
        <f>Tabla14[[#This Row],[  -14% costo de juan]]+(Tabla14[[#This Row],[  -14% costo de juan]]*0.1)</f>
        <v>1045999.0111999999</v>
      </c>
      <c r="I3525" s="30">
        <f>Tabla14[[#This Row],[5% purpil]]+(Tabla14[[#This Row],[5% purpil]]*0.21)</f>
        <v>1271010.4263999998</v>
      </c>
      <c r="J3525" s="30">
        <f>Tabla14[[#This Row],[5% purpil]]+(Tabla14[[#This Row],[5% purpil]]*0.21)</f>
        <v>1271010.4263999998</v>
      </c>
      <c r="K3525" s="6">
        <f>Tabla14[[#This Row],[Precio NEGRO Publico c/juan]]-Tabla14[[#This Row],[Nuestro Costo juan ]]</f>
        <v>225011.41519999981</v>
      </c>
      <c r="L3525" s="7">
        <f>Tabla14[[#This Row],[Ganancia]]/Tabla14[[#This Row],[Nuestro Costo juan ]]</f>
        <v>0.21511627906976727</v>
      </c>
      <c r="M3525" s="2">
        <f>Tabla14[[#This Row],[Precio NEGRO Publico c/juan]]+(Tabla14[[#This Row],[Precio NEGRO Publico c/juan]]*0.105)</f>
        <v>1404466.5211719996</v>
      </c>
    </row>
    <row r="3526" spans="1:13">
      <c r="A3526" s="1" t="s">
        <v>7080</v>
      </c>
      <c r="B3526" t="s">
        <v>7081</v>
      </c>
      <c r="C3526" t="s">
        <v>7</v>
      </c>
      <c r="D3526" t="s">
        <v>6886</v>
      </c>
      <c r="E3526" s="2">
        <v>1250831.27</v>
      </c>
      <c r="F3526" s="2">
        <f>Tabla14[[#This Row],[Precio]]-(Tabla14[[#This Row],[Precio]]*0.14)</f>
        <v>1075714.8922000001</v>
      </c>
      <c r="G3526" s="2">
        <f>Tabla14[[#This Row],[Precio]]-(Tabla14[[#This Row],[Precio]]*0.05)</f>
        <v>1188289.7065000001</v>
      </c>
      <c r="H3526" s="4">
        <f>Tabla14[[#This Row],[  -14% costo de juan]]+(Tabla14[[#This Row],[  -14% costo de juan]]*0.1)</f>
        <v>1183286.3814200002</v>
      </c>
      <c r="I3526" s="30">
        <f>Tabla14[[#This Row],[5% purpil]]+(Tabla14[[#This Row],[5% purpil]]*0.21)</f>
        <v>1437830.5448650001</v>
      </c>
      <c r="J3526" s="30">
        <f>Tabla14[[#This Row],[5% purpil]]+(Tabla14[[#This Row],[5% purpil]]*0.21)</f>
        <v>1437830.5448650001</v>
      </c>
      <c r="K3526" s="6">
        <f>Tabla14[[#This Row],[Precio NEGRO Publico c/juan]]-Tabla14[[#This Row],[Nuestro Costo juan ]]</f>
        <v>254544.16344499984</v>
      </c>
      <c r="L3526" s="7">
        <f>Tabla14[[#This Row],[Ganancia]]/Tabla14[[#This Row],[Nuestro Costo juan ]]</f>
        <v>0.21511627906976727</v>
      </c>
      <c r="M3526" s="2">
        <f>Tabla14[[#This Row],[Precio NEGRO Publico c/juan]]+(Tabla14[[#This Row],[Precio NEGRO Publico c/juan]]*0.105)</f>
        <v>1588802.7520758251</v>
      </c>
    </row>
    <row r="3527" spans="1:13">
      <c r="A3527" s="1" t="s">
        <v>7082</v>
      </c>
      <c r="B3527" t="s">
        <v>7083</v>
      </c>
      <c r="C3527" t="s">
        <v>7</v>
      </c>
      <c r="D3527" t="s">
        <v>6886</v>
      </c>
      <c r="E3527" s="2">
        <v>216534.33</v>
      </c>
      <c r="F3527" s="2">
        <f>Tabla14[[#This Row],[Precio]]-(Tabla14[[#This Row],[Precio]]*0.14)</f>
        <v>186219.5238</v>
      </c>
      <c r="G3527" s="2">
        <f>Tabla14[[#This Row],[Precio]]-(Tabla14[[#This Row],[Precio]]*0.05)</f>
        <v>205707.61349999998</v>
      </c>
      <c r="H3527" s="4">
        <f>Tabla14[[#This Row],[  -14% costo de juan]]+(Tabla14[[#This Row],[  -14% costo de juan]]*0.1)</f>
        <v>204841.47618</v>
      </c>
      <c r="I3527" s="30">
        <f>Tabla14[[#This Row],[5% purpil]]+(Tabla14[[#This Row],[5% purpil]]*0.21)</f>
        <v>248906.21233499999</v>
      </c>
      <c r="J3527" s="30">
        <f>Tabla14[[#This Row],[5% purpil]]+(Tabla14[[#This Row],[5% purpil]]*0.21)</f>
        <v>248906.21233499999</v>
      </c>
      <c r="K3527" s="6">
        <f>Tabla14[[#This Row],[Precio NEGRO Publico c/juan]]-Tabla14[[#This Row],[Nuestro Costo juan ]]</f>
        <v>44064.736154999991</v>
      </c>
      <c r="L3527" s="7">
        <f>Tabla14[[#This Row],[Ganancia]]/Tabla14[[#This Row],[Nuestro Costo juan ]]</f>
        <v>0.21511627906976741</v>
      </c>
      <c r="M3527" s="2">
        <f>Tabla14[[#This Row],[Precio NEGRO Publico c/juan]]+(Tabla14[[#This Row],[Precio NEGRO Publico c/juan]]*0.105)</f>
        <v>275041.364630175</v>
      </c>
    </row>
    <row r="3528" spans="1:13">
      <c r="A3528" s="1" t="s">
        <v>7084</v>
      </c>
      <c r="B3528" t="s">
        <v>7085</v>
      </c>
      <c r="C3528" t="s">
        <v>7</v>
      </c>
      <c r="D3528" t="s">
        <v>6886</v>
      </c>
      <c r="E3528" s="2">
        <v>439979.32</v>
      </c>
      <c r="F3528" s="2">
        <f>Tabla14[[#This Row],[Precio]]-(Tabla14[[#This Row],[Precio]]*0.14)</f>
        <v>378382.21519999998</v>
      </c>
      <c r="G3528" s="2">
        <f>Tabla14[[#This Row],[Precio]]-(Tabla14[[#This Row],[Precio]]*0.05)</f>
        <v>417980.35399999999</v>
      </c>
      <c r="H3528" s="4">
        <f>Tabla14[[#This Row],[  -14% costo de juan]]+(Tabla14[[#This Row],[  -14% costo de juan]]*0.1)</f>
        <v>416220.43672</v>
      </c>
      <c r="I3528" s="30">
        <f>Tabla14[[#This Row],[5% purpil]]+(Tabla14[[#This Row],[5% purpil]]*0.21)</f>
        <v>505756.22833999997</v>
      </c>
      <c r="J3528" s="30">
        <f>Tabla14[[#This Row],[5% purpil]]+(Tabla14[[#This Row],[5% purpil]]*0.21)</f>
        <v>505756.22833999997</v>
      </c>
      <c r="K3528" s="6">
        <f>Tabla14[[#This Row],[Precio NEGRO Publico c/juan]]-Tabla14[[#This Row],[Nuestro Costo juan ]]</f>
        <v>89535.791619999975</v>
      </c>
      <c r="L3528" s="7">
        <f>Tabla14[[#This Row],[Ganancia]]/Tabla14[[#This Row],[Nuestro Costo juan ]]</f>
        <v>0.21511627906976738</v>
      </c>
      <c r="M3528" s="2">
        <f>Tabla14[[#This Row],[Precio NEGRO Publico c/juan]]+(Tabla14[[#This Row],[Precio NEGRO Publico c/juan]]*0.105)</f>
        <v>558860.63231569994</v>
      </c>
    </row>
    <row r="3529" spans="1:13">
      <c r="A3529" s="1" t="s">
        <v>7086</v>
      </c>
      <c r="B3529" t="s">
        <v>7087</v>
      </c>
      <c r="C3529" t="s">
        <v>7</v>
      </c>
      <c r="D3529" t="s">
        <v>6886</v>
      </c>
      <c r="E3529" s="2">
        <v>859226.64</v>
      </c>
      <c r="F3529" s="2">
        <f>Tabla14[[#This Row],[Precio]]-(Tabla14[[#This Row],[Precio]]*0.14)</f>
        <v>738934.91039999994</v>
      </c>
      <c r="G3529" s="2">
        <f>Tabla14[[#This Row],[Precio]]-(Tabla14[[#This Row],[Precio]]*0.05)</f>
        <v>816265.30799999996</v>
      </c>
      <c r="H3529" s="4">
        <f>Tabla14[[#This Row],[  -14% costo de juan]]+(Tabla14[[#This Row],[  -14% costo de juan]]*0.1)</f>
        <v>812828.40143999993</v>
      </c>
      <c r="I3529" s="30">
        <f>Tabla14[[#This Row],[5% purpil]]+(Tabla14[[#This Row],[5% purpil]]*0.21)</f>
        <v>987681.02267999994</v>
      </c>
      <c r="J3529" s="30">
        <f>Tabla14[[#This Row],[5% purpil]]+(Tabla14[[#This Row],[5% purpil]]*0.21)</f>
        <v>987681.02267999994</v>
      </c>
      <c r="K3529" s="6">
        <f>Tabla14[[#This Row],[Precio NEGRO Publico c/juan]]-Tabla14[[#This Row],[Nuestro Costo juan ]]</f>
        <v>174852.62124000001</v>
      </c>
      <c r="L3529" s="7">
        <f>Tabla14[[#This Row],[Ganancia]]/Tabla14[[#This Row],[Nuestro Costo juan ]]</f>
        <v>0.21511627906976746</v>
      </c>
      <c r="M3529" s="2">
        <f>Tabla14[[#This Row],[Precio NEGRO Publico c/juan]]+(Tabla14[[#This Row],[Precio NEGRO Publico c/juan]]*0.105)</f>
        <v>1091387.5300614</v>
      </c>
    </row>
    <row r="3530" spans="1:13">
      <c r="A3530" s="1" t="s">
        <v>7088</v>
      </c>
      <c r="B3530" t="s">
        <v>7089</v>
      </c>
      <c r="C3530" t="s">
        <v>7</v>
      </c>
      <c r="D3530" t="s">
        <v>6886</v>
      </c>
      <c r="E3530" s="2">
        <v>1559507.86</v>
      </c>
      <c r="F3530" s="2">
        <f>Tabla14[[#This Row],[Precio]]-(Tabla14[[#This Row],[Precio]]*0.14)</f>
        <v>1341176.7596</v>
      </c>
      <c r="G3530" s="2">
        <f>Tabla14[[#This Row],[Precio]]-(Tabla14[[#This Row],[Precio]]*0.05)</f>
        <v>1481532.4670000002</v>
      </c>
      <c r="H3530" s="4">
        <f>Tabla14[[#This Row],[  -14% costo de juan]]+(Tabla14[[#This Row],[  -14% costo de juan]]*0.1)</f>
        <v>1475294.4355599999</v>
      </c>
      <c r="I3530" s="30">
        <f>Tabla14[[#This Row],[5% purpil]]+(Tabla14[[#This Row],[5% purpil]]*0.21)</f>
        <v>1792654.2850700002</v>
      </c>
      <c r="J3530" s="30">
        <f>Tabla14[[#This Row],[5% purpil]]+(Tabla14[[#This Row],[5% purpil]]*0.21)</f>
        <v>1792654.2850700002</v>
      </c>
      <c r="K3530" s="6">
        <f>Tabla14[[#This Row],[Precio NEGRO Publico c/juan]]-Tabla14[[#This Row],[Nuestro Costo juan ]]</f>
        <v>317359.84951000032</v>
      </c>
      <c r="L3530" s="7">
        <f>Tabla14[[#This Row],[Ganancia]]/Tabla14[[#This Row],[Nuestro Costo juan ]]</f>
        <v>0.21511627906976769</v>
      </c>
      <c r="M3530" s="2">
        <f>Tabla14[[#This Row],[Precio NEGRO Publico c/juan]]+(Tabla14[[#This Row],[Precio NEGRO Publico c/juan]]*0.105)</f>
        <v>1980882.9850023503</v>
      </c>
    </row>
    <row r="3531" spans="1:13">
      <c r="A3531" s="1" t="s">
        <v>7090</v>
      </c>
      <c r="B3531" t="s">
        <v>7091</v>
      </c>
      <c r="C3531" t="s">
        <v>7</v>
      </c>
      <c r="D3531" t="s">
        <v>6886</v>
      </c>
      <c r="E3531" s="2">
        <v>543639.37</v>
      </c>
      <c r="F3531" s="2">
        <f>Tabla14[[#This Row],[Precio]]-(Tabla14[[#This Row],[Precio]]*0.14)</f>
        <v>467529.85820000002</v>
      </c>
      <c r="G3531" s="2">
        <f>Tabla14[[#This Row],[Precio]]-(Tabla14[[#This Row],[Precio]]*0.05)</f>
        <v>516457.40149999998</v>
      </c>
      <c r="H3531" s="4">
        <f>Tabla14[[#This Row],[  -14% costo de juan]]+(Tabla14[[#This Row],[  -14% costo de juan]]*0.1)</f>
        <v>514282.84402000002</v>
      </c>
      <c r="I3531" s="30">
        <f>Tabla14[[#This Row],[5% purpil]]+(Tabla14[[#This Row],[5% purpil]]*0.21)</f>
        <v>624913.45581499999</v>
      </c>
      <c r="J3531" s="30">
        <f>Tabla14[[#This Row],[5% purpil]]+(Tabla14[[#This Row],[5% purpil]]*0.21)</f>
        <v>624913.45581499999</v>
      </c>
      <c r="K3531" s="6">
        <f>Tabla14[[#This Row],[Precio NEGRO Publico c/juan]]-Tabla14[[#This Row],[Nuestro Costo juan ]]</f>
        <v>110630.61179499998</v>
      </c>
      <c r="L3531" s="7">
        <f>Tabla14[[#This Row],[Ganancia]]/Tabla14[[#This Row],[Nuestro Costo juan ]]</f>
        <v>0.21511627906976738</v>
      </c>
      <c r="M3531" s="2">
        <f>Tabla14[[#This Row],[Precio NEGRO Publico c/juan]]+(Tabla14[[#This Row],[Precio NEGRO Publico c/juan]]*0.105)</f>
        <v>690529.36867557501</v>
      </c>
    </row>
    <row r="3532" spans="1:13">
      <c r="A3532" s="1" t="s">
        <v>7092</v>
      </c>
      <c r="B3532" t="s">
        <v>7093</v>
      </c>
      <c r="C3532" t="s">
        <v>7</v>
      </c>
      <c r="D3532" t="s">
        <v>6886</v>
      </c>
      <c r="E3532" s="2">
        <v>2646786.61</v>
      </c>
      <c r="F3532" s="2">
        <f>Tabla14[[#This Row],[Precio]]-(Tabla14[[#This Row],[Precio]]*0.14)</f>
        <v>2276236.4846000001</v>
      </c>
      <c r="G3532" s="2">
        <f>Tabla14[[#This Row],[Precio]]-(Tabla14[[#This Row],[Precio]]*0.05)</f>
        <v>2514447.2794999997</v>
      </c>
      <c r="H3532" s="4">
        <f>Tabla14[[#This Row],[  -14% costo de juan]]+(Tabla14[[#This Row],[  -14% costo de juan]]*0.1)</f>
        <v>2503860.1330599999</v>
      </c>
      <c r="I3532" s="30">
        <f>Tabla14[[#This Row],[5% purpil]]+(Tabla14[[#This Row],[5% purpil]]*0.21)</f>
        <v>3042481.2081949995</v>
      </c>
      <c r="J3532" s="30">
        <f>Tabla14[[#This Row],[5% purpil]]+(Tabla14[[#This Row],[5% purpil]]*0.21)</f>
        <v>3042481.2081949995</v>
      </c>
      <c r="K3532" s="6">
        <f>Tabla14[[#This Row],[Precio NEGRO Publico c/juan]]-Tabla14[[#This Row],[Nuestro Costo juan ]]</f>
        <v>538621.07513499958</v>
      </c>
      <c r="L3532" s="7">
        <f>Tabla14[[#This Row],[Ganancia]]/Tabla14[[#This Row],[Nuestro Costo juan ]]</f>
        <v>0.2151162790697673</v>
      </c>
      <c r="M3532" s="2">
        <f>Tabla14[[#This Row],[Precio NEGRO Publico c/juan]]+(Tabla14[[#This Row],[Precio NEGRO Publico c/juan]]*0.105)</f>
        <v>3361941.7350554746</v>
      </c>
    </row>
    <row r="3533" spans="1:13">
      <c r="A3533" s="1" t="s">
        <v>7094</v>
      </c>
      <c r="B3533" t="s">
        <v>7095</v>
      </c>
      <c r="C3533" t="s">
        <v>7</v>
      </c>
      <c r="D3533" t="s">
        <v>6886</v>
      </c>
      <c r="E3533" s="2">
        <v>133606.29</v>
      </c>
      <c r="F3533" s="2">
        <f>Tabla14[[#This Row],[Precio]]-(Tabla14[[#This Row],[Precio]]*0.14)</f>
        <v>114901.4094</v>
      </c>
      <c r="G3533" s="2">
        <f>Tabla14[[#This Row],[Precio]]-(Tabla14[[#This Row],[Precio]]*0.05)</f>
        <v>126925.9755</v>
      </c>
      <c r="H3533" s="4">
        <f>Tabla14[[#This Row],[  -14% costo de juan]]+(Tabla14[[#This Row],[  -14% costo de juan]]*0.1)</f>
        <v>126391.55034</v>
      </c>
      <c r="I3533" s="30">
        <f>Tabla14[[#This Row],[5% purpil]]+(Tabla14[[#This Row],[5% purpil]]*0.21)</f>
        <v>153580.43035499999</v>
      </c>
      <c r="J3533" s="30">
        <f>Tabla14[[#This Row],[5% purpil]]+(Tabla14[[#This Row],[5% purpil]]*0.21)</f>
        <v>153580.43035499999</v>
      </c>
      <c r="K3533" s="6">
        <f>Tabla14[[#This Row],[Precio NEGRO Publico c/juan]]-Tabla14[[#This Row],[Nuestro Costo juan ]]</f>
        <v>27188.880014999988</v>
      </c>
      <c r="L3533" s="7">
        <f>Tabla14[[#This Row],[Ganancia]]/Tabla14[[#This Row],[Nuestro Costo juan ]]</f>
        <v>0.21511627906976735</v>
      </c>
      <c r="M3533" s="2">
        <f>Tabla14[[#This Row],[Precio NEGRO Publico c/juan]]+(Tabla14[[#This Row],[Precio NEGRO Publico c/juan]]*0.105)</f>
        <v>169706.375542275</v>
      </c>
    </row>
    <row r="3534" spans="1:13">
      <c r="A3534" s="1" t="s">
        <v>7096</v>
      </c>
      <c r="B3534" t="s">
        <v>7097</v>
      </c>
      <c r="C3534" t="s">
        <v>7</v>
      </c>
      <c r="D3534" t="s">
        <v>6886</v>
      </c>
      <c r="E3534" s="2">
        <v>214230.77</v>
      </c>
      <c r="F3534" s="2">
        <f>Tabla14[[#This Row],[Precio]]-(Tabla14[[#This Row],[Precio]]*0.14)</f>
        <v>184238.46219999998</v>
      </c>
      <c r="G3534" s="2">
        <f>Tabla14[[#This Row],[Precio]]-(Tabla14[[#This Row],[Precio]]*0.05)</f>
        <v>203519.23149999999</v>
      </c>
      <c r="H3534" s="4">
        <f>Tabla14[[#This Row],[  -14% costo de juan]]+(Tabla14[[#This Row],[  -14% costo de juan]]*0.1)</f>
        <v>202662.30841999999</v>
      </c>
      <c r="I3534" s="30">
        <f>Tabla14[[#This Row],[5% purpil]]+(Tabla14[[#This Row],[5% purpil]]*0.21)</f>
        <v>246258.27011499999</v>
      </c>
      <c r="J3534" s="30">
        <f>Tabla14[[#This Row],[5% purpil]]+(Tabla14[[#This Row],[5% purpil]]*0.21)</f>
        <v>246258.27011499999</v>
      </c>
      <c r="K3534" s="6">
        <f>Tabla14[[#This Row],[Precio NEGRO Publico c/juan]]-Tabla14[[#This Row],[Nuestro Costo juan ]]</f>
        <v>43595.961695000005</v>
      </c>
      <c r="L3534" s="7">
        <f>Tabla14[[#This Row],[Ganancia]]/Tabla14[[#This Row],[Nuestro Costo juan ]]</f>
        <v>0.21511627906976749</v>
      </c>
      <c r="M3534" s="2">
        <f>Tabla14[[#This Row],[Precio NEGRO Publico c/juan]]+(Tabla14[[#This Row],[Precio NEGRO Publico c/juan]]*0.105)</f>
        <v>272115.38847707497</v>
      </c>
    </row>
    <row r="3535" spans="1:13">
      <c r="A3535" s="1" t="s">
        <v>2962</v>
      </c>
      <c r="B3535" t="s">
        <v>2963</v>
      </c>
      <c r="C3535" t="s">
        <v>7</v>
      </c>
      <c r="D3535" t="s">
        <v>1335</v>
      </c>
      <c r="E3535" s="2">
        <v>347106.47</v>
      </c>
      <c r="F3535" s="2">
        <f>Tabla14[[#This Row],[Precio]]-(Tabla14[[#This Row],[Precio]]*0.14)</f>
        <v>298511.56419999996</v>
      </c>
      <c r="G3535" s="2">
        <f>Tabla14[[#This Row],[Precio]]-(Tabla14[[#This Row],[Precio]]*0.05)</f>
        <v>329751.14649999997</v>
      </c>
      <c r="H3535" s="9">
        <f>Tabla14[[#This Row],[  -14% costo de juan]]+(Tabla14[[#This Row],[  -14% costo de juan]]*0.1)</f>
        <v>328362.72061999998</v>
      </c>
      <c r="I3535" s="30">
        <f>Tabla14[[#This Row],[5% purpil]]+(Tabla14[[#This Row],[5% purpil]]*0.21)</f>
        <v>398998.88726499997</v>
      </c>
      <c r="J3535" s="30">
        <f>Tabla14[[#This Row],[5% purpil]]+(Tabla14[[#This Row],[5% purpil]]*0.21)</f>
        <v>398998.88726499997</v>
      </c>
      <c r="K3535" s="6">
        <f>Tabla14[[#This Row],[Precio NEGRO Publico c/juan]]-Tabla14[[#This Row],[Nuestro Costo juan ]]</f>
        <v>70636.16664499999</v>
      </c>
      <c r="L3535" s="7">
        <f>Tabla14[[#This Row],[Ganancia]]/Tabla14[[#This Row],[Nuestro Costo juan ]]</f>
        <v>0.21511627906976744</v>
      </c>
      <c r="M3535" s="2">
        <f>Tabla14[[#This Row],[Precio NEGRO Publico c/juan]]+(Tabla14[[#This Row],[Precio NEGRO Publico c/juan]]*0.105)</f>
        <v>440893.77042782499</v>
      </c>
    </row>
    <row r="3536" spans="1:13">
      <c r="A3536" s="1" t="s">
        <v>7100</v>
      </c>
      <c r="B3536" t="s">
        <v>7101</v>
      </c>
      <c r="C3536" t="s">
        <v>15</v>
      </c>
      <c r="D3536" t="s">
        <v>80</v>
      </c>
      <c r="E3536" s="2">
        <v>33150</v>
      </c>
      <c r="F3536" s="2">
        <f>Tabla14[[#This Row],[Precio]]-(Tabla14[[#This Row],[Precio]]*0.14)</f>
        <v>28509</v>
      </c>
      <c r="G3536" s="2">
        <f>Tabla14[[#This Row],[Precio]]-(Tabla14[[#This Row],[Precio]]*0.05)</f>
        <v>31492.5</v>
      </c>
      <c r="H3536" s="4">
        <f>Tabla14[[#This Row],[  -14% costo de juan]]+(Tabla14[[#This Row],[  -14% costo de juan]]*0.1)</f>
        <v>31359.9</v>
      </c>
      <c r="I3536" s="30">
        <f>Tabla14[[#This Row],[5% purpil]]+(Tabla14[[#This Row],[5% purpil]]*0.21)</f>
        <v>38105.925000000003</v>
      </c>
      <c r="J3536" s="30">
        <f>Tabla14[[#This Row],[5% purpil]]+(Tabla14[[#This Row],[5% purpil]]*0.21)</f>
        <v>38105.925000000003</v>
      </c>
      <c r="K3536" s="6">
        <f>Tabla14[[#This Row],[Precio NEGRO Publico c/juan]]-Tabla14[[#This Row],[Nuestro Costo juan ]]</f>
        <v>6746.0250000000015</v>
      </c>
      <c r="L3536" s="7">
        <f>Tabla14[[#This Row],[Ganancia]]/Tabla14[[#This Row],[Nuestro Costo juan ]]</f>
        <v>0.21511627906976749</v>
      </c>
      <c r="M3536" s="2">
        <f>Tabla14[[#This Row],[Precio NEGRO Publico c/juan]]+(Tabla14[[#This Row],[Precio NEGRO Publico c/juan]]*0.105)</f>
        <v>42107.047125000005</v>
      </c>
    </row>
    <row r="3537" spans="1:13">
      <c r="A3537" s="1" t="s">
        <v>2974</v>
      </c>
      <c r="B3537" t="s">
        <v>2975</v>
      </c>
      <c r="C3537" t="s">
        <v>7</v>
      </c>
      <c r="D3537" t="s">
        <v>1335</v>
      </c>
      <c r="E3537" s="2">
        <v>493166.9</v>
      </c>
      <c r="F3537" s="2">
        <f>Tabla14[[#This Row],[Precio]]-(Tabla14[[#This Row],[Precio]]*0.14)</f>
        <v>424123.53399999999</v>
      </c>
      <c r="G3537" s="2">
        <f>Tabla14[[#This Row],[Precio]]-(Tabla14[[#This Row],[Precio]]*0.05)</f>
        <v>468508.55500000005</v>
      </c>
      <c r="H3537" s="9">
        <f>Tabla14[[#This Row],[  -14% costo de juan]]+(Tabla14[[#This Row],[  -14% costo de juan]]*0.1)</f>
        <v>466535.88740000001</v>
      </c>
      <c r="I3537" s="30">
        <f>Tabla14[[#This Row],[5% purpil]]+(Tabla14[[#This Row],[5% purpil]]*0.21)</f>
        <v>566895.35155000002</v>
      </c>
      <c r="J3537" s="30">
        <f>Tabla14[[#This Row],[5% purpil]]+(Tabla14[[#This Row],[5% purpil]]*0.21)</f>
        <v>566895.35155000002</v>
      </c>
      <c r="K3537" s="6">
        <f>Tabla14[[#This Row],[Precio NEGRO Publico c/juan]]-Tabla14[[#This Row],[Nuestro Costo juan ]]</f>
        <v>100359.46415000001</v>
      </c>
      <c r="L3537" s="7">
        <f>Tabla14[[#This Row],[Ganancia]]/Tabla14[[#This Row],[Nuestro Costo juan ]]</f>
        <v>0.21511627906976746</v>
      </c>
      <c r="M3537" s="2">
        <f>Tabla14[[#This Row],[Precio NEGRO Publico c/juan]]+(Tabla14[[#This Row],[Precio NEGRO Publico c/juan]]*0.105)</f>
        <v>626419.36346274999</v>
      </c>
    </row>
    <row r="3538" spans="1:13">
      <c r="A3538" s="1" t="s">
        <v>2976</v>
      </c>
      <c r="B3538" t="s">
        <v>2977</v>
      </c>
      <c r="C3538" t="s">
        <v>7</v>
      </c>
      <c r="D3538" t="s">
        <v>1335</v>
      </c>
      <c r="E3538" s="2">
        <v>459001.96</v>
      </c>
      <c r="F3538" s="2">
        <f>Tabla14[[#This Row],[Precio]]-(Tabla14[[#This Row],[Precio]]*0.14)</f>
        <v>394741.68560000003</v>
      </c>
      <c r="G3538" s="2">
        <f>Tabla14[[#This Row],[Precio]]-(Tabla14[[#This Row],[Precio]]*0.05)</f>
        <v>436051.86200000002</v>
      </c>
      <c r="H3538" s="9">
        <f>Tabla14[[#This Row],[  -14% costo de juan]]+(Tabla14[[#This Row],[  -14% costo de juan]]*0.1)</f>
        <v>434215.85416000005</v>
      </c>
      <c r="I3538" s="30">
        <f>Tabla14[[#This Row],[5% purpil]]+(Tabla14[[#This Row],[5% purpil]]*0.21)</f>
        <v>527622.75302000006</v>
      </c>
      <c r="J3538" s="30">
        <f>Tabla14[[#This Row],[5% purpil]]+(Tabla14[[#This Row],[5% purpil]]*0.21)</f>
        <v>527622.75302000006</v>
      </c>
      <c r="K3538" s="6">
        <f>Tabla14[[#This Row],[Precio NEGRO Publico c/juan]]-Tabla14[[#This Row],[Nuestro Costo juan ]]</f>
        <v>93406.898860000016</v>
      </c>
      <c r="L3538" s="7">
        <f>Tabla14[[#This Row],[Ganancia]]/Tabla14[[#This Row],[Nuestro Costo juan ]]</f>
        <v>0.21511627906976746</v>
      </c>
      <c r="M3538" s="2">
        <f>Tabla14[[#This Row],[Precio NEGRO Publico c/juan]]+(Tabla14[[#This Row],[Precio NEGRO Publico c/juan]]*0.105)</f>
        <v>583023.14208710007</v>
      </c>
    </row>
    <row r="3539" spans="1:13">
      <c r="A3539" s="1" t="s">
        <v>7106</v>
      </c>
      <c r="B3539" t="s">
        <v>7107</v>
      </c>
      <c r="C3539" t="s">
        <v>7</v>
      </c>
      <c r="D3539" t="s">
        <v>5970</v>
      </c>
      <c r="E3539" s="2">
        <v>45154.18</v>
      </c>
      <c r="F3539" s="2">
        <f>Tabla14[[#This Row],[Precio]]-(Tabla14[[#This Row],[Precio]]*0.14)</f>
        <v>38832.594799999999</v>
      </c>
      <c r="G3539" s="2">
        <f>Tabla14[[#This Row],[Precio]]-(Tabla14[[#This Row],[Precio]]*0.05)</f>
        <v>42896.470999999998</v>
      </c>
      <c r="H3539" s="4">
        <f>Tabla14[[#This Row],[  -14% costo de juan]]+(Tabla14[[#This Row],[  -14% costo de juan]]*0.1)</f>
        <v>42715.85428</v>
      </c>
      <c r="I3539" s="30">
        <f>Tabla14[[#This Row],[5% purpil]]+(Tabla14[[#This Row],[5% purpil]]*0.21)</f>
        <v>51904.729909999995</v>
      </c>
      <c r="J3539" s="30">
        <f>Tabla14[[#This Row],[5% purpil]]+(Tabla14[[#This Row],[5% purpil]]*0.21)</f>
        <v>51904.729909999995</v>
      </c>
      <c r="K3539" s="6">
        <f>Tabla14[[#This Row],[Precio NEGRO Publico c/juan]]-Tabla14[[#This Row],[Nuestro Costo juan ]]</f>
        <v>9188.875629999995</v>
      </c>
      <c r="L3539" s="7">
        <f>Tabla14[[#This Row],[Ganancia]]/Tabla14[[#This Row],[Nuestro Costo juan ]]</f>
        <v>0.21511627906976732</v>
      </c>
      <c r="M3539" s="2">
        <f>Tabla14[[#This Row],[Precio NEGRO Publico c/juan]]+(Tabla14[[#This Row],[Precio NEGRO Publico c/juan]]*0.105)</f>
        <v>57354.726550549996</v>
      </c>
    </row>
    <row r="3540" spans="1:13">
      <c r="A3540" s="1" t="s">
        <v>7108</v>
      </c>
      <c r="B3540" t="s">
        <v>7109</v>
      </c>
      <c r="C3540" t="s">
        <v>7</v>
      </c>
      <c r="D3540" t="s">
        <v>545</v>
      </c>
      <c r="E3540" s="2">
        <v>149074.34</v>
      </c>
      <c r="F3540" s="2">
        <f>Tabla14[[#This Row],[Precio]]-(Tabla14[[#This Row],[Precio]]*0.14)</f>
        <v>128203.93239999999</v>
      </c>
      <c r="G3540" s="2">
        <f>Tabla14[[#This Row],[Precio]]-(Tabla14[[#This Row],[Precio]]*0.05)</f>
        <v>141620.62299999999</v>
      </c>
      <c r="H3540" s="4">
        <f>Tabla14[[#This Row],[  -14% costo de juan]]+(Tabla14[[#This Row],[  -14% costo de juan]]*0.1)</f>
        <v>141024.32564</v>
      </c>
      <c r="I3540" s="30">
        <f>Tabla14[[#This Row],[5% purpil]]+(Tabla14[[#This Row],[5% purpil]]*0.21)</f>
        <v>171360.95382999998</v>
      </c>
      <c r="J3540" s="30">
        <f>Tabla14[[#This Row],[5% purpil]]+(Tabla14[[#This Row],[5% purpil]]*0.21)</f>
        <v>171360.95382999998</v>
      </c>
      <c r="K3540" s="6">
        <f>Tabla14[[#This Row],[Precio NEGRO Publico c/juan]]-Tabla14[[#This Row],[Nuestro Costo juan ]]</f>
        <v>30336.628189999989</v>
      </c>
      <c r="L3540" s="7">
        <f>Tabla14[[#This Row],[Ganancia]]/Tabla14[[#This Row],[Nuestro Costo juan ]]</f>
        <v>0.21511627906976738</v>
      </c>
      <c r="M3540" s="2">
        <f>Tabla14[[#This Row],[Precio NEGRO Publico c/juan]]+(Tabla14[[#This Row],[Precio NEGRO Publico c/juan]]*0.105)</f>
        <v>189353.85398214997</v>
      </c>
    </row>
    <row r="3541" spans="1:13">
      <c r="A3541" s="1" t="s">
        <v>7110</v>
      </c>
      <c r="B3541" t="s">
        <v>7111</v>
      </c>
      <c r="C3541" t="s">
        <v>15</v>
      </c>
      <c r="D3541" t="s">
        <v>545</v>
      </c>
      <c r="E3541" s="2">
        <v>254968.41</v>
      </c>
      <c r="F3541" s="2">
        <f>Tabla14[[#This Row],[Precio]]-(Tabla14[[#This Row],[Precio]]*0.14)</f>
        <v>219272.83259999999</v>
      </c>
      <c r="G3541" s="2">
        <f>Tabla14[[#This Row],[Precio]]-(Tabla14[[#This Row],[Precio]]*0.05)</f>
        <v>242219.9895</v>
      </c>
      <c r="H3541" s="4">
        <f>Tabla14[[#This Row],[  -14% costo de juan]]+(Tabla14[[#This Row],[  -14% costo de juan]]*0.1)</f>
        <v>241200.11585999999</v>
      </c>
      <c r="I3541" s="30">
        <f>Tabla14[[#This Row],[5% purpil]]+(Tabla14[[#This Row],[5% purpil]]*0.21)</f>
        <v>293086.18729500001</v>
      </c>
      <c r="J3541" s="30">
        <f>Tabla14[[#This Row],[5% purpil]]+(Tabla14[[#This Row],[5% purpil]]*0.21)</f>
        <v>293086.18729500001</v>
      </c>
      <c r="K3541" s="6">
        <f>Tabla14[[#This Row],[Precio NEGRO Publico c/juan]]-Tabla14[[#This Row],[Nuestro Costo juan ]]</f>
        <v>51886.07143500002</v>
      </c>
      <c r="L3541" s="7">
        <f>Tabla14[[#This Row],[Ganancia]]/Tabla14[[#This Row],[Nuestro Costo juan ]]</f>
        <v>0.21511627906976752</v>
      </c>
      <c r="M3541" s="2">
        <f>Tabla14[[#This Row],[Precio NEGRO Publico c/juan]]+(Tabla14[[#This Row],[Precio NEGRO Publico c/juan]]*0.105)</f>
        <v>323860.23696097499</v>
      </c>
    </row>
    <row r="3542" spans="1:13">
      <c r="A3542" s="1" t="s">
        <v>7112</v>
      </c>
      <c r="B3542" t="s">
        <v>7113</v>
      </c>
      <c r="C3542" t="s">
        <v>7</v>
      </c>
      <c r="D3542" t="s">
        <v>545</v>
      </c>
      <c r="E3542" s="2">
        <v>658041.62</v>
      </c>
      <c r="F3542" s="2">
        <f>Tabla14[[#This Row],[Precio]]-(Tabla14[[#This Row],[Precio]]*0.14)</f>
        <v>565915.79319999996</v>
      </c>
      <c r="G3542" s="2">
        <f>Tabla14[[#This Row],[Precio]]-(Tabla14[[#This Row],[Precio]]*0.05)</f>
        <v>625139.53899999999</v>
      </c>
      <c r="H3542" s="4">
        <f>Tabla14[[#This Row],[  -14% costo de juan]]+(Tabla14[[#This Row],[  -14% costo de juan]]*0.1)</f>
        <v>622507.37251999998</v>
      </c>
      <c r="I3542" s="30">
        <f>Tabla14[[#This Row],[5% purpil]]+(Tabla14[[#This Row],[5% purpil]]*0.21)</f>
        <v>756418.84219</v>
      </c>
      <c r="J3542" s="30">
        <f>Tabla14[[#This Row],[5% purpil]]+(Tabla14[[#This Row],[5% purpil]]*0.21)</f>
        <v>756418.84219</v>
      </c>
      <c r="K3542" s="6">
        <f>Tabla14[[#This Row],[Precio NEGRO Publico c/juan]]-Tabla14[[#This Row],[Nuestro Costo juan ]]</f>
        <v>133911.46967000002</v>
      </c>
      <c r="L3542" s="7">
        <f>Tabla14[[#This Row],[Ganancia]]/Tabla14[[#This Row],[Nuestro Costo juan ]]</f>
        <v>0.21511627906976749</v>
      </c>
      <c r="M3542" s="2">
        <f>Tabla14[[#This Row],[Precio NEGRO Publico c/juan]]+(Tabla14[[#This Row],[Precio NEGRO Publico c/juan]]*0.105)</f>
        <v>835842.82061994995</v>
      </c>
    </row>
    <row r="3543" spans="1:13">
      <c r="A3543" s="1" t="s">
        <v>7114</v>
      </c>
      <c r="B3543" t="s">
        <v>7115</v>
      </c>
      <c r="C3543" t="s">
        <v>7</v>
      </c>
      <c r="D3543" t="s">
        <v>6579</v>
      </c>
      <c r="E3543" s="2">
        <v>8862.7199999999993</v>
      </c>
      <c r="F3543" s="2">
        <f>Tabla14[[#This Row],[Precio]]-(Tabla14[[#This Row],[Precio]]*0.14)</f>
        <v>7621.9391999999989</v>
      </c>
      <c r="G3543" s="2">
        <f>Tabla14[[#This Row],[Precio]]-(Tabla14[[#This Row],[Precio]]*0.05)</f>
        <v>8419.5839999999989</v>
      </c>
      <c r="H3543" s="4">
        <f>Tabla14[[#This Row],[  -14% costo de juan]]+(Tabla14[[#This Row],[  -14% costo de juan]]*0.1)</f>
        <v>8384.1331199999986</v>
      </c>
      <c r="I3543" s="30">
        <f>Tabla14[[#This Row],[5% purpil]]+(Tabla14[[#This Row],[5% purpil]]*0.21)</f>
        <v>10187.696639999998</v>
      </c>
      <c r="J3543" s="30">
        <f>Tabla14[[#This Row],[5% purpil]]+(Tabla14[[#This Row],[5% purpil]]*0.21)</f>
        <v>10187.696639999998</v>
      </c>
      <c r="K3543" s="6">
        <f>Tabla14[[#This Row],[Precio NEGRO Publico c/juan]]-Tabla14[[#This Row],[Nuestro Costo juan ]]</f>
        <v>1803.5635199999997</v>
      </c>
      <c r="L3543" s="7">
        <f>Tabla14[[#This Row],[Ganancia]]/Tabla14[[#This Row],[Nuestro Costo juan ]]</f>
        <v>0.21511627906976744</v>
      </c>
      <c r="M3543" s="2">
        <f>Tabla14[[#This Row],[Precio NEGRO Publico c/juan]]+(Tabla14[[#This Row],[Precio NEGRO Publico c/juan]]*0.105)</f>
        <v>11257.404787199997</v>
      </c>
    </row>
    <row r="3544" spans="1:13">
      <c r="A3544" s="1" t="s">
        <v>7116</v>
      </c>
      <c r="B3544" t="s">
        <v>7117</v>
      </c>
      <c r="C3544" t="s">
        <v>7</v>
      </c>
      <c r="D3544" t="s">
        <v>6579</v>
      </c>
      <c r="E3544" s="2">
        <v>11404.13</v>
      </c>
      <c r="F3544" s="2">
        <f>Tabla14[[#This Row],[Precio]]-(Tabla14[[#This Row],[Precio]]*0.14)</f>
        <v>9807.5517999999993</v>
      </c>
      <c r="G3544" s="2">
        <f>Tabla14[[#This Row],[Precio]]-(Tabla14[[#This Row],[Precio]]*0.05)</f>
        <v>10833.923499999999</v>
      </c>
      <c r="H3544" s="4">
        <f>Tabla14[[#This Row],[  -14% costo de juan]]+(Tabla14[[#This Row],[  -14% costo de juan]]*0.1)</f>
        <v>10788.306979999999</v>
      </c>
      <c r="I3544" s="30">
        <f>Tabla14[[#This Row],[5% purpil]]+(Tabla14[[#This Row],[5% purpil]]*0.21)</f>
        <v>13109.047434999999</v>
      </c>
      <c r="J3544" s="30">
        <f>Tabla14[[#This Row],[5% purpil]]+(Tabla14[[#This Row],[5% purpil]]*0.21)</f>
        <v>13109.047434999999</v>
      </c>
      <c r="K3544" s="6">
        <f>Tabla14[[#This Row],[Precio NEGRO Publico c/juan]]-Tabla14[[#This Row],[Nuestro Costo juan ]]</f>
        <v>2320.7404549999992</v>
      </c>
      <c r="L3544" s="7">
        <f>Tabla14[[#This Row],[Ganancia]]/Tabla14[[#This Row],[Nuestro Costo juan ]]</f>
        <v>0.21511627906976738</v>
      </c>
      <c r="M3544" s="2">
        <f>Tabla14[[#This Row],[Precio NEGRO Publico c/juan]]+(Tabla14[[#This Row],[Precio NEGRO Publico c/juan]]*0.105)</f>
        <v>14485.497415674998</v>
      </c>
    </row>
    <row r="3545" spans="1:13">
      <c r="A3545" s="1" t="s">
        <v>7118</v>
      </c>
      <c r="B3545" t="s">
        <v>7119</v>
      </c>
      <c r="C3545" t="s">
        <v>7</v>
      </c>
      <c r="D3545" t="s">
        <v>6579</v>
      </c>
      <c r="E3545" s="2">
        <v>5325.19</v>
      </c>
      <c r="F3545" s="2">
        <f>Tabla14[[#This Row],[Precio]]-(Tabla14[[#This Row],[Precio]]*0.14)</f>
        <v>4579.6633999999995</v>
      </c>
      <c r="G3545" s="2">
        <f>Tabla14[[#This Row],[Precio]]-(Tabla14[[#This Row],[Precio]]*0.05)</f>
        <v>5058.9304999999995</v>
      </c>
      <c r="H3545" s="4">
        <f>Tabla14[[#This Row],[  -14% costo de juan]]+(Tabla14[[#This Row],[  -14% costo de juan]]*0.1)</f>
        <v>5037.6297399999994</v>
      </c>
      <c r="I3545" s="30">
        <f>Tabla14[[#This Row],[5% purpil]]+(Tabla14[[#This Row],[5% purpil]]*0.21)</f>
        <v>6121.3059049999993</v>
      </c>
      <c r="J3545" s="30">
        <f>Tabla14[[#This Row],[5% purpil]]+(Tabla14[[#This Row],[5% purpil]]*0.21)</f>
        <v>6121.3059049999993</v>
      </c>
      <c r="K3545" s="6">
        <f>Tabla14[[#This Row],[Precio NEGRO Publico c/juan]]-Tabla14[[#This Row],[Nuestro Costo juan ]]</f>
        <v>1083.6761649999999</v>
      </c>
      <c r="L3545" s="7">
        <f>Tabla14[[#This Row],[Ganancia]]/Tabla14[[#This Row],[Nuestro Costo juan ]]</f>
        <v>0.21511627906976744</v>
      </c>
      <c r="M3545" s="2">
        <f>Tabla14[[#This Row],[Precio NEGRO Publico c/juan]]+(Tabla14[[#This Row],[Precio NEGRO Publico c/juan]]*0.105)</f>
        <v>6764.0430250249992</v>
      </c>
    </row>
    <row r="3546" spans="1:13">
      <c r="A3546" s="1" t="s">
        <v>7120</v>
      </c>
      <c r="B3546" t="s">
        <v>7121</v>
      </c>
      <c r="C3546" t="s">
        <v>7</v>
      </c>
      <c r="D3546" t="s">
        <v>6579</v>
      </c>
      <c r="E3546" s="2">
        <v>225560.73</v>
      </c>
      <c r="F3546" s="2">
        <f>Tabla14[[#This Row],[Precio]]-(Tabla14[[#This Row],[Precio]]*0.14)</f>
        <v>193982.22779999999</v>
      </c>
      <c r="G3546" s="2">
        <f>Tabla14[[#This Row],[Precio]]-(Tabla14[[#This Row],[Precio]]*0.05)</f>
        <v>214282.69349999999</v>
      </c>
      <c r="H3546" s="4">
        <f>Tabla14[[#This Row],[  -14% costo de juan]]+(Tabla14[[#This Row],[  -14% costo de juan]]*0.1)</f>
        <v>213380.45058</v>
      </c>
      <c r="I3546" s="30">
        <f>Tabla14[[#This Row],[5% purpil]]+(Tabla14[[#This Row],[5% purpil]]*0.21)</f>
        <v>259282.05913499999</v>
      </c>
      <c r="J3546" s="30">
        <f>Tabla14[[#This Row],[5% purpil]]+(Tabla14[[#This Row],[5% purpil]]*0.21)</f>
        <v>259282.05913499999</v>
      </c>
      <c r="K3546" s="6">
        <f>Tabla14[[#This Row],[Precio NEGRO Publico c/juan]]-Tabla14[[#This Row],[Nuestro Costo juan ]]</f>
        <v>45901.608554999984</v>
      </c>
      <c r="L3546" s="7">
        <f>Tabla14[[#This Row],[Ganancia]]/Tabla14[[#This Row],[Nuestro Costo juan ]]</f>
        <v>0.21511627906976735</v>
      </c>
      <c r="M3546" s="2">
        <f>Tabla14[[#This Row],[Precio NEGRO Publico c/juan]]+(Tabla14[[#This Row],[Precio NEGRO Publico c/juan]]*0.105)</f>
        <v>286506.67534417496</v>
      </c>
    </row>
    <row r="3547" spans="1:13">
      <c r="A3547" s="1" t="s">
        <v>7122</v>
      </c>
      <c r="B3547" t="s">
        <v>7123</v>
      </c>
      <c r="C3547" t="s">
        <v>7</v>
      </c>
      <c r="D3547" t="s">
        <v>6579</v>
      </c>
      <c r="E3547" s="2">
        <v>14510.14</v>
      </c>
      <c r="F3547" s="2">
        <f>Tabla14[[#This Row],[Precio]]-(Tabla14[[#This Row],[Precio]]*0.14)</f>
        <v>12478.720399999998</v>
      </c>
      <c r="G3547" s="2">
        <f>Tabla14[[#This Row],[Precio]]-(Tabla14[[#This Row],[Precio]]*0.05)</f>
        <v>13784.633</v>
      </c>
      <c r="H3547" s="4">
        <f>Tabla14[[#This Row],[  -14% costo de juan]]+(Tabla14[[#This Row],[  -14% costo de juan]]*0.1)</f>
        <v>13726.592439999999</v>
      </c>
      <c r="I3547" s="30">
        <f>Tabla14[[#This Row],[5% purpil]]+(Tabla14[[#This Row],[5% purpil]]*0.21)</f>
        <v>16679.405930000001</v>
      </c>
      <c r="J3547" s="30">
        <f>Tabla14[[#This Row],[5% purpil]]+(Tabla14[[#This Row],[5% purpil]]*0.21)</f>
        <v>16679.405930000001</v>
      </c>
      <c r="K3547" s="6">
        <f>Tabla14[[#This Row],[Precio NEGRO Publico c/juan]]-Tabla14[[#This Row],[Nuestro Costo juan ]]</f>
        <v>2952.8134900000023</v>
      </c>
      <c r="L3547" s="7">
        <f>Tabla14[[#This Row],[Ganancia]]/Tabla14[[#This Row],[Nuestro Costo juan ]]</f>
        <v>0.21511627906976763</v>
      </c>
      <c r="M3547" s="2">
        <f>Tabla14[[#This Row],[Precio NEGRO Publico c/juan]]+(Tabla14[[#This Row],[Precio NEGRO Publico c/juan]]*0.105)</f>
        <v>18430.743552650001</v>
      </c>
    </row>
    <row r="3548" spans="1:13">
      <c r="A3548" s="1" t="s">
        <v>7124</v>
      </c>
      <c r="B3548" t="s">
        <v>7125</v>
      </c>
      <c r="C3548" t="s">
        <v>7</v>
      </c>
      <c r="D3548" t="s">
        <v>6579</v>
      </c>
      <c r="E3548" s="2">
        <v>5252.34</v>
      </c>
      <c r="F3548" s="2">
        <f>Tabla14[[#This Row],[Precio]]-(Tabla14[[#This Row],[Precio]]*0.14)</f>
        <v>4517.0123999999996</v>
      </c>
      <c r="G3548" s="2">
        <f>Tabla14[[#This Row],[Precio]]-(Tabla14[[#This Row],[Precio]]*0.05)</f>
        <v>4989.723</v>
      </c>
      <c r="H3548" s="4">
        <f>Tabla14[[#This Row],[  -14% costo de juan]]+(Tabla14[[#This Row],[  -14% costo de juan]]*0.1)</f>
        <v>4968.7136399999999</v>
      </c>
      <c r="I3548" s="30">
        <f>Tabla14[[#This Row],[5% purpil]]+(Tabla14[[#This Row],[5% purpil]]*0.21)</f>
        <v>6037.5648299999993</v>
      </c>
      <c r="J3548" s="30">
        <f>Tabla14[[#This Row],[5% purpil]]+(Tabla14[[#This Row],[5% purpil]]*0.21)</f>
        <v>6037.5648299999993</v>
      </c>
      <c r="K3548" s="6">
        <f>Tabla14[[#This Row],[Precio NEGRO Publico c/juan]]-Tabla14[[#This Row],[Nuestro Costo juan ]]</f>
        <v>1068.8511899999994</v>
      </c>
      <c r="L3548" s="7">
        <f>Tabla14[[#This Row],[Ganancia]]/Tabla14[[#This Row],[Nuestro Costo juan ]]</f>
        <v>0.21511627906976732</v>
      </c>
      <c r="M3548" s="2">
        <f>Tabla14[[#This Row],[Precio NEGRO Publico c/juan]]+(Tabla14[[#This Row],[Precio NEGRO Publico c/juan]]*0.105)</f>
        <v>6671.5091371499993</v>
      </c>
    </row>
    <row r="3549" spans="1:13">
      <c r="A3549" s="1" t="s">
        <v>7126</v>
      </c>
      <c r="B3549" t="s">
        <v>7127</v>
      </c>
      <c r="C3549" t="s">
        <v>7</v>
      </c>
      <c r="D3549" t="s">
        <v>6579</v>
      </c>
      <c r="E3549" s="2">
        <v>18316.650000000001</v>
      </c>
      <c r="F3549" s="2">
        <f>Tabla14[[#This Row],[Precio]]-(Tabla14[[#This Row],[Precio]]*0.14)</f>
        <v>15752.319000000001</v>
      </c>
      <c r="G3549" s="2">
        <f>Tabla14[[#This Row],[Precio]]-(Tabla14[[#This Row],[Precio]]*0.05)</f>
        <v>17400.817500000001</v>
      </c>
      <c r="H3549" s="4">
        <f>Tabla14[[#This Row],[  -14% costo de juan]]+(Tabla14[[#This Row],[  -14% costo de juan]]*0.1)</f>
        <v>17327.550900000002</v>
      </c>
      <c r="I3549" s="30">
        <f>Tabla14[[#This Row],[5% purpil]]+(Tabla14[[#This Row],[5% purpil]]*0.21)</f>
        <v>21054.989175000002</v>
      </c>
      <c r="J3549" s="30">
        <f>Tabla14[[#This Row],[5% purpil]]+(Tabla14[[#This Row],[5% purpil]]*0.21)</f>
        <v>21054.989175000002</v>
      </c>
      <c r="K3549" s="6">
        <f>Tabla14[[#This Row],[Precio NEGRO Publico c/juan]]-Tabla14[[#This Row],[Nuestro Costo juan ]]</f>
        <v>3727.4382750000004</v>
      </c>
      <c r="L3549" s="7">
        <f>Tabla14[[#This Row],[Ganancia]]/Tabla14[[#This Row],[Nuestro Costo juan ]]</f>
        <v>0.21511627906976744</v>
      </c>
      <c r="M3549" s="2">
        <f>Tabla14[[#This Row],[Precio NEGRO Publico c/juan]]+(Tabla14[[#This Row],[Precio NEGRO Publico c/juan]]*0.105)</f>
        <v>23265.763038375004</v>
      </c>
    </row>
    <row r="3550" spans="1:13">
      <c r="A3550" s="1" t="s">
        <v>7128</v>
      </c>
      <c r="B3550" t="s">
        <v>7129</v>
      </c>
      <c r="C3550" t="s">
        <v>7</v>
      </c>
      <c r="D3550" t="s">
        <v>6579</v>
      </c>
      <c r="E3550" s="2">
        <v>14700.68</v>
      </c>
      <c r="F3550" s="2">
        <f>Tabla14[[#This Row],[Precio]]-(Tabla14[[#This Row],[Precio]]*0.14)</f>
        <v>12642.584800000001</v>
      </c>
      <c r="G3550" s="2">
        <f>Tabla14[[#This Row],[Precio]]-(Tabla14[[#This Row],[Precio]]*0.05)</f>
        <v>13965.646000000001</v>
      </c>
      <c r="H3550" s="4">
        <f>Tabla14[[#This Row],[  -14% costo de juan]]+(Tabla14[[#This Row],[  -14% costo de juan]]*0.1)</f>
        <v>13906.843280000001</v>
      </c>
      <c r="I3550" s="30">
        <f>Tabla14[[#This Row],[5% purpil]]+(Tabla14[[#This Row],[5% purpil]]*0.21)</f>
        <v>16898.431660000002</v>
      </c>
      <c r="J3550" s="30">
        <f>Tabla14[[#This Row],[5% purpil]]+(Tabla14[[#This Row],[5% purpil]]*0.21)</f>
        <v>16898.431660000002</v>
      </c>
      <c r="K3550" s="6">
        <f>Tabla14[[#This Row],[Precio NEGRO Publico c/juan]]-Tabla14[[#This Row],[Nuestro Costo juan ]]</f>
        <v>2991.5883800000011</v>
      </c>
      <c r="L3550" s="7">
        <f>Tabla14[[#This Row],[Ganancia]]/Tabla14[[#This Row],[Nuestro Costo juan ]]</f>
        <v>0.21511627906976749</v>
      </c>
      <c r="M3550" s="2">
        <f>Tabla14[[#This Row],[Precio NEGRO Publico c/juan]]+(Tabla14[[#This Row],[Precio NEGRO Publico c/juan]]*0.105)</f>
        <v>18672.766984300004</v>
      </c>
    </row>
    <row r="3551" spans="1:13">
      <c r="A3551" s="1" t="s">
        <v>7130</v>
      </c>
      <c r="B3551" t="s">
        <v>7131</v>
      </c>
      <c r="C3551" t="s">
        <v>7</v>
      </c>
      <c r="D3551" t="s">
        <v>6579</v>
      </c>
      <c r="E3551" s="2">
        <v>30952.26</v>
      </c>
      <c r="F3551" s="2">
        <f>Tabla14[[#This Row],[Precio]]-(Tabla14[[#This Row],[Precio]]*0.14)</f>
        <v>26618.943599999999</v>
      </c>
      <c r="G3551" s="2">
        <f>Tabla14[[#This Row],[Precio]]-(Tabla14[[#This Row],[Precio]]*0.05)</f>
        <v>29404.646999999997</v>
      </c>
      <c r="H3551" s="4">
        <f>Tabla14[[#This Row],[  -14% costo de juan]]+(Tabla14[[#This Row],[  -14% costo de juan]]*0.1)</f>
        <v>29280.837959999997</v>
      </c>
      <c r="I3551" s="30">
        <f>Tabla14[[#This Row],[5% purpil]]+(Tabla14[[#This Row],[5% purpil]]*0.21)</f>
        <v>35579.622869999999</v>
      </c>
      <c r="J3551" s="30">
        <f>Tabla14[[#This Row],[5% purpil]]+(Tabla14[[#This Row],[5% purpil]]*0.21)</f>
        <v>35579.622869999999</v>
      </c>
      <c r="K3551" s="6">
        <f>Tabla14[[#This Row],[Precio NEGRO Publico c/juan]]-Tabla14[[#This Row],[Nuestro Costo juan ]]</f>
        <v>6298.7849100000021</v>
      </c>
      <c r="L3551" s="7">
        <f>Tabla14[[#This Row],[Ganancia]]/Tabla14[[#This Row],[Nuestro Costo juan ]]</f>
        <v>0.21511627906976755</v>
      </c>
      <c r="M3551" s="2">
        <f>Tabla14[[#This Row],[Precio NEGRO Publico c/juan]]+(Tabla14[[#This Row],[Precio NEGRO Publico c/juan]]*0.105)</f>
        <v>39315.48327135</v>
      </c>
    </row>
    <row r="3552" spans="1:13">
      <c r="A3552" s="1" t="s">
        <v>7132</v>
      </c>
      <c r="B3552" t="s">
        <v>7133</v>
      </c>
      <c r="C3552" t="s">
        <v>7</v>
      </c>
      <c r="D3552" t="s">
        <v>6579</v>
      </c>
      <c r="E3552" s="2">
        <v>185206.87</v>
      </c>
      <c r="F3552" s="2">
        <f>Tabla14[[#This Row],[Precio]]-(Tabla14[[#This Row],[Precio]]*0.14)</f>
        <v>159277.90820000001</v>
      </c>
      <c r="G3552" s="2">
        <f>Tabla14[[#This Row],[Precio]]-(Tabla14[[#This Row],[Precio]]*0.05)</f>
        <v>175946.52650000001</v>
      </c>
      <c r="H3552" s="4">
        <f>Tabla14[[#This Row],[  -14% costo de juan]]+(Tabla14[[#This Row],[  -14% costo de juan]]*0.1)</f>
        <v>175205.69902</v>
      </c>
      <c r="I3552" s="30">
        <f>Tabla14[[#This Row],[5% purpil]]+(Tabla14[[#This Row],[5% purpil]]*0.21)</f>
        <v>212895.29706499999</v>
      </c>
      <c r="J3552" s="30">
        <f>Tabla14[[#This Row],[5% purpil]]+(Tabla14[[#This Row],[5% purpil]]*0.21)</f>
        <v>212895.29706499999</v>
      </c>
      <c r="K3552" s="6">
        <f>Tabla14[[#This Row],[Precio NEGRO Publico c/juan]]-Tabla14[[#This Row],[Nuestro Costo juan ]]</f>
        <v>37689.598044999992</v>
      </c>
      <c r="L3552" s="7">
        <f>Tabla14[[#This Row],[Ganancia]]/Tabla14[[#This Row],[Nuestro Costo juan ]]</f>
        <v>0.21511627906976738</v>
      </c>
      <c r="M3552" s="2">
        <f>Tabla14[[#This Row],[Precio NEGRO Publico c/juan]]+(Tabla14[[#This Row],[Precio NEGRO Publico c/juan]]*0.105)</f>
        <v>235249.30325682499</v>
      </c>
    </row>
    <row r="3553" spans="1:13">
      <c r="A3553" s="1" t="s">
        <v>2990</v>
      </c>
      <c r="B3553" t="s">
        <v>2991</v>
      </c>
      <c r="C3553" t="s">
        <v>7</v>
      </c>
      <c r="D3553" t="s">
        <v>1335</v>
      </c>
      <c r="E3553" s="2">
        <v>546007.49</v>
      </c>
      <c r="F3553" s="2">
        <f>Tabla14[[#This Row],[Precio]]-(Tabla14[[#This Row],[Precio]]*0.14)</f>
        <v>469566.44140000001</v>
      </c>
      <c r="G3553" s="2">
        <f>Tabla14[[#This Row],[Precio]]-(Tabla14[[#This Row],[Precio]]*0.05)</f>
        <v>518707.11550000001</v>
      </c>
      <c r="H3553" s="9">
        <f>Tabla14[[#This Row],[  -14% costo de juan]]+(Tabla14[[#This Row],[  -14% costo de juan]]*0.1)</f>
        <v>516523.08554</v>
      </c>
      <c r="I3553" s="30">
        <f>Tabla14[[#This Row],[5% purpil]]+(Tabla14[[#This Row],[5% purpil]]*0.21)</f>
        <v>627635.60975499998</v>
      </c>
      <c r="J3553" s="30">
        <f>Tabla14[[#This Row],[5% purpil]]+(Tabla14[[#This Row],[5% purpil]]*0.21)</f>
        <v>627635.60975499998</v>
      </c>
      <c r="K3553" s="6">
        <f>Tabla14[[#This Row],[Precio NEGRO Publico c/juan]]-Tabla14[[#This Row],[Nuestro Costo juan ]]</f>
        <v>111112.52421499998</v>
      </c>
      <c r="L3553" s="7">
        <f>Tabla14[[#This Row],[Ganancia]]/Tabla14[[#This Row],[Nuestro Costo juan ]]</f>
        <v>0.21511627906976741</v>
      </c>
      <c r="M3553" s="2">
        <f>Tabla14[[#This Row],[Precio NEGRO Publico c/juan]]+(Tabla14[[#This Row],[Precio NEGRO Publico c/juan]]*0.105)</f>
        <v>693537.34877927497</v>
      </c>
    </row>
    <row r="3554" spans="1:13">
      <c r="A3554" s="1" t="s">
        <v>2970</v>
      </c>
      <c r="B3554" t="s">
        <v>2971</v>
      </c>
      <c r="C3554" t="s">
        <v>7</v>
      </c>
      <c r="D3554" t="s">
        <v>1335</v>
      </c>
      <c r="E3554" s="2">
        <v>394388.74</v>
      </c>
      <c r="F3554" s="2">
        <f>Tabla14[[#This Row],[Precio]]-(Tabla14[[#This Row],[Precio]]*0.14)</f>
        <v>339174.31640000001</v>
      </c>
      <c r="G3554" s="2">
        <f>Tabla14[[#This Row],[Precio]]-(Tabla14[[#This Row],[Precio]]*0.05)</f>
        <v>374669.30300000001</v>
      </c>
      <c r="H3554" s="9">
        <f>Tabla14[[#This Row],[  -14% costo de juan]]+(Tabla14[[#This Row],[  -14% costo de juan]]*0.1)</f>
        <v>373091.74804000003</v>
      </c>
      <c r="I3554" s="30">
        <f>Tabla14[[#This Row],[5% purpil]]+(Tabla14[[#This Row],[5% purpil]]*0.21)</f>
        <v>453349.85662999999</v>
      </c>
      <c r="J3554" s="30">
        <f>Tabla14[[#This Row],[5% purpil]]+(Tabla14[[#This Row],[5% purpil]]*0.21)</f>
        <v>453349.85662999999</v>
      </c>
      <c r="K3554" s="6">
        <f>Tabla14[[#This Row],[Precio NEGRO Publico c/juan]]-Tabla14[[#This Row],[Nuestro Costo juan ]]</f>
        <v>80258.10858999996</v>
      </c>
      <c r="L3554" s="7">
        <f>Tabla14[[#This Row],[Ganancia]]/Tabla14[[#This Row],[Nuestro Costo juan ]]</f>
        <v>0.21511627906976732</v>
      </c>
      <c r="M3554" s="2">
        <f>Tabla14[[#This Row],[Precio NEGRO Publico c/juan]]+(Tabla14[[#This Row],[Precio NEGRO Publico c/juan]]*0.105)</f>
        <v>500951.59157614998</v>
      </c>
    </row>
    <row r="3555" spans="1:13">
      <c r="A3555" s="1" t="s">
        <v>7138</v>
      </c>
      <c r="B3555" t="s">
        <v>7139</v>
      </c>
      <c r="C3555" t="s">
        <v>7</v>
      </c>
      <c r="D3555" t="s">
        <v>5228</v>
      </c>
      <c r="E3555" s="2">
        <v>14490</v>
      </c>
      <c r="F3555" s="2">
        <f>Tabla14[[#This Row],[Precio]]-(Tabla14[[#This Row],[Precio]]*0.14)</f>
        <v>12461.4</v>
      </c>
      <c r="G3555" s="2">
        <f>Tabla14[[#This Row],[Precio]]-(Tabla14[[#This Row],[Precio]]*0.05)</f>
        <v>13765.5</v>
      </c>
      <c r="H3555" s="4">
        <f>Tabla14[[#This Row],[  -14% costo de juan]]+(Tabla14[[#This Row],[  -14% costo de juan]]*0.1)</f>
        <v>13707.539999999999</v>
      </c>
      <c r="I3555" s="30">
        <f>Tabla14[[#This Row],[5% purpil]]+(Tabla14[[#This Row],[5% purpil]]*0.21)</f>
        <v>16656.255000000001</v>
      </c>
      <c r="J3555" s="30">
        <f>Tabla14[[#This Row],[5% purpil]]+(Tabla14[[#This Row],[5% purpil]]*0.21)</f>
        <v>16656.255000000001</v>
      </c>
      <c r="K3555" s="6">
        <f>Tabla14[[#This Row],[Precio NEGRO Publico c/juan]]-Tabla14[[#This Row],[Nuestro Costo juan ]]</f>
        <v>2948.715000000002</v>
      </c>
      <c r="L3555" s="7">
        <f>Tabla14[[#This Row],[Ganancia]]/Tabla14[[#This Row],[Nuestro Costo juan ]]</f>
        <v>0.2151162790697676</v>
      </c>
      <c r="M3555" s="2">
        <f>Tabla14[[#This Row],[Precio NEGRO Publico c/juan]]+(Tabla14[[#This Row],[Precio NEGRO Publico c/juan]]*0.105)</f>
        <v>18405.161775</v>
      </c>
    </row>
    <row r="3556" spans="1:13">
      <c r="A3556" s="1" t="s">
        <v>7140</v>
      </c>
      <c r="B3556" t="s">
        <v>7141</v>
      </c>
      <c r="C3556" t="s">
        <v>7</v>
      </c>
      <c r="D3556" t="s">
        <v>5228</v>
      </c>
      <c r="E3556" s="2">
        <v>24150</v>
      </c>
      <c r="F3556" s="2">
        <f>Tabla14[[#This Row],[Precio]]-(Tabla14[[#This Row],[Precio]]*0.14)</f>
        <v>20769</v>
      </c>
      <c r="G3556" s="2">
        <f>Tabla14[[#This Row],[Precio]]-(Tabla14[[#This Row],[Precio]]*0.05)</f>
        <v>22942.5</v>
      </c>
      <c r="H3556" s="4">
        <f>Tabla14[[#This Row],[  -14% costo de juan]]+(Tabla14[[#This Row],[  -14% costo de juan]]*0.1)</f>
        <v>22845.9</v>
      </c>
      <c r="I3556" s="30">
        <f>Tabla14[[#This Row],[5% purpil]]+(Tabla14[[#This Row],[5% purpil]]*0.21)</f>
        <v>27760.424999999999</v>
      </c>
      <c r="J3556" s="30">
        <f>Tabla14[[#This Row],[5% purpil]]+(Tabla14[[#This Row],[5% purpil]]*0.21)</f>
        <v>27760.424999999999</v>
      </c>
      <c r="K3556" s="6">
        <f>Tabla14[[#This Row],[Precio NEGRO Publico c/juan]]-Tabla14[[#This Row],[Nuestro Costo juan ]]</f>
        <v>4914.5249999999978</v>
      </c>
      <c r="L3556" s="7">
        <f>Tabla14[[#This Row],[Ganancia]]/Tabla14[[#This Row],[Nuestro Costo juan ]]</f>
        <v>0.21511627906976732</v>
      </c>
      <c r="M3556" s="2">
        <f>Tabla14[[#This Row],[Precio NEGRO Publico c/juan]]+(Tabla14[[#This Row],[Precio NEGRO Publico c/juan]]*0.105)</f>
        <v>30675.269625000001</v>
      </c>
    </row>
    <row r="3557" spans="1:13">
      <c r="A3557" s="1" t="s">
        <v>7142</v>
      </c>
      <c r="B3557" t="s">
        <v>7143</v>
      </c>
      <c r="C3557" t="s">
        <v>7</v>
      </c>
      <c r="D3557" t="s">
        <v>5228</v>
      </c>
      <c r="E3557" s="2">
        <v>22490</v>
      </c>
      <c r="F3557" s="2">
        <f>Tabla14[[#This Row],[Precio]]-(Tabla14[[#This Row],[Precio]]*0.14)</f>
        <v>19341.400000000001</v>
      </c>
      <c r="G3557" s="2">
        <f>Tabla14[[#This Row],[Precio]]-(Tabla14[[#This Row],[Precio]]*0.05)</f>
        <v>21365.5</v>
      </c>
      <c r="H3557" s="4">
        <f>Tabla14[[#This Row],[  -14% costo de juan]]+(Tabla14[[#This Row],[  -14% costo de juan]]*0.1)</f>
        <v>21275.54</v>
      </c>
      <c r="I3557" s="30">
        <f>Tabla14[[#This Row],[5% purpil]]+(Tabla14[[#This Row],[5% purpil]]*0.21)</f>
        <v>25852.255000000001</v>
      </c>
      <c r="J3557" s="30">
        <f>Tabla14[[#This Row],[5% purpil]]+(Tabla14[[#This Row],[5% purpil]]*0.21)</f>
        <v>25852.255000000001</v>
      </c>
      <c r="K3557" s="6">
        <f>Tabla14[[#This Row],[Precio NEGRO Publico c/juan]]-Tabla14[[#This Row],[Nuestro Costo juan ]]</f>
        <v>4576.7150000000001</v>
      </c>
      <c r="L3557" s="7">
        <f>Tabla14[[#This Row],[Ganancia]]/Tabla14[[#This Row],[Nuestro Costo juan ]]</f>
        <v>0.21511627906976744</v>
      </c>
      <c r="M3557" s="2">
        <f>Tabla14[[#This Row],[Precio NEGRO Publico c/juan]]+(Tabla14[[#This Row],[Precio NEGRO Publico c/juan]]*0.105)</f>
        <v>28566.741775000002</v>
      </c>
    </row>
    <row r="3558" spans="1:13">
      <c r="A3558" s="1" t="s">
        <v>7144</v>
      </c>
      <c r="B3558" t="s">
        <v>7145</v>
      </c>
      <c r="C3558" t="s">
        <v>7</v>
      </c>
      <c r="D3558" t="s">
        <v>5228</v>
      </c>
      <c r="E3558" s="2">
        <v>37490</v>
      </c>
      <c r="F3558" s="2">
        <f>Tabla14[[#This Row],[Precio]]-(Tabla14[[#This Row],[Precio]]*0.14)</f>
        <v>32241.4</v>
      </c>
      <c r="G3558" s="2">
        <f>Tabla14[[#This Row],[Precio]]-(Tabla14[[#This Row],[Precio]]*0.05)</f>
        <v>35615.5</v>
      </c>
      <c r="H3558" s="4">
        <f>Tabla14[[#This Row],[  -14% costo de juan]]+(Tabla14[[#This Row],[  -14% costo de juan]]*0.1)</f>
        <v>35465.54</v>
      </c>
      <c r="I3558" s="30">
        <f>Tabla14[[#This Row],[5% purpil]]+(Tabla14[[#This Row],[5% purpil]]*0.21)</f>
        <v>43094.754999999997</v>
      </c>
      <c r="J3558" s="30">
        <f>Tabla14[[#This Row],[5% purpil]]+(Tabla14[[#This Row],[5% purpil]]*0.21)</f>
        <v>43094.754999999997</v>
      </c>
      <c r="K3558" s="6">
        <f>Tabla14[[#This Row],[Precio NEGRO Publico c/juan]]-Tabla14[[#This Row],[Nuestro Costo juan ]]</f>
        <v>7629.2149999999965</v>
      </c>
      <c r="L3558" s="7">
        <f>Tabla14[[#This Row],[Ganancia]]/Tabla14[[#This Row],[Nuestro Costo juan ]]</f>
        <v>0.21511627906976732</v>
      </c>
      <c r="M3558" s="2">
        <f>Tabla14[[#This Row],[Precio NEGRO Publico c/juan]]+(Tabla14[[#This Row],[Precio NEGRO Publico c/juan]]*0.105)</f>
        <v>47619.704274999996</v>
      </c>
    </row>
    <row r="3559" spans="1:13">
      <c r="A3559" s="1" t="s">
        <v>7146</v>
      </c>
      <c r="B3559" t="s">
        <v>7147</v>
      </c>
      <c r="C3559" t="s">
        <v>7</v>
      </c>
      <c r="D3559" t="s">
        <v>5228</v>
      </c>
      <c r="E3559" s="2">
        <v>74980</v>
      </c>
      <c r="F3559" s="2">
        <f>Tabla14[[#This Row],[Precio]]-(Tabla14[[#This Row],[Precio]]*0.14)</f>
        <v>64482.8</v>
      </c>
      <c r="G3559" s="2">
        <f>Tabla14[[#This Row],[Precio]]-(Tabla14[[#This Row],[Precio]]*0.05)</f>
        <v>71231</v>
      </c>
      <c r="H3559" s="4">
        <f>Tabla14[[#This Row],[  -14% costo de juan]]+(Tabla14[[#This Row],[  -14% costo de juan]]*0.1)</f>
        <v>70931.08</v>
      </c>
      <c r="I3559" s="30">
        <f>Tabla14[[#This Row],[5% purpil]]+(Tabla14[[#This Row],[5% purpil]]*0.21)</f>
        <v>86189.51</v>
      </c>
      <c r="J3559" s="30">
        <f>Tabla14[[#This Row],[5% purpil]]+(Tabla14[[#This Row],[5% purpil]]*0.21)</f>
        <v>86189.51</v>
      </c>
      <c r="K3559" s="6">
        <f>Tabla14[[#This Row],[Precio NEGRO Publico c/juan]]-Tabla14[[#This Row],[Nuestro Costo juan ]]</f>
        <v>15258.429999999993</v>
      </c>
      <c r="L3559" s="7">
        <f>Tabla14[[#This Row],[Ganancia]]/Tabla14[[#This Row],[Nuestro Costo juan ]]</f>
        <v>0.21511627906976732</v>
      </c>
      <c r="M3559" s="2">
        <f>Tabla14[[#This Row],[Precio NEGRO Publico c/juan]]+(Tabla14[[#This Row],[Precio NEGRO Publico c/juan]]*0.105)</f>
        <v>95239.408549999993</v>
      </c>
    </row>
    <row r="3560" spans="1:13">
      <c r="A3560" s="1" t="s">
        <v>7148</v>
      </c>
      <c r="B3560" t="s">
        <v>7149</v>
      </c>
      <c r="C3560" t="s">
        <v>7</v>
      </c>
      <c r="D3560" t="s">
        <v>5228</v>
      </c>
      <c r="E3560" s="2">
        <v>60300</v>
      </c>
      <c r="F3560" s="2">
        <f>Tabla14[[#This Row],[Precio]]-(Tabla14[[#This Row],[Precio]]*0.14)</f>
        <v>51858</v>
      </c>
      <c r="G3560" s="2">
        <f>Tabla14[[#This Row],[Precio]]-(Tabla14[[#This Row],[Precio]]*0.05)</f>
        <v>57285</v>
      </c>
      <c r="H3560" s="4">
        <f>Tabla14[[#This Row],[  -14% costo de juan]]+(Tabla14[[#This Row],[  -14% costo de juan]]*0.1)</f>
        <v>57043.8</v>
      </c>
      <c r="I3560" s="30">
        <f>Tabla14[[#This Row],[5% purpil]]+(Tabla14[[#This Row],[5% purpil]]*0.21)</f>
        <v>69314.850000000006</v>
      </c>
      <c r="J3560" s="30">
        <f>Tabla14[[#This Row],[5% purpil]]+(Tabla14[[#This Row],[5% purpil]]*0.21)</f>
        <v>69314.850000000006</v>
      </c>
      <c r="K3560" s="6">
        <f>Tabla14[[#This Row],[Precio NEGRO Publico c/juan]]-Tabla14[[#This Row],[Nuestro Costo juan ]]</f>
        <v>12271.050000000003</v>
      </c>
      <c r="L3560" s="7">
        <f>Tabla14[[#This Row],[Ganancia]]/Tabla14[[#This Row],[Nuestro Costo juan ]]</f>
        <v>0.21511627906976749</v>
      </c>
      <c r="M3560" s="2">
        <f>Tabla14[[#This Row],[Precio NEGRO Publico c/juan]]+(Tabla14[[#This Row],[Precio NEGRO Publico c/juan]]*0.105)</f>
        <v>76592.909250000012</v>
      </c>
    </row>
    <row r="3561" spans="1:13">
      <c r="A3561" s="1" t="s">
        <v>7150</v>
      </c>
      <c r="B3561" t="s">
        <v>7151</v>
      </c>
      <c r="C3561" t="s">
        <v>7</v>
      </c>
      <c r="D3561" t="s">
        <v>5228</v>
      </c>
      <c r="E3561" s="2">
        <v>120600</v>
      </c>
      <c r="F3561" s="2">
        <f>Tabla14[[#This Row],[Precio]]-(Tabla14[[#This Row],[Precio]]*0.14)</f>
        <v>103716</v>
      </c>
      <c r="G3561" s="2">
        <f>Tabla14[[#This Row],[Precio]]-(Tabla14[[#This Row],[Precio]]*0.05)</f>
        <v>114570</v>
      </c>
      <c r="H3561" s="4">
        <f>Tabla14[[#This Row],[  -14% costo de juan]]+(Tabla14[[#This Row],[  -14% costo de juan]]*0.1)</f>
        <v>114087.6</v>
      </c>
      <c r="I3561" s="30">
        <f>Tabla14[[#This Row],[5% purpil]]+(Tabla14[[#This Row],[5% purpil]]*0.21)</f>
        <v>138629.70000000001</v>
      </c>
      <c r="J3561" s="30">
        <f>Tabla14[[#This Row],[5% purpil]]+(Tabla14[[#This Row],[5% purpil]]*0.21)</f>
        <v>138629.70000000001</v>
      </c>
      <c r="K3561" s="6">
        <f>Tabla14[[#This Row],[Precio NEGRO Publico c/juan]]-Tabla14[[#This Row],[Nuestro Costo juan ]]</f>
        <v>24542.100000000006</v>
      </c>
      <c r="L3561" s="7">
        <f>Tabla14[[#This Row],[Ganancia]]/Tabla14[[#This Row],[Nuestro Costo juan ]]</f>
        <v>0.21511627906976749</v>
      </c>
      <c r="M3561" s="2">
        <f>Tabla14[[#This Row],[Precio NEGRO Publico c/juan]]+(Tabla14[[#This Row],[Precio NEGRO Publico c/juan]]*0.105)</f>
        <v>153185.81850000002</v>
      </c>
    </row>
    <row r="3562" spans="1:13">
      <c r="A3562" s="1" t="s">
        <v>7152</v>
      </c>
      <c r="B3562" t="s">
        <v>7153</v>
      </c>
      <c r="C3562" t="s">
        <v>15</v>
      </c>
      <c r="D3562" t="s">
        <v>7154</v>
      </c>
      <c r="E3562" s="2">
        <v>516718.4</v>
      </c>
      <c r="F3562" s="2">
        <f>Tabla14[[#This Row],[Precio]]-(Tabla14[[#This Row],[Precio]]*0.14)</f>
        <v>444377.82400000002</v>
      </c>
      <c r="G3562" s="2">
        <f>Tabla14[[#This Row],[Precio]]-(Tabla14[[#This Row],[Precio]]*0.05)</f>
        <v>490882.48000000004</v>
      </c>
      <c r="H3562" s="4">
        <f>Tabla14[[#This Row],[  -14% costo de juan]]+(Tabla14[[#This Row],[  -14% costo de juan]]*0.1)</f>
        <v>488815.60640000005</v>
      </c>
      <c r="I3562" s="30">
        <f>Tabla14[[#This Row],[5% purpil]]+(Tabla14[[#This Row],[5% purpil]]*0.21)</f>
        <v>593967.80080000008</v>
      </c>
      <c r="J3562" s="30">
        <f>Tabla14[[#This Row],[5% purpil]]+(Tabla14[[#This Row],[5% purpil]]*0.21)</f>
        <v>593967.80080000008</v>
      </c>
      <c r="K3562" s="6">
        <f>Tabla14[[#This Row],[Precio NEGRO Publico c/juan]]-Tabla14[[#This Row],[Nuestro Costo juan ]]</f>
        <v>105152.19440000004</v>
      </c>
      <c r="L3562" s="7">
        <f>Tabla14[[#This Row],[Ganancia]]/Tabla14[[#This Row],[Nuestro Costo juan ]]</f>
        <v>0.21511627906976749</v>
      </c>
      <c r="M3562" s="2">
        <f>Tabla14[[#This Row],[Precio NEGRO Publico c/juan]]+(Tabla14[[#This Row],[Precio NEGRO Publico c/juan]]*0.105)</f>
        <v>656334.41988400009</v>
      </c>
    </row>
    <row r="3563" spans="1:13">
      <c r="A3563" s="1" t="s">
        <v>7155</v>
      </c>
      <c r="B3563" t="s">
        <v>7156</v>
      </c>
      <c r="C3563" t="s">
        <v>7</v>
      </c>
      <c r="D3563" t="s">
        <v>6886</v>
      </c>
      <c r="E3563" s="2">
        <v>82655.22</v>
      </c>
      <c r="F3563" s="2">
        <f>Tabla14[[#This Row],[Precio]]-(Tabla14[[#This Row],[Precio]]*0.14)</f>
        <v>71083.489199999996</v>
      </c>
      <c r="G3563" s="2">
        <f>Tabla14[[#This Row],[Precio]]-(Tabla14[[#This Row],[Precio]]*0.05)</f>
        <v>78522.459000000003</v>
      </c>
      <c r="H3563" s="4">
        <f>Tabla14[[#This Row],[  -14% costo de juan]]+(Tabla14[[#This Row],[  -14% costo de juan]]*0.1)</f>
        <v>78191.83812</v>
      </c>
      <c r="I3563" s="30">
        <f>Tabla14[[#This Row],[5% purpil]]+(Tabla14[[#This Row],[5% purpil]]*0.21)</f>
        <v>95012.175390000004</v>
      </c>
      <c r="J3563" s="30">
        <f>Tabla14[[#This Row],[5% purpil]]+(Tabla14[[#This Row],[5% purpil]]*0.21)</f>
        <v>95012.175390000004</v>
      </c>
      <c r="K3563" s="6">
        <f>Tabla14[[#This Row],[Precio NEGRO Publico c/juan]]-Tabla14[[#This Row],[Nuestro Costo juan ]]</f>
        <v>16820.337270000004</v>
      </c>
      <c r="L3563" s="7">
        <f>Tabla14[[#This Row],[Ganancia]]/Tabla14[[#This Row],[Nuestro Costo juan ]]</f>
        <v>0.21511627906976749</v>
      </c>
      <c r="M3563" s="2">
        <f>Tabla14[[#This Row],[Precio NEGRO Publico c/juan]]+(Tabla14[[#This Row],[Precio NEGRO Publico c/juan]]*0.105)</f>
        <v>104988.45380595</v>
      </c>
    </row>
    <row r="3564" spans="1:13">
      <c r="A3564" s="1" t="s">
        <v>7157</v>
      </c>
      <c r="B3564" t="s">
        <v>7158</v>
      </c>
      <c r="C3564" t="s">
        <v>588</v>
      </c>
      <c r="D3564" t="s">
        <v>7159</v>
      </c>
      <c r="E3564" s="2">
        <v>0</v>
      </c>
      <c r="F3564" s="2">
        <f>Tabla14[[#This Row],[Precio]]-(Tabla14[[#This Row],[Precio]]*0.14)</f>
        <v>0</v>
      </c>
      <c r="G3564" s="2">
        <f>Tabla14[[#This Row],[Precio]]-(Tabla14[[#This Row],[Precio]]*0.05)</f>
        <v>0</v>
      </c>
      <c r="H3564" s="4">
        <f>Tabla14[[#This Row],[  -14% costo de juan]]+(Tabla14[[#This Row],[  -14% costo de juan]]*0.1)</f>
        <v>0</v>
      </c>
      <c r="I3564" s="30">
        <f>Tabla14[[#This Row],[5% purpil]]+(Tabla14[[#This Row],[5% purpil]]*0.21)</f>
        <v>0</v>
      </c>
      <c r="J3564" s="30">
        <f>Tabla14[[#This Row],[5% purpil]]+(Tabla14[[#This Row],[5% purpil]]*0.21)</f>
        <v>0</v>
      </c>
      <c r="K3564" s="6">
        <f>Tabla14[[#This Row],[Precio NEGRO Publico c/juan]]-Tabla14[[#This Row],[Nuestro Costo juan ]]</f>
        <v>0</v>
      </c>
      <c r="L3564" s="7" t="e">
        <f>Tabla14[[#This Row],[Ganancia]]/Tabla14[[#This Row],[Nuestro Costo juan ]]</f>
        <v>#DIV/0!</v>
      </c>
      <c r="M3564" s="2">
        <f>Tabla14[[#This Row],[Precio NEGRO Publico c/juan]]+(Tabla14[[#This Row],[Precio NEGRO Publico c/juan]]*0.105)</f>
        <v>0</v>
      </c>
    </row>
    <row r="3565" spans="1:13">
      <c r="A3565" s="1" t="s">
        <v>7160</v>
      </c>
      <c r="B3565" t="s">
        <v>7161</v>
      </c>
      <c r="C3565" t="s">
        <v>15</v>
      </c>
      <c r="D3565" t="s">
        <v>6336</v>
      </c>
      <c r="E3565" s="2">
        <v>10500</v>
      </c>
      <c r="F3565" s="2">
        <f>Tabla14[[#This Row],[Precio]]-(Tabla14[[#This Row],[Precio]]*0.14)</f>
        <v>9030</v>
      </c>
      <c r="G3565" s="2">
        <f>Tabla14[[#This Row],[Precio]]-(Tabla14[[#This Row],[Precio]]*0.05)</f>
        <v>9975</v>
      </c>
      <c r="H3565" s="4">
        <f>Tabla14[[#This Row],[  -14% costo de juan]]+(Tabla14[[#This Row],[  -14% costo de juan]]*0.1)</f>
        <v>9933</v>
      </c>
      <c r="I3565" s="30">
        <f>Tabla14[[#This Row],[5% purpil]]+(Tabla14[[#This Row],[5% purpil]]*0.21)</f>
        <v>12069.75</v>
      </c>
      <c r="J3565" s="30">
        <f>Tabla14[[#This Row],[5% purpil]]+(Tabla14[[#This Row],[5% purpil]]*0.21)</f>
        <v>12069.75</v>
      </c>
      <c r="K3565" s="6">
        <f>Tabla14[[#This Row],[Precio NEGRO Publico c/juan]]-Tabla14[[#This Row],[Nuestro Costo juan ]]</f>
        <v>2136.75</v>
      </c>
      <c r="L3565" s="7">
        <f>Tabla14[[#This Row],[Ganancia]]/Tabla14[[#This Row],[Nuestro Costo juan ]]</f>
        <v>0.21511627906976744</v>
      </c>
      <c r="M3565" s="2">
        <f>Tabla14[[#This Row],[Precio NEGRO Publico c/juan]]+(Tabla14[[#This Row],[Precio NEGRO Publico c/juan]]*0.105)</f>
        <v>13337.07375</v>
      </c>
    </row>
    <row r="3566" spans="1:13">
      <c r="A3566" s="1" t="s">
        <v>7162</v>
      </c>
      <c r="B3566" t="s">
        <v>7163</v>
      </c>
      <c r="C3566" t="s">
        <v>7</v>
      </c>
      <c r="D3566" t="s">
        <v>545</v>
      </c>
      <c r="E3566" s="2">
        <v>156567.85999999999</v>
      </c>
      <c r="F3566" s="2">
        <f>Tabla14[[#This Row],[Precio]]-(Tabla14[[#This Row],[Precio]]*0.14)</f>
        <v>134648.3596</v>
      </c>
      <c r="G3566" s="2">
        <f>Tabla14[[#This Row],[Precio]]-(Tabla14[[#This Row],[Precio]]*0.05)</f>
        <v>148739.46699999998</v>
      </c>
      <c r="H3566" s="4">
        <f>Tabla14[[#This Row],[  -14% costo de juan]]+(Tabla14[[#This Row],[  -14% costo de juan]]*0.1)</f>
        <v>148113.19555999999</v>
      </c>
      <c r="I3566" s="30">
        <f>Tabla14[[#This Row],[5% purpil]]+(Tabla14[[#This Row],[5% purpil]]*0.21)</f>
        <v>179974.75506999996</v>
      </c>
      <c r="J3566" s="30">
        <f>Tabla14[[#This Row],[5% purpil]]+(Tabla14[[#This Row],[5% purpil]]*0.21)</f>
        <v>179974.75506999996</v>
      </c>
      <c r="K3566" s="6">
        <f>Tabla14[[#This Row],[Precio NEGRO Publico c/juan]]-Tabla14[[#This Row],[Nuestro Costo juan ]]</f>
        <v>31861.559509999963</v>
      </c>
      <c r="L3566" s="7">
        <f>Tabla14[[#This Row],[Ganancia]]/Tabla14[[#This Row],[Nuestro Costo juan ]]</f>
        <v>0.21511627906976721</v>
      </c>
      <c r="M3566" s="2">
        <f>Tabla14[[#This Row],[Precio NEGRO Publico c/juan]]+(Tabla14[[#This Row],[Precio NEGRO Publico c/juan]]*0.105)</f>
        <v>198872.10435234994</v>
      </c>
    </row>
    <row r="3567" spans="1:13">
      <c r="A3567" s="1" t="s">
        <v>7164</v>
      </c>
      <c r="B3567" t="s">
        <v>7165</v>
      </c>
      <c r="C3567" t="s">
        <v>7</v>
      </c>
      <c r="D3567" t="s">
        <v>545</v>
      </c>
      <c r="E3567" s="2">
        <v>558958.59</v>
      </c>
      <c r="F3567" s="2">
        <f>Tabla14[[#This Row],[Precio]]-(Tabla14[[#This Row],[Precio]]*0.14)</f>
        <v>480704.38739999995</v>
      </c>
      <c r="G3567" s="2">
        <f>Tabla14[[#This Row],[Precio]]-(Tabla14[[#This Row],[Precio]]*0.05)</f>
        <v>531010.6605</v>
      </c>
      <c r="H3567" s="4">
        <f>Tabla14[[#This Row],[  -14% costo de juan]]+(Tabla14[[#This Row],[  -14% costo de juan]]*0.1)</f>
        <v>528774.8261399999</v>
      </c>
      <c r="I3567" s="30">
        <f>Tabla14[[#This Row],[5% purpil]]+(Tabla14[[#This Row],[5% purpil]]*0.21)</f>
        <v>642522.89920500002</v>
      </c>
      <c r="J3567" s="30">
        <f>Tabla14[[#This Row],[5% purpil]]+(Tabla14[[#This Row],[5% purpil]]*0.21)</f>
        <v>642522.89920500002</v>
      </c>
      <c r="K3567" s="6">
        <f>Tabla14[[#This Row],[Precio NEGRO Publico c/juan]]-Tabla14[[#This Row],[Nuestro Costo juan ]]</f>
        <v>113748.07306500012</v>
      </c>
      <c r="L3567" s="7">
        <f>Tabla14[[#This Row],[Ganancia]]/Tabla14[[#This Row],[Nuestro Costo juan ]]</f>
        <v>0.21511627906976771</v>
      </c>
      <c r="M3567" s="2">
        <f>Tabla14[[#This Row],[Precio NEGRO Publico c/juan]]+(Tabla14[[#This Row],[Precio NEGRO Publico c/juan]]*0.105)</f>
        <v>709987.80362152506</v>
      </c>
    </row>
    <row r="3568" spans="1:13">
      <c r="A3568" s="1" t="s">
        <v>7166</v>
      </c>
      <c r="B3568" t="s">
        <v>7167</v>
      </c>
      <c r="C3568" t="s">
        <v>7</v>
      </c>
      <c r="D3568" t="s">
        <v>545</v>
      </c>
      <c r="E3568" s="2">
        <v>516011.03</v>
      </c>
      <c r="F3568" s="2">
        <f>Tabla14[[#This Row],[Precio]]-(Tabla14[[#This Row],[Precio]]*0.14)</f>
        <v>443769.48580000002</v>
      </c>
      <c r="G3568" s="2">
        <f>Tabla14[[#This Row],[Precio]]-(Tabla14[[#This Row],[Precio]]*0.05)</f>
        <v>490210.47850000003</v>
      </c>
      <c r="H3568" s="4">
        <f>Tabla14[[#This Row],[  -14% costo de juan]]+(Tabla14[[#This Row],[  -14% costo de juan]]*0.1)</f>
        <v>488146.43438000005</v>
      </c>
      <c r="I3568" s="30">
        <f>Tabla14[[#This Row],[5% purpil]]+(Tabla14[[#This Row],[5% purpil]]*0.21)</f>
        <v>593154.67898500001</v>
      </c>
      <c r="J3568" s="30">
        <f>Tabla14[[#This Row],[5% purpil]]+(Tabla14[[#This Row],[5% purpil]]*0.21)</f>
        <v>593154.67898500001</v>
      </c>
      <c r="K3568" s="6">
        <f>Tabla14[[#This Row],[Precio NEGRO Publico c/juan]]-Tabla14[[#This Row],[Nuestro Costo juan ]]</f>
        <v>105008.24460499996</v>
      </c>
      <c r="L3568" s="7">
        <f>Tabla14[[#This Row],[Ganancia]]/Tabla14[[#This Row],[Nuestro Costo juan ]]</f>
        <v>0.21511627906976732</v>
      </c>
      <c r="M3568" s="2">
        <f>Tabla14[[#This Row],[Precio NEGRO Publico c/juan]]+(Tabla14[[#This Row],[Precio NEGRO Publico c/juan]]*0.105)</f>
        <v>655435.92027842498</v>
      </c>
    </row>
    <row r="3569" spans="1:13">
      <c r="A3569" s="1" t="s">
        <v>7168</v>
      </c>
      <c r="B3569" t="s">
        <v>7169</v>
      </c>
      <c r="C3569" t="s">
        <v>7</v>
      </c>
      <c r="D3569" t="s">
        <v>545</v>
      </c>
      <c r="E3569" s="2">
        <v>613632.06000000006</v>
      </c>
      <c r="F3569" s="2">
        <f>Tabla14[[#This Row],[Precio]]-(Tabla14[[#This Row],[Precio]]*0.14)</f>
        <v>527723.57160000002</v>
      </c>
      <c r="G3569" s="2">
        <f>Tabla14[[#This Row],[Precio]]-(Tabla14[[#This Row],[Precio]]*0.05)</f>
        <v>582950.45700000005</v>
      </c>
      <c r="H3569" s="4">
        <f>Tabla14[[#This Row],[  -14% costo de juan]]+(Tabla14[[#This Row],[  -14% costo de juan]]*0.1)</f>
        <v>580495.92876000004</v>
      </c>
      <c r="I3569" s="30">
        <f>Tabla14[[#This Row],[5% purpil]]+(Tabla14[[#This Row],[5% purpil]]*0.21)</f>
        <v>705370.05297000008</v>
      </c>
      <c r="J3569" s="30">
        <f>Tabla14[[#This Row],[5% purpil]]+(Tabla14[[#This Row],[5% purpil]]*0.21)</f>
        <v>705370.05297000008</v>
      </c>
      <c r="K3569" s="6">
        <f>Tabla14[[#This Row],[Precio NEGRO Publico c/juan]]-Tabla14[[#This Row],[Nuestro Costo juan ]]</f>
        <v>124874.12421000004</v>
      </c>
      <c r="L3569" s="7">
        <f>Tabla14[[#This Row],[Ganancia]]/Tabla14[[#This Row],[Nuestro Costo juan ]]</f>
        <v>0.21511627906976749</v>
      </c>
      <c r="M3569" s="2">
        <f>Tabla14[[#This Row],[Precio NEGRO Publico c/juan]]+(Tabla14[[#This Row],[Precio NEGRO Publico c/juan]]*0.105)</f>
        <v>779433.90853185009</v>
      </c>
    </row>
    <row r="3570" spans="1:13">
      <c r="A3570" s="1" t="s">
        <v>7170</v>
      </c>
      <c r="B3570" t="s">
        <v>7171</v>
      </c>
      <c r="C3570" t="s">
        <v>7</v>
      </c>
      <c r="D3570" t="s">
        <v>545</v>
      </c>
      <c r="E3570" s="2">
        <v>736239.57</v>
      </c>
      <c r="F3570" s="2">
        <f>Tabla14[[#This Row],[Precio]]-(Tabla14[[#This Row],[Precio]]*0.14)</f>
        <v>633166.03019999992</v>
      </c>
      <c r="G3570" s="2">
        <f>Tabla14[[#This Row],[Precio]]-(Tabla14[[#This Row],[Precio]]*0.05)</f>
        <v>699427.59149999998</v>
      </c>
      <c r="H3570" s="4">
        <f>Tabla14[[#This Row],[  -14% costo de juan]]+(Tabla14[[#This Row],[  -14% costo de juan]]*0.1)</f>
        <v>696482.63321999996</v>
      </c>
      <c r="I3570" s="30">
        <f>Tabla14[[#This Row],[5% purpil]]+(Tabla14[[#This Row],[5% purpil]]*0.21)</f>
        <v>846307.38571499998</v>
      </c>
      <c r="J3570" s="30">
        <f>Tabla14[[#This Row],[5% purpil]]+(Tabla14[[#This Row],[5% purpil]]*0.21)</f>
        <v>846307.38571499998</v>
      </c>
      <c r="K3570" s="6">
        <f>Tabla14[[#This Row],[Precio NEGRO Publico c/juan]]-Tabla14[[#This Row],[Nuestro Costo juan ]]</f>
        <v>149824.75249500002</v>
      </c>
      <c r="L3570" s="7">
        <f>Tabla14[[#This Row],[Ganancia]]/Tabla14[[#This Row],[Nuestro Costo juan ]]</f>
        <v>0.21511627906976749</v>
      </c>
      <c r="M3570" s="2">
        <f>Tabla14[[#This Row],[Precio NEGRO Publico c/juan]]+(Tabla14[[#This Row],[Precio NEGRO Publico c/juan]]*0.105)</f>
        <v>935169.66121507494</v>
      </c>
    </row>
    <row r="3571" spans="1:13">
      <c r="A3571" s="1" t="s">
        <v>7172</v>
      </c>
      <c r="B3571" t="s">
        <v>7173</v>
      </c>
      <c r="C3571" t="s">
        <v>7</v>
      </c>
      <c r="D3571" t="s">
        <v>545</v>
      </c>
      <c r="E3571" s="2">
        <v>792690</v>
      </c>
      <c r="F3571" s="2">
        <f>Tabla14[[#This Row],[Precio]]-(Tabla14[[#This Row],[Precio]]*0.14)</f>
        <v>681713.4</v>
      </c>
      <c r="G3571" s="2">
        <f>Tabla14[[#This Row],[Precio]]-(Tabla14[[#This Row],[Precio]]*0.05)</f>
        <v>753055.5</v>
      </c>
      <c r="H3571" s="4">
        <f>Tabla14[[#This Row],[  -14% costo de juan]]+(Tabla14[[#This Row],[  -14% costo de juan]]*0.1)</f>
        <v>749884.74</v>
      </c>
      <c r="I3571" s="30">
        <f>Tabla14[[#This Row],[5% purpil]]+(Tabla14[[#This Row],[5% purpil]]*0.21)</f>
        <v>911197.15500000003</v>
      </c>
      <c r="J3571" s="30">
        <f>Tabla14[[#This Row],[5% purpil]]+(Tabla14[[#This Row],[5% purpil]]*0.21)</f>
        <v>911197.15500000003</v>
      </c>
      <c r="K3571" s="6">
        <f>Tabla14[[#This Row],[Precio NEGRO Publico c/juan]]-Tabla14[[#This Row],[Nuestro Costo juan ]]</f>
        <v>161312.41500000004</v>
      </c>
      <c r="L3571" s="7">
        <f>Tabla14[[#This Row],[Ganancia]]/Tabla14[[#This Row],[Nuestro Costo juan ]]</f>
        <v>0.21511627906976749</v>
      </c>
      <c r="M3571" s="2">
        <f>Tabla14[[#This Row],[Precio NEGRO Publico c/juan]]+(Tabla14[[#This Row],[Precio NEGRO Publico c/juan]]*0.105)</f>
        <v>1006872.856275</v>
      </c>
    </row>
    <row r="3572" spans="1:13">
      <c r="A3572" s="1" t="s">
        <v>7174</v>
      </c>
      <c r="B3572" t="s">
        <v>7175</v>
      </c>
      <c r="C3572" t="s">
        <v>7</v>
      </c>
      <c r="D3572" t="s">
        <v>545</v>
      </c>
      <c r="E3572" s="2">
        <v>3055469.01</v>
      </c>
      <c r="F3572" s="2">
        <f>Tabla14[[#This Row],[Precio]]-(Tabla14[[#This Row],[Precio]]*0.14)</f>
        <v>2627703.3485999997</v>
      </c>
      <c r="G3572" s="2">
        <f>Tabla14[[#This Row],[Precio]]-(Tabla14[[#This Row],[Precio]]*0.05)</f>
        <v>2902695.5595</v>
      </c>
      <c r="H3572" s="4">
        <f>Tabla14[[#This Row],[  -14% costo de juan]]+(Tabla14[[#This Row],[  -14% costo de juan]]*0.1)</f>
        <v>2890473.6834599995</v>
      </c>
      <c r="I3572" s="30">
        <f>Tabla14[[#This Row],[5% purpil]]+(Tabla14[[#This Row],[5% purpil]]*0.21)</f>
        <v>3512261.6269950001</v>
      </c>
      <c r="J3572" s="30">
        <f>Tabla14[[#This Row],[5% purpil]]+(Tabla14[[#This Row],[5% purpil]]*0.21)</f>
        <v>3512261.6269950001</v>
      </c>
      <c r="K3572" s="6">
        <f>Tabla14[[#This Row],[Precio NEGRO Publico c/juan]]-Tabla14[[#This Row],[Nuestro Costo juan ]]</f>
        <v>621787.94353500055</v>
      </c>
      <c r="L3572" s="7">
        <f>Tabla14[[#This Row],[Ganancia]]/Tabla14[[#This Row],[Nuestro Costo juan ]]</f>
        <v>0.21511627906976766</v>
      </c>
      <c r="M3572" s="2">
        <f>Tabla14[[#This Row],[Precio NEGRO Publico c/juan]]+(Tabla14[[#This Row],[Precio NEGRO Publico c/juan]]*0.105)</f>
        <v>3881049.0978294751</v>
      </c>
    </row>
    <row r="3573" spans="1:13">
      <c r="A3573" s="1" t="s">
        <v>7176</v>
      </c>
      <c r="B3573" t="s">
        <v>7177</v>
      </c>
      <c r="C3573" t="s">
        <v>7</v>
      </c>
      <c r="D3573" t="s">
        <v>545</v>
      </c>
      <c r="E3573" s="2">
        <v>4165008.77</v>
      </c>
      <c r="F3573" s="2">
        <f>Tabla14[[#This Row],[Precio]]-(Tabla14[[#This Row],[Precio]]*0.14)</f>
        <v>3581907.5422</v>
      </c>
      <c r="G3573" s="2">
        <f>Tabla14[[#This Row],[Precio]]-(Tabla14[[#This Row],[Precio]]*0.05)</f>
        <v>3956758.3314999999</v>
      </c>
      <c r="H3573" s="4">
        <f>Tabla14[[#This Row],[  -14% costo de juan]]+(Tabla14[[#This Row],[  -14% costo de juan]]*0.1)</f>
        <v>3940098.29642</v>
      </c>
      <c r="I3573" s="30">
        <f>Tabla14[[#This Row],[5% purpil]]+(Tabla14[[#This Row],[5% purpil]]*0.21)</f>
        <v>4787677.5811149999</v>
      </c>
      <c r="J3573" s="30">
        <f>Tabla14[[#This Row],[5% purpil]]+(Tabla14[[#This Row],[5% purpil]]*0.21)</f>
        <v>4787677.5811149999</v>
      </c>
      <c r="K3573" s="6">
        <f>Tabla14[[#This Row],[Precio NEGRO Publico c/juan]]-Tabla14[[#This Row],[Nuestro Costo juan ]]</f>
        <v>847579.28469499992</v>
      </c>
      <c r="L3573" s="7">
        <f>Tabla14[[#This Row],[Ganancia]]/Tabla14[[#This Row],[Nuestro Costo juan ]]</f>
        <v>0.21511627906976741</v>
      </c>
      <c r="M3573" s="2">
        <f>Tabla14[[#This Row],[Precio NEGRO Publico c/juan]]+(Tabla14[[#This Row],[Precio NEGRO Publico c/juan]]*0.105)</f>
        <v>5290383.7271320745</v>
      </c>
    </row>
    <row r="3574" spans="1:13">
      <c r="A3574" s="1" t="s">
        <v>7178</v>
      </c>
      <c r="B3574" t="s">
        <v>7179</v>
      </c>
      <c r="C3574" t="s">
        <v>7</v>
      </c>
      <c r="D3574" t="s">
        <v>545</v>
      </c>
      <c r="E3574" s="2">
        <v>4556478.1900000004</v>
      </c>
      <c r="F3574" s="2">
        <f>Tabla14[[#This Row],[Precio]]-(Tabla14[[#This Row],[Precio]]*0.14)</f>
        <v>3918571.2434</v>
      </c>
      <c r="G3574" s="2">
        <f>Tabla14[[#This Row],[Precio]]-(Tabla14[[#This Row],[Precio]]*0.05)</f>
        <v>4328654.2805000003</v>
      </c>
      <c r="H3574" s="4">
        <f>Tabla14[[#This Row],[  -14% costo de juan]]+(Tabla14[[#This Row],[  -14% costo de juan]]*0.1)</f>
        <v>4310428.3677399997</v>
      </c>
      <c r="I3574" s="30">
        <f>Tabla14[[#This Row],[5% purpil]]+(Tabla14[[#This Row],[5% purpil]]*0.21)</f>
        <v>5237671.6794050001</v>
      </c>
      <c r="J3574" s="30">
        <f>Tabla14[[#This Row],[5% purpil]]+(Tabla14[[#This Row],[5% purpil]]*0.21)</f>
        <v>5237671.6794050001</v>
      </c>
      <c r="K3574" s="6">
        <f>Tabla14[[#This Row],[Precio NEGRO Publico c/juan]]-Tabla14[[#This Row],[Nuestro Costo juan ]]</f>
        <v>927243.31166500039</v>
      </c>
      <c r="L3574" s="7">
        <f>Tabla14[[#This Row],[Ganancia]]/Tabla14[[#This Row],[Nuestro Costo juan ]]</f>
        <v>0.21511627906976755</v>
      </c>
      <c r="M3574" s="2">
        <f>Tabla14[[#This Row],[Precio NEGRO Publico c/juan]]+(Tabla14[[#This Row],[Precio NEGRO Publico c/juan]]*0.105)</f>
        <v>5787627.2057425249</v>
      </c>
    </row>
    <row r="3575" spans="1:13">
      <c r="A3575" s="1" t="s">
        <v>7180</v>
      </c>
      <c r="B3575" t="s">
        <v>7181</v>
      </c>
      <c r="C3575" t="s">
        <v>7</v>
      </c>
      <c r="D3575" t="s">
        <v>545</v>
      </c>
      <c r="E3575" s="2">
        <v>5198262.1900000004</v>
      </c>
      <c r="F3575" s="2">
        <f>Tabla14[[#This Row],[Precio]]-(Tabla14[[#This Row],[Precio]]*0.14)</f>
        <v>4470505.4834000003</v>
      </c>
      <c r="G3575" s="2">
        <f>Tabla14[[#This Row],[Precio]]-(Tabla14[[#This Row],[Precio]]*0.05)</f>
        <v>4938349.0805000002</v>
      </c>
      <c r="H3575" s="4">
        <f>Tabla14[[#This Row],[  -14% costo de juan]]+(Tabla14[[#This Row],[  -14% costo de juan]]*0.1)</f>
        <v>4917556.0317400005</v>
      </c>
      <c r="I3575" s="30">
        <f>Tabla14[[#This Row],[5% purpil]]+(Tabla14[[#This Row],[5% purpil]]*0.21)</f>
        <v>5975402.3874050006</v>
      </c>
      <c r="J3575" s="30">
        <f>Tabla14[[#This Row],[5% purpil]]+(Tabla14[[#This Row],[5% purpil]]*0.21)</f>
        <v>5975402.3874050006</v>
      </c>
      <c r="K3575" s="6">
        <f>Tabla14[[#This Row],[Precio NEGRO Publico c/juan]]-Tabla14[[#This Row],[Nuestro Costo juan ]]</f>
        <v>1057846.3556650002</v>
      </c>
      <c r="L3575" s="7">
        <f>Tabla14[[#This Row],[Ganancia]]/Tabla14[[#This Row],[Nuestro Costo juan ]]</f>
        <v>0.21511627906976746</v>
      </c>
      <c r="M3575" s="2">
        <f>Tabla14[[#This Row],[Precio NEGRO Publico c/juan]]+(Tabla14[[#This Row],[Precio NEGRO Publico c/juan]]*0.105)</f>
        <v>6602819.6380825257</v>
      </c>
    </row>
    <row r="3576" spans="1:13">
      <c r="A3576" s="1" t="s">
        <v>7182</v>
      </c>
      <c r="B3576" t="s">
        <v>7183</v>
      </c>
      <c r="C3576" t="s">
        <v>7</v>
      </c>
      <c r="D3576" t="s">
        <v>545</v>
      </c>
      <c r="E3576" s="2">
        <v>404967.9</v>
      </c>
      <c r="F3576" s="2">
        <f>Tabla14[[#This Row],[Precio]]-(Tabla14[[#This Row],[Precio]]*0.14)</f>
        <v>348272.39400000003</v>
      </c>
      <c r="G3576" s="2">
        <f>Tabla14[[#This Row],[Precio]]-(Tabla14[[#This Row],[Precio]]*0.05)</f>
        <v>384719.505</v>
      </c>
      <c r="H3576" s="4">
        <f>Tabla14[[#This Row],[  -14% costo de juan]]+(Tabla14[[#This Row],[  -14% costo de juan]]*0.1)</f>
        <v>383099.63340000005</v>
      </c>
      <c r="I3576" s="30">
        <f>Tabla14[[#This Row],[5% purpil]]+(Tabla14[[#This Row],[5% purpil]]*0.21)</f>
        <v>465510.60105</v>
      </c>
      <c r="J3576" s="30">
        <f>Tabla14[[#This Row],[5% purpil]]+(Tabla14[[#This Row],[5% purpil]]*0.21)</f>
        <v>465510.60105</v>
      </c>
      <c r="K3576" s="6">
        <f>Tabla14[[#This Row],[Precio NEGRO Publico c/juan]]-Tabla14[[#This Row],[Nuestro Costo juan ]]</f>
        <v>82410.967649999948</v>
      </c>
      <c r="L3576" s="7">
        <f>Tabla14[[#This Row],[Ganancia]]/Tabla14[[#This Row],[Nuestro Costo juan ]]</f>
        <v>0.21511627906976727</v>
      </c>
      <c r="M3576" s="2">
        <f>Tabla14[[#This Row],[Precio NEGRO Publico c/juan]]+(Tabla14[[#This Row],[Precio NEGRO Publico c/juan]]*0.105)</f>
        <v>514389.21416024998</v>
      </c>
    </row>
    <row r="3577" spans="1:13">
      <c r="A3577" s="1" t="s">
        <v>7184</v>
      </c>
      <c r="B3577" t="s">
        <v>7185</v>
      </c>
      <c r="C3577" t="s">
        <v>15</v>
      </c>
      <c r="D3577" t="s">
        <v>3914</v>
      </c>
      <c r="E3577" s="2">
        <v>40232.5</v>
      </c>
      <c r="F3577" s="2">
        <f>Tabla14[[#This Row],[Precio]]-(Tabla14[[#This Row],[Precio]]*0.14)</f>
        <v>34599.949999999997</v>
      </c>
      <c r="G3577" s="2">
        <f>Tabla14[[#This Row],[Precio]]-(Tabla14[[#This Row],[Precio]]*0.05)</f>
        <v>38220.875</v>
      </c>
      <c r="H3577" s="4">
        <f>Tabla14[[#This Row],[  -14% costo de juan]]+(Tabla14[[#This Row],[  -14% costo de juan]]*0.1)</f>
        <v>38059.945</v>
      </c>
      <c r="I3577" s="30">
        <f>Tabla14[[#This Row],[5% purpil]]+(Tabla14[[#This Row],[5% purpil]]*0.21)</f>
        <v>46247.258750000001</v>
      </c>
      <c r="J3577" s="30">
        <f>Tabla14[[#This Row],[5% purpil]]+(Tabla14[[#This Row],[5% purpil]]*0.21)</f>
        <v>46247.258750000001</v>
      </c>
      <c r="K3577" s="6">
        <f>Tabla14[[#This Row],[Precio NEGRO Publico c/juan]]-Tabla14[[#This Row],[Nuestro Costo juan ]]</f>
        <v>8187.3137500000012</v>
      </c>
      <c r="L3577" s="7">
        <f>Tabla14[[#This Row],[Ganancia]]/Tabla14[[#This Row],[Nuestro Costo juan ]]</f>
        <v>0.21511627906976746</v>
      </c>
      <c r="M3577" s="2">
        <f>Tabla14[[#This Row],[Precio NEGRO Publico c/juan]]+(Tabla14[[#This Row],[Precio NEGRO Publico c/juan]]*0.105)</f>
        <v>51103.220918749998</v>
      </c>
    </row>
    <row r="3578" spans="1:13">
      <c r="A3578" s="1" t="s">
        <v>7186</v>
      </c>
      <c r="B3578" t="s">
        <v>7187</v>
      </c>
      <c r="C3578" t="s">
        <v>15</v>
      </c>
      <c r="D3578" t="s">
        <v>3914</v>
      </c>
      <c r="E3578" s="2">
        <v>72418.5</v>
      </c>
      <c r="F3578" s="2">
        <f>Tabla14[[#This Row],[Precio]]-(Tabla14[[#This Row],[Precio]]*0.14)</f>
        <v>62279.91</v>
      </c>
      <c r="G3578" s="2">
        <f>Tabla14[[#This Row],[Precio]]-(Tabla14[[#This Row],[Precio]]*0.05)</f>
        <v>68797.574999999997</v>
      </c>
      <c r="H3578" s="4">
        <f>Tabla14[[#This Row],[  -14% costo de juan]]+(Tabla14[[#This Row],[  -14% costo de juan]]*0.1)</f>
        <v>68507.900999999998</v>
      </c>
      <c r="I3578" s="30">
        <f>Tabla14[[#This Row],[5% purpil]]+(Tabla14[[#This Row],[5% purpil]]*0.21)</f>
        <v>83245.065749999994</v>
      </c>
      <c r="J3578" s="30">
        <f>Tabla14[[#This Row],[5% purpil]]+(Tabla14[[#This Row],[5% purpil]]*0.21)</f>
        <v>83245.065749999994</v>
      </c>
      <c r="K3578" s="6">
        <f>Tabla14[[#This Row],[Precio NEGRO Publico c/juan]]-Tabla14[[#This Row],[Nuestro Costo juan ]]</f>
        <v>14737.164749999996</v>
      </c>
      <c r="L3578" s="7">
        <f>Tabla14[[#This Row],[Ganancia]]/Tabla14[[#This Row],[Nuestro Costo juan ]]</f>
        <v>0.21511627906976738</v>
      </c>
      <c r="M3578" s="2">
        <f>Tabla14[[#This Row],[Precio NEGRO Publico c/juan]]+(Tabla14[[#This Row],[Precio NEGRO Publico c/juan]]*0.105)</f>
        <v>91985.797653749993</v>
      </c>
    </row>
    <row r="3579" spans="1:13">
      <c r="A3579" s="1" t="s">
        <v>2978</v>
      </c>
      <c r="B3579" t="s">
        <v>2979</v>
      </c>
      <c r="C3579" t="s">
        <v>7</v>
      </c>
      <c r="D3579" t="s">
        <v>1335</v>
      </c>
      <c r="E3579" s="2">
        <v>653826.39</v>
      </c>
      <c r="F3579" s="2">
        <f>Tabla14[[#This Row],[Precio]]-(Tabla14[[#This Row],[Precio]]*0.14)</f>
        <v>562290.69539999997</v>
      </c>
      <c r="G3579" s="2">
        <f>Tabla14[[#This Row],[Precio]]-(Tabla14[[#This Row],[Precio]]*0.05)</f>
        <v>621135.07050000003</v>
      </c>
      <c r="H3579" s="9">
        <f>Tabla14[[#This Row],[  -14% costo de juan]]+(Tabla14[[#This Row],[  -14% costo de juan]]*0.1)</f>
        <v>618519.76493999991</v>
      </c>
      <c r="I3579" s="30">
        <f>Tabla14[[#This Row],[5% purpil]]+(Tabla14[[#This Row],[5% purpil]]*0.21)</f>
        <v>751573.43530500005</v>
      </c>
      <c r="J3579" s="30">
        <f>Tabla14[[#This Row],[5% purpil]]+(Tabla14[[#This Row],[5% purpil]]*0.21)</f>
        <v>751573.43530500005</v>
      </c>
      <c r="K3579" s="6">
        <f>Tabla14[[#This Row],[Precio NEGRO Publico c/juan]]-Tabla14[[#This Row],[Nuestro Costo juan ]]</f>
        <v>133053.67036500014</v>
      </c>
      <c r="L3579" s="7">
        <f>Tabla14[[#This Row],[Ganancia]]/Tabla14[[#This Row],[Nuestro Costo juan ]]</f>
        <v>0.21511627906976771</v>
      </c>
      <c r="M3579" s="2">
        <f>Tabla14[[#This Row],[Precio NEGRO Publico c/juan]]+(Tabla14[[#This Row],[Precio NEGRO Publico c/juan]]*0.105)</f>
        <v>830488.64601202507</v>
      </c>
    </row>
    <row r="3580" spans="1:13">
      <c r="A3580" s="1" t="s">
        <v>3004</v>
      </c>
      <c r="B3580" t="s">
        <v>3005</v>
      </c>
      <c r="C3580" t="s">
        <v>7</v>
      </c>
      <c r="D3580" t="s">
        <v>1335</v>
      </c>
      <c r="E3580" s="2">
        <v>443654.84</v>
      </c>
      <c r="F3580" s="2">
        <f>Tabla14[[#This Row],[Precio]]-(Tabla14[[#This Row],[Precio]]*0.14)</f>
        <v>381543.16240000003</v>
      </c>
      <c r="G3580" s="2">
        <f>Tabla14[[#This Row],[Precio]]-(Tabla14[[#This Row],[Precio]]*0.05)</f>
        <v>421472.098</v>
      </c>
      <c r="H3580" s="9">
        <f>Tabla14[[#This Row],[  -14% costo de juan]]+(Tabla14[[#This Row],[  -14% costo de juan]]*0.1)</f>
        <v>419697.47864000004</v>
      </c>
      <c r="I3580" s="30">
        <f>Tabla14[[#This Row],[5% purpil]]+(Tabla14[[#This Row],[5% purpil]]*0.21)</f>
        <v>509981.23858</v>
      </c>
      <c r="J3580" s="30">
        <f>Tabla14[[#This Row],[5% purpil]]+(Tabla14[[#This Row],[5% purpil]]*0.21)</f>
        <v>509981.23858</v>
      </c>
      <c r="K3580" s="6">
        <f>Tabla14[[#This Row],[Precio NEGRO Publico c/juan]]-Tabla14[[#This Row],[Nuestro Costo juan ]]</f>
        <v>90283.75993999996</v>
      </c>
      <c r="L3580" s="7">
        <f>Tabla14[[#This Row],[Ganancia]]/Tabla14[[#This Row],[Nuestro Costo juan ]]</f>
        <v>0.21511627906976732</v>
      </c>
      <c r="M3580" s="2">
        <f>Tabla14[[#This Row],[Precio NEGRO Publico c/juan]]+(Tabla14[[#This Row],[Precio NEGRO Publico c/juan]]*0.105)</f>
        <v>563529.26863089995</v>
      </c>
    </row>
    <row r="3581" spans="1:13">
      <c r="A3581" s="1" t="s">
        <v>7192</v>
      </c>
      <c r="B3581" t="s">
        <v>7193</v>
      </c>
      <c r="C3581" t="s">
        <v>15</v>
      </c>
      <c r="D3581" t="s">
        <v>3914</v>
      </c>
      <c r="E3581" s="2">
        <v>160930</v>
      </c>
      <c r="F3581" s="2">
        <f>Tabla14[[#This Row],[Precio]]-(Tabla14[[#This Row],[Precio]]*0.14)</f>
        <v>138399.79999999999</v>
      </c>
      <c r="G3581" s="2">
        <f>Tabla14[[#This Row],[Precio]]-(Tabla14[[#This Row],[Precio]]*0.05)</f>
        <v>152883.5</v>
      </c>
      <c r="H3581" s="4">
        <f>Tabla14[[#This Row],[  -14% costo de juan]]+(Tabla14[[#This Row],[  -14% costo de juan]]*0.1)</f>
        <v>152239.78</v>
      </c>
      <c r="I3581" s="30">
        <f>Tabla14[[#This Row],[5% purpil]]+(Tabla14[[#This Row],[5% purpil]]*0.21)</f>
        <v>184989.035</v>
      </c>
      <c r="J3581" s="30">
        <f>Tabla14[[#This Row],[5% purpil]]+(Tabla14[[#This Row],[5% purpil]]*0.21)</f>
        <v>184989.035</v>
      </c>
      <c r="K3581" s="6">
        <f>Tabla14[[#This Row],[Precio NEGRO Publico c/juan]]-Tabla14[[#This Row],[Nuestro Costo juan ]]</f>
        <v>32749.255000000005</v>
      </c>
      <c r="L3581" s="7">
        <f>Tabla14[[#This Row],[Ganancia]]/Tabla14[[#This Row],[Nuestro Costo juan ]]</f>
        <v>0.21511627906976746</v>
      </c>
      <c r="M3581" s="2">
        <f>Tabla14[[#This Row],[Precio NEGRO Publico c/juan]]+(Tabla14[[#This Row],[Precio NEGRO Publico c/juan]]*0.105)</f>
        <v>204412.88367499999</v>
      </c>
    </row>
    <row r="3582" spans="1:13">
      <c r="A3582" s="1" t="s">
        <v>7194</v>
      </c>
      <c r="B3582" t="s">
        <v>7195</v>
      </c>
      <c r="C3582" t="s">
        <v>15</v>
      </c>
      <c r="D3582" t="s">
        <v>80</v>
      </c>
      <c r="E3582" s="2">
        <v>93909.82</v>
      </c>
      <c r="F3582" s="2">
        <f>Tabla14[[#This Row],[Precio]]-(Tabla14[[#This Row],[Precio]]*0.14)</f>
        <v>80762.445200000002</v>
      </c>
      <c r="G3582" s="2">
        <f>Tabla14[[#This Row],[Precio]]-(Tabla14[[#This Row],[Precio]]*0.05)</f>
        <v>89214.329000000012</v>
      </c>
      <c r="H3582" s="4">
        <f>Tabla14[[#This Row],[  -14% costo de juan]]+(Tabla14[[#This Row],[  -14% costo de juan]]*0.1)</f>
        <v>88838.689719999995</v>
      </c>
      <c r="I3582" s="30">
        <f>Tabla14[[#This Row],[5% purpil]]+(Tabla14[[#This Row],[5% purpil]]*0.21)</f>
        <v>107949.33809000002</v>
      </c>
      <c r="J3582" s="30">
        <f>Tabla14[[#This Row],[5% purpil]]+(Tabla14[[#This Row],[5% purpil]]*0.21)</f>
        <v>107949.33809000002</v>
      </c>
      <c r="K3582" s="6">
        <f>Tabla14[[#This Row],[Precio NEGRO Publico c/juan]]-Tabla14[[#This Row],[Nuestro Costo juan ]]</f>
        <v>19110.648370000024</v>
      </c>
      <c r="L3582" s="7">
        <f>Tabla14[[#This Row],[Ganancia]]/Tabla14[[#This Row],[Nuestro Costo juan ]]</f>
        <v>0.21511627906976774</v>
      </c>
      <c r="M3582" s="2">
        <f>Tabla14[[#This Row],[Precio NEGRO Publico c/juan]]+(Tabla14[[#This Row],[Precio NEGRO Publico c/juan]]*0.105)</f>
        <v>119284.01858945002</v>
      </c>
    </row>
    <row r="3583" spans="1:13">
      <c r="A3583" s="1" t="s">
        <v>7196</v>
      </c>
      <c r="B3583" t="s">
        <v>7197</v>
      </c>
      <c r="C3583" t="s">
        <v>15</v>
      </c>
      <c r="D3583" t="s">
        <v>1335</v>
      </c>
      <c r="E3583" s="2">
        <v>35912.5</v>
      </c>
      <c r="F3583" s="2">
        <f>Tabla14[[#This Row],[Precio]]-(Tabla14[[#This Row],[Precio]]*0.14)</f>
        <v>30884.75</v>
      </c>
      <c r="G3583" s="2">
        <f>Tabla14[[#This Row],[Precio]]-(Tabla14[[#This Row],[Precio]]*0.05)</f>
        <v>34116.875</v>
      </c>
      <c r="H3583" s="4">
        <f>Tabla14[[#This Row],[  -14% costo de juan]]+(Tabla14[[#This Row],[  -14% costo de juan]]*0.1)</f>
        <v>33973.224999999999</v>
      </c>
      <c r="I3583" s="30">
        <f>Tabla14[[#This Row],[5% purpil]]+(Tabla14[[#This Row],[5% purpil]]*0.21)</f>
        <v>41281.418749999997</v>
      </c>
      <c r="J3583" s="30">
        <f>Tabla14[[#This Row],[5% purpil]]+(Tabla14[[#This Row],[5% purpil]]*0.21)</f>
        <v>41281.418749999997</v>
      </c>
      <c r="K3583" s="6">
        <f>Tabla14[[#This Row],[Precio NEGRO Publico c/juan]]-Tabla14[[#This Row],[Nuestro Costo juan ]]</f>
        <v>7308.1937499999985</v>
      </c>
      <c r="L3583" s="7">
        <f>Tabla14[[#This Row],[Ganancia]]/Tabla14[[#This Row],[Nuestro Costo juan ]]</f>
        <v>0.21511627906976741</v>
      </c>
      <c r="M3583" s="2">
        <f>Tabla14[[#This Row],[Precio NEGRO Publico c/juan]]+(Tabla14[[#This Row],[Precio NEGRO Publico c/juan]]*0.105)</f>
        <v>45615.967718749998</v>
      </c>
    </row>
    <row r="3584" spans="1:13">
      <c r="A3584" s="1" t="s">
        <v>7198</v>
      </c>
      <c r="B3584" t="s">
        <v>7199</v>
      </c>
      <c r="C3584" t="s">
        <v>7</v>
      </c>
      <c r="D3584" t="s">
        <v>1335</v>
      </c>
      <c r="E3584" s="2">
        <v>90139.41</v>
      </c>
      <c r="F3584" s="2">
        <f>Tabla14[[#This Row],[Precio]]-(Tabla14[[#This Row],[Precio]]*0.14)</f>
        <v>77519.892600000006</v>
      </c>
      <c r="G3584" s="2">
        <f>Tabla14[[#This Row],[Precio]]-(Tabla14[[#This Row],[Precio]]*0.05)</f>
        <v>85632.439500000008</v>
      </c>
      <c r="H3584" s="4">
        <f>Tabla14[[#This Row],[  -14% costo de juan]]+(Tabla14[[#This Row],[  -14% costo de juan]]*0.1)</f>
        <v>85271.881860000009</v>
      </c>
      <c r="I3584" s="30">
        <f>Tabla14[[#This Row],[5% purpil]]+(Tabla14[[#This Row],[5% purpil]]*0.21)</f>
        <v>103615.251795</v>
      </c>
      <c r="J3584" s="30">
        <f>Tabla14[[#This Row],[5% purpil]]+(Tabla14[[#This Row],[5% purpil]]*0.21)</f>
        <v>103615.251795</v>
      </c>
      <c r="K3584" s="6">
        <f>Tabla14[[#This Row],[Precio NEGRO Publico c/juan]]-Tabla14[[#This Row],[Nuestro Costo juan ]]</f>
        <v>18343.369934999995</v>
      </c>
      <c r="L3584" s="7">
        <f>Tabla14[[#This Row],[Ganancia]]/Tabla14[[#This Row],[Nuestro Costo juan ]]</f>
        <v>0.21511627906976735</v>
      </c>
      <c r="M3584" s="2">
        <f>Tabla14[[#This Row],[Precio NEGRO Publico c/juan]]+(Tabla14[[#This Row],[Precio NEGRO Publico c/juan]]*0.105)</f>
        <v>114494.85323347501</v>
      </c>
    </row>
    <row r="3585" spans="1:13">
      <c r="A3585" s="1" t="s">
        <v>7200</v>
      </c>
      <c r="B3585" t="s">
        <v>7201</v>
      </c>
      <c r="C3585" t="s">
        <v>7</v>
      </c>
      <c r="D3585" t="s">
        <v>1335</v>
      </c>
      <c r="E3585" s="2">
        <v>235611.35</v>
      </c>
      <c r="F3585" s="2">
        <f>Tabla14[[#This Row],[Precio]]-(Tabla14[[#This Row],[Precio]]*0.14)</f>
        <v>202625.761</v>
      </c>
      <c r="G3585" s="2">
        <f>Tabla14[[#This Row],[Precio]]-(Tabla14[[#This Row],[Precio]]*0.05)</f>
        <v>223830.7825</v>
      </c>
      <c r="H3585" s="4">
        <f>Tabla14[[#This Row],[  -14% costo de juan]]+(Tabla14[[#This Row],[  -14% costo de juan]]*0.1)</f>
        <v>222888.3371</v>
      </c>
      <c r="I3585" s="30">
        <f>Tabla14[[#This Row],[5% purpil]]+(Tabla14[[#This Row],[5% purpil]]*0.21)</f>
        <v>270835.24682499998</v>
      </c>
      <c r="J3585" s="30">
        <f>Tabla14[[#This Row],[5% purpil]]+(Tabla14[[#This Row],[5% purpil]]*0.21)</f>
        <v>270835.24682499998</v>
      </c>
      <c r="K3585" s="6">
        <f>Tabla14[[#This Row],[Precio NEGRO Publico c/juan]]-Tabla14[[#This Row],[Nuestro Costo juan ]]</f>
        <v>47946.909724999976</v>
      </c>
      <c r="L3585" s="7">
        <f>Tabla14[[#This Row],[Ganancia]]/Tabla14[[#This Row],[Nuestro Costo juan ]]</f>
        <v>0.21511627906976732</v>
      </c>
      <c r="M3585" s="2">
        <f>Tabla14[[#This Row],[Precio NEGRO Publico c/juan]]+(Tabla14[[#This Row],[Precio NEGRO Publico c/juan]]*0.105)</f>
        <v>299272.94774162496</v>
      </c>
    </row>
    <row r="3586" spans="1:13">
      <c r="A3586" s="1" t="s">
        <v>7202</v>
      </c>
      <c r="B3586" t="s">
        <v>7203</v>
      </c>
      <c r="C3586" t="s">
        <v>7</v>
      </c>
      <c r="D3586" t="s">
        <v>1335</v>
      </c>
      <c r="E3586" s="2">
        <v>89602.32</v>
      </c>
      <c r="F3586" s="2">
        <f>Tabla14[[#This Row],[Precio]]-(Tabla14[[#This Row],[Precio]]*0.14)</f>
        <v>77057.995200000005</v>
      </c>
      <c r="G3586" s="2">
        <f>Tabla14[[#This Row],[Precio]]-(Tabla14[[#This Row],[Precio]]*0.05)</f>
        <v>85122.204000000012</v>
      </c>
      <c r="H3586" s="4">
        <f>Tabla14[[#This Row],[  -14% costo de juan]]+(Tabla14[[#This Row],[  -14% costo de juan]]*0.1)</f>
        <v>84763.794720000005</v>
      </c>
      <c r="I3586" s="30">
        <f>Tabla14[[#This Row],[5% purpil]]+(Tabla14[[#This Row],[5% purpil]]*0.21)</f>
        <v>102997.86684000002</v>
      </c>
      <c r="J3586" s="30">
        <f>Tabla14[[#This Row],[5% purpil]]+(Tabla14[[#This Row],[5% purpil]]*0.21)</f>
        <v>102997.86684000002</v>
      </c>
      <c r="K3586" s="6">
        <f>Tabla14[[#This Row],[Precio NEGRO Publico c/juan]]-Tabla14[[#This Row],[Nuestro Costo juan ]]</f>
        <v>18234.072120000012</v>
      </c>
      <c r="L3586" s="7">
        <f>Tabla14[[#This Row],[Ganancia]]/Tabla14[[#This Row],[Nuestro Costo juan ]]</f>
        <v>0.21511627906976757</v>
      </c>
      <c r="M3586" s="2">
        <f>Tabla14[[#This Row],[Precio NEGRO Publico c/juan]]+(Tabla14[[#This Row],[Precio NEGRO Publico c/juan]]*0.105)</f>
        <v>113812.64285820002</v>
      </c>
    </row>
    <row r="3587" spans="1:13">
      <c r="A3587" s="1" t="s">
        <v>7204</v>
      </c>
      <c r="B3587" t="s">
        <v>7205</v>
      </c>
      <c r="C3587" t="s">
        <v>7</v>
      </c>
      <c r="D3587" t="s">
        <v>3914</v>
      </c>
      <c r="E3587" s="2">
        <v>225342.89</v>
      </c>
      <c r="F3587" s="2">
        <f>Tabla14[[#This Row],[Precio]]-(Tabla14[[#This Row],[Precio]]*0.14)</f>
        <v>193794.8854</v>
      </c>
      <c r="G3587" s="2">
        <f>Tabla14[[#This Row],[Precio]]-(Tabla14[[#This Row],[Precio]]*0.05)</f>
        <v>214075.74550000002</v>
      </c>
      <c r="H3587" s="4">
        <f>Tabla14[[#This Row],[  -14% costo de juan]]+(Tabla14[[#This Row],[  -14% costo de juan]]*0.1)</f>
        <v>213174.37393999999</v>
      </c>
      <c r="I3587" s="30">
        <f>Tabla14[[#This Row],[5% purpil]]+(Tabla14[[#This Row],[5% purpil]]*0.21)</f>
        <v>259031.65205500001</v>
      </c>
      <c r="J3587" s="30">
        <f>Tabla14[[#This Row],[5% purpil]]+(Tabla14[[#This Row],[5% purpil]]*0.21)</f>
        <v>259031.65205500001</v>
      </c>
      <c r="K3587" s="6">
        <f>Tabla14[[#This Row],[Precio NEGRO Publico c/juan]]-Tabla14[[#This Row],[Nuestro Costo juan ]]</f>
        <v>45857.278115000023</v>
      </c>
      <c r="L3587" s="7">
        <f>Tabla14[[#This Row],[Ganancia]]/Tabla14[[#This Row],[Nuestro Costo juan ]]</f>
        <v>0.21511627906976755</v>
      </c>
      <c r="M3587" s="2">
        <f>Tabla14[[#This Row],[Precio NEGRO Publico c/juan]]+(Tabla14[[#This Row],[Precio NEGRO Publico c/juan]]*0.105)</f>
        <v>286229.97552077501</v>
      </c>
    </row>
    <row r="3588" spans="1:13">
      <c r="A3588" s="1" t="s">
        <v>7206</v>
      </c>
      <c r="B3588" t="s">
        <v>7207</v>
      </c>
      <c r="C3588" t="s">
        <v>7</v>
      </c>
      <c r="D3588" t="s">
        <v>3914</v>
      </c>
      <c r="E3588" s="2">
        <v>240801.93</v>
      </c>
      <c r="F3588" s="2">
        <f>Tabla14[[#This Row],[Precio]]-(Tabla14[[#This Row],[Precio]]*0.14)</f>
        <v>207089.65979999999</v>
      </c>
      <c r="G3588" s="2">
        <f>Tabla14[[#This Row],[Precio]]-(Tabla14[[#This Row],[Precio]]*0.05)</f>
        <v>228761.83350000001</v>
      </c>
      <c r="H3588" s="4">
        <f>Tabla14[[#This Row],[  -14% costo de juan]]+(Tabla14[[#This Row],[  -14% costo de juan]]*0.1)</f>
        <v>227798.62578</v>
      </c>
      <c r="I3588" s="30">
        <f>Tabla14[[#This Row],[5% purpil]]+(Tabla14[[#This Row],[5% purpil]]*0.21)</f>
        <v>276801.81853500003</v>
      </c>
      <c r="J3588" s="30">
        <f>Tabla14[[#This Row],[5% purpil]]+(Tabla14[[#This Row],[5% purpil]]*0.21)</f>
        <v>276801.81853500003</v>
      </c>
      <c r="K3588" s="6">
        <f>Tabla14[[#This Row],[Precio NEGRO Publico c/juan]]-Tabla14[[#This Row],[Nuestro Costo juan ]]</f>
        <v>49003.192755000025</v>
      </c>
      <c r="L3588" s="7">
        <f>Tabla14[[#This Row],[Ganancia]]/Tabla14[[#This Row],[Nuestro Costo juan ]]</f>
        <v>0.21511627906976755</v>
      </c>
      <c r="M3588" s="2">
        <f>Tabla14[[#This Row],[Precio NEGRO Publico c/juan]]+(Tabla14[[#This Row],[Precio NEGRO Publico c/juan]]*0.105)</f>
        <v>305866.00948117505</v>
      </c>
    </row>
    <row r="3589" spans="1:13">
      <c r="A3589" s="1" t="s">
        <v>7208</v>
      </c>
      <c r="B3589" t="s">
        <v>7209</v>
      </c>
      <c r="C3589" t="s">
        <v>7</v>
      </c>
      <c r="D3589" t="s">
        <v>3914</v>
      </c>
      <c r="E3589" s="2">
        <v>138057.92000000001</v>
      </c>
      <c r="F3589" s="2">
        <f>Tabla14[[#This Row],[Precio]]-(Tabla14[[#This Row],[Precio]]*0.14)</f>
        <v>118729.81120000001</v>
      </c>
      <c r="G3589" s="2">
        <f>Tabla14[[#This Row],[Precio]]-(Tabla14[[#This Row],[Precio]]*0.05)</f>
        <v>131155.024</v>
      </c>
      <c r="H3589" s="4">
        <f>Tabla14[[#This Row],[  -14% costo de juan]]+(Tabla14[[#This Row],[  -14% costo de juan]]*0.1)</f>
        <v>130602.79232000001</v>
      </c>
      <c r="I3589" s="30">
        <f>Tabla14[[#This Row],[5% purpil]]+(Tabla14[[#This Row],[5% purpil]]*0.21)</f>
        <v>158697.57904000001</v>
      </c>
      <c r="J3589" s="30">
        <f>Tabla14[[#This Row],[5% purpil]]+(Tabla14[[#This Row],[5% purpil]]*0.21)</f>
        <v>158697.57904000001</v>
      </c>
      <c r="K3589" s="6">
        <f>Tabla14[[#This Row],[Precio NEGRO Publico c/juan]]-Tabla14[[#This Row],[Nuestro Costo juan ]]</f>
        <v>28094.786720000004</v>
      </c>
      <c r="L3589" s="7">
        <f>Tabla14[[#This Row],[Ganancia]]/Tabla14[[#This Row],[Nuestro Costo juan ]]</f>
        <v>0.21511627906976746</v>
      </c>
      <c r="M3589" s="2">
        <f>Tabla14[[#This Row],[Precio NEGRO Publico c/juan]]+(Tabla14[[#This Row],[Precio NEGRO Publico c/juan]]*0.105)</f>
        <v>175360.82483920001</v>
      </c>
    </row>
    <row r="3590" spans="1:13">
      <c r="A3590" s="1" t="s">
        <v>3006</v>
      </c>
      <c r="B3590" t="s">
        <v>3007</v>
      </c>
      <c r="C3590" t="s">
        <v>7</v>
      </c>
      <c r="D3590" t="s">
        <v>1335</v>
      </c>
      <c r="E3590" s="2">
        <v>488914.22</v>
      </c>
      <c r="F3590" s="2">
        <f>Tabla14[[#This Row],[Precio]]-(Tabla14[[#This Row],[Precio]]*0.14)</f>
        <v>420466.22919999994</v>
      </c>
      <c r="G3590" s="2">
        <f>Tabla14[[#This Row],[Precio]]-(Tabla14[[#This Row],[Precio]]*0.05)</f>
        <v>464468.50899999996</v>
      </c>
      <c r="H3590" s="9">
        <f>Tabla14[[#This Row],[  -14% costo de juan]]+(Tabla14[[#This Row],[  -14% costo de juan]]*0.1)</f>
        <v>462512.85211999994</v>
      </c>
      <c r="I3590" s="30">
        <f>Tabla14[[#This Row],[5% purpil]]+(Tabla14[[#This Row],[5% purpil]]*0.21)</f>
        <v>562006.89588999993</v>
      </c>
      <c r="J3590" s="30">
        <f>Tabla14[[#This Row],[5% purpil]]+(Tabla14[[#This Row],[5% purpil]]*0.21)</f>
        <v>562006.89588999993</v>
      </c>
      <c r="K3590" s="6">
        <f>Tabla14[[#This Row],[Precio NEGRO Publico c/juan]]-Tabla14[[#This Row],[Nuestro Costo juan ]]</f>
        <v>99494.043769999989</v>
      </c>
      <c r="L3590" s="7">
        <f>Tabla14[[#This Row],[Ganancia]]/Tabla14[[#This Row],[Nuestro Costo juan ]]</f>
        <v>0.21511627906976744</v>
      </c>
      <c r="M3590" s="2">
        <f>Tabla14[[#This Row],[Precio NEGRO Publico c/juan]]+(Tabla14[[#This Row],[Precio NEGRO Publico c/juan]]*0.105)</f>
        <v>621017.61995844997</v>
      </c>
    </row>
    <row r="3591" spans="1:13">
      <c r="A3591" s="1" t="s">
        <v>7212</v>
      </c>
      <c r="B3591" t="s">
        <v>7213</v>
      </c>
      <c r="C3591" t="s">
        <v>7</v>
      </c>
      <c r="D3591" t="s">
        <v>3914</v>
      </c>
      <c r="E3591" s="2">
        <v>203405.78</v>
      </c>
      <c r="F3591" s="2">
        <f>Tabla14[[#This Row],[Precio]]-(Tabla14[[#This Row],[Precio]]*0.14)</f>
        <v>174928.97080000001</v>
      </c>
      <c r="G3591" s="2">
        <f>Tabla14[[#This Row],[Precio]]-(Tabla14[[#This Row],[Precio]]*0.05)</f>
        <v>193235.49100000001</v>
      </c>
      <c r="H3591" s="4">
        <f>Tabla14[[#This Row],[  -14% costo de juan]]+(Tabla14[[#This Row],[  -14% costo de juan]]*0.1)</f>
        <v>192421.86788000001</v>
      </c>
      <c r="I3591" s="30">
        <f>Tabla14[[#This Row],[5% purpil]]+(Tabla14[[#This Row],[5% purpil]]*0.21)</f>
        <v>233814.94411000001</v>
      </c>
      <c r="J3591" s="30">
        <f>Tabla14[[#This Row],[5% purpil]]+(Tabla14[[#This Row],[5% purpil]]*0.21)</f>
        <v>233814.94411000001</v>
      </c>
      <c r="K3591" s="6">
        <f>Tabla14[[#This Row],[Precio NEGRO Publico c/juan]]-Tabla14[[#This Row],[Nuestro Costo juan ]]</f>
        <v>41393.076230000006</v>
      </c>
      <c r="L3591" s="7">
        <f>Tabla14[[#This Row],[Ganancia]]/Tabla14[[#This Row],[Nuestro Costo juan ]]</f>
        <v>0.21511627906976746</v>
      </c>
      <c r="M3591" s="2">
        <f>Tabla14[[#This Row],[Precio NEGRO Publico c/juan]]+(Tabla14[[#This Row],[Precio NEGRO Publico c/juan]]*0.105)</f>
        <v>258365.51324155001</v>
      </c>
    </row>
    <row r="3592" spans="1:13">
      <c r="A3592" s="1" t="s">
        <v>7214</v>
      </c>
      <c r="B3592" t="s">
        <v>7215</v>
      </c>
      <c r="C3592" t="s">
        <v>7</v>
      </c>
      <c r="D3592" t="s">
        <v>3914</v>
      </c>
      <c r="E3592" s="2">
        <v>105552.36</v>
      </c>
      <c r="F3592" s="2">
        <f>Tabla14[[#This Row],[Precio]]-(Tabla14[[#This Row],[Precio]]*0.14)</f>
        <v>90775.029599999994</v>
      </c>
      <c r="G3592" s="2">
        <f>Tabla14[[#This Row],[Precio]]-(Tabla14[[#This Row],[Precio]]*0.05)</f>
        <v>100274.742</v>
      </c>
      <c r="H3592" s="4">
        <f>Tabla14[[#This Row],[  -14% costo de juan]]+(Tabla14[[#This Row],[  -14% costo de juan]]*0.1)</f>
        <v>99852.532559999992</v>
      </c>
      <c r="I3592" s="30">
        <f>Tabla14[[#This Row],[5% purpil]]+(Tabla14[[#This Row],[5% purpil]]*0.21)</f>
        <v>121332.43781999999</v>
      </c>
      <c r="J3592" s="30">
        <f>Tabla14[[#This Row],[5% purpil]]+(Tabla14[[#This Row],[5% purpil]]*0.21)</f>
        <v>121332.43781999999</v>
      </c>
      <c r="K3592" s="6">
        <f>Tabla14[[#This Row],[Precio NEGRO Publico c/juan]]-Tabla14[[#This Row],[Nuestro Costo juan ]]</f>
        <v>21479.90526</v>
      </c>
      <c r="L3592" s="7">
        <f>Tabla14[[#This Row],[Ganancia]]/Tabla14[[#This Row],[Nuestro Costo juan ]]</f>
        <v>0.21511627906976746</v>
      </c>
      <c r="M3592" s="2">
        <f>Tabla14[[#This Row],[Precio NEGRO Publico c/juan]]+(Tabla14[[#This Row],[Precio NEGRO Publico c/juan]]*0.105)</f>
        <v>134072.34379109999</v>
      </c>
    </row>
    <row r="3593" spans="1:13">
      <c r="A3593" s="1" t="s">
        <v>5387</v>
      </c>
      <c r="B3593" t="s">
        <v>5388</v>
      </c>
      <c r="C3593" t="s">
        <v>15</v>
      </c>
      <c r="D3593" t="s">
        <v>80</v>
      </c>
      <c r="E3593" s="2">
        <v>680625</v>
      </c>
      <c r="F3593" s="2">
        <f>Tabla14[[#This Row],[Precio]]-(Tabla14[[#This Row],[Precio]]*0.14)</f>
        <v>585337.5</v>
      </c>
      <c r="G3593" s="2">
        <f>Tabla14[[#This Row],[Precio]]-(Tabla14[[#This Row],[Precio]]*0.05)</f>
        <v>646593.75</v>
      </c>
      <c r="H3593" s="9">
        <f>Tabla14[[#This Row],[  -14% costo de juan]]+(Tabla14[[#This Row],[  -14% costo de juan]]*0.1)</f>
        <v>643871.25</v>
      </c>
      <c r="I3593" s="30">
        <f>Tabla14[[#This Row],[5% purpil]]+(Tabla14[[#This Row],[5% purpil]]*0.21)</f>
        <v>782378.4375</v>
      </c>
      <c r="J3593" s="30">
        <f>Tabla14[[#This Row],[5% purpil]]+(Tabla14[[#This Row],[5% purpil]]*0.21)</f>
        <v>782378.4375</v>
      </c>
      <c r="K3593" s="6">
        <f>Tabla14[[#This Row],[Precio NEGRO Publico c/juan]]-Tabla14[[#This Row],[Nuestro Costo juan ]]</f>
        <v>138507.1875</v>
      </c>
      <c r="L3593" s="7">
        <f>Tabla14[[#This Row],[Ganancia]]/Tabla14[[#This Row],[Nuestro Costo juan ]]</f>
        <v>0.21511627906976744</v>
      </c>
      <c r="M3593" s="2">
        <f>Tabla14[[#This Row],[Precio NEGRO Publico c/juan]]+(Tabla14[[#This Row],[Precio NEGRO Publico c/juan]]*0.105)</f>
        <v>864528.17343750002</v>
      </c>
    </row>
    <row r="3594" spans="1:13">
      <c r="A3594" s="1" t="s">
        <v>7218</v>
      </c>
      <c r="B3594" t="s">
        <v>7219</v>
      </c>
      <c r="C3594" t="s">
        <v>7</v>
      </c>
      <c r="D3594" t="s">
        <v>3914</v>
      </c>
      <c r="E3594" s="2">
        <v>277178.7</v>
      </c>
      <c r="F3594" s="2">
        <f>Tabla14[[#This Row],[Precio]]-(Tabla14[[#This Row],[Precio]]*0.14)</f>
        <v>238373.682</v>
      </c>
      <c r="G3594" s="2">
        <f>Tabla14[[#This Row],[Precio]]-(Tabla14[[#This Row],[Precio]]*0.05)</f>
        <v>263319.76500000001</v>
      </c>
      <c r="H3594" s="4">
        <f>Tabla14[[#This Row],[  -14% costo de juan]]+(Tabla14[[#This Row],[  -14% costo de juan]]*0.1)</f>
        <v>262211.0502</v>
      </c>
      <c r="I3594" s="30">
        <f>Tabla14[[#This Row],[5% purpil]]+(Tabla14[[#This Row],[5% purpil]]*0.21)</f>
        <v>318616.91565000004</v>
      </c>
      <c r="J3594" s="30">
        <f>Tabla14[[#This Row],[5% purpil]]+(Tabla14[[#This Row],[5% purpil]]*0.21)</f>
        <v>318616.91565000004</v>
      </c>
      <c r="K3594" s="6">
        <f>Tabla14[[#This Row],[Precio NEGRO Publico c/juan]]-Tabla14[[#This Row],[Nuestro Costo juan ]]</f>
        <v>56405.865450000041</v>
      </c>
      <c r="L3594" s="7">
        <f>Tabla14[[#This Row],[Ganancia]]/Tabla14[[#This Row],[Nuestro Costo juan ]]</f>
        <v>0.2151162790697676</v>
      </c>
      <c r="M3594" s="2">
        <f>Tabla14[[#This Row],[Precio NEGRO Publico c/juan]]+(Tabla14[[#This Row],[Precio NEGRO Publico c/juan]]*0.105)</f>
        <v>352071.69179325004</v>
      </c>
    </row>
    <row r="3595" spans="1:13">
      <c r="A3595" s="1" t="s">
        <v>5389</v>
      </c>
      <c r="B3595" t="s">
        <v>5390</v>
      </c>
      <c r="C3595" t="s">
        <v>15</v>
      </c>
      <c r="D3595" t="s">
        <v>80</v>
      </c>
      <c r="E3595" s="2">
        <v>553648.30000000005</v>
      </c>
      <c r="F3595" s="2">
        <f>Tabla14[[#This Row],[Precio]]-(Tabla14[[#This Row],[Precio]]*0.14)</f>
        <v>476137.53800000006</v>
      </c>
      <c r="G3595" s="2">
        <f>Tabla14[[#This Row],[Precio]]-(Tabla14[[#This Row],[Precio]]*0.05)</f>
        <v>525965.88500000001</v>
      </c>
      <c r="H3595" s="9">
        <f>Tabla14[[#This Row],[  -14% costo de juan]]+(Tabla14[[#This Row],[  -14% costo de juan]]*0.1)</f>
        <v>523751.29180000006</v>
      </c>
      <c r="I3595" s="30">
        <f>Tabla14[[#This Row],[5% purpil]]+(Tabla14[[#This Row],[5% purpil]]*0.21)</f>
        <v>636418.72085000004</v>
      </c>
      <c r="J3595" s="30">
        <f>Tabla14[[#This Row],[5% purpil]]+(Tabla14[[#This Row],[5% purpil]]*0.21)</f>
        <v>636418.72085000004</v>
      </c>
      <c r="K3595" s="6">
        <f>Tabla14[[#This Row],[Precio NEGRO Publico c/juan]]-Tabla14[[#This Row],[Nuestro Costo juan ]]</f>
        <v>112667.42904999998</v>
      </c>
      <c r="L3595" s="7">
        <f>Tabla14[[#This Row],[Ganancia]]/Tabla14[[#This Row],[Nuestro Costo juan ]]</f>
        <v>0.21511627906976738</v>
      </c>
      <c r="M3595" s="2">
        <f>Tabla14[[#This Row],[Precio NEGRO Publico c/juan]]+(Tabla14[[#This Row],[Precio NEGRO Publico c/juan]]*0.105)</f>
        <v>703242.68653925008</v>
      </c>
    </row>
    <row r="3596" spans="1:13">
      <c r="A3596" s="1" t="s">
        <v>7222</v>
      </c>
      <c r="B3596" t="s">
        <v>7223</v>
      </c>
      <c r="C3596" t="s">
        <v>7</v>
      </c>
      <c r="D3596" t="s">
        <v>285</v>
      </c>
      <c r="E3596" s="2">
        <v>22773.41</v>
      </c>
      <c r="F3596" s="2">
        <f>Tabla14[[#This Row],[Precio]]-(Tabla14[[#This Row],[Precio]]*0.14)</f>
        <v>19585.132600000001</v>
      </c>
      <c r="G3596" s="2">
        <f>Tabla14[[#This Row],[Precio]]-(Tabla14[[#This Row],[Precio]]*0.05)</f>
        <v>21634.7395</v>
      </c>
      <c r="H3596" s="4">
        <f>Tabla14[[#This Row],[  -14% costo de juan]]+(Tabla14[[#This Row],[  -14% costo de juan]]*0.1)</f>
        <v>21543.645860000001</v>
      </c>
      <c r="I3596" s="30">
        <f>Tabla14[[#This Row],[5% purpil]]+(Tabla14[[#This Row],[5% purpil]]*0.21)</f>
        <v>26178.034795</v>
      </c>
      <c r="J3596" s="30">
        <f>Tabla14[[#This Row],[5% purpil]]+(Tabla14[[#This Row],[5% purpil]]*0.21)</f>
        <v>26178.034795</v>
      </c>
      <c r="K3596" s="6">
        <f>Tabla14[[#This Row],[Precio NEGRO Publico c/juan]]-Tabla14[[#This Row],[Nuestro Costo juan ]]</f>
        <v>4634.388934999999</v>
      </c>
      <c r="L3596" s="7">
        <f>Tabla14[[#This Row],[Ganancia]]/Tabla14[[#This Row],[Nuestro Costo juan ]]</f>
        <v>0.21511627906976738</v>
      </c>
      <c r="M3596" s="2">
        <f>Tabla14[[#This Row],[Precio NEGRO Publico c/juan]]+(Tabla14[[#This Row],[Precio NEGRO Publico c/juan]]*0.105)</f>
        <v>28926.728448474998</v>
      </c>
    </row>
    <row r="3597" spans="1:13">
      <c r="A3597" s="1" t="s">
        <v>7224</v>
      </c>
      <c r="B3597" t="s">
        <v>7225</v>
      </c>
      <c r="C3597" t="s">
        <v>7</v>
      </c>
      <c r="D3597" t="s">
        <v>285</v>
      </c>
      <c r="E3597" s="2">
        <v>4099.21</v>
      </c>
      <c r="F3597" s="2">
        <f>Tabla14[[#This Row],[Precio]]-(Tabla14[[#This Row],[Precio]]*0.14)</f>
        <v>3525.3206</v>
      </c>
      <c r="G3597" s="2">
        <f>Tabla14[[#This Row],[Precio]]-(Tabla14[[#This Row],[Precio]]*0.05)</f>
        <v>3894.2494999999999</v>
      </c>
      <c r="H3597" s="4">
        <f>Tabla14[[#This Row],[  -14% costo de juan]]+(Tabla14[[#This Row],[  -14% costo de juan]]*0.1)</f>
        <v>3877.85266</v>
      </c>
      <c r="I3597" s="30">
        <f>Tabla14[[#This Row],[5% purpil]]+(Tabla14[[#This Row],[5% purpil]]*0.21)</f>
        <v>4712.0418950000003</v>
      </c>
      <c r="J3597" s="30">
        <f>Tabla14[[#This Row],[5% purpil]]+(Tabla14[[#This Row],[5% purpil]]*0.21)</f>
        <v>4712.0418950000003</v>
      </c>
      <c r="K3597" s="6">
        <f>Tabla14[[#This Row],[Precio NEGRO Publico c/juan]]-Tabla14[[#This Row],[Nuestro Costo juan ]]</f>
        <v>834.18923500000028</v>
      </c>
      <c r="L3597" s="7">
        <f>Tabla14[[#This Row],[Ganancia]]/Tabla14[[#This Row],[Nuestro Costo juan ]]</f>
        <v>0.21511627906976752</v>
      </c>
      <c r="M3597" s="2">
        <f>Tabla14[[#This Row],[Precio NEGRO Publico c/juan]]+(Tabla14[[#This Row],[Precio NEGRO Publico c/juan]]*0.105)</f>
        <v>5206.8062939750007</v>
      </c>
    </row>
    <row r="3598" spans="1:13">
      <c r="A3598" s="1" t="s">
        <v>7226</v>
      </c>
      <c r="B3598" t="s">
        <v>7227</v>
      </c>
      <c r="C3598" t="s">
        <v>7</v>
      </c>
      <c r="D3598" t="s">
        <v>285</v>
      </c>
      <c r="E3598" s="2">
        <v>4326.95</v>
      </c>
      <c r="F3598" s="2">
        <f>Tabla14[[#This Row],[Precio]]-(Tabla14[[#This Row],[Precio]]*0.14)</f>
        <v>3721.1769999999997</v>
      </c>
      <c r="G3598" s="2">
        <f>Tabla14[[#This Row],[Precio]]-(Tabla14[[#This Row],[Precio]]*0.05)</f>
        <v>4110.6025</v>
      </c>
      <c r="H3598" s="4">
        <f>Tabla14[[#This Row],[  -14% costo de juan]]+(Tabla14[[#This Row],[  -14% costo de juan]]*0.1)</f>
        <v>4093.2946999999995</v>
      </c>
      <c r="I3598" s="30">
        <f>Tabla14[[#This Row],[5% purpil]]+(Tabla14[[#This Row],[5% purpil]]*0.21)</f>
        <v>4973.829025</v>
      </c>
      <c r="J3598" s="30">
        <f>Tabla14[[#This Row],[5% purpil]]+(Tabla14[[#This Row],[5% purpil]]*0.21)</f>
        <v>4973.829025</v>
      </c>
      <c r="K3598" s="6">
        <f>Tabla14[[#This Row],[Precio NEGRO Publico c/juan]]-Tabla14[[#This Row],[Nuestro Costo juan ]]</f>
        <v>880.53432500000054</v>
      </c>
      <c r="L3598" s="7">
        <f>Tabla14[[#This Row],[Ganancia]]/Tabla14[[#This Row],[Nuestro Costo juan ]]</f>
        <v>0.2151162790697676</v>
      </c>
      <c r="M3598" s="2">
        <f>Tabla14[[#This Row],[Precio NEGRO Publico c/juan]]+(Tabla14[[#This Row],[Precio NEGRO Publico c/juan]]*0.105)</f>
        <v>5496.0810726250002</v>
      </c>
    </row>
    <row r="3599" spans="1:13">
      <c r="A3599" s="1" t="s">
        <v>7228</v>
      </c>
      <c r="B3599" t="s">
        <v>7229</v>
      </c>
      <c r="C3599" t="s">
        <v>7</v>
      </c>
      <c r="D3599" t="s">
        <v>285</v>
      </c>
      <c r="E3599" s="2">
        <v>4554.68</v>
      </c>
      <c r="F3599" s="2">
        <f>Tabla14[[#This Row],[Precio]]-(Tabla14[[#This Row],[Precio]]*0.14)</f>
        <v>3917.0248000000001</v>
      </c>
      <c r="G3599" s="2">
        <f>Tabla14[[#This Row],[Precio]]-(Tabla14[[#This Row],[Precio]]*0.05)</f>
        <v>4326.9459999999999</v>
      </c>
      <c r="H3599" s="4">
        <f>Tabla14[[#This Row],[  -14% costo de juan]]+(Tabla14[[#This Row],[  -14% costo de juan]]*0.1)</f>
        <v>4308.7272800000001</v>
      </c>
      <c r="I3599" s="30">
        <f>Tabla14[[#This Row],[5% purpil]]+(Tabla14[[#This Row],[5% purpil]]*0.21)</f>
        <v>5235.60466</v>
      </c>
      <c r="J3599" s="30">
        <f>Tabla14[[#This Row],[5% purpil]]+(Tabla14[[#This Row],[5% purpil]]*0.21)</f>
        <v>5235.60466</v>
      </c>
      <c r="K3599" s="6">
        <f>Tabla14[[#This Row],[Precio NEGRO Publico c/juan]]-Tabla14[[#This Row],[Nuestro Costo juan ]]</f>
        <v>926.8773799999999</v>
      </c>
      <c r="L3599" s="7">
        <f>Tabla14[[#This Row],[Ganancia]]/Tabla14[[#This Row],[Nuestro Costo juan ]]</f>
        <v>0.21511627906976741</v>
      </c>
      <c r="M3599" s="2">
        <f>Tabla14[[#This Row],[Precio NEGRO Publico c/juan]]+(Tabla14[[#This Row],[Precio NEGRO Publico c/juan]]*0.105)</f>
        <v>5785.3431492999998</v>
      </c>
    </row>
    <row r="3600" spans="1:13">
      <c r="A3600" s="1" t="s">
        <v>7230</v>
      </c>
      <c r="B3600" t="s">
        <v>7231</v>
      </c>
      <c r="C3600" t="s">
        <v>7</v>
      </c>
      <c r="D3600" t="s">
        <v>285</v>
      </c>
      <c r="E3600" s="2">
        <v>24766.080000000002</v>
      </c>
      <c r="F3600" s="2">
        <f>Tabla14[[#This Row],[Precio]]-(Tabla14[[#This Row],[Precio]]*0.14)</f>
        <v>21298.828800000003</v>
      </c>
      <c r="G3600" s="2">
        <f>Tabla14[[#This Row],[Precio]]-(Tabla14[[#This Row],[Precio]]*0.05)</f>
        <v>23527.776000000002</v>
      </c>
      <c r="H3600" s="4">
        <f>Tabla14[[#This Row],[  -14% costo de juan]]+(Tabla14[[#This Row],[  -14% costo de juan]]*0.1)</f>
        <v>23428.711680000004</v>
      </c>
      <c r="I3600" s="30">
        <f>Tabla14[[#This Row],[5% purpil]]+(Tabla14[[#This Row],[5% purpil]]*0.21)</f>
        <v>28468.608960000001</v>
      </c>
      <c r="J3600" s="30">
        <f>Tabla14[[#This Row],[5% purpil]]+(Tabla14[[#This Row],[5% purpil]]*0.21)</f>
        <v>28468.608960000001</v>
      </c>
      <c r="K3600" s="6">
        <f>Tabla14[[#This Row],[Precio NEGRO Publico c/juan]]-Tabla14[[#This Row],[Nuestro Costo juan ]]</f>
        <v>5039.8972799999974</v>
      </c>
      <c r="L3600" s="7">
        <f>Tabla14[[#This Row],[Ganancia]]/Tabla14[[#This Row],[Nuestro Costo juan ]]</f>
        <v>0.2151162790697673</v>
      </c>
      <c r="M3600" s="2">
        <f>Tabla14[[#This Row],[Precio NEGRO Publico c/juan]]+(Tabla14[[#This Row],[Precio NEGRO Publico c/juan]]*0.105)</f>
        <v>31457.812900800003</v>
      </c>
    </row>
    <row r="3601" spans="1:13">
      <c r="A3601" s="1" t="s">
        <v>7232</v>
      </c>
      <c r="B3601" t="s">
        <v>7233</v>
      </c>
      <c r="C3601" t="s">
        <v>7</v>
      </c>
      <c r="D3601" t="s">
        <v>285</v>
      </c>
      <c r="E3601" s="2">
        <v>21350.07</v>
      </c>
      <c r="F3601" s="2">
        <f>Tabla14[[#This Row],[Precio]]-(Tabla14[[#This Row],[Precio]]*0.14)</f>
        <v>18361.0602</v>
      </c>
      <c r="G3601" s="2">
        <f>Tabla14[[#This Row],[Precio]]-(Tabla14[[#This Row],[Precio]]*0.05)</f>
        <v>20282.566500000001</v>
      </c>
      <c r="H3601" s="4">
        <f>Tabla14[[#This Row],[  -14% costo de juan]]+(Tabla14[[#This Row],[  -14% costo de juan]]*0.1)</f>
        <v>20197.166219999999</v>
      </c>
      <c r="I3601" s="30">
        <f>Tabla14[[#This Row],[5% purpil]]+(Tabla14[[#This Row],[5% purpil]]*0.21)</f>
        <v>24541.905465</v>
      </c>
      <c r="J3601" s="30">
        <f>Tabla14[[#This Row],[5% purpil]]+(Tabla14[[#This Row],[5% purpil]]*0.21)</f>
        <v>24541.905465</v>
      </c>
      <c r="K3601" s="6">
        <f>Tabla14[[#This Row],[Precio NEGRO Publico c/juan]]-Tabla14[[#This Row],[Nuestro Costo juan ]]</f>
        <v>4344.7392450000007</v>
      </c>
      <c r="L3601" s="7">
        <f>Tabla14[[#This Row],[Ganancia]]/Tabla14[[#This Row],[Nuestro Costo juan ]]</f>
        <v>0.21511627906976749</v>
      </c>
      <c r="M3601" s="2">
        <f>Tabla14[[#This Row],[Precio NEGRO Publico c/juan]]+(Tabla14[[#This Row],[Precio NEGRO Publico c/juan]]*0.105)</f>
        <v>27118.805538825</v>
      </c>
    </row>
    <row r="3602" spans="1:13">
      <c r="A3602" s="1" t="s">
        <v>7234</v>
      </c>
      <c r="B3602" t="s">
        <v>7235</v>
      </c>
      <c r="C3602" t="s">
        <v>7</v>
      </c>
      <c r="D3602" t="s">
        <v>285</v>
      </c>
      <c r="E3602" s="2">
        <v>32452.12</v>
      </c>
      <c r="F3602" s="2">
        <f>Tabla14[[#This Row],[Precio]]-(Tabla14[[#This Row],[Precio]]*0.14)</f>
        <v>27908.823199999999</v>
      </c>
      <c r="G3602" s="2">
        <f>Tabla14[[#This Row],[Precio]]-(Tabla14[[#This Row],[Precio]]*0.05)</f>
        <v>30829.513999999999</v>
      </c>
      <c r="H3602" s="4">
        <f>Tabla14[[#This Row],[  -14% costo de juan]]+(Tabla14[[#This Row],[  -14% costo de juan]]*0.1)</f>
        <v>30699.70552</v>
      </c>
      <c r="I3602" s="30">
        <f>Tabla14[[#This Row],[5% purpil]]+(Tabla14[[#This Row],[5% purpil]]*0.21)</f>
        <v>37303.711940000001</v>
      </c>
      <c r="J3602" s="30">
        <f>Tabla14[[#This Row],[5% purpil]]+(Tabla14[[#This Row],[5% purpil]]*0.21)</f>
        <v>37303.711940000001</v>
      </c>
      <c r="K3602" s="6">
        <f>Tabla14[[#This Row],[Precio NEGRO Publico c/juan]]-Tabla14[[#This Row],[Nuestro Costo juan ]]</f>
        <v>6604.0064200000015</v>
      </c>
      <c r="L3602" s="7">
        <f>Tabla14[[#This Row],[Ganancia]]/Tabla14[[#This Row],[Nuestro Costo juan ]]</f>
        <v>0.21511627906976749</v>
      </c>
      <c r="M3602" s="2">
        <f>Tabla14[[#This Row],[Precio NEGRO Publico c/juan]]+(Tabla14[[#This Row],[Precio NEGRO Publico c/juan]]*0.105)</f>
        <v>41220.601693700002</v>
      </c>
    </row>
    <row r="3603" spans="1:13">
      <c r="A3603" s="1" t="s">
        <v>7236</v>
      </c>
      <c r="B3603" t="s">
        <v>7237</v>
      </c>
      <c r="C3603" t="s">
        <v>7</v>
      </c>
      <c r="D3603" t="s">
        <v>285</v>
      </c>
      <c r="E3603" s="2">
        <v>20211.400000000001</v>
      </c>
      <c r="F3603" s="2">
        <f>Tabla14[[#This Row],[Precio]]-(Tabla14[[#This Row],[Precio]]*0.14)</f>
        <v>17381.804</v>
      </c>
      <c r="G3603" s="2">
        <f>Tabla14[[#This Row],[Precio]]-(Tabla14[[#This Row],[Precio]]*0.05)</f>
        <v>19200.830000000002</v>
      </c>
      <c r="H3603" s="4">
        <f>Tabla14[[#This Row],[  -14% costo de juan]]+(Tabla14[[#This Row],[  -14% costo de juan]]*0.1)</f>
        <v>19119.984400000001</v>
      </c>
      <c r="I3603" s="30">
        <f>Tabla14[[#This Row],[5% purpil]]+(Tabla14[[#This Row],[5% purpil]]*0.21)</f>
        <v>23233.004300000001</v>
      </c>
      <c r="J3603" s="30">
        <f>Tabla14[[#This Row],[5% purpil]]+(Tabla14[[#This Row],[5% purpil]]*0.21)</f>
        <v>23233.004300000001</v>
      </c>
      <c r="K3603" s="6">
        <f>Tabla14[[#This Row],[Precio NEGRO Publico c/juan]]-Tabla14[[#This Row],[Nuestro Costo juan ]]</f>
        <v>4113.0198999999993</v>
      </c>
      <c r="L3603" s="7">
        <f>Tabla14[[#This Row],[Ganancia]]/Tabla14[[#This Row],[Nuestro Costo juan ]]</f>
        <v>0.21511627906976738</v>
      </c>
      <c r="M3603" s="2">
        <f>Tabla14[[#This Row],[Precio NEGRO Publico c/juan]]+(Tabla14[[#This Row],[Precio NEGRO Publico c/juan]]*0.105)</f>
        <v>25672.469751500001</v>
      </c>
    </row>
    <row r="3604" spans="1:13">
      <c r="A3604" s="1" t="s">
        <v>7238</v>
      </c>
      <c r="B3604" t="s">
        <v>7239</v>
      </c>
      <c r="C3604" t="s">
        <v>7</v>
      </c>
      <c r="D3604" t="s">
        <v>285</v>
      </c>
      <c r="E3604" s="2">
        <v>13664.05</v>
      </c>
      <c r="F3604" s="2">
        <f>Tabla14[[#This Row],[Precio]]-(Tabla14[[#This Row],[Precio]]*0.14)</f>
        <v>11751.082999999999</v>
      </c>
      <c r="G3604" s="2">
        <f>Tabla14[[#This Row],[Precio]]-(Tabla14[[#This Row],[Precio]]*0.05)</f>
        <v>12980.8475</v>
      </c>
      <c r="H3604" s="4">
        <f>Tabla14[[#This Row],[  -14% costo de juan]]+(Tabla14[[#This Row],[  -14% costo de juan]]*0.1)</f>
        <v>12926.191299999999</v>
      </c>
      <c r="I3604" s="30">
        <f>Tabla14[[#This Row],[5% purpil]]+(Tabla14[[#This Row],[5% purpil]]*0.21)</f>
        <v>15706.825475</v>
      </c>
      <c r="J3604" s="30">
        <f>Tabla14[[#This Row],[5% purpil]]+(Tabla14[[#This Row],[5% purpil]]*0.21)</f>
        <v>15706.825475</v>
      </c>
      <c r="K3604" s="6">
        <f>Tabla14[[#This Row],[Precio NEGRO Publico c/juan]]-Tabla14[[#This Row],[Nuestro Costo juan ]]</f>
        <v>2780.6341750000011</v>
      </c>
      <c r="L3604" s="7">
        <f>Tabla14[[#This Row],[Ganancia]]/Tabla14[[#This Row],[Nuestro Costo juan ]]</f>
        <v>0.21511627906976755</v>
      </c>
      <c r="M3604" s="2">
        <f>Tabla14[[#This Row],[Precio NEGRO Publico c/juan]]+(Tabla14[[#This Row],[Precio NEGRO Publico c/juan]]*0.105)</f>
        <v>17356.042149875</v>
      </c>
    </row>
    <row r="3605" spans="1:13">
      <c r="A3605" s="1" t="s">
        <v>7240</v>
      </c>
      <c r="B3605" t="s">
        <v>7241</v>
      </c>
      <c r="C3605" t="s">
        <v>7</v>
      </c>
      <c r="D3605" t="s">
        <v>285</v>
      </c>
      <c r="E3605" s="2">
        <v>22204.080000000002</v>
      </c>
      <c r="F3605" s="2">
        <f>Tabla14[[#This Row],[Precio]]-(Tabla14[[#This Row],[Precio]]*0.14)</f>
        <v>19095.508800000003</v>
      </c>
      <c r="G3605" s="2">
        <f>Tabla14[[#This Row],[Precio]]-(Tabla14[[#This Row],[Precio]]*0.05)</f>
        <v>21093.876</v>
      </c>
      <c r="H3605" s="4">
        <f>Tabla14[[#This Row],[  -14% costo de juan]]+(Tabla14[[#This Row],[  -14% costo de juan]]*0.1)</f>
        <v>21005.059680000002</v>
      </c>
      <c r="I3605" s="30">
        <f>Tabla14[[#This Row],[5% purpil]]+(Tabla14[[#This Row],[5% purpil]]*0.21)</f>
        <v>25523.589960000001</v>
      </c>
      <c r="J3605" s="30">
        <f>Tabla14[[#This Row],[5% purpil]]+(Tabla14[[#This Row],[5% purpil]]*0.21)</f>
        <v>25523.589960000001</v>
      </c>
      <c r="K3605" s="6">
        <f>Tabla14[[#This Row],[Precio NEGRO Publico c/juan]]-Tabla14[[#This Row],[Nuestro Costo juan ]]</f>
        <v>4518.530279999999</v>
      </c>
      <c r="L3605" s="7">
        <f>Tabla14[[#This Row],[Ganancia]]/Tabla14[[#This Row],[Nuestro Costo juan ]]</f>
        <v>0.21511627906976738</v>
      </c>
      <c r="M3605" s="2">
        <f>Tabla14[[#This Row],[Precio NEGRO Publico c/juan]]+(Tabla14[[#This Row],[Precio NEGRO Publico c/juan]]*0.105)</f>
        <v>28203.566905800002</v>
      </c>
    </row>
    <row r="3606" spans="1:13">
      <c r="A3606" s="1" t="s">
        <v>7242</v>
      </c>
      <c r="B3606" t="s">
        <v>7243</v>
      </c>
      <c r="C3606" t="s">
        <v>7</v>
      </c>
      <c r="D3606" t="s">
        <v>285</v>
      </c>
      <c r="E3606" s="2">
        <v>33021.440000000002</v>
      </c>
      <c r="F3606" s="2">
        <f>Tabla14[[#This Row],[Precio]]-(Tabla14[[#This Row],[Precio]]*0.14)</f>
        <v>28398.438400000003</v>
      </c>
      <c r="G3606" s="2">
        <f>Tabla14[[#This Row],[Precio]]-(Tabla14[[#This Row],[Precio]]*0.05)</f>
        <v>31370.368000000002</v>
      </c>
      <c r="H3606" s="4">
        <f>Tabla14[[#This Row],[  -14% costo de juan]]+(Tabla14[[#This Row],[  -14% costo de juan]]*0.1)</f>
        <v>31238.282240000004</v>
      </c>
      <c r="I3606" s="30">
        <f>Tabla14[[#This Row],[5% purpil]]+(Tabla14[[#This Row],[5% purpil]]*0.21)</f>
        <v>37958.145280000004</v>
      </c>
      <c r="J3606" s="30">
        <f>Tabla14[[#This Row],[5% purpil]]+(Tabla14[[#This Row],[5% purpil]]*0.21)</f>
        <v>37958.145280000004</v>
      </c>
      <c r="K3606" s="6">
        <f>Tabla14[[#This Row],[Precio NEGRO Publico c/juan]]-Tabla14[[#This Row],[Nuestro Costo juan ]]</f>
        <v>6719.8630400000002</v>
      </c>
      <c r="L3606" s="7">
        <f>Tabla14[[#This Row],[Ganancia]]/Tabla14[[#This Row],[Nuestro Costo juan ]]</f>
        <v>0.21511627906976741</v>
      </c>
      <c r="M3606" s="2">
        <f>Tabla14[[#This Row],[Precio NEGRO Publico c/juan]]+(Tabla14[[#This Row],[Precio NEGRO Publico c/juan]]*0.105)</f>
        <v>41943.750534400002</v>
      </c>
    </row>
    <row r="3607" spans="1:13">
      <c r="A3607" s="1" t="s">
        <v>7244</v>
      </c>
      <c r="B3607" t="s">
        <v>7245</v>
      </c>
      <c r="C3607" t="s">
        <v>7</v>
      </c>
      <c r="D3607" t="s">
        <v>285</v>
      </c>
      <c r="E3607" s="2">
        <v>11272.85</v>
      </c>
      <c r="F3607" s="2">
        <f>Tabla14[[#This Row],[Precio]]-(Tabla14[[#This Row],[Precio]]*0.14)</f>
        <v>9694.6509999999998</v>
      </c>
      <c r="G3607" s="2">
        <f>Tabla14[[#This Row],[Precio]]-(Tabla14[[#This Row],[Precio]]*0.05)</f>
        <v>10709.2075</v>
      </c>
      <c r="H3607" s="4">
        <f>Tabla14[[#This Row],[  -14% costo de juan]]+(Tabla14[[#This Row],[  -14% costo de juan]]*0.1)</f>
        <v>10664.116099999999</v>
      </c>
      <c r="I3607" s="30">
        <f>Tabla14[[#This Row],[5% purpil]]+(Tabla14[[#This Row],[5% purpil]]*0.21)</f>
        <v>12958.141075</v>
      </c>
      <c r="J3607" s="30">
        <f>Tabla14[[#This Row],[5% purpil]]+(Tabla14[[#This Row],[5% purpil]]*0.21)</f>
        <v>12958.141075</v>
      </c>
      <c r="K3607" s="6">
        <f>Tabla14[[#This Row],[Precio NEGRO Publico c/juan]]-Tabla14[[#This Row],[Nuestro Costo juan ]]</f>
        <v>2294.0249750000003</v>
      </c>
      <c r="L3607" s="7">
        <f>Tabla14[[#This Row],[Ganancia]]/Tabla14[[#This Row],[Nuestro Costo juan ]]</f>
        <v>0.21511627906976749</v>
      </c>
      <c r="M3607" s="2">
        <f>Tabla14[[#This Row],[Precio NEGRO Publico c/juan]]+(Tabla14[[#This Row],[Precio NEGRO Publico c/juan]]*0.105)</f>
        <v>14318.745887875</v>
      </c>
    </row>
    <row r="3608" spans="1:13">
      <c r="A3608" s="1" t="s">
        <v>7246</v>
      </c>
      <c r="B3608" t="s">
        <v>7247</v>
      </c>
      <c r="C3608" t="s">
        <v>7</v>
      </c>
      <c r="D3608" t="s">
        <v>285</v>
      </c>
      <c r="E3608" s="2">
        <v>7771.43</v>
      </c>
      <c r="F3608" s="2">
        <f>Tabla14[[#This Row],[Precio]]-(Tabla14[[#This Row],[Precio]]*0.14)</f>
        <v>6683.4297999999999</v>
      </c>
      <c r="G3608" s="2">
        <f>Tabla14[[#This Row],[Precio]]-(Tabla14[[#This Row],[Precio]]*0.05)</f>
        <v>7382.8585000000003</v>
      </c>
      <c r="H3608" s="4">
        <f>Tabla14[[#This Row],[  -14% costo de juan]]+(Tabla14[[#This Row],[  -14% costo de juan]]*0.1)</f>
        <v>7351.7727800000002</v>
      </c>
      <c r="I3608" s="30">
        <f>Tabla14[[#This Row],[5% purpil]]+(Tabla14[[#This Row],[5% purpil]]*0.21)</f>
        <v>8933.258785</v>
      </c>
      <c r="J3608" s="30">
        <f>Tabla14[[#This Row],[5% purpil]]+(Tabla14[[#This Row],[5% purpil]]*0.21)</f>
        <v>8933.258785</v>
      </c>
      <c r="K3608" s="6">
        <f>Tabla14[[#This Row],[Precio NEGRO Publico c/juan]]-Tabla14[[#This Row],[Nuestro Costo juan ]]</f>
        <v>1581.4860049999997</v>
      </c>
      <c r="L3608" s="7">
        <f>Tabla14[[#This Row],[Ganancia]]/Tabla14[[#This Row],[Nuestro Costo juan ]]</f>
        <v>0.21511627906976741</v>
      </c>
      <c r="M3608" s="2">
        <f>Tabla14[[#This Row],[Precio NEGRO Publico c/juan]]+(Tabla14[[#This Row],[Precio NEGRO Publico c/juan]]*0.105)</f>
        <v>9871.2509574249998</v>
      </c>
    </row>
    <row r="3609" spans="1:13">
      <c r="A3609" s="1" t="s">
        <v>7248</v>
      </c>
      <c r="B3609" t="s">
        <v>7249</v>
      </c>
      <c r="C3609" t="s">
        <v>7</v>
      </c>
      <c r="D3609" t="s">
        <v>285</v>
      </c>
      <c r="E3609" s="2">
        <v>8653.9</v>
      </c>
      <c r="F3609" s="2">
        <f>Tabla14[[#This Row],[Precio]]-(Tabla14[[#This Row],[Precio]]*0.14)</f>
        <v>7442.3539999999994</v>
      </c>
      <c r="G3609" s="2">
        <f>Tabla14[[#This Row],[Precio]]-(Tabla14[[#This Row],[Precio]]*0.05)</f>
        <v>8221.2049999999999</v>
      </c>
      <c r="H3609" s="4">
        <f>Tabla14[[#This Row],[  -14% costo de juan]]+(Tabla14[[#This Row],[  -14% costo de juan]]*0.1)</f>
        <v>8186.5893999999989</v>
      </c>
      <c r="I3609" s="30">
        <f>Tabla14[[#This Row],[5% purpil]]+(Tabla14[[#This Row],[5% purpil]]*0.21)</f>
        <v>9947.65805</v>
      </c>
      <c r="J3609" s="30">
        <f>Tabla14[[#This Row],[5% purpil]]+(Tabla14[[#This Row],[5% purpil]]*0.21)</f>
        <v>9947.65805</v>
      </c>
      <c r="K3609" s="6">
        <f>Tabla14[[#This Row],[Precio NEGRO Publico c/juan]]-Tabla14[[#This Row],[Nuestro Costo juan ]]</f>
        <v>1761.0686500000011</v>
      </c>
      <c r="L3609" s="7">
        <f>Tabla14[[#This Row],[Ganancia]]/Tabla14[[#This Row],[Nuestro Costo juan ]]</f>
        <v>0.2151162790697676</v>
      </c>
      <c r="M3609" s="2">
        <f>Tabla14[[#This Row],[Precio NEGRO Publico c/juan]]+(Tabla14[[#This Row],[Precio NEGRO Publico c/juan]]*0.105)</f>
        <v>10992.16214525</v>
      </c>
    </row>
    <row r="3610" spans="1:13">
      <c r="A3610" s="1" t="s">
        <v>7250</v>
      </c>
      <c r="B3610" t="s">
        <v>7251</v>
      </c>
      <c r="C3610" t="s">
        <v>15</v>
      </c>
      <c r="D3610" t="s">
        <v>526</v>
      </c>
      <c r="E3610" s="2">
        <v>730999</v>
      </c>
      <c r="F3610" s="2">
        <f>Tabla14[[#This Row],[Precio]]-(Tabla14[[#This Row],[Precio]]*0.14)</f>
        <v>628659.14</v>
      </c>
      <c r="G3610" s="2">
        <f>Tabla14[[#This Row],[Precio]]-(Tabla14[[#This Row],[Precio]]*0.05)</f>
        <v>694449.05</v>
      </c>
      <c r="H3610" s="4">
        <f>Tabla14[[#This Row],[  -14% costo de juan]]+(Tabla14[[#This Row],[  -14% costo de juan]]*0.1)</f>
        <v>691525.054</v>
      </c>
      <c r="I3610" s="30">
        <f>Tabla14[[#This Row],[5% purpil]]+(Tabla14[[#This Row],[5% purpil]]*0.21)</f>
        <v>840283.35050000006</v>
      </c>
      <c r="J3610" s="30">
        <f>Tabla14[[#This Row],[5% purpil]]+(Tabla14[[#This Row],[5% purpil]]*0.21)</f>
        <v>840283.35050000006</v>
      </c>
      <c r="K3610" s="6">
        <f>Tabla14[[#This Row],[Precio NEGRO Publico c/juan]]-Tabla14[[#This Row],[Nuestro Costo juan ]]</f>
        <v>148758.29650000005</v>
      </c>
      <c r="L3610" s="7">
        <f>Tabla14[[#This Row],[Ganancia]]/Tabla14[[#This Row],[Nuestro Costo juan ]]</f>
        <v>0.21511627906976752</v>
      </c>
      <c r="M3610" s="2">
        <f>Tabla14[[#This Row],[Precio NEGRO Publico c/juan]]+(Tabla14[[#This Row],[Precio NEGRO Publico c/juan]]*0.105)</f>
        <v>928513.10230250005</v>
      </c>
    </row>
    <row r="3611" spans="1:13">
      <c r="A3611" s="1" t="s">
        <v>7252</v>
      </c>
      <c r="B3611" t="s">
        <v>7253</v>
      </c>
      <c r="C3611" t="s">
        <v>15</v>
      </c>
      <c r="D3611" t="s">
        <v>7154</v>
      </c>
      <c r="E3611" s="2">
        <v>908404.11</v>
      </c>
      <c r="F3611" s="2">
        <f>Tabla14[[#This Row],[Precio]]-(Tabla14[[#This Row],[Precio]]*0.14)</f>
        <v>781227.53460000001</v>
      </c>
      <c r="G3611" s="2">
        <f>Tabla14[[#This Row],[Precio]]-(Tabla14[[#This Row],[Precio]]*0.05)</f>
        <v>862983.90449999995</v>
      </c>
      <c r="H3611" s="4">
        <f>Tabla14[[#This Row],[  -14% costo de juan]]+(Tabla14[[#This Row],[  -14% costo de juan]]*0.1)</f>
        <v>859350.28806000005</v>
      </c>
      <c r="I3611" s="30">
        <f>Tabla14[[#This Row],[5% purpil]]+(Tabla14[[#This Row],[5% purpil]]*0.21)</f>
        <v>1044210.5244449999</v>
      </c>
      <c r="J3611" s="30">
        <f>Tabla14[[#This Row],[5% purpil]]+(Tabla14[[#This Row],[5% purpil]]*0.21)</f>
        <v>1044210.5244449999</v>
      </c>
      <c r="K3611" s="6">
        <f>Tabla14[[#This Row],[Precio NEGRO Publico c/juan]]-Tabla14[[#This Row],[Nuestro Costo juan ]]</f>
        <v>184860.23638499982</v>
      </c>
      <c r="L3611" s="7">
        <f>Tabla14[[#This Row],[Ganancia]]/Tabla14[[#This Row],[Nuestro Costo juan ]]</f>
        <v>0.21511627906976721</v>
      </c>
      <c r="M3611" s="2">
        <f>Tabla14[[#This Row],[Precio NEGRO Publico c/juan]]+(Tabla14[[#This Row],[Precio NEGRO Publico c/juan]]*0.105)</f>
        <v>1153852.6295117249</v>
      </c>
    </row>
    <row r="3612" spans="1:13">
      <c r="A3612" s="1" t="s">
        <v>7254</v>
      </c>
      <c r="B3612" t="s">
        <v>7255</v>
      </c>
      <c r="C3612" t="s">
        <v>7</v>
      </c>
      <c r="D3612" t="s">
        <v>1335</v>
      </c>
      <c r="E3612" s="2">
        <v>96593.44</v>
      </c>
      <c r="F3612" s="2">
        <f>Tabla14[[#This Row],[Precio]]-(Tabla14[[#This Row],[Precio]]*0.14)</f>
        <v>83070.358399999997</v>
      </c>
      <c r="G3612" s="2">
        <f>Tabla14[[#This Row],[Precio]]-(Tabla14[[#This Row],[Precio]]*0.05)</f>
        <v>91763.767999999996</v>
      </c>
      <c r="H3612" s="4">
        <f>Tabla14[[#This Row],[  -14% costo de juan]]+(Tabla14[[#This Row],[  -14% costo de juan]]*0.1)</f>
        <v>91377.394239999994</v>
      </c>
      <c r="I3612" s="30">
        <f>Tabla14[[#This Row],[5% purpil]]+(Tabla14[[#This Row],[5% purpil]]*0.21)</f>
        <v>111034.15927999999</v>
      </c>
      <c r="J3612" s="30">
        <f>Tabla14[[#This Row],[5% purpil]]+(Tabla14[[#This Row],[5% purpil]]*0.21)</f>
        <v>111034.15927999999</v>
      </c>
      <c r="K3612" s="6">
        <f>Tabla14[[#This Row],[Precio NEGRO Publico c/juan]]-Tabla14[[#This Row],[Nuestro Costo juan ]]</f>
        <v>19656.765039999998</v>
      </c>
      <c r="L3612" s="7">
        <f>Tabla14[[#This Row],[Ganancia]]/Tabla14[[#This Row],[Nuestro Costo juan ]]</f>
        <v>0.21511627906976744</v>
      </c>
      <c r="M3612" s="2">
        <f>Tabla14[[#This Row],[Precio NEGRO Publico c/juan]]+(Tabla14[[#This Row],[Precio NEGRO Publico c/juan]]*0.105)</f>
        <v>122692.74600439999</v>
      </c>
    </row>
    <row r="3613" spans="1:13">
      <c r="A3613" s="1" t="s">
        <v>7256</v>
      </c>
      <c r="B3613" t="s">
        <v>7257</v>
      </c>
      <c r="C3613" t="s">
        <v>7</v>
      </c>
      <c r="D3613" t="s">
        <v>1335</v>
      </c>
      <c r="E3613" s="2">
        <v>2504.41</v>
      </c>
      <c r="F3613" s="2">
        <f>Tabla14[[#This Row],[Precio]]-(Tabla14[[#This Row],[Precio]]*0.14)</f>
        <v>2153.7925999999998</v>
      </c>
      <c r="G3613" s="2">
        <f>Tabla14[[#This Row],[Precio]]-(Tabla14[[#This Row],[Precio]]*0.05)</f>
        <v>2379.1895</v>
      </c>
      <c r="H3613" s="4">
        <f>Tabla14[[#This Row],[  -14% costo de juan]]+(Tabla14[[#This Row],[  -14% costo de juan]]*0.1)</f>
        <v>2369.1718599999999</v>
      </c>
      <c r="I3613" s="30">
        <f>Tabla14[[#This Row],[5% purpil]]+(Tabla14[[#This Row],[5% purpil]]*0.21)</f>
        <v>2878.8192949999998</v>
      </c>
      <c r="J3613" s="30">
        <f>Tabla14[[#This Row],[5% purpil]]+(Tabla14[[#This Row],[5% purpil]]*0.21)</f>
        <v>2878.8192949999998</v>
      </c>
      <c r="K3613" s="6">
        <f>Tabla14[[#This Row],[Precio NEGRO Publico c/juan]]-Tabla14[[#This Row],[Nuestro Costo juan ]]</f>
        <v>509.64743499999986</v>
      </c>
      <c r="L3613" s="7">
        <f>Tabla14[[#This Row],[Ganancia]]/Tabla14[[#This Row],[Nuestro Costo juan ]]</f>
        <v>0.21511627906976738</v>
      </c>
      <c r="M3613" s="2">
        <f>Tabla14[[#This Row],[Precio NEGRO Publico c/juan]]+(Tabla14[[#This Row],[Precio NEGRO Publico c/juan]]*0.105)</f>
        <v>3181.0953209749996</v>
      </c>
    </row>
    <row r="3614" spans="1:13">
      <c r="A3614" s="1" t="s">
        <v>7258</v>
      </c>
      <c r="B3614" t="s">
        <v>7259</v>
      </c>
      <c r="C3614" t="s">
        <v>7</v>
      </c>
      <c r="D3614" t="s">
        <v>1335</v>
      </c>
      <c r="E3614" s="2">
        <v>5433.19</v>
      </c>
      <c r="F3614" s="2">
        <f>Tabla14[[#This Row],[Precio]]-(Tabla14[[#This Row],[Precio]]*0.14)</f>
        <v>4672.5433999999996</v>
      </c>
      <c r="G3614" s="2">
        <f>Tabla14[[#This Row],[Precio]]-(Tabla14[[#This Row],[Precio]]*0.05)</f>
        <v>5161.5304999999998</v>
      </c>
      <c r="H3614" s="4">
        <f>Tabla14[[#This Row],[  -14% costo de juan]]+(Tabla14[[#This Row],[  -14% costo de juan]]*0.1)</f>
        <v>5139.79774</v>
      </c>
      <c r="I3614" s="30">
        <f>Tabla14[[#This Row],[5% purpil]]+(Tabla14[[#This Row],[5% purpil]]*0.21)</f>
        <v>6245.4519049999999</v>
      </c>
      <c r="J3614" s="30">
        <f>Tabla14[[#This Row],[5% purpil]]+(Tabla14[[#This Row],[5% purpil]]*0.21)</f>
        <v>6245.4519049999999</v>
      </c>
      <c r="K3614" s="6">
        <f>Tabla14[[#This Row],[Precio NEGRO Publico c/juan]]-Tabla14[[#This Row],[Nuestro Costo juan ]]</f>
        <v>1105.6541649999999</v>
      </c>
      <c r="L3614" s="7">
        <f>Tabla14[[#This Row],[Ganancia]]/Tabla14[[#This Row],[Nuestro Costo juan ]]</f>
        <v>0.21511627906976744</v>
      </c>
      <c r="M3614" s="2">
        <f>Tabla14[[#This Row],[Precio NEGRO Publico c/juan]]+(Tabla14[[#This Row],[Precio NEGRO Publico c/juan]]*0.105)</f>
        <v>6901.2243550249996</v>
      </c>
    </row>
    <row r="3615" spans="1:13">
      <c r="A3615" s="1" t="s">
        <v>7260</v>
      </c>
      <c r="B3615" t="s">
        <v>7261</v>
      </c>
      <c r="C3615" t="s">
        <v>7</v>
      </c>
      <c r="D3615" t="s">
        <v>1335</v>
      </c>
      <c r="E3615" s="2">
        <v>10997.25</v>
      </c>
      <c r="F3615" s="2">
        <f>Tabla14[[#This Row],[Precio]]-(Tabla14[[#This Row],[Precio]]*0.14)</f>
        <v>9457.6350000000002</v>
      </c>
      <c r="G3615" s="2">
        <f>Tabla14[[#This Row],[Precio]]-(Tabla14[[#This Row],[Precio]]*0.05)</f>
        <v>10447.387500000001</v>
      </c>
      <c r="H3615" s="4">
        <f>Tabla14[[#This Row],[  -14% costo de juan]]+(Tabla14[[#This Row],[  -14% costo de juan]]*0.1)</f>
        <v>10403.398499999999</v>
      </c>
      <c r="I3615" s="30">
        <f>Tabla14[[#This Row],[5% purpil]]+(Tabla14[[#This Row],[5% purpil]]*0.21)</f>
        <v>12641.338875000001</v>
      </c>
      <c r="J3615" s="30">
        <f>Tabla14[[#This Row],[5% purpil]]+(Tabla14[[#This Row],[5% purpil]]*0.21)</f>
        <v>12641.338875000001</v>
      </c>
      <c r="K3615" s="6">
        <f>Tabla14[[#This Row],[Precio NEGRO Publico c/juan]]-Tabla14[[#This Row],[Nuestro Costo juan ]]</f>
        <v>2237.9403750000019</v>
      </c>
      <c r="L3615" s="7">
        <f>Tabla14[[#This Row],[Ganancia]]/Tabla14[[#This Row],[Nuestro Costo juan ]]</f>
        <v>0.21511627906976763</v>
      </c>
      <c r="M3615" s="2">
        <f>Tabla14[[#This Row],[Precio NEGRO Publico c/juan]]+(Tabla14[[#This Row],[Precio NEGRO Publico c/juan]]*0.105)</f>
        <v>13968.679456875001</v>
      </c>
    </row>
    <row r="3616" spans="1:13">
      <c r="A3616" s="1" t="s">
        <v>7262</v>
      </c>
      <c r="B3616" t="s">
        <v>7263</v>
      </c>
      <c r="C3616" t="s">
        <v>7</v>
      </c>
      <c r="D3616" t="s">
        <v>6579</v>
      </c>
      <c r="E3616" s="2">
        <v>493982.5</v>
      </c>
      <c r="F3616" s="2">
        <f>Tabla14[[#This Row],[Precio]]-(Tabla14[[#This Row],[Precio]]*0.14)</f>
        <v>424824.95</v>
      </c>
      <c r="G3616" s="2">
        <f>Tabla14[[#This Row],[Precio]]-(Tabla14[[#This Row],[Precio]]*0.05)</f>
        <v>469283.375</v>
      </c>
      <c r="H3616" s="4">
        <f>Tabla14[[#This Row],[  -14% costo de juan]]+(Tabla14[[#This Row],[  -14% costo de juan]]*0.1)</f>
        <v>467307.44500000001</v>
      </c>
      <c r="I3616" s="30">
        <f>Tabla14[[#This Row],[5% purpil]]+(Tabla14[[#This Row],[5% purpil]]*0.21)</f>
        <v>567832.88375000004</v>
      </c>
      <c r="J3616" s="30">
        <f>Tabla14[[#This Row],[5% purpil]]+(Tabla14[[#This Row],[5% purpil]]*0.21)</f>
        <v>567832.88375000004</v>
      </c>
      <c r="K3616" s="6">
        <f>Tabla14[[#This Row],[Precio NEGRO Publico c/juan]]-Tabla14[[#This Row],[Nuestro Costo juan ]]</f>
        <v>100525.43875000003</v>
      </c>
      <c r="L3616" s="7">
        <f>Tabla14[[#This Row],[Ganancia]]/Tabla14[[#This Row],[Nuestro Costo juan ]]</f>
        <v>0.21511627906976749</v>
      </c>
      <c r="M3616" s="2">
        <f>Tabla14[[#This Row],[Precio NEGRO Publico c/juan]]+(Tabla14[[#This Row],[Precio NEGRO Publico c/juan]]*0.105)</f>
        <v>627455.33654375002</v>
      </c>
    </row>
    <row r="3617" spans="1:13">
      <c r="A3617" s="1" t="s">
        <v>7264</v>
      </c>
      <c r="B3617" t="s">
        <v>7265</v>
      </c>
      <c r="C3617" t="s">
        <v>7</v>
      </c>
      <c r="D3617" t="s">
        <v>285</v>
      </c>
      <c r="E3617" s="2">
        <v>134890.12</v>
      </c>
      <c r="F3617" s="2">
        <f>Tabla14[[#This Row],[Precio]]-(Tabla14[[#This Row],[Precio]]*0.14)</f>
        <v>116005.50319999999</v>
      </c>
      <c r="G3617" s="2">
        <f>Tabla14[[#This Row],[Precio]]-(Tabla14[[#This Row],[Precio]]*0.05)</f>
        <v>128145.614</v>
      </c>
      <c r="H3617" s="4">
        <f>Tabla14[[#This Row],[  -14% costo de juan]]+(Tabla14[[#This Row],[  -14% costo de juan]]*0.1)</f>
        <v>127606.05351999999</v>
      </c>
      <c r="I3617" s="30">
        <f>Tabla14[[#This Row],[5% purpil]]+(Tabla14[[#This Row],[5% purpil]]*0.21)</f>
        <v>155056.19294000001</v>
      </c>
      <c r="J3617" s="30">
        <f>Tabla14[[#This Row],[5% purpil]]+(Tabla14[[#This Row],[5% purpil]]*0.21)</f>
        <v>155056.19294000001</v>
      </c>
      <c r="K3617" s="6">
        <f>Tabla14[[#This Row],[Precio NEGRO Publico c/juan]]-Tabla14[[#This Row],[Nuestro Costo juan ]]</f>
        <v>27450.139420000021</v>
      </c>
      <c r="L3617" s="7">
        <f>Tabla14[[#This Row],[Ganancia]]/Tabla14[[#This Row],[Nuestro Costo juan ]]</f>
        <v>0.21511627906976763</v>
      </c>
      <c r="M3617" s="2">
        <f>Tabla14[[#This Row],[Precio NEGRO Publico c/juan]]+(Tabla14[[#This Row],[Precio NEGRO Publico c/juan]]*0.105)</f>
        <v>171337.09319869999</v>
      </c>
    </row>
    <row r="3618" spans="1:13">
      <c r="A3618" s="1" t="s">
        <v>7266</v>
      </c>
      <c r="B3618" t="s">
        <v>7267</v>
      </c>
      <c r="C3618" t="s">
        <v>7</v>
      </c>
      <c r="D3618" t="s">
        <v>285</v>
      </c>
      <c r="E3618" s="2">
        <v>211970.13</v>
      </c>
      <c r="F3618" s="2">
        <f>Tabla14[[#This Row],[Precio]]-(Tabla14[[#This Row],[Precio]]*0.14)</f>
        <v>182294.3118</v>
      </c>
      <c r="G3618" s="2">
        <f>Tabla14[[#This Row],[Precio]]-(Tabla14[[#This Row],[Precio]]*0.05)</f>
        <v>201371.62350000002</v>
      </c>
      <c r="H3618" s="4">
        <f>Tabla14[[#This Row],[  -14% costo de juan]]+(Tabla14[[#This Row],[  -14% costo de juan]]*0.1)</f>
        <v>200523.74297999998</v>
      </c>
      <c r="I3618" s="30">
        <f>Tabla14[[#This Row],[5% purpil]]+(Tabla14[[#This Row],[5% purpil]]*0.21)</f>
        <v>243659.66443500001</v>
      </c>
      <c r="J3618" s="30">
        <f>Tabla14[[#This Row],[5% purpil]]+(Tabla14[[#This Row],[5% purpil]]*0.21)</f>
        <v>243659.66443500001</v>
      </c>
      <c r="K3618" s="6">
        <f>Tabla14[[#This Row],[Precio NEGRO Publico c/juan]]-Tabla14[[#This Row],[Nuestro Costo juan ]]</f>
        <v>43135.921455000032</v>
      </c>
      <c r="L3618" s="7">
        <f>Tabla14[[#This Row],[Ganancia]]/Tabla14[[#This Row],[Nuestro Costo juan ]]</f>
        <v>0.21511627906976763</v>
      </c>
      <c r="M3618" s="2">
        <f>Tabla14[[#This Row],[Precio NEGRO Publico c/juan]]+(Tabla14[[#This Row],[Precio NEGRO Publico c/juan]]*0.105)</f>
        <v>269243.92920067499</v>
      </c>
    </row>
    <row r="3619" spans="1:13">
      <c r="A3619" s="1" t="s">
        <v>6864</v>
      </c>
      <c r="B3619" t="s">
        <v>6865</v>
      </c>
      <c r="C3619" t="s">
        <v>15</v>
      </c>
      <c r="D3619" t="s">
        <v>80</v>
      </c>
      <c r="E3619" s="2">
        <v>2015733.77</v>
      </c>
      <c r="F3619" s="2">
        <f>Tabla14[[#This Row],[Precio]]-(Tabla14[[#This Row],[Precio]]*0.14)</f>
        <v>1733531.0422</v>
      </c>
      <c r="G3619" s="2">
        <f>Tabla14[[#This Row],[Precio]]-(Tabla14[[#This Row],[Precio]]*0.05)</f>
        <v>1914947.0815000001</v>
      </c>
      <c r="H3619" s="9">
        <f>Tabla14[[#This Row],[  -14% costo de juan]]+(Tabla14[[#This Row],[  -14% costo de juan]]*0.1)</f>
        <v>1906884.1464200001</v>
      </c>
      <c r="I3619" s="30">
        <f>Tabla14[[#This Row],[5% purpil]]+(Tabla14[[#This Row],[5% purpil]]*0.21)</f>
        <v>2317085.9686150001</v>
      </c>
      <c r="J3619" s="30">
        <f>Tabla14[[#This Row],[5% purpil]]+(Tabla14[[#This Row],[5% purpil]]*0.21)</f>
        <v>2317085.9686150001</v>
      </c>
      <c r="K3619" s="6">
        <f>Tabla14[[#This Row],[Precio NEGRO Publico c/juan]]-Tabla14[[#This Row],[Nuestro Costo juan ]]</f>
        <v>410201.82219500002</v>
      </c>
      <c r="L3619" s="7">
        <f>Tabla14[[#This Row],[Ganancia]]/Tabla14[[#This Row],[Nuestro Costo juan ]]</f>
        <v>0.21511627906976744</v>
      </c>
      <c r="M3619" s="2">
        <f>Tabla14[[#This Row],[Precio NEGRO Publico c/juan]]+(Tabla14[[#This Row],[Precio NEGRO Publico c/juan]]*0.105)</f>
        <v>2560379.9953195751</v>
      </c>
    </row>
    <row r="3620" spans="1:13">
      <c r="A3620" s="1" t="s">
        <v>7270</v>
      </c>
      <c r="B3620" t="s">
        <v>7271</v>
      </c>
      <c r="C3620" t="s">
        <v>7</v>
      </c>
      <c r="D3620" t="s">
        <v>80</v>
      </c>
      <c r="E3620" s="2">
        <v>31580.65</v>
      </c>
      <c r="F3620" s="2">
        <f>Tabla14[[#This Row],[Precio]]-(Tabla14[[#This Row],[Precio]]*0.14)</f>
        <v>27159.359</v>
      </c>
      <c r="G3620" s="2">
        <f>Tabla14[[#This Row],[Precio]]-(Tabla14[[#This Row],[Precio]]*0.05)</f>
        <v>30001.6175</v>
      </c>
      <c r="H3620" s="4">
        <f>Tabla14[[#This Row],[  -14% costo de juan]]+(Tabla14[[#This Row],[  -14% costo de juan]]*0.1)</f>
        <v>29875.294900000001</v>
      </c>
      <c r="I3620" s="30">
        <f>Tabla14[[#This Row],[5% purpil]]+(Tabla14[[#This Row],[5% purpil]]*0.21)</f>
        <v>36301.957175000003</v>
      </c>
      <c r="J3620" s="30">
        <f>Tabla14[[#This Row],[5% purpil]]+(Tabla14[[#This Row],[5% purpil]]*0.21)</f>
        <v>36301.957175000003</v>
      </c>
      <c r="K3620" s="6">
        <f>Tabla14[[#This Row],[Precio NEGRO Publico c/juan]]-Tabla14[[#This Row],[Nuestro Costo juan ]]</f>
        <v>6426.6622750000024</v>
      </c>
      <c r="L3620" s="7">
        <f>Tabla14[[#This Row],[Ganancia]]/Tabla14[[#This Row],[Nuestro Costo juan ]]</f>
        <v>0.21511627906976752</v>
      </c>
      <c r="M3620" s="2">
        <f>Tabla14[[#This Row],[Precio NEGRO Publico c/juan]]+(Tabla14[[#This Row],[Precio NEGRO Publico c/juan]]*0.105)</f>
        <v>40113.662678375003</v>
      </c>
    </row>
    <row r="3621" spans="1:13">
      <c r="A3621" s="1" t="s">
        <v>7272</v>
      </c>
      <c r="B3621" t="s">
        <v>7273</v>
      </c>
      <c r="C3621" t="s">
        <v>7</v>
      </c>
      <c r="D3621" t="s">
        <v>80</v>
      </c>
      <c r="E3621" s="2">
        <v>55266.14</v>
      </c>
      <c r="F3621" s="2">
        <f>Tabla14[[#This Row],[Precio]]-(Tabla14[[#This Row],[Precio]]*0.14)</f>
        <v>47528.880400000002</v>
      </c>
      <c r="G3621" s="2">
        <f>Tabla14[[#This Row],[Precio]]-(Tabla14[[#This Row],[Precio]]*0.05)</f>
        <v>52502.832999999999</v>
      </c>
      <c r="H3621" s="4">
        <f>Tabla14[[#This Row],[  -14% costo de juan]]+(Tabla14[[#This Row],[  -14% costo de juan]]*0.1)</f>
        <v>52281.76844</v>
      </c>
      <c r="I3621" s="30">
        <f>Tabla14[[#This Row],[5% purpil]]+(Tabla14[[#This Row],[5% purpil]]*0.21)</f>
        <v>63528.427929999998</v>
      </c>
      <c r="J3621" s="30">
        <f>Tabla14[[#This Row],[5% purpil]]+(Tabla14[[#This Row],[5% purpil]]*0.21)</f>
        <v>63528.427929999998</v>
      </c>
      <c r="K3621" s="6">
        <f>Tabla14[[#This Row],[Precio NEGRO Publico c/juan]]-Tabla14[[#This Row],[Nuestro Costo juan ]]</f>
        <v>11246.659489999998</v>
      </c>
      <c r="L3621" s="7">
        <f>Tabla14[[#This Row],[Ganancia]]/Tabla14[[#This Row],[Nuestro Costo juan ]]</f>
        <v>0.21511627906976741</v>
      </c>
      <c r="M3621" s="2">
        <f>Tabla14[[#This Row],[Precio NEGRO Publico c/juan]]+(Tabla14[[#This Row],[Precio NEGRO Publico c/juan]]*0.105)</f>
        <v>70198.912862650002</v>
      </c>
    </row>
    <row r="3622" spans="1:13">
      <c r="A3622" s="1" t="s">
        <v>7274</v>
      </c>
      <c r="B3622" t="s">
        <v>7275</v>
      </c>
      <c r="C3622" t="s">
        <v>7</v>
      </c>
      <c r="D3622" t="s">
        <v>80</v>
      </c>
      <c r="E3622" s="2">
        <v>9369.94</v>
      </c>
      <c r="F3622" s="2">
        <f>Tabla14[[#This Row],[Precio]]-(Tabla14[[#This Row],[Precio]]*0.14)</f>
        <v>8058.1484</v>
      </c>
      <c r="G3622" s="2">
        <f>Tabla14[[#This Row],[Precio]]-(Tabla14[[#This Row],[Precio]]*0.05)</f>
        <v>8901.4430000000011</v>
      </c>
      <c r="H3622" s="4">
        <f>Tabla14[[#This Row],[  -14% costo de juan]]+(Tabla14[[#This Row],[  -14% costo de juan]]*0.1)</f>
        <v>8863.963240000001</v>
      </c>
      <c r="I3622" s="30">
        <f>Tabla14[[#This Row],[5% purpil]]+(Tabla14[[#This Row],[5% purpil]]*0.21)</f>
        <v>10770.746030000002</v>
      </c>
      <c r="J3622" s="30">
        <f>Tabla14[[#This Row],[5% purpil]]+(Tabla14[[#This Row],[5% purpil]]*0.21)</f>
        <v>10770.746030000002</v>
      </c>
      <c r="K3622" s="6">
        <f>Tabla14[[#This Row],[Precio NEGRO Publico c/juan]]-Tabla14[[#This Row],[Nuestro Costo juan ]]</f>
        <v>1906.7827900000011</v>
      </c>
      <c r="L3622" s="7">
        <f>Tabla14[[#This Row],[Ganancia]]/Tabla14[[#This Row],[Nuestro Costo juan ]]</f>
        <v>0.21511627906976755</v>
      </c>
      <c r="M3622" s="2">
        <f>Tabla14[[#This Row],[Precio NEGRO Publico c/juan]]+(Tabla14[[#This Row],[Precio NEGRO Publico c/juan]]*0.105)</f>
        <v>11901.674363150003</v>
      </c>
    </row>
    <row r="3623" spans="1:13">
      <c r="A3623" s="1" t="s">
        <v>7276</v>
      </c>
      <c r="B3623" t="s">
        <v>7277</v>
      </c>
      <c r="C3623" t="s">
        <v>15</v>
      </c>
      <c r="D3623" t="s">
        <v>80</v>
      </c>
      <c r="E3623" s="2">
        <v>276250</v>
      </c>
      <c r="F3623" s="2">
        <f>Tabla14[[#This Row],[Precio]]-(Tabla14[[#This Row],[Precio]]*0.14)</f>
        <v>237575</v>
      </c>
      <c r="G3623" s="2">
        <f>Tabla14[[#This Row],[Precio]]-(Tabla14[[#This Row],[Precio]]*0.05)</f>
        <v>262437.5</v>
      </c>
      <c r="H3623" s="4">
        <f>Tabla14[[#This Row],[  -14% costo de juan]]+(Tabla14[[#This Row],[  -14% costo de juan]]*0.1)</f>
        <v>261332.5</v>
      </c>
      <c r="I3623" s="30">
        <f>Tabla14[[#This Row],[5% purpil]]+(Tabla14[[#This Row],[5% purpil]]*0.21)</f>
        <v>317549.375</v>
      </c>
      <c r="J3623" s="30">
        <f>Tabla14[[#This Row],[5% purpil]]+(Tabla14[[#This Row],[5% purpil]]*0.21)</f>
        <v>317549.375</v>
      </c>
      <c r="K3623" s="6">
        <f>Tabla14[[#This Row],[Precio NEGRO Publico c/juan]]-Tabla14[[#This Row],[Nuestro Costo juan ]]</f>
        <v>56216.875</v>
      </c>
      <c r="L3623" s="7">
        <f>Tabla14[[#This Row],[Ganancia]]/Tabla14[[#This Row],[Nuestro Costo juan ]]</f>
        <v>0.21511627906976744</v>
      </c>
      <c r="M3623" s="2">
        <f>Tabla14[[#This Row],[Precio NEGRO Publico c/juan]]+(Tabla14[[#This Row],[Precio NEGRO Publico c/juan]]*0.105)</f>
        <v>350892.05937500001</v>
      </c>
    </row>
    <row r="3624" spans="1:13">
      <c r="A3624" s="1" t="s">
        <v>7278</v>
      </c>
      <c r="B3624" t="s">
        <v>7279</v>
      </c>
      <c r="C3624" t="s">
        <v>7</v>
      </c>
      <c r="D3624" t="s">
        <v>80</v>
      </c>
      <c r="E3624" s="2">
        <v>145410.93</v>
      </c>
      <c r="F3624" s="2">
        <f>Tabla14[[#This Row],[Precio]]-(Tabla14[[#This Row],[Precio]]*0.14)</f>
        <v>125053.39979999998</v>
      </c>
      <c r="G3624" s="2">
        <f>Tabla14[[#This Row],[Precio]]-(Tabla14[[#This Row],[Precio]]*0.05)</f>
        <v>138140.3835</v>
      </c>
      <c r="H3624" s="4">
        <f>Tabla14[[#This Row],[  -14% costo de juan]]+(Tabla14[[#This Row],[  -14% costo de juan]]*0.1)</f>
        <v>137558.73977999997</v>
      </c>
      <c r="I3624" s="30">
        <f>Tabla14[[#This Row],[5% purpil]]+(Tabla14[[#This Row],[5% purpil]]*0.21)</f>
        <v>167149.86403500001</v>
      </c>
      <c r="J3624" s="30">
        <f>Tabla14[[#This Row],[5% purpil]]+(Tabla14[[#This Row],[5% purpil]]*0.21)</f>
        <v>167149.86403500001</v>
      </c>
      <c r="K3624" s="6">
        <f>Tabla14[[#This Row],[Precio NEGRO Publico c/juan]]-Tabla14[[#This Row],[Nuestro Costo juan ]]</f>
        <v>29591.124255000032</v>
      </c>
      <c r="L3624" s="7">
        <f>Tabla14[[#This Row],[Ganancia]]/Tabla14[[#This Row],[Nuestro Costo juan ]]</f>
        <v>0.21511627906976771</v>
      </c>
      <c r="M3624" s="2">
        <f>Tabla14[[#This Row],[Precio NEGRO Publico c/juan]]+(Tabla14[[#This Row],[Precio NEGRO Publico c/juan]]*0.105)</f>
        <v>184700.599758675</v>
      </c>
    </row>
    <row r="3625" spans="1:13">
      <c r="A3625" s="1" t="s">
        <v>7280</v>
      </c>
      <c r="B3625" t="s">
        <v>7281</v>
      </c>
      <c r="C3625" t="s">
        <v>15</v>
      </c>
      <c r="D3625" t="s">
        <v>1165</v>
      </c>
      <c r="E3625" s="2">
        <v>45375</v>
      </c>
      <c r="F3625" s="2">
        <f>Tabla14[[#This Row],[Precio]]-(Tabla14[[#This Row],[Precio]]*0.14)</f>
        <v>39022.5</v>
      </c>
      <c r="G3625" s="2">
        <f>Tabla14[[#This Row],[Precio]]-(Tabla14[[#This Row],[Precio]]*0.05)</f>
        <v>43106.25</v>
      </c>
      <c r="H3625" s="4">
        <f>Tabla14[[#This Row],[  -14% costo de juan]]+(Tabla14[[#This Row],[  -14% costo de juan]]*0.1)</f>
        <v>42924.75</v>
      </c>
      <c r="I3625" s="30">
        <f>Tabla14[[#This Row],[5% purpil]]+(Tabla14[[#This Row],[5% purpil]]*0.21)</f>
        <v>52158.5625</v>
      </c>
      <c r="J3625" s="30">
        <f>Tabla14[[#This Row],[5% purpil]]+(Tabla14[[#This Row],[5% purpil]]*0.21)</f>
        <v>52158.5625</v>
      </c>
      <c r="K3625" s="6">
        <f>Tabla14[[#This Row],[Precio NEGRO Publico c/juan]]-Tabla14[[#This Row],[Nuestro Costo juan ]]</f>
        <v>9233.8125</v>
      </c>
      <c r="L3625" s="7">
        <f>Tabla14[[#This Row],[Ganancia]]/Tabla14[[#This Row],[Nuestro Costo juan ]]</f>
        <v>0.21511627906976744</v>
      </c>
      <c r="M3625" s="2">
        <f>Tabla14[[#This Row],[Precio NEGRO Publico c/juan]]+(Tabla14[[#This Row],[Precio NEGRO Publico c/juan]]*0.105)</f>
        <v>57635.211562500001</v>
      </c>
    </row>
    <row r="3626" spans="1:13">
      <c r="A3626" s="1" t="s">
        <v>7282</v>
      </c>
      <c r="B3626" t="s">
        <v>7283</v>
      </c>
      <c r="C3626" t="s">
        <v>15</v>
      </c>
      <c r="D3626" t="s">
        <v>1165</v>
      </c>
      <c r="E3626" s="2">
        <v>30250</v>
      </c>
      <c r="F3626" s="2">
        <f>Tabla14[[#This Row],[Precio]]-(Tabla14[[#This Row],[Precio]]*0.14)</f>
        <v>26015</v>
      </c>
      <c r="G3626" s="2">
        <f>Tabla14[[#This Row],[Precio]]-(Tabla14[[#This Row],[Precio]]*0.05)</f>
        <v>28737.5</v>
      </c>
      <c r="H3626" s="4">
        <f>Tabla14[[#This Row],[  -14% costo de juan]]+(Tabla14[[#This Row],[  -14% costo de juan]]*0.1)</f>
        <v>28616.5</v>
      </c>
      <c r="I3626" s="30">
        <f>Tabla14[[#This Row],[5% purpil]]+(Tabla14[[#This Row],[5% purpil]]*0.21)</f>
        <v>34772.375</v>
      </c>
      <c r="J3626" s="30">
        <f>Tabla14[[#This Row],[5% purpil]]+(Tabla14[[#This Row],[5% purpil]]*0.21)</f>
        <v>34772.375</v>
      </c>
      <c r="K3626" s="6">
        <f>Tabla14[[#This Row],[Precio NEGRO Publico c/juan]]-Tabla14[[#This Row],[Nuestro Costo juan ]]</f>
        <v>6155.875</v>
      </c>
      <c r="L3626" s="7">
        <f>Tabla14[[#This Row],[Ganancia]]/Tabla14[[#This Row],[Nuestro Costo juan ]]</f>
        <v>0.21511627906976744</v>
      </c>
      <c r="M3626" s="2">
        <f>Tabla14[[#This Row],[Precio NEGRO Publico c/juan]]+(Tabla14[[#This Row],[Precio NEGRO Publico c/juan]]*0.105)</f>
        <v>38423.474374999998</v>
      </c>
    </row>
    <row r="3627" spans="1:13">
      <c r="A3627" s="1" t="s">
        <v>7284</v>
      </c>
      <c r="B3627" t="s">
        <v>7285</v>
      </c>
      <c r="C3627" t="s">
        <v>15</v>
      </c>
      <c r="D3627" t="s">
        <v>1165</v>
      </c>
      <c r="E3627" s="2">
        <v>12100</v>
      </c>
      <c r="F3627" s="2">
        <f>Tabla14[[#This Row],[Precio]]-(Tabla14[[#This Row],[Precio]]*0.14)</f>
        <v>10406</v>
      </c>
      <c r="G3627" s="2">
        <f>Tabla14[[#This Row],[Precio]]-(Tabla14[[#This Row],[Precio]]*0.05)</f>
        <v>11495</v>
      </c>
      <c r="H3627" s="4">
        <f>Tabla14[[#This Row],[  -14% costo de juan]]+(Tabla14[[#This Row],[  -14% costo de juan]]*0.1)</f>
        <v>11446.6</v>
      </c>
      <c r="I3627" s="30">
        <f>Tabla14[[#This Row],[5% purpil]]+(Tabla14[[#This Row],[5% purpil]]*0.21)</f>
        <v>13908.95</v>
      </c>
      <c r="J3627" s="30">
        <f>Tabla14[[#This Row],[5% purpil]]+(Tabla14[[#This Row],[5% purpil]]*0.21)</f>
        <v>13908.95</v>
      </c>
      <c r="K3627" s="6">
        <f>Tabla14[[#This Row],[Precio NEGRO Publico c/juan]]-Tabla14[[#This Row],[Nuestro Costo juan ]]</f>
        <v>2462.3500000000004</v>
      </c>
      <c r="L3627" s="7">
        <f>Tabla14[[#This Row],[Ganancia]]/Tabla14[[#This Row],[Nuestro Costo juan ]]</f>
        <v>0.21511627906976746</v>
      </c>
      <c r="M3627" s="2">
        <f>Tabla14[[#This Row],[Precio NEGRO Publico c/juan]]+(Tabla14[[#This Row],[Precio NEGRO Publico c/juan]]*0.105)</f>
        <v>15369.38975</v>
      </c>
    </row>
    <row r="3628" spans="1:13">
      <c r="A3628" s="1" t="s">
        <v>7286</v>
      </c>
      <c r="B3628" t="s">
        <v>7287</v>
      </c>
      <c r="C3628" t="s">
        <v>15</v>
      </c>
      <c r="D3628" t="s">
        <v>1165</v>
      </c>
      <c r="E3628" s="2">
        <v>15125</v>
      </c>
      <c r="F3628" s="2">
        <f>Tabla14[[#This Row],[Precio]]-(Tabla14[[#This Row],[Precio]]*0.14)</f>
        <v>13007.5</v>
      </c>
      <c r="G3628" s="2">
        <f>Tabla14[[#This Row],[Precio]]-(Tabla14[[#This Row],[Precio]]*0.05)</f>
        <v>14368.75</v>
      </c>
      <c r="H3628" s="4">
        <f>Tabla14[[#This Row],[  -14% costo de juan]]+(Tabla14[[#This Row],[  -14% costo de juan]]*0.1)</f>
        <v>14308.25</v>
      </c>
      <c r="I3628" s="30">
        <f>Tabla14[[#This Row],[5% purpil]]+(Tabla14[[#This Row],[5% purpil]]*0.21)</f>
        <v>17386.1875</v>
      </c>
      <c r="J3628" s="30">
        <f>Tabla14[[#This Row],[5% purpil]]+(Tabla14[[#This Row],[5% purpil]]*0.21)</f>
        <v>17386.1875</v>
      </c>
      <c r="K3628" s="6">
        <f>Tabla14[[#This Row],[Precio NEGRO Publico c/juan]]-Tabla14[[#This Row],[Nuestro Costo juan ]]</f>
        <v>3077.9375</v>
      </c>
      <c r="L3628" s="7">
        <f>Tabla14[[#This Row],[Ganancia]]/Tabla14[[#This Row],[Nuestro Costo juan ]]</f>
        <v>0.21511627906976744</v>
      </c>
      <c r="M3628" s="2">
        <f>Tabla14[[#This Row],[Precio NEGRO Publico c/juan]]+(Tabla14[[#This Row],[Precio NEGRO Publico c/juan]]*0.105)</f>
        <v>19211.737187499999</v>
      </c>
    </row>
    <row r="3629" spans="1:13">
      <c r="A3629" s="1" t="s">
        <v>7288</v>
      </c>
      <c r="B3629" t="s">
        <v>7289</v>
      </c>
      <c r="C3629" t="s">
        <v>15</v>
      </c>
      <c r="D3629" t="s">
        <v>1165</v>
      </c>
      <c r="E3629" s="2">
        <v>6050</v>
      </c>
      <c r="F3629" s="2">
        <f>Tabla14[[#This Row],[Precio]]-(Tabla14[[#This Row],[Precio]]*0.14)</f>
        <v>5203</v>
      </c>
      <c r="G3629" s="2">
        <f>Tabla14[[#This Row],[Precio]]-(Tabla14[[#This Row],[Precio]]*0.05)</f>
        <v>5747.5</v>
      </c>
      <c r="H3629" s="4">
        <f>Tabla14[[#This Row],[  -14% costo de juan]]+(Tabla14[[#This Row],[  -14% costo de juan]]*0.1)</f>
        <v>5723.3</v>
      </c>
      <c r="I3629" s="30">
        <f>Tabla14[[#This Row],[5% purpil]]+(Tabla14[[#This Row],[5% purpil]]*0.21)</f>
        <v>6954.4750000000004</v>
      </c>
      <c r="J3629" s="30">
        <f>Tabla14[[#This Row],[5% purpil]]+(Tabla14[[#This Row],[5% purpil]]*0.21)</f>
        <v>6954.4750000000004</v>
      </c>
      <c r="K3629" s="6">
        <f>Tabla14[[#This Row],[Precio NEGRO Publico c/juan]]-Tabla14[[#This Row],[Nuestro Costo juan ]]</f>
        <v>1231.1750000000002</v>
      </c>
      <c r="L3629" s="7">
        <f>Tabla14[[#This Row],[Ganancia]]/Tabla14[[#This Row],[Nuestro Costo juan ]]</f>
        <v>0.21511627906976746</v>
      </c>
      <c r="M3629" s="2">
        <f>Tabla14[[#This Row],[Precio NEGRO Publico c/juan]]+(Tabla14[[#This Row],[Precio NEGRO Publico c/juan]]*0.105)</f>
        <v>7684.6948750000001</v>
      </c>
    </row>
    <row r="3630" spans="1:13">
      <c r="A3630" s="1" t="s">
        <v>7290</v>
      </c>
      <c r="B3630" t="s">
        <v>7291</v>
      </c>
      <c r="C3630" t="s">
        <v>15</v>
      </c>
      <c r="D3630" t="s">
        <v>1165</v>
      </c>
      <c r="E3630" s="2">
        <v>30250</v>
      </c>
      <c r="F3630" s="2">
        <f>Tabla14[[#This Row],[Precio]]-(Tabla14[[#This Row],[Precio]]*0.14)</f>
        <v>26015</v>
      </c>
      <c r="G3630" s="2">
        <f>Tabla14[[#This Row],[Precio]]-(Tabla14[[#This Row],[Precio]]*0.05)</f>
        <v>28737.5</v>
      </c>
      <c r="H3630" s="4">
        <f>Tabla14[[#This Row],[  -14% costo de juan]]+(Tabla14[[#This Row],[  -14% costo de juan]]*0.1)</f>
        <v>28616.5</v>
      </c>
      <c r="I3630" s="30">
        <f>Tabla14[[#This Row],[5% purpil]]+(Tabla14[[#This Row],[5% purpil]]*0.21)</f>
        <v>34772.375</v>
      </c>
      <c r="J3630" s="30">
        <f>Tabla14[[#This Row],[5% purpil]]+(Tabla14[[#This Row],[5% purpil]]*0.21)</f>
        <v>34772.375</v>
      </c>
      <c r="K3630" s="6">
        <f>Tabla14[[#This Row],[Precio NEGRO Publico c/juan]]-Tabla14[[#This Row],[Nuestro Costo juan ]]</f>
        <v>6155.875</v>
      </c>
      <c r="L3630" s="7">
        <f>Tabla14[[#This Row],[Ganancia]]/Tabla14[[#This Row],[Nuestro Costo juan ]]</f>
        <v>0.21511627906976744</v>
      </c>
      <c r="M3630" s="2">
        <f>Tabla14[[#This Row],[Precio NEGRO Publico c/juan]]+(Tabla14[[#This Row],[Precio NEGRO Publico c/juan]]*0.105)</f>
        <v>38423.474374999998</v>
      </c>
    </row>
    <row r="3631" spans="1:13">
      <c r="A3631" s="1" t="s">
        <v>7292</v>
      </c>
      <c r="B3631" t="s">
        <v>7293</v>
      </c>
      <c r="C3631" t="s">
        <v>15</v>
      </c>
      <c r="D3631" t="s">
        <v>1165</v>
      </c>
      <c r="E3631" s="2">
        <v>30250</v>
      </c>
      <c r="F3631" s="2">
        <f>Tabla14[[#This Row],[Precio]]-(Tabla14[[#This Row],[Precio]]*0.14)</f>
        <v>26015</v>
      </c>
      <c r="G3631" s="2">
        <f>Tabla14[[#This Row],[Precio]]-(Tabla14[[#This Row],[Precio]]*0.05)</f>
        <v>28737.5</v>
      </c>
      <c r="H3631" s="4">
        <f>Tabla14[[#This Row],[  -14% costo de juan]]+(Tabla14[[#This Row],[  -14% costo de juan]]*0.1)</f>
        <v>28616.5</v>
      </c>
      <c r="I3631" s="30">
        <f>Tabla14[[#This Row],[5% purpil]]+(Tabla14[[#This Row],[5% purpil]]*0.21)</f>
        <v>34772.375</v>
      </c>
      <c r="J3631" s="30">
        <f>Tabla14[[#This Row],[5% purpil]]+(Tabla14[[#This Row],[5% purpil]]*0.21)</f>
        <v>34772.375</v>
      </c>
      <c r="K3631" s="6">
        <f>Tabla14[[#This Row],[Precio NEGRO Publico c/juan]]-Tabla14[[#This Row],[Nuestro Costo juan ]]</f>
        <v>6155.875</v>
      </c>
      <c r="L3631" s="7">
        <f>Tabla14[[#This Row],[Ganancia]]/Tabla14[[#This Row],[Nuestro Costo juan ]]</f>
        <v>0.21511627906976744</v>
      </c>
      <c r="M3631" s="2">
        <f>Tabla14[[#This Row],[Precio NEGRO Publico c/juan]]+(Tabla14[[#This Row],[Precio NEGRO Publico c/juan]]*0.105)</f>
        <v>38423.474374999998</v>
      </c>
    </row>
    <row r="3632" spans="1:13">
      <c r="A3632" s="1" t="s">
        <v>7294</v>
      </c>
      <c r="B3632" t="s">
        <v>7295</v>
      </c>
      <c r="C3632" t="s">
        <v>15</v>
      </c>
      <c r="D3632" t="s">
        <v>1165</v>
      </c>
      <c r="E3632" s="2">
        <v>22687.5</v>
      </c>
      <c r="F3632" s="2">
        <f>Tabla14[[#This Row],[Precio]]-(Tabla14[[#This Row],[Precio]]*0.14)</f>
        <v>19511.25</v>
      </c>
      <c r="G3632" s="2">
        <f>Tabla14[[#This Row],[Precio]]-(Tabla14[[#This Row],[Precio]]*0.05)</f>
        <v>21553.125</v>
      </c>
      <c r="H3632" s="4">
        <f>Tabla14[[#This Row],[  -14% costo de juan]]+(Tabla14[[#This Row],[  -14% costo de juan]]*0.1)</f>
        <v>21462.375</v>
      </c>
      <c r="I3632" s="30">
        <f>Tabla14[[#This Row],[5% purpil]]+(Tabla14[[#This Row],[5% purpil]]*0.21)</f>
        <v>26079.28125</v>
      </c>
      <c r="J3632" s="30">
        <f>Tabla14[[#This Row],[5% purpil]]+(Tabla14[[#This Row],[5% purpil]]*0.21)</f>
        <v>26079.28125</v>
      </c>
      <c r="K3632" s="6">
        <f>Tabla14[[#This Row],[Precio NEGRO Publico c/juan]]-Tabla14[[#This Row],[Nuestro Costo juan ]]</f>
        <v>4616.90625</v>
      </c>
      <c r="L3632" s="7">
        <f>Tabla14[[#This Row],[Ganancia]]/Tabla14[[#This Row],[Nuestro Costo juan ]]</f>
        <v>0.21511627906976744</v>
      </c>
      <c r="M3632" s="2">
        <f>Tabla14[[#This Row],[Precio NEGRO Publico c/juan]]+(Tabla14[[#This Row],[Precio NEGRO Publico c/juan]]*0.105)</f>
        <v>28817.60578125</v>
      </c>
    </row>
    <row r="3633" spans="1:13">
      <c r="A3633" s="1" t="s">
        <v>7296</v>
      </c>
      <c r="B3633" t="s">
        <v>7297</v>
      </c>
      <c r="C3633" t="s">
        <v>15</v>
      </c>
      <c r="D3633" t="s">
        <v>6333</v>
      </c>
      <c r="E3633" s="2">
        <v>135798.29999999999</v>
      </c>
      <c r="F3633" s="2">
        <f>Tabla14[[#This Row],[Precio]]-(Tabla14[[#This Row],[Precio]]*0.14)</f>
        <v>116786.53799999999</v>
      </c>
      <c r="G3633" s="2">
        <f>Tabla14[[#This Row],[Precio]]-(Tabla14[[#This Row],[Precio]]*0.05)</f>
        <v>129008.38499999999</v>
      </c>
      <c r="H3633" s="4">
        <f>Tabla14[[#This Row],[  -14% costo de juan]]+(Tabla14[[#This Row],[  -14% costo de juan]]*0.1)</f>
        <v>128465.19179999999</v>
      </c>
      <c r="I3633" s="30">
        <f>Tabla14[[#This Row],[5% purpil]]+(Tabla14[[#This Row],[5% purpil]]*0.21)</f>
        <v>156100.14585</v>
      </c>
      <c r="J3633" s="30">
        <f>Tabla14[[#This Row],[5% purpil]]+(Tabla14[[#This Row],[5% purpil]]*0.21)</f>
        <v>156100.14585</v>
      </c>
      <c r="K3633" s="6">
        <f>Tabla14[[#This Row],[Precio NEGRO Publico c/juan]]-Tabla14[[#This Row],[Nuestro Costo juan ]]</f>
        <v>27634.954050000015</v>
      </c>
      <c r="L3633" s="7">
        <f>Tabla14[[#This Row],[Ganancia]]/Tabla14[[#This Row],[Nuestro Costo juan ]]</f>
        <v>0.21511627906976757</v>
      </c>
      <c r="M3633" s="2">
        <f>Tabla14[[#This Row],[Precio NEGRO Publico c/juan]]+(Tabla14[[#This Row],[Precio NEGRO Publico c/juan]]*0.105)</f>
        <v>172490.66116424999</v>
      </c>
    </row>
    <row r="3634" spans="1:13">
      <c r="A3634" s="1" t="s">
        <v>7298</v>
      </c>
      <c r="B3634" t="s">
        <v>7299</v>
      </c>
      <c r="C3634" t="s">
        <v>7</v>
      </c>
      <c r="D3634" t="s">
        <v>7300</v>
      </c>
      <c r="E3634" s="2">
        <v>2173.83</v>
      </c>
      <c r="F3634" s="2">
        <f>Tabla14[[#This Row],[Precio]]-(Tabla14[[#This Row],[Precio]]*0.14)</f>
        <v>1869.4938</v>
      </c>
      <c r="G3634" s="2">
        <f>Tabla14[[#This Row],[Precio]]-(Tabla14[[#This Row],[Precio]]*0.05)</f>
        <v>2065.1385</v>
      </c>
      <c r="H3634" s="4">
        <f>Tabla14[[#This Row],[  -14% costo de juan]]+(Tabla14[[#This Row],[  -14% costo de juan]]*0.1)</f>
        <v>2056.4431800000002</v>
      </c>
      <c r="I3634" s="30">
        <f>Tabla14[[#This Row],[5% purpil]]+(Tabla14[[#This Row],[5% purpil]]*0.21)</f>
        <v>2498.8175849999998</v>
      </c>
      <c r="J3634" s="30">
        <f>Tabla14[[#This Row],[5% purpil]]+(Tabla14[[#This Row],[5% purpil]]*0.21)</f>
        <v>2498.8175849999998</v>
      </c>
      <c r="K3634" s="6">
        <f>Tabla14[[#This Row],[Precio NEGRO Publico c/juan]]-Tabla14[[#This Row],[Nuestro Costo juan ]]</f>
        <v>442.37440499999957</v>
      </c>
      <c r="L3634" s="7">
        <f>Tabla14[[#This Row],[Ganancia]]/Tabla14[[#This Row],[Nuestro Costo juan ]]</f>
        <v>0.21511627906976721</v>
      </c>
      <c r="M3634" s="2">
        <f>Tabla14[[#This Row],[Precio NEGRO Publico c/juan]]+(Tabla14[[#This Row],[Precio NEGRO Publico c/juan]]*0.105)</f>
        <v>2761.1934314249997</v>
      </c>
    </row>
    <row r="3635" spans="1:13">
      <c r="A3635" s="1" t="s">
        <v>7301</v>
      </c>
      <c r="B3635" t="s">
        <v>7302</v>
      </c>
      <c r="C3635" t="s">
        <v>7</v>
      </c>
      <c r="D3635" t="s">
        <v>7300</v>
      </c>
      <c r="E3635" s="2">
        <v>2835.97</v>
      </c>
      <c r="F3635" s="2">
        <f>Tabla14[[#This Row],[Precio]]-(Tabla14[[#This Row],[Precio]]*0.14)</f>
        <v>2438.9341999999997</v>
      </c>
      <c r="G3635" s="2">
        <f>Tabla14[[#This Row],[Precio]]-(Tabla14[[#This Row],[Precio]]*0.05)</f>
        <v>2694.1714999999999</v>
      </c>
      <c r="H3635" s="4">
        <f>Tabla14[[#This Row],[  -14% costo de juan]]+(Tabla14[[#This Row],[  -14% costo de juan]]*0.1)</f>
        <v>2682.8276199999996</v>
      </c>
      <c r="I3635" s="30">
        <f>Tabla14[[#This Row],[5% purpil]]+(Tabla14[[#This Row],[5% purpil]]*0.21)</f>
        <v>3259.9475149999998</v>
      </c>
      <c r="J3635" s="30">
        <f>Tabla14[[#This Row],[5% purpil]]+(Tabla14[[#This Row],[5% purpil]]*0.21)</f>
        <v>3259.9475149999998</v>
      </c>
      <c r="K3635" s="6">
        <f>Tabla14[[#This Row],[Precio NEGRO Publico c/juan]]-Tabla14[[#This Row],[Nuestro Costo juan ]]</f>
        <v>577.11989500000027</v>
      </c>
      <c r="L3635" s="7">
        <f>Tabla14[[#This Row],[Ganancia]]/Tabla14[[#This Row],[Nuestro Costo juan ]]</f>
        <v>0.21511627906976757</v>
      </c>
      <c r="M3635" s="2">
        <f>Tabla14[[#This Row],[Precio NEGRO Publico c/juan]]+(Tabla14[[#This Row],[Precio NEGRO Publico c/juan]]*0.105)</f>
        <v>3602.2420040749998</v>
      </c>
    </row>
    <row r="3636" spans="1:13">
      <c r="A3636" s="1" t="s">
        <v>7303</v>
      </c>
      <c r="B3636" t="s">
        <v>7304</v>
      </c>
      <c r="C3636" t="s">
        <v>7</v>
      </c>
      <c r="D3636" t="s">
        <v>7300</v>
      </c>
      <c r="E3636" s="2">
        <v>5159.71</v>
      </c>
      <c r="F3636" s="2">
        <f>Tabla14[[#This Row],[Precio]]-(Tabla14[[#This Row],[Precio]]*0.14)</f>
        <v>4437.3505999999998</v>
      </c>
      <c r="G3636" s="2">
        <f>Tabla14[[#This Row],[Precio]]-(Tabla14[[#This Row],[Precio]]*0.05)</f>
        <v>4901.7245000000003</v>
      </c>
      <c r="H3636" s="4">
        <f>Tabla14[[#This Row],[  -14% costo de juan]]+(Tabla14[[#This Row],[  -14% costo de juan]]*0.1)</f>
        <v>4881.0856599999997</v>
      </c>
      <c r="I3636" s="30">
        <f>Tabla14[[#This Row],[5% purpil]]+(Tabla14[[#This Row],[5% purpil]]*0.21)</f>
        <v>5931.0866450000003</v>
      </c>
      <c r="J3636" s="30">
        <f>Tabla14[[#This Row],[5% purpil]]+(Tabla14[[#This Row],[5% purpil]]*0.21)</f>
        <v>5931.0866450000003</v>
      </c>
      <c r="K3636" s="6">
        <f>Tabla14[[#This Row],[Precio NEGRO Publico c/juan]]-Tabla14[[#This Row],[Nuestro Costo juan ]]</f>
        <v>1050.0009850000006</v>
      </c>
      <c r="L3636" s="7">
        <f>Tabla14[[#This Row],[Ganancia]]/Tabla14[[#This Row],[Nuestro Costo juan ]]</f>
        <v>0.21511627906976757</v>
      </c>
      <c r="M3636" s="2">
        <f>Tabla14[[#This Row],[Precio NEGRO Publico c/juan]]+(Tabla14[[#This Row],[Precio NEGRO Publico c/juan]]*0.105)</f>
        <v>6553.8507427250006</v>
      </c>
    </row>
    <row r="3637" spans="1:13">
      <c r="A3637" s="1" t="s">
        <v>7305</v>
      </c>
      <c r="B3637" t="s">
        <v>7306</v>
      </c>
      <c r="C3637" t="s">
        <v>7</v>
      </c>
      <c r="D3637" t="s">
        <v>7300</v>
      </c>
      <c r="E3637" s="2">
        <v>574.69000000000005</v>
      </c>
      <c r="F3637" s="2">
        <f>Tabla14[[#This Row],[Precio]]-(Tabla14[[#This Row],[Precio]]*0.14)</f>
        <v>494.23340000000007</v>
      </c>
      <c r="G3637" s="2">
        <f>Tabla14[[#This Row],[Precio]]-(Tabla14[[#This Row],[Precio]]*0.05)</f>
        <v>545.95550000000003</v>
      </c>
      <c r="H3637" s="4">
        <f>Tabla14[[#This Row],[  -14% costo de juan]]+(Tabla14[[#This Row],[  -14% costo de juan]]*0.1)</f>
        <v>543.65674000000013</v>
      </c>
      <c r="I3637" s="30">
        <f>Tabla14[[#This Row],[5% purpil]]+(Tabla14[[#This Row],[5% purpil]]*0.21)</f>
        <v>660.60615500000006</v>
      </c>
      <c r="J3637" s="30">
        <f>Tabla14[[#This Row],[5% purpil]]+(Tabla14[[#This Row],[5% purpil]]*0.21)</f>
        <v>660.60615500000006</v>
      </c>
      <c r="K3637" s="6">
        <f>Tabla14[[#This Row],[Precio NEGRO Publico c/juan]]-Tabla14[[#This Row],[Nuestro Costo juan ]]</f>
        <v>116.94941499999993</v>
      </c>
      <c r="L3637" s="7">
        <f>Tabla14[[#This Row],[Ganancia]]/Tabla14[[#This Row],[Nuestro Costo juan ]]</f>
        <v>0.21511627906976727</v>
      </c>
      <c r="M3637" s="2">
        <f>Tabla14[[#This Row],[Precio NEGRO Publico c/juan]]+(Tabla14[[#This Row],[Precio NEGRO Publico c/juan]]*0.105)</f>
        <v>729.96980127500001</v>
      </c>
    </row>
    <row r="3638" spans="1:13">
      <c r="A3638" s="1" t="s">
        <v>7307</v>
      </c>
      <c r="B3638" t="s">
        <v>7308</v>
      </c>
      <c r="C3638" t="s">
        <v>7</v>
      </c>
      <c r="D3638" t="s">
        <v>7300</v>
      </c>
      <c r="E3638" s="2">
        <v>1599.14</v>
      </c>
      <c r="F3638" s="2">
        <f>Tabla14[[#This Row],[Precio]]-(Tabla14[[#This Row],[Precio]]*0.14)</f>
        <v>1375.2604000000001</v>
      </c>
      <c r="G3638" s="2">
        <f>Tabla14[[#This Row],[Precio]]-(Tabla14[[#This Row],[Precio]]*0.05)</f>
        <v>1519.183</v>
      </c>
      <c r="H3638" s="4">
        <f>Tabla14[[#This Row],[  -14% costo de juan]]+(Tabla14[[#This Row],[  -14% costo de juan]]*0.1)</f>
        <v>1512.7864400000001</v>
      </c>
      <c r="I3638" s="30">
        <f>Tabla14[[#This Row],[5% purpil]]+(Tabla14[[#This Row],[5% purpil]]*0.21)</f>
        <v>1838.2114300000001</v>
      </c>
      <c r="J3638" s="30">
        <f>Tabla14[[#This Row],[5% purpil]]+(Tabla14[[#This Row],[5% purpil]]*0.21)</f>
        <v>1838.2114300000001</v>
      </c>
      <c r="K3638" s="6">
        <f>Tabla14[[#This Row],[Precio NEGRO Publico c/juan]]-Tabla14[[#This Row],[Nuestro Costo juan ]]</f>
        <v>325.42498999999998</v>
      </c>
      <c r="L3638" s="7">
        <f>Tabla14[[#This Row],[Ganancia]]/Tabla14[[#This Row],[Nuestro Costo juan ]]</f>
        <v>0.21511627906976741</v>
      </c>
      <c r="M3638" s="2">
        <f>Tabla14[[#This Row],[Precio NEGRO Publico c/juan]]+(Tabla14[[#This Row],[Precio NEGRO Publico c/juan]]*0.105)</f>
        <v>2031.2236301500002</v>
      </c>
    </row>
    <row r="3639" spans="1:13">
      <c r="A3639" s="1" t="s">
        <v>7309</v>
      </c>
      <c r="B3639" t="s">
        <v>7310</v>
      </c>
      <c r="C3639" t="s">
        <v>7</v>
      </c>
      <c r="D3639" t="s">
        <v>7300</v>
      </c>
      <c r="E3639" s="2">
        <v>3722.99</v>
      </c>
      <c r="F3639" s="2">
        <f>Tabla14[[#This Row],[Precio]]-(Tabla14[[#This Row],[Precio]]*0.14)</f>
        <v>3201.7713999999996</v>
      </c>
      <c r="G3639" s="2">
        <f>Tabla14[[#This Row],[Precio]]-(Tabla14[[#This Row],[Precio]]*0.05)</f>
        <v>3536.8404999999998</v>
      </c>
      <c r="H3639" s="4">
        <f>Tabla14[[#This Row],[  -14% costo de juan]]+(Tabla14[[#This Row],[  -14% costo de juan]]*0.1)</f>
        <v>3521.9485399999994</v>
      </c>
      <c r="I3639" s="30">
        <f>Tabla14[[#This Row],[5% purpil]]+(Tabla14[[#This Row],[5% purpil]]*0.21)</f>
        <v>4279.5770050000001</v>
      </c>
      <c r="J3639" s="30">
        <f>Tabla14[[#This Row],[5% purpil]]+(Tabla14[[#This Row],[5% purpil]]*0.21)</f>
        <v>4279.5770050000001</v>
      </c>
      <c r="K3639" s="6">
        <f>Tabla14[[#This Row],[Precio NEGRO Publico c/juan]]-Tabla14[[#This Row],[Nuestro Costo juan ]]</f>
        <v>757.62846500000069</v>
      </c>
      <c r="L3639" s="7">
        <f>Tabla14[[#This Row],[Ganancia]]/Tabla14[[#This Row],[Nuestro Costo juan ]]</f>
        <v>0.21511627906976769</v>
      </c>
      <c r="M3639" s="2">
        <f>Tabla14[[#This Row],[Precio NEGRO Publico c/juan]]+(Tabla14[[#This Row],[Precio NEGRO Publico c/juan]]*0.105)</f>
        <v>4728.9325905249998</v>
      </c>
    </row>
    <row r="3640" spans="1:13">
      <c r="A3640" s="1" t="s">
        <v>7311</v>
      </c>
      <c r="B3640" t="s">
        <v>7312</v>
      </c>
      <c r="C3640" t="s">
        <v>7</v>
      </c>
      <c r="D3640" t="s">
        <v>7300</v>
      </c>
      <c r="E3640" s="2">
        <v>6983.73</v>
      </c>
      <c r="F3640" s="2">
        <f>Tabla14[[#This Row],[Precio]]-(Tabla14[[#This Row],[Precio]]*0.14)</f>
        <v>6006.0077999999994</v>
      </c>
      <c r="G3640" s="2">
        <f>Tabla14[[#This Row],[Precio]]-(Tabla14[[#This Row],[Precio]]*0.05)</f>
        <v>6634.5434999999998</v>
      </c>
      <c r="H3640" s="4">
        <f>Tabla14[[#This Row],[  -14% costo de juan]]+(Tabla14[[#This Row],[  -14% costo de juan]]*0.1)</f>
        <v>6606.6085799999992</v>
      </c>
      <c r="I3640" s="30">
        <f>Tabla14[[#This Row],[5% purpil]]+(Tabla14[[#This Row],[5% purpil]]*0.21)</f>
        <v>8027.7976349999999</v>
      </c>
      <c r="J3640" s="30">
        <f>Tabla14[[#This Row],[5% purpil]]+(Tabla14[[#This Row],[5% purpil]]*0.21)</f>
        <v>8027.7976349999999</v>
      </c>
      <c r="K3640" s="6">
        <f>Tabla14[[#This Row],[Precio NEGRO Publico c/juan]]-Tabla14[[#This Row],[Nuestro Costo juan ]]</f>
        <v>1421.1890550000007</v>
      </c>
      <c r="L3640" s="7">
        <f>Tabla14[[#This Row],[Ganancia]]/Tabla14[[#This Row],[Nuestro Costo juan ]]</f>
        <v>0.21511627906976757</v>
      </c>
      <c r="M3640" s="2">
        <f>Tabla14[[#This Row],[Precio NEGRO Publico c/juan]]+(Tabla14[[#This Row],[Precio NEGRO Publico c/juan]]*0.105)</f>
        <v>8870.7163866749997</v>
      </c>
    </row>
    <row r="3641" spans="1:13">
      <c r="A3641" s="1" t="s">
        <v>7313</v>
      </c>
      <c r="B3641" t="s">
        <v>7314</v>
      </c>
      <c r="C3641" t="s">
        <v>7</v>
      </c>
      <c r="D3641" t="s">
        <v>7300</v>
      </c>
      <c r="E3641" s="2">
        <v>5259.66</v>
      </c>
      <c r="F3641" s="2">
        <f>Tabla14[[#This Row],[Precio]]-(Tabla14[[#This Row],[Precio]]*0.14)</f>
        <v>4523.3076000000001</v>
      </c>
      <c r="G3641" s="2">
        <f>Tabla14[[#This Row],[Precio]]-(Tabla14[[#This Row],[Precio]]*0.05)</f>
        <v>4996.6769999999997</v>
      </c>
      <c r="H3641" s="4">
        <f>Tabla14[[#This Row],[  -14% costo de juan]]+(Tabla14[[#This Row],[  -14% costo de juan]]*0.1)</f>
        <v>4975.6383599999999</v>
      </c>
      <c r="I3641" s="30">
        <f>Tabla14[[#This Row],[5% purpil]]+(Tabla14[[#This Row],[5% purpil]]*0.21)</f>
        <v>6045.9791699999996</v>
      </c>
      <c r="J3641" s="30">
        <f>Tabla14[[#This Row],[5% purpil]]+(Tabla14[[#This Row],[5% purpil]]*0.21)</f>
        <v>6045.9791699999996</v>
      </c>
      <c r="K3641" s="6">
        <f>Tabla14[[#This Row],[Precio NEGRO Publico c/juan]]-Tabla14[[#This Row],[Nuestro Costo juan ]]</f>
        <v>1070.3408099999997</v>
      </c>
      <c r="L3641" s="7">
        <f>Tabla14[[#This Row],[Ganancia]]/Tabla14[[#This Row],[Nuestro Costo juan ]]</f>
        <v>0.21511627906976738</v>
      </c>
      <c r="M3641" s="2">
        <f>Tabla14[[#This Row],[Precio NEGRO Publico c/juan]]+(Tabla14[[#This Row],[Precio NEGRO Publico c/juan]]*0.105)</f>
        <v>6680.8069828499993</v>
      </c>
    </row>
    <row r="3642" spans="1:13">
      <c r="A3642" s="1" t="s">
        <v>7315</v>
      </c>
      <c r="B3642" t="s">
        <v>7316</v>
      </c>
      <c r="C3642" t="s">
        <v>7</v>
      </c>
      <c r="D3642" t="s">
        <v>7300</v>
      </c>
      <c r="E3642" s="2">
        <v>3635.54</v>
      </c>
      <c r="F3642" s="2">
        <f>Tabla14[[#This Row],[Precio]]-(Tabla14[[#This Row],[Precio]]*0.14)</f>
        <v>3126.5643999999998</v>
      </c>
      <c r="G3642" s="2">
        <f>Tabla14[[#This Row],[Precio]]-(Tabla14[[#This Row],[Precio]]*0.05)</f>
        <v>3453.7629999999999</v>
      </c>
      <c r="H3642" s="4">
        <f>Tabla14[[#This Row],[  -14% costo de juan]]+(Tabla14[[#This Row],[  -14% costo de juan]]*0.1)</f>
        <v>3439.22084</v>
      </c>
      <c r="I3642" s="30">
        <f>Tabla14[[#This Row],[5% purpil]]+(Tabla14[[#This Row],[5% purpil]]*0.21)</f>
        <v>4179.0532299999995</v>
      </c>
      <c r="J3642" s="30">
        <f>Tabla14[[#This Row],[5% purpil]]+(Tabla14[[#This Row],[5% purpil]]*0.21)</f>
        <v>4179.0532299999995</v>
      </c>
      <c r="K3642" s="6">
        <f>Tabla14[[#This Row],[Precio NEGRO Publico c/juan]]-Tabla14[[#This Row],[Nuestro Costo juan ]]</f>
        <v>739.83238999999958</v>
      </c>
      <c r="L3642" s="7">
        <f>Tabla14[[#This Row],[Ganancia]]/Tabla14[[#This Row],[Nuestro Costo juan ]]</f>
        <v>0.21511627906976732</v>
      </c>
      <c r="M3642" s="2">
        <f>Tabla14[[#This Row],[Precio NEGRO Publico c/juan]]+(Tabla14[[#This Row],[Precio NEGRO Publico c/juan]]*0.105)</f>
        <v>4617.8538191499993</v>
      </c>
    </row>
    <row r="3643" spans="1:13">
      <c r="A3643" s="1" t="s">
        <v>7317</v>
      </c>
      <c r="B3643" t="s">
        <v>7318</v>
      </c>
      <c r="C3643" t="s">
        <v>7</v>
      </c>
      <c r="D3643" t="s">
        <v>7300</v>
      </c>
      <c r="E3643" s="2">
        <v>6883.78</v>
      </c>
      <c r="F3643" s="2">
        <f>Tabla14[[#This Row],[Precio]]-(Tabla14[[#This Row],[Precio]]*0.14)</f>
        <v>5920.0508</v>
      </c>
      <c r="G3643" s="2">
        <f>Tabla14[[#This Row],[Precio]]-(Tabla14[[#This Row],[Precio]]*0.05)</f>
        <v>6539.5909999999994</v>
      </c>
      <c r="H3643" s="4">
        <f>Tabla14[[#This Row],[  -14% costo de juan]]+(Tabla14[[#This Row],[  -14% costo de juan]]*0.1)</f>
        <v>6512.0558799999999</v>
      </c>
      <c r="I3643" s="30">
        <f>Tabla14[[#This Row],[5% purpil]]+(Tabla14[[#This Row],[5% purpil]]*0.21)</f>
        <v>7912.9051099999997</v>
      </c>
      <c r="J3643" s="30">
        <f>Tabla14[[#This Row],[5% purpil]]+(Tabla14[[#This Row],[5% purpil]]*0.21)</f>
        <v>7912.9051099999997</v>
      </c>
      <c r="K3643" s="6">
        <f>Tabla14[[#This Row],[Precio NEGRO Publico c/juan]]-Tabla14[[#This Row],[Nuestro Costo juan ]]</f>
        <v>1400.8492299999998</v>
      </c>
      <c r="L3643" s="7">
        <f>Tabla14[[#This Row],[Ganancia]]/Tabla14[[#This Row],[Nuestro Costo juan ]]</f>
        <v>0.21511627906976741</v>
      </c>
      <c r="M3643" s="2">
        <f>Tabla14[[#This Row],[Precio NEGRO Publico c/juan]]+(Tabla14[[#This Row],[Precio NEGRO Publico c/juan]]*0.105)</f>
        <v>8743.7601465499993</v>
      </c>
    </row>
    <row r="3644" spans="1:13">
      <c r="A3644" s="1" t="s">
        <v>7319</v>
      </c>
      <c r="B3644" t="s">
        <v>7320</v>
      </c>
      <c r="C3644" t="s">
        <v>7</v>
      </c>
      <c r="D3644" t="s">
        <v>7300</v>
      </c>
      <c r="E3644" s="2">
        <v>18302.62</v>
      </c>
      <c r="F3644" s="2">
        <f>Tabla14[[#This Row],[Precio]]-(Tabla14[[#This Row],[Precio]]*0.14)</f>
        <v>15740.253199999999</v>
      </c>
      <c r="G3644" s="2">
        <f>Tabla14[[#This Row],[Precio]]-(Tabla14[[#This Row],[Precio]]*0.05)</f>
        <v>17387.488999999998</v>
      </c>
      <c r="H3644" s="4">
        <f>Tabla14[[#This Row],[  -14% costo de juan]]+(Tabla14[[#This Row],[  -14% costo de juan]]*0.1)</f>
        <v>17314.27852</v>
      </c>
      <c r="I3644" s="30">
        <f>Tabla14[[#This Row],[5% purpil]]+(Tabla14[[#This Row],[5% purpil]]*0.21)</f>
        <v>21038.861689999998</v>
      </c>
      <c r="J3644" s="30">
        <f>Tabla14[[#This Row],[5% purpil]]+(Tabla14[[#This Row],[5% purpil]]*0.21)</f>
        <v>21038.861689999998</v>
      </c>
      <c r="K3644" s="6">
        <f>Tabla14[[#This Row],[Precio NEGRO Publico c/juan]]-Tabla14[[#This Row],[Nuestro Costo juan ]]</f>
        <v>3724.5831699999981</v>
      </c>
      <c r="L3644" s="7">
        <f>Tabla14[[#This Row],[Ganancia]]/Tabla14[[#This Row],[Nuestro Costo juan ]]</f>
        <v>0.21511627906976732</v>
      </c>
      <c r="M3644" s="2">
        <f>Tabla14[[#This Row],[Precio NEGRO Publico c/juan]]+(Tabla14[[#This Row],[Precio NEGRO Publico c/juan]]*0.105)</f>
        <v>23247.942167449997</v>
      </c>
    </row>
    <row r="3645" spans="1:13">
      <c r="A3645" s="1" t="s">
        <v>7321</v>
      </c>
      <c r="B3645" t="s">
        <v>7322</v>
      </c>
      <c r="C3645" t="s">
        <v>7</v>
      </c>
      <c r="D3645" t="s">
        <v>7300</v>
      </c>
      <c r="E3645" s="2">
        <v>15729.01</v>
      </c>
      <c r="F3645" s="2">
        <f>Tabla14[[#This Row],[Precio]]-(Tabla14[[#This Row],[Precio]]*0.14)</f>
        <v>13526.9486</v>
      </c>
      <c r="G3645" s="2">
        <f>Tabla14[[#This Row],[Precio]]-(Tabla14[[#This Row],[Precio]]*0.05)</f>
        <v>14942.559499999999</v>
      </c>
      <c r="H3645" s="4">
        <f>Tabla14[[#This Row],[  -14% costo de juan]]+(Tabla14[[#This Row],[  -14% costo de juan]]*0.1)</f>
        <v>14879.643459999999</v>
      </c>
      <c r="I3645" s="30">
        <f>Tabla14[[#This Row],[5% purpil]]+(Tabla14[[#This Row],[5% purpil]]*0.21)</f>
        <v>18080.496994999998</v>
      </c>
      <c r="J3645" s="30">
        <f>Tabla14[[#This Row],[5% purpil]]+(Tabla14[[#This Row],[5% purpil]]*0.21)</f>
        <v>18080.496994999998</v>
      </c>
      <c r="K3645" s="6">
        <f>Tabla14[[#This Row],[Precio NEGRO Publico c/juan]]-Tabla14[[#This Row],[Nuestro Costo juan ]]</f>
        <v>3200.8535349999984</v>
      </c>
      <c r="L3645" s="7">
        <f>Tabla14[[#This Row],[Ganancia]]/Tabla14[[#This Row],[Nuestro Costo juan ]]</f>
        <v>0.21511627906976735</v>
      </c>
      <c r="M3645" s="2">
        <f>Tabla14[[#This Row],[Precio NEGRO Publico c/juan]]+(Tabla14[[#This Row],[Precio NEGRO Publico c/juan]]*0.105)</f>
        <v>19978.949179474999</v>
      </c>
    </row>
    <row r="3646" spans="1:13">
      <c r="A3646" s="1" t="s">
        <v>7323</v>
      </c>
      <c r="B3646" t="s">
        <v>7324</v>
      </c>
      <c r="C3646" t="s">
        <v>7</v>
      </c>
      <c r="D3646" t="s">
        <v>7300</v>
      </c>
      <c r="E3646" s="2">
        <v>32007.72</v>
      </c>
      <c r="F3646" s="2">
        <f>Tabla14[[#This Row],[Precio]]-(Tabla14[[#This Row],[Precio]]*0.14)</f>
        <v>27526.639200000001</v>
      </c>
      <c r="G3646" s="2">
        <f>Tabla14[[#This Row],[Precio]]-(Tabla14[[#This Row],[Precio]]*0.05)</f>
        <v>30407.334000000003</v>
      </c>
      <c r="H3646" s="4">
        <f>Tabla14[[#This Row],[  -14% costo de juan]]+(Tabla14[[#This Row],[  -14% costo de juan]]*0.1)</f>
        <v>30279.30312</v>
      </c>
      <c r="I3646" s="30">
        <f>Tabla14[[#This Row],[5% purpil]]+(Tabla14[[#This Row],[5% purpil]]*0.21)</f>
        <v>36792.87414</v>
      </c>
      <c r="J3646" s="30">
        <f>Tabla14[[#This Row],[5% purpil]]+(Tabla14[[#This Row],[5% purpil]]*0.21)</f>
        <v>36792.87414</v>
      </c>
      <c r="K3646" s="6">
        <f>Tabla14[[#This Row],[Precio NEGRO Publico c/juan]]-Tabla14[[#This Row],[Nuestro Costo juan ]]</f>
        <v>6513.5710199999994</v>
      </c>
      <c r="L3646" s="7">
        <f>Tabla14[[#This Row],[Ganancia]]/Tabla14[[#This Row],[Nuestro Costo juan ]]</f>
        <v>0.21511627906976741</v>
      </c>
      <c r="M3646" s="2">
        <f>Tabla14[[#This Row],[Precio NEGRO Publico c/juan]]+(Tabla14[[#This Row],[Precio NEGRO Publico c/juan]]*0.105)</f>
        <v>40656.125924699998</v>
      </c>
    </row>
    <row r="3647" spans="1:13">
      <c r="A3647" s="1" t="s">
        <v>7325</v>
      </c>
      <c r="B3647" t="s">
        <v>7326</v>
      </c>
      <c r="C3647" t="s">
        <v>7</v>
      </c>
      <c r="D3647" t="s">
        <v>7300</v>
      </c>
      <c r="E3647" s="2">
        <v>23424.85</v>
      </c>
      <c r="F3647" s="2">
        <f>Tabla14[[#This Row],[Precio]]-(Tabla14[[#This Row],[Precio]]*0.14)</f>
        <v>20145.370999999999</v>
      </c>
      <c r="G3647" s="2">
        <f>Tabla14[[#This Row],[Precio]]-(Tabla14[[#This Row],[Precio]]*0.05)</f>
        <v>22253.607499999998</v>
      </c>
      <c r="H3647" s="4">
        <f>Tabla14[[#This Row],[  -14% costo de juan]]+(Tabla14[[#This Row],[  -14% costo de juan]]*0.1)</f>
        <v>22159.908100000001</v>
      </c>
      <c r="I3647" s="30">
        <f>Tabla14[[#This Row],[5% purpil]]+(Tabla14[[#This Row],[5% purpil]]*0.21)</f>
        <v>26926.865074999998</v>
      </c>
      <c r="J3647" s="30">
        <f>Tabla14[[#This Row],[5% purpil]]+(Tabla14[[#This Row],[5% purpil]]*0.21)</f>
        <v>26926.865074999998</v>
      </c>
      <c r="K3647" s="6">
        <f>Tabla14[[#This Row],[Precio NEGRO Publico c/juan]]-Tabla14[[#This Row],[Nuestro Costo juan ]]</f>
        <v>4766.9569749999973</v>
      </c>
      <c r="L3647" s="7">
        <f>Tabla14[[#This Row],[Ganancia]]/Tabla14[[#This Row],[Nuestro Costo juan ]]</f>
        <v>0.21511627906976732</v>
      </c>
      <c r="M3647" s="2">
        <f>Tabla14[[#This Row],[Precio NEGRO Publico c/juan]]+(Tabla14[[#This Row],[Precio NEGRO Publico c/juan]]*0.105)</f>
        <v>29754.185907874999</v>
      </c>
    </row>
    <row r="3648" spans="1:13">
      <c r="A3648" s="1" t="s">
        <v>7327</v>
      </c>
      <c r="B3648" t="s">
        <v>7328</v>
      </c>
      <c r="C3648" t="s">
        <v>7</v>
      </c>
      <c r="D3648" t="s">
        <v>7300</v>
      </c>
      <c r="E3648" s="2">
        <v>15279.25</v>
      </c>
      <c r="F3648" s="2">
        <f>Tabla14[[#This Row],[Precio]]-(Tabla14[[#This Row],[Precio]]*0.14)</f>
        <v>13140.154999999999</v>
      </c>
      <c r="G3648" s="2">
        <f>Tabla14[[#This Row],[Precio]]-(Tabla14[[#This Row],[Precio]]*0.05)</f>
        <v>14515.2875</v>
      </c>
      <c r="H3648" s="4">
        <f>Tabla14[[#This Row],[  -14% costo de juan]]+(Tabla14[[#This Row],[  -14% costo de juan]]*0.1)</f>
        <v>14454.170499999998</v>
      </c>
      <c r="I3648" s="30">
        <f>Tabla14[[#This Row],[5% purpil]]+(Tabla14[[#This Row],[5% purpil]]*0.21)</f>
        <v>17563.497875000001</v>
      </c>
      <c r="J3648" s="30">
        <f>Tabla14[[#This Row],[5% purpil]]+(Tabla14[[#This Row],[5% purpil]]*0.21)</f>
        <v>17563.497875000001</v>
      </c>
      <c r="K3648" s="6">
        <f>Tabla14[[#This Row],[Precio NEGRO Publico c/juan]]-Tabla14[[#This Row],[Nuestro Costo juan ]]</f>
        <v>3109.3273750000026</v>
      </c>
      <c r="L3648" s="7">
        <f>Tabla14[[#This Row],[Ganancia]]/Tabla14[[#This Row],[Nuestro Costo juan ]]</f>
        <v>0.21511627906976766</v>
      </c>
      <c r="M3648" s="2">
        <f>Tabla14[[#This Row],[Precio NEGRO Publico c/juan]]+(Tabla14[[#This Row],[Precio NEGRO Publico c/juan]]*0.105)</f>
        <v>19407.665151875</v>
      </c>
    </row>
    <row r="3649" spans="1:13">
      <c r="A3649" s="1" t="s">
        <v>7329</v>
      </c>
      <c r="B3649" t="s">
        <v>7330</v>
      </c>
      <c r="C3649" t="s">
        <v>7</v>
      </c>
      <c r="D3649" t="s">
        <v>7300</v>
      </c>
      <c r="E3649" s="2">
        <v>31495.49</v>
      </c>
      <c r="F3649" s="2">
        <f>Tabla14[[#This Row],[Precio]]-(Tabla14[[#This Row],[Precio]]*0.14)</f>
        <v>27086.1214</v>
      </c>
      <c r="G3649" s="2">
        <f>Tabla14[[#This Row],[Precio]]-(Tabla14[[#This Row],[Precio]]*0.05)</f>
        <v>29920.715500000002</v>
      </c>
      <c r="H3649" s="4">
        <f>Tabla14[[#This Row],[  -14% costo de juan]]+(Tabla14[[#This Row],[  -14% costo de juan]]*0.1)</f>
        <v>29794.733540000001</v>
      </c>
      <c r="I3649" s="30">
        <f>Tabla14[[#This Row],[5% purpil]]+(Tabla14[[#This Row],[5% purpil]]*0.21)</f>
        <v>36204.065755000003</v>
      </c>
      <c r="J3649" s="30">
        <f>Tabla14[[#This Row],[5% purpil]]+(Tabla14[[#This Row],[5% purpil]]*0.21)</f>
        <v>36204.065755000003</v>
      </c>
      <c r="K3649" s="6">
        <f>Tabla14[[#This Row],[Precio NEGRO Publico c/juan]]-Tabla14[[#This Row],[Nuestro Costo juan ]]</f>
        <v>6409.3322150000022</v>
      </c>
      <c r="L3649" s="7">
        <f>Tabla14[[#This Row],[Ganancia]]/Tabla14[[#This Row],[Nuestro Costo juan ]]</f>
        <v>0.21511627906976752</v>
      </c>
      <c r="M3649" s="2">
        <f>Tabla14[[#This Row],[Precio NEGRO Publico c/juan]]+(Tabla14[[#This Row],[Precio NEGRO Publico c/juan]]*0.105)</f>
        <v>40005.492659275005</v>
      </c>
    </row>
    <row r="3650" spans="1:13">
      <c r="A3650" s="1" t="s">
        <v>7331</v>
      </c>
      <c r="B3650" t="s">
        <v>7332</v>
      </c>
      <c r="C3650" t="s">
        <v>7</v>
      </c>
      <c r="D3650" t="s">
        <v>7300</v>
      </c>
      <c r="E3650" s="2">
        <v>88614.65</v>
      </c>
      <c r="F3650" s="2">
        <f>Tabla14[[#This Row],[Precio]]-(Tabla14[[#This Row],[Precio]]*0.14)</f>
        <v>76208.598999999987</v>
      </c>
      <c r="G3650" s="2">
        <f>Tabla14[[#This Row],[Precio]]-(Tabla14[[#This Row],[Precio]]*0.05)</f>
        <v>84183.917499999996</v>
      </c>
      <c r="H3650" s="4">
        <f>Tabla14[[#This Row],[  -14% costo de juan]]+(Tabla14[[#This Row],[  -14% costo de juan]]*0.1)</f>
        <v>83829.458899999983</v>
      </c>
      <c r="I3650" s="30">
        <f>Tabla14[[#This Row],[5% purpil]]+(Tabla14[[#This Row],[5% purpil]]*0.21)</f>
        <v>101862.540175</v>
      </c>
      <c r="J3650" s="30">
        <f>Tabla14[[#This Row],[5% purpil]]+(Tabla14[[#This Row],[5% purpil]]*0.21)</f>
        <v>101862.540175</v>
      </c>
      <c r="K3650" s="6">
        <f>Tabla14[[#This Row],[Precio NEGRO Publico c/juan]]-Tabla14[[#This Row],[Nuestro Costo juan ]]</f>
        <v>18033.081275000019</v>
      </c>
      <c r="L3650" s="7">
        <f>Tabla14[[#This Row],[Ganancia]]/Tabla14[[#This Row],[Nuestro Costo juan ]]</f>
        <v>0.21511627906976771</v>
      </c>
      <c r="M3650" s="2">
        <f>Tabla14[[#This Row],[Precio NEGRO Publico c/juan]]+(Tabla14[[#This Row],[Precio NEGRO Publico c/juan]]*0.105)</f>
        <v>112558.10689337501</v>
      </c>
    </row>
    <row r="3651" spans="1:13">
      <c r="A3651" s="1" t="s">
        <v>7333</v>
      </c>
      <c r="B3651" t="s">
        <v>7334</v>
      </c>
      <c r="C3651" t="s">
        <v>7</v>
      </c>
      <c r="D3651" t="s">
        <v>7300</v>
      </c>
      <c r="E3651" s="2">
        <v>6846.3</v>
      </c>
      <c r="F3651" s="2">
        <f>Tabla14[[#This Row],[Precio]]-(Tabla14[[#This Row],[Precio]]*0.14)</f>
        <v>5887.8180000000002</v>
      </c>
      <c r="G3651" s="2">
        <f>Tabla14[[#This Row],[Precio]]-(Tabla14[[#This Row],[Precio]]*0.05)</f>
        <v>6503.9850000000006</v>
      </c>
      <c r="H3651" s="4">
        <f>Tabla14[[#This Row],[  -14% costo de juan]]+(Tabla14[[#This Row],[  -14% costo de juan]]*0.1)</f>
        <v>6476.5998</v>
      </c>
      <c r="I3651" s="30">
        <f>Tabla14[[#This Row],[5% purpil]]+(Tabla14[[#This Row],[5% purpil]]*0.21)</f>
        <v>7869.8218500000003</v>
      </c>
      <c r="J3651" s="30">
        <f>Tabla14[[#This Row],[5% purpil]]+(Tabla14[[#This Row],[5% purpil]]*0.21)</f>
        <v>7869.8218500000003</v>
      </c>
      <c r="K3651" s="6">
        <f>Tabla14[[#This Row],[Precio NEGRO Publico c/juan]]-Tabla14[[#This Row],[Nuestro Costo juan ]]</f>
        <v>1393.2220500000003</v>
      </c>
      <c r="L3651" s="7">
        <f>Tabla14[[#This Row],[Ganancia]]/Tabla14[[#This Row],[Nuestro Costo juan ]]</f>
        <v>0.21511627906976749</v>
      </c>
      <c r="M3651" s="2">
        <f>Tabla14[[#This Row],[Precio NEGRO Publico c/juan]]+(Tabla14[[#This Row],[Precio NEGRO Publico c/juan]]*0.105)</f>
        <v>8696.15314425</v>
      </c>
    </row>
    <row r="3652" spans="1:13">
      <c r="A3652" s="1" t="s">
        <v>7335</v>
      </c>
      <c r="B3652" t="s">
        <v>7336</v>
      </c>
      <c r="C3652" t="s">
        <v>7</v>
      </c>
      <c r="D3652" t="s">
        <v>7300</v>
      </c>
      <c r="E3652" s="2">
        <v>6384.05</v>
      </c>
      <c r="F3652" s="2">
        <f>Tabla14[[#This Row],[Precio]]-(Tabla14[[#This Row],[Precio]]*0.14)</f>
        <v>5490.2830000000004</v>
      </c>
      <c r="G3652" s="2">
        <f>Tabla14[[#This Row],[Precio]]-(Tabla14[[#This Row],[Precio]]*0.05)</f>
        <v>6064.8474999999999</v>
      </c>
      <c r="H3652" s="4">
        <f>Tabla14[[#This Row],[  -14% costo de juan]]+(Tabla14[[#This Row],[  -14% costo de juan]]*0.1)</f>
        <v>6039.3113000000003</v>
      </c>
      <c r="I3652" s="30">
        <f>Tabla14[[#This Row],[5% purpil]]+(Tabla14[[#This Row],[5% purpil]]*0.21)</f>
        <v>7338.465475</v>
      </c>
      <c r="J3652" s="30">
        <f>Tabla14[[#This Row],[5% purpil]]+(Tabla14[[#This Row],[5% purpil]]*0.21)</f>
        <v>7338.465475</v>
      </c>
      <c r="K3652" s="6">
        <f>Tabla14[[#This Row],[Precio NEGRO Publico c/juan]]-Tabla14[[#This Row],[Nuestro Costo juan ]]</f>
        <v>1299.1541749999997</v>
      </c>
      <c r="L3652" s="7">
        <f>Tabla14[[#This Row],[Ganancia]]/Tabla14[[#This Row],[Nuestro Costo juan ]]</f>
        <v>0.21511627906976738</v>
      </c>
      <c r="M3652" s="2">
        <f>Tabla14[[#This Row],[Precio NEGRO Publico c/juan]]+(Tabla14[[#This Row],[Precio NEGRO Publico c/juan]]*0.105)</f>
        <v>8109.0043498750001</v>
      </c>
    </row>
    <row r="3653" spans="1:13">
      <c r="A3653" s="1" t="s">
        <v>7337</v>
      </c>
      <c r="B3653" t="s">
        <v>7338</v>
      </c>
      <c r="C3653" t="s">
        <v>15</v>
      </c>
      <c r="D3653" t="s">
        <v>595</v>
      </c>
      <c r="E3653" s="2">
        <v>15367</v>
      </c>
      <c r="F3653" s="2">
        <f>Tabla14[[#This Row],[Precio]]-(Tabla14[[#This Row],[Precio]]*0.14)</f>
        <v>13215.619999999999</v>
      </c>
      <c r="G3653" s="2">
        <f>Tabla14[[#This Row],[Precio]]-(Tabla14[[#This Row],[Precio]]*0.05)</f>
        <v>14598.65</v>
      </c>
      <c r="H3653" s="4">
        <f>Tabla14[[#This Row],[  -14% costo de juan]]+(Tabla14[[#This Row],[  -14% costo de juan]]*0.1)</f>
        <v>14537.181999999999</v>
      </c>
      <c r="I3653" s="30">
        <f>Tabla14[[#This Row],[5% purpil]]+(Tabla14[[#This Row],[5% purpil]]*0.21)</f>
        <v>17664.3665</v>
      </c>
      <c r="J3653" s="30">
        <f>Tabla14[[#This Row],[5% purpil]]+(Tabla14[[#This Row],[5% purpil]]*0.21)</f>
        <v>17664.3665</v>
      </c>
      <c r="K3653" s="6">
        <f>Tabla14[[#This Row],[Precio NEGRO Publico c/juan]]-Tabla14[[#This Row],[Nuestro Costo juan ]]</f>
        <v>3127.1845000000012</v>
      </c>
      <c r="L3653" s="7">
        <f>Tabla14[[#This Row],[Ganancia]]/Tabla14[[#This Row],[Nuestro Costo juan ]]</f>
        <v>0.21511627906976755</v>
      </c>
      <c r="M3653" s="2">
        <f>Tabla14[[#This Row],[Precio NEGRO Publico c/juan]]+(Tabla14[[#This Row],[Precio NEGRO Publico c/juan]]*0.105)</f>
        <v>19519.124982500001</v>
      </c>
    </row>
    <row r="3654" spans="1:13">
      <c r="A3654" s="1" t="s">
        <v>7339</v>
      </c>
      <c r="B3654" t="s">
        <v>7340</v>
      </c>
      <c r="C3654" t="s">
        <v>15</v>
      </c>
      <c r="D3654" t="s">
        <v>595</v>
      </c>
      <c r="E3654" s="2">
        <v>9220.2000000000007</v>
      </c>
      <c r="F3654" s="2">
        <f>Tabla14[[#This Row],[Precio]]-(Tabla14[[#This Row],[Precio]]*0.14)</f>
        <v>7929.3720000000003</v>
      </c>
      <c r="G3654" s="2">
        <f>Tabla14[[#This Row],[Precio]]-(Tabla14[[#This Row],[Precio]]*0.05)</f>
        <v>8759.19</v>
      </c>
      <c r="H3654" s="4">
        <f>Tabla14[[#This Row],[  -14% costo de juan]]+(Tabla14[[#This Row],[  -14% costo de juan]]*0.1)</f>
        <v>8722.3091999999997</v>
      </c>
      <c r="I3654" s="30">
        <f>Tabla14[[#This Row],[5% purpil]]+(Tabla14[[#This Row],[5% purpil]]*0.21)</f>
        <v>10598.619900000002</v>
      </c>
      <c r="J3654" s="30">
        <f>Tabla14[[#This Row],[5% purpil]]+(Tabla14[[#This Row],[5% purpil]]*0.21)</f>
        <v>10598.619900000002</v>
      </c>
      <c r="K3654" s="6">
        <f>Tabla14[[#This Row],[Precio NEGRO Publico c/juan]]-Tabla14[[#This Row],[Nuestro Costo juan ]]</f>
        <v>1876.3107000000018</v>
      </c>
      <c r="L3654" s="7">
        <f>Tabla14[[#This Row],[Ganancia]]/Tabla14[[#This Row],[Nuestro Costo juan ]]</f>
        <v>0.21511627906976766</v>
      </c>
      <c r="M3654" s="2">
        <f>Tabla14[[#This Row],[Precio NEGRO Publico c/juan]]+(Tabla14[[#This Row],[Precio NEGRO Publico c/juan]]*0.105)</f>
        <v>11711.474989500002</v>
      </c>
    </row>
    <row r="3655" spans="1:13">
      <c r="A3655" s="1" t="s">
        <v>7341</v>
      </c>
      <c r="B3655" t="s">
        <v>7342</v>
      </c>
      <c r="C3655" t="s">
        <v>7</v>
      </c>
      <c r="D3655" t="s">
        <v>932</v>
      </c>
      <c r="E3655" s="2">
        <v>4948.08</v>
      </c>
      <c r="F3655" s="2">
        <f>Tabla14[[#This Row],[Precio]]-(Tabla14[[#This Row],[Precio]]*0.14)</f>
        <v>4255.3487999999998</v>
      </c>
      <c r="G3655" s="2">
        <f>Tabla14[[#This Row],[Precio]]-(Tabla14[[#This Row],[Precio]]*0.05)</f>
        <v>4700.6759999999995</v>
      </c>
      <c r="H3655" s="4">
        <f>Tabla14[[#This Row],[  -14% costo de juan]]+(Tabla14[[#This Row],[  -14% costo de juan]]*0.1)</f>
        <v>4680.8836799999999</v>
      </c>
      <c r="I3655" s="30">
        <f>Tabla14[[#This Row],[5% purpil]]+(Tabla14[[#This Row],[5% purpil]]*0.21)</f>
        <v>5687.8179599999994</v>
      </c>
      <c r="J3655" s="30">
        <f>Tabla14[[#This Row],[5% purpil]]+(Tabla14[[#This Row],[5% purpil]]*0.21)</f>
        <v>5687.8179599999994</v>
      </c>
      <c r="K3655" s="6">
        <f>Tabla14[[#This Row],[Precio NEGRO Publico c/juan]]-Tabla14[[#This Row],[Nuestro Costo juan ]]</f>
        <v>1006.9342799999995</v>
      </c>
      <c r="L3655" s="7">
        <f>Tabla14[[#This Row],[Ganancia]]/Tabla14[[#This Row],[Nuestro Costo juan ]]</f>
        <v>0.21511627906976732</v>
      </c>
      <c r="M3655" s="2">
        <f>Tabla14[[#This Row],[Precio NEGRO Publico c/juan]]+(Tabla14[[#This Row],[Precio NEGRO Publico c/juan]]*0.105)</f>
        <v>6285.0388457999998</v>
      </c>
    </row>
    <row r="3656" spans="1:13">
      <c r="A3656" s="1" t="s">
        <v>1755</v>
      </c>
      <c r="B3656" t="s">
        <v>1756</v>
      </c>
      <c r="C3656" t="s">
        <v>7</v>
      </c>
      <c r="D3656" t="s">
        <v>1335</v>
      </c>
      <c r="E3656" s="2">
        <v>314362.31</v>
      </c>
      <c r="F3656" s="2">
        <f>Tabla14[[#This Row],[Precio]]-(Tabla14[[#This Row],[Precio]]*0.14)</f>
        <v>270351.58659999998</v>
      </c>
      <c r="G3656" s="2">
        <f>Tabla14[[#This Row],[Precio]]-(Tabla14[[#This Row],[Precio]]*0.05)</f>
        <v>298644.19449999998</v>
      </c>
      <c r="H3656" s="9">
        <f>Tabla14[[#This Row],[  -14% costo de juan]]+(Tabla14[[#This Row],[  -14% costo de juan]]*0.1)</f>
        <v>297386.74526</v>
      </c>
      <c r="I3656" s="30">
        <f>Tabla14[[#This Row],[5% purpil]]+(Tabla14[[#This Row],[5% purpil]]*0.21)</f>
        <v>361359.47534499998</v>
      </c>
      <c r="J3656" s="30">
        <f>Tabla14[[#This Row],[5% purpil]]+(Tabla14[[#This Row],[5% purpil]]*0.21)</f>
        <v>361359.47534499998</v>
      </c>
      <c r="K3656" s="6">
        <f>Tabla14[[#This Row],[Precio NEGRO Publico c/juan]]-Tabla14[[#This Row],[Nuestro Costo juan ]]</f>
        <v>63972.730084999988</v>
      </c>
      <c r="L3656" s="7">
        <f>Tabla14[[#This Row],[Ganancia]]/Tabla14[[#This Row],[Nuestro Costo juan ]]</f>
        <v>0.21511627906976741</v>
      </c>
      <c r="M3656" s="2">
        <f>Tabla14[[#This Row],[Precio NEGRO Publico c/juan]]+(Tabla14[[#This Row],[Precio NEGRO Publico c/juan]]*0.105)</f>
        <v>399302.22025622497</v>
      </c>
    </row>
    <row r="3657" spans="1:13">
      <c r="A3657" s="1" t="s">
        <v>1761</v>
      </c>
      <c r="B3657" t="s">
        <v>1762</v>
      </c>
      <c r="C3657" t="s">
        <v>7</v>
      </c>
      <c r="D3657" t="s">
        <v>1335</v>
      </c>
      <c r="E3657" s="2">
        <v>296347.03999999998</v>
      </c>
      <c r="F3657" s="2">
        <f>Tabla14[[#This Row],[Precio]]-(Tabla14[[#This Row],[Precio]]*0.14)</f>
        <v>254858.45439999999</v>
      </c>
      <c r="G3657" s="2">
        <f>Tabla14[[#This Row],[Precio]]-(Tabla14[[#This Row],[Precio]]*0.05)</f>
        <v>281529.68799999997</v>
      </c>
      <c r="H3657" s="9">
        <f>Tabla14[[#This Row],[  -14% costo de juan]]+(Tabla14[[#This Row],[  -14% costo de juan]]*0.1)</f>
        <v>280344.29983999999</v>
      </c>
      <c r="I3657" s="30">
        <f>Tabla14[[#This Row],[5% purpil]]+(Tabla14[[#This Row],[5% purpil]]*0.21)</f>
        <v>340650.92247999995</v>
      </c>
      <c r="J3657" s="30">
        <f>Tabla14[[#This Row],[5% purpil]]+(Tabla14[[#This Row],[5% purpil]]*0.21)</f>
        <v>340650.92247999995</v>
      </c>
      <c r="K3657" s="6">
        <f>Tabla14[[#This Row],[Precio NEGRO Publico c/juan]]-Tabla14[[#This Row],[Nuestro Costo juan ]]</f>
        <v>60306.622639999958</v>
      </c>
      <c r="L3657" s="7">
        <f>Tabla14[[#This Row],[Ganancia]]/Tabla14[[#This Row],[Nuestro Costo juan ]]</f>
        <v>0.2151162790697673</v>
      </c>
      <c r="M3657" s="2">
        <f>Tabla14[[#This Row],[Precio NEGRO Publico c/juan]]+(Tabla14[[#This Row],[Precio NEGRO Publico c/juan]]*0.105)</f>
        <v>376419.26934039994</v>
      </c>
    </row>
    <row r="3658" spans="1:13">
      <c r="A3658" s="1" t="s">
        <v>7347</v>
      </c>
      <c r="B3658" t="s">
        <v>7348</v>
      </c>
      <c r="C3658" t="s">
        <v>7</v>
      </c>
      <c r="D3658" t="s">
        <v>285</v>
      </c>
      <c r="E3658" s="2">
        <v>123351</v>
      </c>
      <c r="F3658" s="2">
        <f>Tabla14[[#This Row],[Precio]]-(Tabla14[[#This Row],[Precio]]*0.14)</f>
        <v>106081.86</v>
      </c>
      <c r="G3658" s="2">
        <f>Tabla14[[#This Row],[Precio]]-(Tabla14[[#This Row],[Precio]]*0.05)</f>
        <v>117183.45</v>
      </c>
      <c r="H3658" s="4">
        <f>Tabla14[[#This Row],[  -14% costo de juan]]+(Tabla14[[#This Row],[  -14% costo de juan]]*0.1)</f>
        <v>116690.046</v>
      </c>
      <c r="I3658" s="30">
        <f>Tabla14[[#This Row],[5% purpil]]+(Tabla14[[#This Row],[5% purpil]]*0.21)</f>
        <v>141791.97450000001</v>
      </c>
      <c r="J3658" s="30">
        <f>Tabla14[[#This Row],[5% purpil]]+(Tabla14[[#This Row],[5% purpil]]*0.21)</f>
        <v>141791.97450000001</v>
      </c>
      <c r="K3658" s="6">
        <f>Tabla14[[#This Row],[Precio NEGRO Publico c/juan]]-Tabla14[[#This Row],[Nuestro Costo juan ]]</f>
        <v>25101.928500000009</v>
      </c>
      <c r="L3658" s="7">
        <f>Tabla14[[#This Row],[Ganancia]]/Tabla14[[#This Row],[Nuestro Costo juan ]]</f>
        <v>0.21511627906976752</v>
      </c>
      <c r="M3658" s="2">
        <f>Tabla14[[#This Row],[Precio NEGRO Publico c/juan]]+(Tabla14[[#This Row],[Precio NEGRO Publico c/juan]]*0.105)</f>
        <v>156680.1318225</v>
      </c>
    </row>
    <row r="3659" spans="1:13">
      <c r="A3659" s="1" t="s">
        <v>7349</v>
      </c>
      <c r="B3659" t="s">
        <v>7350</v>
      </c>
      <c r="C3659" t="s">
        <v>7</v>
      </c>
      <c r="D3659" t="s">
        <v>285</v>
      </c>
      <c r="E3659" s="2">
        <v>149214.92000000001</v>
      </c>
      <c r="F3659" s="2">
        <f>Tabla14[[#This Row],[Precio]]-(Tabla14[[#This Row],[Precio]]*0.14)</f>
        <v>128324.83120000002</v>
      </c>
      <c r="G3659" s="2">
        <f>Tabla14[[#This Row],[Precio]]-(Tabla14[[#This Row],[Precio]]*0.05)</f>
        <v>141754.174</v>
      </c>
      <c r="H3659" s="4">
        <f>Tabla14[[#This Row],[  -14% costo de juan]]+(Tabla14[[#This Row],[  -14% costo de juan]]*0.1)</f>
        <v>141157.31432</v>
      </c>
      <c r="I3659" s="30">
        <f>Tabla14[[#This Row],[5% purpil]]+(Tabla14[[#This Row],[5% purpil]]*0.21)</f>
        <v>171522.55054</v>
      </c>
      <c r="J3659" s="30">
        <f>Tabla14[[#This Row],[5% purpil]]+(Tabla14[[#This Row],[5% purpil]]*0.21)</f>
        <v>171522.55054</v>
      </c>
      <c r="K3659" s="6">
        <f>Tabla14[[#This Row],[Precio NEGRO Publico c/juan]]-Tabla14[[#This Row],[Nuestro Costo juan ]]</f>
        <v>30365.236219999992</v>
      </c>
      <c r="L3659" s="7">
        <f>Tabla14[[#This Row],[Ganancia]]/Tabla14[[#This Row],[Nuestro Costo juan ]]</f>
        <v>0.21511627906976738</v>
      </c>
      <c r="M3659" s="2">
        <f>Tabla14[[#This Row],[Precio NEGRO Publico c/juan]]+(Tabla14[[#This Row],[Precio NEGRO Publico c/juan]]*0.105)</f>
        <v>189532.4183467</v>
      </c>
    </row>
    <row r="3660" spans="1:13">
      <c r="A3660" s="1" t="s">
        <v>7351</v>
      </c>
      <c r="B3660" t="s">
        <v>7352</v>
      </c>
      <c r="C3660" t="s">
        <v>7</v>
      </c>
      <c r="D3660" t="s">
        <v>285</v>
      </c>
      <c r="E3660" s="2">
        <v>175476.74</v>
      </c>
      <c r="F3660" s="2">
        <f>Tabla14[[#This Row],[Precio]]-(Tabla14[[#This Row],[Precio]]*0.14)</f>
        <v>150909.9964</v>
      </c>
      <c r="G3660" s="2">
        <f>Tabla14[[#This Row],[Precio]]-(Tabla14[[#This Row],[Precio]]*0.05)</f>
        <v>166702.90299999999</v>
      </c>
      <c r="H3660" s="4">
        <f>Tabla14[[#This Row],[  -14% costo de juan]]+(Tabla14[[#This Row],[  -14% costo de juan]]*0.1)</f>
        <v>166000.99604</v>
      </c>
      <c r="I3660" s="30">
        <f>Tabla14[[#This Row],[5% purpil]]+(Tabla14[[#This Row],[5% purpil]]*0.21)</f>
        <v>201710.51262999998</v>
      </c>
      <c r="J3660" s="30">
        <f>Tabla14[[#This Row],[5% purpil]]+(Tabla14[[#This Row],[5% purpil]]*0.21)</f>
        <v>201710.51262999998</v>
      </c>
      <c r="K3660" s="6">
        <f>Tabla14[[#This Row],[Precio NEGRO Publico c/juan]]-Tabla14[[#This Row],[Nuestro Costo juan ]]</f>
        <v>35709.516589999985</v>
      </c>
      <c r="L3660" s="7">
        <f>Tabla14[[#This Row],[Ganancia]]/Tabla14[[#This Row],[Nuestro Costo juan ]]</f>
        <v>0.21511627906976735</v>
      </c>
      <c r="M3660" s="2">
        <f>Tabla14[[#This Row],[Precio NEGRO Publico c/juan]]+(Tabla14[[#This Row],[Precio NEGRO Publico c/juan]]*0.105)</f>
        <v>222890.11645614999</v>
      </c>
    </row>
    <row r="3661" spans="1:13">
      <c r="A3661" s="1" t="s">
        <v>7353</v>
      </c>
      <c r="B3661" t="s">
        <v>7354</v>
      </c>
      <c r="C3661" t="s">
        <v>7</v>
      </c>
      <c r="D3661" t="s">
        <v>285</v>
      </c>
      <c r="E3661" s="2">
        <v>5305.42</v>
      </c>
      <c r="F3661" s="2">
        <f>Tabla14[[#This Row],[Precio]]-(Tabla14[[#This Row],[Precio]]*0.14)</f>
        <v>4562.6612000000005</v>
      </c>
      <c r="G3661" s="2">
        <f>Tabla14[[#This Row],[Precio]]-(Tabla14[[#This Row],[Precio]]*0.05)</f>
        <v>5040.1490000000003</v>
      </c>
      <c r="H3661" s="4">
        <f>Tabla14[[#This Row],[  -14% costo de juan]]+(Tabla14[[#This Row],[  -14% costo de juan]]*0.1)</f>
        <v>5018.9273200000007</v>
      </c>
      <c r="I3661" s="30">
        <f>Tabla14[[#This Row],[5% purpil]]+(Tabla14[[#This Row],[5% purpil]]*0.21)</f>
        <v>6098.5802899999999</v>
      </c>
      <c r="J3661" s="30">
        <f>Tabla14[[#This Row],[5% purpil]]+(Tabla14[[#This Row],[5% purpil]]*0.21)</f>
        <v>6098.5802899999999</v>
      </c>
      <c r="K3661" s="6">
        <f>Tabla14[[#This Row],[Precio NEGRO Publico c/juan]]-Tabla14[[#This Row],[Nuestro Costo juan ]]</f>
        <v>1079.6529699999992</v>
      </c>
      <c r="L3661" s="7">
        <f>Tabla14[[#This Row],[Ganancia]]/Tabla14[[#This Row],[Nuestro Costo juan ]]</f>
        <v>0.21511627906976724</v>
      </c>
      <c r="M3661" s="2">
        <f>Tabla14[[#This Row],[Precio NEGRO Publico c/juan]]+(Tabla14[[#This Row],[Precio NEGRO Publico c/juan]]*0.105)</f>
        <v>6738.9312204500002</v>
      </c>
    </row>
    <row r="3662" spans="1:13">
      <c r="A3662" s="1" t="s">
        <v>7355</v>
      </c>
      <c r="B3662" t="s">
        <v>7356</v>
      </c>
      <c r="C3662" t="s">
        <v>7</v>
      </c>
      <c r="D3662" t="s">
        <v>285</v>
      </c>
      <c r="E3662" s="2">
        <v>7716.97</v>
      </c>
      <c r="F3662" s="2">
        <f>Tabla14[[#This Row],[Precio]]-(Tabla14[[#This Row],[Precio]]*0.14)</f>
        <v>6636.5942000000005</v>
      </c>
      <c r="G3662" s="2">
        <f>Tabla14[[#This Row],[Precio]]-(Tabla14[[#This Row],[Precio]]*0.05)</f>
        <v>7331.1215000000002</v>
      </c>
      <c r="H3662" s="4">
        <f>Tabla14[[#This Row],[  -14% costo de juan]]+(Tabla14[[#This Row],[  -14% costo de juan]]*0.1)</f>
        <v>7300.2536200000004</v>
      </c>
      <c r="I3662" s="30">
        <f>Tabla14[[#This Row],[5% purpil]]+(Tabla14[[#This Row],[5% purpil]]*0.21)</f>
        <v>8870.6570150000007</v>
      </c>
      <c r="J3662" s="30">
        <f>Tabla14[[#This Row],[5% purpil]]+(Tabla14[[#This Row],[5% purpil]]*0.21)</f>
        <v>8870.6570150000007</v>
      </c>
      <c r="K3662" s="6">
        <f>Tabla14[[#This Row],[Precio NEGRO Publico c/juan]]-Tabla14[[#This Row],[Nuestro Costo juan ]]</f>
        <v>1570.4033950000003</v>
      </c>
      <c r="L3662" s="7">
        <f>Tabla14[[#This Row],[Ganancia]]/Tabla14[[#This Row],[Nuestro Costo juan ]]</f>
        <v>0.21511627906976746</v>
      </c>
      <c r="M3662" s="2">
        <f>Tabla14[[#This Row],[Precio NEGRO Publico c/juan]]+(Tabla14[[#This Row],[Precio NEGRO Publico c/juan]]*0.105)</f>
        <v>9802.0760015750002</v>
      </c>
    </row>
    <row r="3663" spans="1:13">
      <c r="A3663" s="1" t="s">
        <v>7357</v>
      </c>
      <c r="B3663" t="s">
        <v>7358</v>
      </c>
      <c r="C3663" t="s">
        <v>7</v>
      </c>
      <c r="D3663" t="s">
        <v>285</v>
      </c>
      <c r="E3663" s="2">
        <v>96076.32</v>
      </c>
      <c r="F3663" s="2">
        <f>Tabla14[[#This Row],[Precio]]-(Tabla14[[#This Row],[Precio]]*0.14)</f>
        <v>82625.635200000004</v>
      </c>
      <c r="G3663" s="2">
        <f>Tabla14[[#This Row],[Precio]]-(Tabla14[[#This Row],[Precio]]*0.05)</f>
        <v>91272.504000000001</v>
      </c>
      <c r="H3663" s="4">
        <f>Tabla14[[#This Row],[  -14% costo de juan]]+(Tabla14[[#This Row],[  -14% costo de juan]]*0.1)</f>
        <v>90888.19872</v>
      </c>
      <c r="I3663" s="30">
        <f>Tabla14[[#This Row],[5% purpil]]+(Tabla14[[#This Row],[5% purpil]]*0.21)</f>
        <v>110439.72984</v>
      </c>
      <c r="J3663" s="30">
        <f>Tabla14[[#This Row],[5% purpil]]+(Tabla14[[#This Row],[5% purpil]]*0.21)</f>
        <v>110439.72984</v>
      </c>
      <c r="K3663" s="6">
        <f>Tabla14[[#This Row],[Precio NEGRO Publico c/juan]]-Tabla14[[#This Row],[Nuestro Costo juan ]]</f>
        <v>19551.53112</v>
      </c>
      <c r="L3663" s="7">
        <f>Tabla14[[#This Row],[Ganancia]]/Tabla14[[#This Row],[Nuestro Costo juan ]]</f>
        <v>0.21511627906976744</v>
      </c>
      <c r="M3663" s="2">
        <f>Tabla14[[#This Row],[Precio NEGRO Publico c/juan]]+(Tabla14[[#This Row],[Precio NEGRO Publico c/juan]]*0.105)</f>
        <v>122035.90147320001</v>
      </c>
    </row>
    <row r="3664" spans="1:13">
      <c r="A3664" s="1" t="s">
        <v>7359</v>
      </c>
      <c r="B3664" t="s">
        <v>7360</v>
      </c>
      <c r="C3664" t="s">
        <v>7</v>
      </c>
      <c r="D3664" t="s">
        <v>285</v>
      </c>
      <c r="E3664" s="2">
        <v>120384.79</v>
      </c>
      <c r="F3664" s="2">
        <f>Tabla14[[#This Row],[Precio]]-(Tabla14[[#This Row],[Precio]]*0.14)</f>
        <v>103530.91939999998</v>
      </c>
      <c r="G3664" s="2">
        <f>Tabla14[[#This Row],[Precio]]-(Tabla14[[#This Row],[Precio]]*0.05)</f>
        <v>114365.5505</v>
      </c>
      <c r="H3664" s="4">
        <f>Tabla14[[#This Row],[  -14% costo de juan]]+(Tabla14[[#This Row],[  -14% costo de juan]]*0.1)</f>
        <v>113884.01133999998</v>
      </c>
      <c r="I3664" s="30">
        <f>Tabla14[[#This Row],[5% purpil]]+(Tabla14[[#This Row],[5% purpil]]*0.21)</f>
        <v>138382.31610500001</v>
      </c>
      <c r="J3664" s="30">
        <f>Tabla14[[#This Row],[5% purpil]]+(Tabla14[[#This Row],[5% purpil]]*0.21)</f>
        <v>138382.31610500001</v>
      </c>
      <c r="K3664" s="6">
        <f>Tabla14[[#This Row],[Precio NEGRO Publico c/juan]]-Tabla14[[#This Row],[Nuestro Costo juan ]]</f>
        <v>24498.304765000023</v>
      </c>
      <c r="L3664" s="7">
        <f>Tabla14[[#This Row],[Ganancia]]/Tabla14[[#This Row],[Nuestro Costo juan ]]</f>
        <v>0.21511627906976769</v>
      </c>
      <c r="M3664" s="2">
        <f>Tabla14[[#This Row],[Precio NEGRO Publico c/juan]]+(Tabla14[[#This Row],[Precio NEGRO Publico c/juan]]*0.105)</f>
        <v>152912.45929602502</v>
      </c>
    </row>
    <row r="3665" spans="1:13">
      <c r="A3665" s="1" t="s">
        <v>7361</v>
      </c>
      <c r="B3665" t="s">
        <v>7362</v>
      </c>
      <c r="C3665" t="s">
        <v>7</v>
      </c>
      <c r="D3665" t="s">
        <v>285</v>
      </c>
      <c r="E3665" s="2">
        <v>723.47</v>
      </c>
      <c r="F3665" s="2">
        <f>Tabla14[[#This Row],[Precio]]-(Tabla14[[#This Row],[Precio]]*0.14)</f>
        <v>622.18420000000003</v>
      </c>
      <c r="G3665" s="2">
        <f>Tabla14[[#This Row],[Precio]]-(Tabla14[[#This Row],[Precio]]*0.05)</f>
        <v>687.29650000000004</v>
      </c>
      <c r="H3665" s="4">
        <f>Tabla14[[#This Row],[  -14% costo de juan]]+(Tabla14[[#This Row],[  -14% costo de juan]]*0.1)</f>
        <v>684.40262000000007</v>
      </c>
      <c r="I3665" s="30">
        <f>Tabla14[[#This Row],[5% purpil]]+(Tabla14[[#This Row],[5% purpil]]*0.21)</f>
        <v>831.62876500000004</v>
      </c>
      <c r="J3665" s="30">
        <f>Tabla14[[#This Row],[5% purpil]]+(Tabla14[[#This Row],[5% purpil]]*0.21)</f>
        <v>831.62876500000004</v>
      </c>
      <c r="K3665" s="6">
        <f>Tabla14[[#This Row],[Precio NEGRO Publico c/juan]]-Tabla14[[#This Row],[Nuestro Costo juan ]]</f>
        <v>147.22614499999997</v>
      </c>
      <c r="L3665" s="7">
        <f>Tabla14[[#This Row],[Ganancia]]/Tabla14[[#This Row],[Nuestro Costo juan ]]</f>
        <v>0.21511627906976738</v>
      </c>
      <c r="M3665" s="2">
        <f>Tabla14[[#This Row],[Precio NEGRO Publico c/juan]]+(Tabla14[[#This Row],[Precio NEGRO Publico c/juan]]*0.105)</f>
        <v>918.94978532499999</v>
      </c>
    </row>
    <row r="3666" spans="1:13">
      <c r="A3666" s="1" t="s">
        <v>7363</v>
      </c>
      <c r="B3666" t="s">
        <v>7364</v>
      </c>
      <c r="C3666" t="s">
        <v>7</v>
      </c>
      <c r="D3666" t="s">
        <v>285</v>
      </c>
      <c r="E3666" s="2">
        <v>117515.08</v>
      </c>
      <c r="F3666" s="2">
        <f>Tabla14[[#This Row],[Precio]]-(Tabla14[[#This Row],[Precio]]*0.14)</f>
        <v>101062.9688</v>
      </c>
      <c r="G3666" s="2">
        <f>Tabla14[[#This Row],[Precio]]-(Tabla14[[#This Row],[Precio]]*0.05)</f>
        <v>111639.326</v>
      </c>
      <c r="H3666" s="4">
        <f>Tabla14[[#This Row],[  -14% costo de juan]]+(Tabla14[[#This Row],[  -14% costo de juan]]*0.1)</f>
        <v>111169.26568000001</v>
      </c>
      <c r="I3666" s="30">
        <f>Tabla14[[#This Row],[5% purpil]]+(Tabla14[[#This Row],[5% purpil]]*0.21)</f>
        <v>135083.58446000001</v>
      </c>
      <c r="J3666" s="30">
        <f>Tabla14[[#This Row],[5% purpil]]+(Tabla14[[#This Row],[5% purpil]]*0.21)</f>
        <v>135083.58446000001</v>
      </c>
      <c r="K3666" s="6">
        <f>Tabla14[[#This Row],[Precio NEGRO Publico c/juan]]-Tabla14[[#This Row],[Nuestro Costo juan ]]</f>
        <v>23914.318780000001</v>
      </c>
      <c r="L3666" s="7">
        <f>Tabla14[[#This Row],[Ganancia]]/Tabla14[[#This Row],[Nuestro Costo juan ]]</f>
        <v>0.21511627906976744</v>
      </c>
      <c r="M3666" s="2">
        <f>Tabla14[[#This Row],[Precio NEGRO Publico c/juan]]+(Tabla14[[#This Row],[Precio NEGRO Publico c/juan]]*0.105)</f>
        <v>149267.36082830001</v>
      </c>
    </row>
    <row r="3667" spans="1:13">
      <c r="A3667" s="1" t="s">
        <v>7365</v>
      </c>
      <c r="B3667" t="s">
        <v>7366</v>
      </c>
      <c r="C3667" t="s">
        <v>7</v>
      </c>
      <c r="D3667" t="s">
        <v>285</v>
      </c>
      <c r="E3667" s="2">
        <v>138516.16</v>
      </c>
      <c r="F3667" s="2">
        <f>Tabla14[[#This Row],[Precio]]-(Tabla14[[#This Row],[Precio]]*0.14)</f>
        <v>119123.8976</v>
      </c>
      <c r="G3667" s="2">
        <f>Tabla14[[#This Row],[Precio]]-(Tabla14[[#This Row],[Precio]]*0.05)</f>
        <v>131590.35200000001</v>
      </c>
      <c r="H3667" s="4">
        <f>Tabla14[[#This Row],[  -14% costo de juan]]+(Tabla14[[#This Row],[  -14% costo de juan]]*0.1)</f>
        <v>131036.28736</v>
      </c>
      <c r="I3667" s="30">
        <f>Tabla14[[#This Row],[5% purpil]]+(Tabla14[[#This Row],[5% purpil]]*0.21)</f>
        <v>159224.32592</v>
      </c>
      <c r="J3667" s="30">
        <f>Tabla14[[#This Row],[5% purpil]]+(Tabla14[[#This Row],[5% purpil]]*0.21)</f>
        <v>159224.32592</v>
      </c>
      <c r="K3667" s="6">
        <f>Tabla14[[#This Row],[Precio NEGRO Publico c/juan]]-Tabla14[[#This Row],[Nuestro Costo juan ]]</f>
        <v>28188.038560000001</v>
      </c>
      <c r="L3667" s="7">
        <f>Tabla14[[#This Row],[Ganancia]]/Tabla14[[#This Row],[Nuestro Costo juan ]]</f>
        <v>0.21511627906976744</v>
      </c>
      <c r="M3667" s="2">
        <f>Tabla14[[#This Row],[Precio NEGRO Publico c/juan]]+(Tabla14[[#This Row],[Precio NEGRO Publico c/juan]]*0.105)</f>
        <v>175942.88014160001</v>
      </c>
    </row>
    <row r="3668" spans="1:13">
      <c r="A3668" s="1" t="s">
        <v>7367</v>
      </c>
      <c r="B3668" t="s">
        <v>7368</v>
      </c>
      <c r="C3668" t="s">
        <v>7</v>
      </c>
      <c r="D3668" t="s">
        <v>285</v>
      </c>
      <c r="E3668" s="2">
        <v>142534.42000000001</v>
      </c>
      <c r="F3668" s="2">
        <f>Tabla14[[#This Row],[Precio]]-(Tabla14[[#This Row],[Precio]]*0.14)</f>
        <v>122579.6012</v>
      </c>
      <c r="G3668" s="2">
        <f>Tabla14[[#This Row],[Precio]]-(Tabla14[[#This Row],[Precio]]*0.05)</f>
        <v>135407.69900000002</v>
      </c>
      <c r="H3668" s="4">
        <f>Tabla14[[#This Row],[  -14% costo de juan]]+(Tabla14[[#This Row],[  -14% costo de juan]]*0.1)</f>
        <v>134837.56132000001</v>
      </c>
      <c r="I3668" s="30">
        <f>Tabla14[[#This Row],[5% purpil]]+(Tabla14[[#This Row],[5% purpil]]*0.21)</f>
        <v>163843.31579000002</v>
      </c>
      <c r="J3668" s="30">
        <f>Tabla14[[#This Row],[5% purpil]]+(Tabla14[[#This Row],[5% purpil]]*0.21)</f>
        <v>163843.31579000002</v>
      </c>
      <c r="K3668" s="6">
        <f>Tabla14[[#This Row],[Precio NEGRO Publico c/juan]]-Tabla14[[#This Row],[Nuestro Costo juan ]]</f>
        <v>29005.754470000014</v>
      </c>
      <c r="L3668" s="7">
        <f>Tabla14[[#This Row],[Ganancia]]/Tabla14[[#This Row],[Nuestro Costo juan ]]</f>
        <v>0.21511627906976755</v>
      </c>
      <c r="M3668" s="2">
        <f>Tabla14[[#This Row],[Precio NEGRO Publico c/juan]]+(Tabla14[[#This Row],[Precio NEGRO Publico c/juan]]*0.105)</f>
        <v>181046.86394795001</v>
      </c>
    </row>
    <row r="3669" spans="1:13">
      <c r="A3669" s="1" t="s">
        <v>7369</v>
      </c>
      <c r="B3669" t="s">
        <v>7370</v>
      </c>
      <c r="C3669" t="s">
        <v>7</v>
      </c>
      <c r="D3669" t="s">
        <v>285</v>
      </c>
      <c r="E3669" s="2">
        <v>169979.88</v>
      </c>
      <c r="F3669" s="2">
        <f>Tabla14[[#This Row],[Precio]]-(Tabla14[[#This Row],[Precio]]*0.14)</f>
        <v>146182.69680000001</v>
      </c>
      <c r="G3669" s="2">
        <f>Tabla14[[#This Row],[Precio]]-(Tabla14[[#This Row],[Precio]]*0.05)</f>
        <v>161480.886</v>
      </c>
      <c r="H3669" s="4">
        <f>Tabla14[[#This Row],[  -14% costo de juan]]+(Tabla14[[#This Row],[  -14% costo de juan]]*0.1)</f>
        <v>160800.96648</v>
      </c>
      <c r="I3669" s="30">
        <f>Tabla14[[#This Row],[5% purpil]]+(Tabla14[[#This Row],[5% purpil]]*0.21)</f>
        <v>195391.87205999999</v>
      </c>
      <c r="J3669" s="30">
        <f>Tabla14[[#This Row],[5% purpil]]+(Tabla14[[#This Row],[5% purpil]]*0.21)</f>
        <v>195391.87205999999</v>
      </c>
      <c r="K3669" s="6">
        <f>Tabla14[[#This Row],[Precio NEGRO Publico c/juan]]-Tabla14[[#This Row],[Nuestro Costo juan ]]</f>
        <v>34590.905579999991</v>
      </c>
      <c r="L3669" s="7">
        <f>Tabla14[[#This Row],[Ganancia]]/Tabla14[[#This Row],[Nuestro Costo juan ]]</f>
        <v>0.21511627906976738</v>
      </c>
      <c r="M3669" s="2">
        <f>Tabla14[[#This Row],[Precio NEGRO Publico c/juan]]+(Tabla14[[#This Row],[Precio NEGRO Publico c/juan]]*0.105)</f>
        <v>215908.01862629998</v>
      </c>
    </row>
    <row r="3670" spans="1:13">
      <c r="A3670" s="1" t="s">
        <v>7371</v>
      </c>
      <c r="B3670" t="s">
        <v>7372</v>
      </c>
      <c r="C3670" t="s">
        <v>7</v>
      </c>
      <c r="D3670" t="s">
        <v>7373</v>
      </c>
      <c r="E3670" s="2">
        <v>12874.4</v>
      </c>
      <c r="F3670" s="2">
        <f>Tabla14[[#This Row],[Precio]]-(Tabla14[[#This Row],[Precio]]*0.14)</f>
        <v>11071.984</v>
      </c>
      <c r="G3670" s="2">
        <f>Tabla14[[#This Row],[Precio]]-(Tabla14[[#This Row],[Precio]]*0.05)</f>
        <v>12230.68</v>
      </c>
      <c r="H3670" s="4">
        <f>Tabla14[[#This Row],[  -14% costo de juan]]+(Tabla14[[#This Row],[  -14% costo de juan]]*0.1)</f>
        <v>12179.1824</v>
      </c>
      <c r="I3670" s="30">
        <f>Tabla14[[#This Row],[5% purpil]]+(Tabla14[[#This Row],[5% purpil]]*0.21)</f>
        <v>14799.122800000001</v>
      </c>
      <c r="J3670" s="30">
        <f>Tabla14[[#This Row],[5% purpil]]+(Tabla14[[#This Row],[5% purpil]]*0.21)</f>
        <v>14799.122800000001</v>
      </c>
      <c r="K3670" s="6">
        <f>Tabla14[[#This Row],[Precio NEGRO Publico c/juan]]-Tabla14[[#This Row],[Nuestro Costo juan ]]</f>
        <v>2619.9404000000013</v>
      </c>
      <c r="L3670" s="7">
        <f>Tabla14[[#This Row],[Ganancia]]/Tabla14[[#This Row],[Nuestro Costo juan ]]</f>
        <v>0.21511627906976755</v>
      </c>
      <c r="M3670" s="2">
        <f>Tabla14[[#This Row],[Precio NEGRO Publico c/juan]]+(Tabla14[[#This Row],[Precio NEGRO Publico c/juan]]*0.105)</f>
        <v>16353.030694000001</v>
      </c>
    </row>
    <row r="3671" spans="1:13">
      <c r="A3671" s="1" t="s">
        <v>7374</v>
      </c>
      <c r="B3671" t="s">
        <v>7375</v>
      </c>
      <c r="C3671" t="s">
        <v>7</v>
      </c>
      <c r="D3671" t="s">
        <v>5447</v>
      </c>
      <c r="E3671" s="2">
        <v>17031.580000000002</v>
      </c>
      <c r="F3671" s="2">
        <f>Tabla14[[#This Row],[Precio]]-(Tabla14[[#This Row],[Precio]]*0.14)</f>
        <v>14647.158800000001</v>
      </c>
      <c r="G3671" s="2">
        <f>Tabla14[[#This Row],[Precio]]-(Tabla14[[#This Row],[Precio]]*0.05)</f>
        <v>16180.001000000002</v>
      </c>
      <c r="H3671" s="4">
        <f>Tabla14[[#This Row],[  -14% costo de juan]]+(Tabla14[[#This Row],[  -14% costo de juan]]*0.1)</f>
        <v>16111.874680000001</v>
      </c>
      <c r="I3671" s="30">
        <f>Tabla14[[#This Row],[5% purpil]]+(Tabla14[[#This Row],[5% purpil]]*0.21)</f>
        <v>19577.801210000001</v>
      </c>
      <c r="J3671" s="30">
        <f>Tabla14[[#This Row],[5% purpil]]+(Tabla14[[#This Row],[5% purpil]]*0.21)</f>
        <v>19577.801210000001</v>
      </c>
      <c r="K3671" s="6">
        <f>Tabla14[[#This Row],[Precio NEGRO Publico c/juan]]-Tabla14[[#This Row],[Nuestro Costo juan ]]</f>
        <v>3465.9265300000006</v>
      </c>
      <c r="L3671" s="7">
        <f>Tabla14[[#This Row],[Ganancia]]/Tabla14[[#This Row],[Nuestro Costo juan ]]</f>
        <v>0.21511627906976746</v>
      </c>
      <c r="M3671" s="2">
        <f>Tabla14[[#This Row],[Precio NEGRO Publico c/juan]]+(Tabla14[[#This Row],[Precio NEGRO Publico c/juan]]*0.105)</f>
        <v>21633.470337050003</v>
      </c>
    </row>
    <row r="3672" spans="1:13">
      <c r="A3672" s="1" t="s">
        <v>7376</v>
      </c>
      <c r="B3672" t="s">
        <v>7377</v>
      </c>
      <c r="C3672" t="s">
        <v>7</v>
      </c>
      <c r="D3672" t="s">
        <v>5447</v>
      </c>
      <c r="E3672" s="2">
        <v>10140.35</v>
      </c>
      <c r="F3672" s="2">
        <f>Tabla14[[#This Row],[Precio]]-(Tabla14[[#This Row],[Precio]]*0.14)</f>
        <v>8720.7010000000009</v>
      </c>
      <c r="G3672" s="2">
        <f>Tabla14[[#This Row],[Precio]]-(Tabla14[[#This Row],[Precio]]*0.05)</f>
        <v>9633.3325000000004</v>
      </c>
      <c r="H3672" s="4">
        <f>Tabla14[[#This Row],[  -14% costo de juan]]+(Tabla14[[#This Row],[  -14% costo de juan]]*0.1)</f>
        <v>9592.7711000000018</v>
      </c>
      <c r="I3672" s="30">
        <f>Tabla14[[#This Row],[5% purpil]]+(Tabla14[[#This Row],[5% purpil]]*0.21)</f>
        <v>11656.332325000001</v>
      </c>
      <c r="J3672" s="30">
        <f>Tabla14[[#This Row],[5% purpil]]+(Tabla14[[#This Row],[5% purpil]]*0.21)</f>
        <v>11656.332325000001</v>
      </c>
      <c r="K3672" s="6">
        <f>Tabla14[[#This Row],[Precio NEGRO Publico c/juan]]-Tabla14[[#This Row],[Nuestro Costo juan ]]</f>
        <v>2063.5612249999995</v>
      </c>
      <c r="L3672" s="7">
        <f>Tabla14[[#This Row],[Ganancia]]/Tabla14[[#This Row],[Nuestro Costo juan ]]</f>
        <v>0.21511627906976735</v>
      </c>
      <c r="M3672" s="2">
        <f>Tabla14[[#This Row],[Precio NEGRO Publico c/juan]]+(Tabla14[[#This Row],[Precio NEGRO Publico c/juan]]*0.105)</f>
        <v>12880.247219125002</v>
      </c>
    </row>
    <row r="3673" spans="1:13">
      <c r="A3673" s="1" t="s">
        <v>7378</v>
      </c>
      <c r="B3673" t="s">
        <v>7379</v>
      </c>
      <c r="C3673" t="s">
        <v>7</v>
      </c>
      <c r="D3673" t="s">
        <v>5447</v>
      </c>
      <c r="E3673" s="2">
        <v>25052.63</v>
      </c>
      <c r="F3673" s="2">
        <f>Tabla14[[#This Row],[Precio]]-(Tabla14[[#This Row],[Precio]]*0.14)</f>
        <v>21545.2618</v>
      </c>
      <c r="G3673" s="2">
        <f>Tabla14[[#This Row],[Precio]]-(Tabla14[[#This Row],[Precio]]*0.05)</f>
        <v>23799.998500000002</v>
      </c>
      <c r="H3673" s="4">
        <f>Tabla14[[#This Row],[  -14% costo de juan]]+(Tabla14[[#This Row],[  -14% costo de juan]]*0.1)</f>
        <v>23699.787980000001</v>
      </c>
      <c r="I3673" s="30">
        <f>Tabla14[[#This Row],[5% purpil]]+(Tabla14[[#This Row],[5% purpil]]*0.21)</f>
        <v>28797.998185</v>
      </c>
      <c r="J3673" s="30">
        <f>Tabla14[[#This Row],[5% purpil]]+(Tabla14[[#This Row],[5% purpil]]*0.21)</f>
        <v>28797.998185</v>
      </c>
      <c r="K3673" s="6">
        <f>Tabla14[[#This Row],[Precio NEGRO Publico c/juan]]-Tabla14[[#This Row],[Nuestro Costo juan ]]</f>
        <v>5098.2102049999994</v>
      </c>
      <c r="L3673" s="7">
        <f>Tabla14[[#This Row],[Ganancia]]/Tabla14[[#This Row],[Nuestro Costo juan ]]</f>
        <v>0.21511627906976741</v>
      </c>
      <c r="M3673" s="2">
        <f>Tabla14[[#This Row],[Precio NEGRO Publico c/juan]]+(Tabla14[[#This Row],[Precio NEGRO Publico c/juan]]*0.105)</f>
        <v>31821.787994425002</v>
      </c>
    </row>
    <row r="3674" spans="1:13">
      <c r="A3674" s="1" t="s">
        <v>7380</v>
      </c>
      <c r="B3674" t="s">
        <v>7381</v>
      </c>
      <c r="C3674" t="s">
        <v>7</v>
      </c>
      <c r="D3674" t="s">
        <v>5447</v>
      </c>
      <c r="E3674" s="2">
        <v>37600</v>
      </c>
      <c r="F3674" s="2">
        <f>Tabla14[[#This Row],[Precio]]-(Tabla14[[#This Row],[Precio]]*0.14)</f>
        <v>32336</v>
      </c>
      <c r="G3674" s="2">
        <f>Tabla14[[#This Row],[Precio]]-(Tabla14[[#This Row],[Precio]]*0.05)</f>
        <v>35720</v>
      </c>
      <c r="H3674" s="4">
        <f>Tabla14[[#This Row],[  -14% costo de juan]]+(Tabla14[[#This Row],[  -14% costo de juan]]*0.1)</f>
        <v>35569.599999999999</v>
      </c>
      <c r="I3674" s="30">
        <f>Tabla14[[#This Row],[5% purpil]]+(Tabla14[[#This Row],[5% purpil]]*0.21)</f>
        <v>43221.2</v>
      </c>
      <c r="J3674" s="30">
        <f>Tabla14[[#This Row],[5% purpil]]+(Tabla14[[#This Row],[5% purpil]]*0.21)</f>
        <v>43221.2</v>
      </c>
      <c r="K3674" s="6">
        <f>Tabla14[[#This Row],[Precio NEGRO Publico c/juan]]-Tabla14[[#This Row],[Nuestro Costo juan ]]</f>
        <v>7651.5999999999985</v>
      </c>
      <c r="L3674" s="7">
        <f>Tabla14[[#This Row],[Ganancia]]/Tabla14[[#This Row],[Nuestro Costo juan ]]</f>
        <v>0.21511627906976741</v>
      </c>
      <c r="M3674" s="2">
        <f>Tabla14[[#This Row],[Precio NEGRO Publico c/juan]]+(Tabla14[[#This Row],[Precio NEGRO Publico c/juan]]*0.105)</f>
        <v>47759.425999999999</v>
      </c>
    </row>
    <row r="3675" spans="1:13">
      <c r="A3675" s="1" t="s">
        <v>7382</v>
      </c>
      <c r="B3675" t="s">
        <v>7383</v>
      </c>
      <c r="C3675" t="s">
        <v>7</v>
      </c>
      <c r="D3675" t="s">
        <v>5447</v>
      </c>
      <c r="E3675" s="2">
        <v>30684.91</v>
      </c>
      <c r="F3675" s="2">
        <f>Tabla14[[#This Row],[Precio]]-(Tabla14[[#This Row],[Precio]]*0.14)</f>
        <v>26389.0226</v>
      </c>
      <c r="G3675" s="2">
        <f>Tabla14[[#This Row],[Precio]]-(Tabla14[[#This Row],[Precio]]*0.05)</f>
        <v>29150.664499999999</v>
      </c>
      <c r="H3675" s="4">
        <f>Tabla14[[#This Row],[  -14% costo de juan]]+(Tabla14[[#This Row],[  -14% costo de juan]]*0.1)</f>
        <v>29027.924859999999</v>
      </c>
      <c r="I3675" s="30">
        <f>Tabla14[[#This Row],[5% purpil]]+(Tabla14[[#This Row],[5% purpil]]*0.21)</f>
        <v>35272.304044999997</v>
      </c>
      <c r="J3675" s="30">
        <f>Tabla14[[#This Row],[5% purpil]]+(Tabla14[[#This Row],[5% purpil]]*0.21)</f>
        <v>35272.304044999997</v>
      </c>
      <c r="K3675" s="6">
        <f>Tabla14[[#This Row],[Precio NEGRO Publico c/juan]]-Tabla14[[#This Row],[Nuestro Costo juan ]]</f>
        <v>6244.379184999998</v>
      </c>
      <c r="L3675" s="7">
        <f>Tabla14[[#This Row],[Ganancia]]/Tabla14[[#This Row],[Nuestro Costo juan ]]</f>
        <v>0.21511627906976738</v>
      </c>
      <c r="M3675" s="2">
        <f>Tabla14[[#This Row],[Precio NEGRO Publico c/juan]]+(Tabla14[[#This Row],[Precio NEGRO Publico c/juan]]*0.105)</f>
        <v>38975.895969724996</v>
      </c>
    </row>
    <row r="3676" spans="1:13">
      <c r="A3676" s="1" t="s">
        <v>7384</v>
      </c>
      <c r="B3676" t="s">
        <v>7385</v>
      </c>
      <c r="C3676" t="s">
        <v>7</v>
      </c>
      <c r="D3676" t="s">
        <v>5447</v>
      </c>
      <c r="E3676" s="2">
        <v>47368.42</v>
      </c>
      <c r="F3676" s="2">
        <f>Tabla14[[#This Row],[Precio]]-(Tabla14[[#This Row],[Precio]]*0.14)</f>
        <v>40736.841199999995</v>
      </c>
      <c r="G3676" s="2">
        <f>Tabla14[[#This Row],[Precio]]-(Tabla14[[#This Row],[Precio]]*0.05)</f>
        <v>44999.998999999996</v>
      </c>
      <c r="H3676" s="4">
        <f>Tabla14[[#This Row],[  -14% costo de juan]]+(Tabla14[[#This Row],[  -14% costo de juan]]*0.1)</f>
        <v>44810.525319999993</v>
      </c>
      <c r="I3676" s="30">
        <f>Tabla14[[#This Row],[5% purpil]]+(Tabla14[[#This Row],[5% purpil]]*0.21)</f>
        <v>54449.998789999998</v>
      </c>
      <c r="J3676" s="30">
        <f>Tabla14[[#This Row],[5% purpil]]+(Tabla14[[#This Row],[5% purpil]]*0.21)</f>
        <v>54449.998789999998</v>
      </c>
      <c r="K3676" s="6">
        <f>Tabla14[[#This Row],[Precio NEGRO Publico c/juan]]-Tabla14[[#This Row],[Nuestro Costo juan ]]</f>
        <v>9639.4734700000045</v>
      </c>
      <c r="L3676" s="7">
        <f>Tabla14[[#This Row],[Ganancia]]/Tabla14[[#This Row],[Nuestro Costo juan ]]</f>
        <v>0.21511627906976757</v>
      </c>
      <c r="M3676" s="2">
        <f>Tabla14[[#This Row],[Precio NEGRO Publico c/juan]]+(Tabla14[[#This Row],[Precio NEGRO Publico c/juan]]*0.105)</f>
        <v>60167.248662949998</v>
      </c>
    </row>
    <row r="3677" spans="1:13">
      <c r="A3677" s="1" t="s">
        <v>7386</v>
      </c>
      <c r="B3677" t="s">
        <v>7387</v>
      </c>
      <c r="C3677" t="s">
        <v>7</v>
      </c>
      <c r="D3677" t="s">
        <v>5447</v>
      </c>
      <c r="E3677" s="2">
        <v>3985.96</v>
      </c>
      <c r="F3677" s="2">
        <f>Tabla14[[#This Row],[Precio]]-(Tabla14[[#This Row],[Precio]]*0.14)</f>
        <v>3427.9256</v>
      </c>
      <c r="G3677" s="2">
        <f>Tabla14[[#This Row],[Precio]]-(Tabla14[[#This Row],[Precio]]*0.05)</f>
        <v>3786.6620000000003</v>
      </c>
      <c r="H3677" s="4">
        <f>Tabla14[[#This Row],[  -14% costo de juan]]+(Tabla14[[#This Row],[  -14% costo de juan]]*0.1)</f>
        <v>3770.7181599999999</v>
      </c>
      <c r="I3677" s="30">
        <f>Tabla14[[#This Row],[5% purpil]]+(Tabla14[[#This Row],[5% purpil]]*0.21)</f>
        <v>4581.8610200000003</v>
      </c>
      <c r="J3677" s="30">
        <f>Tabla14[[#This Row],[5% purpil]]+(Tabla14[[#This Row],[5% purpil]]*0.21)</f>
        <v>4581.8610200000003</v>
      </c>
      <c r="K3677" s="6">
        <f>Tabla14[[#This Row],[Precio NEGRO Publico c/juan]]-Tabla14[[#This Row],[Nuestro Costo juan ]]</f>
        <v>811.14286000000038</v>
      </c>
      <c r="L3677" s="7">
        <f>Tabla14[[#This Row],[Ganancia]]/Tabla14[[#This Row],[Nuestro Costo juan ]]</f>
        <v>0.21511627906976755</v>
      </c>
      <c r="M3677" s="2">
        <f>Tabla14[[#This Row],[Precio NEGRO Publico c/juan]]+(Tabla14[[#This Row],[Precio NEGRO Publico c/juan]]*0.105)</f>
        <v>5062.9564270999999</v>
      </c>
    </row>
    <row r="3678" spans="1:13">
      <c r="A3678" s="1" t="s">
        <v>7388</v>
      </c>
      <c r="B3678" t="s">
        <v>7389</v>
      </c>
      <c r="C3678" t="s">
        <v>7</v>
      </c>
      <c r="D3678" t="s">
        <v>5447</v>
      </c>
      <c r="E3678" s="2">
        <v>2631.58</v>
      </c>
      <c r="F3678" s="2">
        <f>Tabla14[[#This Row],[Precio]]-(Tabla14[[#This Row],[Precio]]*0.14)</f>
        <v>2263.1588000000002</v>
      </c>
      <c r="G3678" s="2">
        <f>Tabla14[[#This Row],[Precio]]-(Tabla14[[#This Row],[Precio]]*0.05)</f>
        <v>2500.0009999999997</v>
      </c>
      <c r="H3678" s="4">
        <f>Tabla14[[#This Row],[  -14% costo de juan]]+(Tabla14[[#This Row],[  -14% costo de juan]]*0.1)</f>
        <v>2489.4746800000003</v>
      </c>
      <c r="I3678" s="30">
        <f>Tabla14[[#This Row],[5% purpil]]+(Tabla14[[#This Row],[5% purpil]]*0.21)</f>
        <v>3025.0012099999994</v>
      </c>
      <c r="J3678" s="30">
        <f>Tabla14[[#This Row],[5% purpil]]+(Tabla14[[#This Row],[5% purpil]]*0.21)</f>
        <v>3025.0012099999994</v>
      </c>
      <c r="K3678" s="6">
        <f>Tabla14[[#This Row],[Precio NEGRO Publico c/juan]]-Tabla14[[#This Row],[Nuestro Costo juan ]]</f>
        <v>535.52652999999918</v>
      </c>
      <c r="L3678" s="7">
        <f>Tabla14[[#This Row],[Ganancia]]/Tabla14[[#This Row],[Nuestro Costo juan ]]</f>
        <v>0.2151162790697671</v>
      </c>
      <c r="M3678" s="2">
        <f>Tabla14[[#This Row],[Precio NEGRO Publico c/juan]]+(Tabla14[[#This Row],[Precio NEGRO Publico c/juan]]*0.105)</f>
        <v>3342.6263370499992</v>
      </c>
    </row>
    <row r="3679" spans="1:13">
      <c r="A3679" s="1" t="s">
        <v>7390</v>
      </c>
      <c r="B3679" t="s">
        <v>7391</v>
      </c>
      <c r="C3679" t="s">
        <v>7</v>
      </c>
      <c r="D3679" t="s">
        <v>5447</v>
      </c>
      <c r="E3679" s="2">
        <v>15789.47</v>
      </c>
      <c r="F3679" s="2">
        <f>Tabla14[[#This Row],[Precio]]-(Tabla14[[#This Row],[Precio]]*0.14)</f>
        <v>13578.944199999998</v>
      </c>
      <c r="G3679" s="2">
        <f>Tabla14[[#This Row],[Precio]]-(Tabla14[[#This Row],[Precio]]*0.05)</f>
        <v>14999.996499999999</v>
      </c>
      <c r="H3679" s="4">
        <f>Tabla14[[#This Row],[  -14% costo de juan]]+(Tabla14[[#This Row],[  -14% costo de juan]]*0.1)</f>
        <v>14936.838619999999</v>
      </c>
      <c r="I3679" s="30">
        <f>Tabla14[[#This Row],[5% purpil]]+(Tabla14[[#This Row],[5% purpil]]*0.21)</f>
        <v>18149.995765</v>
      </c>
      <c r="J3679" s="30">
        <f>Tabla14[[#This Row],[5% purpil]]+(Tabla14[[#This Row],[5% purpil]]*0.21)</f>
        <v>18149.995765</v>
      </c>
      <c r="K3679" s="6">
        <f>Tabla14[[#This Row],[Precio NEGRO Publico c/juan]]-Tabla14[[#This Row],[Nuestro Costo juan ]]</f>
        <v>3213.157145000001</v>
      </c>
      <c r="L3679" s="7">
        <f>Tabla14[[#This Row],[Ganancia]]/Tabla14[[#This Row],[Nuestro Costo juan ]]</f>
        <v>0.21511627906976752</v>
      </c>
      <c r="M3679" s="2">
        <f>Tabla14[[#This Row],[Precio NEGRO Publico c/juan]]+(Tabla14[[#This Row],[Precio NEGRO Publico c/juan]]*0.105)</f>
        <v>20055.745320325001</v>
      </c>
    </row>
    <row r="3680" spans="1:13">
      <c r="A3680" s="1" t="s">
        <v>7392</v>
      </c>
      <c r="B3680" t="s">
        <v>7393</v>
      </c>
      <c r="C3680" t="s">
        <v>7</v>
      </c>
      <c r="D3680" t="s">
        <v>5447</v>
      </c>
      <c r="E3680" s="2">
        <v>1543.86</v>
      </c>
      <c r="F3680" s="2">
        <f>Tabla14[[#This Row],[Precio]]-(Tabla14[[#This Row],[Precio]]*0.14)</f>
        <v>1327.7195999999999</v>
      </c>
      <c r="G3680" s="2">
        <f>Tabla14[[#This Row],[Precio]]-(Tabla14[[#This Row],[Precio]]*0.05)</f>
        <v>1466.6669999999999</v>
      </c>
      <c r="H3680" s="4">
        <f>Tabla14[[#This Row],[  -14% costo de juan]]+(Tabla14[[#This Row],[  -14% costo de juan]]*0.1)</f>
        <v>1460.4915599999999</v>
      </c>
      <c r="I3680" s="30">
        <f>Tabla14[[#This Row],[5% purpil]]+(Tabla14[[#This Row],[5% purpil]]*0.21)</f>
        <v>1774.66707</v>
      </c>
      <c r="J3680" s="30">
        <f>Tabla14[[#This Row],[5% purpil]]+(Tabla14[[#This Row],[5% purpil]]*0.21)</f>
        <v>1774.66707</v>
      </c>
      <c r="K3680" s="6">
        <f>Tabla14[[#This Row],[Precio NEGRO Publico c/juan]]-Tabla14[[#This Row],[Nuestro Costo juan ]]</f>
        <v>314.17551000000003</v>
      </c>
      <c r="L3680" s="7">
        <f>Tabla14[[#This Row],[Ganancia]]/Tabla14[[#This Row],[Nuestro Costo juan ]]</f>
        <v>0.21511627906976746</v>
      </c>
      <c r="M3680" s="2">
        <f>Tabla14[[#This Row],[Precio NEGRO Publico c/juan]]+(Tabla14[[#This Row],[Precio NEGRO Publico c/juan]]*0.105)</f>
        <v>1961.0071123499999</v>
      </c>
    </row>
    <row r="3681" spans="1:13">
      <c r="A3681" s="1" t="s">
        <v>7394</v>
      </c>
      <c r="B3681" t="s">
        <v>7395</v>
      </c>
      <c r="C3681" t="s">
        <v>7</v>
      </c>
      <c r="D3681" t="s">
        <v>5447</v>
      </c>
      <c r="E3681" s="2">
        <v>48781.05</v>
      </c>
      <c r="F3681" s="2">
        <f>Tabla14[[#This Row],[Precio]]-(Tabla14[[#This Row],[Precio]]*0.14)</f>
        <v>41951.703000000001</v>
      </c>
      <c r="G3681" s="2">
        <f>Tabla14[[#This Row],[Precio]]-(Tabla14[[#This Row],[Precio]]*0.05)</f>
        <v>46341.997500000005</v>
      </c>
      <c r="H3681" s="4">
        <f>Tabla14[[#This Row],[  -14% costo de juan]]+(Tabla14[[#This Row],[  -14% costo de juan]]*0.1)</f>
        <v>46146.873299999999</v>
      </c>
      <c r="I3681" s="30">
        <f>Tabla14[[#This Row],[5% purpil]]+(Tabla14[[#This Row],[5% purpil]]*0.21)</f>
        <v>56073.816975000009</v>
      </c>
      <c r="J3681" s="30">
        <f>Tabla14[[#This Row],[5% purpil]]+(Tabla14[[#This Row],[5% purpil]]*0.21)</f>
        <v>56073.816975000009</v>
      </c>
      <c r="K3681" s="6">
        <f>Tabla14[[#This Row],[Precio NEGRO Publico c/juan]]-Tabla14[[#This Row],[Nuestro Costo juan ]]</f>
        <v>9926.9436750000095</v>
      </c>
      <c r="L3681" s="7">
        <f>Tabla14[[#This Row],[Ganancia]]/Tabla14[[#This Row],[Nuestro Costo juan ]]</f>
        <v>0.21511627906976766</v>
      </c>
      <c r="M3681" s="2">
        <f>Tabla14[[#This Row],[Precio NEGRO Publico c/juan]]+(Tabla14[[#This Row],[Precio NEGRO Publico c/juan]]*0.105)</f>
        <v>61961.567757375007</v>
      </c>
    </row>
    <row r="3682" spans="1:13">
      <c r="A3682" s="1" t="s">
        <v>7396</v>
      </c>
      <c r="B3682" t="s">
        <v>7397</v>
      </c>
      <c r="C3682" t="s">
        <v>7</v>
      </c>
      <c r="D3682" t="s">
        <v>5447</v>
      </c>
      <c r="E3682" s="2">
        <v>33157.89</v>
      </c>
      <c r="F3682" s="2">
        <f>Tabla14[[#This Row],[Precio]]-(Tabla14[[#This Row],[Precio]]*0.14)</f>
        <v>28515.785400000001</v>
      </c>
      <c r="G3682" s="2">
        <f>Tabla14[[#This Row],[Precio]]-(Tabla14[[#This Row],[Precio]]*0.05)</f>
        <v>31499.995500000001</v>
      </c>
      <c r="H3682" s="4">
        <f>Tabla14[[#This Row],[  -14% costo de juan]]+(Tabla14[[#This Row],[  -14% costo de juan]]*0.1)</f>
        <v>31367.363940000003</v>
      </c>
      <c r="I3682" s="30">
        <f>Tabla14[[#This Row],[5% purpil]]+(Tabla14[[#This Row],[5% purpil]]*0.21)</f>
        <v>38114.994554999997</v>
      </c>
      <c r="J3682" s="30">
        <f>Tabla14[[#This Row],[5% purpil]]+(Tabla14[[#This Row],[5% purpil]]*0.21)</f>
        <v>38114.994554999997</v>
      </c>
      <c r="K3682" s="6">
        <f>Tabla14[[#This Row],[Precio NEGRO Publico c/juan]]-Tabla14[[#This Row],[Nuestro Costo juan ]]</f>
        <v>6747.6306149999946</v>
      </c>
      <c r="L3682" s="7">
        <f>Tabla14[[#This Row],[Ganancia]]/Tabla14[[#This Row],[Nuestro Costo juan ]]</f>
        <v>0.21511627906976724</v>
      </c>
      <c r="M3682" s="2">
        <f>Tabla14[[#This Row],[Precio NEGRO Publico c/juan]]+(Tabla14[[#This Row],[Precio NEGRO Publico c/juan]]*0.105)</f>
        <v>42117.068983274999</v>
      </c>
    </row>
    <row r="3683" spans="1:13">
      <c r="A3683" s="1" t="s">
        <v>7398</v>
      </c>
      <c r="B3683" t="s">
        <v>7399</v>
      </c>
      <c r="C3683" t="s">
        <v>7</v>
      </c>
      <c r="D3683" t="s">
        <v>5447</v>
      </c>
      <c r="E3683" s="2">
        <v>31578.95</v>
      </c>
      <c r="F3683" s="2">
        <f>Tabla14[[#This Row],[Precio]]-(Tabla14[[#This Row],[Precio]]*0.14)</f>
        <v>27157.897000000001</v>
      </c>
      <c r="G3683" s="2">
        <f>Tabla14[[#This Row],[Precio]]-(Tabla14[[#This Row],[Precio]]*0.05)</f>
        <v>30000.002500000002</v>
      </c>
      <c r="H3683" s="4">
        <f>Tabla14[[#This Row],[  -14% costo de juan]]+(Tabla14[[#This Row],[  -14% costo de juan]]*0.1)</f>
        <v>29873.686700000002</v>
      </c>
      <c r="I3683" s="30">
        <f>Tabla14[[#This Row],[5% purpil]]+(Tabla14[[#This Row],[5% purpil]]*0.21)</f>
        <v>36300.003025000005</v>
      </c>
      <c r="J3683" s="30">
        <f>Tabla14[[#This Row],[5% purpil]]+(Tabla14[[#This Row],[5% purpil]]*0.21)</f>
        <v>36300.003025000005</v>
      </c>
      <c r="K3683" s="6">
        <f>Tabla14[[#This Row],[Precio NEGRO Publico c/juan]]-Tabla14[[#This Row],[Nuestro Costo juan ]]</f>
        <v>6426.3163250000034</v>
      </c>
      <c r="L3683" s="7">
        <f>Tabla14[[#This Row],[Ganancia]]/Tabla14[[#This Row],[Nuestro Costo juan ]]</f>
        <v>0.21511627906976755</v>
      </c>
      <c r="M3683" s="2">
        <f>Tabla14[[#This Row],[Precio NEGRO Publico c/juan]]+(Tabla14[[#This Row],[Precio NEGRO Publico c/juan]]*0.105)</f>
        <v>40111.503342625008</v>
      </c>
    </row>
    <row r="3684" spans="1:13">
      <c r="A3684" s="1" t="s">
        <v>7400</v>
      </c>
      <c r="B3684" t="s">
        <v>7401</v>
      </c>
      <c r="C3684" t="s">
        <v>7</v>
      </c>
      <c r="D3684" t="s">
        <v>285</v>
      </c>
      <c r="E3684" s="2">
        <v>54943.6</v>
      </c>
      <c r="F3684" s="2">
        <f>Tabla14[[#This Row],[Precio]]-(Tabla14[[#This Row],[Precio]]*0.14)</f>
        <v>47251.495999999999</v>
      </c>
      <c r="G3684" s="2">
        <f>Tabla14[[#This Row],[Precio]]-(Tabla14[[#This Row],[Precio]]*0.05)</f>
        <v>52196.42</v>
      </c>
      <c r="H3684" s="4">
        <f>Tabla14[[#This Row],[  -14% costo de juan]]+(Tabla14[[#This Row],[  -14% costo de juan]]*0.1)</f>
        <v>51976.645599999996</v>
      </c>
      <c r="I3684" s="30">
        <f>Tabla14[[#This Row],[5% purpil]]+(Tabla14[[#This Row],[5% purpil]]*0.21)</f>
        <v>63157.6682</v>
      </c>
      <c r="J3684" s="30">
        <f>Tabla14[[#This Row],[5% purpil]]+(Tabla14[[#This Row],[5% purpil]]*0.21)</f>
        <v>63157.6682</v>
      </c>
      <c r="K3684" s="6">
        <f>Tabla14[[#This Row],[Precio NEGRO Publico c/juan]]-Tabla14[[#This Row],[Nuestro Costo juan ]]</f>
        <v>11181.022600000004</v>
      </c>
      <c r="L3684" s="7">
        <f>Tabla14[[#This Row],[Ganancia]]/Tabla14[[#This Row],[Nuestro Costo juan ]]</f>
        <v>0.21511627906976752</v>
      </c>
      <c r="M3684" s="2">
        <f>Tabla14[[#This Row],[Precio NEGRO Publico c/juan]]+(Tabla14[[#This Row],[Precio NEGRO Publico c/juan]]*0.105)</f>
        <v>69789.223360999997</v>
      </c>
    </row>
    <row r="3685" spans="1:13">
      <c r="A3685" s="1" t="s">
        <v>7402</v>
      </c>
      <c r="B3685" t="s">
        <v>7403</v>
      </c>
      <c r="C3685" t="s">
        <v>7</v>
      </c>
      <c r="D3685" t="s">
        <v>285</v>
      </c>
      <c r="E3685" s="2">
        <v>69514.44</v>
      </c>
      <c r="F3685" s="2">
        <f>Tabla14[[#This Row],[Precio]]-(Tabla14[[#This Row],[Precio]]*0.14)</f>
        <v>59782.418400000002</v>
      </c>
      <c r="G3685" s="2">
        <f>Tabla14[[#This Row],[Precio]]-(Tabla14[[#This Row],[Precio]]*0.05)</f>
        <v>66038.718000000008</v>
      </c>
      <c r="H3685" s="4">
        <f>Tabla14[[#This Row],[  -14% costo de juan]]+(Tabla14[[#This Row],[  -14% costo de juan]]*0.1)</f>
        <v>65760.660239999997</v>
      </c>
      <c r="I3685" s="30">
        <f>Tabla14[[#This Row],[5% purpil]]+(Tabla14[[#This Row],[5% purpil]]*0.21)</f>
        <v>79906.848780000015</v>
      </c>
      <c r="J3685" s="30">
        <f>Tabla14[[#This Row],[5% purpil]]+(Tabla14[[#This Row],[5% purpil]]*0.21)</f>
        <v>79906.848780000015</v>
      </c>
      <c r="K3685" s="6">
        <f>Tabla14[[#This Row],[Precio NEGRO Publico c/juan]]-Tabla14[[#This Row],[Nuestro Costo juan ]]</f>
        <v>14146.188540000017</v>
      </c>
      <c r="L3685" s="7">
        <f>Tabla14[[#This Row],[Ganancia]]/Tabla14[[#This Row],[Nuestro Costo juan ]]</f>
        <v>0.21511627906976771</v>
      </c>
      <c r="M3685" s="2">
        <f>Tabla14[[#This Row],[Precio NEGRO Publico c/juan]]+(Tabla14[[#This Row],[Precio NEGRO Publico c/juan]]*0.105)</f>
        <v>88297.067901900009</v>
      </c>
    </row>
    <row r="3686" spans="1:13">
      <c r="A3686" s="1" t="s">
        <v>7404</v>
      </c>
      <c r="B3686" t="s">
        <v>7405</v>
      </c>
      <c r="C3686" t="s">
        <v>7</v>
      </c>
      <c r="D3686" t="s">
        <v>3914</v>
      </c>
      <c r="E3686" s="2">
        <v>135886.57</v>
      </c>
      <c r="F3686" s="2">
        <f>Tabla14[[#This Row],[Precio]]-(Tabla14[[#This Row],[Precio]]*0.14)</f>
        <v>116862.45020000001</v>
      </c>
      <c r="G3686" s="2">
        <f>Tabla14[[#This Row],[Precio]]-(Tabla14[[#This Row],[Precio]]*0.05)</f>
        <v>129092.2415</v>
      </c>
      <c r="H3686" s="4">
        <f>Tabla14[[#This Row],[  -14% costo de juan]]+(Tabla14[[#This Row],[  -14% costo de juan]]*0.1)</f>
        <v>128548.69522000001</v>
      </c>
      <c r="I3686" s="30">
        <f>Tabla14[[#This Row],[5% purpil]]+(Tabla14[[#This Row],[5% purpil]]*0.21)</f>
        <v>156201.612215</v>
      </c>
      <c r="J3686" s="30">
        <f>Tabla14[[#This Row],[5% purpil]]+(Tabla14[[#This Row],[5% purpil]]*0.21)</f>
        <v>156201.612215</v>
      </c>
      <c r="K3686" s="6">
        <f>Tabla14[[#This Row],[Precio NEGRO Publico c/juan]]-Tabla14[[#This Row],[Nuestro Costo juan ]]</f>
        <v>27652.916994999992</v>
      </c>
      <c r="L3686" s="7">
        <f>Tabla14[[#This Row],[Ganancia]]/Tabla14[[#This Row],[Nuestro Costo juan ]]</f>
        <v>0.21511627906976738</v>
      </c>
      <c r="M3686" s="2">
        <f>Tabla14[[#This Row],[Precio NEGRO Publico c/juan]]+(Tabla14[[#This Row],[Precio NEGRO Publico c/juan]]*0.105)</f>
        <v>172602.78149757499</v>
      </c>
    </row>
    <row r="3687" spans="1:13">
      <c r="A3687" s="1" t="s">
        <v>7406</v>
      </c>
      <c r="B3687" t="s">
        <v>7407</v>
      </c>
      <c r="C3687" t="s">
        <v>7</v>
      </c>
      <c r="D3687" t="s">
        <v>285</v>
      </c>
      <c r="E3687" s="2">
        <v>231693.64</v>
      </c>
      <c r="F3687" s="2">
        <f>Tabla14[[#This Row],[Precio]]-(Tabla14[[#This Row],[Precio]]*0.14)</f>
        <v>199256.53040000002</v>
      </c>
      <c r="G3687" s="2">
        <f>Tabla14[[#This Row],[Precio]]-(Tabla14[[#This Row],[Precio]]*0.05)</f>
        <v>220108.95800000001</v>
      </c>
      <c r="H3687" s="4">
        <f>Tabla14[[#This Row],[  -14% costo de juan]]+(Tabla14[[#This Row],[  -14% costo de juan]]*0.1)</f>
        <v>219182.18344000002</v>
      </c>
      <c r="I3687" s="30">
        <f>Tabla14[[#This Row],[5% purpil]]+(Tabla14[[#This Row],[5% purpil]]*0.21)</f>
        <v>266331.83918000001</v>
      </c>
      <c r="J3687" s="30">
        <f>Tabla14[[#This Row],[5% purpil]]+(Tabla14[[#This Row],[5% purpil]]*0.21)</f>
        <v>266331.83918000001</v>
      </c>
      <c r="K3687" s="6">
        <f>Tabla14[[#This Row],[Precio NEGRO Publico c/juan]]-Tabla14[[#This Row],[Nuestro Costo juan ]]</f>
        <v>47149.655739999987</v>
      </c>
      <c r="L3687" s="7">
        <f>Tabla14[[#This Row],[Ganancia]]/Tabla14[[#This Row],[Nuestro Costo juan ]]</f>
        <v>0.21511627906976735</v>
      </c>
      <c r="M3687" s="2">
        <f>Tabla14[[#This Row],[Precio NEGRO Publico c/juan]]+(Tabla14[[#This Row],[Precio NEGRO Publico c/juan]]*0.105)</f>
        <v>294296.6822939</v>
      </c>
    </row>
    <row r="3688" spans="1:13">
      <c r="A3688" s="1" t="s">
        <v>7408</v>
      </c>
      <c r="B3688" t="s">
        <v>7409</v>
      </c>
      <c r="C3688" t="s">
        <v>7</v>
      </c>
      <c r="D3688" t="s">
        <v>595</v>
      </c>
      <c r="E3688" s="2">
        <v>239013.66</v>
      </c>
      <c r="F3688" s="2">
        <f>Tabla14[[#This Row],[Precio]]-(Tabla14[[#This Row],[Precio]]*0.14)</f>
        <v>205551.7476</v>
      </c>
      <c r="G3688" s="2">
        <f>Tabla14[[#This Row],[Precio]]-(Tabla14[[#This Row],[Precio]]*0.05)</f>
        <v>227062.97700000001</v>
      </c>
      <c r="H3688" s="4">
        <f>Tabla14[[#This Row],[  -14% costo de juan]]+(Tabla14[[#This Row],[  -14% costo de juan]]*0.1)</f>
        <v>226106.92236</v>
      </c>
      <c r="I3688" s="30">
        <f>Tabla14[[#This Row],[5% purpil]]+(Tabla14[[#This Row],[5% purpil]]*0.21)</f>
        <v>274746.20217</v>
      </c>
      <c r="J3688" s="30">
        <f>Tabla14[[#This Row],[5% purpil]]+(Tabla14[[#This Row],[5% purpil]]*0.21)</f>
        <v>274746.20217</v>
      </c>
      <c r="K3688" s="6">
        <f>Tabla14[[#This Row],[Precio NEGRO Publico c/juan]]-Tabla14[[#This Row],[Nuestro Costo juan ]]</f>
        <v>48639.279810000007</v>
      </c>
      <c r="L3688" s="7">
        <f>Tabla14[[#This Row],[Ganancia]]/Tabla14[[#This Row],[Nuestro Costo juan ]]</f>
        <v>0.21511627906976749</v>
      </c>
      <c r="M3688" s="2">
        <f>Tabla14[[#This Row],[Precio NEGRO Publico c/juan]]+(Tabla14[[#This Row],[Precio NEGRO Publico c/juan]]*0.105)</f>
        <v>303594.55339785002</v>
      </c>
    </row>
    <row r="3689" spans="1:13">
      <c r="A3689" s="1" t="s">
        <v>7410</v>
      </c>
      <c r="B3689" t="s">
        <v>7411</v>
      </c>
      <c r="C3689" t="s">
        <v>7</v>
      </c>
      <c r="D3689" t="s">
        <v>595</v>
      </c>
      <c r="E3689" s="2">
        <v>239222.48</v>
      </c>
      <c r="F3689" s="2">
        <f>Tabla14[[#This Row],[Precio]]-(Tabla14[[#This Row],[Precio]]*0.14)</f>
        <v>205731.3328</v>
      </c>
      <c r="G3689" s="2">
        <f>Tabla14[[#This Row],[Precio]]-(Tabla14[[#This Row],[Precio]]*0.05)</f>
        <v>227261.356</v>
      </c>
      <c r="H3689" s="4">
        <f>Tabla14[[#This Row],[  -14% costo de juan]]+(Tabla14[[#This Row],[  -14% costo de juan]]*0.1)</f>
        <v>226304.46608000001</v>
      </c>
      <c r="I3689" s="30">
        <f>Tabla14[[#This Row],[5% purpil]]+(Tabla14[[#This Row],[5% purpil]]*0.21)</f>
        <v>274986.24076000002</v>
      </c>
      <c r="J3689" s="30">
        <f>Tabla14[[#This Row],[5% purpil]]+(Tabla14[[#This Row],[5% purpil]]*0.21)</f>
        <v>274986.24076000002</v>
      </c>
      <c r="K3689" s="6">
        <f>Tabla14[[#This Row],[Precio NEGRO Publico c/juan]]-Tabla14[[#This Row],[Nuestro Costo juan ]]</f>
        <v>48681.774680000002</v>
      </c>
      <c r="L3689" s="7">
        <f>Tabla14[[#This Row],[Ganancia]]/Tabla14[[#This Row],[Nuestro Costo juan ]]</f>
        <v>0.21511627906976744</v>
      </c>
      <c r="M3689" s="2">
        <f>Tabla14[[#This Row],[Precio NEGRO Publico c/juan]]+(Tabla14[[#This Row],[Precio NEGRO Publico c/juan]]*0.105)</f>
        <v>303859.79603980004</v>
      </c>
    </row>
    <row r="3690" spans="1:13">
      <c r="A3690" s="1" t="s">
        <v>7412</v>
      </c>
      <c r="B3690" t="s">
        <v>7413</v>
      </c>
      <c r="C3690" t="s">
        <v>7</v>
      </c>
      <c r="D3690" t="s">
        <v>595</v>
      </c>
      <c r="E3690" s="2">
        <v>248330.05</v>
      </c>
      <c r="F3690" s="2">
        <f>Tabla14[[#This Row],[Precio]]-(Tabla14[[#This Row],[Precio]]*0.14)</f>
        <v>213563.84299999999</v>
      </c>
      <c r="G3690" s="2">
        <f>Tabla14[[#This Row],[Precio]]-(Tabla14[[#This Row],[Precio]]*0.05)</f>
        <v>235913.54749999999</v>
      </c>
      <c r="H3690" s="4">
        <f>Tabla14[[#This Row],[  -14% costo de juan]]+(Tabla14[[#This Row],[  -14% costo de juan]]*0.1)</f>
        <v>234920.2273</v>
      </c>
      <c r="I3690" s="30">
        <f>Tabla14[[#This Row],[5% purpil]]+(Tabla14[[#This Row],[5% purpil]]*0.21)</f>
        <v>285455.392475</v>
      </c>
      <c r="J3690" s="30">
        <f>Tabla14[[#This Row],[5% purpil]]+(Tabla14[[#This Row],[5% purpil]]*0.21)</f>
        <v>285455.392475</v>
      </c>
      <c r="K3690" s="6">
        <f>Tabla14[[#This Row],[Precio NEGRO Publico c/juan]]-Tabla14[[#This Row],[Nuestro Costo juan ]]</f>
        <v>50535.165175000002</v>
      </c>
      <c r="L3690" s="7">
        <f>Tabla14[[#This Row],[Ganancia]]/Tabla14[[#This Row],[Nuestro Costo juan ]]</f>
        <v>0.21511627906976746</v>
      </c>
      <c r="M3690" s="2">
        <f>Tabla14[[#This Row],[Precio NEGRO Publico c/juan]]+(Tabla14[[#This Row],[Precio NEGRO Publico c/juan]]*0.105)</f>
        <v>315428.20868487499</v>
      </c>
    </row>
    <row r="3691" spans="1:13">
      <c r="A3691" s="1" t="s">
        <v>7414</v>
      </c>
      <c r="B3691" t="s">
        <v>7415</v>
      </c>
      <c r="C3691" t="s">
        <v>7</v>
      </c>
      <c r="D3691" t="s">
        <v>595</v>
      </c>
      <c r="E3691" s="2">
        <v>318460</v>
      </c>
      <c r="F3691" s="2">
        <f>Tabla14[[#This Row],[Precio]]-(Tabla14[[#This Row],[Precio]]*0.14)</f>
        <v>273875.59999999998</v>
      </c>
      <c r="G3691" s="2">
        <f>Tabla14[[#This Row],[Precio]]-(Tabla14[[#This Row],[Precio]]*0.05)</f>
        <v>302537</v>
      </c>
      <c r="H3691" s="4">
        <f>Tabla14[[#This Row],[  -14% costo de juan]]+(Tabla14[[#This Row],[  -14% costo de juan]]*0.1)</f>
        <v>301263.15999999997</v>
      </c>
      <c r="I3691" s="30">
        <f>Tabla14[[#This Row],[5% purpil]]+(Tabla14[[#This Row],[5% purpil]]*0.21)</f>
        <v>366069.77</v>
      </c>
      <c r="J3691" s="30">
        <f>Tabla14[[#This Row],[5% purpil]]+(Tabla14[[#This Row],[5% purpil]]*0.21)</f>
        <v>366069.77</v>
      </c>
      <c r="K3691" s="6">
        <f>Tabla14[[#This Row],[Precio NEGRO Publico c/juan]]-Tabla14[[#This Row],[Nuestro Costo juan ]]</f>
        <v>64806.610000000044</v>
      </c>
      <c r="L3691" s="7">
        <f>Tabla14[[#This Row],[Ganancia]]/Tabla14[[#This Row],[Nuestro Costo juan ]]</f>
        <v>0.2151162790697676</v>
      </c>
      <c r="M3691" s="2">
        <f>Tabla14[[#This Row],[Precio NEGRO Publico c/juan]]+(Tabla14[[#This Row],[Precio NEGRO Publico c/juan]]*0.105)</f>
        <v>404507.09585000004</v>
      </c>
    </row>
    <row r="3692" spans="1:13">
      <c r="A3692" s="1" t="s">
        <v>7416</v>
      </c>
      <c r="B3692" t="s">
        <v>7417</v>
      </c>
      <c r="C3692" t="s">
        <v>7</v>
      </c>
      <c r="D3692" t="s">
        <v>595</v>
      </c>
      <c r="E3692" s="2">
        <v>276231.03999999998</v>
      </c>
      <c r="F3692" s="2">
        <f>Tabla14[[#This Row],[Precio]]-(Tabla14[[#This Row],[Precio]]*0.14)</f>
        <v>237558.69439999998</v>
      </c>
      <c r="G3692" s="2">
        <f>Tabla14[[#This Row],[Precio]]-(Tabla14[[#This Row],[Precio]]*0.05)</f>
        <v>262419.48799999995</v>
      </c>
      <c r="H3692" s="4">
        <f>Tabla14[[#This Row],[  -14% costo de juan]]+(Tabla14[[#This Row],[  -14% costo de juan]]*0.1)</f>
        <v>261314.56383999999</v>
      </c>
      <c r="I3692" s="30">
        <f>Tabla14[[#This Row],[5% purpil]]+(Tabla14[[#This Row],[5% purpil]]*0.21)</f>
        <v>317527.58047999995</v>
      </c>
      <c r="J3692" s="30">
        <f>Tabla14[[#This Row],[5% purpil]]+(Tabla14[[#This Row],[5% purpil]]*0.21)</f>
        <v>317527.58047999995</v>
      </c>
      <c r="K3692" s="6">
        <f>Tabla14[[#This Row],[Precio NEGRO Publico c/juan]]-Tabla14[[#This Row],[Nuestro Costo juan ]]</f>
        <v>56213.016639999958</v>
      </c>
      <c r="L3692" s="7">
        <f>Tabla14[[#This Row],[Ganancia]]/Tabla14[[#This Row],[Nuestro Costo juan ]]</f>
        <v>0.2151162790697673</v>
      </c>
      <c r="M3692" s="2">
        <f>Tabla14[[#This Row],[Precio NEGRO Publico c/juan]]+(Tabla14[[#This Row],[Precio NEGRO Publico c/juan]]*0.105)</f>
        <v>350867.97643039993</v>
      </c>
    </row>
    <row r="3693" spans="1:13">
      <c r="A3693" s="1" t="s">
        <v>7418</v>
      </c>
      <c r="B3693" t="s">
        <v>7419</v>
      </c>
      <c r="C3693" t="s">
        <v>7</v>
      </c>
      <c r="D3693" t="s">
        <v>595</v>
      </c>
      <c r="E3693" s="2">
        <v>279668.46999999997</v>
      </c>
      <c r="F3693" s="2">
        <f>Tabla14[[#This Row],[Precio]]-(Tabla14[[#This Row],[Precio]]*0.14)</f>
        <v>240514.88419999997</v>
      </c>
      <c r="G3693" s="2">
        <f>Tabla14[[#This Row],[Precio]]-(Tabla14[[#This Row],[Precio]]*0.05)</f>
        <v>265685.0465</v>
      </c>
      <c r="H3693" s="4">
        <f>Tabla14[[#This Row],[  -14% costo de juan]]+(Tabla14[[#This Row],[  -14% costo de juan]]*0.1)</f>
        <v>264566.37261999998</v>
      </c>
      <c r="I3693" s="30">
        <f>Tabla14[[#This Row],[5% purpil]]+(Tabla14[[#This Row],[5% purpil]]*0.21)</f>
        <v>321478.906265</v>
      </c>
      <c r="J3693" s="30">
        <f>Tabla14[[#This Row],[5% purpil]]+(Tabla14[[#This Row],[5% purpil]]*0.21)</f>
        <v>321478.906265</v>
      </c>
      <c r="K3693" s="6">
        <f>Tabla14[[#This Row],[Precio NEGRO Publico c/juan]]-Tabla14[[#This Row],[Nuestro Costo juan ]]</f>
        <v>56912.533645000018</v>
      </c>
      <c r="L3693" s="7">
        <f>Tabla14[[#This Row],[Ganancia]]/Tabla14[[#This Row],[Nuestro Costo juan ]]</f>
        <v>0.21511627906976752</v>
      </c>
      <c r="M3693" s="2">
        <f>Tabla14[[#This Row],[Precio NEGRO Publico c/juan]]+(Tabla14[[#This Row],[Precio NEGRO Publico c/juan]]*0.105)</f>
        <v>355234.19142282498</v>
      </c>
    </row>
    <row r="3694" spans="1:13">
      <c r="A3694" s="1" t="s">
        <v>7420</v>
      </c>
      <c r="B3694" t="s">
        <v>7421</v>
      </c>
      <c r="C3694" t="s">
        <v>7</v>
      </c>
      <c r="D3694" t="s">
        <v>595</v>
      </c>
      <c r="E3694" s="2">
        <v>312484.65999999997</v>
      </c>
      <c r="F3694" s="2">
        <f>Tabla14[[#This Row],[Precio]]-(Tabla14[[#This Row],[Precio]]*0.14)</f>
        <v>268736.80759999994</v>
      </c>
      <c r="G3694" s="2">
        <f>Tabla14[[#This Row],[Precio]]-(Tabla14[[#This Row],[Precio]]*0.05)</f>
        <v>296860.42699999997</v>
      </c>
      <c r="H3694" s="4">
        <f>Tabla14[[#This Row],[  -14% costo de juan]]+(Tabla14[[#This Row],[  -14% costo de juan]]*0.1)</f>
        <v>295610.48835999996</v>
      </c>
      <c r="I3694" s="30">
        <f>Tabla14[[#This Row],[5% purpil]]+(Tabla14[[#This Row],[5% purpil]]*0.21)</f>
        <v>359201.11666999996</v>
      </c>
      <c r="J3694" s="30">
        <f>Tabla14[[#This Row],[5% purpil]]+(Tabla14[[#This Row],[5% purpil]]*0.21)</f>
        <v>359201.11666999996</v>
      </c>
      <c r="K3694" s="6">
        <f>Tabla14[[#This Row],[Precio NEGRO Publico c/juan]]-Tabla14[[#This Row],[Nuestro Costo juan ]]</f>
        <v>63590.62831</v>
      </c>
      <c r="L3694" s="7">
        <f>Tabla14[[#This Row],[Ganancia]]/Tabla14[[#This Row],[Nuestro Costo juan ]]</f>
        <v>0.21511627906976746</v>
      </c>
      <c r="M3694" s="2">
        <f>Tabla14[[#This Row],[Precio NEGRO Publico c/juan]]+(Tabla14[[#This Row],[Precio NEGRO Publico c/juan]]*0.105)</f>
        <v>396917.23392034997</v>
      </c>
    </row>
    <row r="3695" spans="1:13">
      <c r="A3695" s="1" t="s">
        <v>7422</v>
      </c>
      <c r="B3695" t="s">
        <v>7423</v>
      </c>
      <c r="C3695" t="s">
        <v>7</v>
      </c>
      <c r="D3695" t="s">
        <v>595</v>
      </c>
      <c r="E3695" s="2">
        <v>296694.98</v>
      </c>
      <c r="F3695" s="2">
        <f>Tabla14[[#This Row],[Precio]]-(Tabla14[[#This Row],[Precio]]*0.14)</f>
        <v>255157.68279999998</v>
      </c>
      <c r="G3695" s="2">
        <f>Tabla14[[#This Row],[Precio]]-(Tabla14[[#This Row],[Precio]]*0.05)</f>
        <v>281860.23099999997</v>
      </c>
      <c r="H3695" s="4">
        <f>Tabla14[[#This Row],[  -14% costo de juan]]+(Tabla14[[#This Row],[  -14% costo de juan]]*0.1)</f>
        <v>280673.45107999997</v>
      </c>
      <c r="I3695" s="30">
        <f>Tabla14[[#This Row],[5% purpil]]+(Tabla14[[#This Row],[5% purpil]]*0.21)</f>
        <v>341050.87950999994</v>
      </c>
      <c r="J3695" s="30">
        <f>Tabla14[[#This Row],[5% purpil]]+(Tabla14[[#This Row],[5% purpil]]*0.21)</f>
        <v>341050.87950999994</v>
      </c>
      <c r="K3695" s="6">
        <f>Tabla14[[#This Row],[Precio NEGRO Publico c/juan]]-Tabla14[[#This Row],[Nuestro Costo juan ]]</f>
        <v>60377.428429999971</v>
      </c>
      <c r="L3695" s="7">
        <f>Tabla14[[#This Row],[Ganancia]]/Tabla14[[#This Row],[Nuestro Costo juan ]]</f>
        <v>0.21511627906976735</v>
      </c>
      <c r="M3695" s="2">
        <f>Tabla14[[#This Row],[Precio NEGRO Publico c/juan]]+(Tabla14[[#This Row],[Precio NEGRO Publico c/juan]]*0.105)</f>
        <v>376861.22185854992</v>
      </c>
    </row>
    <row r="3696" spans="1:13">
      <c r="A3696" s="1" t="s">
        <v>7424</v>
      </c>
      <c r="B3696" t="s">
        <v>7425</v>
      </c>
      <c r="C3696" t="s">
        <v>7</v>
      </c>
      <c r="D3696" t="s">
        <v>595</v>
      </c>
      <c r="E3696" s="2">
        <v>279154.46000000002</v>
      </c>
      <c r="F3696" s="2">
        <f>Tabla14[[#This Row],[Precio]]-(Tabla14[[#This Row],[Precio]]*0.14)</f>
        <v>240072.83560000002</v>
      </c>
      <c r="G3696" s="2">
        <f>Tabla14[[#This Row],[Precio]]-(Tabla14[[#This Row],[Precio]]*0.05)</f>
        <v>265196.73700000002</v>
      </c>
      <c r="H3696" s="4">
        <f>Tabla14[[#This Row],[  -14% costo de juan]]+(Tabla14[[#This Row],[  -14% costo de juan]]*0.1)</f>
        <v>264080.11916</v>
      </c>
      <c r="I3696" s="30">
        <f>Tabla14[[#This Row],[5% purpil]]+(Tabla14[[#This Row],[5% purpil]]*0.21)</f>
        <v>320888.05177000002</v>
      </c>
      <c r="J3696" s="30">
        <f>Tabla14[[#This Row],[5% purpil]]+(Tabla14[[#This Row],[5% purpil]]*0.21)</f>
        <v>320888.05177000002</v>
      </c>
      <c r="K3696" s="6">
        <f>Tabla14[[#This Row],[Precio NEGRO Publico c/juan]]-Tabla14[[#This Row],[Nuestro Costo juan ]]</f>
        <v>56807.932610000018</v>
      </c>
      <c r="L3696" s="7">
        <f>Tabla14[[#This Row],[Ganancia]]/Tabla14[[#This Row],[Nuestro Costo juan ]]</f>
        <v>0.21511627906976752</v>
      </c>
      <c r="M3696" s="2">
        <f>Tabla14[[#This Row],[Precio NEGRO Publico c/juan]]+(Tabla14[[#This Row],[Precio NEGRO Publico c/juan]]*0.105)</f>
        <v>354581.29720585002</v>
      </c>
    </row>
    <row r="3697" spans="1:13">
      <c r="A3697" s="1" t="s">
        <v>7426</v>
      </c>
      <c r="B3697" t="s">
        <v>7427</v>
      </c>
      <c r="C3697" t="s">
        <v>7</v>
      </c>
      <c r="D3697" t="s">
        <v>595</v>
      </c>
      <c r="E3697" s="2">
        <v>288824.24</v>
      </c>
      <c r="F3697" s="2">
        <f>Tabla14[[#This Row],[Precio]]-(Tabla14[[#This Row],[Precio]]*0.14)</f>
        <v>248388.84639999998</v>
      </c>
      <c r="G3697" s="2">
        <f>Tabla14[[#This Row],[Precio]]-(Tabla14[[#This Row],[Precio]]*0.05)</f>
        <v>274383.02799999999</v>
      </c>
      <c r="H3697" s="4">
        <f>Tabla14[[#This Row],[  -14% costo de juan]]+(Tabla14[[#This Row],[  -14% costo de juan]]*0.1)</f>
        <v>273227.73103999998</v>
      </c>
      <c r="I3697" s="30">
        <f>Tabla14[[#This Row],[5% purpil]]+(Tabla14[[#This Row],[5% purpil]]*0.21)</f>
        <v>332003.46388</v>
      </c>
      <c r="J3697" s="30">
        <f>Tabla14[[#This Row],[5% purpil]]+(Tabla14[[#This Row],[5% purpil]]*0.21)</f>
        <v>332003.46388</v>
      </c>
      <c r="K3697" s="6">
        <f>Tabla14[[#This Row],[Precio NEGRO Publico c/juan]]-Tabla14[[#This Row],[Nuestro Costo juan ]]</f>
        <v>58775.732840000011</v>
      </c>
      <c r="L3697" s="7">
        <f>Tabla14[[#This Row],[Ganancia]]/Tabla14[[#This Row],[Nuestro Costo juan ]]</f>
        <v>0.21511627906976749</v>
      </c>
      <c r="M3697" s="2">
        <f>Tabla14[[#This Row],[Precio NEGRO Publico c/juan]]+(Tabla14[[#This Row],[Precio NEGRO Publico c/juan]]*0.105)</f>
        <v>366863.82758739998</v>
      </c>
    </row>
    <row r="3698" spans="1:13">
      <c r="A3698" s="1" t="s">
        <v>7428</v>
      </c>
      <c r="B3698" t="s">
        <v>7429</v>
      </c>
      <c r="C3698" t="s">
        <v>7</v>
      </c>
      <c r="D3698" t="s">
        <v>595</v>
      </c>
      <c r="E3698" s="2">
        <v>476340.73</v>
      </c>
      <c r="F3698" s="2">
        <f>Tabla14[[#This Row],[Precio]]-(Tabla14[[#This Row],[Precio]]*0.14)</f>
        <v>409653.02779999998</v>
      </c>
      <c r="G3698" s="2">
        <f>Tabla14[[#This Row],[Precio]]-(Tabla14[[#This Row],[Precio]]*0.05)</f>
        <v>452523.69349999999</v>
      </c>
      <c r="H3698" s="4">
        <f>Tabla14[[#This Row],[  -14% costo de juan]]+(Tabla14[[#This Row],[  -14% costo de juan]]*0.1)</f>
        <v>450618.33057999995</v>
      </c>
      <c r="I3698" s="30">
        <f>Tabla14[[#This Row],[5% purpil]]+(Tabla14[[#This Row],[5% purpil]]*0.21)</f>
        <v>547553.66913499997</v>
      </c>
      <c r="J3698" s="30">
        <f>Tabla14[[#This Row],[5% purpil]]+(Tabla14[[#This Row],[5% purpil]]*0.21)</f>
        <v>547553.66913499997</v>
      </c>
      <c r="K3698" s="6">
        <f>Tabla14[[#This Row],[Precio NEGRO Publico c/juan]]-Tabla14[[#This Row],[Nuestro Costo juan ]]</f>
        <v>96935.338555000024</v>
      </c>
      <c r="L3698" s="7">
        <f>Tabla14[[#This Row],[Ganancia]]/Tabla14[[#This Row],[Nuestro Costo juan ]]</f>
        <v>0.21511627906976752</v>
      </c>
      <c r="M3698" s="2">
        <f>Tabla14[[#This Row],[Precio NEGRO Publico c/juan]]+(Tabla14[[#This Row],[Precio NEGRO Publico c/juan]]*0.105)</f>
        <v>605046.80439417495</v>
      </c>
    </row>
    <row r="3699" spans="1:13">
      <c r="A3699" s="1" t="s">
        <v>7430</v>
      </c>
      <c r="B3699" t="s">
        <v>7431</v>
      </c>
      <c r="C3699" t="s">
        <v>7</v>
      </c>
      <c r="D3699" t="s">
        <v>595</v>
      </c>
      <c r="E3699" s="2">
        <v>264007.28999999998</v>
      </c>
      <c r="F3699" s="2">
        <f>Tabla14[[#This Row],[Precio]]-(Tabla14[[#This Row],[Precio]]*0.14)</f>
        <v>227046.26939999999</v>
      </c>
      <c r="G3699" s="2">
        <f>Tabla14[[#This Row],[Precio]]-(Tabla14[[#This Row],[Precio]]*0.05)</f>
        <v>250806.92549999998</v>
      </c>
      <c r="H3699" s="4">
        <f>Tabla14[[#This Row],[  -14% costo de juan]]+(Tabla14[[#This Row],[  -14% costo de juan]]*0.1)</f>
        <v>249750.89633999998</v>
      </c>
      <c r="I3699" s="30">
        <f>Tabla14[[#This Row],[5% purpil]]+(Tabla14[[#This Row],[5% purpil]]*0.21)</f>
        <v>303476.37985499995</v>
      </c>
      <c r="J3699" s="30">
        <f>Tabla14[[#This Row],[5% purpil]]+(Tabla14[[#This Row],[5% purpil]]*0.21)</f>
        <v>303476.37985499995</v>
      </c>
      <c r="K3699" s="6">
        <f>Tabla14[[#This Row],[Precio NEGRO Publico c/juan]]-Tabla14[[#This Row],[Nuestro Costo juan ]]</f>
        <v>53725.483514999971</v>
      </c>
      <c r="L3699" s="7">
        <f>Tabla14[[#This Row],[Ganancia]]/Tabla14[[#This Row],[Nuestro Costo juan ]]</f>
        <v>0.21511627906976735</v>
      </c>
      <c r="M3699" s="2">
        <f>Tabla14[[#This Row],[Precio NEGRO Publico c/juan]]+(Tabla14[[#This Row],[Precio NEGRO Publico c/juan]]*0.105)</f>
        <v>335341.39973977493</v>
      </c>
    </row>
    <row r="3700" spans="1:13">
      <c r="A3700" s="1" t="s">
        <v>7432</v>
      </c>
      <c r="B3700" t="s">
        <v>7433</v>
      </c>
      <c r="C3700" t="s">
        <v>7</v>
      </c>
      <c r="D3700" t="s">
        <v>595</v>
      </c>
      <c r="E3700" s="2">
        <v>720301.72</v>
      </c>
      <c r="F3700" s="2">
        <f>Tabla14[[#This Row],[Precio]]-(Tabla14[[#This Row],[Precio]]*0.14)</f>
        <v>619459.47919999994</v>
      </c>
      <c r="G3700" s="2">
        <f>Tabla14[[#This Row],[Precio]]-(Tabla14[[#This Row],[Precio]]*0.05)</f>
        <v>684286.63399999996</v>
      </c>
      <c r="H3700" s="4">
        <f>Tabla14[[#This Row],[  -14% costo de juan]]+(Tabla14[[#This Row],[  -14% costo de juan]]*0.1)</f>
        <v>681405.42711999989</v>
      </c>
      <c r="I3700" s="30">
        <f>Tabla14[[#This Row],[5% purpil]]+(Tabla14[[#This Row],[5% purpil]]*0.21)</f>
        <v>827986.82713999995</v>
      </c>
      <c r="J3700" s="30">
        <f>Tabla14[[#This Row],[5% purpil]]+(Tabla14[[#This Row],[5% purpil]]*0.21)</f>
        <v>827986.82713999995</v>
      </c>
      <c r="K3700" s="6">
        <f>Tabla14[[#This Row],[Precio NEGRO Publico c/juan]]-Tabla14[[#This Row],[Nuestro Costo juan ]]</f>
        <v>146581.40002000006</v>
      </c>
      <c r="L3700" s="7">
        <f>Tabla14[[#This Row],[Ganancia]]/Tabla14[[#This Row],[Nuestro Costo juan ]]</f>
        <v>0.21511627906976757</v>
      </c>
      <c r="M3700" s="2">
        <f>Tabla14[[#This Row],[Precio NEGRO Publico c/juan]]+(Tabla14[[#This Row],[Precio NEGRO Publico c/juan]]*0.105)</f>
        <v>914925.44398969994</v>
      </c>
    </row>
    <row r="3701" spans="1:13">
      <c r="A3701" s="1" t="s">
        <v>7434</v>
      </c>
      <c r="B3701" t="s">
        <v>7435</v>
      </c>
      <c r="C3701" t="s">
        <v>7</v>
      </c>
      <c r="D3701" t="s">
        <v>595</v>
      </c>
      <c r="E3701" s="2">
        <v>492949.61</v>
      </c>
      <c r="F3701" s="2">
        <f>Tabla14[[#This Row],[Precio]]-(Tabla14[[#This Row],[Precio]]*0.14)</f>
        <v>423936.66459999996</v>
      </c>
      <c r="G3701" s="2">
        <f>Tabla14[[#This Row],[Precio]]-(Tabla14[[#This Row],[Precio]]*0.05)</f>
        <v>468302.12949999998</v>
      </c>
      <c r="H3701" s="4">
        <f>Tabla14[[#This Row],[  -14% costo de juan]]+(Tabla14[[#This Row],[  -14% costo de juan]]*0.1)</f>
        <v>466330.33105999994</v>
      </c>
      <c r="I3701" s="30">
        <f>Tabla14[[#This Row],[5% purpil]]+(Tabla14[[#This Row],[5% purpil]]*0.21)</f>
        <v>566645.57669499994</v>
      </c>
      <c r="J3701" s="30">
        <f>Tabla14[[#This Row],[5% purpil]]+(Tabla14[[#This Row],[5% purpil]]*0.21)</f>
        <v>566645.57669499994</v>
      </c>
      <c r="K3701" s="6">
        <f>Tabla14[[#This Row],[Precio NEGRO Publico c/juan]]-Tabla14[[#This Row],[Nuestro Costo juan ]]</f>
        <v>100315.245635</v>
      </c>
      <c r="L3701" s="7">
        <f>Tabla14[[#This Row],[Ganancia]]/Tabla14[[#This Row],[Nuestro Costo juan ]]</f>
        <v>0.21511627906976746</v>
      </c>
      <c r="M3701" s="2">
        <f>Tabla14[[#This Row],[Precio NEGRO Publico c/juan]]+(Tabla14[[#This Row],[Precio NEGRO Publico c/juan]]*0.105)</f>
        <v>626143.36224797496</v>
      </c>
    </row>
    <row r="3702" spans="1:13">
      <c r="A3702" s="1" t="s">
        <v>7436</v>
      </c>
      <c r="B3702" t="s">
        <v>7437</v>
      </c>
      <c r="C3702" t="s">
        <v>7</v>
      </c>
      <c r="D3702" t="s">
        <v>595</v>
      </c>
      <c r="E3702" s="2">
        <v>215064.11</v>
      </c>
      <c r="F3702" s="2">
        <f>Tabla14[[#This Row],[Precio]]-(Tabla14[[#This Row],[Precio]]*0.14)</f>
        <v>184955.13459999999</v>
      </c>
      <c r="G3702" s="2">
        <f>Tabla14[[#This Row],[Precio]]-(Tabla14[[#This Row],[Precio]]*0.05)</f>
        <v>204310.90449999998</v>
      </c>
      <c r="H3702" s="4">
        <f>Tabla14[[#This Row],[  -14% costo de juan]]+(Tabla14[[#This Row],[  -14% costo de juan]]*0.1)</f>
        <v>203450.64805999998</v>
      </c>
      <c r="I3702" s="30">
        <f>Tabla14[[#This Row],[5% purpil]]+(Tabla14[[#This Row],[5% purpil]]*0.21)</f>
        <v>247216.19444499997</v>
      </c>
      <c r="J3702" s="30">
        <f>Tabla14[[#This Row],[5% purpil]]+(Tabla14[[#This Row],[5% purpil]]*0.21)</f>
        <v>247216.19444499997</v>
      </c>
      <c r="K3702" s="6">
        <f>Tabla14[[#This Row],[Precio NEGRO Publico c/juan]]-Tabla14[[#This Row],[Nuestro Costo juan ]]</f>
        <v>43765.546384999994</v>
      </c>
      <c r="L3702" s="7">
        <f>Tabla14[[#This Row],[Ganancia]]/Tabla14[[#This Row],[Nuestro Costo juan ]]</f>
        <v>0.21511627906976744</v>
      </c>
      <c r="M3702" s="2">
        <f>Tabla14[[#This Row],[Precio NEGRO Publico c/juan]]+(Tabla14[[#This Row],[Precio NEGRO Publico c/juan]]*0.105)</f>
        <v>273173.89486172498</v>
      </c>
    </row>
    <row r="3703" spans="1:13">
      <c r="A3703" s="1" t="s">
        <v>7438</v>
      </c>
      <c r="B3703" t="s">
        <v>7439</v>
      </c>
      <c r="C3703" t="s">
        <v>7</v>
      </c>
      <c r="D3703" t="s">
        <v>595</v>
      </c>
      <c r="E3703" s="2">
        <v>214742.85</v>
      </c>
      <c r="F3703" s="2">
        <f>Tabla14[[#This Row],[Precio]]-(Tabla14[[#This Row],[Precio]]*0.14)</f>
        <v>184678.851</v>
      </c>
      <c r="G3703" s="2">
        <f>Tabla14[[#This Row],[Precio]]-(Tabla14[[#This Row],[Precio]]*0.05)</f>
        <v>204005.70750000002</v>
      </c>
      <c r="H3703" s="4">
        <f>Tabla14[[#This Row],[  -14% costo de juan]]+(Tabla14[[#This Row],[  -14% costo de juan]]*0.1)</f>
        <v>203146.73609999998</v>
      </c>
      <c r="I3703" s="30">
        <f>Tabla14[[#This Row],[5% purpil]]+(Tabla14[[#This Row],[5% purpil]]*0.21)</f>
        <v>246846.90607500001</v>
      </c>
      <c r="J3703" s="30">
        <f>Tabla14[[#This Row],[5% purpil]]+(Tabla14[[#This Row],[5% purpil]]*0.21)</f>
        <v>246846.90607500001</v>
      </c>
      <c r="K3703" s="6">
        <f>Tabla14[[#This Row],[Precio NEGRO Publico c/juan]]-Tabla14[[#This Row],[Nuestro Costo juan ]]</f>
        <v>43700.169975000026</v>
      </c>
      <c r="L3703" s="7">
        <f>Tabla14[[#This Row],[Ganancia]]/Tabla14[[#This Row],[Nuestro Costo juan ]]</f>
        <v>0.2151162790697676</v>
      </c>
      <c r="M3703" s="2">
        <f>Tabla14[[#This Row],[Precio NEGRO Publico c/juan]]+(Tabla14[[#This Row],[Precio NEGRO Publico c/juan]]*0.105)</f>
        <v>272765.83121287503</v>
      </c>
    </row>
    <row r="3704" spans="1:13">
      <c r="A3704" s="1" t="s">
        <v>7440</v>
      </c>
      <c r="B3704" t="s">
        <v>7441</v>
      </c>
      <c r="C3704" t="s">
        <v>7</v>
      </c>
      <c r="D3704" t="s">
        <v>595</v>
      </c>
      <c r="E3704" s="2">
        <v>226966.6</v>
      </c>
      <c r="F3704" s="2">
        <f>Tabla14[[#This Row],[Precio]]-(Tabla14[[#This Row],[Precio]]*0.14)</f>
        <v>195191.27600000001</v>
      </c>
      <c r="G3704" s="2">
        <f>Tabla14[[#This Row],[Precio]]-(Tabla14[[#This Row],[Precio]]*0.05)</f>
        <v>215618.27000000002</v>
      </c>
      <c r="H3704" s="4">
        <f>Tabla14[[#This Row],[  -14% costo de juan]]+(Tabla14[[#This Row],[  -14% costo de juan]]*0.1)</f>
        <v>214710.40360000002</v>
      </c>
      <c r="I3704" s="30">
        <f>Tabla14[[#This Row],[5% purpil]]+(Tabla14[[#This Row],[5% purpil]]*0.21)</f>
        <v>260898.1067</v>
      </c>
      <c r="J3704" s="30">
        <f>Tabla14[[#This Row],[5% purpil]]+(Tabla14[[#This Row],[5% purpil]]*0.21)</f>
        <v>260898.1067</v>
      </c>
      <c r="K3704" s="6">
        <f>Tabla14[[#This Row],[Precio NEGRO Publico c/juan]]-Tabla14[[#This Row],[Nuestro Costo juan ]]</f>
        <v>46187.703099999984</v>
      </c>
      <c r="L3704" s="7">
        <f>Tabla14[[#This Row],[Ganancia]]/Tabla14[[#This Row],[Nuestro Costo juan ]]</f>
        <v>0.21511627906976735</v>
      </c>
      <c r="M3704" s="2">
        <f>Tabla14[[#This Row],[Precio NEGRO Publico c/juan]]+(Tabla14[[#This Row],[Precio NEGRO Publico c/juan]]*0.105)</f>
        <v>288292.40790350002</v>
      </c>
    </row>
    <row r="3705" spans="1:13">
      <c r="A3705" s="1" t="s">
        <v>7442</v>
      </c>
      <c r="B3705" t="s">
        <v>7443</v>
      </c>
      <c r="C3705" t="s">
        <v>7</v>
      </c>
      <c r="D3705" t="s">
        <v>595</v>
      </c>
      <c r="E3705" s="2">
        <v>227464.55</v>
      </c>
      <c r="F3705" s="2">
        <f>Tabla14[[#This Row],[Precio]]-(Tabla14[[#This Row],[Precio]]*0.14)</f>
        <v>195619.51299999998</v>
      </c>
      <c r="G3705" s="2">
        <f>Tabla14[[#This Row],[Precio]]-(Tabla14[[#This Row],[Precio]]*0.05)</f>
        <v>216091.32249999998</v>
      </c>
      <c r="H3705" s="4">
        <f>Tabla14[[#This Row],[  -14% costo de juan]]+(Tabla14[[#This Row],[  -14% costo de juan]]*0.1)</f>
        <v>215181.46429999996</v>
      </c>
      <c r="I3705" s="30">
        <f>Tabla14[[#This Row],[5% purpil]]+(Tabla14[[#This Row],[5% purpil]]*0.21)</f>
        <v>261470.50022499997</v>
      </c>
      <c r="J3705" s="30">
        <f>Tabla14[[#This Row],[5% purpil]]+(Tabla14[[#This Row],[5% purpil]]*0.21)</f>
        <v>261470.50022499997</v>
      </c>
      <c r="K3705" s="6">
        <f>Tabla14[[#This Row],[Precio NEGRO Publico c/juan]]-Tabla14[[#This Row],[Nuestro Costo juan ]]</f>
        <v>46289.035925000004</v>
      </c>
      <c r="L3705" s="7">
        <f>Tabla14[[#This Row],[Ganancia]]/Tabla14[[#This Row],[Nuestro Costo juan ]]</f>
        <v>0.21511627906976749</v>
      </c>
      <c r="M3705" s="2">
        <f>Tabla14[[#This Row],[Precio NEGRO Publico c/juan]]+(Tabla14[[#This Row],[Precio NEGRO Publico c/juan]]*0.105)</f>
        <v>288924.90274862497</v>
      </c>
    </row>
    <row r="3706" spans="1:13">
      <c r="A3706" s="1" t="s">
        <v>7444</v>
      </c>
      <c r="B3706" t="s">
        <v>7445</v>
      </c>
      <c r="C3706" t="s">
        <v>7</v>
      </c>
      <c r="D3706" t="s">
        <v>595</v>
      </c>
      <c r="E3706" s="2">
        <v>1960779.4</v>
      </c>
      <c r="F3706" s="2">
        <f>Tabla14[[#This Row],[Precio]]-(Tabla14[[#This Row],[Precio]]*0.14)</f>
        <v>1686270.284</v>
      </c>
      <c r="G3706" s="2">
        <f>Tabla14[[#This Row],[Precio]]-(Tabla14[[#This Row],[Precio]]*0.05)</f>
        <v>1862740.43</v>
      </c>
      <c r="H3706" s="4">
        <f>Tabla14[[#This Row],[  -14% costo de juan]]+(Tabla14[[#This Row],[  -14% costo de juan]]*0.1)</f>
        <v>1854897.3123999999</v>
      </c>
      <c r="I3706" s="30">
        <f>Tabla14[[#This Row],[5% purpil]]+(Tabla14[[#This Row],[5% purpil]]*0.21)</f>
        <v>2253915.9202999999</v>
      </c>
      <c r="J3706" s="30">
        <f>Tabla14[[#This Row],[5% purpil]]+(Tabla14[[#This Row],[5% purpil]]*0.21)</f>
        <v>2253915.9202999999</v>
      </c>
      <c r="K3706" s="6">
        <f>Tabla14[[#This Row],[Precio NEGRO Publico c/juan]]-Tabla14[[#This Row],[Nuestro Costo juan ]]</f>
        <v>399018.60789999994</v>
      </c>
      <c r="L3706" s="7">
        <f>Tabla14[[#This Row],[Ganancia]]/Tabla14[[#This Row],[Nuestro Costo juan ]]</f>
        <v>0.21511627906976741</v>
      </c>
      <c r="M3706" s="2">
        <f>Tabla14[[#This Row],[Precio NEGRO Publico c/juan]]+(Tabla14[[#This Row],[Precio NEGRO Publico c/juan]]*0.105)</f>
        <v>2490577.0919315</v>
      </c>
    </row>
    <row r="3707" spans="1:13">
      <c r="A3707" s="1" t="s">
        <v>7446</v>
      </c>
      <c r="B3707" t="s">
        <v>7447</v>
      </c>
      <c r="C3707" t="s">
        <v>7</v>
      </c>
      <c r="D3707" t="s">
        <v>595</v>
      </c>
      <c r="E3707" s="2">
        <v>2401460.84</v>
      </c>
      <c r="F3707" s="2">
        <f>Tabla14[[#This Row],[Precio]]-(Tabla14[[#This Row],[Precio]]*0.14)</f>
        <v>2065256.3223999999</v>
      </c>
      <c r="G3707" s="2">
        <f>Tabla14[[#This Row],[Precio]]-(Tabla14[[#This Row],[Precio]]*0.05)</f>
        <v>2281387.798</v>
      </c>
      <c r="H3707" s="4">
        <f>Tabla14[[#This Row],[  -14% costo de juan]]+(Tabla14[[#This Row],[  -14% costo de juan]]*0.1)</f>
        <v>2271781.9546400001</v>
      </c>
      <c r="I3707" s="30">
        <f>Tabla14[[#This Row],[5% purpil]]+(Tabla14[[#This Row],[5% purpil]]*0.21)</f>
        <v>2760479.2355800001</v>
      </c>
      <c r="J3707" s="30">
        <f>Tabla14[[#This Row],[5% purpil]]+(Tabla14[[#This Row],[5% purpil]]*0.21)</f>
        <v>2760479.2355800001</v>
      </c>
      <c r="K3707" s="6">
        <f>Tabla14[[#This Row],[Precio NEGRO Publico c/juan]]-Tabla14[[#This Row],[Nuestro Costo juan ]]</f>
        <v>488697.28093999997</v>
      </c>
      <c r="L3707" s="7">
        <f>Tabla14[[#This Row],[Ganancia]]/Tabla14[[#This Row],[Nuestro Costo juan ]]</f>
        <v>0.21511627906976741</v>
      </c>
      <c r="M3707" s="2">
        <f>Tabla14[[#This Row],[Precio NEGRO Publico c/juan]]+(Tabla14[[#This Row],[Precio NEGRO Publico c/juan]]*0.105)</f>
        <v>3050329.5553159001</v>
      </c>
    </row>
    <row r="3708" spans="1:13">
      <c r="A3708" s="1" t="s">
        <v>7448</v>
      </c>
      <c r="B3708" t="s">
        <v>7449</v>
      </c>
      <c r="C3708" t="s">
        <v>7</v>
      </c>
      <c r="D3708" t="s">
        <v>595</v>
      </c>
      <c r="E3708" s="2">
        <v>781291.96</v>
      </c>
      <c r="F3708" s="2">
        <f>Tabla14[[#This Row],[Precio]]-(Tabla14[[#This Row],[Precio]]*0.14)</f>
        <v>671911.08559999999</v>
      </c>
      <c r="G3708" s="2">
        <f>Tabla14[[#This Row],[Precio]]-(Tabla14[[#This Row],[Precio]]*0.05)</f>
        <v>742227.36199999996</v>
      </c>
      <c r="H3708" s="4">
        <f>Tabla14[[#This Row],[  -14% costo de juan]]+(Tabla14[[#This Row],[  -14% costo de juan]]*0.1)</f>
        <v>739102.19415999996</v>
      </c>
      <c r="I3708" s="30">
        <f>Tabla14[[#This Row],[5% purpil]]+(Tabla14[[#This Row],[5% purpil]]*0.21)</f>
        <v>898095.10801999993</v>
      </c>
      <c r="J3708" s="30">
        <f>Tabla14[[#This Row],[5% purpil]]+(Tabla14[[#This Row],[5% purpil]]*0.21)</f>
        <v>898095.10801999993</v>
      </c>
      <c r="K3708" s="6">
        <f>Tabla14[[#This Row],[Precio NEGRO Publico c/juan]]-Tabla14[[#This Row],[Nuestro Costo juan ]]</f>
        <v>158992.91385999997</v>
      </c>
      <c r="L3708" s="7">
        <f>Tabla14[[#This Row],[Ganancia]]/Tabla14[[#This Row],[Nuestro Costo juan ]]</f>
        <v>0.21511627906976741</v>
      </c>
      <c r="M3708" s="2">
        <f>Tabla14[[#This Row],[Precio NEGRO Publico c/juan]]+(Tabla14[[#This Row],[Precio NEGRO Publico c/juan]]*0.105)</f>
        <v>992395.09436209989</v>
      </c>
    </row>
    <row r="3709" spans="1:13">
      <c r="A3709" s="1" t="s">
        <v>7450</v>
      </c>
      <c r="B3709" t="s">
        <v>7451</v>
      </c>
      <c r="C3709" t="s">
        <v>7</v>
      </c>
      <c r="D3709" t="s">
        <v>595</v>
      </c>
      <c r="E3709" s="2">
        <v>185990.54</v>
      </c>
      <c r="F3709" s="2">
        <f>Tabla14[[#This Row],[Precio]]-(Tabla14[[#This Row],[Precio]]*0.14)</f>
        <v>159951.86440000002</v>
      </c>
      <c r="G3709" s="2">
        <f>Tabla14[[#This Row],[Precio]]-(Tabla14[[#This Row],[Precio]]*0.05)</f>
        <v>176691.01300000001</v>
      </c>
      <c r="H3709" s="4">
        <f>Tabla14[[#This Row],[  -14% costo de juan]]+(Tabla14[[#This Row],[  -14% costo de juan]]*0.1)</f>
        <v>175947.05084000001</v>
      </c>
      <c r="I3709" s="30">
        <f>Tabla14[[#This Row],[5% purpil]]+(Tabla14[[#This Row],[5% purpil]]*0.21)</f>
        <v>213796.12573</v>
      </c>
      <c r="J3709" s="30">
        <f>Tabla14[[#This Row],[5% purpil]]+(Tabla14[[#This Row],[5% purpil]]*0.21)</f>
        <v>213796.12573</v>
      </c>
      <c r="K3709" s="6">
        <f>Tabla14[[#This Row],[Precio NEGRO Publico c/juan]]-Tabla14[[#This Row],[Nuestro Costo juan ]]</f>
        <v>37849.074889999989</v>
      </c>
      <c r="L3709" s="7">
        <f>Tabla14[[#This Row],[Ganancia]]/Tabla14[[#This Row],[Nuestro Costo juan ]]</f>
        <v>0.21511627906976735</v>
      </c>
      <c r="M3709" s="2">
        <f>Tabla14[[#This Row],[Precio NEGRO Publico c/juan]]+(Tabla14[[#This Row],[Precio NEGRO Publico c/juan]]*0.105)</f>
        <v>236244.71893164999</v>
      </c>
    </row>
    <row r="3710" spans="1:13">
      <c r="A3710" s="1" t="s">
        <v>7452</v>
      </c>
      <c r="B3710" t="s">
        <v>7453</v>
      </c>
      <c r="C3710" t="s">
        <v>7</v>
      </c>
      <c r="D3710" t="s">
        <v>595</v>
      </c>
      <c r="E3710" s="2">
        <v>73952.88</v>
      </c>
      <c r="F3710" s="2">
        <f>Tabla14[[#This Row],[Precio]]-(Tabla14[[#This Row],[Precio]]*0.14)</f>
        <v>63599.476800000004</v>
      </c>
      <c r="G3710" s="2">
        <f>Tabla14[[#This Row],[Precio]]-(Tabla14[[#This Row],[Precio]]*0.05)</f>
        <v>70255.236000000004</v>
      </c>
      <c r="H3710" s="4">
        <f>Tabla14[[#This Row],[  -14% costo de juan]]+(Tabla14[[#This Row],[  -14% costo de juan]]*0.1)</f>
        <v>69959.424480000001</v>
      </c>
      <c r="I3710" s="30">
        <f>Tabla14[[#This Row],[5% purpil]]+(Tabla14[[#This Row],[5% purpil]]*0.21)</f>
        <v>85008.835560000007</v>
      </c>
      <c r="J3710" s="30">
        <f>Tabla14[[#This Row],[5% purpil]]+(Tabla14[[#This Row],[5% purpil]]*0.21)</f>
        <v>85008.835560000007</v>
      </c>
      <c r="K3710" s="6">
        <f>Tabla14[[#This Row],[Precio NEGRO Publico c/juan]]-Tabla14[[#This Row],[Nuestro Costo juan ]]</f>
        <v>15049.411080000005</v>
      </c>
      <c r="L3710" s="7">
        <f>Tabla14[[#This Row],[Ganancia]]/Tabla14[[#This Row],[Nuestro Costo juan ]]</f>
        <v>0.21511627906976752</v>
      </c>
      <c r="M3710" s="2">
        <f>Tabla14[[#This Row],[Precio NEGRO Publico c/juan]]+(Tabla14[[#This Row],[Precio NEGRO Publico c/juan]]*0.105)</f>
        <v>93934.763293800002</v>
      </c>
    </row>
    <row r="3711" spans="1:13">
      <c r="A3711" s="1" t="s">
        <v>7454</v>
      </c>
      <c r="B3711" t="s">
        <v>7455</v>
      </c>
      <c r="C3711" t="s">
        <v>7</v>
      </c>
      <c r="D3711" t="s">
        <v>595</v>
      </c>
      <c r="E3711" s="2">
        <v>4075760.57</v>
      </c>
      <c r="F3711" s="2">
        <f>Tabla14[[#This Row],[Precio]]-(Tabla14[[#This Row],[Precio]]*0.14)</f>
        <v>3505154.0901999995</v>
      </c>
      <c r="G3711" s="2">
        <f>Tabla14[[#This Row],[Precio]]-(Tabla14[[#This Row],[Precio]]*0.05)</f>
        <v>3871972.5414999998</v>
      </c>
      <c r="H3711" s="4">
        <f>Tabla14[[#This Row],[  -14% costo de juan]]+(Tabla14[[#This Row],[  -14% costo de juan]]*0.1)</f>
        <v>3855669.4992199996</v>
      </c>
      <c r="I3711" s="30">
        <f>Tabla14[[#This Row],[5% purpil]]+(Tabla14[[#This Row],[5% purpil]]*0.21)</f>
        <v>4685086.7752149999</v>
      </c>
      <c r="J3711" s="30">
        <f>Tabla14[[#This Row],[5% purpil]]+(Tabla14[[#This Row],[5% purpil]]*0.21)</f>
        <v>4685086.7752149999</v>
      </c>
      <c r="K3711" s="6">
        <f>Tabla14[[#This Row],[Precio NEGRO Publico c/juan]]-Tabla14[[#This Row],[Nuestro Costo juan ]]</f>
        <v>829417.27599500027</v>
      </c>
      <c r="L3711" s="7">
        <f>Tabla14[[#This Row],[Ganancia]]/Tabla14[[#This Row],[Nuestro Costo juan ]]</f>
        <v>0.21511627906976752</v>
      </c>
      <c r="M3711" s="2">
        <f>Tabla14[[#This Row],[Precio NEGRO Publico c/juan]]+(Tabla14[[#This Row],[Precio NEGRO Publico c/juan]]*0.105)</f>
        <v>5177020.8866125746</v>
      </c>
    </row>
    <row r="3712" spans="1:13">
      <c r="A3712" s="1" t="s">
        <v>7456</v>
      </c>
      <c r="B3712" t="s">
        <v>7457</v>
      </c>
      <c r="C3712" t="s">
        <v>7</v>
      </c>
      <c r="D3712" t="s">
        <v>595</v>
      </c>
      <c r="E3712" s="2">
        <v>4999708.7699999996</v>
      </c>
      <c r="F3712" s="2">
        <f>Tabla14[[#This Row],[Precio]]-(Tabla14[[#This Row],[Precio]]*0.14)</f>
        <v>4299749.5421999991</v>
      </c>
      <c r="G3712" s="2">
        <f>Tabla14[[#This Row],[Precio]]-(Tabla14[[#This Row],[Precio]]*0.05)</f>
        <v>4749723.3314999994</v>
      </c>
      <c r="H3712" s="4">
        <f>Tabla14[[#This Row],[  -14% costo de juan]]+(Tabla14[[#This Row],[  -14% costo de juan]]*0.1)</f>
        <v>4729724.4964199988</v>
      </c>
      <c r="I3712" s="30">
        <f>Tabla14[[#This Row],[5% purpil]]+(Tabla14[[#This Row],[5% purpil]]*0.21)</f>
        <v>5747165.2311149994</v>
      </c>
      <c r="J3712" s="30">
        <f>Tabla14[[#This Row],[5% purpil]]+(Tabla14[[#This Row],[5% purpil]]*0.21)</f>
        <v>5747165.2311149994</v>
      </c>
      <c r="K3712" s="6">
        <f>Tabla14[[#This Row],[Precio NEGRO Publico c/juan]]-Tabla14[[#This Row],[Nuestro Costo juan ]]</f>
        <v>1017440.7346950006</v>
      </c>
      <c r="L3712" s="7">
        <f>Tabla14[[#This Row],[Ganancia]]/Tabla14[[#This Row],[Nuestro Costo juan ]]</f>
        <v>0.21511627906976763</v>
      </c>
      <c r="M3712" s="2">
        <f>Tabla14[[#This Row],[Precio NEGRO Publico c/juan]]+(Tabla14[[#This Row],[Precio NEGRO Publico c/juan]]*0.105)</f>
        <v>6350617.5803820742</v>
      </c>
    </row>
    <row r="3713" spans="1:13">
      <c r="A3713" s="1" t="s">
        <v>7458</v>
      </c>
      <c r="B3713" t="s">
        <v>7459</v>
      </c>
      <c r="C3713" t="s">
        <v>7</v>
      </c>
      <c r="D3713" t="s">
        <v>595</v>
      </c>
      <c r="E3713" s="2">
        <v>5869968.9000000004</v>
      </c>
      <c r="F3713" s="2">
        <f>Tabla14[[#This Row],[Precio]]-(Tabla14[[#This Row],[Precio]]*0.14)</f>
        <v>5048173.2540000007</v>
      </c>
      <c r="G3713" s="2">
        <f>Tabla14[[#This Row],[Precio]]-(Tabla14[[#This Row],[Precio]]*0.05)</f>
        <v>5576470.4550000001</v>
      </c>
      <c r="H3713" s="4">
        <f>Tabla14[[#This Row],[  -14% costo de juan]]+(Tabla14[[#This Row],[  -14% costo de juan]]*0.1)</f>
        <v>5552990.5794000011</v>
      </c>
      <c r="I3713" s="30">
        <f>Tabla14[[#This Row],[5% purpil]]+(Tabla14[[#This Row],[5% purpil]]*0.21)</f>
        <v>6747529.25055</v>
      </c>
      <c r="J3713" s="30">
        <f>Tabla14[[#This Row],[5% purpil]]+(Tabla14[[#This Row],[5% purpil]]*0.21)</f>
        <v>6747529.25055</v>
      </c>
      <c r="K3713" s="6">
        <f>Tabla14[[#This Row],[Precio NEGRO Publico c/juan]]-Tabla14[[#This Row],[Nuestro Costo juan ]]</f>
        <v>1194538.6711499989</v>
      </c>
      <c r="L3713" s="7">
        <f>Tabla14[[#This Row],[Ganancia]]/Tabla14[[#This Row],[Nuestro Costo juan ]]</f>
        <v>0.21511627906976721</v>
      </c>
      <c r="M3713" s="2">
        <f>Tabla14[[#This Row],[Precio NEGRO Publico c/juan]]+(Tabla14[[#This Row],[Precio NEGRO Publico c/juan]]*0.105)</f>
        <v>7456019.8218577504</v>
      </c>
    </row>
    <row r="3714" spans="1:13">
      <c r="A3714" s="1" t="s">
        <v>7460</v>
      </c>
      <c r="B3714" t="s">
        <v>7461</v>
      </c>
      <c r="C3714" t="s">
        <v>7</v>
      </c>
      <c r="D3714" t="s">
        <v>595</v>
      </c>
      <c r="E3714" s="2">
        <v>1799049.06</v>
      </c>
      <c r="F3714" s="2">
        <f>Tabla14[[#This Row],[Precio]]-(Tabla14[[#This Row],[Precio]]*0.14)</f>
        <v>1547182.1916</v>
      </c>
      <c r="G3714" s="2">
        <f>Tabla14[[#This Row],[Precio]]-(Tabla14[[#This Row],[Precio]]*0.05)</f>
        <v>1709096.6070000001</v>
      </c>
      <c r="H3714" s="4">
        <f>Tabla14[[#This Row],[  -14% costo de juan]]+(Tabla14[[#This Row],[  -14% costo de juan]]*0.1)</f>
        <v>1701900.4107600001</v>
      </c>
      <c r="I3714" s="30">
        <f>Tabla14[[#This Row],[5% purpil]]+(Tabla14[[#This Row],[5% purpil]]*0.21)</f>
        <v>2068006.8944700002</v>
      </c>
      <c r="J3714" s="30">
        <f>Tabla14[[#This Row],[5% purpil]]+(Tabla14[[#This Row],[5% purpil]]*0.21)</f>
        <v>2068006.8944700002</v>
      </c>
      <c r="K3714" s="6">
        <f>Tabla14[[#This Row],[Precio NEGRO Publico c/juan]]-Tabla14[[#This Row],[Nuestro Costo juan ]]</f>
        <v>366106.48371000006</v>
      </c>
      <c r="L3714" s="7">
        <f>Tabla14[[#This Row],[Ganancia]]/Tabla14[[#This Row],[Nuestro Costo juan ]]</f>
        <v>0.21511627906976746</v>
      </c>
      <c r="M3714" s="2">
        <f>Tabla14[[#This Row],[Precio NEGRO Publico c/juan]]+(Tabla14[[#This Row],[Precio NEGRO Publico c/juan]]*0.105)</f>
        <v>2285147.6183893504</v>
      </c>
    </row>
    <row r="3715" spans="1:13">
      <c r="A3715" s="1" t="s">
        <v>7462</v>
      </c>
      <c r="B3715" t="s">
        <v>7463</v>
      </c>
      <c r="C3715" t="s">
        <v>7</v>
      </c>
      <c r="D3715" t="s">
        <v>595</v>
      </c>
      <c r="E3715" s="2">
        <v>2255324.2999999998</v>
      </c>
      <c r="F3715" s="2">
        <f>Tabla14[[#This Row],[Precio]]-(Tabla14[[#This Row],[Precio]]*0.14)</f>
        <v>1939578.8979999998</v>
      </c>
      <c r="G3715" s="2">
        <f>Tabla14[[#This Row],[Precio]]-(Tabla14[[#This Row],[Precio]]*0.05)</f>
        <v>2142558.085</v>
      </c>
      <c r="H3715" s="4">
        <f>Tabla14[[#This Row],[  -14% costo de juan]]+(Tabla14[[#This Row],[  -14% costo de juan]]*0.1)</f>
        <v>2133536.7878</v>
      </c>
      <c r="I3715" s="30">
        <f>Tabla14[[#This Row],[5% purpil]]+(Tabla14[[#This Row],[5% purpil]]*0.21)</f>
        <v>2592495.2828500001</v>
      </c>
      <c r="J3715" s="30">
        <f>Tabla14[[#This Row],[5% purpil]]+(Tabla14[[#This Row],[5% purpil]]*0.21)</f>
        <v>2592495.2828500001</v>
      </c>
      <c r="K3715" s="6">
        <f>Tabla14[[#This Row],[Precio NEGRO Publico c/juan]]-Tabla14[[#This Row],[Nuestro Costo juan ]]</f>
        <v>458958.49505000003</v>
      </c>
      <c r="L3715" s="7">
        <f>Tabla14[[#This Row],[Ganancia]]/Tabla14[[#This Row],[Nuestro Costo juan ]]</f>
        <v>0.21511627906976746</v>
      </c>
      <c r="M3715" s="2">
        <f>Tabla14[[#This Row],[Precio NEGRO Publico c/juan]]+(Tabla14[[#This Row],[Precio NEGRO Publico c/juan]]*0.105)</f>
        <v>2864707.2875492498</v>
      </c>
    </row>
    <row r="3716" spans="1:13">
      <c r="A3716" s="1" t="s">
        <v>7464</v>
      </c>
      <c r="B3716" t="s">
        <v>7465</v>
      </c>
      <c r="C3716" t="s">
        <v>7</v>
      </c>
      <c r="D3716" t="s">
        <v>595</v>
      </c>
      <c r="E3716" s="2">
        <v>2684286.1</v>
      </c>
      <c r="F3716" s="2">
        <f>Tabla14[[#This Row],[Precio]]-(Tabla14[[#This Row],[Precio]]*0.14)</f>
        <v>2308486.0460000001</v>
      </c>
      <c r="G3716" s="2">
        <f>Tabla14[[#This Row],[Precio]]-(Tabla14[[#This Row],[Precio]]*0.05)</f>
        <v>2550071.7949999999</v>
      </c>
      <c r="H3716" s="4">
        <f>Tabla14[[#This Row],[  -14% costo de juan]]+(Tabla14[[#This Row],[  -14% costo de juan]]*0.1)</f>
        <v>2539334.6506000003</v>
      </c>
      <c r="I3716" s="30">
        <f>Tabla14[[#This Row],[5% purpil]]+(Tabla14[[#This Row],[5% purpil]]*0.21)</f>
        <v>3085586.8719500001</v>
      </c>
      <c r="J3716" s="30">
        <f>Tabla14[[#This Row],[5% purpil]]+(Tabla14[[#This Row],[5% purpil]]*0.21)</f>
        <v>3085586.8719500001</v>
      </c>
      <c r="K3716" s="6">
        <f>Tabla14[[#This Row],[Precio NEGRO Publico c/juan]]-Tabla14[[#This Row],[Nuestro Costo juan ]]</f>
        <v>546252.22134999977</v>
      </c>
      <c r="L3716" s="7">
        <f>Tabla14[[#This Row],[Ganancia]]/Tabla14[[#This Row],[Nuestro Costo juan ]]</f>
        <v>0.21511627906976732</v>
      </c>
      <c r="M3716" s="2">
        <f>Tabla14[[#This Row],[Precio NEGRO Publico c/juan]]+(Tabla14[[#This Row],[Precio NEGRO Publico c/juan]]*0.105)</f>
        <v>3409573.4935047501</v>
      </c>
    </row>
    <row r="3717" spans="1:13">
      <c r="A3717" s="1" t="s">
        <v>7466</v>
      </c>
      <c r="B3717" t="s">
        <v>7467</v>
      </c>
      <c r="C3717" t="s">
        <v>7</v>
      </c>
      <c r="D3717" t="s">
        <v>595</v>
      </c>
      <c r="E3717" s="2">
        <v>2906578.18</v>
      </c>
      <c r="F3717" s="2">
        <f>Tabla14[[#This Row],[Precio]]-(Tabla14[[#This Row],[Precio]]*0.14)</f>
        <v>2499657.2348000002</v>
      </c>
      <c r="G3717" s="2">
        <f>Tabla14[[#This Row],[Precio]]-(Tabla14[[#This Row],[Precio]]*0.05)</f>
        <v>2761249.2710000002</v>
      </c>
      <c r="H3717" s="4">
        <f>Tabla14[[#This Row],[  -14% costo de juan]]+(Tabla14[[#This Row],[  -14% costo de juan]]*0.1)</f>
        <v>2749622.9582800004</v>
      </c>
      <c r="I3717" s="30">
        <f>Tabla14[[#This Row],[5% purpil]]+(Tabla14[[#This Row],[5% purpil]]*0.21)</f>
        <v>3341111.61791</v>
      </c>
      <c r="J3717" s="30">
        <f>Tabla14[[#This Row],[5% purpil]]+(Tabla14[[#This Row],[5% purpil]]*0.21)</f>
        <v>3341111.61791</v>
      </c>
      <c r="K3717" s="6">
        <f>Tabla14[[#This Row],[Precio NEGRO Publico c/juan]]-Tabla14[[#This Row],[Nuestro Costo juan ]]</f>
        <v>591488.65962999966</v>
      </c>
      <c r="L3717" s="7">
        <f>Tabla14[[#This Row],[Ganancia]]/Tabla14[[#This Row],[Nuestro Costo juan ]]</f>
        <v>0.2151162790697673</v>
      </c>
      <c r="M3717" s="2">
        <f>Tabla14[[#This Row],[Precio NEGRO Publico c/juan]]+(Tabla14[[#This Row],[Precio NEGRO Publico c/juan]]*0.105)</f>
        <v>3691928.3377905502</v>
      </c>
    </row>
    <row r="3718" spans="1:13">
      <c r="A3718" s="1" t="s">
        <v>7468</v>
      </c>
      <c r="B3718" t="s">
        <v>7469</v>
      </c>
      <c r="C3718" t="s">
        <v>7</v>
      </c>
      <c r="D3718" t="s">
        <v>595</v>
      </c>
      <c r="E3718" s="2">
        <v>2291937.7999999998</v>
      </c>
      <c r="F3718" s="2">
        <f>Tabla14[[#This Row],[Precio]]-(Tabla14[[#This Row],[Precio]]*0.14)</f>
        <v>1971066.5079999999</v>
      </c>
      <c r="G3718" s="2">
        <f>Tabla14[[#This Row],[Precio]]-(Tabla14[[#This Row],[Precio]]*0.05)</f>
        <v>2177340.9099999997</v>
      </c>
      <c r="H3718" s="4">
        <f>Tabla14[[#This Row],[  -14% costo de juan]]+(Tabla14[[#This Row],[  -14% costo de juan]]*0.1)</f>
        <v>2168173.1587999999</v>
      </c>
      <c r="I3718" s="30">
        <f>Tabla14[[#This Row],[5% purpil]]+(Tabla14[[#This Row],[5% purpil]]*0.21)</f>
        <v>2634582.5010999995</v>
      </c>
      <c r="J3718" s="30">
        <f>Tabla14[[#This Row],[5% purpil]]+(Tabla14[[#This Row],[5% purpil]]*0.21)</f>
        <v>2634582.5010999995</v>
      </c>
      <c r="K3718" s="6">
        <f>Tabla14[[#This Row],[Precio NEGRO Publico c/juan]]-Tabla14[[#This Row],[Nuestro Costo juan ]]</f>
        <v>466409.34229999967</v>
      </c>
      <c r="L3718" s="7">
        <f>Tabla14[[#This Row],[Ganancia]]/Tabla14[[#This Row],[Nuestro Costo juan ]]</f>
        <v>0.2151162790697673</v>
      </c>
      <c r="M3718" s="2">
        <f>Tabla14[[#This Row],[Precio NEGRO Publico c/juan]]+(Tabla14[[#This Row],[Precio NEGRO Publico c/juan]]*0.105)</f>
        <v>2911213.6637154995</v>
      </c>
    </row>
    <row r="3719" spans="1:13">
      <c r="A3719" s="1" t="s">
        <v>7470</v>
      </c>
      <c r="B3719" t="s">
        <v>7471</v>
      </c>
      <c r="C3719" t="s">
        <v>7</v>
      </c>
      <c r="D3719" t="s">
        <v>595</v>
      </c>
      <c r="E3719" s="2">
        <v>3466151.61</v>
      </c>
      <c r="F3719" s="2">
        <f>Tabla14[[#This Row],[Precio]]-(Tabla14[[#This Row],[Precio]]*0.14)</f>
        <v>2980890.3846</v>
      </c>
      <c r="G3719" s="2">
        <f>Tabla14[[#This Row],[Precio]]-(Tabla14[[#This Row],[Precio]]*0.05)</f>
        <v>3292844.0294999997</v>
      </c>
      <c r="H3719" s="4">
        <f>Tabla14[[#This Row],[  -14% costo de juan]]+(Tabla14[[#This Row],[  -14% costo de juan]]*0.1)</f>
        <v>3278979.4230599999</v>
      </c>
      <c r="I3719" s="30">
        <f>Tabla14[[#This Row],[5% purpil]]+(Tabla14[[#This Row],[5% purpil]]*0.21)</f>
        <v>3984341.2756949998</v>
      </c>
      <c r="J3719" s="30">
        <f>Tabla14[[#This Row],[5% purpil]]+(Tabla14[[#This Row],[5% purpil]]*0.21)</f>
        <v>3984341.2756949998</v>
      </c>
      <c r="K3719" s="6">
        <f>Tabla14[[#This Row],[Precio NEGRO Publico c/juan]]-Tabla14[[#This Row],[Nuestro Costo juan ]]</f>
        <v>705361.8526349999</v>
      </c>
      <c r="L3719" s="7">
        <f>Tabla14[[#This Row],[Ganancia]]/Tabla14[[#This Row],[Nuestro Costo juan ]]</f>
        <v>0.21511627906976741</v>
      </c>
      <c r="M3719" s="2">
        <f>Tabla14[[#This Row],[Precio NEGRO Publico c/juan]]+(Tabla14[[#This Row],[Precio NEGRO Publico c/juan]]*0.105)</f>
        <v>4402697.109642975</v>
      </c>
    </row>
    <row r="3720" spans="1:13">
      <c r="A3720" s="1" t="s">
        <v>7472</v>
      </c>
      <c r="B3720" t="s">
        <v>7473</v>
      </c>
      <c r="C3720" t="s">
        <v>7</v>
      </c>
      <c r="D3720" t="s">
        <v>595</v>
      </c>
      <c r="E3720" s="2">
        <v>4895691.8</v>
      </c>
      <c r="F3720" s="2">
        <f>Tabla14[[#This Row],[Precio]]-(Tabla14[[#This Row],[Precio]]*0.14)</f>
        <v>4210294.9479999999</v>
      </c>
      <c r="G3720" s="2">
        <f>Tabla14[[#This Row],[Precio]]-(Tabla14[[#This Row],[Precio]]*0.05)</f>
        <v>4650907.21</v>
      </c>
      <c r="H3720" s="4">
        <f>Tabla14[[#This Row],[  -14% costo de juan]]+(Tabla14[[#This Row],[  -14% costo de juan]]*0.1)</f>
        <v>4631324.4428000003</v>
      </c>
      <c r="I3720" s="30">
        <f>Tabla14[[#This Row],[5% purpil]]+(Tabla14[[#This Row],[5% purpil]]*0.21)</f>
        <v>5627597.7241000002</v>
      </c>
      <c r="J3720" s="30">
        <f>Tabla14[[#This Row],[5% purpil]]+(Tabla14[[#This Row],[5% purpil]]*0.21)</f>
        <v>5627597.7241000002</v>
      </c>
      <c r="K3720" s="6">
        <f>Tabla14[[#This Row],[Precio NEGRO Publico c/juan]]-Tabla14[[#This Row],[Nuestro Costo juan ]]</f>
        <v>996273.28129999992</v>
      </c>
      <c r="L3720" s="7">
        <f>Tabla14[[#This Row],[Ganancia]]/Tabla14[[#This Row],[Nuestro Costo juan ]]</f>
        <v>0.21511627906976741</v>
      </c>
      <c r="M3720" s="2">
        <f>Tabla14[[#This Row],[Precio NEGRO Publico c/juan]]+(Tabla14[[#This Row],[Precio NEGRO Publico c/juan]]*0.105)</f>
        <v>6218495.4851305</v>
      </c>
    </row>
    <row r="3721" spans="1:13">
      <c r="A3721" s="1" t="s">
        <v>7474</v>
      </c>
      <c r="B3721" t="s">
        <v>7475</v>
      </c>
      <c r="C3721" t="s">
        <v>7</v>
      </c>
      <c r="D3721" t="s">
        <v>595</v>
      </c>
      <c r="E3721" s="2">
        <v>8880681.3900000006</v>
      </c>
      <c r="F3721" s="2">
        <f>Tabla14[[#This Row],[Precio]]-(Tabla14[[#This Row],[Precio]]*0.14)</f>
        <v>7637385.9954000004</v>
      </c>
      <c r="G3721" s="2">
        <f>Tabla14[[#This Row],[Precio]]-(Tabla14[[#This Row],[Precio]]*0.05)</f>
        <v>8436647.3205000013</v>
      </c>
      <c r="H3721" s="4">
        <f>Tabla14[[#This Row],[  -14% costo de juan]]+(Tabla14[[#This Row],[  -14% costo de juan]]*0.1)</f>
        <v>8401124.5949400011</v>
      </c>
      <c r="I3721" s="30">
        <f>Tabla14[[#This Row],[5% purpil]]+(Tabla14[[#This Row],[5% purpil]]*0.21)</f>
        <v>10208343.257805001</v>
      </c>
      <c r="J3721" s="30">
        <f>Tabla14[[#This Row],[5% purpil]]+(Tabla14[[#This Row],[5% purpil]]*0.21)</f>
        <v>10208343.257805001</v>
      </c>
      <c r="K3721" s="6">
        <f>Tabla14[[#This Row],[Precio NEGRO Publico c/juan]]-Tabla14[[#This Row],[Nuestro Costo juan ]]</f>
        <v>1807218.6628649998</v>
      </c>
      <c r="L3721" s="7">
        <f>Tabla14[[#This Row],[Ganancia]]/Tabla14[[#This Row],[Nuestro Costo juan ]]</f>
        <v>0.21511627906976741</v>
      </c>
      <c r="M3721" s="2">
        <f>Tabla14[[#This Row],[Precio NEGRO Publico c/juan]]+(Tabla14[[#This Row],[Precio NEGRO Publico c/juan]]*0.105)</f>
        <v>11280219.299874526</v>
      </c>
    </row>
    <row r="3722" spans="1:13">
      <c r="A3722" s="1" t="s">
        <v>7476</v>
      </c>
      <c r="B3722" t="s">
        <v>7477</v>
      </c>
      <c r="C3722" t="s">
        <v>7</v>
      </c>
      <c r="D3722" t="s">
        <v>595</v>
      </c>
      <c r="E3722" s="2">
        <v>9510313.3599999994</v>
      </c>
      <c r="F3722" s="2">
        <f>Tabla14[[#This Row],[Precio]]-(Tabla14[[#This Row],[Precio]]*0.14)</f>
        <v>8178869.489599999</v>
      </c>
      <c r="G3722" s="2">
        <f>Tabla14[[#This Row],[Precio]]-(Tabla14[[#This Row],[Precio]]*0.05)</f>
        <v>9034797.6919999998</v>
      </c>
      <c r="H3722" s="4">
        <f>Tabla14[[#This Row],[  -14% costo de juan]]+(Tabla14[[#This Row],[  -14% costo de juan]]*0.1)</f>
        <v>8996756.4385599997</v>
      </c>
      <c r="I3722" s="30">
        <f>Tabla14[[#This Row],[5% purpil]]+(Tabla14[[#This Row],[5% purpil]]*0.21)</f>
        <v>10932105.207319999</v>
      </c>
      <c r="J3722" s="30">
        <f>Tabla14[[#This Row],[5% purpil]]+(Tabla14[[#This Row],[5% purpil]]*0.21)</f>
        <v>10932105.207319999</v>
      </c>
      <c r="K3722" s="6">
        <f>Tabla14[[#This Row],[Precio NEGRO Publico c/juan]]-Tabla14[[#This Row],[Nuestro Costo juan ]]</f>
        <v>1935348.7687599994</v>
      </c>
      <c r="L3722" s="7">
        <f>Tabla14[[#This Row],[Ganancia]]/Tabla14[[#This Row],[Nuestro Costo juan ]]</f>
        <v>0.21511627906976738</v>
      </c>
      <c r="M3722" s="2">
        <f>Tabla14[[#This Row],[Precio NEGRO Publico c/juan]]+(Tabla14[[#This Row],[Precio NEGRO Publico c/juan]]*0.105)</f>
        <v>12079976.254088599</v>
      </c>
    </row>
    <row r="3723" spans="1:13">
      <c r="A3723" s="1" t="s">
        <v>7478</v>
      </c>
      <c r="B3723" t="s">
        <v>7479</v>
      </c>
      <c r="C3723" t="s">
        <v>7</v>
      </c>
      <c r="D3723" t="s">
        <v>595</v>
      </c>
      <c r="E3723" s="2">
        <v>2917946.55</v>
      </c>
      <c r="F3723" s="2">
        <f>Tabla14[[#This Row],[Precio]]-(Tabla14[[#This Row],[Precio]]*0.14)</f>
        <v>2509434.0329999998</v>
      </c>
      <c r="G3723" s="2">
        <f>Tabla14[[#This Row],[Precio]]-(Tabla14[[#This Row],[Precio]]*0.05)</f>
        <v>2772049.2224999997</v>
      </c>
      <c r="H3723" s="4">
        <f>Tabla14[[#This Row],[  -14% costo de juan]]+(Tabla14[[#This Row],[  -14% costo de juan]]*0.1)</f>
        <v>2760377.4362999997</v>
      </c>
      <c r="I3723" s="30">
        <f>Tabla14[[#This Row],[5% purpil]]+(Tabla14[[#This Row],[5% purpil]]*0.21)</f>
        <v>3354179.5592249995</v>
      </c>
      <c r="J3723" s="30">
        <f>Tabla14[[#This Row],[5% purpil]]+(Tabla14[[#This Row],[5% purpil]]*0.21)</f>
        <v>3354179.5592249995</v>
      </c>
      <c r="K3723" s="6">
        <f>Tabla14[[#This Row],[Precio NEGRO Publico c/juan]]-Tabla14[[#This Row],[Nuestro Costo juan ]]</f>
        <v>593802.1229249998</v>
      </c>
      <c r="L3723" s="7">
        <f>Tabla14[[#This Row],[Ganancia]]/Tabla14[[#This Row],[Nuestro Costo juan ]]</f>
        <v>0.21511627906976738</v>
      </c>
      <c r="M3723" s="2">
        <f>Tabla14[[#This Row],[Precio NEGRO Publico c/juan]]+(Tabla14[[#This Row],[Precio NEGRO Publico c/juan]]*0.105)</f>
        <v>3706368.4129436244</v>
      </c>
    </row>
    <row r="3724" spans="1:13">
      <c r="A3724" s="1" t="s">
        <v>7480</v>
      </c>
      <c r="B3724" t="s">
        <v>7481</v>
      </c>
      <c r="C3724" t="s">
        <v>7</v>
      </c>
      <c r="D3724" t="s">
        <v>595</v>
      </c>
      <c r="E3724" s="2">
        <v>5128692.1500000004</v>
      </c>
      <c r="F3724" s="2">
        <f>Tabla14[[#This Row],[Precio]]-(Tabla14[[#This Row],[Precio]]*0.14)</f>
        <v>4410675.2489999998</v>
      </c>
      <c r="G3724" s="2">
        <f>Tabla14[[#This Row],[Precio]]-(Tabla14[[#This Row],[Precio]]*0.05)</f>
        <v>4872257.5425000004</v>
      </c>
      <c r="H3724" s="4">
        <f>Tabla14[[#This Row],[  -14% costo de juan]]+(Tabla14[[#This Row],[  -14% costo de juan]]*0.1)</f>
        <v>4851742.7738999994</v>
      </c>
      <c r="I3724" s="30">
        <f>Tabla14[[#This Row],[5% purpil]]+(Tabla14[[#This Row],[5% purpil]]*0.21)</f>
        <v>5895431.6264250008</v>
      </c>
      <c r="J3724" s="30">
        <f>Tabla14[[#This Row],[5% purpil]]+(Tabla14[[#This Row],[5% purpil]]*0.21)</f>
        <v>5895431.6264250008</v>
      </c>
      <c r="K3724" s="6">
        <f>Tabla14[[#This Row],[Precio NEGRO Publico c/juan]]-Tabla14[[#This Row],[Nuestro Costo juan ]]</f>
        <v>1043688.8525250014</v>
      </c>
      <c r="L3724" s="7">
        <f>Tabla14[[#This Row],[Ganancia]]/Tabla14[[#This Row],[Nuestro Costo juan ]]</f>
        <v>0.21511627906976774</v>
      </c>
      <c r="M3724" s="2">
        <f>Tabla14[[#This Row],[Precio NEGRO Publico c/juan]]+(Tabla14[[#This Row],[Precio NEGRO Publico c/juan]]*0.105)</f>
        <v>6514451.9471996259</v>
      </c>
    </row>
    <row r="3725" spans="1:13">
      <c r="A3725" s="1" t="s">
        <v>7482</v>
      </c>
      <c r="B3725" t="s">
        <v>7483</v>
      </c>
      <c r="C3725" t="s">
        <v>7</v>
      </c>
      <c r="D3725" t="s">
        <v>595</v>
      </c>
      <c r="E3725" s="2">
        <v>6682301.6500000004</v>
      </c>
      <c r="F3725" s="2">
        <f>Tabla14[[#This Row],[Precio]]-(Tabla14[[#This Row],[Precio]]*0.14)</f>
        <v>5746779.4189999998</v>
      </c>
      <c r="G3725" s="2">
        <f>Tabla14[[#This Row],[Precio]]-(Tabla14[[#This Row],[Precio]]*0.05)</f>
        <v>6348186.5675000008</v>
      </c>
      <c r="H3725" s="4">
        <f>Tabla14[[#This Row],[  -14% costo de juan]]+(Tabla14[[#This Row],[  -14% costo de juan]]*0.1)</f>
        <v>6321457.3608999997</v>
      </c>
      <c r="I3725" s="30">
        <f>Tabla14[[#This Row],[5% purpil]]+(Tabla14[[#This Row],[5% purpil]]*0.21)</f>
        <v>7681305.7466750015</v>
      </c>
      <c r="J3725" s="30">
        <f>Tabla14[[#This Row],[5% purpil]]+(Tabla14[[#This Row],[5% purpil]]*0.21)</f>
        <v>7681305.7466750015</v>
      </c>
      <c r="K3725" s="6">
        <f>Tabla14[[#This Row],[Precio NEGRO Publico c/juan]]-Tabla14[[#This Row],[Nuestro Costo juan ]]</f>
        <v>1359848.3857750017</v>
      </c>
      <c r="L3725" s="7">
        <f>Tabla14[[#This Row],[Ganancia]]/Tabla14[[#This Row],[Nuestro Costo juan ]]</f>
        <v>0.21511627906976771</v>
      </c>
      <c r="M3725" s="2">
        <f>Tabla14[[#This Row],[Precio NEGRO Publico c/juan]]+(Tabla14[[#This Row],[Precio NEGRO Publico c/juan]]*0.105)</f>
        <v>8487842.8500758763</v>
      </c>
    </row>
    <row r="3726" spans="1:13">
      <c r="A3726" s="1" t="s">
        <v>7484</v>
      </c>
      <c r="B3726" t="s">
        <v>7485</v>
      </c>
      <c r="C3726" t="s">
        <v>7</v>
      </c>
      <c r="D3726" t="s">
        <v>595</v>
      </c>
      <c r="E3726" s="2">
        <v>7776320.75</v>
      </c>
      <c r="F3726" s="2">
        <f>Tabla14[[#This Row],[Precio]]-(Tabla14[[#This Row],[Precio]]*0.14)</f>
        <v>6687635.8449999997</v>
      </c>
      <c r="G3726" s="2">
        <f>Tabla14[[#This Row],[Precio]]-(Tabla14[[#This Row],[Precio]]*0.05)</f>
        <v>7387504.7125000004</v>
      </c>
      <c r="H3726" s="4">
        <f>Tabla14[[#This Row],[  -14% costo de juan]]+(Tabla14[[#This Row],[  -14% costo de juan]]*0.1)</f>
        <v>7356399.4294999996</v>
      </c>
      <c r="I3726" s="30">
        <f>Tabla14[[#This Row],[5% purpil]]+(Tabla14[[#This Row],[5% purpil]]*0.21)</f>
        <v>8938880.7021249998</v>
      </c>
      <c r="J3726" s="30">
        <f>Tabla14[[#This Row],[5% purpil]]+(Tabla14[[#This Row],[5% purpil]]*0.21)</f>
        <v>8938880.7021249998</v>
      </c>
      <c r="K3726" s="6">
        <f>Tabla14[[#This Row],[Precio NEGRO Publico c/juan]]-Tabla14[[#This Row],[Nuestro Costo juan ]]</f>
        <v>1582481.2726250002</v>
      </c>
      <c r="L3726" s="7">
        <f>Tabla14[[#This Row],[Ganancia]]/Tabla14[[#This Row],[Nuestro Costo juan ]]</f>
        <v>0.21511627906976749</v>
      </c>
      <c r="M3726" s="2">
        <f>Tabla14[[#This Row],[Precio NEGRO Publico c/juan]]+(Tabla14[[#This Row],[Precio NEGRO Publico c/juan]]*0.105)</f>
        <v>9877463.1758481245</v>
      </c>
    </row>
    <row r="3727" spans="1:13">
      <c r="A3727" s="1" t="s">
        <v>7486</v>
      </c>
      <c r="B3727" t="s">
        <v>7487</v>
      </c>
      <c r="C3727" t="s">
        <v>7</v>
      </c>
      <c r="D3727" t="s">
        <v>595</v>
      </c>
      <c r="E3727" s="2">
        <v>10297797.050000001</v>
      </c>
      <c r="F3727" s="2">
        <f>Tabla14[[#This Row],[Precio]]-(Tabla14[[#This Row],[Precio]]*0.14)</f>
        <v>8856105.4629999995</v>
      </c>
      <c r="G3727" s="2">
        <f>Tabla14[[#This Row],[Precio]]-(Tabla14[[#This Row],[Precio]]*0.05)</f>
        <v>9782907.1975000016</v>
      </c>
      <c r="H3727" s="4">
        <f>Tabla14[[#This Row],[  -14% costo de juan]]+(Tabla14[[#This Row],[  -14% costo de juan]]*0.1)</f>
        <v>9741716.0092999991</v>
      </c>
      <c r="I3727" s="30">
        <f>Tabla14[[#This Row],[5% purpil]]+(Tabla14[[#This Row],[5% purpil]]*0.21)</f>
        <v>11837317.708975002</v>
      </c>
      <c r="J3727" s="30">
        <f>Tabla14[[#This Row],[5% purpil]]+(Tabla14[[#This Row],[5% purpil]]*0.21)</f>
        <v>11837317.708975002</v>
      </c>
      <c r="K3727" s="6">
        <f>Tabla14[[#This Row],[Precio NEGRO Publico c/juan]]-Tabla14[[#This Row],[Nuestro Costo juan ]]</f>
        <v>2095601.6996750031</v>
      </c>
      <c r="L3727" s="7">
        <f>Tabla14[[#This Row],[Ganancia]]/Tabla14[[#This Row],[Nuestro Costo juan ]]</f>
        <v>0.21511627906976777</v>
      </c>
      <c r="M3727" s="2">
        <f>Tabla14[[#This Row],[Precio NEGRO Publico c/juan]]+(Tabla14[[#This Row],[Precio NEGRO Publico c/juan]]*0.105)</f>
        <v>13080236.068417378</v>
      </c>
    </row>
    <row r="3728" spans="1:13">
      <c r="A3728" s="1" t="s">
        <v>7488</v>
      </c>
      <c r="B3728" t="s">
        <v>7489</v>
      </c>
      <c r="C3728" t="s">
        <v>7</v>
      </c>
      <c r="D3728" t="s">
        <v>5228</v>
      </c>
      <c r="E3728" s="2">
        <v>5630</v>
      </c>
      <c r="F3728" s="2">
        <f>Tabla14[[#This Row],[Precio]]-(Tabla14[[#This Row],[Precio]]*0.14)</f>
        <v>4841.8</v>
      </c>
      <c r="G3728" s="2">
        <f>Tabla14[[#This Row],[Precio]]-(Tabla14[[#This Row],[Precio]]*0.05)</f>
        <v>5348.5</v>
      </c>
      <c r="H3728" s="4">
        <f>Tabla14[[#This Row],[  -14% costo de juan]]+(Tabla14[[#This Row],[  -14% costo de juan]]*0.1)</f>
        <v>5325.9800000000005</v>
      </c>
      <c r="I3728" s="30">
        <f>Tabla14[[#This Row],[5% purpil]]+(Tabla14[[#This Row],[5% purpil]]*0.21)</f>
        <v>6471.6849999999995</v>
      </c>
      <c r="J3728" s="30">
        <f>Tabla14[[#This Row],[5% purpil]]+(Tabla14[[#This Row],[5% purpil]]*0.21)</f>
        <v>6471.6849999999995</v>
      </c>
      <c r="K3728" s="6">
        <f>Tabla14[[#This Row],[Precio NEGRO Publico c/juan]]-Tabla14[[#This Row],[Nuestro Costo juan ]]</f>
        <v>1145.704999999999</v>
      </c>
      <c r="L3728" s="7">
        <f>Tabla14[[#This Row],[Ganancia]]/Tabla14[[#This Row],[Nuestro Costo juan ]]</f>
        <v>0.21511627906976724</v>
      </c>
      <c r="M3728" s="2">
        <f>Tabla14[[#This Row],[Precio NEGRO Publico c/juan]]+(Tabla14[[#This Row],[Precio NEGRO Publico c/juan]]*0.105)</f>
        <v>7151.2119249999996</v>
      </c>
    </row>
    <row r="3729" spans="1:13">
      <c r="A3729" s="1" t="s">
        <v>7490</v>
      </c>
      <c r="B3729" t="s">
        <v>7491</v>
      </c>
      <c r="C3729" t="s">
        <v>7</v>
      </c>
      <c r="D3729" t="s">
        <v>5228</v>
      </c>
      <c r="E3729" s="2">
        <v>7040</v>
      </c>
      <c r="F3729" s="2">
        <f>Tabla14[[#This Row],[Precio]]-(Tabla14[[#This Row],[Precio]]*0.14)</f>
        <v>6054.4</v>
      </c>
      <c r="G3729" s="2">
        <f>Tabla14[[#This Row],[Precio]]-(Tabla14[[#This Row],[Precio]]*0.05)</f>
        <v>6688</v>
      </c>
      <c r="H3729" s="4">
        <f>Tabla14[[#This Row],[  -14% costo de juan]]+(Tabla14[[#This Row],[  -14% costo de juan]]*0.1)</f>
        <v>6659.8399999999992</v>
      </c>
      <c r="I3729" s="30">
        <f>Tabla14[[#This Row],[5% purpil]]+(Tabla14[[#This Row],[5% purpil]]*0.21)</f>
        <v>8092.48</v>
      </c>
      <c r="J3729" s="30">
        <f>Tabla14[[#This Row],[5% purpil]]+(Tabla14[[#This Row],[5% purpil]]*0.21)</f>
        <v>8092.48</v>
      </c>
      <c r="K3729" s="6">
        <f>Tabla14[[#This Row],[Precio NEGRO Publico c/juan]]-Tabla14[[#This Row],[Nuestro Costo juan ]]</f>
        <v>1432.6400000000003</v>
      </c>
      <c r="L3729" s="7">
        <f>Tabla14[[#This Row],[Ganancia]]/Tabla14[[#This Row],[Nuestro Costo juan ]]</f>
        <v>0.21511627906976752</v>
      </c>
      <c r="M3729" s="2">
        <f>Tabla14[[#This Row],[Precio NEGRO Publico c/juan]]+(Tabla14[[#This Row],[Precio NEGRO Publico c/juan]]*0.105)</f>
        <v>8942.1903999999995</v>
      </c>
    </row>
    <row r="3730" spans="1:13">
      <c r="A3730" s="1" t="s">
        <v>7492</v>
      </c>
      <c r="B3730" t="s">
        <v>7493</v>
      </c>
      <c r="C3730" t="s">
        <v>7</v>
      </c>
      <c r="D3730" t="s">
        <v>5228</v>
      </c>
      <c r="E3730" s="2">
        <v>7400</v>
      </c>
      <c r="F3730" s="2">
        <f>Tabla14[[#This Row],[Precio]]-(Tabla14[[#This Row],[Precio]]*0.14)</f>
        <v>6364</v>
      </c>
      <c r="G3730" s="2">
        <f>Tabla14[[#This Row],[Precio]]-(Tabla14[[#This Row],[Precio]]*0.05)</f>
        <v>7030</v>
      </c>
      <c r="H3730" s="4">
        <f>Tabla14[[#This Row],[  -14% costo de juan]]+(Tabla14[[#This Row],[  -14% costo de juan]]*0.1)</f>
        <v>7000.4</v>
      </c>
      <c r="I3730" s="30">
        <f>Tabla14[[#This Row],[5% purpil]]+(Tabla14[[#This Row],[5% purpil]]*0.21)</f>
        <v>8506.2999999999993</v>
      </c>
      <c r="J3730" s="30">
        <f>Tabla14[[#This Row],[5% purpil]]+(Tabla14[[#This Row],[5% purpil]]*0.21)</f>
        <v>8506.2999999999993</v>
      </c>
      <c r="K3730" s="6">
        <f>Tabla14[[#This Row],[Precio NEGRO Publico c/juan]]-Tabla14[[#This Row],[Nuestro Costo juan ]]</f>
        <v>1505.8999999999996</v>
      </c>
      <c r="L3730" s="7">
        <f>Tabla14[[#This Row],[Ganancia]]/Tabla14[[#This Row],[Nuestro Costo juan ]]</f>
        <v>0.21511627906976741</v>
      </c>
      <c r="M3730" s="2">
        <f>Tabla14[[#This Row],[Precio NEGRO Publico c/juan]]+(Tabla14[[#This Row],[Precio NEGRO Publico c/juan]]*0.105)</f>
        <v>9399.4614999999994</v>
      </c>
    </row>
    <row r="3731" spans="1:13">
      <c r="A3731" s="1" t="s">
        <v>7494</v>
      </c>
      <c r="B3731" t="s">
        <v>7495</v>
      </c>
      <c r="C3731" t="s">
        <v>7</v>
      </c>
      <c r="D3731" t="s">
        <v>5228</v>
      </c>
      <c r="E3731" s="2">
        <v>7980</v>
      </c>
      <c r="F3731" s="2">
        <f>Tabla14[[#This Row],[Precio]]-(Tabla14[[#This Row],[Precio]]*0.14)</f>
        <v>6862.8</v>
      </c>
      <c r="G3731" s="2">
        <f>Tabla14[[#This Row],[Precio]]-(Tabla14[[#This Row],[Precio]]*0.05)</f>
        <v>7581</v>
      </c>
      <c r="H3731" s="4">
        <f>Tabla14[[#This Row],[  -14% costo de juan]]+(Tabla14[[#This Row],[  -14% costo de juan]]*0.1)</f>
        <v>7549.08</v>
      </c>
      <c r="I3731" s="30">
        <f>Tabla14[[#This Row],[5% purpil]]+(Tabla14[[#This Row],[5% purpil]]*0.21)</f>
        <v>9173.01</v>
      </c>
      <c r="J3731" s="30">
        <f>Tabla14[[#This Row],[5% purpil]]+(Tabla14[[#This Row],[5% purpil]]*0.21)</f>
        <v>9173.01</v>
      </c>
      <c r="K3731" s="6">
        <f>Tabla14[[#This Row],[Precio NEGRO Publico c/juan]]-Tabla14[[#This Row],[Nuestro Costo juan ]]</f>
        <v>1623.9300000000003</v>
      </c>
      <c r="L3731" s="7">
        <f>Tabla14[[#This Row],[Ganancia]]/Tabla14[[#This Row],[Nuestro Costo juan ]]</f>
        <v>0.21511627906976749</v>
      </c>
      <c r="M3731" s="2">
        <f>Tabla14[[#This Row],[Precio NEGRO Publico c/juan]]+(Tabla14[[#This Row],[Precio NEGRO Publico c/juan]]*0.105)</f>
        <v>10136.17605</v>
      </c>
    </row>
    <row r="3732" spans="1:13">
      <c r="A3732" s="1" t="s">
        <v>7496</v>
      </c>
      <c r="B3732" t="s">
        <v>7497</v>
      </c>
      <c r="C3732" t="s">
        <v>7</v>
      </c>
      <c r="D3732" t="s">
        <v>5228</v>
      </c>
      <c r="E3732" s="2">
        <v>7870</v>
      </c>
      <c r="F3732" s="2">
        <f>Tabla14[[#This Row],[Precio]]-(Tabla14[[#This Row],[Precio]]*0.14)</f>
        <v>6768.2</v>
      </c>
      <c r="G3732" s="2">
        <f>Tabla14[[#This Row],[Precio]]-(Tabla14[[#This Row],[Precio]]*0.05)</f>
        <v>7476.5</v>
      </c>
      <c r="H3732" s="4">
        <f>Tabla14[[#This Row],[  -14% costo de juan]]+(Tabla14[[#This Row],[  -14% costo de juan]]*0.1)</f>
        <v>7445.0199999999995</v>
      </c>
      <c r="I3732" s="30">
        <f>Tabla14[[#This Row],[5% purpil]]+(Tabla14[[#This Row],[5% purpil]]*0.21)</f>
        <v>9046.5650000000005</v>
      </c>
      <c r="J3732" s="30">
        <f>Tabla14[[#This Row],[5% purpil]]+(Tabla14[[#This Row],[5% purpil]]*0.21)</f>
        <v>9046.5650000000005</v>
      </c>
      <c r="K3732" s="6">
        <f>Tabla14[[#This Row],[Precio NEGRO Publico c/juan]]-Tabla14[[#This Row],[Nuestro Costo juan ]]</f>
        <v>1601.545000000001</v>
      </c>
      <c r="L3732" s="7">
        <f>Tabla14[[#This Row],[Ganancia]]/Tabla14[[#This Row],[Nuestro Costo juan ]]</f>
        <v>0.21511627906976757</v>
      </c>
      <c r="M3732" s="2">
        <f>Tabla14[[#This Row],[Precio NEGRO Publico c/juan]]+(Tabla14[[#This Row],[Precio NEGRO Publico c/juan]]*0.105)</f>
        <v>9996.4543250000006</v>
      </c>
    </row>
    <row r="3733" spans="1:13">
      <c r="A3733" s="1" t="s">
        <v>7498</v>
      </c>
      <c r="B3733" t="s">
        <v>7499</v>
      </c>
      <c r="C3733" t="s">
        <v>7</v>
      </c>
      <c r="D3733" t="s">
        <v>5228</v>
      </c>
      <c r="E3733" s="2">
        <v>10290</v>
      </c>
      <c r="F3733" s="2">
        <f>Tabla14[[#This Row],[Precio]]-(Tabla14[[#This Row],[Precio]]*0.14)</f>
        <v>8849.4</v>
      </c>
      <c r="G3733" s="2">
        <f>Tabla14[[#This Row],[Precio]]-(Tabla14[[#This Row],[Precio]]*0.05)</f>
        <v>9775.5</v>
      </c>
      <c r="H3733" s="4">
        <f>Tabla14[[#This Row],[  -14% costo de juan]]+(Tabla14[[#This Row],[  -14% costo de juan]]*0.1)</f>
        <v>9734.34</v>
      </c>
      <c r="I3733" s="30">
        <f>Tabla14[[#This Row],[5% purpil]]+(Tabla14[[#This Row],[5% purpil]]*0.21)</f>
        <v>11828.355</v>
      </c>
      <c r="J3733" s="30">
        <f>Tabla14[[#This Row],[5% purpil]]+(Tabla14[[#This Row],[5% purpil]]*0.21)</f>
        <v>11828.355</v>
      </c>
      <c r="K3733" s="6">
        <f>Tabla14[[#This Row],[Precio NEGRO Publico c/juan]]-Tabla14[[#This Row],[Nuestro Costo juan ]]</f>
        <v>2094.0149999999994</v>
      </c>
      <c r="L3733" s="7">
        <f>Tabla14[[#This Row],[Ganancia]]/Tabla14[[#This Row],[Nuestro Costo juan ]]</f>
        <v>0.21511627906976738</v>
      </c>
      <c r="M3733" s="2">
        <f>Tabla14[[#This Row],[Precio NEGRO Publico c/juan]]+(Tabla14[[#This Row],[Precio NEGRO Publico c/juan]]*0.105)</f>
        <v>13070.332274999999</v>
      </c>
    </row>
    <row r="3734" spans="1:13">
      <c r="A3734" s="1" t="s">
        <v>7500</v>
      </c>
      <c r="B3734" t="s">
        <v>7501</v>
      </c>
      <c r="C3734" t="s">
        <v>7</v>
      </c>
      <c r="D3734" t="s">
        <v>5228</v>
      </c>
      <c r="E3734" s="2">
        <v>5160</v>
      </c>
      <c r="F3734" s="2">
        <f>Tabla14[[#This Row],[Precio]]-(Tabla14[[#This Row],[Precio]]*0.14)</f>
        <v>4437.6000000000004</v>
      </c>
      <c r="G3734" s="2">
        <f>Tabla14[[#This Row],[Precio]]-(Tabla14[[#This Row],[Precio]]*0.05)</f>
        <v>4902</v>
      </c>
      <c r="H3734" s="4">
        <f>Tabla14[[#This Row],[  -14% costo de juan]]+(Tabla14[[#This Row],[  -14% costo de juan]]*0.1)</f>
        <v>4881.3600000000006</v>
      </c>
      <c r="I3734" s="30">
        <f>Tabla14[[#This Row],[5% purpil]]+(Tabla14[[#This Row],[5% purpil]]*0.21)</f>
        <v>5931.42</v>
      </c>
      <c r="J3734" s="30">
        <f>Tabla14[[#This Row],[5% purpil]]+(Tabla14[[#This Row],[5% purpil]]*0.21)</f>
        <v>5931.42</v>
      </c>
      <c r="K3734" s="6">
        <f>Tabla14[[#This Row],[Precio NEGRO Publico c/juan]]-Tabla14[[#This Row],[Nuestro Costo juan ]]</f>
        <v>1050.0599999999995</v>
      </c>
      <c r="L3734" s="7">
        <f>Tabla14[[#This Row],[Ganancia]]/Tabla14[[#This Row],[Nuestro Costo juan ]]</f>
        <v>0.21511627906976732</v>
      </c>
      <c r="M3734" s="2">
        <f>Tabla14[[#This Row],[Precio NEGRO Publico c/juan]]+(Tabla14[[#This Row],[Precio NEGRO Publico c/juan]]*0.105)</f>
        <v>6554.2191000000003</v>
      </c>
    </row>
    <row r="3735" spans="1:13">
      <c r="A3735" s="1" t="s">
        <v>7502</v>
      </c>
      <c r="B3735" t="s">
        <v>7503</v>
      </c>
      <c r="C3735" t="s">
        <v>7</v>
      </c>
      <c r="D3735" t="s">
        <v>5228</v>
      </c>
      <c r="E3735" s="2">
        <v>2450</v>
      </c>
      <c r="F3735" s="2">
        <f>Tabla14[[#This Row],[Precio]]-(Tabla14[[#This Row],[Precio]]*0.14)</f>
        <v>2107</v>
      </c>
      <c r="G3735" s="2">
        <f>Tabla14[[#This Row],[Precio]]-(Tabla14[[#This Row],[Precio]]*0.05)</f>
        <v>2327.5</v>
      </c>
      <c r="H3735" s="4">
        <f>Tabla14[[#This Row],[  -14% costo de juan]]+(Tabla14[[#This Row],[  -14% costo de juan]]*0.1)</f>
        <v>2317.6999999999998</v>
      </c>
      <c r="I3735" s="30">
        <f>Tabla14[[#This Row],[5% purpil]]+(Tabla14[[#This Row],[5% purpil]]*0.21)</f>
        <v>2816.2750000000001</v>
      </c>
      <c r="J3735" s="30">
        <f>Tabla14[[#This Row],[5% purpil]]+(Tabla14[[#This Row],[5% purpil]]*0.21)</f>
        <v>2816.2750000000001</v>
      </c>
      <c r="K3735" s="6">
        <f>Tabla14[[#This Row],[Precio NEGRO Publico c/juan]]-Tabla14[[#This Row],[Nuestro Costo juan ]]</f>
        <v>498.57500000000027</v>
      </c>
      <c r="L3735" s="7">
        <f>Tabla14[[#This Row],[Ganancia]]/Tabla14[[#This Row],[Nuestro Costo juan ]]</f>
        <v>0.21511627906976757</v>
      </c>
      <c r="M3735" s="2">
        <f>Tabla14[[#This Row],[Precio NEGRO Publico c/juan]]+(Tabla14[[#This Row],[Precio NEGRO Publico c/juan]]*0.105)</f>
        <v>3111.9838749999999</v>
      </c>
    </row>
    <row r="3736" spans="1:13">
      <c r="A3736" s="1" t="s">
        <v>7504</v>
      </c>
      <c r="B3736" t="s">
        <v>7505</v>
      </c>
      <c r="C3736" t="s">
        <v>7</v>
      </c>
      <c r="D3736" t="s">
        <v>5228</v>
      </c>
      <c r="E3736" s="2">
        <v>2020</v>
      </c>
      <c r="F3736" s="2">
        <f>Tabla14[[#This Row],[Precio]]-(Tabla14[[#This Row],[Precio]]*0.14)</f>
        <v>1737.2</v>
      </c>
      <c r="G3736" s="2">
        <f>Tabla14[[#This Row],[Precio]]-(Tabla14[[#This Row],[Precio]]*0.05)</f>
        <v>1919</v>
      </c>
      <c r="H3736" s="4">
        <f>Tabla14[[#This Row],[  -14% costo de juan]]+(Tabla14[[#This Row],[  -14% costo de juan]]*0.1)</f>
        <v>1910.92</v>
      </c>
      <c r="I3736" s="30">
        <f>Tabla14[[#This Row],[5% purpil]]+(Tabla14[[#This Row],[5% purpil]]*0.21)</f>
        <v>2321.9899999999998</v>
      </c>
      <c r="J3736" s="30">
        <f>Tabla14[[#This Row],[5% purpil]]+(Tabla14[[#This Row],[5% purpil]]*0.21)</f>
        <v>2321.9899999999998</v>
      </c>
      <c r="K3736" s="6">
        <f>Tabla14[[#This Row],[Precio NEGRO Publico c/juan]]-Tabla14[[#This Row],[Nuestro Costo juan ]]</f>
        <v>411.06999999999971</v>
      </c>
      <c r="L3736" s="7">
        <f>Tabla14[[#This Row],[Ganancia]]/Tabla14[[#This Row],[Nuestro Costo juan ]]</f>
        <v>0.21511627906976727</v>
      </c>
      <c r="M3736" s="2">
        <f>Tabla14[[#This Row],[Precio NEGRO Publico c/juan]]+(Tabla14[[#This Row],[Precio NEGRO Publico c/juan]]*0.105)</f>
        <v>2565.7989499999999</v>
      </c>
    </row>
    <row r="3737" spans="1:13">
      <c r="A3737" s="1" t="s">
        <v>7506</v>
      </c>
      <c r="B3737" t="s">
        <v>7507</v>
      </c>
      <c r="C3737" t="s">
        <v>7</v>
      </c>
      <c r="D3737" t="s">
        <v>5228</v>
      </c>
      <c r="E3737" s="2">
        <v>1970</v>
      </c>
      <c r="F3737" s="2">
        <f>Tabla14[[#This Row],[Precio]]-(Tabla14[[#This Row],[Precio]]*0.14)</f>
        <v>1694.2</v>
      </c>
      <c r="G3737" s="2">
        <f>Tabla14[[#This Row],[Precio]]-(Tabla14[[#This Row],[Precio]]*0.05)</f>
        <v>1871.5</v>
      </c>
      <c r="H3737" s="4">
        <f>Tabla14[[#This Row],[  -14% costo de juan]]+(Tabla14[[#This Row],[  -14% costo de juan]]*0.1)</f>
        <v>1863.6200000000001</v>
      </c>
      <c r="I3737" s="30">
        <f>Tabla14[[#This Row],[5% purpil]]+(Tabla14[[#This Row],[5% purpil]]*0.21)</f>
        <v>2264.5149999999999</v>
      </c>
      <c r="J3737" s="30">
        <f>Tabla14[[#This Row],[5% purpil]]+(Tabla14[[#This Row],[5% purpil]]*0.21)</f>
        <v>2264.5149999999999</v>
      </c>
      <c r="K3737" s="6">
        <f>Tabla14[[#This Row],[Precio NEGRO Publico c/juan]]-Tabla14[[#This Row],[Nuestro Costo juan ]]</f>
        <v>400.89499999999975</v>
      </c>
      <c r="L3737" s="7">
        <f>Tabla14[[#This Row],[Ganancia]]/Tabla14[[#This Row],[Nuestro Costo juan ]]</f>
        <v>0.2151162790697673</v>
      </c>
      <c r="M3737" s="2">
        <f>Tabla14[[#This Row],[Precio NEGRO Publico c/juan]]+(Tabla14[[#This Row],[Precio NEGRO Publico c/juan]]*0.105)</f>
        <v>2502.2890749999997</v>
      </c>
    </row>
    <row r="3738" spans="1:13">
      <c r="A3738" s="1" t="s">
        <v>7508</v>
      </c>
      <c r="B3738" t="s">
        <v>7509</v>
      </c>
      <c r="C3738" t="s">
        <v>7</v>
      </c>
      <c r="D3738" t="s">
        <v>5228</v>
      </c>
      <c r="E3738" s="2">
        <v>1650</v>
      </c>
      <c r="F3738" s="2">
        <f>Tabla14[[#This Row],[Precio]]-(Tabla14[[#This Row],[Precio]]*0.14)</f>
        <v>1419</v>
      </c>
      <c r="G3738" s="2">
        <f>Tabla14[[#This Row],[Precio]]-(Tabla14[[#This Row],[Precio]]*0.05)</f>
        <v>1567.5</v>
      </c>
      <c r="H3738" s="4">
        <f>Tabla14[[#This Row],[  -14% costo de juan]]+(Tabla14[[#This Row],[  -14% costo de juan]]*0.1)</f>
        <v>1560.9</v>
      </c>
      <c r="I3738" s="30">
        <f>Tabla14[[#This Row],[5% purpil]]+(Tabla14[[#This Row],[5% purpil]]*0.21)</f>
        <v>1896.675</v>
      </c>
      <c r="J3738" s="30">
        <f>Tabla14[[#This Row],[5% purpil]]+(Tabla14[[#This Row],[5% purpil]]*0.21)</f>
        <v>1896.675</v>
      </c>
      <c r="K3738" s="6">
        <f>Tabla14[[#This Row],[Precio NEGRO Publico c/juan]]-Tabla14[[#This Row],[Nuestro Costo juan ]]</f>
        <v>335.77499999999986</v>
      </c>
      <c r="L3738" s="7">
        <f>Tabla14[[#This Row],[Ganancia]]/Tabla14[[#This Row],[Nuestro Costo juan ]]</f>
        <v>0.21511627906976735</v>
      </c>
      <c r="M3738" s="2">
        <f>Tabla14[[#This Row],[Precio NEGRO Publico c/juan]]+(Tabla14[[#This Row],[Precio NEGRO Publico c/juan]]*0.105)</f>
        <v>2095.825875</v>
      </c>
    </row>
    <row r="3739" spans="1:13">
      <c r="A3739" s="1" t="s">
        <v>7510</v>
      </c>
      <c r="B3739" t="s">
        <v>7511</v>
      </c>
      <c r="C3739" t="s">
        <v>7</v>
      </c>
      <c r="D3739" t="s">
        <v>5228</v>
      </c>
      <c r="E3739" s="2">
        <v>1270</v>
      </c>
      <c r="F3739" s="2">
        <f>Tabla14[[#This Row],[Precio]]-(Tabla14[[#This Row],[Precio]]*0.14)</f>
        <v>1092.2</v>
      </c>
      <c r="G3739" s="2">
        <f>Tabla14[[#This Row],[Precio]]-(Tabla14[[#This Row],[Precio]]*0.05)</f>
        <v>1206.5</v>
      </c>
      <c r="H3739" s="4">
        <f>Tabla14[[#This Row],[  -14% costo de juan]]+(Tabla14[[#This Row],[  -14% costo de juan]]*0.1)</f>
        <v>1201.42</v>
      </c>
      <c r="I3739" s="30">
        <f>Tabla14[[#This Row],[5% purpil]]+(Tabla14[[#This Row],[5% purpil]]*0.21)</f>
        <v>1459.865</v>
      </c>
      <c r="J3739" s="30">
        <f>Tabla14[[#This Row],[5% purpil]]+(Tabla14[[#This Row],[5% purpil]]*0.21)</f>
        <v>1459.865</v>
      </c>
      <c r="K3739" s="6">
        <f>Tabla14[[#This Row],[Precio NEGRO Publico c/juan]]-Tabla14[[#This Row],[Nuestro Costo juan ]]</f>
        <v>258.44499999999994</v>
      </c>
      <c r="L3739" s="7">
        <f>Tabla14[[#This Row],[Ganancia]]/Tabla14[[#This Row],[Nuestro Costo juan ]]</f>
        <v>0.21511627906976738</v>
      </c>
      <c r="M3739" s="2">
        <f>Tabla14[[#This Row],[Precio NEGRO Publico c/juan]]+(Tabla14[[#This Row],[Precio NEGRO Publico c/juan]]*0.105)</f>
        <v>1613.1508249999999</v>
      </c>
    </row>
    <row r="3740" spans="1:13">
      <c r="A3740" s="1" t="s">
        <v>7512</v>
      </c>
      <c r="B3740" t="s">
        <v>7513</v>
      </c>
      <c r="C3740" t="s">
        <v>7</v>
      </c>
      <c r="D3740" t="s">
        <v>5228</v>
      </c>
      <c r="E3740" s="2">
        <v>2020</v>
      </c>
      <c r="F3740" s="2">
        <f>Tabla14[[#This Row],[Precio]]-(Tabla14[[#This Row],[Precio]]*0.14)</f>
        <v>1737.2</v>
      </c>
      <c r="G3740" s="2">
        <f>Tabla14[[#This Row],[Precio]]-(Tabla14[[#This Row],[Precio]]*0.05)</f>
        <v>1919</v>
      </c>
      <c r="H3740" s="4">
        <f>Tabla14[[#This Row],[  -14% costo de juan]]+(Tabla14[[#This Row],[  -14% costo de juan]]*0.1)</f>
        <v>1910.92</v>
      </c>
      <c r="I3740" s="30">
        <f>Tabla14[[#This Row],[5% purpil]]+(Tabla14[[#This Row],[5% purpil]]*0.21)</f>
        <v>2321.9899999999998</v>
      </c>
      <c r="J3740" s="30">
        <f>Tabla14[[#This Row],[5% purpil]]+(Tabla14[[#This Row],[5% purpil]]*0.21)</f>
        <v>2321.9899999999998</v>
      </c>
      <c r="K3740" s="6">
        <f>Tabla14[[#This Row],[Precio NEGRO Publico c/juan]]-Tabla14[[#This Row],[Nuestro Costo juan ]]</f>
        <v>411.06999999999971</v>
      </c>
      <c r="L3740" s="7">
        <f>Tabla14[[#This Row],[Ganancia]]/Tabla14[[#This Row],[Nuestro Costo juan ]]</f>
        <v>0.21511627906976727</v>
      </c>
      <c r="M3740" s="2">
        <f>Tabla14[[#This Row],[Precio NEGRO Publico c/juan]]+(Tabla14[[#This Row],[Precio NEGRO Publico c/juan]]*0.105)</f>
        <v>2565.7989499999999</v>
      </c>
    </row>
    <row r="3741" spans="1:13">
      <c r="A3741" s="1" t="s">
        <v>7514</v>
      </c>
      <c r="B3741" t="s">
        <v>7515</v>
      </c>
      <c r="C3741" t="s">
        <v>7</v>
      </c>
      <c r="D3741" t="s">
        <v>5228</v>
      </c>
      <c r="E3741" s="2">
        <v>1750</v>
      </c>
      <c r="F3741" s="2">
        <f>Tabla14[[#This Row],[Precio]]-(Tabla14[[#This Row],[Precio]]*0.14)</f>
        <v>1505</v>
      </c>
      <c r="G3741" s="2">
        <f>Tabla14[[#This Row],[Precio]]-(Tabla14[[#This Row],[Precio]]*0.05)</f>
        <v>1662.5</v>
      </c>
      <c r="H3741" s="4">
        <f>Tabla14[[#This Row],[  -14% costo de juan]]+(Tabla14[[#This Row],[  -14% costo de juan]]*0.1)</f>
        <v>1655.5</v>
      </c>
      <c r="I3741" s="30">
        <f>Tabla14[[#This Row],[5% purpil]]+(Tabla14[[#This Row],[5% purpil]]*0.21)</f>
        <v>2011.625</v>
      </c>
      <c r="J3741" s="30">
        <f>Tabla14[[#This Row],[5% purpil]]+(Tabla14[[#This Row],[5% purpil]]*0.21)</f>
        <v>2011.625</v>
      </c>
      <c r="K3741" s="6">
        <f>Tabla14[[#This Row],[Precio NEGRO Publico c/juan]]-Tabla14[[#This Row],[Nuestro Costo juan ]]</f>
        <v>356.125</v>
      </c>
      <c r="L3741" s="7">
        <f>Tabla14[[#This Row],[Ganancia]]/Tabla14[[#This Row],[Nuestro Costo juan ]]</f>
        <v>0.21511627906976744</v>
      </c>
      <c r="M3741" s="2">
        <f>Tabla14[[#This Row],[Precio NEGRO Publico c/juan]]+(Tabla14[[#This Row],[Precio NEGRO Publico c/juan]]*0.105)</f>
        <v>2222.8456249999999</v>
      </c>
    </row>
    <row r="3742" spans="1:13">
      <c r="A3742" s="1" t="s">
        <v>7516</v>
      </c>
      <c r="B3742" t="s">
        <v>7517</v>
      </c>
      <c r="C3742" t="s">
        <v>7</v>
      </c>
      <c r="D3742" t="s">
        <v>5228</v>
      </c>
      <c r="E3742" s="2">
        <v>3520</v>
      </c>
      <c r="F3742" s="2">
        <f>Tabla14[[#This Row],[Precio]]-(Tabla14[[#This Row],[Precio]]*0.14)</f>
        <v>3027.2</v>
      </c>
      <c r="G3742" s="2">
        <f>Tabla14[[#This Row],[Precio]]-(Tabla14[[#This Row],[Precio]]*0.05)</f>
        <v>3344</v>
      </c>
      <c r="H3742" s="4">
        <f>Tabla14[[#This Row],[  -14% costo de juan]]+(Tabla14[[#This Row],[  -14% costo de juan]]*0.1)</f>
        <v>3329.9199999999996</v>
      </c>
      <c r="I3742" s="30">
        <f>Tabla14[[#This Row],[5% purpil]]+(Tabla14[[#This Row],[5% purpil]]*0.21)</f>
        <v>4046.24</v>
      </c>
      <c r="J3742" s="30">
        <f>Tabla14[[#This Row],[5% purpil]]+(Tabla14[[#This Row],[5% purpil]]*0.21)</f>
        <v>4046.24</v>
      </c>
      <c r="K3742" s="6">
        <f>Tabla14[[#This Row],[Precio NEGRO Publico c/juan]]-Tabla14[[#This Row],[Nuestro Costo juan ]]</f>
        <v>716.32000000000016</v>
      </c>
      <c r="L3742" s="7">
        <f>Tabla14[[#This Row],[Ganancia]]/Tabla14[[#This Row],[Nuestro Costo juan ]]</f>
        <v>0.21511627906976752</v>
      </c>
      <c r="M3742" s="2">
        <f>Tabla14[[#This Row],[Precio NEGRO Publico c/juan]]+(Tabla14[[#This Row],[Precio NEGRO Publico c/juan]]*0.105)</f>
        <v>4471.0951999999997</v>
      </c>
    </row>
    <row r="3743" spans="1:13">
      <c r="A3743" s="1" t="s">
        <v>7518</v>
      </c>
      <c r="B3743" t="s">
        <v>7519</v>
      </c>
      <c r="C3743" t="s">
        <v>7</v>
      </c>
      <c r="D3743" t="s">
        <v>285</v>
      </c>
      <c r="E3743" s="2">
        <v>36308.879999999997</v>
      </c>
      <c r="F3743" s="2">
        <f>Tabla14[[#This Row],[Precio]]-(Tabla14[[#This Row],[Precio]]*0.14)</f>
        <v>31225.636799999997</v>
      </c>
      <c r="G3743" s="2">
        <f>Tabla14[[#This Row],[Precio]]-(Tabla14[[#This Row],[Precio]]*0.05)</f>
        <v>34493.435999999994</v>
      </c>
      <c r="H3743" s="4">
        <f>Tabla14[[#This Row],[  -14% costo de juan]]+(Tabla14[[#This Row],[  -14% costo de juan]]*0.1)</f>
        <v>34348.20048</v>
      </c>
      <c r="I3743" s="30">
        <f>Tabla14[[#This Row],[5% purpil]]+(Tabla14[[#This Row],[5% purpil]]*0.21)</f>
        <v>41737.057559999994</v>
      </c>
      <c r="J3743" s="30">
        <f>Tabla14[[#This Row],[5% purpil]]+(Tabla14[[#This Row],[5% purpil]]*0.21)</f>
        <v>41737.057559999994</v>
      </c>
      <c r="K3743" s="6">
        <f>Tabla14[[#This Row],[Precio NEGRO Publico c/juan]]-Tabla14[[#This Row],[Nuestro Costo juan ]]</f>
        <v>7388.8570799999943</v>
      </c>
      <c r="L3743" s="7">
        <f>Tabla14[[#This Row],[Ganancia]]/Tabla14[[#This Row],[Nuestro Costo juan ]]</f>
        <v>0.21511627906976727</v>
      </c>
      <c r="M3743" s="2">
        <f>Tabla14[[#This Row],[Precio NEGRO Publico c/juan]]+(Tabla14[[#This Row],[Precio NEGRO Publico c/juan]]*0.105)</f>
        <v>46119.448603799996</v>
      </c>
    </row>
    <row r="3744" spans="1:13">
      <c r="A3744" s="1" t="s">
        <v>7520</v>
      </c>
      <c r="B3744" t="s">
        <v>7521</v>
      </c>
      <c r="C3744" t="s">
        <v>7</v>
      </c>
      <c r="D3744" t="s">
        <v>285</v>
      </c>
      <c r="E3744" s="2">
        <v>87809.66</v>
      </c>
      <c r="F3744" s="2">
        <f>Tabla14[[#This Row],[Precio]]-(Tabla14[[#This Row],[Precio]]*0.14)</f>
        <v>75516.3076</v>
      </c>
      <c r="G3744" s="2">
        <f>Tabla14[[#This Row],[Precio]]-(Tabla14[[#This Row],[Precio]]*0.05)</f>
        <v>83419.176999999996</v>
      </c>
      <c r="H3744" s="4">
        <f>Tabla14[[#This Row],[  -14% costo de juan]]+(Tabla14[[#This Row],[  -14% costo de juan]]*0.1)</f>
        <v>83067.93836</v>
      </c>
      <c r="I3744" s="30">
        <f>Tabla14[[#This Row],[5% purpil]]+(Tabla14[[#This Row],[5% purpil]]*0.21)</f>
        <v>100937.20417</v>
      </c>
      <c r="J3744" s="30">
        <f>Tabla14[[#This Row],[5% purpil]]+(Tabla14[[#This Row],[5% purpil]]*0.21)</f>
        <v>100937.20417</v>
      </c>
      <c r="K3744" s="6">
        <f>Tabla14[[#This Row],[Precio NEGRO Publico c/juan]]-Tabla14[[#This Row],[Nuestro Costo juan ]]</f>
        <v>17869.265809999997</v>
      </c>
      <c r="L3744" s="7">
        <f>Tabla14[[#This Row],[Ganancia]]/Tabla14[[#This Row],[Nuestro Costo juan ]]</f>
        <v>0.21511627906976741</v>
      </c>
      <c r="M3744" s="2">
        <f>Tabla14[[#This Row],[Precio NEGRO Publico c/juan]]+(Tabla14[[#This Row],[Precio NEGRO Publico c/juan]]*0.105)</f>
        <v>111535.61060785</v>
      </c>
    </row>
    <row r="3745" spans="1:13">
      <c r="A3745" s="1" t="s">
        <v>7522</v>
      </c>
      <c r="B3745" t="s">
        <v>7523</v>
      </c>
      <c r="C3745" t="s">
        <v>7</v>
      </c>
      <c r="D3745" t="s">
        <v>285</v>
      </c>
      <c r="E3745" s="2">
        <v>99717.77</v>
      </c>
      <c r="F3745" s="2">
        <f>Tabla14[[#This Row],[Precio]]-(Tabla14[[#This Row],[Precio]]*0.14)</f>
        <v>85757.282200000001</v>
      </c>
      <c r="G3745" s="2">
        <f>Tabla14[[#This Row],[Precio]]-(Tabla14[[#This Row],[Precio]]*0.05)</f>
        <v>94731.881500000003</v>
      </c>
      <c r="H3745" s="4">
        <f>Tabla14[[#This Row],[  -14% costo de juan]]+(Tabla14[[#This Row],[  -14% costo de juan]]*0.1)</f>
        <v>94333.010420000006</v>
      </c>
      <c r="I3745" s="30">
        <f>Tabla14[[#This Row],[5% purpil]]+(Tabla14[[#This Row],[5% purpil]]*0.21)</f>
        <v>114625.576615</v>
      </c>
      <c r="J3745" s="30">
        <f>Tabla14[[#This Row],[5% purpil]]+(Tabla14[[#This Row],[5% purpil]]*0.21)</f>
        <v>114625.576615</v>
      </c>
      <c r="K3745" s="6">
        <f>Tabla14[[#This Row],[Precio NEGRO Publico c/juan]]-Tabla14[[#This Row],[Nuestro Costo juan ]]</f>
        <v>20292.566194999992</v>
      </c>
      <c r="L3745" s="7">
        <f>Tabla14[[#This Row],[Ganancia]]/Tabla14[[#This Row],[Nuestro Costo juan ]]</f>
        <v>0.21511627906976735</v>
      </c>
      <c r="M3745" s="2">
        <f>Tabla14[[#This Row],[Precio NEGRO Publico c/juan]]+(Tabla14[[#This Row],[Precio NEGRO Publico c/juan]]*0.105)</f>
        <v>126661.262159575</v>
      </c>
    </row>
    <row r="3746" spans="1:13">
      <c r="A3746" s="1" t="s">
        <v>7524</v>
      </c>
      <c r="B3746" t="s">
        <v>7525</v>
      </c>
      <c r="C3746" t="s">
        <v>7</v>
      </c>
      <c r="D3746" t="s">
        <v>285</v>
      </c>
      <c r="E3746" s="2">
        <v>4374.21</v>
      </c>
      <c r="F3746" s="2">
        <f>Tabla14[[#This Row],[Precio]]-(Tabla14[[#This Row],[Precio]]*0.14)</f>
        <v>3761.8206</v>
      </c>
      <c r="G3746" s="2">
        <f>Tabla14[[#This Row],[Precio]]-(Tabla14[[#This Row],[Precio]]*0.05)</f>
        <v>4155.4994999999999</v>
      </c>
      <c r="H3746" s="4">
        <f>Tabla14[[#This Row],[  -14% costo de juan]]+(Tabla14[[#This Row],[  -14% costo de juan]]*0.1)</f>
        <v>4138.0026600000001</v>
      </c>
      <c r="I3746" s="30">
        <f>Tabla14[[#This Row],[5% purpil]]+(Tabla14[[#This Row],[5% purpil]]*0.21)</f>
        <v>5028.1543949999996</v>
      </c>
      <c r="J3746" s="30">
        <f>Tabla14[[#This Row],[5% purpil]]+(Tabla14[[#This Row],[5% purpil]]*0.21)</f>
        <v>5028.1543949999996</v>
      </c>
      <c r="K3746" s="6">
        <f>Tabla14[[#This Row],[Precio NEGRO Publico c/juan]]-Tabla14[[#This Row],[Nuestro Costo juan ]]</f>
        <v>890.15173499999946</v>
      </c>
      <c r="L3746" s="7">
        <f>Tabla14[[#This Row],[Ganancia]]/Tabla14[[#This Row],[Nuestro Costo juan ]]</f>
        <v>0.2151162790697673</v>
      </c>
      <c r="M3746" s="2">
        <f>Tabla14[[#This Row],[Precio NEGRO Publico c/juan]]+(Tabla14[[#This Row],[Precio NEGRO Publico c/juan]]*0.105)</f>
        <v>5556.1106064749993</v>
      </c>
    </row>
    <row r="3747" spans="1:13">
      <c r="A3747" s="1" t="s">
        <v>7526</v>
      </c>
      <c r="B3747" t="s">
        <v>7527</v>
      </c>
      <c r="C3747" t="s">
        <v>7</v>
      </c>
      <c r="D3747" t="s">
        <v>285</v>
      </c>
      <c r="E3747" s="2">
        <v>187884.19</v>
      </c>
      <c r="F3747" s="2">
        <f>Tabla14[[#This Row],[Precio]]-(Tabla14[[#This Row],[Precio]]*0.14)</f>
        <v>161580.40340000001</v>
      </c>
      <c r="G3747" s="2">
        <f>Tabla14[[#This Row],[Precio]]-(Tabla14[[#This Row],[Precio]]*0.05)</f>
        <v>178489.98050000001</v>
      </c>
      <c r="H3747" s="4">
        <f>Tabla14[[#This Row],[  -14% costo de juan]]+(Tabla14[[#This Row],[  -14% costo de juan]]*0.1)</f>
        <v>177738.44374000002</v>
      </c>
      <c r="I3747" s="30">
        <f>Tabla14[[#This Row],[5% purpil]]+(Tabla14[[#This Row],[5% purpil]]*0.21)</f>
        <v>215972.87640499999</v>
      </c>
      <c r="J3747" s="30">
        <f>Tabla14[[#This Row],[5% purpil]]+(Tabla14[[#This Row],[5% purpil]]*0.21)</f>
        <v>215972.87640499999</v>
      </c>
      <c r="K3747" s="6">
        <f>Tabla14[[#This Row],[Precio NEGRO Publico c/juan]]-Tabla14[[#This Row],[Nuestro Costo juan ]]</f>
        <v>38234.432664999971</v>
      </c>
      <c r="L3747" s="7">
        <f>Tabla14[[#This Row],[Ganancia]]/Tabla14[[#This Row],[Nuestro Costo juan ]]</f>
        <v>0.21511627906976727</v>
      </c>
      <c r="M3747" s="2">
        <f>Tabla14[[#This Row],[Precio NEGRO Publico c/juan]]+(Tabla14[[#This Row],[Precio NEGRO Publico c/juan]]*0.105)</f>
        <v>238650.02842752499</v>
      </c>
    </row>
    <row r="3748" spans="1:13">
      <c r="A3748" s="1" t="s">
        <v>7528</v>
      </c>
      <c r="B3748" t="s">
        <v>7529</v>
      </c>
      <c r="C3748" t="s">
        <v>7</v>
      </c>
      <c r="D3748" t="s">
        <v>285</v>
      </c>
      <c r="E3748" s="2">
        <v>218100.96</v>
      </c>
      <c r="F3748" s="2">
        <f>Tabla14[[#This Row],[Precio]]-(Tabla14[[#This Row],[Precio]]*0.14)</f>
        <v>187566.82559999998</v>
      </c>
      <c r="G3748" s="2">
        <f>Tabla14[[#This Row],[Precio]]-(Tabla14[[#This Row],[Precio]]*0.05)</f>
        <v>207195.91199999998</v>
      </c>
      <c r="H3748" s="4">
        <f>Tabla14[[#This Row],[  -14% costo de juan]]+(Tabla14[[#This Row],[  -14% costo de juan]]*0.1)</f>
        <v>206323.50815999997</v>
      </c>
      <c r="I3748" s="30">
        <f>Tabla14[[#This Row],[5% purpil]]+(Tabla14[[#This Row],[5% purpil]]*0.21)</f>
        <v>250707.05351999999</v>
      </c>
      <c r="J3748" s="30">
        <f>Tabla14[[#This Row],[5% purpil]]+(Tabla14[[#This Row],[5% purpil]]*0.21)</f>
        <v>250707.05351999999</v>
      </c>
      <c r="K3748" s="6">
        <f>Tabla14[[#This Row],[Precio NEGRO Publico c/juan]]-Tabla14[[#This Row],[Nuestro Costo juan ]]</f>
        <v>44383.545360000018</v>
      </c>
      <c r="L3748" s="7">
        <f>Tabla14[[#This Row],[Ganancia]]/Tabla14[[#This Row],[Nuestro Costo juan ]]</f>
        <v>0.21511627906976757</v>
      </c>
      <c r="M3748" s="2">
        <f>Tabla14[[#This Row],[Precio NEGRO Publico c/juan]]+(Tabla14[[#This Row],[Precio NEGRO Publico c/juan]]*0.105)</f>
        <v>277031.29413960001</v>
      </c>
    </row>
    <row r="3749" spans="1:13">
      <c r="A3749" s="1" t="s">
        <v>7530</v>
      </c>
      <c r="B3749" t="s">
        <v>7531</v>
      </c>
      <c r="C3749" t="s">
        <v>7</v>
      </c>
      <c r="D3749" t="s">
        <v>285</v>
      </c>
      <c r="E3749" s="2">
        <v>132970.66</v>
      </c>
      <c r="F3749" s="2">
        <f>Tabla14[[#This Row],[Precio]]-(Tabla14[[#This Row],[Precio]]*0.14)</f>
        <v>114354.76760000001</v>
      </c>
      <c r="G3749" s="2">
        <f>Tabla14[[#This Row],[Precio]]-(Tabla14[[#This Row],[Precio]]*0.05)</f>
        <v>126322.12700000001</v>
      </c>
      <c r="H3749" s="4">
        <f>Tabla14[[#This Row],[  -14% costo de juan]]+(Tabla14[[#This Row],[  -14% costo de juan]]*0.1)</f>
        <v>125790.24436000001</v>
      </c>
      <c r="I3749" s="30">
        <f>Tabla14[[#This Row],[5% purpil]]+(Tabla14[[#This Row],[5% purpil]]*0.21)</f>
        <v>152849.77367000002</v>
      </c>
      <c r="J3749" s="30">
        <f>Tabla14[[#This Row],[5% purpil]]+(Tabla14[[#This Row],[5% purpil]]*0.21)</f>
        <v>152849.77367000002</v>
      </c>
      <c r="K3749" s="6">
        <f>Tabla14[[#This Row],[Precio NEGRO Publico c/juan]]-Tabla14[[#This Row],[Nuestro Costo juan ]]</f>
        <v>27059.529310000013</v>
      </c>
      <c r="L3749" s="7">
        <f>Tabla14[[#This Row],[Ganancia]]/Tabla14[[#This Row],[Nuestro Costo juan ]]</f>
        <v>0.21511627906976752</v>
      </c>
      <c r="M3749" s="2">
        <f>Tabla14[[#This Row],[Precio NEGRO Publico c/juan]]+(Tabla14[[#This Row],[Precio NEGRO Publico c/juan]]*0.105)</f>
        <v>168898.99990535004</v>
      </c>
    </row>
    <row r="3750" spans="1:13">
      <c r="A3750" s="1" t="s">
        <v>7532</v>
      </c>
      <c r="B3750" t="s">
        <v>7533</v>
      </c>
      <c r="C3750" t="s">
        <v>7</v>
      </c>
      <c r="D3750" t="s">
        <v>285</v>
      </c>
      <c r="E3750" s="2">
        <v>2110.11</v>
      </c>
      <c r="F3750" s="2">
        <f>Tabla14[[#This Row],[Precio]]-(Tabla14[[#This Row],[Precio]]*0.14)</f>
        <v>1814.6946</v>
      </c>
      <c r="G3750" s="2">
        <f>Tabla14[[#This Row],[Precio]]-(Tabla14[[#This Row],[Precio]]*0.05)</f>
        <v>2004.6045000000001</v>
      </c>
      <c r="H3750" s="4">
        <f>Tabla14[[#This Row],[  -14% costo de juan]]+(Tabla14[[#This Row],[  -14% costo de juan]]*0.1)</f>
        <v>1996.1640600000001</v>
      </c>
      <c r="I3750" s="30">
        <f>Tabla14[[#This Row],[5% purpil]]+(Tabla14[[#This Row],[5% purpil]]*0.21)</f>
        <v>2425.571445</v>
      </c>
      <c r="J3750" s="30">
        <f>Tabla14[[#This Row],[5% purpil]]+(Tabla14[[#This Row],[5% purpil]]*0.21)</f>
        <v>2425.571445</v>
      </c>
      <c r="K3750" s="6">
        <f>Tabla14[[#This Row],[Precio NEGRO Publico c/juan]]-Tabla14[[#This Row],[Nuestro Costo juan ]]</f>
        <v>429.40738499999998</v>
      </c>
      <c r="L3750" s="7">
        <f>Tabla14[[#This Row],[Ganancia]]/Tabla14[[#This Row],[Nuestro Costo juan ]]</f>
        <v>0.21511627906976744</v>
      </c>
      <c r="M3750" s="2">
        <f>Tabla14[[#This Row],[Precio NEGRO Publico c/juan]]+(Tabla14[[#This Row],[Precio NEGRO Publico c/juan]]*0.105)</f>
        <v>2680.2564467249999</v>
      </c>
    </row>
    <row r="3751" spans="1:13">
      <c r="A3751" s="1" t="s">
        <v>7534</v>
      </c>
      <c r="B3751" t="s">
        <v>7535</v>
      </c>
      <c r="C3751" t="s">
        <v>7</v>
      </c>
      <c r="D3751" t="s">
        <v>285</v>
      </c>
      <c r="E3751" s="2">
        <v>31611.49</v>
      </c>
      <c r="F3751" s="2">
        <f>Tabla14[[#This Row],[Precio]]-(Tabla14[[#This Row],[Precio]]*0.14)</f>
        <v>27185.881400000002</v>
      </c>
      <c r="G3751" s="2">
        <f>Tabla14[[#This Row],[Precio]]-(Tabla14[[#This Row],[Precio]]*0.05)</f>
        <v>30030.915500000003</v>
      </c>
      <c r="H3751" s="4">
        <f>Tabla14[[#This Row],[  -14% costo de juan]]+(Tabla14[[#This Row],[  -14% costo de juan]]*0.1)</f>
        <v>29904.469540000002</v>
      </c>
      <c r="I3751" s="30">
        <f>Tabla14[[#This Row],[5% purpil]]+(Tabla14[[#This Row],[5% purpil]]*0.21)</f>
        <v>36337.407755</v>
      </c>
      <c r="J3751" s="30">
        <f>Tabla14[[#This Row],[5% purpil]]+(Tabla14[[#This Row],[5% purpil]]*0.21)</f>
        <v>36337.407755</v>
      </c>
      <c r="K3751" s="6">
        <f>Tabla14[[#This Row],[Precio NEGRO Publico c/juan]]-Tabla14[[#This Row],[Nuestro Costo juan ]]</f>
        <v>6432.9382149999983</v>
      </c>
      <c r="L3751" s="7">
        <f>Tabla14[[#This Row],[Ganancia]]/Tabla14[[#This Row],[Nuestro Costo juan ]]</f>
        <v>0.21511627906976738</v>
      </c>
      <c r="M3751" s="2">
        <f>Tabla14[[#This Row],[Precio NEGRO Publico c/juan]]+(Tabla14[[#This Row],[Precio NEGRO Publico c/juan]]*0.105)</f>
        <v>40152.835569274997</v>
      </c>
    </row>
    <row r="3752" spans="1:13">
      <c r="A3752" s="1" t="s">
        <v>7536</v>
      </c>
      <c r="B3752" t="s">
        <v>7537</v>
      </c>
      <c r="C3752" t="s">
        <v>7</v>
      </c>
      <c r="D3752" t="s">
        <v>285</v>
      </c>
      <c r="E3752" s="2">
        <v>4726.6499999999996</v>
      </c>
      <c r="F3752" s="2">
        <f>Tabla14[[#This Row],[Precio]]-(Tabla14[[#This Row],[Precio]]*0.14)</f>
        <v>4064.9189999999999</v>
      </c>
      <c r="G3752" s="2">
        <f>Tabla14[[#This Row],[Precio]]-(Tabla14[[#This Row],[Precio]]*0.05)</f>
        <v>4490.3174999999992</v>
      </c>
      <c r="H3752" s="4">
        <f>Tabla14[[#This Row],[  -14% costo de juan]]+(Tabla14[[#This Row],[  -14% costo de juan]]*0.1)</f>
        <v>4471.4108999999999</v>
      </c>
      <c r="I3752" s="30">
        <f>Tabla14[[#This Row],[5% purpil]]+(Tabla14[[#This Row],[5% purpil]]*0.21)</f>
        <v>5433.2841749999989</v>
      </c>
      <c r="J3752" s="30">
        <f>Tabla14[[#This Row],[5% purpil]]+(Tabla14[[#This Row],[5% purpil]]*0.21)</f>
        <v>5433.2841749999989</v>
      </c>
      <c r="K3752" s="6">
        <f>Tabla14[[#This Row],[Precio NEGRO Publico c/juan]]-Tabla14[[#This Row],[Nuestro Costo juan ]]</f>
        <v>961.87327499999901</v>
      </c>
      <c r="L3752" s="7">
        <f>Tabla14[[#This Row],[Ganancia]]/Tabla14[[#This Row],[Nuestro Costo juan ]]</f>
        <v>0.21511627906976724</v>
      </c>
      <c r="M3752" s="2">
        <f>Tabla14[[#This Row],[Precio NEGRO Publico c/juan]]+(Tabla14[[#This Row],[Precio NEGRO Publico c/juan]]*0.105)</f>
        <v>6003.7790133749986</v>
      </c>
    </row>
    <row r="3753" spans="1:13">
      <c r="A3753" s="1" t="s">
        <v>7538</v>
      </c>
      <c r="B3753" t="s">
        <v>7539</v>
      </c>
      <c r="C3753" t="s">
        <v>7</v>
      </c>
      <c r="D3753" t="s">
        <v>545</v>
      </c>
      <c r="E3753" s="2">
        <v>351097.93</v>
      </c>
      <c r="F3753" s="2">
        <f>Tabla14[[#This Row],[Precio]]-(Tabla14[[#This Row],[Precio]]*0.14)</f>
        <v>301944.21979999996</v>
      </c>
      <c r="G3753" s="2">
        <f>Tabla14[[#This Row],[Precio]]-(Tabla14[[#This Row],[Precio]]*0.05)</f>
        <v>333543.03350000002</v>
      </c>
      <c r="H3753" s="4">
        <f>Tabla14[[#This Row],[  -14% costo de juan]]+(Tabla14[[#This Row],[  -14% costo de juan]]*0.1)</f>
        <v>332138.64177999995</v>
      </c>
      <c r="I3753" s="30">
        <f>Tabla14[[#This Row],[5% purpil]]+(Tabla14[[#This Row],[5% purpil]]*0.21)</f>
        <v>403587.07053500001</v>
      </c>
      <c r="J3753" s="30">
        <f>Tabla14[[#This Row],[5% purpil]]+(Tabla14[[#This Row],[5% purpil]]*0.21)</f>
        <v>403587.07053500001</v>
      </c>
      <c r="K3753" s="6">
        <f>Tabla14[[#This Row],[Precio NEGRO Publico c/juan]]-Tabla14[[#This Row],[Nuestro Costo juan ]]</f>
        <v>71448.428755000059</v>
      </c>
      <c r="L3753" s="7">
        <f>Tabla14[[#This Row],[Ganancia]]/Tabla14[[#This Row],[Nuestro Costo juan ]]</f>
        <v>0.21511627906976766</v>
      </c>
      <c r="M3753" s="2">
        <f>Tabla14[[#This Row],[Precio NEGRO Publico c/juan]]+(Tabla14[[#This Row],[Precio NEGRO Publico c/juan]]*0.105)</f>
        <v>445963.71294117498</v>
      </c>
    </row>
    <row r="3754" spans="1:13">
      <c r="A3754" s="1" t="s">
        <v>7540</v>
      </c>
      <c r="B3754" t="s">
        <v>7541</v>
      </c>
      <c r="C3754" t="s">
        <v>7</v>
      </c>
      <c r="D3754" t="s">
        <v>285</v>
      </c>
      <c r="E3754" s="2">
        <v>128807.19</v>
      </c>
      <c r="F3754" s="2">
        <f>Tabla14[[#This Row],[Precio]]-(Tabla14[[#This Row],[Precio]]*0.14)</f>
        <v>110774.18340000001</v>
      </c>
      <c r="G3754" s="2">
        <f>Tabla14[[#This Row],[Precio]]-(Tabla14[[#This Row],[Precio]]*0.05)</f>
        <v>122366.8305</v>
      </c>
      <c r="H3754" s="4">
        <f>Tabla14[[#This Row],[  -14% costo de juan]]+(Tabla14[[#This Row],[  -14% costo de juan]]*0.1)</f>
        <v>121851.60174000001</v>
      </c>
      <c r="I3754" s="30">
        <f>Tabla14[[#This Row],[5% purpil]]+(Tabla14[[#This Row],[5% purpil]]*0.21)</f>
        <v>148063.86490499999</v>
      </c>
      <c r="J3754" s="30">
        <f>Tabla14[[#This Row],[5% purpil]]+(Tabla14[[#This Row],[5% purpil]]*0.21)</f>
        <v>148063.86490499999</v>
      </c>
      <c r="K3754" s="6">
        <f>Tabla14[[#This Row],[Precio NEGRO Publico c/juan]]-Tabla14[[#This Row],[Nuestro Costo juan ]]</f>
        <v>26212.263164999982</v>
      </c>
      <c r="L3754" s="7">
        <f>Tabla14[[#This Row],[Ganancia]]/Tabla14[[#This Row],[Nuestro Costo juan ]]</f>
        <v>0.21511627906976727</v>
      </c>
      <c r="M3754" s="2">
        <f>Tabla14[[#This Row],[Precio NEGRO Publico c/juan]]+(Tabla14[[#This Row],[Precio NEGRO Publico c/juan]]*0.105)</f>
        <v>163610.57072002499</v>
      </c>
    </row>
    <row r="3755" spans="1:13">
      <c r="A3755" s="1" t="s">
        <v>7542</v>
      </c>
      <c r="B3755" t="s">
        <v>7543</v>
      </c>
      <c r="C3755" t="s">
        <v>7</v>
      </c>
      <c r="D3755" t="s">
        <v>323</v>
      </c>
      <c r="E3755" s="2">
        <v>131274.96</v>
      </c>
      <c r="F3755" s="2">
        <f>Tabla14[[#This Row],[Precio]]-(Tabla14[[#This Row],[Precio]]*0.14)</f>
        <v>112896.4656</v>
      </c>
      <c r="G3755" s="2">
        <f>Tabla14[[#This Row],[Precio]]-(Tabla14[[#This Row],[Precio]]*0.05)</f>
        <v>124711.212</v>
      </c>
      <c r="H3755" s="4">
        <f>Tabla14[[#This Row],[  -14% costo de juan]]+(Tabla14[[#This Row],[  -14% costo de juan]]*0.1)</f>
        <v>124186.11215999999</v>
      </c>
      <c r="I3755" s="30">
        <f>Tabla14[[#This Row],[5% purpil]]+(Tabla14[[#This Row],[5% purpil]]*0.21)</f>
        <v>150900.56651999999</v>
      </c>
      <c r="J3755" s="30">
        <f>Tabla14[[#This Row],[5% purpil]]+(Tabla14[[#This Row],[5% purpil]]*0.21)</f>
        <v>150900.56651999999</v>
      </c>
      <c r="K3755" s="6">
        <f>Tabla14[[#This Row],[Precio NEGRO Publico c/juan]]-Tabla14[[#This Row],[Nuestro Costo juan ]]</f>
        <v>26714.454360000003</v>
      </c>
      <c r="L3755" s="7">
        <f>Tabla14[[#This Row],[Ganancia]]/Tabla14[[#This Row],[Nuestro Costo juan ]]</f>
        <v>0.21511627906976749</v>
      </c>
      <c r="M3755" s="2">
        <f>Tabla14[[#This Row],[Precio NEGRO Publico c/juan]]+(Tabla14[[#This Row],[Precio NEGRO Publico c/juan]]*0.105)</f>
        <v>166745.1260046</v>
      </c>
    </row>
    <row r="3756" spans="1:13">
      <c r="A3756" s="1" t="s">
        <v>7544</v>
      </c>
      <c r="B3756" t="s">
        <v>7545</v>
      </c>
      <c r="C3756" t="s">
        <v>7</v>
      </c>
      <c r="D3756" t="s">
        <v>323</v>
      </c>
      <c r="E3756" s="2">
        <v>149958.29999999999</v>
      </c>
      <c r="F3756" s="2">
        <f>Tabla14[[#This Row],[Precio]]-(Tabla14[[#This Row],[Precio]]*0.14)</f>
        <v>128964.13799999999</v>
      </c>
      <c r="G3756" s="2">
        <f>Tabla14[[#This Row],[Precio]]-(Tabla14[[#This Row],[Precio]]*0.05)</f>
        <v>142460.38499999998</v>
      </c>
      <c r="H3756" s="4">
        <f>Tabla14[[#This Row],[  -14% costo de juan]]+(Tabla14[[#This Row],[  -14% costo de juan]]*0.1)</f>
        <v>141860.55179999999</v>
      </c>
      <c r="I3756" s="30">
        <f>Tabla14[[#This Row],[5% purpil]]+(Tabla14[[#This Row],[5% purpil]]*0.21)</f>
        <v>172377.06584999998</v>
      </c>
      <c r="J3756" s="30">
        <f>Tabla14[[#This Row],[5% purpil]]+(Tabla14[[#This Row],[5% purpil]]*0.21)</f>
        <v>172377.06584999998</v>
      </c>
      <c r="K3756" s="6">
        <f>Tabla14[[#This Row],[Precio NEGRO Publico c/juan]]-Tabla14[[#This Row],[Nuestro Costo juan ]]</f>
        <v>30516.514049999998</v>
      </c>
      <c r="L3756" s="7">
        <f>Tabla14[[#This Row],[Ganancia]]/Tabla14[[#This Row],[Nuestro Costo juan ]]</f>
        <v>0.21511627906976744</v>
      </c>
      <c r="M3756" s="2">
        <f>Tabla14[[#This Row],[Precio NEGRO Publico c/juan]]+(Tabla14[[#This Row],[Precio NEGRO Publico c/juan]]*0.105)</f>
        <v>190476.65776424998</v>
      </c>
    </row>
    <row r="3757" spans="1:13">
      <c r="A3757" s="1" t="s">
        <v>7546</v>
      </c>
      <c r="B3757" t="s">
        <v>7547</v>
      </c>
      <c r="C3757" t="s">
        <v>7</v>
      </c>
      <c r="D3757" t="s">
        <v>285</v>
      </c>
      <c r="E3757" s="2">
        <v>40550.42</v>
      </c>
      <c r="F3757" s="2">
        <f>Tabla14[[#This Row],[Precio]]-(Tabla14[[#This Row],[Precio]]*0.14)</f>
        <v>34873.361199999999</v>
      </c>
      <c r="G3757" s="2">
        <f>Tabla14[[#This Row],[Precio]]-(Tabla14[[#This Row],[Precio]]*0.05)</f>
        <v>38522.898999999998</v>
      </c>
      <c r="H3757" s="4">
        <f>Tabla14[[#This Row],[  -14% costo de juan]]+(Tabla14[[#This Row],[  -14% costo de juan]]*0.1)</f>
        <v>38360.697319999999</v>
      </c>
      <c r="I3757" s="30">
        <f>Tabla14[[#This Row],[5% purpil]]+(Tabla14[[#This Row],[5% purpil]]*0.21)</f>
        <v>46612.70779</v>
      </c>
      <c r="J3757" s="30">
        <f>Tabla14[[#This Row],[5% purpil]]+(Tabla14[[#This Row],[5% purpil]]*0.21)</f>
        <v>46612.70779</v>
      </c>
      <c r="K3757" s="6">
        <f>Tabla14[[#This Row],[Precio NEGRO Publico c/juan]]-Tabla14[[#This Row],[Nuestro Costo juan ]]</f>
        <v>8252.0104700000011</v>
      </c>
      <c r="L3757" s="7">
        <f>Tabla14[[#This Row],[Ganancia]]/Tabla14[[#This Row],[Nuestro Costo juan ]]</f>
        <v>0.21511627906976746</v>
      </c>
      <c r="M3757" s="2">
        <f>Tabla14[[#This Row],[Precio NEGRO Publico c/juan]]+(Tabla14[[#This Row],[Precio NEGRO Publico c/juan]]*0.105)</f>
        <v>51507.042107950001</v>
      </c>
    </row>
    <row r="3758" spans="1:13">
      <c r="A3758" s="1" t="s">
        <v>7548</v>
      </c>
      <c r="B3758" t="s">
        <v>7549</v>
      </c>
      <c r="C3758" t="s">
        <v>7</v>
      </c>
      <c r="D3758" t="s">
        <v>285</v>
      </c>
      <c r="E3758" s="2">
        <v>62885.67</v>
      </c>
      <c r="F3758" s="2">
        <f>Tabla14[[#This Row],[Precio]]-(Tabla14[[#This Row],[Precio]]*0.14)</f>
        <v>54081.676200000002</v>
      </c>
      <c r="G3758" s="2">
        <f>Tabla14[[#This Row],[Precio]]-(Tabla14[[#This Row],[Precio]]*0.05)</f>
        <v>59741.386500000001</v>
      </c>
      <c r="H3758" s="4">
        <f>Tabla14[[#This Row],[  -14% costo de juan]]+(Tabla14[[#This Row],[  -14% costo de juan]]*0.1)</f>
        <v>59489.843820000002</v>
      </c>
      <c r="I3758" s="30">
        <f>Tabla14[[#This Row],[5% purpil]]+(Tabla14[[#This Row],[5% purpil]]*0.21)</f>
        <v>72287.077665000004</v>
      </c>
      <c r="J3758" s="30">
        <f>Tabla14[[#This Row],[5% purpil]]+(Tabla14[[#This Row],[5% purpil]]*0.21)</f>
        <v>72287.077665000004</v>
      </c>
      <c r="K3758" s="6">
        <f>Tabla14[[#This Row],[Precio NEGRO Publico c/juan]]-Tabla14[[#This Row],[Nuestro Costo juan ]]</f>
        <v>12797.233845000002</v>
      </c>
      <c r="L3758" s="7">
        <f>Tabla14[[#This Row],[Ganancia]]/Tabla14[[#This Row],[Nuestro Costo juan ]]</f>
        <v>0.21511627906976746</v>
      </c>
      <c r="M3758" s="2">
        <f>Tabla14[[#This Row],[Precio NEGRO Publico c/juan]]+(Tabla14[[#This Row],[Precio NEGRO Publico c/juan]]*0.105)</f>
        <v>79877.220819825001</v>
      </c>
    </row>
    <row r="3759" spans="1:13">
      <c r="A3759" s="1" t="s">
        <v>7550</v>
      </c>
      <c r="B3759" t="s">
        <v>7551</v>
      </c>
      <c r="C3759" t="s">
        <v>7</v>
      </c>
      <c r="D3759" t="s">
        <v>5970</v>
      </c>
      <c r="E3759" s="2">
        <v>71206.2</v>
      </c>
      <c r="F3759" s="2">
        <f>Tabla14[[#This Row],[Precio]]-(Tabla14[[#This Row],[Precio]]*0.14)</f>
        <v>61237.331999999995</v>
      </c>
      <c r="G3759" s="2">
        <f>Tabla14[[#This Row],[Precio]]-(Tabla14[[#This Row],[Precio]]*0.05)</f>
        <v>67645.89</v>
      </c>
      <c r="H3759" s="4">
        <f>Tabla14[[#This Row],[  -14% costo de juan]]+(Tabla14[[#This Row],[  -14% costo de juan]]*0.1)</f>
        <v>67361.065199999997</v>
      </c>
      <c r="I3759" s="30">
        <f>Tabla14[[#This Row],[5% purpil]]+(Tabla14[[#This Row],[5% purpil]]*0.21)</f>
        <v>81851.526899999997</v>
      </c>
      <c r="J3759" s="30">
        <f>Tabla14[[#This Row],[5% purpil]]+(Tabla14[[#This Row],[5% purpil]]*0.21)</f>
        <v>81851.526899999997</v>
      </c>
      <c r="K3759" s="6">
        <f>Tabla14[[#This Row],[Precio NEGRO Publico c/juan]]-Tabla14[[#This Row],[Nuestro Costo juan ]]</f>
        <v>14490.4617</v>
      </c>
      <c r="L3759" s="7">
        <f>Tabla14[[#This Row],[Ganancia]]/Tabla14[[#This Row],[Nuestro Costo juan ]]</f>
        <v>0.21511627906976744</v>
      </c>
      <c r="M3759" s="2">
        <f>Tabla14[[#This Row],[Precio NEGRO Publico c/juan]]+(Tabla14[[#This Row],[Precio NEGRO Publico c/juan]]*0.105)</f>
        <v>90445.937224499998</v>
      </c>
    </row>
    <row r="3760" spans="1:13">
      <c r="A3760" s="1" t="s">
        <v>7552</v>
      </c>
      <c r="B3760" t="s">
        <v>7553</v>
      </c>
      <c r="C3760" t="s">
        <v>15</v>
      </c>
      <c r="D3760" t="s">
        <v>6401</v>
      </c>
      <c r="E3760" s="2">
        <v>63283</v>
      </c>
      <c r="F3760" s="2">
        <f>Tabla14[[#This Row],[Precio]]-(Tabla14[[#This Row],[Precio]]*0.14)</f>
        <v>54423.38</v>
      </c>
      <c r="G3760" s="2">
        <f>Tabla14[[#This Row],[Precio]]-(Tabla14[[#This Row],[Precio]]*0.05)</f>
        <v>60118.85</v>
      </c>
      <c r="H3760" s="4">
        <f>Tabla14[[#This Row],[  -14% costo de juan]]+(Tabla14[[#This Row],[  -14% costo de juan]]*0.1)</f>
        <v>59865.717999999993</v>
      </c>
      <c r="I3760" s="30">
        <f>Tabla14[[#This Row],[5% purpil]]+(Tabla14[[#This Row],[5% purpil]]*0.21)</f>
        <v>72743.808499999999</v>
      </c>
      <c r="J3760" s="30">
        <f>Tabla14[[#This Row],[5% purpil]]+(Tabla14[[#This Row],[5% purpil]]*0.21)</f>
        <v>72743.808499999999</v>
      </c>
      <c r="K3760" s="6">
        <f>Tabla14[[#This Row],[Precio NEGRO Publico c/juan]]-Tabla14[[#This Row],[Nuestro Costo juan ]]</f>
        <v>12878.090500000006</v>
      </c>
      <c r="L3760" s="7">
        <f>Tabla14[[#This Row],[Ganancia]]/Tabla14[[#This Row],[Nuestro Costo juan ]]</f>
        <v>0.21511627906976757</v>
      </c>
      <c r="M3760" s="2">
        <f>Tabla14[[#This Row],[Precio NEGRO Publico c/juan]]+(Tabla14[[#This Row],[Precio NEGRO Publico c/juan]]*0.105)</f>
        <v>80381.908392500001</v>
      </c>
    </row>
    <row r="3761" spans="1:13">
      <c r="A3761" s="1" t="s">
        <v>7554</v>
      </c>
      <c r="B3761" t="s">
        <v>7555</v>
      </c>
      <c r="C3761" t="s">
        <v>7</v>
      </c>
      <c r="D3761" t="s">
        <v>285</v>
      </c>
      <c r="E3761" s="2">
        <v>115620.07</v>
      </c>
      <c r="F3761" s="2">
        <f>Tabla14[[#This Row],[Precio]]-(Tabla14[[#This Row],[Precio]]*0.14)</f>
        <v>99433.260200000004</v>
      </c>
      <c r="G3761" s="2">
        <f>Tabla14[[#This Row],[Precio]]-(Tabla14[[#This Row],[Precio]]*0.05)</f>
        <v>109839.0665</v>
      </c>
      <c r="H3761" s="4">
        <f>Tabla14[[#This Row],[  -14% costo de juan]]+(Tabla14[[#This Row],[  -14% costo de juan]]*0.1)</f>
        <v>109376.58622</v>
      </c>
      <c r="I3761" s="30">
        <f>Tabla14[[#This Row],[5% purpil]]+(Tabla14[[#This Row],[5% purpil]]*0.21)</f>
        <v>132905.27046500001</v>
      </c>
      <c r="J3761" s="30">
        <f>Tabla14[[#This Row],[5% purpil]]+(Tabla14[[#This Row],[5% purpil]]*0.21)</f>
        <v>132905.27046500001</v>
      </c>
      <c r="K3761" s="6">
        <f>Tabla14[[#This Row],[Precio NEGRO Publico c/juan]]-Tabla14[[#This Row],[Nuestro Costo juan ]]</f>
        <v>23528.684245000011</v>
      </c>
      <c r="L3761" s="7">
        <f>Tabla14[[#This Row],[Ganancia]]/Tabla14[[#This Row],[Nuestro Costo juan ]]</f>
        <v>0.21511627906976755</v>
      </c>
      <c r="M3761" s="2">
        <f>Tabla14[[#This Row],[Precio NEGRO Publico c/juan]]+(Tabla14[[#This Row],[Precio NEGRO Publico c/juan]]*0.105)</f>
        <v>146860.323863825</v>
      </c>
    </row>
    <row r="3762" spans="1:13">
      <c r="A3762" s="1" t="s">
        <v>7556</v>
      </c>
      <c r="B3762" t="s">
        <v>7557</v>
      </c>
      <c r="C3762" t="s">
        <v>15</v>
      </c>
      <c r="D3762" t="s">
        <v>80</v>
      </c>
      <c r="E3762" s="2">
        <v>182044.5</v>
      </c>
      <c r="F3762" s="2">
        <f>Tabla14[[#This Row],[Precio]]-(Tabla14[[#This Row],[Precio]]*0.14)</f>
        <v>156558.26999999999</v>
      </c>
      <c r="G3762" s="2">
        <f>Tabla14[[#This Row],[Precio]]-(Tabla14[[#This Row],[Precio]]*0.05)</f>
        <v>172942.27499999999</v>
      </c>
      <c r="H3762" s="4">
        <f>Tabla14[[#This Row],[  -14% costo de juan]]+(Tabla14[[#This Row],[  -14% costo de juan]]*0.1)</f>
        <v>172214.09699999998</v>
      </c>
      <c r="I3762" s="30">
        <f>Tabla14[[#This Row],[5% purpil]]+(Tabla14[[#This Row],[5% purpil]]*0.21)</f>
        <v>209260.15275000001</v>
      </c>
      <c r="J3762" s="30">
        <f>Tabla14[[#This Row],[5% purpil]]+(Tabla14[[#This Row],[5% purpil]]*0.21)</f>
        <v>209260.15275000001</v>
      </c>
      <c r="K3762" s="6">
        <f>Tabla14[[#This Row],[Precio NEGRO Publico c/juan]]-Tabla14[[#This Row],[Nuestro Costo juan ]]</f>
        <v>37046.055750000029</v>
      </c>
      <c r="L3762" s="7">
        <f>Tabla14[[#This Row],[Ganancia]]/Tabla14[[#This Row],[Nuestro Costo juan ]]</f>
        <v>0.21511627906976763</v>
      </c>
      <c r="M3762" s="2">
        <f>Tabla14[[#This Row],[Precio NEGRO Publico c/juan]]+(Tabla14[[#This Row],[Precio NEGRO Publico c/juan]]*0.105)</f>
        <v>231232.46878875</v>
      </c>
    </row>
    <row r="3763" spans="1:13">
      <c r="A3763" s="1" t="s">
        <v>7558</v>
      </c>
      <c r="B3763" t="s">
        <v>7559</v>
      </c>
      <c r="C3763" t="s">
        <v>15</v>
      </c>
      <c r="D3763" t="s">
        <v>80</v>
      </c>
      <c r="E3763" s="2">
        <v>245759.71</v>
      </c>
      <c r="F3763" s="2">
        <f>Tabla14[[#This Row],[Precio]]-(Tabla14[[#This Row],[Precio]]*0.14)</f>
        <v>211353.35060000001</v>
      </c>
      <c r="G3763" s="2">
        <f>Tabla14[[#This Row],[Precio]]-(Tabla14[[#This Row],[Precio]]*0.05)</f>
        <v>233471.72449999998</v>
      </c>
      <c r="H3763" s="4">
        <f>Tabla14[[#This Row],[  -14% costo de juan]]+(Tabla14[[#This Row],[  -14% costo de juan]]*0.1)</f>
        <v>232488.68566000002</v>
      </c>
      <c r="I3763" s="30">
        <f>Tabla14[[#This Row],[5% purpil]]+(Tabla14[[#This Row],[5% purpil]]*0.21)</f>
        <v>282500.78664499999</v>
      </c>
      <c r="J3763" s="30">
        <f>Tabla14[[#This Row],[5% purpil]]+(Tabla14[[#This Row],[5% purpil]]*0.21)</f>
        <v>282500.78664499999</v>
      </c>
      <c r="K3763" s="6">
        <f>Tabla14[[#This Row],[Precio NEGRO Publico c/juan]]-Tabla14[[#This Row],[Nuestro Costo juan ]]</f>
        <v>50012.100984999968</v>
      </c>
      <c r="L3763" s="7">
        <f>Tabla14[[#This Row],[Ganancia]]/Tabla14[[#This Row],[Nuestro Costo juan ]]</f>
        <v>0.2151162790697673</v>
      </c>
      <c r="M3763" s="2">
        <f>Tabla14[[#This Row],[Precio NEGRO Publico c/juan]]+(Tabla14[[#This Row],[Precio NEGRO Publico c/juan]]*0.105)</f>
        <v>312163.36924272496</v>
      </c>
    </row>
    <row r="3764" spans="1:13">
      <c r="A3764" s="1" t="s">
        <v>7560</v>
      </c>
      <c r="B3764" t="s">
        <v>7561</v>
      </c>
      <c r="C3764" t="s">
        <v>15</v>
      </c>
      <c r="D3764" t="s">
        <v>80</v>
      </c>
      <c r="E3764" s="2">
        <v>273066.02</v>
      </c>
      <c r="F3764" s="2">
        <f>Tabla14[[#This Row],[Precio]]-(Tabla14[[#This Row],[Precio]]*0.14)</f>
        <v>234836.77720000001</v>
      </c>
      <c r="G3764" s="2">
        <f>Tabla14[[#This Row],[Precio]]-(Tabla14[[#This Row],[Precio]]*0.05)</f>
        <v>259412.71900000001</v>
      </c>
      <c r="H3764" s="4">
        <f>Tabla14[[#This Row],[  -14% costo de juan]]+(Tabla14[[#This Row],[  -14% costo de juan]]*0.1)</f>
        <v>258320.45492000002</v>
      </c>
      <c r="I3764" s="30">
        <f>Tabla14[[#This Row],[5% purpil]]+(Tabla14[[#This Row],[5% purpil]]*0.21)</f>
        <v>313889.38999</v>
      </c>
      <c r="J3764" s="30">
        <f>Tabla14[[#This Row],[5% purpil]]+(Tabla14[[#This Row],[5% purpil]]*0.21)</f>
        <v>313889.38999</v>
      </c>
      <c r="K3764" s="6">
        <f>Tabla14[[#This Row],[Precio NEGRO Publico c/juan]]-Tabla14[[#This Row],[Nuestro Costo juan ]]</f>
        <v>55568.935069999978</v>
      </c>
      <c r="L3764" s="7">
        <f>Tabla14[[#This Row],[Ganancia]]/Tabla14[[#This Row],[Nuestro Costo juan ]]</f>
        <v>0.21511627906976735</v>
      </c>
      <c r="M3764" s="2">
        <f>Tabla14[[#This Row],[Precio NEGRO Publico c/juan]]+(Tabla14[[#This Row],[Precio NEGRO Publico c/juan]]*0.105)</f>
        <v>346847.77593895001</v>
      </c>
    </row>
    <row r="3765" spans="1:13">
      <c r="A3765" s="1" t="s">
        <v>398</v>
      </c>
      <c r="B3765" t="s">
        <v>399</v>
      </c>
      <c r="C3765" t="s">
        <v>7</v>
      </c>
      <c r="D3765" t="s">
        <v>285</v>
      </c>
      <c r="E3765" s="2">
        <v>463018.41</v>
      </c>
      <c r="F3765" s="2">
        <f>Tabla14[[#This Row],[Precio]]-(Tabla14[[#This Row],[Precio]]*0.14)</f>
        <v>398195.83259999997</v>
      </c>
      <c r="G3765" s="2">
        <f>Tabla14[[#This Row],[Precio]]-(Tabla14[[#This Row],[Precio]]*0.05)</f>
        <v>439867.48949999997</v>
      </c>
      <c r="H3765" s="9">
        <f>Tabla14[[#This Row],[  -14% costo de juan]]+(Tabla14[[#This Row],[  -14% costo de juan]]*0.1)</f>
        <v>438015.41585999995</v>
      </c>
      <c r="I3765" s="30">
        <f>Tabla14[[#This Row],[5% purpil]]+(Tabla14[[#This Row],[5% purpil]]*0.21)</f>
        <v>532239.66229499993</v>
      </c>
      <c r="J3765" s="30">
        <f>Tabla14[[#This Row],[5% purpil]]+(Tabla14[[#This Row],[5% purpil]]*0.21)</f>
        <v>532239.66229499993</v>
      </c>
      <c r="K3765" s="6">
        <f>Tabla14[[#This Row],[Precio NEGRO Publico c/juan]]-Tabla14[[#This Row],[Nuestro Costo juan ]]</f>
        <v>94224.246434999979</v>
      </c>
      <c r="L3765" s="7">
        <f>Tabla14[[#This Row],[Ganancia]]/Tabla14[[#This Row],[Nuestro Costo juan ]]</f>
        <v>0.21511627906976741</v>
      </c>
      <c r="M3765" s="2">
        <f>Tabla14[[#This Row],[Precio NEGRO Publico c/juan]]+(Tabla14[[#This Row],[Precio NEGRO Publico c/juan]]*0.105)</f>
        <v>588124.82683597493</v>
      </c>
    </row>
    <row r="3766" spans="1:13">
      <c r="A3766" s="1" t="s">
        <v>400</v>
      </c>
      <c r="B3766" t="s">
        <v>401</v>
      </c>
      <c r="C3766" t="s">
        <v>7</v>
      </c>
      <c r="D3766" t="s">
        <v>285</v>
      </c>
      <c r="E3766" s="2">
        <v>549834.36</v>
      </c>
      <c r="F3766" s="2">
        <f>Tabla14[[#This Row],[Precio]]-(Tabla14[[#This Row],[Precio]]*0.14)</f>
        <v>472857.54959999997</v>
      </c>
      <c r="G3766" s="2">
        <f>Tabla14[[#This Row],[Precio]]-(Tabla14[[#This Row],[Precio]]*0.05)</f>
        <v>522342.64199999999</v>
      </c>
      <c r="H3766" s="9">
        <f>Tabla14[[#This Row],[  -14% costo de juan]]+(Tabla14[[#This Row],[  -14% costo de juan]]*0.1)</f>
        <v>520143.30455999996</v>
      </c>
      <c r="I3766" s="30">
        <f>Tabla14[[#This Row],[5% purpil]]+(Tabla14[[#This Row],[5% purpil]]*0.21)</f>
        <v>632034.59681999998</v>
      </c>
      <c r="J3766" s="30">
        <f>Tabla14[[#This Row],[5% purpil]]+(Tabla14[[#This Row],[5% purpil]]*0.21)</f>
        <v>632034.59681999998</v>
      </c>
      <c r="K3766" s="6">
        <f>Tabla14[[#This Row],[Precio NEGRO Publico c/juan]]-Tabla14[[#This Row],[Nuestro Costo juan ]]</f>
        <v>111891.29226000002</v>
      </c>
      <c r="L3766" s="7">
        <f>Tabla14[[#This Row],[Ganancia]]/Tabla14[[#This Row],[Nuestro Costo juan ]]</f>
        <v>0.21511627906976749</v>
      </c>
      <c r="M3766" s="2">
        <f>Tabla14[[#This Row],[Precio NEGRO Publico c/juan]]+(Tabla14[[#This Row],[Precio NEGRO Publico c/juan]]*0.105)</f>
        <v>698398.22948609991</v>
      </c>
    </row>
    <row r="3767" spans="1:13">
      <c r="A3767" s="1" t="s">
        <v>3957</v>
      </c>
      <c r="B3767" t="s">
        <v>3958</v>
      </c>
      <c r="C3767" t="s">
        <v>7</v>
      </c>
      <c r="D3767" t="s">
        <v>3914</v>
      </c>
      <c r="E3767" s="2">
        <v>301481.28000000003</v>
      </c>
      <c r="F3767" s="2">
        <f>Tabla14[[#This Row],[Precio]]-(Tabla14[[#This Row],[Precio]]*0.14)</f>
        <v>259273.9008</v>
      </c>
      <c r="G3767" s="2">
        <f>Tabla14[[#This Row],[Precio]]-(Tabla14[[#This Row],[Precio]]*0.05)</f>
        <v>286407.21600000001</v>
      </c>
      <c r="H3767" s="9">
        <f>Tabla14[[#This Row],[  -14% costo de juan]]+(Tabla14[[#This Row],[  -14% costo de juan]]*0.1)</f>
        <v>285201.29087999999</v>
      </c>
      <c r="I3767" s="30">
        <f>Tabla14[[#This Row],[5% purpil]]+(Tabla14[[#This Row],[5% purpil]]*0.21)</f>
        <v>346552.73136000003</v>
      </c>
      <c r="J3767" s="30">
        <f>Tabla14[[#This Row],[5% purpil]]+(Tabla14[[#This Row],[5% purpil]]*0.21)</f>
        <v>346552.73136000003</v>
      </c>
      <c r="K3767" s="6">
        <f>Tabla14[[#This Row],[Precio NEGRO Publico c/juan]]-Tabla14[[#This Row],[Nuestro Costo juan ]]</f>
        <v>61351.440480000048</v>
      </c>
      <c r="L3767" s="7">
        <f>Tabla14[[#This Row],[Ganancia]]/Tabla14[[#This Row],[Nuestro Costo juan ]]</f>
        <v>0.21511627906976763</v>
      </c>
      <c r="M3767" s="2">
        <f>Tabla14[[#This Row],[Precio NEGRO Publico c/juan]]+(Tabla14[[#This Row],[Precio NEGRO Publico c/juan]]*0.105)</f>
        <v>382940.76815280004</v>
      </c>
    </row>
    <row r="3768" spans="1:13">
      <c r="A3768" s="1" t="s">
        <v>1655</v>
      </c>
      <c r="B3768" t="s">
        <v>1656</v>
      </c>
      <c r="C3768" t="s">
        <v>7</v>
      </c>
      <c r="D3768" t="s">
        <v>1335</v>
      </c>
      <c r="E3768" s="2">
        <v>359679.52</v>
      </c>
      <c r="F3768" s="2">
        <f>Tabla14[[#This Row],[Precio]]-(Tabla14[[#This Row],[Precio]]*0.14)</f>
        <v>309324.3872</v>
      </c>
      <c r="G3768" s="2">
        <f>Tabla14[[#This Row],[Precio]]-(Tabla14[[#This Row],[Precio]]*0.05)</f>
        <v>341695.54399999999</v>
      </c>
      <c r="H3768" s="9">
        <f>Tabla14[[#This Row],[  -14% costo de juan]]+(Tabla14[[#This Row],[  -14% costo de juan]]*0.1)</f>
        <v>340256.82591999997</v>
      </c>
      <c r="I3768" s="30">
        <f>Tabla14[[#This Row],[5% purpil]]+(Tabla14[[#This Row],[5% purpil]]*0.21)</f>
        <v>413451.60823999997</v>
      </c>
      <c r="J3768" s="30">
        <f>Tabla14[[#This Row],[5% purpil]]+(Tabla14[[#This Row],[5% purpil]]*0.21)</f>
        <v>413451.60823999997</v>
      </c>
      <c r="K3768" s="6">
        <f>Tabla14[[#This Row],[Precio NEGRO Publico c/juan]]-Tabla14[[#This Row],[Nuestro Costo juan ]]</f>
        <v>73194.782319999998</v>
      </c>
      <c r="L3768" s="7">
        <f>Tabla14[[#This Row],[Ganancia]]/Tabla14[[#This Row],[Nuestro Costo juan ]]</f>
        <v>0.21511627906976746</v>
      </c>
      <c r="M3768" s="2">
        <f>Tabla14[[#This Row],[Precio NEGRO Publico c/juan]]+(Tabla14[[#This Row],[Precio NEGRO Publico c/juan]]*0.105)</f>
        <v>456864.02710519999</v>
      </c>
    </row>
    <row r="3769" spans="1:13">
      <c r="A3769" s="1" t="s">
        <v>7570</v>
      </c>
      <c r="B3769" t="s">
        <v>7571</v>
      </c>
      <c r="C3769" t="s">
        <v>7</v>
      </c>
      <c r="D3769" t="s">
        <v>6508</v>
      </c>
      <c r="E3769" s="2">
        <v>86580.36</v>
      </c>
      <c r="F3769" s="2">
        <f>Tabla14[[#This Row],[Precio]]-(Tabla14[[#This Row],[Precio]]*0.14)</f>
        <v>74459.109599999996</v>
      </c>
      <c r="G3769" s="2">
        <f>Tabla14[[#This Row],[Precio]]-(Tabla14[[#This Row],[Precio]]*0.05)</f>
        <v>82251.342000000004</v>
      </c>
      <c r="H3769" s="4">
        <f>Tabla14[[#This Row],[  -14% costo de juan]]+(Tabla14[[#This Row],[  -14% costo de juan]]*0.1)</f>
        <v>81905.02055999999</v>
      </c>
      <c r="I3769" s="30">
        <f>Tabla14[[#This Row],[5% purpil]]+(Tabla14[[#This Row],[5% purpil]]*0.21)</f>
        <v>99524.123820000008</v>
      </c>
      <c r="J3769" s="30">
        <f>Tabla14[[#This Row],[5% purpil]]+(Tabla14[[#This Row],[5% purpil]]*0.21)</f>
        <v>99524.123820000008</v>
      </c>
      <c r="K3769" s="6">
        <f>Tabla14[[#This Row],[Precio NEGRO Publico c/juan]]-Tabla14[[#This Row],[Nuestro Costo juan ]]</f>
        <v>17619.103260000018</v>
      </c>
      <c r="L3769" s="7">
        <f>Tabla14[[#This Row],[Ganancia]]/Tabla14[[#This Row],[Nuestro Costo juan ]]</f>
        <v>0.21511627906976769</v>
      </c>
      <c r="M3769" s="2">
        <f>Tabla14[[#This Row],[Precio NEGRO Publico c/juan]]+(Tabla14[[#This Row],[Precio NEGRO Publico c/juan]]*0.105)</f>
        <v>109974.15682110001</v>
      </c>
    </row>
    <row r="3770" spans="1:13">
      <c r="A3770" s="1" t="s">
        <v>7572</v>
      </c>
      <c r="B3770" t="s">
        <v>7573</v>
      </c>
      <c r="C3770" t="s">
        <v>7</v>
      </c>
      <c r="D3770" t="s">
        <v>6508</v>
      </c>
      <c r="E3770" s="2">
        <v>1567.4</v>
      </c>
      <c r="F3770" s="2">
        <f>Tabla14[[#This Row],[Precio]]-(Tabla14[[#This Row],[Precio]]*0.14)</f>
        <v>1347.9639999999999</v>
      </c>
      <c r="G3770" s="2">
        <f>Tabla14[[#This Row],[Precio]]-(Tabla14[[#This Row],[Precio]]*0.05)</f>
        <v>1489.0300000000002</v>
      </c>
      <c r="H3770" s="4">
        <f>Tabla14[[#This Row],[  -14% costo de juan]]+(Tabla14[[#This Row],[  -14% costo de juan]]*0.1)</f>
        <v>1482.7603999999999</v>
      </c>
      <c r="I3770" s="30">
        <f>Tabla14[[#This Row],[5% purpil]]+(Tabla14[[#This Row],[5% purpil]]*0.21)</f>
        <v>1801.7263000000003</v>
      </c>
      <c r="J3770" s="30">
        <f>Tabla14[[#This Row],[5% purpil]]+(Tabla14[[#This Row],[5% purpil]]*0.21)</f>
        <v>1801.7263000000003</v>
      </c>
      <c r="K3770" s="6">
        <f>Tabla14[[#This Row],[Precio NEGRO Publico c/juan]]-Tabla14[[#This Row],[Nuestro Costo juan ]]</f>
        <v>318.96590000000037</v>
      </c>
      <c r="L3770" s="7">
        <f>Tabla14[[#This Row],[Ganancia]]/Tabla14[[#This Row],[Nuestro Costo juan ]]</f>
        <v>0.21511627906976771</v>
      </c>
      <c r="M3770" s="2">
        <f>Tabla14[[#This Row],[Precio NEGRO Publico c/juan]]+(Tabla14[[#This Row],[Precio NEGRO Publico c/juan]]*0.105)</f>
        <v>1990.9075615000004</v>
      </c>
    </row>
    <row r="3771" spans="1:13">
      <c r="A3771" s="1" t="s">
        <v>7574</v>
      </c>
      <c r="B3771" t="s">
        <v>7575</v>
      </c>
      <c r="C3771" t="s">
        <v>7</v>
      </c>
      <c r="D3771" t="s">
        <v>6508</v>
      </c>
      <c r="E3771" s="2">
        <v>1903.28</v>
      </c>
      <c r="F3771" s="2">
        <f>Tabla14[[#This Row],[Precio]]-(Tabla14[[#This Row],[Precio]]*0.14)</f>
        <v>1636.8208</v>
      </c>
      <c r="G3771" s="2">
        <f>Tabla14[[#This Row],[Precio]]-(Tabla14[[#This Row],[Precio]]*0.05)</f>
        <v>1808.116</v>
      </c>
      <c r="H3771" s="4">
        <f>Tabla14[[#This Row],[  -14% costo de juan]]+(Tabla14[[#This Row],[  -14% costo de juan]]*0.1)</f>
        <v>1800.50288</v>
      </c>
      <c r="I3771" s="30">
        <f>Tabla14[[#This Row],[5% purpil]]+(Tabla14[[#This Row],[5% purpil]]*0.21)</f>
        <v>2187.8203600000002</v>
      </c>
      <c r="J3771" s="30">
        <f>Tabla14[[#This Row],[5% purpil]]+(Tabla14[[#This Row],[5% purpil]]*0.21)</f>
        <v>2187.8203600000002</v>
      </c>
      <c r="K3771" s="6">
        <f>Tabla14[[#This Row],[Precio NEGRO Publico c/juan]]-Tabla14[[#This Row],[Nuestro Costo juan ]]</f>
        <v>387.31748000000016</v>
      </c>
      <c r="L3771" s="7">
        <f>Tabla14[[#This Row],[Ganancia]]/Tabla14[[#This Row],[Nuestro Costo juan ]]</f>
        <v>0.21511627906976752</v>
      </c>
      <c r="M3771" s="2">
        <f>Tabla14[[#This Row],[Precio NEGRO Publico c/juan]]+(Tabla14[[#This Row],[Precio NEGRO Publico c/juan]]*0.105)</f>
        <v>2417.5414978000003</v>
      </c>
    </row>
    <row r="3772" spans="1:13">
      <c r="A3772" s="1" t="s">
        <v>7576</v>
      </c>
      <c r="B3772" t="s">
        <v>7577</v>
      </c>
      <c r="C3772" t="s">
        <v>7</v>
      </c>
      <c r="D3772" t="s">
        <v>6508</v>
      </c>
      <c r="E3772" s="2">
        <v>895.66</v>
      </c>
      <c r="F3772" s="2">
        <f>Tabla14[[#This Row],[Precio]]-(Tabla14[[#This Row],[Precio]]*0.14)</f>
        <v>770.2675999999999</v>
      </c>
      <c r="G3772" s="2">
        <f>Tabla14[[#This Row],[Precio]]-(Tabla14[[#This Row],[Precio]]*0.05)</f>
        <v>850.87699999999995</v>
      </c>
      <c r="H3772" s="4">
        <f>Tabla14[[#This Row],[  -14% costo de juan]]+(Tabla14[[#This Row],[  -14% costo de juan]]*0.1)</f>
        <v>847.29435999999987</v>
      </c>
      <c r="I3772" s="30">
        <f>Tabla14[[#This Row],[5% purpil]]+(Tabla14[[#This Row],[5% purpil]]*0.21)</f>
        <v>1029.5611699999999</v>
      </c>
      <c r="J3772" s="30">
        <f>Tabla14[[#This Row],[5% purpil]]+(Tabla14[[#This Row],[5% purpil]]*0.21)</f>
        <v>1029.5611699999999</v>
      </c>
      <c r="K3772" s="6">
        <f>Tabla14[[#This Row],[Precio NEGRO Publico c/juan]]-Tabla14[[#This Row],[Nuestro Costo juan ]]</f>
        <v>182.26681000000008</v>
      </c>
      <c r="L3772" s="7">
        <f>Tabla14[[#This Row],[Ganancia]]/Tabla14[[#This Row],[Nuestro Costo juan ]]</f>
        <v>0.21511627906976757</v>
      </c>
      <c r="M3772" s="2">
        <f>Tabla14[[#This Row],[Precio NEGRO Publico c/juan]]+(Tabla14[[#This Row],[Precio NEGRO Publico c/juan]]*0.105)</f>
        <v>1137.6650928499998</v>
      </c>
    </row>
    <row r="3773" spans="1:13">
      <c r="A3773" s="1" t="s">
        <v>7578</v>
      </c>
      <c r="B3773" t="s">
        <v>7579</v>
      </c>
      <c r="C3773" t="s">
        <v>7</v>
      </c>
      <c r="D3773" t="s">
        <v>6508</v>
      </c>
      <c r="E3773" s="2">
        <v>54366.5</v>
      </c>
      <c r="F3773" s="2">
        <f>Tabla14[[#This Row],[Precio]]-(Tabla14[[#This Row],[Precio]]*0.14)</f>
        <v>46755.19</v>
      </c>
      <c r="G3773" s="2">
        <f>Tabla14[[#This Row],[Precio]]-(Tabla14[[#This Row],[Precio]]*0.05)</f>
        <v>51648.175000000003</v>
      </c>
      <c r="H3773" s="4">
        <f>Tabla14[[#This Row],[  -14% costo de juan]]+(Tabla14[[#This Row],[  -14% costo de juan]]*0.1)</f>
        <v>51430.709000000003</v>
      </c>
      <c r="I3773" s="30">
        <f>Tabla14[[#This Row],[5% purpil]]+(Tabla14[[#This Row],[5% purpil]]*0.21)</f>
        <v>62494.291750000004</v>
      </c>
      <c r="J3773" s="30">
        <f>Tabla14[[#This Row],[5% purpil]]+(Tabla14[[#This Row],[5% purpil]]*0.21)</f>
        <v>62494.291750000004</v>
      </c>
      <c r="K3773" s="6">
        <f>Tabla14[[#This Row],[Precio NEGRO Publico c/juan]]-Tabla14[[#This Row],[Nuestro Costo juan ]]</f>
        <v>11063.582750000001</v>
      </c>
      <c r="L3773" s="7">
        <f>Tabla14[[#This Row],[Ganancia]]/Tabla14[[#This Row],[Nuestro Costo juan ]]</f>
        <v>0.21511627906976746</v>
      </c>
      <c r="M3773" s="2">
        <f>Tabla14[[#This Row],[Precio NEGRO Publico c/juan]]+(Tabla14[[#This Row],[Precio NEGRO Publico c/juan]]*0.105)</f>
        <v>69056.192383750007</v>
      </c>
    </row>
    <row r="3774" spans="1:13">
      <c r="A3774" s="1" t="s">
        <v>7580</v>
      </c>
      <c r="B3774" t="s">
        <v>7581</v>
      </c>
      <c r="C3774" t="s">
        <v>7</v>
      </c>
      <c r="D3774" t="s">
        <v>6508</v>
      </c>
      <c r="E3774" s="2">
        <v>40961.47</v>
      </c>
      <c r="F3774" s="2">
        <f>Tabla14[[#This Row],[Precio]]-(Tabla14[[#This Row],[Precio]]*0.14)</f>
        <v>35226.864200000004</v>
      </c>
      <c r="G3774" s="2">
        <f>Tabla14[[#This Row],[Precio]]-(Tabla14[[#This Row],[Precio]]*0.05)</f>
        <v>38913.396500000003</v>
      </c>
      <c r="H3774" s="4">
        <f>Tabla14[[#This Row],[  -14% costo de juan]]+(Tabla14[[#This Row],[  -14% costo de juan]]*0.1)</f>
        <v>38749.550620000002</v>
      </c>
      <c r="I3774" s="30">
        <f>Tabla14[[#This Row],[5% purpil]]+(Tabla14[[#This Row],[5% purpil]]*0.21)</f>
        <v>47085.209765000007</v>
      </c>
      <c r="J3774" s="30">
        <f>Tabla14[[#This Row],[5% purpil]]+(Tabla14[[#This Row],[5% purpil]]*0.21)</f>
        <v>47085.209765000007</v>
      </c>
      <c r="K3774" s="6">
        <f>Tabla14[[#This Row],[Precio NEGRO Publico c/juan]]-Tabla14[[#This Row],[Nuestro Costo juan ]]</f>
        <v>8335.6591450000051</v>
      </c>
      <c r="L3774" s="7">
        <f>Tabla14[[#This Row],[Ganancia]]/Tabla14[[#This Row],[Nuestro Costo juan ]]</f>
        <v>0.21511627906976757</v>
      </c>
      <c r="M3774" s="2">
        <f>Tabla14[[#This Row],[Precio NEGRO Publico c/juan]]+(Tabla14[[#This Row],[Precio NEGRO Publico c/juan]]*0.105)</f>
        <v>52029.156790325011</v>
      </c>
    </row>
    <row r="3775" spans="1:13">
      <c r="A3775" s="1" t="s">
        <v>7582</v>
      </c>
      <c r="B3775" t="s">
        <v>7583</v>
      </c>
      <c r="C3775" t="s">
        <v>15</v>
      </c>
      <c r="D3775" t="s">
        <v>80</v>
      </c>
      <c r="E3775" s="2">
        <v>266200</v>
      </c>
      <c r="F3775" s="2">
        <f>Tabla14[[#This Row],[Precio]]-(Tabla14[[#This Row],[Precio]]*0.14)</f>
        <v>228932</v>
      </c>
      <c r="G3775" s="2">
        <f>Tabla14[[#This Row],[Precio]]-(Tabla14[[#This Row],[Precio]]*0.05)</f>
        <v>252890</v>
      </c>
      <c r="H3775" s="4">
        <f>Tabla14[[#This Row],[  -14% costo de juan]]+(Tabla14[[#This Row],[  -14% costo de juan]]*0.1)</f>
        <v>251825.2</v>
      </c>
      <c r="I3775" s="30">
        <f>Tabla14[[#This Row],[5% purpil]]+(Tabla14[[#This Row],[5% purpil]]*0.21)</f>
        <v>305996.90000000002</v>
      </c>
      <c r="J3775" s="30">
        <f>Tabla14[[#This Row],[5% purpil]]+(Tabla14[[#This Row],[5% purpil]]*0.21)</f>
        <v>305996.90000000002</v>
      </c>
      <c r="K3775" s="6">
        <f>Tabla14[[#This Row],[Precio NEGRO Publico c/juan]]-Tabla14[[#This Row],[Nuestro Costo juan ]]</f>
        <v>54171.700000000012</v>
      </c>
      <c r="L3775" s="7">
        <f>Tabla14[[#This Row],[Ganancia]]/Tabla14[[#This Row],[Nuestro Costo juan ]]</f>
        <v>0.21511627906976749</v>
      </c>
      <c r="M3775" s="2">
        <f>Tabla14[[#This Row],[Precio NEGRO Publico c/juan]]+(Tabla14[[#This Row],[Precio NEGRO Publico c/juan]]*0.105)</f>
        <v>338126.57450000005</v>
      </c>
    </row>
    <row r="3776" spans="1:13">
      <c r="A3776" s="1" t="s">
        <v>7584</v>
      </c>
      <c r="B3776" t="s">
        <v>7585</v>
      </c>
      <c r="C3776" t="s">
        <v>7</v>
      </c>
      <c r="D3776" t="s">
        <v>285</v>
      </c>
      <c r="E3776" s="2">
        <v>45755.06</v>
      </c>
      <c r="F3776" s="2">
        <f>Tabla14[[#This Row],[Precio]]-(Tabla14[[#This Row],[Precio]]*0.14)</f>
        <v>39349.351599999995</v>
      </c>
      <c r="G3776" s="2">
        <f>Tabla14[[#This Row],[Precio]]-(Tabla14[[#This Row],[Precio]]*0.05)</f>
        <v>43467.307000000001</v>
      </c>
      <c r="H3776" s="4">
        <f>Tabla14[[#This Row],[  -14% costo de juan]]+(Tabla14[[#This Row],[  -14% costo de juan]]*0.1)</f>
        <v>43284.286759999995</v>
      </c>
      <c r="I3776" s="30">
        <f>Tabla14[[#This Row],[5% purpil]]+(Tabla14[[#This Row],[5% purpil]]*0.21)</f>
        <v>52595.441469999998</v>
      </c>
      <c r="J3776" s="30">
        <f>Tabla14[[#This Row],[5% purpil]]+(Tabla14[[#This Row],[5% purpil]]*0.21)</f>
        <v>52595.441469999998</v>
      </c>
      <c r="K3776" s="6">
        <f>Tabla14[[#This Row],[Precio NEGRO Publico c/juan]]-Tabla14[[#This Row],[Nuestro Costo juan ]]</f>
        <v>9311.1547100000025</v>
      </c>
      <c r="L3776" s="7">
        <f>Tabla14[[#This Row],[Ganancia]]/Tabla14[[#This Row],[Nuestro Costo juan ]]</f>
        <v>0.21511627906976752</v>
      </c>
      <c r="M3776" s="2">
        <f>Tabla14[[#This Row],[Precio NEGRO Publico c/juan]]+(Tabla14[[#This Row],[Precio NEGRO Publico c/juan]]*0.105)</f>
        <v>58117.962824349997</v>
      </c>
    </row>
    <row r="3777" spans="1:13">
      <c r="A3777" s="1" t="s">
        <v>7586</v>
      </c>
      <c r="B3777" t="s">
        <v>7587</v>
      </c>
      <c r="C3777" t="s">
        <v>7</v>
      </c>
      <c r="D3777" t="s">
        <v>285</v>
      </c>
      <c r="E3777" s="2">
        <v>80339.88</v>
      </c>
      <c r="F3777" s="2">
        <f>Tabla14[[#This Row],[Precio]]-(Tabla14[[#This Row],[Precio]]*0.14)</f>
        <v>69092.296800000011</v>
      </c>
      <c r="G3777" s="2">
        <f>Tabla14[[#This Row],[Precio]]-(Tabla14[[#This Row],[Precio]]*0.05)</f>
        <v>76322.885999999999</v>
      </c>
      <c r="H3777" s="4">
        <f>Tabla14[[#This Row],[  -14% costo de juan]]+(Tabla14[[#This Row],[  -14% costo de juan]]*0.1)</f>
        <v>76001.526480000015</v>
      </c>
      <c r="I3777" s="30">
        <f>Tabla14[[#This Row],[5% purpil]]+(Tabla14[[#This Row],[5% purpil]]*0.21)</f>
        <v>92350.692060000001</v>
      </c>
      <c r="J3777" s="30">
        <f>Tabla14[[#This Row],[5% purpil]]+(Tabla14[[#This Row],[5% purpil]]*0.21)</f>
        <v>92350.692060000001</v>
      </c>
      <c r="K3777" s="6">
        <f>Tabla14[[#This Row],[Precio NEGRO Publico c/juan]]-Tabla14[[#This Row],[Nuestro Costo juan ]]</f>
        <v>16349.165579999986</v>
      </c>
      <c r="L3777" s="7">
        <f>Tabla14[[#This Row],[Ganancia]]/Tabla14[[#This Row],[Nuestro Costo juan ]]</f>
        <v>0.21511627906976721</v>
      </c>
      <c r="M3777" s="2">
        <f>Tabla14[[#This Row],[Precio NEGRO Publico c/juan]]+(Tabla14[[#This Row],[Precio NEGRO Publico c/juan]]*0.105)</f>
        <v>102047.5147263</v>
      </c>
    </row>
    <row r="3778" spans="1:13">
      <c r="A3778" s="1" t="s">
        <v>7588</v>
      </c>
      <c r="B3778" t="s">
        <v>7589</v>
      </c>
      <c r="C3778" t="s">
        <v>7</v>
      </c>
      <c r="D3778" t="s">
        <v>285</v>
      </c>
      <c r="E3778" s="2">
        <v>31956.52</v>
      </c>
      <c r="F3778" s="2">
        <f>Tabla14[[#This Row],[Precio]]-(Tabla14[[#This Row],[Precio]]*0.14)</f>
        <v>27482.607199999999</v>
      </c>
      <c r="G3778" s="2">
        <f>Tabla14[[#This Row],[Precio]]-(Tabla14[[#This Row],[Precio]]*0.05)</f>
        <v>30358.694</v>
      </c>
      <c r="H3778" s="4">
        <f>Tabla14[[#This Row],[  -14% costo de juan]]+(Tabla14[[#This Row],[  -14% costo de juan]]*0.1)</f>
        <v>30230.867919999997</v>
      </c>
      <c r="I3778" s="30">
        <f>Tabla14[[#This Row],[5% purpil]]+(Tabla14[[#This Row],[5% purpil]]*0.21)</f>
        <v>36734.019739999996</v>
      </c>
      <c r="J3778" s="30">
        <f>Tabla14[[#This Row],[5% purpil]]+(Tabla14[[#This Row],[5% purpil]]*0.21)</f>
        <v>36734.019739999996</v>
      </c>
      <c r="K3778" s="6">
        <f>Tabla14[[#This Row],[Precio NEGRO Publico c/juan]]-Tabla14[[#This Row],[Nuestro Costo juan ]]</f>
        <v>6503.1518199999991</v>
      </c>
      <c r="L3778" s="7">
        <f>Tabla14[[#This Row],[Ganancia]]/Tabla14[[#This Row],[Nuestro Costo juan ]]</f>
        <v>0.21511627906976744</v>
      </c>
      <c r="M3778" s="2">
        <f>Tabla14[[#This Row],[Precio NEGRO Publico c/juan]]+(Tabla14[[#This Row],[Precio NEGRO Publico c/juan]]*0.105)</f>
        <v>40591.091812699997</v>
      </c>
    </row>
    <row r="3779" spans="1:13">
      <c r="A3779" s="1" t="s">
        <v>7590</v>
      </c>
      <c r="B3779" t="s">
        <v>7591</v>
      </c>
      <c r="C3779" t="s">
        <v>15</v>
      </c>
      <c r="D3779" t="s">
        <v>6401</v>
      </c>
      <c r="E3779" s="2">
        <v>73483</v>
      </c>
      <c r="F3779" s="2">
        <f>Tabla14[[#This Row],[Precio]]-(Tabla14[[#This Row],[Precio]]*0.14)</f>
        <v>63195.38</v>
      </c>
      <c r="G3779" s="2">
        <f>Tabla14[[#This Row],[Precio]]-(Tabla14[[#This Row],[Precio]]*0.05)</f>
        <v>69808.850000000006</v>
      </c>
      <c r="H3779" s="4">
        <f>Tabla14[[#This Row],[  -14% costo de juan]]+(Tabla14[[#This Row],[  -14% costo de juan]]*0.1)</f>
        <v>69514.918000000005</v>
      </c>
      <c r="I3779" s="30">
        <f>Tabla14[[#This Row],[5% purpil]]+(Tabla14[[#This Row],[5% purpil]]*0.21)</f>
        <v>84468.708500000008</v>
      </c>
      <c r="J3779" s="30">
        <f>Tabla14[[#This Row],[5% purpil]]+(Tabla14[[#This Row],[5% purpil]]*0.21)</f>
        <v>84468.708500000008</v>
      </c>
      <c r="K3779" s="6">
        <f>Tabla14[[#This Row],[Precio NEGRO Publico c/juan]]-Tabla14[[#This Row],[Nuestro Costo juan ]]</f>
        <v>14953.790500000003</v>
      </c>
      <c r="L3779" s="7">
        <f>Tabla14[[#This Row],[Ganancia]]/Tabla14[[#This Row],[Nuestro Costo juan ]]</f>
        <v>0.21511627906976746</v>
      </c>
      <c r="M3779" s="2">
        <f>Tabla14[[#This Row],[Precio NEGRO Publico c/juan]]+(Tabla14[[#This Row],[Precio NEGRO Publico c/juan]]*0.105)</f>
        <v>93337.922892500006</v>
      </c>
    </row>
    <row r="3780" spans="1:13">
      <c r="A3780" s="1" t="s">
        <v>7592</v>
      </c>
      <c r="B3780" t="s">
        <v>7593</v>
      </c>
      <c r="C3780" t="s">
        <v>7</v>
      </c>
      <c r="D3780" t="s">
        <v>285</v>
      </c>
      <c r="E3780" s="2">
        <v>66352.210000000006</v>
      </c>
      <c r="F3780" s="2">
        <f>Tabla14[[#This Row],[Precio]]-(Tabla14[[#This Row],[Precio]]*0.14)</f>
        <v>57062.900600000008</v>
      </c>
      <c r="G3780" s="2">
        <f>Tabla14[[#This Row],[Precio]]-(Tabla14[[#This Row],[Precio]]*0.05)</f>
        <v>63034.599500000004</v>
      </c>
      <c r="H3780" s="4">
        <f>Tabla14[[#This Row],[  -14% costo de juan]]+(Tabla14[[#This Row],[  -14% costo de juan]]*0.1)</f>
        <v>62769.190660000007</v>
      </c>
      <c r="I3780" s="30">
        <f>Tabla14[[#This Row],[5% purpil]]+(Tabla14[[#This Row],[5% purpil]]*0.21)</f>
        <v>76271.865395000001</v>
      </c>
      <c r="J3780" s="30">
        <f>Tabla14[[#This Row],[5% purpil]]+(Tabla14[[#This Row],[5% purpil]]*0.21)</f>
        <v>76271.865395000001</v>
      </c>
      <c r="K3780" s="6">
        <f>Tabla14[[#This Row],[Precio NEGRO Publico c/juan]]-Tabla14[[#This Row],[Nuestro Costo juan ]]</f>
        <v>13502.674734999993</v>
      </c>
      <c r="L3780" s="7">
        <f>Tabla14[[#This Row],[Ganancia]]/Tabla14[[#This Row],[Nuestro Costo juan ]]</f>
        <v>0.2151162790697673</v>
      </c>
      <c r="M3780" s="2">
        <f>Tabla14[[#This Row],[Precio NEGRO Publico c/juan]]+(Tabla14[[#This Row],[Precio NEGRO Publico c/juan]]*0.105)</f>
        <v>84280.411261475005</v>
      </c>
    </row>
    <row r="3781" spans="1:13">
      <c r="A3781" s="1" t="s">
        <v>7594</v>
      </c>
      <c r="B3781" t="s">
        <v>7595</v>
      </c>
      <c r="C3781" t="s">
        <v>7</v>
      </c>
      <c r="D3781" t="s">
        <v>285</v>
      </c>
      <c r="E3781" s="2">
        <v>10023.16</v>
      </c>
      <c r="F3781" s="2">
        <f>Tabla14[[#This Row],[Precio]]-(Tabla14[[#This Row],[Precio]]*0.14)</f>
        <v>8619.9176000000007</v>
      </c>
      <c r="G3781" s="2">
        <f>Tabla14[[#This Row],[Precio]]-(Tabla14[[#This Row],[Precio]]*0.05)</f>
        <v>9522.0020000000004</v>
      </c>
      <c r="H3781" s="4">
        <f>Tabla14[[#This Row],[  -14% costo de juan]]+(Tabla14[[#This Row],[  -14% costo de juan]]*0.1)</f>
        <v>9481.9093600000015</v>
      </c>
      <c r="I3781" s="30">
        <f>Tabla14[[#This Row],[5% purpil]]+(Tabla14[[#This Row],[5% purpil]]*0.21)</f>
        <v>11521.62242</v>
      </c>
      <c r="J3781" s="30">
        <f>Tabla14[[#This Row],[5% purpil]]+(Tabla14[[#This Row],[5% purpil]]*0.21)</f>
        <v>11521.62242</v>
      </c>
      <c r="K3781" s="6">
        <f>Tabla14[[#This Row],[Precio NEGRO Publico c/juan]]-Tabla14[[#This Row],[Nuestro Costo juan ]]</f>
        <v>2039.7130599999982</v>
      </c>
      <c r="L3781" s="7">
        <f>Tabla14[[#This Row],[Ganancia]]/Tabla14[[#This Row],[Nuestro Costo juan ]]</f>
        <v>0.21511627906976721</v>
      </c>
      <c r="M3781" s="2">
        <f>Tabla14[[#This Row],[Precio NEGRO Publico c/juan]]+(Tabla14[[#This Row],[Precio NEGRO Publico c/juan]]*0.105)</f>
        <v>12731.392774099999</v>
      </c>
    </row>
    <row r="3782" spans="1:13">
      <c r="A3782" s="1" t="s">
        <v>7596</v>
      </c>
      <c r="B3782" t="s">
        <v>7597</v>
      </c>
      <c r="C3782" t="s">
        <v>7</v>
      </c>
      <c r="D3782" t="s">
        <v>285</v>
      </c>
      <c r="E3782" s="2">
        <v>14793.79</v>
      </c>
      <c r="F3782" s="2">
        <f>Tabla14[[#This Row],[Precio]]-(Tabla14[[#This Row],[Precio]]*0.14)</f>
        <v>12722.6594</v>
      </c>
      <c r="G3782" s="2">
        <f>Tabla14[[#This Row],[Precio]]-(Tabla14[[#This Row],[Precio]]*0.05)</f>
        <v>14054.1005</v>
      </c>
      <c r="H3782" s="4">
        <f>Tabla14[[#This Row],[  -14% costo de juan]]+(Tabla14[[#This Row],[  -14% costo de juan]]*0.1)</f>
        <v>13994.925340000002</v>
      </c>
      <c r="I3782" s="30">
        <f>Tabla14[[#This Row],[5% purpil]]+(Tabla14[[#This Row],[5% purpil]]*0.21)</f>
        <v>17005.461605</v>
      </c>
      <c r="J3782" s="30">
        <f>Tabla14[[#This Row],[5% purpil]]+(Tabla14[[#This Row],[5% purpil]]*0.21)</f>
        <v>17005.461605</v>
      </c>
      <c r="K3782" s="6">
        <f>Tabla14[[#This Row],[Precio NEGRO Publico c/juan]]-Tabla14[[#This Row],[Nuestro Costo juan ]]</f>
        <v>3010.5362649999988</v>
      </c>
      <c r="L3782" s="7">
        <f>Tabla14[[#This Row],[Ganancia]]/Tabla14[[#This Row],[Nuestro Costo juan ]]</f>
        <v>0.21511627906976732</v>
      </c>
      <c r="M3782" s="2">
        <f>Tabla14[[#This Row],[Precio NEGRO Publico c/juan]]+(Tabla14[[#This Row],[Precio NEGRO Publico c/juan]]*0.105)</f>
        <v>18791.035073524999</v>
      </c>
    </row>
    <row r="3783" spans="1:13">
      <c r="A3783" s="1" t="s">
        <v>7598</v>
      </c>
      <c r="B3783" t="s">
        <v>7599</v>
      </c>
      <c r="C3783" t="s">
        <v>7</v>
      </c>
      <c r="D3783" t="s">
        <v>285</v>
      </c>
      <c r="E3783" s="2">
        <v>17058.64</v>
      </c>
      <c r="F3783" s="2">
        <f>Tabla14[[#This Row],[Precio]]-(Tabla14[[#This Row],[Precio]]*0.14)</f>
        <v>14670.430399999999</v>
      </c>
      <c r="G3783" s="2">
        <f>Tabla14[[#This Row],[Precio]]-(Tabla14[[#This Row],[Precio]]*0.05)</f>
        <v>16205.707999999999</v>
      </c>
      <c r="H3783" s="4">
        <f>Tabla14[[#This Row],[  -14% costo de juan]]+(Tabla14[[#This Row],[  -14% costo de juan]]*0.1)</f>
        <v>16137.47344</v>
      </c>
      <c r="I3783" s="30">
        <f>Tabla14[[#This Row],[5% purpil]]+(Tabla14[[#This Row],[5% purpil]]*0.21)</f>
        <v>19608.90668</v>
      </c>
      <c r="J3783" s="30">
        <f>Tabla14[[#This Row],[5% purpil]]+(Tabla14[[#This Row],[5% purpil]]*0.21)</f>
        <v>19608.90668</v>
      </c>
      <c r="K3783" s="6">
        <f>Tabla14[[#This Row],[Precio NEGRO Publico c/juan]]-Tabla14[[#This Row],[Nuestro Costo juan ]]</f>
        <v>3471.4332400000003</v>
      </c>
      <c r="L3783" s="7">
        <f>Tabla14[[#This Row],[Ganancia]]/Tabla14[[#This Row],[Nuestro Costo juan ]]</f>
        <v>0.21511627906976746</v>
      </c>
      <c r="M3783" s="2">
        <f>Tabla14[[#This Row],[Precio NEGRO Publico c/juan]]+(Tabla14[[#This Row],[Precio NEGRO Publico c/juan]]*0.105)</f>
        <v>21667.8418814</v>
      </c>
    </row>
    <row r="3784" spans="1:13">
      <c r="A3784" s="1" t="s">
        <v>7600</v>
      </c>
      <c r="B3784" t="s">
        <v>7601</v>
      </c>
      <c r="C3784" t="s">
        <v>7</v>
      </c>
      <c r="D3784" t="s">
        <v>285</v>
      </c>
      <c r="E3784" s="2">
        <v>28190.13</v>
      </c>
      <c r="F3784" s="2">
        <f>Tabla14[[#This Row],[Precio]]-(Tabla14[[#This Row],[Precio]]*0.14)</f>
        <v>24243.5118</v>
      </c>
      <c r="G3784" s="2">
        <f>Tabla14[[#This Row],[Precio]]-(Tabla14[[#This Row],[Precio]]*0.05)</f>
        <v>26780.623500000002</v>
      </c>
      <c r="H3784" s="4">
        <f>Tabla14[[#This Row],[  -14% costo de juan]]+(Tabla14[[#This Row],[  -14% costo de juan]]*0.1)</f>
        <v>26667.862980000002</v>
      </c>
      <c r="I3784" s="30">
        <f>Tabla14[[#This Row],[5% purpil]]+(Tabla14[[#This Row],[5% purpil]]*0.21)</f>
        <v>32404.554435000002</v>
      </c>
      <c r="J3784" s="30">
        <f>Tabla14[[#This Row],[5% purpil]]+(Tabla14[[#This Row],[5% purpil]]*0.21)</f>
        <v>32404.554435000002</v>
      </c>
      <c r="K3784" s="6">
        <f>Tabla14[[#This Row],[Precio NEGRO Publico c/juan]]-Tabla14[[#This Row],[Nuestro Costo juan ]]</f>
        <v>5736.6914550000001</v>
      </c>
      <c r="L3784" s="7">
        <f>Tabla14[[#This Row],[Ganancia]]/Tabla14[[#This Row],[Nuestro Costo juan ]]</f>
        <v>0.21511627906976744</v>
      </c>
      <c r="M3784" s="2">
        <f>Tabla14[[#This Row],[Precio NEGRO Publico c/juan]]+(Tabla14[[#This Row],[Precio NEGRO Publico c/juan]]*0.105)</f>
        <v>35807.032650674999</v>
      </c>
    </row>
    <row r="3785" spans="1:13">
      <c r="A3785" s="1" t="s">
        <v>7602</v>
      </c>
      <c r="B3785" t="s">
        <v>7603</v>
      </c>
      <c r="C3785" t="s">
        <v>7</v>
      </c>
      <c r="D3785" t="s">
        <v>285</v>
      </c>
      <c r="E3785" s="2">
        <v>78072.03</v>
      </c>
      <c r="F3785" s="2">
        <f>Tabla14[[#This Row],[Precio]]-(Tabla14[[#This Row],[Precio]]*0.14)</f>
        <v>67141.945800000001</v>
      </c>
      <c r="G3785" s="2">
        <f>Tabla14[[#This Row],[Precio]]-(Tabla14[[#This Row],[Precio]]*0.05)</f>
        <v>74168.428499999995</v>
      </c>
      <c r="H3785" s="4">
        <f>Tabla14[[#This Row],[  -14% costo de juan]]+(Tabla14[[#This Row],[  -14% costo de juan]]*0.1)</f>
        <v>73856.140379999997</v>
      </c>
      <c r="I3785" s="30">
        <f>Tabla14[[#This Row],[5% purpil]]+(Tabla14[[#This Row],[5% purpil]]*0.21)</f>
        <v>89743.798484999992</v>
      </c>
      <c r="J3785" s="30">
        <f>Tabla14[[#This Row],[5% purpil]]+(Tabla14[[#This Row],[5% purpil]]*0.21)</f>
        <v>89743.798484999992</v>
      </c>
      <c r="K3785" s="6">
        <f>Tabla14[[#This Row],[Precio NEGRO Publico c/juan]]-Tabla14[[#This Row],[Nuestro Costo juan ]]</f>
        <v>15887.658104999995</v>
      </c>
      <c r="L3785" s="7">
        <f>Tabla14[[#This Row],[Ganancia]]/Tabla14[[#This Row],[Nuestro Costo juan ]]</f>
        <v>0.21511627906976738</v>
      </c>
      <c r="M3785" s="2">
        <f>Tabla14[[#This Row],[Precio NEGRO Publico c/juan]]+(Tabla14[[#This Row],[Precio NEGRO Publico c/juan]]*0.105)</f>
        <v>99166.897325924991</v>
      </c>
    </row>
    <row r="3786" spans="1:13">
      <c r="A3786" s="1" t="s">
        <v>7604</v>
      </c>
      <c r="B3786" t="s">
        <v>7605</v>
      </c>
      <c r="C3786" t="s">
        <v>7159</v>
      </c>
      <c r="D3786" t="s">
        <v>5447</v>
      </c>
      <c r="E3786" s="2">
        <v>98.21</v>
      </c>
      <c r="F3786" s="2">
        <f>Tabla14[[#This Row],[Precio]]-(Tabla14[[#This Row],[Precio]]*0.14)</f>
        <v>84.460599999999999</v>
      </c>
      <c r="G3786" s="2">
        <f>Tabla14[[#This Row],[Precio]]-(Tabla14[[#This Row],[Precio]]*0.05)</f>
        <v>93.299499999999995</v>
      </c>
      <c r="H3786" s="4">
        <f>Tabla14[[#This Row],[  -14% costo de juan]]+(Tabla14[[#This Row],[  -14% costo de juan]]*0.1)</f>
        <v>92.906660000000002</v>
      </c>
      <c r="I3786" s="30">
        <f>Tabla14[[#This Row],[5% purpil]]+(Tabla14[[#This Row],[5% purpil]]*0.21)</f>
        <v>112.89239499999999</v>
      </c>
      <c r="J3786" s="30">
        <f>Tabla14[[#This Row],[5% purpil]]+(Tabla14[[#This Row],[5% purpil]]*0.21)</f>
        <v>112.89239499999999</v>
      </c>
      <c r="K3786" s="6">
        <f>Tabla14[[#This Row],[Precio NEGRO Publico c/juan]]-Tabla14[[#This Row],[Nuestro Costo juan ]]</f>
        <v>19.985734999999991</v>
      </c>
      <c r="L3786" s="7">
        <f>Tabla14[[#This Row],[Ganancia]]/Tabla14[[#This Row],[Nuestro Costo juan ]]</f>
        <v>0.21511627906976735</v>
      </c>
      <c r="M3786" s="2">
        <f>Tabla14[[#This Row],[Precio NEGRO Publico c/juan]]+(Tabla14[[#This Row],[Precio NEGRO Publico c/juan]]*0.105)</f>
        <v>124.74609647499999</v>
      </c>
    </row>
    <row r="3787" spans="1:13">
      <c r="A3787" s="1" t="s">
        <v>7606</v>
      </c>
      <c r="B3787" t="s">
        <v>7607</v>
      </c>
      <c r="C3787" t="s">
        <v>7159</v>
      </c>
      <c r="D3787" t="s">
        <v>5447</v>
      </c>
      <c r="E3787" s="2">
        <v>98.21</v>
      </c>
      <c r="F3787" s="2">
        <f>Tabla14[[#This Row],[Precio]]-(Tabla14[[#This Row],[Precio]]*0.14)</f>
        <v>84.460599999999999</v>
      </c>
      <c r="G3787" s="2">
        <f>Tabla14[[#This Row],[Precio]]-(Tabla14[[#This Row],[Precio]]*0.05)</f>
        <v>93.299499999999995</v>
      </c>
      <c r="H3787" s="4">
        <f>Tabla14[[#This Row],[  -14% costo de juan]]+(Tabla14[[#This Row],[  -14% costo de juan]]*0.1)</f>
        <v>92.906660000000002</v>
      </c>
      <c r="I3787" s="30">
        <f>Tabla14[[#This Row],[5% purpil]]+(Tabla14[[#This Row],[5% purpil]]*0.21)</f>
        <v>112.89239499999999</v>
      </c>
      <c r="J3787" s="30">
        <f>Tabla14[[#This Row],[5% purpil]]+(Tabla14[[#This Row],[5% purpil]]*0.21)</f>
        <v>112.89239499999999</v>
      </c>
      <c r="K3787" s="6">
        <f>Tabla14[[#This Row],[Precio NEGRO Publico c/juan]]-Tabla14[[#This Row],[Nuestro Costo juan ]]</f>
        <v>19.985734999999991</v>
      </c>
      <c r="L3787" s="7">
        <f>Tabla14[[#This Row],[Ganancia]]/Tabla14[[#This Row],[Nuestro Costo juan ]]</f>
        <v>0.21511627906976735</v>
      </c>
      <c r="M3787" s="2">
        <f>Tabla14[[#This Row],[Precio NEGRO Publico c/juan]]+(Tabla14[[#This Row],[Precio NEGRO Publico c/juan]]*0.105)</f>
        <v>124.74609647499999</v>
      </c>
    </row>
    <row r="3788" spans="1:13">
      <c r="A3788" s="1" t="s">
        <v>7608</v>
      </c>
      <c r="B3788" t="s">
        <v>7609</v>
      </c>
      <c r="C3788" t="s">
        <v>7159</v>
      </c>
      <c r="D3788" t="s">
        <v>5447</v>
      </c>
      <c r="E3788" s="2">
        <v>138.46</v>
      </c>
      <c r="F3788" s="2">
        <f>Tabla14[[#This Row],[Precio]]-(Tabla14[[#This Row],[Precio]]*0.14)</f>
        <v>119.07560000000001</v>
      </c>
      <c r="G3788" s="2">
        <f>Tabla14[[#This Row],[Precio]]-(Tabla14[[#This Row],[Precio]]*0.05)</f>
        <v>131.53700000000001</v>
      </c>
      <c r="H3788" s="4">
        <f>Tabla14[[#This Row],[  -14% costo de juan]]+(Tabla14[[#This Row],[  -14% costo de juan]]*0.1)</f>
        <v>130.98316</v>
      </c>
      <c r="I3788" s="30">
        <f>Tabla14[[#This Row],[5% purpil]]+(Tabla14[[#This Row],[5% purpil]]*0.21)</f>
        <v>159.15977000000001</v>
      </c>
      <c r="J3788" s="30">
        <f>Tabla14[[#This Row],[5% purpil]]+(Tabla14[[#This Row],[5% purpil]]*0.21)</f>
        <v>159.15977000000001</v>
      </c>
      <c r="K3788" s="6">
        <f>Tabla14[[#This Row],[Precio NEGRO Publico c/juan]]-Tabla14[[#This Row],[Nuestro Costo juan ]]</f>
        <v>28.176610000000011</v>
      </c>
      <c r="L3788" s="7">
        <f>Tabla14[[#This Row],[Ganancia]]/Tabla14[[#This Row],[Nuestro Costo juan ]]</f>
        <v>0.21511627906976752</v>
      </c>
      <c r="M3788" s="2">
        <f>Tabla14[[#This Row],[Precio NEGRO Publico c/juan]]+(Tabla14[[#This Row],[Precio NEGRO Publico c/juan]]*0.105)</f>
        <v>175.87154585000002</v>
      </c>
    </row>
    <row r="3789" spans="1:13">
      <c r="A3789" s="1" t="s">
        <v>7610</v>
      </c>
      <c r="B3789" t="s">
        <v>7611</v>
      </c>
      <c r="C3789" t="s">
        <v>7159</v>
      </c>
      <c r="D3789" t="s">
        <v>1335</v>
      </c>
      <c r="E3789" s="2">
        <v>30976.36</v>
      </c>
      <c r="F3789" s="2">
        <f>Tabla14[[#This Row],[Precio]]-(Tabla14[[#This Row],[Precio]]*0.14)</f>
        <v>26639.669600000001</v>
      </c>
      <c r="G3789" s="2">
        <f>Tabla14[[#This Row],[Precio]]-(Tabla14[[#This Row],[Precio]]*0.05)</f>
        <v>29427.542000000001</v>
      </c>
      <c r="H3789" s="4">
        <f>Tabla14[[#This Row],[  -14% costo de juan]]+(Tabla14[[#This Row],[  -14% costo de juan]]*0.1)</f>
        <v>29303.636560000003</v>
      </c>
      <c r="I3789" s="30">
        <f>Tabla14[[#This Row],[5% purpil]]+(Tabla14[[#This Row],[5% purpil]]*0.21)</f>
        <v>35607.325819999998</v>
      </c>
      <c r="J3789" s="30">
        <f>Tabla14[[#This Row],[5% purpil]]+(Tabla14[[#This Row],[5% purpil]]*0.21)</f>
        <v>35607.325819999998</v>
      </c>
      <c r="K3789" s="6">
        <f>Tabla14[[#This Row],[Precio NEGRO Publico c/juan]]-Tabla14[[#This Row],[Nuestro Costo juan ]]</f>
        <v>6303.6892599999956</v>
      </c>
      <c r="L3789" s="7">
        <f>Tabla14[[#This Row],[Ganancia]]/Tabla14[[#This Row],[Nuestro Costo juan ]]</f>
        <v>0.21511627906976727</v>
      </c>
      <c r="M3789" s="2">
        <f>Tabla14[[#This Row],[Precio NEGRO Publico c/juan]]+(Tabla14[[#This Row],[Precio NEGRO Publico c/juan]]*0.105)</f>
        <v>39346.095031099998</v>
      </c>
    </row>
    <row r="3790" spans="1:13">
      <c r="A3790" s="1" t="s">
        <v>7612</v>
      </c>
      <c r="B3790" t="s">
        <v>7613</v>
      </c>
      <c r="C3790" t="s">
        <v>7159</v>
      </c>
      <c r="D3790" t="s">
        <v>1335</v>
      </c>
      <c r="E3790" s="2">
        <v>0</v>
      </c>
      <c r="F3790" s="2">
        <f>Tabla14[[#This Row],[Precio]]-(Tabla14[[#This Row],[Precio]]*0.14)</f>
        <v>0</v>
      </c>
      <c r="G3790" s="2">
        <f>Tabla14[[#This Row],[Precio]]-(Tabla14[[#This Row],[Precio]]*0.05)</f>
        <v>0</v>
      </c>
      <c r="H3790" s="4">
        <f>Tabla14[[#This Row],[  -14% costo de juan]]+(Tabla14[[#This Row],[  -14% costo de juan]]*0.1)</f>
        <v>0</v>
      </c>
      <c r="I3790" s="30">
        <f>Tabla14[[#This Row],[5% purpil]]+(Tabla14[[#This Row],[5% purpil]]*0.21)</f>
        <v>0</v>
      </c>
      <c r="J3790" s="30">
        <f>Tabla14[[#This Row],[5% purpil]]+(Tabla14[[#This Row],[5% purpil]]*0.21)</f>
        <v>0</v>
      </c>
      <c r="K3790" s="6">
        <f>Tabla14[[#This Row],[Precio NEGRO Publico c/juan]]-Tabla14[[#This Row],[Nuestro Costo juan ]]</f>
        <v>0</v>
      </c>
      <c r="L3790" s="7" t="e">
        <f>Tabla14[[#This Row],[Ganancia]]/Tabla14[[#This Row],[Nuestro Costo juan ]]</f>
        <v>#DIV/0!</v>
      </c>
      <c r="M3790" s="2">
        <f>Tabla14[[#This Row],[Precio NEGRO Publico c/juan]]+(Tabla14[[#This Row],[Precio NEGRO Publico c/juan]]*0.105)</f>
        <v>0</v>
      </c>
    </row>
    <row r="3791" spans="1:13">
      <c r="A3791" s="1" t="s">
        <v>7614</v>
      </c>
      <c r="B3791" t="s">
        <v>7615</v>
      </c>
      <c r="C3791" t="s">
        <v>7159</v>
      </c>
      <c r="D3791" t="s">
        <v>5447</v>
      </c>
      <c r="E3791" s="2">
        <v>13785</v>
      </c>
      <c r="F3791" s="2">
        <f>Tabla14[[#This Row],[Precio]]-(Tabla14[[#This Row],[Precio]]*0.14)</f>
        <v>11855.1</v>
      </c>
      <c r="G3791" s="2">
        <f>Tabla14[[#This Row],[Precio]]-(Tabla14[[#This Row],[Precio]]*0.05)</f>
        <v>13095.75</v>
      </c>
      <c r="H3791" s="4">
        <f>Tabla14[[#This Row],[  -14% costo de juan]]+(Tabla14[[#This Row],[  -14% costo de juan]]*0.1)</f>
        <v>13040.61</v>
      </c>
      <c r="I3791" s="30">
        <f>Tabla14[[#This Row],[5% purpil]]+(Tabla14[[#This Row],[5% purpil]]*0.21)</f>
        <v>15845.8575</v>
      </c>
      <c r="J3791" s="30">
        <f>Tabla14[[#This Row],[5% purpil]]+(Tabla14[[#This Row],[5% purpil]]*0.21)</f>
        <v>15845.8575</v>
      </c>
      <c r="K3791" s="6">
        <f>Tabla14[[#This Row],[Precio NEGRO Publico c/juan]]-Tabla14[[#This Row],[Nuestro Costo juan ]]</f>
        <v>2805.2474999999995</v>
      </c>
      <c r="L3791" s="7">
        <f>Tabla14[[#This Row],[Ganancia]]/Tabla14[[#This Row],[Nuestro Costo juan ]]</f>
        <v>0.21511627906976738</v>
      </c>
      <c r="M3791" s="2">
        <f>Tabla14[[#This Row],[Precio NEGRO Publico c/juan]]+(Tabla14[[#This Row],[Precio NEGRO Publico c/juan]]*0.105)</f>
        <v>17509.672537499999</v>
      </c>
    </row>
    <row r="3792" spans="1:13">
      <c r="A3792" s="1" t="s">
        <v>7616</v>
      </c>
      <c r="B3792" t="s">
        <v>7617</v>
      </c>
      <c r="C3792" t="s">
        <v>7159</v>
      </c>
      <c r="D3792" t="s">
        <v>5447</v>
      </c>
      <c r="E3792" s="2">
        <v>72.099999999999994</v>
      </c>
      <c r="F3792" s="2">
        <f>Tabla14[[#This Row],[Precio]]-(Tabla14[[#This Row],[Precio]]*0.14)</f>
        <v>62.005999999999993</v>
      </c>
      <c r="G3792" s="2">
        <f>Tabla14[[#This Row],[Precio]]-(Tabla14[[#This Row],[Precio]]*0.05)</f>
        <v>68.49499999999999</v>
      </c>
      <c r="H3792" s="4">
        <f>Tabla14[[#This Row],[  -14% costo de juan]]+(Tabla14[[#This Row],[  -14% costo de juan]]*0.1)</f>
        <v>68.206599999999995</v>
      </c>
      <c r="I3792" s="30">
        <f>Tabla14[[#This Row],[5% purpil]]+(Tabla14[[#This Row],[5% purpil]]*0.21)</f>
        <v>82.878949999999989</v>
      </c>
      <c r="J3792" s="30">
        <f>Tabla14[[#This Row],[5% purpil]]+(Tabla14[[#This Row],[5% purpil]]*0.21)</f>
        <v>82.878949999999989</v>
      </c>
      <c r="K3792" s="6">
        <f>Tabla14[[#This Row],[Precio NEGRO Publico c/juan]]-Tabla14[[#This Row],[Nuestro Costo juan ]]</f>
        <v>14.672349999999994</v>
      </c>
      <c r="L3792" s="7">
        <f>Tabla14[[#This Row],[Ganancia]]/Tabla14[[#This Row],[Nuestro Costo juan ]]</f>
        <v>0.21511627906976738</v>
      </c>
      <c r="M3792" s="2">
        <f>Tabla14[[#This Row],[Precio NEGRO Publico c/juan]]+(Tabla14[[#This Row],[Precio NEGRO Publico c/juan]]*0.105)</f>
        <v>91.58123974999998</v>
      </c>
    </row>
    <row r="3793" spans="1:13">
      <c r="A3793" s="1" t="s">
        <v>7618</v>
      </c>
      <c r="B3793" t="s">
        <v>7619</v>
      </c>
      <c r="C3793" t="s">
        <v>7159</v>
      </c>
      <c r="D3793" t="s">
        <v>5447</v>
      </c>
      <c r="E3793" s="2">
        <v>87.5</v>
      </c>
      <c r="F3793" s="2">
        <f>Tabla14[[#This Row],[Precio]]-(Tabla14[[#This Row],[Precio]]*0.14)</f>
        <v>75.25</v>
      </c>
      <c r="G3793" s="2">
        <f>Tabla14[[#This Row],[Precio]]-(Tabla14[[#This Row],[Precio]]*0.05)</f>
        <v>83.125</v>
      </c>
      <c r="H3793" s="4">
        <f>Tabla14[[#This Row],[  -14% costo de juan]]+(Tabla14[[#This Row],[  -14% costo de juan]]*0.1)</f>
        <v>82.775000000000006</v>
      </c>
      <c r="I3793" s="30">
        <f>Tabla14[[#This Row],[5% purpil]]+(Tabla14[[#This Row],[5% purpil]]*0.21)</f>
        <v>100.58125</v>
      </c>
      <c r="J3793" s="30">
        <f>Tabla14[[#This Row],[5% purpil]]+(Tabla14[[#This Row],[5% purpil]]*0.21)</f>
        <v>100.58125</v>
      </c>
      <c r="K3793" s="6">
        <f>Tabla14[[#This Row],[Precio NEGRO Publico c/juan]]-Tabla14[[#This Row],[Nuestro Costo juan ]]</f>
        <v>17.806249999999991</v>
      </c>
      <c r="L3793" s="7">
        <f>Tabla14[[#This Row],[Ganancia]]/Tabla14[[#This Row],[Nuestro Costo juan ]]</f>
        <v>0.21511627906976732</v>
      </c>
      <c r="M3793" s="2">
        <f>Tabla14[[#This Row],[Precio NEGRO Publico c/juan]]+(Tabla14[[#This Row],[Precio NEGRO Publico c/juan]]*0.105)</f>
        <v>111.14228125</v>
      </c>
    </row>
    <row r="3794" spans="1:13">
      <c r="A3794" s="1" t="s">
        <v>7620</v>
      </c>
      <c r="B3794" t="s">
        <v>7621</v>
      </c>
      <c r="C3794" t="s">
        <v>7159</v>
      </c>
      <c r="D3794" t="s">
        <v>5447</v>
      </c>
      <c r="E3794" s="2">
        <v>102.2</v>
      </c>
      <c r="F3794" s="2">
        <f>Tabla14[[#This Row],[Precio]]-(Tabla14[[#This Row],[Precio]]*0.14)</f>
        <v>87.891999999999996</v>
      </c>
      <c r="G3794" s="2">
        <f>Tabla14[[#This Row],[Precio]]-(Tabla14[[#This Row],[Precio]]*0.05)</f>
        <v>97.09</v>
      </c>
      <c r="H3794" s="4">
        <f>Tabla14[[#This Row],[  -14% costo de juan]]+(Tabla14[[#This Row],[  -14% costo de juan]]*0.1)</f>
        <v>96.68119999999999</v>
      </c>
      <c r="I3794" s="30">
        <f>Tabla14[[#This Row],[5% purpil]]+(Tabla14[[#This Row],[5% purpil]]*0.21)</f>
        <v>117.47890000000001</v>
      </c>
      <c r="J3794" s="30">
        <f>Tabla14[[#This Row],[5% purpil]]+(Tabla14[[#This Row],[5% purpil]]*0.21)</f>
        <v>117.47890000000001</v>
      </c>
      <c r="K3794" s="6">
        <f>Tabla14[[#This Row],[Precio NEGRO Publico c/juan]]-Tabla14[[#This Row],[Nuestro Costo juan ]]</f>
        <v>20.79770000000002</v>
      </c>
      <c r="L3794" s="7">
        <f>Tabla14[[#This Row],[Ganancia]]/Tabla14[[#This Row],[Nuestro Costo juan ]]</f>
        <v>0.21511627906976769</v>
      </c>
      <c r="M3794" s="2">
        <f>Tabla14[[#This Row],[Precio NEGRO Publico c/juan]]+(Tabla14[[#This Row],[Precio NEGRO Publico c/juan]]*0.105)</f>
        <v>129.81418450000001</v>
      </c>
    </row>
    <row r="3795" spans="1:13">
      <c r="A3795" s="1" t="s">
        <v>7622</v>
      </c>
      <c r="B3795" t="s">
        <v>7623</v>
      </c>
      <c r="C3795" t="s">
        <v>7159</v>
      </c>
      <c r="D3795" t="s">
        <v>5447</v>
      </c>
      <c r="E3795" s="2">
        <v>160.30000000000001</v>
      </c>
      <c r="F3795" s="2">
        <f>Tabla14[[#This Row],[Precio]]-(Tabla14[[#This Row],[Precio]]*0.14)</f>
        <v>137.858</v>
      </c>
      <c r="G3795" s="2">
        <f>Tabla14[[#This Row],[Precio]]-(Tabla14[[#This Row],[Precio]]*0.05)</f>
        <v>152.28500000000003</v>
      </c>
      <c r="H3795" s="4">
        <f>Tabla14[[#This Row],[  -14% costo de juan]]+(Tabla14[[#This Row],[  -14% costo de juan]]*0.1)</f>
        <v>151.6438</v>
      </c>
      <c r="I3795" s="30">
        <f>Tabla14[[#This Row],[5% purpil]]+(Tabla14[[#This Row],[5% purpil]]*0.21)</f>
        <v>184.26485000000002</v>
      </c>
      <c r="J3795" s="30">
        <f>Tabla14[[#This Row],[5% purpil]]+(Tabla14[[#This Row],[5% purpil]]*0.21)</f>
        <v>184.26485000000002</v>
      </c>
      <c r="K3795" s="6">
        <f>Tabla14[[#This Row],[Precio NEGRO Publico c/juan]]-Tabla14[[#This Row],[Nuestro Costo juan ]]</f>
        <v>32.621050000000025</v>
      </c>
      <c r="L3795" s="7">
        <f>Tabla14[[#This Row],[Ganancia]]/Tabla14[[#This Row],[Nuestro Costo juan ]]</f>
        <v>0.2151162790697676</v>
      </c>
      <c r="M3795" s="2">
        <f>Tabla14[[#This Row],[Precio NEGRO Publico c/juan]]+(Tabla14[[#This Row],[Precio NEGRO Publico c/juan]]*0.105)</f>
        <v>203.61265925000004</v>
      </c>
    </row>
    <row r="3796" spans="1:13">
      <c r="A3796" s="1" t="s">
        <v>7624</v>
      </c>
      <c r="B3796" t="s">
        <v>7625</v>
      </c>
      <c r="C3796" t="s">
        <v>7159</v>
      </c>
      <c r="D3796" t="s">
        <v>5447</v>
      </c>
      <c r="E3796" s="2">
        <v>49</v>
      </c>
      <c r="F3796" s="2">
        <f>Tabla14[[#This Row],[Precio]]-(Tabla14[[#This Row],[Precio]]*0.14)</f>
        <v>42.14</v>
      </c>
      <c r="G3796" s="2">
        <f>Tabla14[[#This Row],[Precio]]-(Tabla14[[#This Row],[Precio]]*0.05)</f>
        <v>46.55</v>
      </c>
      <c r="H3796" s="4">
        <f>Tabla14[[#This Row],[  -14% costo de juan]]+(Tabla14[[#This Row],[  -14% costo de juan]]*0.1)</f>
        <v>46.353999999999999</v>
      </c>
      <c r="I3796" s="30">
        <f>Tabla14[[#This Row],[5% purpil]]+(Tabla14[[#This Row],[5% purpil]]*0.21)</f>
        <v>56.325499999999998</v>
      </c>
      <c r="J3796" s="30">
        <f>Tabla14[[#This Row],[5% purpil]]+(Tabla14[[#This Row],[5% purpil]]*0.21)</f>
        <v>56.325499999999998</v>
      </c>
      <c r="K3796" s="6">
        <f>Tabla14[[#This Row],[Precio NEGRO Publico c/juan]]-Tabla14[[#This Row],[Nuestro Costo juan ]]</f>
        <v>9.9714999999999989</v>
      </c>
      <c r="L3796" s="7">
        <f>Tabla14[[#This Row],[Ganancia]]/Tabla14[[#This Row],[Nuestro Costo juan ]]</f>
        <v>0.21511627906976744</v>
      </c>
      <c r="M3796" s="2">
        <f>Tabla14[[#This Row],[Precio NEGRO Publico c/juan]]+(Tabla14[[#This Row],[Precio NEGRO Publico c/juan]]*0.105)</f>
        <v>62.239677499999999</v>
      </c>
    </row>
    <row r="3797" spans="1:13">
      <c r="A3797" s="1" t="s">
        <v>7626</v>
      </c>
      <c r="B3797" t="s">
        <v>7627</v>
      </c>
      <c r="C3797" t="s">
        <v>7159</v>
      </c>
      <c r="D3797" t="s">
        <v>5447</v>
      </c>
      <c r="E3797" s="2">
        <v>53.2</v>
      </c>
      <c r="F3797" s="2">
        <f>Tabla14[[#This Row],[Precio]]-(Tabla14[[#This Row],[Precio]]*0.14)</f>
        <v>45.752000000000002</v>
      </c>
      <c r="G3797" s="2">
        <f>Tabla14[[#This Row],[Precio]]-(Tabla14[[#This Row],[Precio]]*0.05)</f>
        <v>50.540000000000006</v>
      </c>
      <c r="H3797" s="4">
        <f>Tabla14[[#This Row],[  -14% costo de juan]]+(Tabla14[[#This Row],[  -14% costo de juan]]*0.1)</f>
        <v>50.327200000000005</v>
      </c>
      <c r="I3797" s="30">
        <f>Tabla14[[#This Row],[5% purpil]]+(Tabla14[[#This Row],[5% purpil]]*0.21)</f>
        <v>61.153400000000005</v>
      </c>
      <c r="J3797" s="30">
        <f>Tabla14[[#This Row],[5% purpil]]+(Tabla14[[#This Row],[5% purpil]]*0.21)</f>
        <v>61.153400000000005</v>
      </c>
      <c r="K3797" s="6">
        <f>Tabla14[[#This Row],[Precio NEGRO Publico c/juan]]-Tabla14[[#This Row],[Nuestro Costo juan ]]</f>
        <v>10.8262</v>
      </c>
      <c r="L3797" s="7">
        <f>Tabla14[[#This Row],[Ganancia]]/Tabla14[[#This Row],[Nuestro Costo juan ]]</f>
        <v>0.21511627906976744</v>
      </c>
      <c r="M3797" s="2">
        <f>Tabla14[[#This Row],[Precio NEGRO Publico c/juan]]+(Tabla14[[#This Row],[Precio NEGRO Publico c/juan]]*0.105)</f>
        <v>67.574507000000011</v>
      </c>
    </row>
    <row r="3798" spans="1:13">
      <c r="A3798" s="1" t="s">
        <v>7628</v>
      </c>
      <c r="B3798" t="s">
        <v>7629</v>
      </c>
      <c r="C3798" t="s">
        <v>7159</v>
      </c>
      <c r="D3798" t="s">
        <v>5447</v>
      </c>
      <c r="E3798" s="2">
        <v>81.900000000000006</v>
      </c>
      <c r="F3798" s="2">
        <f>Tabla14[[#This Row],[Precio]]-(Tabla14[[#This Row],[Precio]]*0.14)</f>
        <v>70.433999999999997</v>
      </c>
      <c r="G3798" s="2">
        <f>Tabla14[[#This Row],[Precio]]-(Tabla14[[#This Row],[Precio]]*0.05)</f>
        <v>77.805000000000007</v>
      </c>
      <c r="H3798" s="4">
        <f>Tabla14[[#This Row],[  -14% costo de juan]]+(Tabla14[[#This Row],[  -14% costo de juan]]*0.1)</f>
        <v>77.477400000000003</v>
      </c>
      <c r="I3798" s="30">
        <f>Tabla14[[#This Row],[5% purpil]]+(Tabla14[[#This Row],[5% purpil]]*0.21)</f>
        <v>94.144050000000007</v>
      </c>
      <c r="J3798" s="30">
        <f>Tabla14[[#This Row],[5% purpil]]+(Tabla14[[#This Row],[5% purpil]]*0.21)</f>
        <v>94.144050000000007</v>
      </c>
      <c r="K3798" s="6">
        <f>Tabla14[[#This Row],[Precio NEGRO Publico c/juan]]-Tabla14[[#This Row],[Nuestro Costo juan ]]</f>
        <v>16.666650000000004</v>
      </c>
      <c r="L3798" s="7">
        <f>Tabla14[[#This Row],[Ganancia]]/Tabla14[[#This Row],[Nuestro Costo juan ]]</f>
        <v>0.21511627906976749</v>
      </c>
      <c r="M3798" s="2">
        <f>Tabla14[[#This Row],[Precio NEGRO Publico c/juan]]+(Tabla14[[#This Row],[Precio NEGRO Publico c/juan]]*0.105)</f>
        <v>104.02917525000001</v>
      </c>
    </row>
    <row r="3799" spans="1:13">
      <c r="A3799" s="1" t="s">
        <v>7630</v>
      </c>
      <c r="B3799" t="s">
        <v>7631</v>
      </c>
      <c r="C3799" t="s">
        <v>7159</v>
      </c>
      <c r="D3799" t="s">
        <v>5447</v>
      </c>
      <c r="E3799" s="2">
        <v>44468</v>
      </c>
      <c r="F3799" s="2">
        <f>Tabla14[[#This Row],[Precio]]-(Tabla14[[#This Row],[Precio]]*0.14)</f>
        <v>38242.479999999996</v>
      </c>
      <c r="G3799" s="2">
        <f>Tabla14[[#This Row],[Precio]]-(Tabla14[[#This Row],[Precio]]*0.05)</f>
        <v>42244.6</v>
      </c>
      <c r="H3799" s="4">
        <f>Tabla14[[#This Row],[  -14% costo de juan]]+(Tabla14[[#This Row],[  -14% costo de juan]]*0.1)</f>
        <v>42066.727999999996</v>
      </c>
      <c r="I3799" s="30">
        <f>Tabla14[[#This Row],[5% purpil]]+(Tabla14[[#This Row],[5% purpil]]*0.21)</f>
        <v>51115.966</v>
      </c>
      <c r="J3799" s="30">
        <f>Tabla14[[#This Row],[5% purpil]]+(Tabla14[[#This Row],[5% purpil]]*0.21)</f>
        <v>51115.966</v>
      </c>
      <c r="K3799" s="6">
        <f>Tabla14[[#This Row],[Precio NEGRO Publico c/juan]]-Tabla14[[#This Row],[Nuestro Costo juan ]]</f>
        <v>9049.2380000000048</v>
      </c>
      <c r="L3799" s="7">
        <f>Tabla14[[#This Row],[Ganancia]]/Tabla14[[#This Row],[Nuestro Costo juan ]]</f>
        <v>0.21511627906976757</v>
      </c>
      <c r="M3799" s="2">
        <f>Tabla14[[#This Row],[Precio NEGRO Publico c/juan]]+(Tabla14[[#This Row],[Precio NEGRO Publico c/juan]]*0.105)</f>
        <v>56483.14243</v>
      </c>
    </row>
    <row r="3800" spans="1:13">
      <c r="A3800" s="1" t="s">
        <v>7632</v>
      </c>
      <c r="B3800" t="s">
        <v>7633</v>
      </c>
      <c r="C3800" t="s">
        <v>7159</v>
      </c>
      <c r="D3800" t="s">
        <v>5447</v>
      </c>
      <c r="E3800" s="2">
        <v>44580</v>
      </c>
      <c r="F3800" s="2">
        <f>Tabla14[[#This Row],[Precio]]-(Tabla14[[#This Row],[Precio]]*0.14)</f>
        <v>38338.800000000003</v>
      </c>
      <c r="G3800" s="2">
        <f>Tabla14[[#This Row],[Precio]]-(Tabla14[[#This Row],[Precio]]*0.05)</f>
        <v>42351</v>
      </c>
      <c r="H3800" s="4">
        <f>Tabla14[[#This Row],[  -14% costo de juan]]+(Tabla14[[#This Row],[  -14% costo de juan]]*0.1)</f>
        <v>42172.68</v>
      </c>
      <c r="I3800" s="30">
        <f>Tabla14[[#This Row],[5% purpil]]+(Tabla14[[#This Row],[5% purpil]]*0.21)</f>
        <v>51244.71</v>
      </c>
      <c r="J3800" s="30">
        <f>Tabla14[[#This Row],[5% purpil]]+(Tabla14[[#This Row],[5% purpil]]*0.21)</f>
        <v>51244.71</v>
      </c>
      <c r="K3800" s="6">
        <f>Tabla14[[#This Row],[Precio NEGRO Publico c/juan]]-Tabla14[[#This Row],[Nuestro Costo juan ]]</f>
        <v>9072.0299999999988</v>
      </c>
      <c r="L3800" s="7">
        <f>Tabla14[[#This Row],[Ganancia]]/Tabla14[[#This Row],[Nuestro Costo juan ]]</f>
        <v>0.21511627906976741</v>
      </c>
      <c r="M3800" s="2">
        <f>Tabla14[[#This Row],[Precio NEGRO Publico c/juan]]+(Tabla14[[#This Row],[Precio NEGRO Publico c/juan]]*0.105)</f>
        <v>56625.404549999999</v>
      </c>
    </row>
    <row r="3801" spans="1:13">
      <c r="A3801" s="1" t="s">
        <v>7634</v>
      </c>
      <c r="B3801" t="s">
        <v>7635</v>
      </c>
      <c r="C3801" t="s">
        <v>7159</v>
      </c>
      <c r="D3801" t="s">
        <v>5447</v>
      </c>
      <c r="E3801" s="2">
        <v>10125</v>
      </c>
      <c r="F3801" s="2">
        <f>Tabla14[[#This Row],[Precio]]-(Tabla14[[#This Row],[Precio]]*0.14)</f>
        <v>8707.5</v>
      </c>
      <c r="G3801" s="2">
        <f>Tabla14[[#This Row],[Precio]]-(Tabla14[[#This Row],[Precio]]*0.05)</f>
        <v>9618.75</v>
      </c>
      <c r="H3801" s="4">
        <f>Tabla14[[#This Row],[  -14% costo de juan]]+(Tabla14[[#This Row],[  -14% costo de juan]]*0.1)</f>
        <v>9578.25</v>
      </c>
      <c r="I3801" s="30">
        <f>Tabla14[[#This Row],[5% purpil]]+(Tabla14[[#This Row],[5% purpil]]*0.21)</f>
        <v>11638.6875</v>
      </c>
      <c r="J3801" s="30">
        <f>Tabla14[[#This Row],[5% purpil]]+(Tabla14[[#This Row],[5% purpil]]*0.21)</f>
        <v>11638.6875</v>
      </c>
      <c r="K3801" s="6">
        <f>Tabla14[[#This Row],[Precio NEGRO Publico c/juan]]-Tabla14[[#This Row],[Nuestro Costo juan ]]</f>
        <v>2060.4375</v>
      </c>
      <c r="L3801" s="7">
        <f>Tabla14[[#This Row],[Ganancia]]/Tabla14[[#This Row],[Nuestro Costo juan ]]</f>
        <v>0.21511627906976744</v>
      </c>
      <c r="M3801" s="2">
        <f>Tabla14[[#This Row],[Precio NEGRO Publico c/juan]]+(Tabla14[[#This Row],[Precio NEGRO Publico c/juan]]*0.105)</f>
        <v>12860.7496875</v>
      </c>
    </row>
    <row r="3802" spans="1:13">
      <c r="A3802" s="1" t="s">
        <v>7636</v>
      </c>
      <c r="B3802" t="s">
        <v>7637</v>
      </c>
      <c r="C3802" t="s">
        <v>7159</v>
      </c>
      <c r="D3802" t="s">
        <v>5447</v>
      </c>
      <c r="E3802" s="2">
        <v>29250</v>
      </c>
      <c r="F3802" s="2">
        <f>Tabla14[[#This Row],[Precio]]-(Tabla14[[#This Row],[Precio]]*0.14)</f>
        <v>25155</v>
      </c>
      <c r="G3802" s="2">
        <f>Tabla14[[#This Row],[Precio]]-(Tabla14[[#This Row],[Precio]]*0.05)</f>
        <v>27787.5</v>
      </c>
      <c r="H3802" s="4">
        <f>Tabla14[[#This Row],[  -14% costo de juan]]+(Tabla14[[#This Row],[  -14% costo de juan]]*0.1)</f>
        <v>27670.5</v>
      </c>
      <c r="I3802" s="30">
        <f>Tabla14[[#This Row],[5% purpil]]+(Tabla14[[#This Row],[5% purpil]]*0.21)</f>
        <v>33622.875</v>
      </c>
      <c r="J3802" s="30">
        <f>Tabla14[[#This Row],[5% purpil]]+(Tabla14[[#This Row],[5% purpil]]*0.21)</f>
        <v>33622.875</v>
      </c>
      <c r="K3802" s="6">
        <f>Tabla14[[#This Row],[Precio NEGRO Publico c/juan]]-Tabla14[[#This Row],[Nuestro Costo juan ]]</f>
        <v>5952.375</v>
      </c>
      <c r="L3802" s="7">
        <f>Tabla14[[#This Row],[Ganancia]]/Tabla14[[#This Row],[Nuestro Costo juan ]]</f>
        <v>0.21511627906976744</v>
      </c>
      <c r="M3802" s="2">
        <f>Tabla14[[#This Row],[Precio NEGRO Publico c/juan]]+(Tabla14[[#This Row],[Precio NEGRO Publico c/juan]]*0.105)</f>
        <v>37153.276875000003</v>
      </c>
    </row>
    <row r="3803" spans="1:13">
      <c r="A3803" s="1" t="s">
        <v>7638</v>
      </c>
      <c r="B3803" t="s">
        <v>7639</v>
      </c>
      <c r="C3803" t="s">
        <v>7159</v>
      </c>
      <c r="D3803" t="s">
        <v>5447</v>
      </c>
      <c r="E3803" s="2">
        <v>16235</v>
      </c>
      <c r="F3803" s="2">
        <f>Tabla14[[#This Row],[Precio]]-(Tabla14[[#This Row],[Precio]]*0.14)</f>
        <v>13962.1</v>
      </c>
      <c r="G3803" s="2">
        <f>Tabla14[[#This Row],[Precio]]-(Tabla14[[#This Row],[Precio]]*0.05)</f>
        <v>15423.25</v>
      </c>
      <c r="H3803" s="4">
        <f>Tabla14[[#This Row],[  -14% costo de juan]]+(Tabla14[[#This Row],[  -14% costo de juan]]*0.1)</f>
        <v>15358.310000000001</v>
      </c>
      <c r="I3803" s="30">
        <f>Tabla14[[#This Row],[5% purpil]]+(Tabla14[[#This Row],[5% purpil]]*0.21)</f>
        <v>18662.1325</v>
      </c>
      <c r="J3803" s="30">
        <f>Tabla14[[#This Row],[5% purpil]]+(Tabla14[[#This Row],[5% purpil]]*0.21)</f>
        <v>18662.1325</v>
      </c>
      <c r="K3803" s="6">
        <f>Tabla14[[#This Row],[Precio NEGRO Publico c/juan]]-Tabla14[[#This Row],[Nuestro Costo juan ]]</f>
        <v>3303.8224999999984</v>
      </c>
      <c r="L3803" s="7">
        <f>Tabla14[[#This Row],[Ganancia]]/Tabla14[[#This Row],[Nuestro Costo juan ]]</f>
        <v>0.21511627906976732</v>
      </c>
      <c r="M3803" s="2">
        <f>Tabla14[[#This Row],[Precio NEGRO Publico c/juan]]+(Tabla14[[#This Row],[Precio NEGRO Publico c/juan]]*0.105)</f>
        <v>20621.6564125</v>
      </c>
    </row>
    <row r="3804" spans="1:13">
      <c r="A3804" s="1" t="s">
        <v>7640</v>
      </c>
      <c r="B3804" t="s">
        <v>7641</v>
      </c>
      <c r="C3804" t="s">
        <v>7159</v>
      </c>
      <c r="D3804" t="s">
        <v>5447</v>
      </c>
      <c r="E3804" s="2">
        <v>18608</v>
      </c>
      <c r="F3804" s="2">
        <f>Tabla14[[#This Row],[Precio]]-(Tabla14[[#This Row],[Precio]]*0.14)</f>
        <v>16002.88</v>
      </c>
      <c r="G3804" s="2">
        <f>Tabla14[[#This Row],[Precio]]-(Tabla14[[#This Row],[Precio]]*0.05)</f>
        <v>17677.599999999999</v>
      </c>
      <c r="H3804" s="4">
        <f>Tabla14[[#This Row],[  -14% costo de juan]]+(Tabla14[[#This Row],[  -14% costo de juan]]*0.1)</f>
        <v>17603.167999999998</v>
      </c>
      <c r="I3804" s="30">
        <f>Tabla14[[#This Row],[5% purpil]]+(Tabla14[[#This Row],[5% purpil]]*0.21)</f>
        <v>21389.895999999997</v>
      </c>
      <c r="J3804" s="30">
        <f>Tabla14[[#This Row],[5% purpil]]+(Tabla14[[#This Row],[5% purpil]]*0.21)</f>
        <v>21389.895999999997</v>
      </c>
      <c r="K3804" s="6">
        <f>Tabla14[[#This Row],[Precio NEGRO Publico c/juan]]-Tabla14[[#This Row],[Nuestro Costo juan ]]</f>
        <v>3786.7279999999992</v>
      </c>
      <c r="L3804" s="7">
        <f>Tabla14[[#This Row],[Ganancia]]/Tabla14[[#This Row],[Nuestro Costo juan ]]</f>
        <v>0.21511627906976741</v>
      </c>
      <c r="M3804" s="2">
        <f>Tabla14[[#This Row],[Precio NEGRO Publico c/juan]]+(Tabla14[[#This Row],[Precio NEGRO Publico c/juan]]*0.105)</f>
        <v>23635.835079999997</v>
      </c>
    </row>
    <row r="3805" spans="1:13">
      <c r="A3805" s="1" t="s">
        <v>7642</v>
      </c>
      <c r="B3805" t="s">
        <v>7643</v>
      </c>
      <c r="C3805" t="s">
        <v>7159</v>
      </c>
      <c r="D3805" t="s">
        <v>5447</v>
      </c>
      <c r="E3805" s="2">
        <v>56610</v>
      </c>
      <c r="F3805" s="2">
        <f>Tabla14[[#This Row],[Precio]]-(Tabla14[[#This Row],[Precio]]*0.14)</f>
        <v>48684.6</v>
      </c>
      <c r="G3805" s="2">
        <f>Tabla14[[#This Row],[Precio]]-(Tabla14[[#This Row],[Precio]]*0.05)</f>
        <v>53779.5</v>
      </c>
      <c r="H3805" s="4">
        <f>Tabla14[[#This Row],[  -14% costo de juan]]+(Tabla14[[#This Row],[  -14% costo de juan]]*0.1)</f>
        <v>53553.06</v>
      </c>
      <c r="I3805" s="30">
        <f>Tabla14[[#This Row],[5% purpil]]+(Tabla14[[#This Row],[5% purpil]]*0.21)</f>
        <v>65073.195</v>
      </c>
      <c r="J3805" s="30">
        <f>Tabla14[[#This Row],[5% purpil]]+(Tabla14[[#This Row],[5% purpil]]*0.21)</f>
        <v>65073.195</v>
      </c>
      <c r="K3805" s="6">
        <f>Tabla14[[#This Row],[Precio NEGRO Publico c/juan]]-Tabla14[[#This Row],[Nuestro Costo juan ]]</f>
        <v>11520.135000000002</v>
      </c>
      <c r="L3805" s="7">
        <f>Tabla14[[#This Row],[Ganancia]]/Tabla14[[#This Row],[Nuestro Costo juan ]]</f>
        <v>0.21511627906976749</v>
      </c>
      <c r="M3805" s="2">
        <f>Tabla14[[#This Row],[Precio NEGRO Publico c/juan]]+(Tabla14[[#This Row],[Precio NEGRO Publico c/juan]]*0.105)</f>
        <v>71905.880474999998</v>
      </c>
    </row>
    <row r="3806" spans="1:13">
      <c r="A3806" s="1" t="s">
        <v>7644</v>
      </c>
      <c r="B3806" t="s">
        <v>7645</v>
      </c>
      <c r="C3806" t="s">
        <v>7159</v>
      </c>
      <c r="D3806" t="s">
        <v>5447</v>
      </c>
      <c r="E3806" s="2">
        <v>25088</v>
      </c>
      <c r="F3806" s="2">
        <f>Tabla14[[#This Row],[Precio]]-(Tabla14[[#This Row],[Precio]]*0.14)</f>
        <v>21575.68</v>
      </c>
      <c r="G3806" s="2">
        <f>Tabla14[[#This Row],[Precio]]-(Tabla14[[#This Row],[Precio]]*0.05)</f>
        <v>23833.599999999999</v>
      </c>
      <c r="H3806" s="4">
        <f>Tabla14[[#This Row],[  -14% costo de juan]]+(Tabla14[[#This Row],[  -14% costo de juan]]*0.1)</f>
        <v>23733.248</v>
      </c>
      <c r="I3806" s="30">
        <f>Tabla14[[#This Row],[5% purpil]]+(Tabla14[[#This Row],[5% purpil]]*0.21)</f>
        <v>28838.655999999999</v>
      </c>
      <c r="J3806" s="30">
        <f>Tabla14[[#This Row],[5% purpil]]+(Tabla14[[#This Row],[5% purpil]]*0.21)</f>
        <v>28838.655999999999</v>
      </c>
      <c r="K3806" s="6">
        <f>Tabla14[[#This Row],[Precio NEGRO Publico c/juan]]-Tabla14[[#This Row],[Nuestro Costo juan ]]</f>
        <v>5105.4079999999994</v>
      </c>
      <c r="L3806" s="7">
        <f>Tabla14[[#This Row],[Ganancia]]/Tabla14[[#This Row],[Nuestro Costo juan ]]</f>
        <v>0.21511627906976744</v>
      </c>
      <c r="M3806" s="2">
        <f>Tabla14[[#This Row],[Precio NEGRO Publico c/juan]]+(Tabla14[[#This Row],[Precio NEGRO Publico c/juan]]*0.105)</f>
        <v>31866.71488</v>
      </c>
    </row>
    <row r="3807" spans="1:13">
      <c r="A3807" s="1" t="s">
        <v>7646</v>
      </c>
      <c r="B3807" t="s">
        <v>7647</v>
      </c>
      <c r="C3807" t="s">
        <v>7159</v>
      </c>
      <c r="D3807" t="s">
        <v>5447</v>
      </c>
      <c r="E3807" s="2">
        <v>40500</v>
      </c>
      <c r="F3807" s="2">
        <f>Tabla14[[#This Row],[Precio]]-(Tabla14[[#This Row],[Precio]]*0.14)</f>
        <v>34830</v>
      </c>
      <c r="G3807" s="2">
        <f>Tabla14[[#This Row],[Precio]]-(Tabla14[[#This Row],[Precio]]*0.05)</f>
        <v>38475</v>
      </c>
      <c r="H3807" s="4">
        <f>Tabla14[[#This Row],[  -14% costo de juan]]+(Tabla14[[#This Row],[  -14% costo de juan]]*0.1)</f>
        <v>38313</v>
      </c>
      <c r="I3807" s="30">
        <f>Tabla14[[#This Row],[5% purpil]]+(Tabla14[[#This Row],[5% purpil]]*0.21)</f>
        <v>46554.75</v>
      </c>
      <c r="J3807" s="30">
        <f>Tabla14[[#This Row],[5% purpil]]+(Tabla14[[#This Row],[5% purpil]]*0.21)</f>
        <v>46554.75</v>
      </c>
      <c r="K3807" s="6">
        <f>Tabla14[[#This Row],[Precio NEGRO Publico c/juan]]-Tabla14[[#This Row],[Nuestro Costo juan ]]</f>
        <v>8241.75</v>
      </c>
      <c r="L3807" s="7">
        <f>Tabla14[[#This Row],[Ganancia]]/Tabla14[[#This Row],[Nuestro Costo juan ]]</f>
        <v>0.21511627906976744</v>
      </c>
      <c r="M3807" s="2">
        <f>Tabla14[[#This Row],[Precio NEGRO Publico c/juan]]+(Tabla14[[#This Row],[Precio NEGRO Publico c/juan]]*0.105)</f>
        <v>51442.998749999999</v>
      </c>
    </row>
    <row r="3808" spans="1:13">
      <c r="A3808" s="1" t="s">
        <v>7648</v>
      </c>
      <c r="B3808" t="s">
        <v>7649</v>
      </c>
      <c r="C3808" t="s">
        <v>7159</v>
      </c>
      <c r="D3808" t="s">
        <v>5447</v>
      </c>
      <c r="E3808" s="2">
        <v>22733</v>
      </c>
      <c r="F3808" s="2">
        <f>Tabla14[[#This Row],[Precio]]-(Tabla14[[#This Row],[Precio]]*0.14)</f>
        <v>19550.38</v>
      </c>
      <c r="G3808" s="2">
        <f>Tabla14[[#This Row],[Precio]]-(Tabla14[[#This Row],[Precio]]*0.05)</f>
        <v>21596.35</v>
      </c>
      <c r="H3808" s="4">
        <f>Tabla14[[#This Row],[  -14% costo de juan]]+(Tabla14[[#This Row],[  -14% costo de juan]]*0.1)</f>
        <v>21505.418000000001</v>
      </c>
      <c r="I3808" s="30">
        <f>Tabla14[[#This Row],[5% purpil]]+(Tabla14[[#This Row],[5% purpil]]*0.21)</f>
        <v>26131.583499999997</v>
      </c>
      <c r="J3808" s="30">
        <f>Tabla14[[#This Row],[5% purpil]]+(Tabla14[[#This Row],[5% purpil]]*0.21)</f>
        <v>26131.583499999997</v>
      </c>
      <c r="K3808" s="6">
        <f>Tabla14[[#This Row],[Precio NEGRO Publico c/juan]]-Tabla14[[#This Row],[Nuestro Costo juan ]]</f>
        <v>4626.1654999999955</v>
      </c>
      <c r="L3808" s="7">
        <f>Tabla14[[#This Row],[Ganancia]]/Tabla14[[#This Row],[Nuestro Costo juan ]]</f>
        <v>0.21511627906976721</v>
      </c>
      <c r="M3808" s="2">
        <f>Tabla14[[#This Row],[Precio NEGRO Publico c/juan]]+(Tabla14[[#This Row],[Precio NEGRO Publico c/juan]]*0.105)</f>
        <v>28875.399767499996</v>
      </c>
    </row>
    <row r="3809" spans="1:13">
      <c r="A3809" s="1" t="s">
        <v>7650</v>
      </c>
      <c r="B3809" t="s">
        <v>7651</v>
      </c>
      <c r="C3809" t="s">
        <v>7159</v>
      </c>
      <c r="D3809" t="s">
        <v>5447</v>
      </c>
      <c r="E3809" s="2">
        <v>32430</v>
      </c>
      <c r="F3809" s="2">
        <f>Tabla14[[#This Row],[Precio]]-(Tabla14[[#This Row],[Precio]]*0.14)</f>
        <v>27889.8</v>
      </c>
      <c r="G3809" s="2">
        <f>Tabla14[[#This Row],[Precio]]-(Tabla14[[#This Row],[Precio]]*0.05)</f>
        <v>30808.5</v>
      </c>
      <c r="H3809" s="4">
        <f>Tabla14[[#This Row],[  -14% costo de juan]]+(Tabla14[[#This Row],[  -14% costo de juan]]*0.1)</f>
        <v>30678.78</v>
      </c>
      <c r="I3809" s="30">
        <f>Tabla14[[#This Row],[5% purpil]]+(Tabla14[[#This Row],[5% purpil]]*0.21)</f>
        <v>37278.285000000003</v>
      </c>
      <c r="J3809" s="30">
        <f>Tabla14[[#This Row],[5% purpil]]+(Tabla14[[#This Row],[5% purpil]]*0.21)</f>
        <v>37278.285000000003</v>
      </c>
      <c r="K3809" s="6">
        <f>Tabla14[[#This Row],[Precio NEGRO Publico c/juan]]-Tabla14[[#This Row],[Nuestro Costo juan ]]</f>
        <v>6599.5050000000047</v>
      </c>
      <c r="L3809" s="7">
        <f>Tabla14[[#This Row],[Ganancia]]/Tabla14[[#This Row],[Nuestro Costo juan ]]</f>
        <v>0.2151162790697676</v>
      </c>
      <c r="M3809" s="2">
        <f>Tabla14[[#This Row],[Precio NEGRO Publico c/juan]]+(Tabla14[[#This Row],[Precio NEGRO Publico c/juan]]*0.105)</f>
        <v>41192.504925000001</v>
      </c>
    </row>
    <row r="3810" spans="1:13">
      <c r="A3810" s="1" t="s">
        <v>7652</v>
      </c>
      <c r="B3810" t="s">
        <v>7653</v>
      </c>
      <c r="C3810" t="s">
        <v>7159</v>
      </c>
      <c r="D3810" t="s">
        <v>5447</v>
      </c>
      <c r="E3810" s="2">
        <v>28425</v>
      </c>
      <c r="F3810" s="2">
        <f>Tabla14[[#This Row],[Precio]]-(Tabla14[[#This Row],[Precio]]*0.14)</f>
        <v>24445.5</v>
      </c>
      <c r="G3810" s="2">
        <f>Tabla14[[#This Row],[Precio]]-(Tabla14[[#This Row],[Precio]]*0.05)</f>
        <v>27003.75</v>
      </c>
      <c r="H3810" s="4">
        <f>Tabla14[[#This Row],[  -14% costo de juan]]+(Tabla14[[#This Row],[  -14% costo de juan]]*0.1)</f>
        <v>26890.05</v>
      </c>
      <c r="I3810" s="30">
        <f>Tabla14[[#This Row],[5% purpil]]+(Tabla14[[#This Row],[5% purpil]]*0.21)</f>
        <v>32674.537499999999</v>
      </c>
      <c r="J3810" s="30">
        <f>Tabla14[[#This Row],[5% purpil]]+(Tabla14[[#This Row],[5% purpil]]*0.21)</f>
        <v>32674.537499999999</v>
      </c>
      <c r="K3810" s="6">
        <f>Tabla14[[#This Row],[Precio NEGRO Publico c/juan]]-Tabla14[[#This Row],[Nuestro Costo juan ]]</f>
        <v>5784.4874999999993</v>
      </c>
      <c r="L3810" s="7">
        <f>Tabla14[[#This Row],[Ganancia]]/Tabla14[[#This Row],[Nuestro Costo juan ]]</f>
        <v>0.21511627906976741</v>
      </c>
      <c r="M3810" s="2">
        <f>Tabla14[[#This Row],[Precio NEGRO Publico c/juan]]+(Tabla14[[#This Row],[Precio NEGRO Publico c/juan]]*0.105)</f>
        <v>36105.363937499998</v>
      </c>
    </row>
    <row r="3811" spans="1:13">
      <c r="A3811" s="1" t="s">
        <v>7654</v>
      </c>
      <c r="B3811" t="s">
        <v>7655</v>
      </c>
      <c r="C3811" t="s">
        <v>7159</v>
      </c>
      <c r="D3811" t="s">
        <v>5447</v>
      </c>
      <c r="E3811" s="2">
        <v>56775</v>
      </c>
      <c r="F3811" s="2">
        <f>Tabla14[[#This Row],[Precio]]-(Tabla14[[#This Row],[Precio]]*0.14)</f>
        <v>48826.5</v>
      </c>
      <c r="G3811" s="2">
        <f>Tabla14[[#This Row],[Precio]]-(Tabla14[[#This Row],[Precio]]*0.05)</f>
        <v>53936.25</v>
      </c>
      <c r="H3811" s="4">
        <f>Tabla14[[#This Row],[  -14% costo de juan]]+(Tabla14[[#This Row],[  -14% costo de juan]]*0.1)</f>
        <v>53709.15</v>
      </c>
      <c r="I3811" s="30">
        <f>Tabla14[[#This Row],[5% purpil]]+(Tabla14[[#This Row],[5% purpil]]*0.21)</f>
        <v>65262.862500000003</v>
      </c>
      <c r="J3811" s="30">
        <f>Tabla14[[#This Row],[5% purpil]]+(Tabla14[[#This Row],[5% purpil]]*0.21)</f>
        <v>65262.862500000003</v>
      </c>
      <c r="K3811" s="6">
        <f>Tabla14[[#This Row],[Precio NEGRO Publico c/juan]]-Tabla14[[#This Row],[Nuestro Costo juan ]]</f>
        <v>11553.712500000001</v>
      </c>
      <c r="L3811" s="7">
        <f>Tabla14[[#This Row],[Ganancia]]/Tabla14[[#This Row],[Nuestro Costo juan ]]</f>
        <v>0.21511627906976746</v>
      </c>
      <c r="M3811" s="2">
        <f>Tabla14[[#This Row],[Precio NEGRO Publico c/juan]]+(Tabla14[[#This Row],[Precio NEGRO Publico c/juan]]*0.105)</f>
        <v>72115.463062499999</v>
      </c>
    </row>
    <row r="3812" spans="1:13">
      <c r="A3812" s="1" t="s">
        <v>7656</v>
      </c>
      <c r="B3812" t="s">
        <v>7657</v>
      </c>
      <c r="C3812" t="s">
        <v>7159</v>
      </c>
      <c r="D3812" t="s">
        <v>5447</v>
      </c>
      <c r="E3812" s="2">
        <v>18593</v>
      </c>
      <c r="F3812" s="2">
        <f>Tabla14[[#This Row],[Precio]]-(Tabla14[[#This Row],[Precio]]*0.14)</f>
        <v>15989.98</v>
      </c>
      <c r="G3812" s="2">
        <f>Tabla14[[#This Row],[Precio]]-(Tabla14[[#This Row],[Precio]]*0.05)</f>
        <v>17663.349999999999</v>
      </c>
      <c r="H3812" s="4">
        <f>Tabla14[[#This Row],[  -14% costo de juan]]+(Tabla14[[#This Row],[  -14% costo de juan]]*0.1)</f>
        <v>17588.977999999999</v>
      </c>
      <c r="I3812" s="30">
        <f>Tabla14[[#This Row],[5% purpil]]+(Tabla14[[#This Row],[5% purpil]]*0.21)</f>
        <v>21372.653499999997</v>
      </c>
      <c r="J3812" s="30">
        <f>Tabla14[[#This Row],[5% purpil]]+(Tabla14[[#This Row],[5% purpil]]*0.21)</f>
        <v>21372.653499999997</v>
      </c>
      <c r="K3812" s="6">
        <f>Tabla14[[#This Row],[Precio NEGRO Publico c/juan]]-Tabla14[[#This Row],[Nuestro Costo juan ]]</f>
        <v>3783.6754999999976</v>
      </c>
      <c r="L3812" s="7">
        <f>Tabla14[[#This Row],[Ganancia]]/Tabla14[[#This Row],[Nuestro Costo juan ]]</f>
        <v>0.21511627906976732</v>
      </c>
      <c r="M3812" s="2">
        <f>Tabla14[[#This Row],[Precio NEGRO Publico c/juan]]+(Tabla14[[#This Row],[Precio NEGRO Publico c/juan]]*0.105)</f>
        <v>23616.782117499995</v>
      </c>
    </row>
    <row r="3813" spans="1:13">
      <c r="A3813" s="1" t="s">
        <v>7658</v>
      </c>
      <c r="B3813" t="s">
        <v>7659</v>
      </c>
      <c r="C3813" t="s">
        <v>7159</v>
      </c>
      <c r="D3813" t="s">
        <v>5447</v>
      </c>
      <c r="E3813" s="2">
        <v>14526</v>
      </c>
      <c r="F3813" s="2">
        <f>Tabla14[[#This Row],[Precio]]-(Tabla14[[#This Row],[Precio]]*0.14)</f>
        <v>12492.36</v>
      </c>
      <c r="G3813" s="2">
        <f>Tabla14[[#This Row],[Precio]]-(Tabla14[[#This Row],[Precio]]*0.05)</f>
        <v>13799.7</v>
      </c>
      <c r="H3813" s="4">
        <f>Tabla14[[#This Row],[  -14% costo de juan]]+(Tabla14[[#This Row],[  -14% costo de juan]]*0.1)</f>
        <v>13741.596000000001</v>
      </c>
      <c r="I3813" s="30">
        <f>Tabla14[[#This Row],[5% purpil]]+(Tabla14[[#This Row],[5% purpil]]*0.21)</f>
        <v>16697.637000000002</v>
      </c>
      <c r="J3813" s="30">
        <f>Tabla14[[#This Row],[5% purpil]]+(Tabla14[[#This Row],[5% purpil]]*0.21)</f>
        <v>16697.637000000002</v>
      </c>
      <c r="K3813" s="6">
        <f>Tabla14[[#This Row],[Precio NEGRO Publico c/juan]]-Tabla14[[#This Row],[Nuestro Costo juan ]]</f>
        <v>2956.0410000000011</v>
      </c>
      <c r="L3813" s="7">
        <f>Tabla14[[#This Row],[Ganancia]]/Tabla14[[#This Row],[Nuestro Costo juan ]]</f>
        <v>0.21511627906976749</v>
      </c>
      <c r="M3813" s="2">
        <f>Tabla14[[#This Row],[Precio NEGRO Publico c/juan]]+(Tabla14[[#This Row],[Precio NEGRO Publico c/juan]]*0.105)</f>
        <v>18450.888885000004</v>
      </c>
    </row>
    <row r="3814" spans="1:13">
      <c r="A3814" s="1" t="s">
        <v>7660</v>
      </c>
      <c r="B3814" t="s">
        <v>7661</v>
      </c>
      <c r="C3814" t="s">
        <v>7159</v>
      </c>
      <c r="D3814" t="s">
        <v>5447</v>
      </c>
      <c r="E3814" s="2">
        <v>10095</v>
      </c>
      <c r="F3814" s="2">
        <f>Tabla14[[#This Row],[Precio]]-(Tabla14[[#This Row],[Precio]]*0.14)</f>
        <v>8681.7000000000007</v>
      </c>
      <c r="G3814" s="2">
        <f>Tabla14[[#This Row],[Precio]]-(Tabla14[[#This Row],[Precio]]*0.05)</f>
        <v>9590.25</v>
      </c>
      <c r="H3814" s="4">
        <f>Tabla14[[#This Row],[  -14% costo de juan]]+(Tabla14[[#This Row],[  -14% costo de juan]]*0.1)</f>
        <v>9549.8700000000008</v>
      </c>
      <c r="I3814" s="30">
        <f>Tabla14[[#This Row],[5% purpil]]+(Tabla14[[#This Row],[5% purpil]]*0.21)</f>
        <v>11604.202499999999</v>
      </c>
      <c r="J3814" s="30">
        <f>Tabla14[[#This Row],[5% purpil]]+(Tabla14[[#This Row],[5% purpil]]*0.21)</f>
        <v>11604.202499999999</v>
      </c>
      <c r="K3814" s="6">
        <f>Tabla14[[#This Row],[Precio NEGRO Publico c/juan]]-Tabla14[[#This Row],[Nuestro Costo juan ]]</f>
        <v>2054.3324999999986</v>
      </c>
      <c r="L3814" s="7">
        <f>Tabla14[[#This Row],[Ganancia]]/Tabla14[[#This Row],[Nuestro Costo juan ]]</f>
        <v>0.21511627906976727</v>
      </c>
      <c r="M3814" s="2">
        <f>Tabla14[[#This Row],[Precio NEGRO Publico c/juan]]+(Tabla14[[#This Row],[Precio NEGRO Publico c/juan]]*0.105)</f>
        <v>12822.6437625</v>
      </c>
    </row>
    <row r="3815" spans="1:13">
      <c r="A3815" s="1" t="s">
        <v>7662</v>
      </c>
      <c r="B3815" t="s">
        <v>7663</v>
      </c>
      <c r="C3815" t="s">
        <v>7159</v>
      </c>
      <c r="D3815" t="s">
        <v>5447</v>
      </c>
      <c r="E3815" s="2">
        <v>44546</v>
      </c>
      <c r="F3815" s="2">
        <f>Tabla14[[#This Row],[Precio]]-(Tabla14[[#This Row],[Precio]]*0.14)</f>
        <v>38309.56</v>
      </c>
      <c r="G3815" s="2">
        <f>Tabla14[[#This Row],[Precio]]-(Tabla14[[#This Row],[Precio]]*0.05)</f>
        <v>42318.7</v>
      </c>
      <c r="H3815" s="4">
        <f>Tabla14[[#This Row],[  -14% costo de juan]]+(Tabla14[[#This Row],[  -14% costo de juan]]*0.1)</f>
        <v>42140.515999999996</v>
      </c>
      <c r="I3815" s="30">
        <f>Tabla14[[#This Row],[5% purpil]]+(Tabla14[[#This Row],[5% purpil]]*0.21)</f>
        <v>51205.626999999993</v>
      </c>
      <c r="J3815" s="30">
        <f>Tabla14[[#This Row],[5% purpil]]+(Tabla14[[#This Row],[5% purpil]]*0.21)</f>
        <v>51205.626999999993</v>
      </c>
      <c r="K3815" s="6">
        <f>Tabla14[[#This Row],[Precio NEGRO Publico c/juan]]-Tabla14[[#This Row],[Nuestro Costo juan ]]</f>
        <v>9065.1109999999971</v>
      </c>
      <c r="L3815" s="7">
        <f>Tabla14[[#This Row],[Ganancia]]/Tabla14[[#This Row],[Nuestro Costo juan ]]</f>
        <v>0.21511627906976741</v>
      </c>
      <c r="M3815" s="2">
        <f>Tabla14[[#This Row],[Precio NEGRO Publico c/juan]]+(Tabla14[[#This Row],[Precio NEGRO Publico c/juan]]*0.105)</f>
        <v>56582.217834999989</v>
      </c>
    </row>
    <row r="3816" spans="1:13">
      <c r="A3816" s="1" t="s">
        <v>7664</v>
      </c>
      <c r="B3816" t="s">
        <v>7665</v>
      </c>
      <c r="C3816" t="s">
        <v>7159</v>
      </c>
      <c r="D3816" t="s">
        <v>5447</v>
      </c>
      <c r="E3816" s="2">
        <v>15309</v>
      </c>
      <c r="F3816" s="2">
        <f>Tabla14[[#This Row],[Precio]]-(Tabla14[[#This Row],[Precio]]*0.14)</f>
        <v>13165.74</v>
      </c>
      <c r="G3816" s="2">
        <f>Tabla14[[#This Row],[Precio]]-(Tabla14[[#This Row],[Precio]]*0.05)</f>
        <v>14543.55</v>
      </c>
      <c r="H3816" s="4">
        <f>Tabla14[[#This Row],[  -14% costo de juan]]+(Tabla14[[#This Row],[  -14% costo de juan]]*0.1)</f>
        <v>14482.314</v>
      </c>
      <c r="I3816" s="30">
        <f>Tabla14[[#This Row],[5% purpil]]+(Tabla14[[#This Row],[5% purpil]]*0.21)</f>
        <v>17597.695499999998</v>
      </c>
      <c r="J3816" s="30">
        <f>Tabla14[[#This Row],[5% purpil]]+(Tabla14[[#This Row],[5% purpil]]*0.21)</f>
        <v>17597.695499999998</v>
      </c>
      <c r="K3816" s="6">
        <f>Tabla14[[#This Row],[Precio NEGRO Publico c/juan]]-Tabla14[[#This Row],[Nuestro Costo juan ]]</f>
        <v>3115.3814999999977</v>
      </c>
      <c r="L3816" s="7">
        <f>Tabla14[[#This Row],[Ganancia]]/Tabla14[[#This Row],[Nuestro Costo juan ]]</f>
        <v>0.21511627906976727</v>
      </c>
      <c r="M3816" s="2">
        <f>Tabla14[[#This Row],[Precio NEGRO Publico c/juan]]+(Tabla14[[#This Row],[Precio NEGRO Publico c/juan]]*0.105)</f>
        <v>19445.453527499998</v>
      </c>
    </row>
    <row r="3817" spans="1:13">
      <c r="A3817" s="1" t="s">
        <v>7666</v>
      </c>
      <c r="B3817" t="s">
        <v>7667</v>
      </c>
      <c r="C3817" t="s">
        <v>7159</v>
      </c>
      <c r="D3817" t="s">
        <v>5447</v>
      </c>
      <c r="E3817" s="2">
        <v>28274</v>
      </c>
      <c r="F3817" s="2">
        <f>Tabla14[[#This Row],[Precio]]-(Tabla14[[#This Row],[Precio]]*0.14)</f>
        <v>24315.64</v>
      </c>
      <c r="G3817" s="2">
        <f>Tabla14[[#This Row],[Precio]]-(Tabla14[[#This Row],[Precio]]*0.05)</f>
        <v>26860.3</v>
      </c>
      <c r="H3817" s="4">
        <f>Tabla14[[#This Row],[  -14% costo de juan]]+(Tabla14[[#This Row],[  -14% costo de juan]]*0.1)</f>
        <v>26747.203999999998</v>
      </c>
      <c r="I3817" s="30">
        <f>Tabla14[[#This Row],[5% purpil]]+(Tabla14[[#This Row],[5% purpil]]*0.21)</f>
        <v>32500.963</v>
      </c>
      <c r="J3817" s="30">
        <f>Tabla14[[#This Row],[5% purpil]]+(Tabla14[[#This Row],[5% purpil]]*0.21)</f>
        <v>32500.963</v>
      </c>
      <c r="K3817" s="6">
        <f>Tabla14[[#This Row],[Precio NEGRO Publico c/juan]]-Tabla14[[#This Row],[Nuestro Costo juan ]]</f>
        <v>5753.7590000000018</v>
      </c>
      <c r="L3817" s="7">
        <f>Tabla14[[#This Row],[Ganancia]]/Tabla14[[#This Row],[Nuestro Costo juan ]]</f>
        <v>0.21511627906976752</v>
      </c>
      <c r="M3817" s="2">
        <f>Tabla14[[#This Row],[Precio NEGRO Publico c/juan]]+(Tabla14[[#This Row],[Precio NEGRO Publico c/juan]]*0.105)</f>
        <v>35913.564115000001</v>
      </c>
    </row>
    <row r="3818" spans="1:13">
      <c r="A3818" s="1" t="s">
        <v>7668</v>
      </c>
      <c r="B3818" t="s">
        <v>7669</v>
      </c>
      <c r="C3818" t="s">
        <v>7159</v>
      </c>
      <c r="D3818" t="s">
        <v>5447</v>
      </c>
      <c r="E3818" s="2">
        <v>36559</v>
      </c>
      <c r="F3818" s="2">
        <f>Tabla14[[#This Row],[Precio]]-(Tabla14[[#This Row],[Precio]]*0.14)</f>
        <v>31440.739999999998</v>
      </c>
      <c r="G3818" s="2">
        <f>Tabla14[[#This Row],[Precio]]-(Tabla14[[#This Row],[Precio]]*0.05)</f>
        <v>34731.050000000003</v>
      </c>
      <c r="H3818" s="4">
        <f>Tabla14[[#This Row],[  -14% costo de juan]]+(Tabla14[[#This Row],[  -14% costo de juan]]*0.1)</f>
        <v>34584.813999999998</v>
      </c>
      <c r="I3818" s="30">
        <f>Tabla14[[#This Row],[5% purpil]]+(Tabla14[[#This Row],[5% purpil]]*0.21)</f>
        <v>42024.570500000002</v>
      </c>
      <c r="J3818" s="30">
        <f>Tabla14[[#This Row],[5% purpil]]+(Tabla14[[#This Row],[5% purpil]]*0.21)</f>
        <v>42024.570500000002</v>
      </c>
      <c r="K3818" s="6">
        <f>Tabla14[[#This Row],[Precio NEGRO Publico c/juan]]-Tabla14[[#This Row],[Nuestro Costo juan ]]</f>
        <v>7439.7565000000031</v>
      </c>
      <c r="L3818" s="7">
        <f>Tabla14[[#This Row],[Ganancia]]/Tabla14[[#This Row],[Nuestro Costo juan ]]</f>
        <v>0.21511627906976755</v>
      </c>
      <c r="M3818" s="2">
        <f>Tabla14[[#This Row],[Precio NEGRO Publico c/juan]]+(Tabla14[[#This Row],[Precio NEGRO Publico c/juan]]*0.105)</f>
        <v>46437.150402500003</v>
      </c>
    </row>
    <row r="3819" spans="1:13">
      <c r="A3819" s="1" t="s">
        <v>7670</v>
      </c>
      <c r="B3819" t="s">
        <v>7671</v>
      </c>
      <c r="C3819" t="s">
        <v>7159</v>
      </c>
      <c r="D3819" t="s">
        <v>5447</v>
      </c>
      <c r="E3819" s="2">
        <v>25050</v>
      </c>
      <c r="F3819" s="2">
        <f>Tabla14[[#This Row],[Precio]]-(Tabla14[[#This Row],[Precio]]*0.14)</f>
        <v>21543</v>
      </c>
      <c r="G3819" s="2">
        <f>Tabla14[[#This Row],[Precio]]-(Tabla14[[#This Row],[Precio]]*0.05)</f>
        <v>23797.5</v>
      </c>
      <c r="H3819" s="4">
        <f>Tabla14[[#This Row],[  -14% costo de juan]]+(Tabla14[[#This Row],[  -14% costo de juan]]*0.1)</f>
        <v>23697.3</v>
      </c>
      <c r="I3819" s="30">
        <f>Tabla14[[#This Row],[5% purpil]]+(Tabla14[[#This Row],[5% purpil]]*0.21)</f>
        <v>28794.974999999999</v>
      </c>
      <c r="J3819" s="30">
        <f>Tabla14[[#This Row],[5% purpil]]+(Tabla14[[#This Row],[5% purpil]]*0.21)</f>
        <v>28794.974999999999</v>
      </c>
      <c r="K3819" s="6">
        <f>Tabla14[[#This Row],[Precio NEGRO Publico c/juan]]-Tabla14[[#This Row],[Nuestro Costo juan ]]</f>
        <v>5097.6749999999993</v>
      </c>
      <c r="L3819" s="7">
        <f>Tabla14[[#This Row],[Ganancia]]/Tabla14[[#This Row],[Nuestro Costo juan ]]</f>
        <v>0.21511627906976741</v>
      </c>
      <c r="M3819" s="2">
        <f>Tabla14[[#This Row],[Precio NEGRO Publico c/juan]]+(Tabla14[[#This Row],[Precio NEGRO Publico c/juan]]*0.105)</f>
        <v>31818.447375</v>
      </c>
    </row>
    <row r="3820" spans="1:13">
      <c r="A3820" s="1" t="s">
        <v>7672</v>
      </c>
      <c r="B3820" t="s">
        <v>7673</v>
      </c>
      <c r="C3820" t="s">
        <v>7159</v>
      </c>
      <c r="D3820" t="s">
        <v>5447</v>
      </c>
      <c r="E3820" s="2">
        <v>30763.8</v>
      </c>
      <c r="F3820" s="2">
        <f>Tabla14[[#This Row],[Precio]]-(Tabla14[[#This Row],[Precio]]*0.14)</f>
        <v>26456.867999999999</v>
      </c>
      <c r="G3820" s="2">
        <f>Tabla14[[#This Row],[Precio]]-(Tabla14[[#This Row],[Precio]]*0.05)</f>
        <v>29225.61</v>
      </c>
      <c r="H3820" s="4">
        <f>Tabla14[[#This Row],[  -14% costo de juan]]+(Tabla14[[#This Row],[  -14% costo de juan]]*0.1)</f>
        <v>29102.554799999998</v>
      </c>
      <c r="I3820" s="30">
        <f>Tabla14[[#This Row],[5% purpil]]+(Tabla14[[#This Row],[5% purpil]]*0.21)</f>
        <v>35362.988100000002</v>
      </c>
      <c r="J3820" s="30">
        <f>Tabla14[[#This Row],[5% purpil]]+(Tabla14[[#This Row],[5% purpil]]*0.21)</f>
        <v>35362.988100000002</v>
      </c>
      <c r="K3820" s="6">
        <f>Tabla14[[#This Row],[Precio NEGRO Publico c/juan]]-Tabla14[[#This Row],[Nuestro Costo juan ]]</f>
        <v>6260.4333000000042</v>
      </c>
      <c r="L3820" s="7">
        <f>Tabla14[[#This Row],[Ganancia]]/Tabla14[[#This Row],[Nuestro Costo juan ]]</f>
        <v>0.2151162790697676</v>
      </c>
      <c r="M3820" s="2">
        <f>Tabla14[[#This Row],[Precio NEGRO Publico c/juan]]+(Tabla14[[#This Row],[Precio NEGRO Publico c/juan]]*0.105)</f>
        <v>39076.101850500003</v>
      </c>
    </row>
    <row r="3821" spans="1:13">
      <c r="A3821" s="1" t="s">
        <v>7674</v>
      </c>
      <c r="B3821" t="s">
        <v>7675</v>
      </c>
      <c r="C3821" t="s">
        <v>7159</v>
      </c>
      <c r="D3821" t="s">
        <v>5447</v>
      </c>
      <c r="E3821" s="2">
        <v>31.5</v>
      </c>
      <c r="F3821" s="2">
        <f>Tabla14[[#This Row],[Precio]]-(Tabla14[[#This Row],[Precio]]*0.14)</f>
        <v>27.09</v>
      </c>
      <c r="G3821" s="2">
        <f>Tabla14[[#This Row],[Precio]]-(Tabla14[[#This Row],[Precio]]*0.05)</f>
        <v>29.925000000000001</v>
      </c>
      <c r="H3821" s="4">
        <f>Tabla14[[#This Row],[  -14% costo de juan]]+(Tabla14[[#This Row],[  -14% costo de juan]]*0.1)</f>
        <v>29.798999999999999</v>
      </c>
      <c r="I3821" s="30">
        <f>Tabla14[[#This Row],[5% purpil]]+(Tabla14[[#This Row],[5% purpil]]*0.21)</f>
        <v>36.209249999999997</v>
      </c>
      <c r="J3821" s="30">
        <f>Tabla14[[#This Row],[5% purpil]]+(Tabla14[[#This Row],[5% purpil]]*0.21)</f>
        <v>36.209249999999997</v>
      </c>
      <c r="K3821" s="6">
        <f>Tabla14[[#This Row],[Precio NEGRO Publico c/juan]]-Tabla14[[#This Row],[Nuestro Costo juan ]]</f>
        <v>6.4102499999999978</v>
      </c>
      <c r="L3821" s="7">
        <f>Tabla14[[#This Row],[Ganancia]]/Tabla14[[#This Row],[Nuestro Costo juan ]]</f>
        <v>0.21511627906976738</v>
      </c>
      <c r="M3821" s="2">
        <f>Tabla14[[#This Row],[Precio NEGRO Publico c/juan]]+(Tabla14[[#This Row],[Precio NEGRO Publico c/juan]]*0.105)</f>
        <v>40.011221249999998</v>
      </c>
    </row>
    <row r="3822" spans="1:13">
      <c r="A3822" s="1" t="s">
        <v>7676</v>
      </c>
      <c r="B3822" t="s">
        <v>7677</v>
      </c>
      <c r="C3822" t="s">
        <v>7159</v>
      </c>
      <c r="D3822" t="s">
        <v>5447</v>
      </c>
      <c r="E3822" s="2">
        <v>58.1</v>
      </c>
      <c r="F3822" s="2">
        <f>Tabla14[[#This Row],[Precio]]-(Tabla14[[#This Row],[Precio]]*0.14)</f>
        <v>49.966000000000001</v>
      </c>
      <c r="G3822" s="2">
        <f>Tabla14[[#This Row],[Precio]]-(Tabla14[[#This Row],[Precio]]*0.05)</f>
        <v>55.195</v>
      </c>
      <c r="H3822" s="4">
        <f>Tabla14[[#This Row],[  -14% costo de juan]]+(Tabla14[[#This Row],[  -14% costo de juan]]*0.1)</f>
        <v>54.962600000000002</v>
      </c>
      <c r="I3822" s="30">
        <f>Tabla14[[#This Row],[5% purpil]]+(Tabla14[[#This Row],[5% purpil]]*0.21)</f>
        <v>66.78595</v>
      </c>
      <c r="J3822" s="30">
        <f>Tabla14[[#This Row],[5% purpil]]+(Tabla14[[#This Row],[5% purpil]]*0.21)</f>
        <v>66.78595</v>
      </c>
      <c r="K3822" s="6">
        <f>Tabla14[[#This Row],[Precio NEGRO Publico c/juan]]-Tabla14[[#This Row],[Nuestro Costo juan ]]</f>
        <v>11.823349999999998</v>
      </c>
      <c r="L3822" s="7">
        <f>Tabla14[[#This Row],[Ganancia]]/Tabla14[[#This Row],[Nuestro Costo juan ]]</f>
        <v>0.21511627906976741</v>
      </c>
      <c r="M3822" s="2">
        <f>Tabla14[[#This Row],[Precio NEGRO Publico c/juan]]+(Tabla14[[#This Row],[Precio NEGRO Publico c/juan]]*0.105)</f>
        <v>73.798474749999997</v>
      </c>
    </row>
    <row r="3823" spans="1:13">
      <c r="A3823" s="1" t="s">
        <v>7678</v>
      </c>
      <c r="B3823" t="s">
        <v>7679</v>
      </c>
      <c r="C3823" t="s">
        <v>7159</v>
      </c>
      <c r="D3823" t="s">
        <v>5447</v>
      </c>
      <c r="E3823" s="2">
        <v>35</v>
      </c>
      <c r="F3823" s="2">
        <f>Tabla14[[#This Row],[Precio]]-(Tabla14[[#This Row],[Precio]]*0.14)</f>
        <v>30.1</v>
      </c>
      <c r="G3823" s="2">
        <f>Tabla14[[#This Row],[Precio]]-(Tabla14[[#This Row],[Precio]]*0.05)</f>
        <v>33.25</v>
      </c>
      <c r="H3823" s="4">
        <f>Tabla14[[#This Row],[  -14% costo de juan]]+(Tabla14[[#This Row],[  -14% costo de juan]]*0.1)</f>
        <v>33.11</v>
      </c>
      <c r="I3823" s="30">
        <f>Tabla14[[#This Row],[5% purpil]]+(Tabla14[[#This Row],[5% purpil]]*0.21)</f>
        <v>40.232500000000002</v>
      </c>
      <c r="J3823" s="30">
        <f>Tabla14[[#This Row],[5% purpil]]+(Tabla14[[#This Row],[5% purpil]]*0.21)</f>
        <v>40.232500000000002</v>
      </c>
      <c r="K3823" s="6">
        <f>Tabla14[[#This Row],[Precio NEGRO Publico c/juan]]-Tabla14[[#This Row],[Nuestro Costo juan ]]</f>
        <v>7.1225000000000023</v>
      </c>
      <c r="L3823" s="7">
        <f>Tabla14[[#This Row],[Ganancia]]/Tabla14[[#This Row],[Nuestro Costo juan ]]</f>
        <v>0.21511627906976752</v>
      </c>
      <c r="M3823" s="2">
        <f>Tabla14[[#This Row],[Precio NEGRO Publico c/juan]]+(Tabla14[[#This Row],[Precio NEGRO Publico c/juan]]*0.105)</f>
        <v>44.456912500000001</v>
      </c>
    </row>
    <row r="3824" spans="1:13">
      <c r="A3824" s="1" t="s">
        <v>7680</v>
      </c>
      <c r="B3824" t="s">
        <v>7681</v>
      </c>
      <c r="C3824" t="s">
        <v>7159</v>
      </c>
      <c r="D3824" t="s">
        <v>5447</v>
      </c>
      <c r="E3824" s="2">
        <v>69.650000000000006</v>
      </c>
      <c r="F3824" s="2">
        <f>Tabla14[[#This Row],[Precio]]-(Tabla14[[#This Row],[Precio]]*0.14)</f>
        <v>59.899000000000001</v>
      </c>
      <c r="G3824" s="2">
        <f>Tabla14[[#This Row],[Precio]]-(Tabla14[[#This Row],[Precio]]*0.05)</f>
        <v>66.167500000000004</v>
      </c>
      <c r="H3824" s="4">
        <f>Tabla14[[#This Row],[  -14% costo de juan]]+(Tabla14[[#This Row],[  -14% costo de juan]]*0.1)</f>
        <v>65.888900000000007</v>
      </c>
      <c r="I3824" s="30">
        <f>Tabla14[[#This Row],[5% purpil]]+(Tabla14[[#This Row],[5% purpil]]*0.21)</f>
        <v>80.062674999999999</v>
      </c>
      <c r="J3824" s="30">
        <f>Tabla14[[#This Row],[5% purpil]]+(Tabla14[[#This Row],[5% purpil]]*0.21)</f>
        <v>80.062674999999999</v>
      </c>
      <c r="K3824" s="6">
        <f>Tabla14[[#This Row],[Precio NEGRO Publico c/juan]]-Tabla14[[#This Row],[Nuestro Costo juan ]]</f>
        <v>14.173774999999992</v>
      </c>
      <c r="L3824" s="7">
        <f>Tabla14[[#This Row],[Ganancia]]/Tabla14[[#This Row],[Nuestro Costo juan ]]</f>
        <v>0.2151162790697673</v>
      </c>
      <c r="M3824" s="2">
        <f>Tabla14[[#This Row],[Precio NEGRO Publico c/juan]]+(Tabla14[[#This Row],[Precio NEGRO Publico c/juan]]*0.105)</f>
        <v>88.469255875000002</v>
      </c>
    </row>
    <row r="3825" spans="1:13">
      <c r="A3825" s="1" t="s">
        <v>7682</v>
      </c>
      <c r="B3825" t="s">
        <v>7683</v>
      </c>
      <c r="C3825" t="s">
        <v>7159</v>
      </c>
      <c r="D3825" t="s">
        <v>5447</v>
      </c>
      <c r="E3825" s="2">
        <v>82.32</v>
      </c>
      <c r="F3825" s="2">
        <f>Tabla14[[#This Row],[Precio]]-(Tabla14[[#This Row],[Precio]]*0.14)</f>
        <v>70.795199999999994</v>
      </c>
      <c r="G3825" s="2">
        <f>Tabla14[[#This Row],[Precio]]-(Tabla14[[#This Row],[Precio]]*0.05)</f>
        <v>78.203999999999994</v>
      </c>
      <c r="H3825" s="4">
        <f>Tabla14[[#This Row],[  -14% costo de juan]]+(Tabla14[[#This Row],[  -14% costo de juan]]*0.1)</f>
        <v>77.874719999999996</v>
      </c>
      <c r="I3825" s="30">
        <f>Tabla14[[#This Row],[5% purpil]]+(Tabla14[[#This Row],[5% purpil]]*0.21)</f>
        <v>94.626839999999987</v>
      </c>
      <c r="J3825" s="30">
        <f>Tabla14[[#This Row],[5% purpil]]+(Tabla14[[#This Row],[5% purpil]]*0.21)</f>
        <v>94.626839999999987</v>
      </c>
      <c r="K3825" s="6">
        <f>Tabla14[[#This Row],[Precio NEGRO Publico c/juan]]-Tabla14[[#This Row],[Nuestro Costo juan ]]</f>
        <v>16.752119999999991</v>
      </c>
      <c r="L3825" s="7">
        <f>Tabla14[[#This Row],[Ganancia]]/Tabla14[[#This Row],[Nuestro Costo juan ]]</f>
        <v>0.21511627906976732</v>
      </c>
      <c r="M3825" s="2">
        <f>Tabla14[[#This Row],[Precio NEGRO Publico c/juan]]+(Tabla14[[#This Row],[Precio NEGRO Publico c/juan]]*0.105)</f>
        <v>104.56265819999999</v>
      </c>
    </row>
    <row r="3826" spans="1:13">
      <c r="A3826" s="1" t="s">
        <v>7684</v>
      </c>
      <c r="B3826" t="s">
        <v>7685</v>
      </c>
      <c r="C3826" t="s">
        <v>7159</v>
      </c>
      <c r="D3826" t="s">
        <v>5447</v>
      </c>
      <c r="E3826" s="2">
        <v>12.67</v>
      </c>
      <c r="F3826" s="2">
        <f>Tabla14[[#This Row],[Precio]]-(Tabla14[[#This Row],[Precio]]*0.14)</f>
        <v>10.8962</v>
      </c>
      <c r="G3826" s="2">
        <f>Tabla14[[#This Row],[Precio]]-(Tabla14[[#This Row],[Precio]]*0.05)</f>
        <v>12.0365</v>
      </c>
      <c r="H3826" s="4">
        <f>Tabla14[[#This Row],[  -14% costo de juan]]+(Tabla14[[#This Row],[  -14% costo de juan]]*0.1)</f>
        <v>11.98582</v>
      </c>
      <c r="I3826" s="30">
        <f>Tabla14[[#This Row],[5% purpil]]+(Tabla14[[#This Row],[5% purpil]]*0.21)</f>
        <v>14.564164999999999</v>
      </c>
      <c r="J3826" s="30">
        <f>Tabla14[[#This Row],[5% purpil]]+(Tabla14[[#This Row],[5% purpil]]*0.21)</f>
        <v>14.564164999999999</v>
      </c>
      <c r="K3826" s="6">
        <f>Tabla14[[#This Row],[Precio NEGRO Publico c/juan]]-Tabla14[[#This Row],[Nuestro Costo juan ]]</f>
        <v>2.5783449999999988</v>
      </c>
      <c r="L3826" s="7">
        <f>Tabla14[[#This Row],[Ganancia]]/Tabla14[[#This Row],[Nuestro Costo juan ]]</f>
        <v>0.21511627906976732</v>
      </c>
      <c r="M3826" s="2">
        <f>Tabla14[[#This Row],[Precio NEGRO Publico c/juan]]+(Tabla14[[#This Row],[Precio NEGRO Publico c/juan]]*0.105)</f>
        <v>16.093402325</v>
      </c>
    </row>
    <row r="3827" spans="1:13">
      <c r="A3827" s="1" t="s">
        <v>7686</v>
      </c>
      <c r="B3827" t="s">
        <v>7687</v>
      </c>
      <c r="C3827" t="s">
        <v>7159</v>
      </c>
      <c r="D3827" t="s">
        <v>5447</v>
      </c>
      <c r="E3827" s="2">
        <v>13.31</v>
      </c>
      <c r="F3827" s="2">
        <f>Tabla14[[#This Row],[Precio]]-(Tabla14[[#This Row],[Precio]]*0.14)</f>
        <v>11.4466</v>
      </c>
      <c r="G3827" s="2">
        <f>Tabla14[[#This Row],[Precio]]-(Tabla14[[#This Row],[Precio]]*0.05)</f>
        <v>12.644500000000001</v>
      </c>
      <c r="H3827" s="4">
        <f>Tabla14[[#This Row],[  -14% costo de juan]]+(Tabla14[[#This Row],[  -14% costo de juan]]*0.1)</f>
        <v>12.59126</v>
      </c>
      <c r="I3827" s="30">
        <f>Tabla14[[#This Row],[5% purpil]]+(Tabla14[[#This Row],[5% purpil]]*0.21)</f>
        <v>15.299845000000001</v>
      </c>
      <c r="J3827" s="30">
        <f>Tabla14[[#This Row],[5% purpil]]+(Tabla14[[#This Row],[5% purpil]]*0.21)</f>
        <v>15.299845000000001</v>
      </c>
      <c r="K3827" s="6">
        <f>Tabla14[[#This Row],[Precio NEGRO Publico c/juan]]-Tabla14[[#This Row],[Nuestro Costo juan ]]</f>
        <v>2.7085850000000011</v>
      </c>
      <c r="L3827" s="7">
        <f>Tabla14[[#This Row],[Ganancia]]/Tabla14[[#This Row],[Nuestro Costo juan ]]</f>
        <v>0.21511627906976752</v>
      </c>
      <c r="M3827" s="2">
        <f>Tabla14[[#This Row],[Precio NEGRO Publico c/juan]]+(Tabla14[[#This Row],[Precio NEGRO Publico c/juan]]*0.105)</f>
        <v>16.906328725000002</v>
      </c>
    </row>
    <row r="3828" spans="1:13">
      <c r="A3828" s="1" t="s">
        <v>7688</v>
      </c>
      <c r="B3828" t="s">
        <v>7689</v>
      </c>
      <c r="C3828" t="s">
        <v>7159</v>
      </c>
      <c r="D3828" t="s">
        <v>5447</v>
      </c>
      <c r="E3828" s="2">
        <v>50.74</v>
      </c>
      <c r="F3828" s="2">
        <f>Tabla14[[#This Row],[Precio]]-(Tabla14[[#This Row],[Precio]]*0.14)</f>
        <v>43.636400000000002</v>
      </c>
      <c r="G3828" s="2">
        <f>Tabla14[[#This Row],[Precio]]-(Tabla14[[#This Row],[Precio]]*0.05)</f>
        <v>48.203000000000003</v>
      </c>
      <c r="H3828" s="4">
        <f>Tabla14[[#This Row],[  -14% costo de juan]]+(Tabla14[[#This Row],[  -14% costo de juan]]*0.1)</f>
        <v>48.000039999999998</v>
      </c>
      <c r="I3828" s="30">
        <f>Tabla14[[#This Row],[5% purpil]]+(Tabla14[[#This Row],[5% purpil]]*0.21)</f>
        <v>58.325630000000004</v>
      </c>
      <c r="J3828" s="30">
        <f>Tabla14[[#This Row],[5% purpil]]+(Tabla14[[#This Row],[5% purpil]]*0.21)</f>
        <v>58.325630000000004</v>
      </c>
      <c r="K3828" s="6">
        <f>Tabla14[[#This Row],[Precio NEGRO Publico c/juan]]-Tabla14[[#This Row],[Nuestro Costo juan ]]</f>
        <v>10.325590000000005</v>
      </c>
      <c r="L3828" s="7">
        <f>Tabla14[[#This Row],[Ganancia]]/Tabla14[[#This Row],[Nuestro Costo juan ]]</f>
        <v>0.21511627906976757</v>
      </c>
      <c r="M3828" s="2">
        <f>Tabla14[[#This Row],[Precio NEGRO Publico c/juan]]+(Tabla14[[#This Row],[Precio NEGRO Publico c/juan]]*0.105)</f>
        <v>64.449821150000005</v>
      </c>
    </row>
    <row r="3829" spans="1:13">
      <c r="A3829" s="1" t="s">
        <v>7690</v>
      </c>
      <c r="B3829" t="s">
        <v>7691</v>
      </c>
      <c r="C3829" t="s">
        <v>7159</v>
      </c>
      <c r="D3829" t="s">
        <v>5447</v>
      </c>
      <c r="E3829" s="2">
        <v>15.7</v>
      </c>
      <c r="F3829" s="2">
        <f>Tabla14[[#This Row],[Precio]]-(Tabla14[[#This Row],[Precio]]*0.14)</f>
        <v>13.501999999999999</v>
      </c>
      <c r="G3829" s="2">
        <f>Tabla14[[#This Row],[Precio]]-(Tabla14[[#This Row],[Precio]]*0.05)</f>
        <v>14.914999999999999</v>
      </c>
      <c r="H3829" s="4">
        <f>Tabla14[[#This Row],[  -14% costo de juan]]+(Tabla14[[#This Row],[  -14% costo de juan]]*0.1)</f>
        <v>14.8522</v>
      </c>
      <c r="I3829" s="30">
        <f>Tabla14[[#This Row],[5% purpil]]+(Tabla14[[#This Row],[5% purpil]]*0.21)</f>
        <v>18.047149999999998</v>
      </c>
      <c r="J3829" s="30">
        <f>Tabla14[[#This Row],[5% purpil]]+(Tabla14[[#This Row],[5% purpil]]*0.21)</f>
        <v>18.047149999999998</v>
      </c>
      <c r="K3829" s="6">
        <f>Tabla14[[#This Row],[Precio NEGRO Publico c/juan]]-Tabla14[[#This Row],[Nuestro Costo juan ]]</f>
        <v>3.1949499999999986</v>
      </c>
      <c r="L3829" s="7">
        <f>Tabla14[[#This Row],[Ganancia]]/Tabla14[[#This Row],[Nuestro Costo juan ]]</f>
        <v>0.21511627906976735</v>
      </c>
      <c r="M3829" s="2">
        <f>Tabla14[[#This Row],[Precio NEGRO Publico c/juan]]+(Tabla14[[#This Row],[Precio NEGRO Publico c/juan]]*0.105)</f>
        <v>19.942100749999998</v>
      </c>
    </row>
    <row r="3830" spans="1:13">
      <c r="A3830" s="1" t="s">
        <v>7692</v>
      </c>
      <c r="B3830" t="s">
        <v>7693</v>
      </c>
      <c r="C3830" t="s">
        <v>7159</v>
      </c>
      <c r="D3830" t="s">
        <v>5447</v>
      </c>
      <c r="E3830" s="2">
        <v>70.39</v>
      </c>
      <c r="F3830" s="2">
        <f>Tabla14[[#This Row],[Precio]]-(Tabla14[[#This Row],[Precio]]*0.14)</f>
        <v>60.535399999999996</v>
      </c>
      <c r="G3830" s="2">
        <f>Tabla14[[#This Row],[Precio]]-(Tabla14[[#This Row],[Precio]]*0.05)</f>
        <v>66.870500000000007</v>
      </c>
      <c r="H3830" s="4">
        <f>Tabla14[[#This Row],[  -14% costo de juan]]+(Tabla14[[#This Row],[  -14% costo de juan]]*0.1)</f>
        <v>66.588939999999994</v>
      </c>
      <c r="I3830" s="30">
        <f>Tabla14[[#This Row],[5% purpil]]+(Tabla14[[#This Row],[5% purpil]]*0.21)</f>
        <v>80.913305000000008</v>
      </c>
      <c r="J3830" s="30">
        <f>Tabla14[[#This Row],[5% purpil]]+(Tabla14[[#This Row],[5% purpil]]*0.21)</f>
        <v>80.913305000000008</v>
      </c>
      <c r="K3830" s="6">
        <f>Tabla14[[#This Row],[Precio NEGRO Publico c/juan]]-Tabla14[[#This Row],[Nuestro Costo juan ]]</f>
        <v>14.324365000000014</v>
      </c>
      <c r="L3830" s="7">
        <f>Tabla14[[#This Row],[Ganancia]]/Tabla14[[#This Row],[Nuestro Costo juan ]]</f>
        <v>0.21511627906976769</v>
      </c>
      <c r="M3830" s="2">
        <f>Tabla14[[#This Row],[Precio NEGRO Publico c/juan]]+(Tabla14[[#This Row],[Precio NEGRO Publico c/juan]]*0.105)</f>
        <v>89.409202025000013</v>
      </c>
    </row>
    <row r="3831" spans="1:13">
      <c r="A3831" s="1" t="s">
        <v>7694</v>
      </c>
      <c r="B3831" t="s">
        <v>7695</v>
      </c>
      <c r="C3831" t="s">
        <v>7159</v>
      </c>
      <c r="D3831" t="s">
        <v>5447</v>
      </c>
      <c r="E3831" s="2">
        <v>18.72</v>
      </c>
      <c r="F3831" s="2">
        <f>Tabla14[[#This Row],[Precio]]-(Tabla14[[#This Row],[Precio]]*0.14)</f>
        <v>16.0992</v>
      </c>
      <c r="G3831" s="2">
        <f>Tabla14[[#This Row],[Precio]]-(Tabla14[[#This Row],[Precio]]*0.05)</f>
        <v>17.783999999999999</v>
      </c>
      <c r="H3831" s="4">
        <f>Tabla14[[#This Row],[  -14% costo de juan]]+(Tabla14[[#This Row],[  -14% costo de juan]]*0.1)</f>
        <v>17.709119999999999</v>
      </c>
      <c r="I3831" s="30">
        <f>Tabla14[[#This Row],[5% purpil]]+(Tabla14[[#This Row],[5% purpil]]*0.21)</f>
        <v>21.518639999999998</v>
      </c>
      <c r="J3831" s="30">
        <f>Tabla14[[#This Row],[5% purpil]]+(Tabla14[[#This Row],[5% purpil]]*0.21)</f>
        <v>21.518639999999998</v>
      </c>
      <c r="K3831" s="6">
        <f>Tabla14[[#This Row],[Precio NEGRO Publico c/juan]]-Tabla14[[#This Row],[Nuestro Costo juan ]]</f>
        <v>3.8095199999999991</v>
      </c>
      <c r="L3831" s="7">
        <f>Tabla14[[#This Row],[Ganancia]]/Tabla14[[#This Row],[Nuestro Costo juan ]]</f>
        <v>0.21511627906976741</v>
      </c>
      <c r="M3831" s="2">
        <f>Tabla14[[#This Row],[Precio NEGRO Publico c/juan]]+(Tabla14[[#This Row],[Precio NEGRO Publico c/juan]]*0.105)</f>
        <v>23.778097199999998</v>
      </c>
    </row>
    <row r="3832" spans="1:13">
      <c r="A3832" s="1" t="s">
        <v>7696</v>
      </c>
      <c r="B3832" t="s">
        <v>7697</v>
      </c>
      <c r="C3832" t="s">
        <v>7159</v>
      </c>
      <c r="D3832" t="s">
        <v>5447</v>
      </c>
      <c r="E3832" s="2">
        <v>29.01</v>
      </c>
      <c r="F3832" s="2">
        <f>Tabla14[[#This Row],[Precio]]-(Tabla14[[#This Row],[Precio]]*0.14)</f>
        <v>24.948599999999999</v>
      </c>
      <c r="G3832" s="2">
        <f>Tabla14[[#This Row],[Precio]]-(Tabla14[[#This Row],[Precio]]*0.05)</f>
        <v>27.5595</v>
      </c>
      <c r="H3832" s="4">
        <f>Tabla14[[#This Row],[  -14% costo de juan]]+(Tabla14[[#This Row],[  -14% costo de juan]]*0.1)</f>
        <v>27.443459999999998</v>
      </c>
      <c r="I3832" s="30">
        <f>Tabla14[[#This Row],[5% purpil]]+(Tabla14[[#This Row],[5% purpil]]*0.21)</f>
        <v>33.346995</v>
      </c>
      <c r="J3832" s="30">
        <f>Tabla14[[#This Row],[5% purpil]]+(Tabla14[[#This Row],[5% purpil]]*0.21)</f>
        <v>33.346995</v>
      </c>
      <c r="K3832" s="6">
        <f>Tabla14[[#This Row],[Precio NEGRO Publico c/juan]]-Tabla14[[#This Row],[Nuestro Costo juan ]]</f>
        <v>5.9035350000000015</v>
      </c>
      <c r="L3832" s="7">
        <f>Tabla14[[#This Row],[Ganancia]]/Tabla14[[#This Row],[Nuestro Costo juan ]]</f>
        <v>0.21511627906976752</v>
      </c>
      <c r="M3832" s="2">
        <f>Tabla14[[#This Row],[Precio NEGRO Publico c/juan]]+(Tabla14[[#This Row],[Precio NEGRO Publico c/juan]]*0.105)</f>
        <v>36.848429475000003</v>
      </c>
    </row>
    <row r="3833" spans="1:13">
      <c r="A3833" s="1" t="s">
        <v>7698</v>
      </c>
      <c r="B3833" t="s">
        <v>7699</v>
      </c>
      <c r="C3833" t="s">
        <v>7159</v>
      </c>
      <c r="D3833" t="s">
        <v>5447</v>
      </c>
      <c r="E3833" s="2">
        <v>41.77</v>
      </c>
      <c r="F3833" s="2">
        <f>Tabla14[[#This Row],[Precio]]-(Tabla14[[#This Row],[Precio]]*0.14)</f>
        <v>35.922200000000004</v>
      </c>
      <c r="G3833" s="2">
        <f>Tabla14[[#This Row],[Precio]]-(Tabla14[[#This Row],[Precio]]*0.05)</f>
        <v>39.6815</v>
      </c>
      <c r="H3833" s="4">
        <f>Tabla14[[#This Row],[  -14% costo de juan]]+(Tabla14[[#This Row],[  -14% costo de juan]]*0.1)</f>
        <v>39.514420000000001</v>
      </c>
      <c r="I3833" s="30">
        <f>Tabla14[[#This Row],[5% purpil]]+(Tabla14[[#This Row],[5% purpil]]*0.21)</f>
        <v>48.014614999999999</v>
      </c>
      <c r="J3833" s="30">
        <f>Tabla14[[#This Row],[5% purpil]]+(Tabla14[[#This Row],[5% purpil]]*0.21)</f>
        <v>48.014614999999999</v>
      </c>
      <c r="K3833" s="6">
        <f>Tabla14[[#This Row],[Precio NEGRO Publico c/juan]]-Tabla14[[#This Row],[Nuestro Costo juan ]]</f>
        <v>8.5001949999999979</v>
      </c>
      <c r="L3833" s="7">
        <f>Tabla14[[#This Row],[Ganancia]]/Tabla14[[#This Row],[Nuestro Costo juan ]]</f>
        <v>0.21511627906976738</v>
      </c>
      <c r="M3833" s="2">
        <f>Tabla14[[#This Row],[Precio NEGRO Publico c/juan]]+(Tabla14[[#This Row],[Precio NEGRO Publico c/juan]]*0.105)</f>
        <v>53.056149574999999</v>
      </c>
    </row>
    <row r="3834" spans="1:13">
      <c r="A3834" s="1" t="s">
        <v>7700</v>
      </c>
      <c r="B3834" t="s">
        <v>7701</v>
      </c>
      <c r="C3834" t="s">
        <v>7159</v>
      </c>
      <c r="D3834" t="s">
        <v>5447</v>
      </c>
      <c r="E3834" s="2">
        <v>12.68</v>
      </c>
      <c r="F3834" s="2">
        <f>Tabla14[[#This Row],[Precio]]-(Tabla14[[#This Row],[Precio]]*0.14)</f>
        <v>10.9048</v>
      </c>
      <c r="G3834" s="2">
        <f>Tabla14[[#This Row],[Precio]]-(Tabla14[[#This Row],[Precio]]*0.05)</f>
        <v>12.045999999999999</v>
      </c>
      <c r="H3834" s="4">
        <f>Tabla14[[#This Row],[  -14% costo de juan]]+(Tabla14[[#This Row],[  -14% costo de juan]]*0.1)</f>
        <v>11.995279999999999</v>
      </c>
      <c r="I3834" s="30">
        <f>Tabla14[[#This Row],[5% purpil]]+(Tabla14[[#This Row],[5% purpil]]*0.21)</f>
        <v>14.575659999999999</v>
      </c>
      <c r="J3834" s="30">
        <f>Tabla14[[#This Row],[5% purpil]]+(Tabla14[[#This Row],[5% purpil]]*0.21)</f>
        <v>14.575659999999999</v>
      </c>
      <c r="K3834" s="6">
        <f>Tabla14[[#This Row],[Precio NEGRO Publico c/juan]]-Tabla14[[#This Row],[Nuestro Costo juan ]]</f>
        <v>2.5803799999999999</v>
      </c>
      <c r="L3834" s="7">
        <f>Tabla14[[#This Row],[Ganancia]]/Tabla14[[#This Row],[Nuestro Costo juan ]]</f>
        <v>0.21511627906976744</v>
      </c>
      <c r="M3834" s="2">
        <f>Tabla14[[#This Row],[Precio NEGRO Publico c/juan]]+(Tabla14[[#This Row],[Precio NEGRO Publico c/juan]]*0.105)</f>
        <v>16.106104299999998</v>
      </c>
    </row>
    <row r="3835" spans="1:13">
      <c r="A3835" s="1" t="s">
        <v>7702</v>
      </c>
      <c r="B3835" t="s">
        <v>7703</v>
      </c>
      <c r="C3835" t="s">
        <v>7159</v>
      </c>
      <c r="D3835" t="s">
        <v>5447</v>
      </c>
      <c r="E3835" s="2">
        <v>185.64</v>
      </c>
      <c r="F3835" s="2">
        <f>Tabla14[[#This Row],[Precio]]-(Tabla14[[#This Row],[Precio]]*0.14)</f>
        <v>159.65039999999999</v>
      </c>
      <c r="G3835" s="2">
        <f>Tabla14[[#This Row],[Precio]]-(Tabla14[[#This Row],[Precio]]*0.05)</f>
        <v>176.35799999999998</v>
      </c>
      <c r="H3835" s="4">
        <f>Tabla14[[#This Row],[  -14% costo de juan]]+(Tabla14[[#This Row],[  -14% costo de juan]]*0.1)</f>
        <v>175.61543999999998</v>
      </c>
      <c r="I3835" s="30">
        <f>Tabla14[[#This Row],[5% purpil]]+(Tabla14[[#This Row],[5% purpil]]*0.21)</f>
        <v>213.39317999999997</v>
      </c>
      <c r="J3835" s="30">
        <f>Tabla14[[#This Row],[5% purpil]]+(Tabla14[[#This Row],[5% purpil]]*0.21)</f>
        <v>213.39317999999997</v>
      </c>
      <c r="K3835" s="6">
        <f>Tabla14[[#This Row],[Precio NEGRO Publico c/juan]]-Tabla14[[#This Row],[Nuestro Costo juan ]]</f>
        <v>37.777739999999994</v>
      </c>
      <c r="L3835" s="7">
        <f>Tabla14[[#This Row],[Ganancia]]/Tabla14[[#This Row],[Nuestro Costo juan ]]</f>
        <v>0.21511627906976744</v>
      </c>
      <c r="M3835" s="2">
        <f>Tabla14[[#This Row],[Precio NEGRO Publico c/juan]]+(Tabla14[[#This Row],[Precio NEGRO Publico c/juan]]*0.105)</f>
        <v>235.79946389999998</v>
      </c>
    </row>
    <row r="3836" spans="1:13">
      <c r="A3836" s="1" t="s">
        <v>7704</v>
      </c>
      <c r="B3836" t="s">
        <v>7705</v>
      </c>
      <c r="C3836" t="s">
        <v>7159</v>
      </c>
      <c r="D3836" t="s">
        <v>5447</v>
      </c>
      <c r="E3836" s="2">
        <v>199.22</v>
      </c>
      <c r="F3836" s="2">
        <f>Tabla14[[#This Row],[Precio]]-(Tabla14[[#This Row],[Precio]]*0.14)</f>
        <v>171.32919999999999</v>
      </c>
      <c r="G3836" s="2">
        <f>Tabla14[[#This Row],[Precio]]-(Tabla14[[#This Row],[Precio]]*0.05)</f>
        <v>189.25899999999999</v>
      </c>
      <c r="H3836" s="4">
        <f>Tabla14[[#This Row],[  -14% costo de juan]]+(Tabla14[[#This Row],[  -14% costo de juan]]*0.1)</f>
        <v>188.46211999999997</v>
      </c>
      <c r="I3836" s="30">
        <f>Tabla14[[#This Row],[5% purpil]]+(Tabla14[[#This Row],[5% purpil]]*0.21)</f>
        <v>229.00338999999997</v>
      </c>
      <c r="J3836" s="30">
        <f>Tabla14[[#This Row],[5% purpil]]+(Tabla14[[#This Row],[5% purpil]]*0.21)</f>
        <v>229.00338999999997</v>
      </c>
      <c r="K3836" s="6">
        <f>Tabla14[[#This Row],[Precio NEGRO Publico c/juan]]-Tabla14[[#This Row],[Nuestro Costo juan ]]</f>
        <v>40.541269999999997</v>
      </c>
      <c r="L3836" s="7">
        <f>Tabla14[[#This Row],[Ganancia]]/Tabla14[[#This Row],[Nuestro Costo juan ]]</f>
        <v>0.21511627906976746</v>
      </c>
      <c r="M3836" s="2">
        <f>Tabla14[[#This Row],[Precio NEGRO Publico c/juan]]+(Tabla14[[#This Row],[Precio NEGRO Publico c/juan]]*0.105)</f>
        <v>253.04874594999995</v>
      </c>
    </row>
    <row r="3837" spans="1:13">
      <c r="A3837" s="1" t="s">
        <v>7706</v>
      </c>
      <c r="B3837" t="s">
        <v>7707</v>
      </c>
      <c r="C3837" t="s">
        <v>7159</v>
      </c>
      <c r="D3837" t="s">
        <v>5447</v>
      </c>
      <c r="E3837" s="2">
        <v>224</v>
      </c>
      <c r="F3837" s="2">
        <f>Tabla14[[#This Row],[Precio]]-(Tabla14[[#This Row],[Precio]]*0.14)</f>
        <v>192.64</v>
      </c>
      <c r="G3837" s="2">
        <f>Tabla14[[#This Row],[Precio]]-(Tabla14[[#This Row],[Precio]]*0.05)</f>
        <v>212.8</v>
      </c>
      <c r="H3837" s="4">
        <f>Tabla14[[#This Row],[  -14% costo de juan]]+(Tabla14[[#This Row],[  -14% costo de juan]]*0.1)</f>
        <v>211.904</v>
      </c>
      <c r="I3837" s="30">
        <f>Tabla14[[#This Row],[5% purpil]]+(Tabla14[[#This Row],[5% purpil]]*0.21)</f>
        <v>257.488</v>
      </c>
      <c r="J3837" s="30">
        <f>Tabla14[[#This Row],[5% purpil]]+(Tabla14[[#This Row],[5% purpil]]*0.21)</f>
        <v>257.488</v>
      </c>
      <c r="K3837" s="6">
        <f>Tabla14[[#This Row],[Precio NEGRO Publico c/juan]]-Tabla14[[#This Row],[Nuestro Costo juan ]]</f>
        <v>45.584000000000003</v>
      </c>
      <c r="L3837" s="7">
        <f>Tabla14[[#This Row],[Ganancia]]/Tabla14[[#This Row],[Nuestro Costo juan ]]</f>
        <v>0.21511627906976746</v>
      </c>
      <c r="M3837" s="2">
        <f>Tabla14[[#This Row],[Precio NEGRO Publico c/juan]]+(Tabla14[[#This Row],[Precio NEGRO Publico c/juan]]*0.105)</f>
        <v>284.52424000000002</v>
      </c>
    </row>
    <row r="3838" spans="1:13">
      <c r="A3838" s="1" t="s">
        <v>7708</v>
      </c>
      <c r="B3838" t="s">
        <v>7709</v>
      </c>
      <c r="C3838" t="s">
        <v>7159</v>
      </c>
      <c r="D3838" t="s">
        <v>5447</v>
      </c>
      <c r="E3838" s="2">
        <v>238.84</v>
      </c>
      <c r="F3838" s="2">
        <f>Tabla14[[#This Row],[Precio]]-(Tabla14[[#This Row],[Precio]]*0.14)</f>
        <v>205.4024</v>
      </c>
      <c r="G3838" s="2">
        <f>Tabla14[[#This Row],[Precio]]-(Tabla14[[#This Row],[Precio]]*0.05)</f>
        <v>226.898</v>
      </c>
      <c r="H3838" s="4">
        <f>Tabla14[[#This Row],[  -14% costo de juan]]+(Tabla14[[#This Row],[  -14% costo de juan]]*0.1)</f>
        <v>225.94264000000001</v>
      </c>
      <c r="I3838" s="30">
        <f>Tabla14[[#This Row],[5% purpil]]+(Tabla14[[#This Row],[5% purpil]]*0.21)</f>
        <v>274.54658000000001</v>
      </c>
      <c r="J3838" s="30">
        <f>Tabla14[[#This Row],[5% purpil]]+(Tabla14[[#This Row],[5% purpil]]*0.21)</f>
        <v>274.54658000000001</v>
      </c>
      <c r="K3838" s="6">
        <f>Tabla14[[#This Row],[Precio NEGRO Publico c/juan]]-Tabla14[[#This Row],[Nuestro Costo juan ]]</f>
        <v>48.603939999999994</v>
      </c>
      <c r="L3838" s="7">
        <f>Tabla14[[#This Row],[Ganancia]]/Tabla14[[#This Row],[Nuestro Costo juan ]]</f>
        <v>0.21511627906976741</v>
      </c>
      <c r="M3838" s="2">
        <f>Tabla14[[#This Row],[Precio NEGRO Publico c/juan]]+(Tabla14[[#This Row],[Precio NEGRO Publico c/juan]]*0.105)</f>
        <v>303.37397090000002</v>
      </c>
    </row>
    <row r="3839" spans="1:13">
      <c r="A3839" s="1" t="s">
        <v>7710</v>
      </c>
      <c r="B3839" t="s">
        <v>7711</v>
      </c>
      <c r="C3839" t="s">
        <v>7159</v>
      </c>
      <c r="D3839" t="s">
        <v>5447</v>
      </c>
      <c r="E3839" s="2">
        <v>269.5</v>
      </c>
      <c r="F3839" s="2">
        <f>Tabla14[[#This Row],[Precio]]-(Tabla14[[#This Row],[Precio]]*0.14)</f>
        <v>231.76999999999998</v>
      </c>
      <c r="G3839" s="2">
        <f>Tabla14[[#This Row],[Precio]]-(Tabla14[[#This Row],[Precio]]*0.05)</f>
        <v>256.02499999999998</v>
      </c>
      <c r="H3839" s="4">
        <f>Tabla14[[#This Row],[  -14% costo de juan]]+(Tabla14[[#This Row],[  -14% costo de juan]]*0.1)</f>
        <v>254.94699999999997</v>
      </c>
      <c r="I3839" s="30">
        <f>Tabla14[[#This Row],[5% purpil]]+(Tabla14[[#This Row],[5% purpil]]*0.21)</f>
        <v>309.79024999999996</v>
      </c>
      <c r="J3839" s="30">
        <f>Tabla14[[#This Row],[5% purpil]]+(Tabla14[[#This Row],[5% purpil]]*0.21)</f>
        <v>309.79024999999996</v>
      </c>
      <c r="K3839" s="6">
        <f>Tabla14[[#This Row],[Precio NEGRO Publico c/juan]]-Tabla14[[#This Row],[Nuestro Costo juan ]]</f>
        <v>54.843249999999983</v>
      </c>
      <c r="L3839" s="7">
        <f>Tabla14[[#This Row],[Ganancia]]/Tabla14[[#This Row],[Nuestro Costo juan ]]</f>
        <v>0.21511627906976741</v>
      </c>
      <c r="M3839" s="2">
        <f>Tabla14[[#This Row],[Precio NEGRO Publico c/juan]]+(Tabla14[[#This Row],[Precio NEGRO Publico c/juan]]*0.105)</f>
        <v>342.31822624999995</v>
      </c>
    </row>
    <row r="3840" spans="1:13">
      <c r="A3840" s="1" t="s">
        <v>7712</v>
      </c>
      <c r="B3840" t="s">
        <v>7713</v>
      </c>
      <c r="C3840" t="s">
        <v>7159</v>
      </c>
      <c r="D3840" t="s">
        <v>5447</v>
      </c>
      <c r="E3840" s="2">
        <v>300.08999999999997</v>
      </c>
      <c r="F3840" s="2">
        <f>Tabla14[[#This Row],[Precio]]-(Tabla14[[#This Row],[Precio]]*0.14)</f>
        <v>258.07739999999995</v>
      </c>
      <c r="G3840" s="2">
        <f>Tabla14[[#This Row],[Precio]]-(Tabla14[[#This Row],[Precio]]*0.05)</f>
        <v>285.08549999999997</v>
      </c>
      <c r="H3840" s="4">
        <f>Tabla14[[#This Row],[  -14% costo de juan]]+(Tabla14[[#This Row],[  -14% costo de juan]]*0.1)</f>
        <v>283.88513999999998</v>
      </c>
      <c r="I3840" s="30">
        <f>Tabla14[[#This Row],[5% purpil]]+(Tabla14[[#This Row],[5% purpil]]*0.21)</f>
        <v>344.95345499999996</v>
      </c>
      <c r="J3840" s="30">
        <f>Tabla14[[#This Row],[5% purpil]]+(Tabla14[[#This Row],[5% purpil]]*0.21)</f>
        <v>344.95345499999996</v>
      </c>
      <c r="K3840" s="6">
        <f>Tabla14[[#This Row],[Precio NEGRO Publico c/juan]]-Tabla14[[#This Row],[Nuestro Costo juan ]]</f>
        <v>61.068314999999984</v>
      </c>
      <c r="L3840" s="7">
        <f>Tabla14[[#This Row],[Ganancia]]/Tabla14[[#This Row],[Nuestro Costo juan ]]</f>
        <v>0.21511627906976741</v>
      </c>
      <c r="M3840" s="2">
        <f>Tabla14[[#This Row],[Precio NEGRO Publico c/juan]]+(Tabla14[[#This Row],[Precio NEGRO Publico c/juan]]*0.105)</f>
        <v>381.17356777499998</v>
      </c>
    </row>
    <row r="3841" spans="1:13">
      <c r="A3841" s="1" t="s">
        <v>7714</v>
      </c>
      <c r="B3841" t="s">
        <v>7715</v>
      </c>
      <c r="C3841" t="s">
        <v>7159</v>
      </c>
      <c r="D3841" t="s">
        <v>5447</v>
      </c>
      <c r="E3841" s="2">
        <v>377.44</v>
      </c>
      <c r="F3841" s="2">
        <f>Tabla14[[#This Row],[Precio]]-(Tabla14[[#This Row],[Precio]]*0.14)</f>
        <v>324.59839999999997</v>
      </c>
      <c r="G3841" s="2">
        <f>Tabla14[[#This Row],[Precio]]-(Tabla14[[#This Row],[Precio]]*0.05)</f>
        <v>358.56799999999998</v>
      </c>
      <c r="H3841" s="4">
        <f>Tabla14[[#This Row],[  -14% costo de juan]]+(Tabla14[[#This Row],[  -14% costo de juan]]*0.1)</f>
        <v>357.05823999999996</v>
      </c>
      <c r="I3841" s="30">
        <f>Tabla14[[#This Row],[5% purpil]]+(Tabla14[[#This Row],[5% purpil]]*0.21)</f>
        <v>433.86727999999999</v>
      </c>
      <c r="J3841" s="30">
        <f>Tabla14[[#This Row],[5% purpil]]+(Tabla14[[#This Row],[5% purpil]]*0.21)</f>
        <v>433.86727999999999</v>
      </c>
      <c r="K3841" s="6">
        <f>Tabla14[[#This Row],[Precio NEGRO Publico c/juan]]-Tabla14[[#This Row],[Nuestro Costo juan ]]</f>
        <v>76.809040000000039</v>
      </c>
      <c r="L3841" s="7">
        <f>Tabla14[[#This Row],[Ganancia]]/Tabla14[[#This Row],[Nuestro Costo juan ]]</f>
        <v>0.21511627906976757</v>
      </c>
      <c r="M3841" s="2">
        <f>Tabla14[[#This Row],[Precio NEGRO Publico c/juan]]+(Tabla14[[#This Row],[Precio NEGRO Publico c/juan]]*0.105)</f>
        <v>479.42334440000002</v>
      </c>
    </row>
    <row r="3842" spans="1:13">
      <c r="A3842" s="1" t="s">
        <v>7716</v>
      </c>
      <c r="B3842" t="s">
        <v>7717</v>
      </c>
      <c r="C3842" t="s">
        <v>7159</v>
      </c>
      <c r="D3842" t="s">
        <v>5447</v>
      </c>
      <c r="E3842" s="2">
        <v>15382</v>
      </c>
      <c r="F3842" s="2">
        <f>Tabla14[[#This Row],[Precio]]-(Tabla14[[#This Row],[Precio]]*0.14)</f>
        <v>13228.52</v>
      </c>
      <c r="G3842" s="2">
        <f>Tabla14[[#This Row],[Precio]]-(Tabla14[[#This Row],[Precio]]*0.05)</f>
        <v>14612.9</v>
      </c>
      <c r="H3842" s="4">
        <f>Tabla14[[#This Row],[  -14% costo de juan]]+(Tabla14[[#This Row],[  -14% costo de juan]]*0.1)</f>
        <v>14551.372000000001</v>
      </c>
      <c r="I3842" s="30">
        <f>Tabla14[[#This Row],[5% purpil]]+(Tabla14[[#This Row],[5% purpil]]*0.21)</f>
        <v>17681.609</v>
      </c>
      <c r="J3842" s="30">
        <f>Tabla14[[#This Row],[5% purpil]]+(Tabla14[[#This Row],[5% purpil]]*0.21)</f>
        <v>17681.609</v>
      </c>
      <c r="K3842" s="6">
        <f>Tabla14[[#This Row],[Precio NEGRO Publico c/juan]]-Tabla14[[#This Row],[Nuestro Costo juan ]]</f>
        <v>3130.2369999999992</v>
      </c>
      <c r="L3842" s="7">
        <f>Tabla14[[#This Row],[Ganancia]]/Tabla14[[#This Row],[Nuestro Costo juan ]]</f>
        <v>0.21511627906976738</v>
      </c>
      <c r="M3842" s="2">
        <f>Tabla14[[#This Row],[Precio NEGRO Publico c/juan]]+(Tabla14[[#This Row],[Precio NEGRO Publico c/juan]]*0.105)</f>
        <v>19538.177944999999</v>
      </c>
    </row>
    <row r="3843" spans="1:13">
      <c r="A3843" s="1" t="s">
        <v>7718</v>
      </c>
      <c r="B3843" t="s">
        <v>7719</v>
      </c>
      <c r="C3843" t="s">
        <v>7159</v>
      </c>
      <c r="D3843" t="s">
        <v>5447</v>
      </c>
      <c r="E3843" s="2">
        <v>52812</v>
      </c>
      <c r="F3843" s="2">
        <f>Tabla14[[#This Row],[Precio]]-(Tabla14[[#This Row],[Precio]]*0.14)</f>
        <v>45418.32</v>
      </c>
      <c r="G3843" s="2">
        <f>Tabla14[[#This Row],[Precio]]-(Tabla14[[#This Row],[Precio]]*0.05)</f>
        <v>50171.4</v>
      </c>
      <c r="H3843" s="4">
        <f>Tabla14[[#This Row],[  -14% costo de juan]]+(Tabla14[[#This Row],[  -14% costo de juan]]*0.1)</f>
        <v>49960.152000000002</v>
      </c>
      <c r="I3843" s="30">
        <f>Tabla14[[#This Row],[5% purpil]]+(Tabla14[[#This Row],[5% purpil]]*0.21)</f>
        <v>60707.394</v>
      </c>
      <c r="J3843" s="30">
        <f>Tabla14[[#This Row],[5% purpil]]+(Tabla14[[#This Row],[5% purpil]]*0.21)</f>
        <v>60707.394</v>
      </c>
      <c r="K3843" s="6">
        <f>Tabla14[[#This Row],[Precio NEGRO Publico c/juan]]-Tabla14[[#This Row],[Nuestro Costo juan ]]</f>
        <v>10747.241999999998</v>
      </c>
      <c r="L3843" s="7">
        <f>Tabla14[[#This Row],[Ganancia]]/Tabla14[[#This Row],[Nuestro Costo juan ]]</f>
        <v>0.21511627906976741</v>
      </c>
      <c r="M3843" s="2">
        <f>Tabla14[[#This Row],[Precio NEGRO Publico c/juan]]+(Tabla14[[#This Row],[Precio NEGRO Publico c/juan]]*0.105)</f>
        <v>67081.670370000007</v>
      </c>
    </row>
    <row r="3844" spans="1:13">
      <c r="A3844" s="1" t="s">
        <v>7720</v>
      </c>
      <c r="B3844" t="s">
        <v>7721</v>
      </c>
      <c r="C3844" t="s">
        <v>7159</v>
      </c>
      <c r="D3844" t="s">
        <v>5447</v>
      </c>
      <c r="E3844" s="2">
        <v>25050</v>
      </c>
      <c r="F3844" s="2">
        <f>Tabla14[[#This Row],[Precio]]-(Tabla14[[#This Row],[Precio]]*0.14)</f>
        <v>21543</v>
      </c>
      <c r="G3844" s="2">
        <f>Tabla14[[#This Row],[Precio]]-(Tabla14[[#This Row],[Precio]]*0.05)</f>
        <v>23797.5</v>
      </c>
      <c r="H3844" s="4">
        <f>Tabla14[[#This Row],[  -14% costo de juan]]+(Tabla14[[#This Row],[  -14% costo de juan]]*0.1)</f>
        <v>23697.3</v>
      </c>
      <c r="I3844" s="30">
        <f>Tabla14[[#This Row],[5% purpil]]+(Tabla14[[#This Row],[5% purpil]]*0.21)</f>
        <v>28794.974999999999</v>
      </c>
      <c r="J3844" s="30">
        <f>Tabla14[[#This Row],[5% purpil]]+(Tabla14[[#This Row],[5% purpil]]*0.21)</f>
        <v>28794.974999999999</v>
      </c>
      <c r="K3844" s="6">
        <f>Tabla14[[#This Row],[Precio NEGRO Publico c/juan]]-Tabla14[[#This Row],[Nuestro Costo juan ]]</f>
        <v>5097.6749999999993</v>
      </c>
      <c r="L3844" s="7">
        <f>Tabla14[[#This Row],[Ganancia]]/Tabla14[[#This Row],[Nuestro Costo juan ]]</f>
        <v>0.21511627906976741</v>
      </c>
      <c r="M3844" s="2">
        <f>Tabla14[[#This Row],[Precio NEGRO Publico c/juan]]+(Tabla14[[#This Row],[Precio NEGRO Publico c/juan]]*0.105)</f>
        <v>31818.447375</v>
      </c>
    </row>
    <row r="3845" spans="1:13">
      <c r="A3845" s="1" t="s">
        <v>7722</v>
      </c>
      <c r="B3845" t="s">
        <v>7723</v>
      </c>
      <c r="C3845" t="s">
        <v>7159</v>
      </c>
      <c r="D3845" t="s">
        <v>5447</v>
      </c>
      <c r="E3845" s="2">
        <v>9278</v>
      </c>
      <c r="F3845" s="2">
        <f>Tabla14[[#This Row],[Precio]]-(Tabla14[[#This Row],[Precio]]*0.14)</f>
        <v>7979.08</v>
      </c>
      <c r="G3845" s="2">
        <f>Tabla14[[#This Row],[Precio]]-(Tabla14[[#This Row],[Precio]]*0.05)</f>
        <v>8814.1</v>
      </c>
      <c r="H3845" s="4">
        <f>Tabla14[[#This Row],[  -14% costo de juan]]+(Tabla14[[#This Row],[  -14% costo de juan]]*0.1)</f>
        <v>8776.9879999999994</v>
      </c>
      <c r="I3845" s="30">
        <f>Tabla14[[#This Row],[5% purpil]]+(Tabla14[[#This Row],[5% purpil]]*0.21)</f>
        <v>10665.061</v>
      </c>
      <c r="J3845" s="30">
        <f>Tabla14[[#This Row],[5% purpil]]+(Tabla14[[#This Row],[5% purpil]]*0.21)</f>
        <v>10665.061</v>
      </c>
      <c r="K3845" s="6">
        <f>Tabla14[[#This Row],[Precio NEGRO Publico c/juan]]-Tabla14[[#This Row],[Nuestro Costo juan ]]</f>
        <v>1888.0730000000003</v>
      </c>
      <c r="L3845" s="7">
        <f>Tabla14[[#This Row],[Ganancia]]/Tabla14[[#This Row],[Nuestro Costo juan ]]</f>
        <v>0.21511627906976749</v>
      </c>
      <c r="M3845" s="2">
        <f>Tabla14[[#This Row],[Precio NEGRO Publico c/juan]]+(Tabla14[[#This Row],[Precio NEGRO Publico c/juan]]*0.105)</f>
        <v>11784.892404999999</v>
      </c>
    </row>
    <row r="3846" spans="1:13">
      <c r="A3846" s="1" t="s">
        <v>7724</v>
      </c>
      <c r="B3846" t="s">
        <v>7725</v>
      </c>
      <c r="C3846" t="s">
        <v>7159</v>
      </c>
      <c r="D3846" t="s">
        <v>5447</v>
      </c>
      <c r="E3846" s="2">
        <v>93960</v>
      </c>
      <c r="F3846" s="2">
        <f>Tabla14[[#This Row],[Precio]]-(Tabla14[[#This Row],[Precio]]*0.14)</f>
        <v>80805.600000000006</v>
      </c>
      <c r="G3846" s="2">
        <f>Tabla14[[#This Row],[Precio]]-(Tabla14[[#This Row],[Precio]]*0.05)</f>
        <v>89262</v>
      </c>
      <c r="H3846" s="4">
        <f>Tabla14[[#This Row],[  -14% costo de juan]]+(Tabla14[[#This Row],[  -14% costo de juan]]*0.1)</f>
        <v>88886.16</v>
      </c>
      <c r="I3846" s="30">
        <f>Tabla14[[#This Row],[5% purpil]]+(Tabla14[[#This Row],[5% purpil]]*0.21)</f>
        <v>108007.02</v>
      </c>
      <c r="J3846" s="30">
        <f>Tabla14[[#This Row],[5% purpil]]+(Tabla14[[#This Row],[5% purpil]]*0.21)</f>
        <v>108007.02</v>
      </c>
      <c r="K3846" s="6">
        <f>Tabla14[[#This Row],[Precio NEGRO Publico c/juan]]-Tabla14[[#This Row],[Nuestro Costo juan ]]</f>
        <v>19120.86</v>
      </c>
      <c r="L3846" s="7">
        <f>Tabla14[[#This Row],[Ganancia]]/Tabla14[[#This Row],[Nuestro Costo juan ]]</f>
        <v>0.21511627906976744</v>
      </c>
      <c r="M3846" s="2">
        <f>Tabla14[[#This Row],[Precio NEGRO Publico c/juan]]+(Tabla14[[#This Row],[Precio NEGRO Publico c/juan]]*0.105)</f>
        <v>119347.7571</v>
      </c>
    </row>
    <row r="3847" spans="1:13">
      <c r="A3847" s="1" t="s">
        <v>7726</v>
      </c>
      <c r="B3847" t="s">
        <v>7727</v>
      </c>
      <c r="C3847" t="s">
        <v>7159</v>
      </c>
      <c r="D3847" t="s">
        <v>5447</v>
      </c>
      <c r="E3847" s="2">
        <v>48750</v>
      </c>
      <c r="F3847" s="2">
        <f>Tabla14[[#This Row],[Precio]]-(Tabla14[[#This Row],[Precio]]*0.14)</f>
        <v>41925</v>
      </c>
      <c r="G3847" s="2">
        <f>Tabla14[[#This Row],[Precio]]-(Tabla14[[#This Row],[Precio]]*0.05)</f>
        <v>46312.5</v>
      </c>
      <c r="H3847" s="4">
        <f>Tabla14[[#This Row],[  -14% costo de juan]]+(Tabla14[[#This Row],[  -14% costo de juan]]*0.1)</f>
        <v>46117.5</v>
      </c>
      <c r="I3847" s="30">
        <f>Tabla14[[#This Row],[5% purpil]]+(Tabla14[[#This Row],[5% purpil]]*0.21)</f>
        <v>56038.125</v>
      </c>
      <c r="J3847" s="30">
        <f>Tabla14[[#This Row],[5% purpil]]+(Tabla14[[#This Row],[5% purpil]]*0.21)</f>
        <v>56038.125</v>
      </c>
      <c r="K3847" s="6">
        <f>Tabla14[[#This Row],[Precio NEGRO Publico c/juan]]-Tabla14[[#This Row],[Nuestro Costo juan ]]</f>
        <v>9920.625</v>
      </c>
      <c r="L3847" s="7">
        <f>Tabla14[[#This Row],[Ganancia]]/Tabla14[[#This Row],[Nuestro Costo juan ]]</f>
        <v>0.21511627906976744</v>
      </c>
      <c r="M3847" s="2">
        <f>Tabla14[[#This Row],[Precio NEGRO Publico c/juan]]+(Tabla14[[#This Row],[Precio NEGRO Publico c/juan]]*0.105)</f>
        <v>61922.128125000003</v>
      </c>
    </row>
    <row r="3848" spans="1:13">
      <c r="A3848" s="1" t="s">
        <v>7728</v>
      </c>
      <c r="B3848" t="s">
        <v>7729</v>
      </c>
      <c r="C3848" t="s">
        <v>7159</v>
      </c>
      <c r="D3848" t="s">
        <v>5447</v>
      </c>
      <c r="E3848" s="2">
        <v>30000</v>
      </c>
      <c r="F3848" s="2">
        <f>Tabla14[[#This Row],[Precio]]-(Tabla14[[#This Row],[Precio]]*0.14)</f>
        <v>25800</v>
      </c>
      <c r="G3848" s="2">
        <f>Tabla14[[#This Row],[Precio]]-(Tabla14[[#This Row],[Precio]]*0.05)</f>
        <v>28500</v>
      </c>
      <c r="H3848" s="4">
        <f>Tabla14[[#This Row],[  -14% costo de juan]]+(Tabla14[[#This Row],[  -14% costo de juan]]*0.1)</f>
        <v>28380</v>
      </c>
      <c r="I3848" s="30">
        <f>Tabla14[[#This Row],[5% purpil]]+(Tabla14[[#This Row],[5% purpil]]*0.21)</f>
        <v>34485</v>
      </c>
      <c r="J3848" s="30">
        <f>Tabla14[[#This Row],[5% purpil]]+(Tabla14[[#This Row],[5% purpil]]*0.21)</f>
        <v>34485</v>
      </c>
      <c r="K3848" s="6">
        <f>Tabla14[[#This Row],[Precio NEGRO Publico c/juan]]-Tabla14[[#This Row],[Nuestro Costo juan ]]</f>
        <v>6105</v>
      </c>
      <c r="L3848" s="7">
        <f>Tabla14[[#This Row],[Ganancia]]/Tabla14[[#This Row],[Nuestro Costo juan ]]</f>
        <v>0.21511627906976744</v>
      </c>
      <c r="M3848" s="2">
        <f>Tabla14[[#This Row],[Precio NEGRO Publico c/juan]]+(Tabla14[[#This Row],[Precio NEGRO Publico c/juan]]*0.105)</f>
        <v>38105.925000000003</v>
      </c>
    </row>
    <row r="3849" spans="1:13">
      <c r="A3849" s="1" t="s">
        <v>7730</v>
      </c>
      <c r="B3849" t="s">
        <v>7731</v>
      </c>
      <c r="C3849" t="s">
        <v>7159</v>
      </c>
      <c r="D3849" t="s">
        <v>5447</v>
      </c>
      <c r="E3849" s="2">
        <v>22613</v>
      </c>
      <c r="F3849" s="2">
        <f>Tabla14[[#This Row],[Precio]]-(Tabla14[[#This Row],[Precio]]*0.14)</f>
        <v>19447.18</v>
      </c>
      <c r="G3849" s="2">
        <f>Tabla14[[#This Row],[Precio]]-(Tabla14[[#This Row],[Precio]]*0.05)</f>
        <v>21482.35</v>
      </c>
      <c r="H3849" s="4">
        <f>Tabla14[[#This Row],[  -14% costo de juan]]+(Tabla14[[#This Row],[  -14% costo de juan]]*0.1)</f>
        <v>21391.898000000001</v>
      </c>
      <c r="I3849" s="30">
        <f>Tabla14[[#This Row],[5% purpil]]+(Tabla14[[#This Row],[5% purpil]]*0.21)</f>
        <v>25993.643499999998</v>
      </c>
      <c r="J3849" s="30">
        <f>Tabla14[[#This Row],[5% purpil]]+(Tabla14[[#This Row],[5% purpil]]*0.21)</f>
        <v>25993.643499999998</v>
      </c>
      <c r="K3849" s="6">
        <f>Tabla14[[#This Row],[Precio NEGRO Publico c/juan]]-Tabla14[[#This Row],[Nuestro Costo juan ]]</f>
        <v>4601.7454999999973</v>
      </c>
      <c r="L3849" s="7">
        <f>Tabla14[[#This Row],[Ganancia]]/Tabla14[[#This Row],[Nuestro Costo juan ]]</f>
        <v>0.2151162790697673</v>
      </c>
      <c r="M3849" s="2">
        <f>Tabla14[[#This Row],[Precio NEGRO Publico c/juan]]+(Tabla14[[#This Row],[Precio NEGRO Publico c/juan]]*0.105)</f>
        <v>28722.9760675</v>
      </c>
    </row>
    <row r="3850" spans="1:13">
      <c r="A3850" s="1" t="s">
        <v>7732</v>
      </c>
      <c r="B3850" t="s">
        <v>7733</v>
      </c>
      <c r="C3850" t="s">
        <v>7159</v>
      </c>
      <c r="D3850" t="s">
        <v>5447</v>
      </c>
      <c r="E3850" s="2">
        <v>17048</v>
      </c>
      <c r="F3850" s="2">
        <f>Tabla14[[#This Row],[Precio]]-(Tabla14[[#This Row],[Precio]]*0.14)</f>
        <v>14661.279999999999</v>
      </c>
      <c r="G3850" s="2">
        <f>Tabla14[[#This Row],[Precio]]-(Tabla14[[#This Row],[Precio]]*0.05)</f>
        <v>16195.6</v>
      </c>
      <c r="H3850" s="4">
        <f>Tabla14[[#This Row],[  -14% costo de juan]]+(Tabla14[[#This Row],[  -14% costo de juan]]*0.1)</f>
        <v>16127.407999999999</v>
      </c>
      <c r="I3850" s="30">
        <f>Tabla14[[#This Row],[5% purpil]]+(Tabla14[[#This Row],[5% purpil]]*0.21)</f>
        <v>19596.675999999999</v>
      </c>
      <c r="J3850" s="30">
        <f>Tabla14[[#This Row],[5% purpil]]+(Tabla14[[#This Row],[5% purpil]]*0.21)</f>
        <v>19596.675999999999</v>
      </c>
      <c r="K3850" s="6">
        <f>Tabla14[[#This Row],[Precio NEGRO Publico c/juan]]-Tabla14[[#This Row],[Nuestro Costo juan ]]</f>
        <v>3469.268</v>
      </c>
      <c r="L3850" s="7">
        <f>Tabla14[[#This Row],[Ganancia]]/Tabla14[[#This Row],[Nuestro Costo juan ]]</f>
        <v>0.21511627906976746</v>
      </c>
      <c r="M3850" s="2">
        <f>Tabla14[[#This Row],[Precio NEGRO Publico c/juan]]+(Tabla14[[#This Row],[Precio NEGRO Publico c/juan]]*0.105)</f>
        <v>21654.326979999998</v>
      </c>
    </row>
    <row r="3851" spans="1:13">
      <c r="A3851" s="1" t="s">
        <v>7734</v>
      </c>
      <c r="B3851" t="s">
        <v>7735</v>
      </c>
      <c r="C3851" t="s">
        <v>7159</v>
      </c>
      <c r="D3851" t="s">
        <v>5447</v>
      </c>
      <c r="E3851" s="2">
        <v>52.01</v>
      </c>
      <c r="F3851" s="2">
        <f>Tabla14[[#This Row],[Precio]]-(Tabla14[[#This Row],[Precio]]*0.14)</f>
        <v>44.7286</v>
      </c>
      <c r="G3851" s="2">
        <f>Tabla14[[#This Row],[Precio]]-(Tabla14[[#This Row],[Precio]]*0.05)</f>
        <v>49.409499999999994</v>
      </c>
      <c r="H3851" s="4">
        <f>Tabla14[[#This Row],[  -14% costo de juan]]+(Tabla14[[#This Row],[  -14% costo de juan]]*0.1)</f>
        <v>49.201459999999997</v>
      </c>
      <c r="I3851" s="30">
        <f>Tabla14[[#This Row],[5% purpil]]+(Tabla14[[#This Row],[5% purpil]]*0.21)</f>
        <v>59.78549499999999</v>
      </c>
      <c r="J3851" s="30">
        <f>Tabla14[[#This Row],[5% purpil]]+(Tabla14[[#This Row],[5% purpil]]*0.21)</f>
        <v>59.78549499999999</v>
      </c>
      <c r="K3851" s="6">
        <f>Tabla14[[#This Row],[Precio NEGRO Publico c/juan]]-Tabla14[[#This Row],[Nuestro Costo juan ]]</f>
        <v>10.584034999999993</v>
      </c>
      <c r="L3851" s="7">
        <f>Tabla14[[#This Row],[Ganancia]]/Tabla14[[#This Row],[Nuestro Costo juan ]]</f>
        <v>0.21511627906976732</v>
      </c>
      <c r="M3851" s="2">
        <f>Tabla14[[#This Row],[Precio NEGRO Publico c/juan]]+(Tabla14[[#This Row],[Precio NEGRO Publico c/juan]]*0.105)</f>
        <v>66.062971974999982</v>
      </c>
    </row>
    <row r="3852" spans="1:13">
      <c r="A3852" s="1" t="s">
        <v>7736</v>
      </c>
      <c r="B3852" t="s">
        <v>7737</v>
      </c>
      <c r="C3852" t="s">
        <v>7159</v>
      </c>
      <c r="D3852" t="s">
        <v>5447</v>
      </c>
      <c r="E3852" s="2">
        <v>61.74</v>
      </c>
      <c r="F3852" s="2">
        <f>Tabla14[[#This Row],[Precio]]-(Tabla14[[#This Row],[Precio]]*0.14)</f>
        <v>53.096400000000003</v>
      </c>
      <c r="G3852" s="2">
        <f>Tabla14[[#This Row],[Precio]]-(Tabla14[[#This Row],[Precio]]*0.05)</f>
        <v>58.652999999999999</v>
      </c>
      <c r="H3852" s="4">
        <f>Tabla14[[#This Row],[  -14% costo de juan]]+(Tabla14[[#This Row],[  -14% costo de juan]]*0.1)</f>
        <v>58.406040000000004</v>
      </c>
      <c r="I3852" s="30">
        <f>Tabla14[[#This Row],[5% purpil]]+(Tabla14[[#This Row],[5% purpil]]*0.21)</f>
        <v>70.970129999999997</v>
      </c>
      <c r="J3852" s="30">
        <f>Tabla14[[#This Row],[5% purpil]]+(Tabla14[[#This Row],[5% purpil]]*0.21)</f>
        <v>70.970129999999997</v>
      </c>
      <c r="K3852" s="6">
        <f>Tabla14[[#This Row],[Precio NEGRO Publico c/juan]]-Tabla14[[#This Row],[Nuestro Costo juan ]]</f>
        <v>12.564089999999993</v>
      </c>
      <c r="L3852" s="7">
        <f>Tabla14[[#This Row],[Ganancia]]/Tabla14[[#This Row],[Nuestro Costo juan ]]</f>
        <v>0.2151162790697673</v>
      </c>
      <c r="M3852" s="2">
        <f>Tabla14[[#This Row],[Precio NEGRO Publico c/juan]]+(Tabla14[[#This Row],[Precio NEGRO Publico c/juan]]*0.105)</f>
        <v>78.42199364999999</v>
      </c>
    </row>
    <row r="3853" spans="1:13">
      <c r="A3853" s="1" t="s">
        <v>7738</v>
      </c>
      <c r="B3853" t="s">
        <v>7739</v>
      </c>
      <c r="C3853" t="s">
        <v>7159</v>
      </c>
      <c r="D3853" t="s">
        <v>5447</v>
      </c>
      <c r="E3853" s="2">
        <v>89.11</v>
      </c>
      <c r="F3853" s="2">
        <f>Tabla14[[#This Row],[Precio]]-(Tabla14[[#This Row],[Precio]]*0.14)</f>
        <v>76.634600000000006</v>
      </c>
      <c r="G3853" s="2">
        <f>Tabla14[[#This Row],[Precio]]-(Tabla14[[#This Row],[Precio]]*0.05)</f>
        <v>84.654499999999999</v>
      </c>
      <c r="H3853" s="4">
        <f>Tabla14[[#This Row],[  -14% costo de juan]]+(Tabla14[[#This Row],[  -14% costo de juan]]*0.1)</f>
        <v>84.298060000000007</v>
      </c>
      <c r="I3853" s="30">
        <f>Tabla14[[#This Row],[5% purpil]]+(Tabla14[[#This Row],[5% purpil]]*0.21)</f>
        <v>102.431945</v>
      </c>
      <c r="J3853" s="30">
        <f>Tabla14[[#This Row],[5% purpil]]+(Tabla14[[#This Row],[5% purpil]]*0.21)</f>
        <v>102.431945</v>
      </c>
      <c r="K3853" s="6">
        <f>Tabla14[[#This Row],[Precio NEGRO Publico c/juan]]-Tabla14[[#This Row],[Nuestro Costo juan ]]</f>
        <v>18.133884999999992</v>
      </c>
      <c r="L3853" s="7">
        <f>Tabla14[[#This Row],[Ganancia]]/Tabla14[[#This Row],[Nuestro Costo juan ]]</f>
        <v>0.21511627906976732</v>
      </c>
      <c r="M3853" s="2">
        <f>Tabla14[[#This Row],[Precio NEGRO Publico c/juan]]+(Tabla14[[#This Row],[Precio NEGRO Publico c/juan]]*0.105)</f>
        <v>113.187299225</v>
      </c>
    </row>
    <row r="3854" spans="1:13">
      <c r="A3854" s="1" t="s">
        <v>7740</v>
      </c>
      <c r="B3854" t="s">
        <v>7741</v>
      </c>
      <c r="C3854" t="s">
        <v>7159</v>
      </c>
      <c r="D3854" t="s">
        <v>5447</v>
      </c>
      <c r="E3854" s="2">
        <v>102.13</v>
      </c>
      <c r="F3854" s="2">
        <f>Tabla14[[#This Row],[Precio]]-(Tabla14[[#This Row],[Precio]]*0.14)</f>
        <v>87.831799999999987</v>
      </c>
      <c r="G3854" s="2">
        <f>Tabla14[[#This Row],[Precio]]-(Tabla14[[#This Row],[Precio]]*0.05)</f>
        <v>97.023499999999999</v>
      </c>
      <c r="H3854" s="4">
        <f>Tabla14[[#This Row],[  -14% costo de juan]]+(Tabla14[[#This Row],[  -14% costo de juan]]*0.1)</f>
        <v>96.614979999999989</v>
      </c>
      <c r="I3854" s="30">
        <f>Tabla14[[#This Row],[5% purpil]]+(Tabla14[[#This Row],[5% purpil]]*0.21)</f>
        <v>117.39843500000001</v>
      </c>
      <c r="J3854" s="30">
        <f>Tabla14[[#This Row],[5% purpil]]+(Tabla14[[#This Row],[5% purpil]]*0.21)</f>
        <v>117.39843500000001</v>
      </c>
      <c r="K3854" s="6">
        <f>Tabla14[[#This Row],[Precio NEGRO Publico c/juan]]-Tabla14[[#This Row],[Nuestro Costo juan ]]</f>
        <v>20.783455000000018</v>
      </c>
      <c r="L3854" s="7">
        <f>Tabla14[[#This Row],[Ganancia]]/Tabla14[[#This Row],[Nuestro Costo juan ]]</f>
        <v>0.21511627906976766</v>
      </c>
      <c r="M3854" s="2">
        <f>Tabla14[[#This Row],[Precio NEGRO Publico c/juan]]+(Tabla14[[#This Row],[Precio NEGRO Publico c/juan]]*0.105)</f>
        <v>129.72527067500002</v>
      </c>
    </row>
    <row r="3855" spans="1:13">
      <c r="A3855" s="1" t="s">
        <v>7742</v>
      </c>
      <c r="B3855" t="s">
        <v>7743</v>
      </c>
      <c r="C3855" t="s">
        <v>7159</v>
      </c>
      <c r="D3855" t="s">
        <v>5447</v>
      </c>
      <c r="E3855" s="2">
        <v>33650.53</v>
      </c>
      <c r="F3855" s="2">
        <f>Tabla14[[#This Row],[Precio]]-(Tabla14[[#This Row],[Precio]]*0.14)</f>
        <v>28939.4558</v>
      </c>
      <c r="G3855" s="2">
        <f>Tabla14[[#This Row],[Precio]]-(Tabla14[[#This Row],[Precio]]*0.05)</f>
        <v>31968.003499999999</v>
      </c>
      <c r="H3855" s="4">
        <f>Tabla14[[#This Row],[  -14% costo de juan]]+(Tabla14[[#This Row],[  -14% costo de juan]]*0.1)</f>
        <v>31833.401379999999</v>
      </c>
      <c r="I3855" s="30">
        <f>Tabla14[[#This Row],[5% purpil]]+(Tabla14[[#This Row],[5% purpil]]*0.21)</f>
        <v>38681.284234999999</v>
      </c>
      <c r="J3855" s="30">
        <f>Tabla14[[#This Row],[5% purpil]]+(Tabla14[[#This Row],[5% purpil]]*0.21)</f>
        <v>38681.284234999999</v>
      </c>
      <c r="K3855" s="6">
        <f>Tabla14[[#This Row],[Precio NEGRO Publico c/juan]]-Tabla14[[#This Row],[Nuestro Costo juan ]]</f>
        <v>6847.8828549999998</v>
      </c>
      <c r="L3855" s="7">
        <f>Tabla14[[#This Row],[Ganancia]]/Tabla14[[#This Row],[Nuestro Costo juan ]]</f>
        <v>0.21511627906976744</v>
      </c>
      <c r="M3855" s="2">
        <f>Tabla14[[#This Row],[Precio NEGRO Publico c/juan]]+(Tabla14[[#This Row],[Precio NEGRO Publico c/juan]]*0.105)</f>
        <v>42742.819079674999</v>
      </c>
    </row>
    <row r="3856" spans="1:13">
      <c r="A3856" s="1" t="s">
        <v>7744</v>
      </c>
      <c r="B3856" t="s">
        <v>7745</v>
      </c>
      <c r="C3856" t="s">
        <v>7159</v>
      </c>
      <c r="D3856" t="s">
        <v>5447</v>
      </c>
      <c r="E3856" s="2">
        <v>24383</v>
      </c>
      <c r="F3856" s="2">
        <f>Tabla14[[#This Row],[Precio]]-(Tabla14[[#This Row],[Precio]]*0.14)</f>
        <v>20969.38</v>
      </c>
      <c r="G3856" s="2">
        <f>Tabla14[[#This Row],[Precio]]-(Tabla14[[#This Row],[Precio]]*0.05)</f>
        <v>23163.85</v>
      </c>
      <c r="H3856" s="4">
        <f>Tabla14[[#This Row],[  -14% costo de juan]]+(Tabla14[[#This Row],[  -14% costo de juan]]*0.1)</f>
        <v>23066.317999999999</v>
      </c>
      <c r="I3856" s="30">
        <f>Tabla14[[#This Row],[5% purpil]]+(Tabla14[[#This Row],[5% purpil]]*0.21)</f>
        <v>28028.258499999996</v>
      </c>
      <c r="J3856" s="30">
        <f>Tabla14[[#This Row],[5% purpil]]+(Tabla14[[#This Row],[5% purpil]]*0.21)</f>
        <v>28028.258499999996</v>
      </c>
      <c r="K3856" s="6">
        <f>Tabla14[[#This Row],[Precio NEGRO Publico c/juan]]-Tabla14[[#This Row],[Nuestro Costo juan ]]</f>
        <v>4961.940499999997</v>
      </c>
      <c r="L3856" s="7">
        <f>Tabla14[[#This Row],[Ganancia]]/Tabla14[[#This Row],[Nuestro Costo juan ]]</f>
        <v>0.21511627906976732</v>
      </c>
      <c r="M3856" s="2">
        <f>Tabla14[[#This Row],[Precio NEGRO Publico c/juan]]+(Tabla14[[#This Row],[Precio NEGRO Publico c/juan]]*0.105)</f>
        <v>30971.225642499994</v>
      </c>
    </row>
    <row r="3857" spans="1:13">
      <c r="A3857" s="1" t="s">
        <v>7746</v>
      </c>
      <c r="B3857" t="s">
        <v>7747</v>
      </c>
      <c r="C3857" t="s">
        <v>7159</v>
      </c>
      <c r="D3857" t="s">
        <v>5447</v>
      </c>
      <c r="E3857" s="2">
        <v>24947.37</v>
      </c>
      <c r="F3857" s="2">
        <f>Tabla14[[#This Row],[Precio]]-(Tabla14[[#This Row],[Precio]]*0.14)</f>
        <v>21454.7382</v>
      </c>
      <c r="G3857" s="2">
        <f>Tabla14[[#This Row],[Precio]]-(Tabla14[[#This Row],[Precio]]*0.05)</f>
        <v>23700.001499999998</v>
      </c>
      <c r="H3857" s="4">
        <f>Tabla14[[#This Row],[  -14% costo de juan]]+(Tabla14[[#This Row],[  -14% costo de juan]]*0.1)</f>
        <v>23600.212019999999</v>
      </c>
      <c r="I3857" s="30">
        <f>Tabla14[[#This Row],[5% purpil]]+(Tabla14[[#This Row],[5% purpil]]*0.21)</f>
        <v>28677.001814999996</v>
      </c>
      <c r="J3857" s="30">
        <f>Tabla14[[#This Row],[5% purpil]]+(Tabla14[[#This Row],[5% purpil]]*0.21)</f>
        <v>28677.001814999996</v>
      </c>
      <c r="K3857" s="6">
        <f>Tabla14[[#This Row],[Precio NEGRO Publico c/juan]]-Tabla14[[#This Row],[Nuestro Costo juan ]]</f>
        <v>5076.789794999997</v>
      </c>
      <c r="L3857" s="7">
        <f>Tabla14[[#This Row],[Ganancia]]/Tabla14[[#This Row],[Nuestro Costo juan ]]</f>
        <v>0.21511627906976732</v>
      </c>
      <c r="M3857" s="2">
        <f>Tabla14[[#This Row],[Precio NEGRO Publico c/juan]]+(Tabla14[[#This Row],[Precio NEGRO Publico c/juan]]*0.105)</f>
        <v>31688.087005574995</v>
      </c>
    </row>
    <row r="3858" spans="1:13">
      <c r="A3858" s="1" t="s">
        <v>7748</v>
      </c>
      <c r="B3858" t="s">
        <v>7749</v>
      </c>
      <c r="C3858" t="s">
        <v>7159</v>
      </c>
      <c r="D3858" t="s">
        <v>5447</v>
      </c>
      <c r="E3858" s="2">
        <v>35105.68</v>
      </c>
      <c r="F3858" s="2">
        <f>Tabla14[[#This Row],[Precio]]-(Tabla14[[#This Row],[Precio]]*0.14)</f>
        <v>30190.8848</v>
      </c>
      <c r="G3858" s="2">
        <f>Tabla14[[#This Row],[Precio]]-(Tabla14[[#This Row],[Precio]]*0.05)</f>
        <v>33350.396000000001</v>
      </c>
      <c r="H3858" s="4">
        <f>Tabla14[[#This Row],[  -14% costo de juan]]+(Tabla14[[#This Row],[  -14% costo de juan]]*0.1)</f>
        <v>33209.973279999998</v>
      </c>
      <c r="I3858" s="30">
        <f>Tabla14[[#This Row],[5% purpil]]+(Tabla14[[#This Row],[5% purpil]]*0.21)</f>
        <v>40353.979160000003</v>
      </c>
      <c r="J3858" s="30">
        <f>Tabla14[[#This Row],[5% purpil]]+(Tabla14[[#This Row],[5% purpil]]*0.21)</f>
        <v>40353.979160000003</v>
      </c>
      <c r="K3858" s="6">
        <f>Tabla14[[#This Row],[Precio NEGRO Publico c/juan]]-Tabla14[[#This Row],[Nuestro Costo juan ]]</f>
        <v>7144.0058800000043</v>
      </c>
      <c r="L3858" s="7">
        <f>Tabla14[[#This Row],[Ganancia]]/Tabla14[[#This Row],[Nuestro Costo juan ]]</f>
        <v>0.21511627906976757</v>
      </c>
      <c r="M3858" s="2">
        <f>Tabla14[[#This Row],[Precio NEGRO Publico c/juan]]+(Tabla14[[#This Row],[Precio NEGRO Publico c/juan]]*0.105)</f>
        <v>44591.146971800001</v>
      </c>
    </row>
    <row r="3859" spans="1:13">
      <c r="A3859" s="1" t="s">
        <v>7750</v>
      </c>
      <c r="B3859" t="s">
        <v>7751</v>
      </c>
      <c r="C3859" t="s">
        <v>7159</v>
      </c>
      <c r="D3859" t="s">
        <v>5447</v>
      </c>
      <c r="E3859" s="2">
        <v>21632.28</v>
      </c>
      <c r="F3859" s="2">
        <f>Tabla14[[#This Row],[Precio]]-(Tabla14[[#This Row],[Precio]]*0.14)</f>
        <v>18603.7608</v>
      </c>
      <c r="G3859" s="2">
        <f>Tabla14[[#This Row],[Precio]]-(Tabla14[[#This Row],[Precio]]*0.05)</f>
        <v>20550.665999999997</v>
      </c>
      <c r="H3859" s="4">
        <f>Tabla14[[#This Row],[  -14% costo de juan]]+(Tabla14[[#This Row],[  -14% costo de juan]]*0.1)</f>
        <v>20464.136879999998</v>
      </c>
      <c r="I3859" s="30">
        <f>Tabla14[[#This Row],[5% purpil]]+(Tabla14[[#This Row],[5% purpil]]*0.21)</f>
        <v>24866.305859999997</v>
      </c>
      <c r="J3859" s="30">
        <f>Tabla14[[#This Row],[5% purpil]]+(Tabla14[[#This Row],[5% purpil]]*0.21)</f>
        <v>24866.305859999997</v>
      </c>
      <c r="K3859" s="6">
        <f>Tabla14[[#This Row],[Precio NEGRO Publico c/juan]]-Tabla14[[#This Row],[Nuestro Costo juan ]]</f>
        <v>4402.1689799999986</v>
      </c>
      <c r="L3859" s="7">
        <f>Tabla14[[#This Row],[Ganancia]]/Tabla14[[#This Row],[Nuestro Costo juan ]]</f>
        <v>0.21511627906976738</v>
      </c>
      <c r="M3859" s="2">
        <f>Tabla14[[#This Row],[Precio NEGRO Publico c/juan]]+(Tabla14[[#This Row],[Precio NEGRO Publico c/juan]]*0.105)</f>
        <v>27477.267975299997</v>
      </c>
    </row>
    <row r="3860" spans="1:13">
      <c r="A3860" s="1" t="s">
        <v>7752</v>
      </c>
      <c r="B3860" t="s">
        <v>7753</v>
      </c>
      <c r="C3860" t="s">
        <v>7159</v>
      </c>
      <c r="D3860" t="s">
        <v>5447</v>
      </c>
      <c r="E3860" s="2">
        <v>16994</v>
      </c>
      <c r="F3860" s="2">
        <f>Tabla14[[#This Row],[Precio]]-(Tabla14[[#This Row],[Precio]]*0.14)</f>
        <v>14614.84</v>
      </c>
      <c r="G3860" s="2">
        <f>Tabla14[[#This Row],[Precio]]-(Tabla14[[#This Row],[Precio]]*0.05)</f>
        <v>16144.3</v>
      </c>
      <c r="H3860" s="4">
        <f>Tabla14[[#This Row],[  -14% costo de juan]]+(Tabla14[[#This Row],[  -14% costo de juan]]*0.1)</f>
        <v>16076.324000000001</v>
      </c>
      <c r="I3860" s="30">
        <f>Tabla14[[#This Row],[5% purpil]]+(Tabla14[[#This Row],[5% purpil]]*0.21)</f>
        <v>19534.602999999999</v>
      </c>
      <c r="J3860" s="30">
        <f>Tabla14[[#This Row],[5% purpil]]+(Tabla14[[#This Row],[5% purpil]]*0.21)</f>
        <v>19534.602999999999</v>
      </c>
      <c r="K3860" s="6">
        <f>Tabla14[[#This Row],[Precio NEGRO Publico c/juan]]-Tabla14[[#This Row],[Nuestro Costo juan ]]</f>
        <v>3458.2789999999986</v>
      </c>
      <c r="L3860" s="7">
        <f>Tabla14[[#This Row],[Ganancia]]/Tabla14[[#This Row],[Nuestro Costo juan ]]</f>
        <v>0.21511627906976735</v>
      </c>
      <c r="M3860" s="2">
        <f>Tabla14[[#This Row],[Precio NEGRO Publico c/juan]]+(Tabla14[[#This Row],[Precio NEGRO Publico c/juan]]*0.105)</f>
        <v>21585.736314999998</v>
      </c>
    </row>
    <row r="3861" spans="1:13">
      <c r="A3861" s="1" t="s">
        <v>7754</v>
      </c>
      <c r="B3861" t="s">
        <v>7755</v>
      </c>
      <c r="C3861" t="s">
        <v>7159</v>
      </c>
      <c r="D3861" t="s">
        <v>5447</v>
      </c>
      <c r="E3861" s="2">
        <v>16111</v>
      </c>
      <c r="F3861" s="2">
        <f>Tabla14[[#This Row],[Precio]]-(Tabla14[[#This Row],[Precio]]*0.14)</f>
        <v>13855.46</v>
      </c>
      <c r="G3861" s="2">
        <f>Tabla14[[#This Row],[Precio]]-(Tabla14[[#This Row],[Precio]]*0.05)</f>
        <v>15305.45</v>
      </c>
      <c r="H3861" s="4">
        <f>Tabla14[[#This Row],[  -14% costo de juan]]+(Tabla14[[#This Row],[  -14% costo de juan]]*0.1)</f>
        <v>15241.005999999999</v>
      </c>
      <c r="I3861" s="30">
        <f>Tabla14[[#This Row],[5% purpil]]+(Tabla14[[#This Row],[5% purpil]]*0.21)</f>
        <v>18519.594499999999</v>
      </c>
      <c r="J3861" s="30">
        <f>Tabla14[[#This Row],[5% purpil]]+(Tabla14[[#This Row],[5% purpil]]*0.21)</f>
        <v>18519.594499999999</v>
      </c>
      <c r="K3861" s="6">
        <f>Tabla14[[#This Row],[Precio NEGRO Publico c/juan]]-Tabla14[[#This Row],[Nuestro Costo juan ]]</f>
        <v>3278.5884999999998</v>
      </c>
      <c r="L3861" s="7">
        <f>Tabla14[[#This Row],[Ganancia]]/Tabla14[[#This Row],[Nuestro Costo juan ]]</f>
        <v>0.21511627906976744</v>
      </c>
      <c r="M3861" s="2">
        <f>Tabla14[[#This Row],[Precio NEGRO Publico c/juan]]+(Tabla14[[#This Row],[Precio NEGRO Publico c/juan]]*0.105)</f>
        <v>20464.151922499997</v>
      </c>
    </row>
    <row r="3862" spans="1:13">
      <c r="A3862" s="1" t="s">
        <v>7756</v>
      </c>
      <c r="B3862" t="s">
        <v>7757</v>
      </c>
      <c r="C3862" t="s">
        <v>7159</v>
      </c>
      <c r="D3862" t="s">
        <v>5447</v>
      </c>
      <c r="E3862" s="2">
        <v>14985</v>
      </c>
      <c r="F3862" s="2">
        <f>Tabla14[[#This Row],[Precio]]-(Tabla14[[#This Row],[Precio]]*0.14)</f>
        <v>12887.1</v>
      </c>
      <c r="G3862" s="2">
        <f>Tabla14[[#This Row],[Precio]]-(Tabla14[[#This Row],[Precio]]*0.05)</f>
        <v>14235.75</v>
      </c>
      <c r="H3862" s="4">
        <f>Tabla14[[#This Row],[  -14% costo de juan]]+(Tabla14[[#This Row],[  -14% costo de juan]]*0.1)</f>
        <v>14175.810000000001</v>
      </c>
      <c r="I3862" s="30">
        <f>Tabla14[[#This Row],[5% purpil]]+(Tabla14[[#This Row],[5% purpil]]*0.21)</f>
        <v>17225.2575</v>
      </c>
      <c r="J3862" s="30">
        <f>Tabla14[[#This Row],[5% purpil]]+(Tabla14[[#This Row],[5% purpil]]*0.21)</f>
        <v>17225.2575</v>
      </c>
      <c r="K3862" s="6">
        <f>Tabla14[[#This Row],[Precio NEGRO Publico c/juan]]-Tabla14[[#This Row],[Nuestro Costo juan ]]</f>
        <v>3049.4474999999984</v>
      </c>
      <c r="L3862" s="7">
        <f>Tabla14[[#This Row],[Ganancia]]/Tabla14[[#This Row],[Nuestro Costo juan ]]</f>
        <v>0.2151162790697673</v>
      </c>
      <c r="M3862" s="2">
        <f>Tabla14[[#This Row],[Precio NEGRO Publico c/juan]]+(Tabla14[[#This Row],[Precio NEGRO Publico c/juan]]*0.105)</f>
        <v>19033.9095375</v>
      </c>
    </row>
    <row r="3863" spans="1:13">
      <c r="A3863" s="1" t="s">
        <v>7758</v>
      </c>
      <c r="B3863" t="s">
        <v>7759</v>
      </c>
      <c r="C3863" t="s">
        <v>7159</v>
      </c>
      <c r="D3863" t="s">
        <v>5447</v>
      </c>
      <c r="E3863" s="2">
        <v>13365</v>
      </c>
      <c r="F3863" s="2">
        <f>Tabla14[[#This Row],[Precio]]-(Tabla14[[#This Row],[Precio]]*0.14)</f>
        <v>11493.9</v>
      </c>
      <c r="G3863" s="2">
        <f>Tabla14[[#This Row],[Precio]]-(Tabla14[[#This Row],[Precio]]*0.05)</f>
        <v>12696.75</v>
      </c>
      <c r="H3863" s="4">
        <f>Tabla14[[#This Row],[  -14% costo de juan]]+(Tabla14[[#This Row],[  -14% costo de juan]]*0.1)</f>
        <v>12643.289999999999</v>
      </c>
      <c r="I3863" s="30">
        <f>Tabla14[[#This Row],[5% purpil]]+(Tabla14[[#This Row],[5% purpil]]*0.21)</f>
        <v>15363.067500000001</v>
      </c>
      <c r="J3863" s="30">
        <f>Tabla14[[#This Row],[5% purpil]]+(Tabla14[[#This Row],[5% purpil]]*0.21)</f>
        <v>15363.067500000001</v>
      </c>
      <c r="K3863" s="6">
        <f>Tabla14[[#This Row],[Precio NEGRO Publico c/juan]]-Tabla14[[#This Row],[Nuestro Costo juan ]]</f>
        <v>2719.777500000002</v>
      </c>
      <c r="L3863" s="7">
        <f>Tabla14[[#This Row],[Ganancia]]/Tabla14[[#This Row],[Nuestro Costo juan ]]</f>
        <v>0.2151162790697676</v>
      </c>
      <c r="M3863" s="2">
        <f>Tabla14[[#This Row],[Precio NEGRO Publico c/juan]]+(Tabla14[[#This Row],[Precio NEGRO Publico c/juan]]*0.105)</f>
        <v>16976.189587500001</v>
      </c>
    </row>
    <row r="3864" spans="1:13">
      <c r="A3864" s="1" t="s">
        <v>7760</v>
      </c>
      <c r="B3864" t="s">
        <v>7761</v>
      </c>
      <c r="C3864" t="s">
        <v>7159</v>
      </c>
      <c r="D3864" t="s">
        <v>5447</v>
      </c>
      <c r="E3864" s="2">
        <v>7500</v>
      </c>
      <c r="F3864" s="2">
        <f>Tabla14[[#This Row],[Precio]]-(Tabla14[[#This Row],[Precio]]*0.14)</f>
        <v>6450</v>
      </c>
      <c r="G3864" s="2">
        <f>Tabla14[[#This Row],[Precio]]-(Tabla14[[#This Row],[Precio]]*0.05)</f>
        <v>7125</v>
      </c>
      <c r="H3864" s="4">
        <f>Tabla14[[#This Row],[  -14% costo de juan]]+(Tabla14[[#This Row],[  -14% costo de juan]]*0.1)</f>
        <v>7095</v>
      </c>
      <c r="I3864" s="30">
        <f>Tabla14[[#This Row],[5% purpil]]+(Tabla14[[#This Row],[5% purpil]]*0.21)</f>
        <v>8621.25</v>
      </c>
      <c r="J3864" s="30">
        <f>Tabla14[[#This Row],[5% purpil]]+(Tabla14[[#This Row],[5% purpil]]*0.21)</f>
        <v>8621.25</v>
      </c>
      <c r="K3864" s="6">
        <f>Tabla14[[#This Row],[Precio NEGRO Publico c/juan]]-Tabla14[[#This Row],[Nuestro Costo juan ]]</f>
        <v>1526.25</v>
      </c>
      <c r="L3864" s="7">
        <f>Tabla14[[#This Row],[Ganancia]]/Tabla14[[#This Row],[Nuestro Costo juan ]]</f>
        <v>0.21511627906976744</v>
      </c>
      <c r="M3864" s="2">
        <f>Tabla14[[#This Row],[Precio NEGRO Publico c/juan]]+(Tabla14[[#This Row],[Precio NEGRO Publico c/juan]]*0.105)</f>
        <v>9526.4812500000007</v>
      </c>
    </row>
    <row r="3865" spans="1:13">
      <c r="A3865" s="1" t="s">
        <v>7762</v>
      </c>
      <c r="B3865" t="s">
        <v>7763</v>
      </c>
      <c r="C3865" t="s">
        <v>7159</v>
      </c>
      <c r="D3865" t="s">
        <v>5447</v>
      </c>
      <c r="E3865" s="2">
        <v>1104.8399999999999</v>
      </c>
      <c r="F3865" s="2">
        <f>Tabla14[[#This Row],[Precio]]-(Tabla14[[#This Row],[Precio]]*0.14)</f>
        <v>950.16239999999993</v>
      </c>
      <c r="G3865" s="2">
        <f>Tabla14[[#This Row],[Precio]]-(Tabla14[[#This Row],[Precio]]*0.05)</f>
        <v>1049.598</v>
      </c>
      <c r="H3865" s="4">
        <f>Tabla14[[#This Row],[  -14% costo de juan]]+(Tabla14[[#This Row],[  -14% costo de juan]]*0.1)</f>
        <v>1045.1786399999999</v>
      </c>
      <c r="I3865" s="30">
        <f>Tabla14[[#This Row],[5% purpil]]+(Tabla14[[#This Row],[5% purpil]]*0.21)</f>
        <v>1270.0135799999998</v>
      </c>
      <c r="J3865" s="30">
        <f>Tabla14[[#This Row],[5% purpil]]+(Tabla14[[#This Row],[5% purpil]]*0.21)</f>
        <v>1270.0135799999998</v>
      </c>
      <c r="K3865" s="6">
        <f>Tabla14[[#This Row],[Precio NEGRO Publico c/juan]]-Tabla14[[#This Row],[Nuestro Costo juan ]]</f>
        <v>224.83493999999996</v>
      </c>
      <c r="L3865" s="7">
        <f>Tabla14[[#This Row],[Ganancia]]/Tabla14[[#This Row],[Nuestro Costo juan ]]</f>
        <v>0.21511627906976744</v>
      </c>
      <c r="M3865" s="2">
        <f>Tabla14[[#This Row],[Precio NEGRO Publico c/juan]]+(Tabla14[[#This Row],[Precio NEGRO Publico c/juan]]*0.105)</f>
        <v>1403.3650058999997</v>
      </c>
    </row>
    <row r="3866" spans="1:13">
      <c r="A3866" s="1" t="s">
        <v>7764</v>
      </c>
      <c r="B3866" t="s">
        <v>7765</v>
      </c>
      <c r="C3866" t="s">
        <v>7159</v>
      </c>
      <c r="D3866" t="s">
        <v>5447</v>
      </c>
      <c r="E3866" s="2">
        <v>1104.8399999999999</v>
      </c>
      <c r="F3866" s="2">
        <f>Tabla14[[#This Row],[Precio]]-(Tabla14[[#This Row],[Precio]]*0.14)</f>
        <v>950.16239999999993</v>
      </c>
      <c r="G3866" s="2">
        <f>Tabla14[[#This Row],[Precio]]-(Tabla14[[#This Row],[Precio]]*0.05)</f>
        <v>1049.598</v>
      </c>
      <c r="H3866" s="4">
        <f>Tabla14[[#This Row],[  -14% costo de juan]]+(Tabla14[[#This Row],[  -14% costo de juan]]*0.1)</f>
        <v>1045.1786399999999</v>
      </c>
      <c r="I3866" s="30">
        <f>Tabla14[[#This Row],[5% purpil]]+(Tabla14[[#This Row],[5% purpil]]*0.21)</f>
        <v>1270.0135799999998</v>
      </c>
      <c r="J3866" s="30">
        <f>Tabla14[[#This Row],[5% purpil]]+(Tabla14[[#This Row],[5% purpil]]*0.21)</f>
        <v>1270.0135799999998</v>
      </c>
      <c r="K3866" s="6">
        <f>Tabla14[[#This Row],[Precio NEGRO Publico c/juan]]-Tabla14[[#This Row],[Nuestro Costo juan ]]</f>
        <v>224.83493999999996</v>
      </c>
      <c r="L3866" s="7">
        <f>Tabla14[[#This Row],[Ganancia]]/Tabla14[[#This Row],[Nuestro Costo juan ]]</f>
        <v>0.21511627906976744</v>
      </c>
      <c r="M3866" s="2">
        <f>Tabla14[[#This Row],[Precio NEGRO Publico c/juan]]+(Tabla14[[#This Row],[Precio NEGRO Publico c/juan]]*0.105)</f>
        <v>1403.3650058999997</v>
      </c>
    </row>
    <row r="3867" spans="1:13">
      <c r="A3867" s="1" t="s">
        <v>7766</v>
      </c>
      <c r="B3867" t="s">
        <v>7767</v>
      </c>
      <c r="C3867" t="s">
        <v>7159</v>
      </c>
      <c r="D3867" t="s">
        <v>5447</v>
      </c>
      <c r="E3867" s="2">
        <v>1104.8399999999999</v>
      </c>
      <c r="F3867" s="2">
        <f>Tabla14[[#This Row],[Precio]]-(Tabla14[[#This Row],[Precio]]*0.14)</f>
        <v>950.16239999999993</v>
      </c>
      <c r="G3867" s="2">
        <f>Tabla14[[#This Row],[Precio]]-(Tabla14[[#This Row],[Precio]]*0.05)</f>
        <v>1049.598</v>
      </c>
      <c r="H3867" s="4">
        <f>Tabla14[[#This Row],[  -14% costo de juan]]+(Tabla14[[#This Row],[  -14% costo de juan]]*0.1)</f>
        <v>1045.1786399999999</v>
      </c>
      <c r="I3867" s="30">
        <f>Tabla14[[#This Row],[5% purpil]]+(Tabla14[[#This Row],[5% purpil]]*0.21)</f>
        <v>1270.0135799999998</v>
      </c>
      <c r="J3867" s="30">
        <f>Tabla14[[#This Row],[5% purpil]]+(Tabla14[[#This Row],[5% purpil]]*0.21)</f>
        <v>1270.0135799999998</v>
      </c>
      <c r="K3867" s="6">
        <f>Tabla14[[#This Row],[Precio NEGRO Publico c/juan]]-Tabla14[[#This Row],[Nuestro Costo juan ]]</f>
        <v>224.83493999999996</v>
      </c>
      <c r="L3867" s="7">
        <f>Tabla14[[#This Row],[Ganancia]]/Tabla14[[#This Row],[Nuestro Costo juan ]]</f>
        <v>0.21511627906976744</v>
      </c>
      <c r="M3867" s="2">
        <f>Tabla14[[#This Row],[Precio NEGRO Publico c/juan]]+(Tabla14[[#This Row],[Precio NEGRO Publico c/juan]]*0.105)</f>
        <v>1403.3650058999997</v>
      </c>
    </row>
    <row r="3868" spans="1:13">
      <c r="A3868" s="1" t="s">
        <v>7768</v>
      </c>
      <c r="B3868" t="s">
        <v>7769</v>
      </c>
      <c r="C3868" t="s">
        <v>7159</v>
      </c>
      <c r="D3868" t="s">
        <v>5447</v>
      </c>
      <c r="E3868" s="2">
        <v>1104.82</v>
      </c>
      <c r="F3868" s="2">
        <f>Tabla14[[#This Row],[Precio]]-(Tabla14[[#This Row],[Precio]]*0.14)</f>
        <v>950.14519999999993</v>
      </c>
      <c r="G3868" s="2">
        <f>Tabla14[[#This Row],[Precio]]-(Tabla14[[#This Row],[Precio]]*0.05)</f>
        <v>1049.579</v>
      </c>
      <c r="H3868" s="4">
        <f>Tabla14[[#This Row],[  -14% costo de juan]]+(Tabla14[[#This Row],[  -14% costo de juan]]*0.1)</f>
        <v>1045.1597199999999</v>
      </c>
      <c r="I3868" s="30">
        <f>Tabla14[[#This Row],[5% purpil]]+(Tabla14[[#This Row],[5% purpil]]*0.21)</f>
        <v>1269.9905899999999</v>
      </c>
      <c r="J3868" s="30">
        <f>Tabla14[[#This Row],[5% purpil]]+(Tabla14[[#This Row],[5% purpil]]*0.21)</f>
        <v>1269.9905899999999</v>
      </c>
      <c r="K3868" s="6">
        <f>Tabla14[[#This Row],[Precio NEGRO Publico c/juan]]-Tabla14[[#This Row],[Nuestro Costo juan ]]</f>
        <v>224.83087</v>
      </c>
      <c r="L3868" s="7">
        <f>Tabla14[[#This Row],[Ganancia]]/Tabla14[[#This Row],[Nuestro Costo juan ]]</f>
        <v>0.21511627906976746</v>
      </c>
      <c r="M3868" s="2">
        <f>Tabla14[[#This Row],[Precio NEGRO Publico c/juan]]+(Tabla14[[#This Row],[Precio NEGRO Publico c/juan]]*0.105)</f>
        <v>1403.3396019499999</v>
      </c>
    </row>
    <row r="3869" spans="1:13">
      <c r="A3869" s="1" t="s">
        <v>7770</v>
      </c>
      <c r="B3869" t="s">
        <v>7771</v>
      </c>
      <c r="C3869" t="s">
        <v>7159</v>
      </c>
      <c r="D3869" t="s">
        <v>5447</v>
      </c>
      <c r="E3869" s="2">
        <v>650</v>
      </c>
      <c r="F3869" s="2">
        <f>Tabla14[[#This Row],[Precio]]-(Tabla14[[#This Row],[Precio]]*0.14)</f>
        <v>559</v>
      </c>
      <c r="G3869" s="2">
        <f>Tabla14[[#This Row],[Precio]]-(Tabla14[[#This Row],[Precio]]*0.05)</f>
        <v>617.5</v>
      </c>
      <c r="H3869" s="4">
        <f>Tabla14[[#This Row],[  -14% costo de juan]]+(Tabla14[[#This Row],[  -14% costo de juan]]*0.1)</f>
        <v>614.9</v>
      </c>
      <c r="I3869" s="30">
        <f>Tabla14[[#This Row],[5% purpil]]+(Tabla14[[#This Row],[5% purpil]]*0.21)</f>
        <v>747.17499999999995</v>
      </c>
      <c r="J3869" s="30">
        <f>Tabla14[[#This Row],[5% purpil]]+(Tabla14[[#This Row],[5% purpil]]*0.21)</f>
        <v>747.17499999999995</v>
      </c>
      <c r="K3869" s="6">
        <f>Tabla14[[#This Row],[Precio NEGRO Publico c/juan]]-Tabla14[[#This Row],[Nuestro Costo juan ]]</f>
        <v>132.27499999999998</v>
      </c>
      <c r="L3869" s="7">
        <f>Tabla14[[#This Row],[Ganancia]]/Tabla14[[#This Row],[Nuestro Costo juan ]]</f>
        <v>0.21511627906976741</v>
      </c>
      <c r="M3869" s="2">
        <f>Tabla14[[#This Row],[Precio NEGRO Publico c/juan]]+(Tabla14[[#This Row],[Precio NEGRO Publico c/juan]]*0.105)</f>
        <v>825.62837500000001</v>
      </c>
    </row>
    <row r="3870" spans="1:13">
      <c r="A3870" s="1" t="s">
        <v>7772</v>
      </c>
      <c r="B3870" t="s">
        <v>7773</v>
      </c>
      <c r="C3870" t="s">
        <v>7159</v>
      </c>
      <c r="D3870" t="s">
        <v>5447</v>
      </c>
      <c r="E3870" s="2">
        <v>361.8</v>
      </c>
      <c r="F3870" s="2">
        <f>Tabla14[[#This Row],[Precio]]-(Tabla14[[#This Row],[Precio]]*0.14)</f>
        <v>311.14800000000002</v>
      </c>
      <c r="G3870" s="2">
        <f>Tabla14[[#This Row],[Precio]]-(Tabla14[[#This Row],[Precio]]*0.05)</f>
        <v>343.71000000000004</v>
      </c>
      <c r="H3870" s="4">
        <f>Tabla14[[#This Row],[  -14% costo de juan]]+(Tabla14[[#This Row],[  -14% costo de juan]]*0.1)</f>
        <v>342.26280000000003</v>
      </c>
      <c r="I3870" s="30">
        <f>Tabla14[[#This Row],[5% purpil]]+(Tabla14[[#This Row],[5% purpil]]*0.21)</f>
        <v>415.88910000000004</v>
      </c>
      <c r="J3870" s="30">
        <f>Tabla14[[#This Row],[5% purpil]]+(Tabla14[[#This Row],[5% purpil]]*0.21)</f>
        <v>415.88910000000004</v>
      </c>
      <c r="K3870" s="6">
        <f>Tabla14[[#This Row],[Precio NEGRO Publico c/juan]]-Tabla14[[#This Row],[Nuestro Costo juan ]]</f>
        <v>73.626300000000015</v>
      </c>
      <c r="L3870" s="7">
        <f>Tabla14[[#This Row],[Ganancia]]/Tabla14[[#This Row],[Nuestro Costo juan ]]</f>
        <v>0.21511627906976746</v>
      </c>
      <c r="M3870" s="2">
        <f>Tabla14[[#This Row],[Precio NEGRO Publico c/juan]]+(Tabla14[[#This Row],[Precio NEGRO Publico c/juan]]*0.105)</f>
        <v>459.55745550000006</v>
      </c>
    </row>
    <row r="3871" spans="1:13">
      <c r="A3871" s="1" t="s">
        <v>7774</v>
      </c>
      <c r="B3871" t="s">
        <v>7775</v>
      </c>
      <c r="C3871" t="s">
        <v>7159</v>
      </c>
      <c r="D3871" t="s">
        <v>5447</v>
      </c>
      <c r="E3871" s="2">
        <v>336.96</v>
      </c>
      <c r="F3871" s="2">
        <f>Tabla14[[#This Row],[Precio]]-(Tabla14[[#This Row],[Precio]]*0.14)</f>
        <v>289.78559999999999</v>
      </c>
      <c r="G3871" s="2">
        <f>Tabla14[[#This Row],[Precio]]-(Tabla14[[#This Row],[Precio]]*0.05)</f>
        <v>320.11199999999997</v>
      </c>
      <c r="H3871" s="4">
        <f>Tabla14[[#This Row],[  -14% costo de juan]]+(Tabla14[[#This Row],[  -14% costo de juan]]*0.1)</f>
        <v>318.76416</v>
      </c>
      <c r="I3871" s="30">
        <f>Tabla14[[#This Row],[5% purpil]]+(Tabla14[[#This Row],[5% purpil]]*0.21)</f>
        <v>387.33551999999997</v>
      </c>
      <c r="J3871" s="30">
        <f>Tabla14[[#This Row],[5% purpil]]+(Tabla14[[#This Row],[5% purpil]]*0.21)</f>
        <v>387.33551999999997</v>
      </c>
      <c r="K3871" s="6">
        <f>Tabla14[[#This Row],[Precio NEGRO Publico c/juan]]-Tabla14[[#This Row],[Nuestro Costo juan ]]</f>
        <v>68.57135999999997</v>
      </c>
      <c r="L3871" s="7">
        <f>Tabla14[[#This Row],[Ganancia]]/Tabla14[[#This Row],[Nuestro Costo juan ]]</f>
        <v>0.21511627906976735</v>
      </c>
      <c r="M3871" s="2">
        <f>Tabla14[[#This Row],[Precio NEGRO Publico c/juan]]+(Tabla14[[#This Row],[Precio NEGRO Publico c/juan]]*0.105)</f>
        <v>428.00574959999994</v>
      </c>
    </row>
    <row r="3872" spans="1:13">
      <c r="A3872" s="1" t="s">
        <v>7776</v>
      </c>
      <c r="B3872" t="s">
        <v>7777</v>
      </c>
      <c r="C3872" t="s">
        <v>7159</v>
      </c>
      <c r="D3872" t="s">
        <v>5447</v>
      </c>
      <c r="E3872" s="2">
        <v>685.8</v>
      </c>
      <c r="F3872" s="2">
        <f>Tabla14[[#This Row],[Precio]]-(Tabla14[[#This Row],[Precio]]*0.14)</f>
        <v>589.78800000000001</v>
      </c>
      <c r="G3872" s="2">
        <f>Tabla14[[#This Row],[Precio]]-(Tabla14[[#This Row],[Precio]]*0.05)</f>
        <v>651.51</v>
      </c>
      <c r="H3872" s="4">
        <f>Tabla14[[#This Row],[  -14% costo de juan]]+(Tabla14[[#This Row],[  -14% costo de juan]]*0.1)</f>
        <v>648.76679999999999</v>
      </c>
      <c r="I3872" s="30">
        <f>Tabla14[[#This Row],[5% purpil]]+(Tabla14[[#This Row],[5% purpil]]*0.21)</f>
        <v>788.32709999999997</v>
      </c>
      <c r="J3872" s="30">
        <f>Tabla14[[#This Row],[5% purpil]]+(Tabla14[[#This Row],[5% purpil]]*0.21)</f>
        <v>788.32709999999997</v>
      </c>
      <c r="K3872" s="6">
        <f>Tabla14[[#This Row],[Precio NEGRO Publico c/juan]]-Tabla14[[#This Row],[Nuestro Costo juan ]]</f>
        <v>139.56029999999998</v>
      </c>
      <c r="L3872" s="7">
        <f>Tabla14[[#This Row],[Ganancia]]/Tabla14[[#This Row],[Nuestro Costo juan ]]</f>
        <v>0.21511627906976741</v>
      </c>
      <c r="M3872" s="2">
        <f>Tabla14[[#This Row],[Precio NEGRO Publico c/juan]]+(Tabla14[[#This Row],[Precio NEGRO Publico c/juan]]*0.105)</f>
        <v>871.10144549999995</v>
      </c>
    </row>
    <row r="3873" spans="1:13">
      <c r="A3873" s="1" t="s">
        <v>7778</v>
      </c>
      <c r="B3873" t="s">
        <v>7779</v>
      </c>
      <c r="C3873" t="s">
        <v>7159</v>
      </c>
      <c r="D3873" t="s">
        <v>5447</v>
      </c>
      <c r="E3873" s="2">
        <v>235.44</v>
      </c>
      <c r="F3873" s="2">
        <f>Tabla14[[#This Row],[Precio]]-(Tabla14[[#This Row],[Precio]]*0.14)</f>
        <v>202.47839999999999</v>
      </c>
      <c r="G3873" s="2">
        <f>Tabla14[[#This Row],[Precio]]-(Tabla14[[#This Row],[Precio]]*0.05)</f>
        <v>223.66800000000001</v>
      </c>
      <c r="H3873" s="4">
        <f>Tabla14[[#This Row],[  -14% costo de juan]]+(Tabla14[[#This Row],[  -14% costo de juan]]*0.1)</f>
        <v>222.72623999999999</v>
      </c>
      <c r="I3873" s="30">
        <f>Tabla14[[#This Row],[5% purpil]]+(Tabla14[[#This Row],[5% purpil]]*0.21)</f>
        <v>270.63828000000001</v>
      </c>
      <c r="J3873" s="30">
        <f>Tabla14[[#This Row],[5% purpil]]+(Tabla14[[#This Row],[5% purpil]]*0.21)</f>
        <v>270.63828000000001</v>
      </c>
      <c r="K3873" s="6">
        <f>Tabla14[[#This Row],[Precio NEGRO Publico c/juan]]-Tabla14[[#This Row],[Nuestro Costo juan ]]</f>
        <v>47.912040000000019</v>
      </c>
      <c r="L3873" s="7">
        <f>Tabla14[[#This Row],[Ganancia]]/Tabla14[[#This Row],[Nuestro Costo juan ]]</f>
        <v>0.21511627906976755</v>
      </c>
      <c r="M3873" s="2">
        <f>Tabla14[[#This Row],[Precio NEGRO Publico c/juan]]+(Tabla14[[#This Row],[Precio NEGRO Publico c/juan]]*0.105)</f>
        <v>299.05529940000002</v>
      </c>
    </row>
    <row r="3874" spans="1:13">
      <c r="A3874" s="1" t="s">
        <v>7780</v>
      </c>
      <c r="B3874" t="s">
        <v>7781</v>
      </c>
      <c r="C3874" t="s">
        <v>7159</v>
      </c>
      <c r="D3874" t="s">
        <v>5447</v>
      </c>
      <c r="E3874" s="2">
        <v>247.32</v>
      </c>
      <c r="F3874" s="2">
        <f>Tabla14[[#This Row],[Precio]]-(Tabla14[[#This Row],[Precio]]*0.14)</f>
        <v>212.6952</v>
      </c>
      <c r="G3874" s="2">
        <f>Tabla14[[#This Row],[Precio]]-(Tabla14[[#This Row],[Precio]]*0.05)</f>
        <v>234.95400000000001</v>
      </c>
      <c r="H3874" s="4">
        <f>Tabla14[[#This Row],[  -14% costo de juan]]+(Tabla14[[#This Row],[  -14% costo de juan]]*0.1)</f>
        <v>233.96472</v>
      </c>
      <c r="I3874" s="30">
        <f>Tabla14[[#This Row],[5% purpil]]+(Tabla14[[#This Row],[5% purpil]]*0.21)</f>
        <v>284.29434000000003</v>
      </c>
      <c r="J3874" s="30">
        <f>Tabla14[[#This Row],[5% purpil]]+(Tabla14[[#This Row],[5% purpil]]*0.21)</f>
        <v>284.29434000000003</v>
      </c>
      <c r="K3874" s="6">
        <f>Tabla14[[#This Row],[Precio NEGRO Publico c/juan]]-Tabla14[[#This Row],[Nuestro Costo juan ]]</f>
        <v>50.329620000000034</v>
      </c>
      <c r="L3874" s="7">
        <f>Tabla14[[#This Row],[Ganancia]]/Tabla14[[#This Row],[Nuestro Costo juan ]]</f>
        <v>0.21511627906976757</v>
      </c>
      <c r="M3874" s="2">
        <f>Tabla14[[#This Row],[Precio NEGRO Publico c/juan]]+(Tabla14[[#This Row],[Precio NEGRO Publico c/juan]]*0.105)</f>
        <v>314.14524570000003</v>
      </c>
    </row>
    <row r="3875" spans="1:13">
      <c r="A3875" s="1" t="s">
        <v>7782</v>
      </c>
      <c r="B3875" t="s">
        <v>7783</v>
      </c>
      <c r="C3875" t="s">
        <v>7159</v>
      </c>
      <c r="D3875" t="s">
        <v>5447</v>
      </c>
      <c r="E3875" s="2">
        <v>279.72000000000003</v>
      </c>
      <c r="F3875" s="2">
        <f>Tabla14[[#This Row],[Precio]]-(Tabla14[[#This Row],[Precio]]*0.14)</f>
        <v>240.55920000000003</v>
      </c>
      <c r="G3875" s="2">
        <f>Tabla14[[#This Row],[Precio]]-(Tabla14[[#This Row],[Precio]]*0.05)</f>
        <v>265.73400000000004</v>
      </c>
      <c r="H3875" s="4">
        <f>Tabla14[[#This Row],[  -14% costo de juan]]+(Tabla14[[#This Row],[  -14% costo de juan]]*0.1)</f>
        <v>264.61512000000005</v>
      </c>
      <c r="I3875" s="30">
        <f>Tabla14[[#This Row],[5% purpil]]+(Tabla14[[#This Row],[5% purpil]]*0.21)</f>
        <v>321.53814000000006</v>
      </c>
      <c r="J3875" s="30">
        <f>Tabla14[[#This Row],[5% purpil]]+(Tabla14[[#This Row],[5% purpil]]*0.21)</f>
        <v>321.53814000000006</v>
      </c>
      <c r="K3875" s="6">
        <f>Tabla14[[#This Row],[Precio NEGRO Publico c/juan]]-Tabla14[[#This Row],[Nuestro Costo juan ]]</f>
        <v>56.923020000000008</v>
      </c>
      <c r="L3875" s="7">
        <f>Tabla14[[#This Row],[Ganancia]]/Tabla14[[#This Row],[Nuestro Costo juan ]]</f>
        <v>0.21511627906976744</v>
      </c>
      <c r="M3875" s="2">
        <f>Tabla14[[#This Row],[Precio NEGRO Publico c/juan]]+(Tabla14[[#This Row],[Precio NEGRO Publico c/juan]]*0.105)</f>
        <v>355.29964470000004</v>
      </c>
    </row>
    <row r="3876" spans="1:13">
      <c r="A3876" s="1" t="s">
        <v>7784</v>
      </c>
      <c r="B3876" t="s">
        <v>7785</v>
      </c>
      <c r="C3876" t="s">
        <v>7159</v>
      </c>
      <c r="D3876" t="s">
        <v>5447</v>
      </c>
      <c r="E3876" s="2">
        <v>482.76</v>
      </c>
      <c r="F3876" s="2">
        <f>Tabla14[[#This Row],[Precio]]-(Tabla14[[#This Row],[Precio]]*0.14)</f>
        <v>415.17359999999996</v>
      </c>
      <c r="G3876" s="2">
        <f>Tabla14[[#This Row],[Precio]]-(Tabla14[[#This Row],[Precio]]*0.05)</f>
        <v>458.62200000000001</v>
      </c>
      <c r="H3876" s="4">
        <f>Tabla14[[#This Row],[  -14% costo de juan]]+(Tabla14[[#This Row],[  -14% costo de juan]]*0.1)</f>
        <v>456.69095999999996</v>
      </c>
      <c r="I3876" s="30">
        <f>Tabla14[[#This Row],[5% purpil]]+(Tabla14[[#This Row],[5% purpil]]*0.21)</f>
        <v>554.93262000000004</v>
      </c>
      <c r="J3876" s="30">
        <f>Tabla14[[#This Row],[5% purpil]]+(Tabla14[[#This Row],[5% purpil]]*0.21)</f>
        <v>554.93262000000004</v>
      </c>
      <c r="K3876" s="6">
        <f>Tabla14[[#This Row],[Precio NEGRO Publico c/juan]]-Tabla14[[#This Row],[Nuestro Costo juan ]]</f>
        <v>98.241660000000081</v>
      </c>
      <c r="L3876" s="7">
        <f>Tabla14[[#This Row],[Ganancia]]/Tabla14[[#This Row],[Nuestro Costo juan ]]</f>
        <v>0.21511627906976763</v>
      </c>
      <c r="M3876" s="2">
        <f>Tabla14[[#This Row],[Precio NEGRO Publico c/juan]]+(Tabla14[[#This Row],[Precio NEGRO Publico c/juan]]*0.105)</f>
        <v>613.2005451</v>
      </c>
    </row>
    <row r="3877" spans="1:13">
      <c r="A3877" s="1" t="s">
        <v>7786</v>
      </c>
      <c r="B3877" t="s">
        <v>7787</v>
      </c>
      <c r="C3877" t="s">
        <v>7159</v>
      </c>
      <c r="D3877" t="s">
        <v>5447</v>
      </c>
      <c r="E3877" s="2">
        <v>482</v>
      </c>
      <c r="F3877" s="2">
        <f>Tabla14[[#This Row],[Precio]]-(Tabla14[[#This Row],[Precio]]*0.14)</f>
        <v>414.52</v>
      </c>
      <c r="G3877" s="2">
        <f>Tabla14[[#This Row],[Precio]]-(Tabla14[[#This Row],[Precio]]*0.05)</f>
        <v>457.9</v>
      </c>
      <c r="H3877" s="4">
        <f>Tabla14[[#This Row],[  -14% costo de juan]]+(Tabla14[[#This Row],[  -14% costo de juan]]*0.1)</f>
        <v>455.97199999999998</v>
      </c>
      <c r="I3877" s="30">
        <f>Tabla14[[#This Row],[5% purpil]]+(Tabla14[[#This Row],[5% purpil]]*0.21)</f>
        <v>554.05899999999997</v>
      </c>
      <c r="J3877" s="30">
        <f>Tabla14[[#This Row],[5% purpil]]+(Tabla14[[#This Row],[5% purpil]]*0.21)</f>
        <v>554.05899999999997</v>
      </c>
      <c r="K3877" s="6">
        <f>Tabla14[[#This Row],[Precio NEGRO Publico c/juan]]-Tabla14[[#This Row],[Nuestro Costo juan ]]</f>
        <v>98.086999999999989</v>
      </c>
      <c r="L3877" s="7">
        <f>Tabla14[[#This Row],[Ganancia]]/Tabla14[[#This Row],[Nuestro Costo juan ]]</f>
        <v>0.21511627906976744</v>
      </c>
      <c r="M3877" s="2">
        <f>Tabla14[[#This Row],[Precio NEGRO Publico c/juan]]+(Tabla14[[#This Row],[Precio NEGRO Publico c/juan]]*0.105)</f>
        <v>612.23519499999998</v>
      </c>
    </row>
    <row r="3878" spans="1:13">
      <c r="A3878" s="1" t="s">
        <v>7788</v>
      </c>
      <c r="B3878" t="s">
        <v>7789</v>
      </c>
      <c r="C3878" t="s">
        <v>7159</v>
      </c>
      <c r="D3878" t="s">
        <v>5447</v>
      </c>
      <c r="E3878" s="2">
        <v>348.84</v>
      </c>
      <c r="F3878" s="2">
        <f>Tabla14[[#This Row],[Precio]]-(Tabla14[[#This Row],[Precio]]*0.14)</f>
        <v>300.00239999999997</v>
      </c>
      <c r="G3878" s="2">
        <f>Tabla14[[#This Row],[Precio]]-(Tabla14[[#This Row],[Precio]]*0.05)</f>
        <v>331.39799999999997</v>
      </c>
      <c r="H3878" s="4">
        <f>Tabla14[[#This Row],[  -14% costo de juan]]+(Tabla14[[#This Row],[  -14% costo de juan]]*0.1)</f>
        <v>330.00263999999999</v>
      </c>
      <c r="I3878" s="30">
        <f>Tabla14[[#This Row],[5% purpil]]+(Tabla14[[#This Row],[5% purpil]]*0.21)</f>
        <v>400.99157999999994</v>
      </c>
      <c r="J3878" s="30">
        <f>Tabla14[[#This Row],[5% purpil]]+(Tabla14[[#This Row],[5% purpil]]*0.21)</f>
        <v>400.99157999999994</v>
      </c>
      <c r="K3878" s="6">
        <f>Tabla14[[#This Row],[Precio NEGRO Publico c/juan]]-Tabla14[[#This Row],[Nuestro Costo juan ]]</f>
        <v>70.988939999999957</v>
      </c>
      <c r="L3878" s="7">
        <f>Tabla14[[#This Row],[Ganancia]]/Tabla14[[#This Row],[Nuestro Costo juan ]]</f>
        <v>0.21511627906976732</v>
      </c>
      <c r="M3878" s="2">
        <f>Tabla14[[#This Row],[Precio NEGRO Publico c/juan]]+(Tabla14[[#This Row],[Precio NEGRO Publico c/juan]]*0.105)</f>
        <v>443.09569589999995</v>
      </c>
    </row>
    <row r="3879" spans="1:13">
      <c r="A3879" s="1" t="s">
        <v>7790</v>
      </c>
      <c r="B3879" t="s">
        <v>7791</v>
      </c>
      <c r="C3879" t="s">
        <v>7159</v>
      </c>
      <c r="D3879" t="s">
        <v>5447</v>
      </c>
      <c r="E3879" s="2">
        <v>216</v>
      </c>
      <c r="F3879" s="2">
        <f>Tabla14[[#This Row],[Precio]]-(Tabla14[[#This Row],[Precio]]*0.14)</f>
        <v>185.76</v>
      </c>
      <c r="G3879" s="2">
        <f>Tabla14[[#This Row],[Precio]]-(Tabla14[[#This Row],[Precio]]*0.05)</f>
        <v>205.2</v>
      </c>
      <c r="H3879" s="4">
        <f>Tabla14[[#This Row],[  -14% costo de juan]]+(Tabla14[[#This Row],[  -14% costo de juan]]*0.1)</f>
        <v>204.33599999999998</v>
      </c>
      <c r="I3879" s="30">
        <f>Tabla14[[#This Row],[5% purpil]]+(Tabla14[[#This Row],[5% purpil]]*0.21)</f>
        <v>248.29199999999997</v>
      </c>
      <c r="J3879" s="30">
        <f>Tabla14[[#This Row],[5% purpil]]+(Tabla14[[#This Row],[5% purpil]]*0.21)</f>
        <v>248.29199999999997</v>
      </c>
      <c r="K3879" s="6">
        <f>Tabla14[[#This Row],[Precio NEGRO Publico c/juan]]-Tabla14[[#This Row],[Nuestro Costo juan ]]</f>
        <v>43.955999999999989</v>
      </c>
      <c r="L3879" s="7">
        <f>Tabla14[[#This Row],[Ganancia]]/Tabla14[[#This Row],[Nuestro Costo juan ]]</f>
        <v>0.21511627906976741</v>
      </c>
      <c r="M3879" s="2">
        <f>Tabla14[[#This Row],[Precio NEGRO Publico c/juan]]+(Tabla14[[#This Row],[Precio NEGRO Publico c/juan]]*0.105)</f>
        <v>274.36265999999995</v>
      </c>
    </row>
    <row r="3880" spans="1:13">
      <c r="A3880" s="1" t="s">
        <v>7792</v>
      </c>
      <c r="B3880" t="s">
        <v>7785</v>
      </c>
      <c r="C3880" t="s">
        <v>7159</v>
      </c>
      <c r="D3880" t="s">
        <v>5447</v>
      </c>
      <c r="E3880" s="2">
        <v>1185</v>
      </c>
      <c r="F3880" s="2">
        <f>Tabla14[[#This Row],[Precio]]-(Tabla14[[#This Row],[Precio]]*0.14)</f>
        <v>1019.1</v>
      </c>
      <c r="G3880" s="2">
        <f>Tabla14[[#This Row],[Precio]]-(Tabla14[[#This Row],[Precio]]*0.05)</f>
        <v>1125.75</v>
      </c>
      <c r="H3880" s="4">
        <f>Tabla14[[#This Row],[  -14% costo de juan]]+(Tabla14[[#This Row],[  -14% costo de juan]]*0.1)</f>
        <v>1121.01</v>
      </c>
      <c r="I3880" s="30">
        <f>Tabla14[[#This Row],[5% purpil]]+(Tabla14[[#This Row],[5% purpil]]*0.21)</f>
        <v>1362.1575</v>
      </c>
      <c r="J3880" s="30">
        <f>Tabla14[[#This Row],[5% purpil]]+(Tabla14[[#This Row],[5% purpil]]*0.21)</f>
        <v>1362.1575</v>
      </c>
      <c r="K3880" s="6">
        <f>Tabla14[[#This Row],[Precio NEGRO Publico c/juan]]-Tabla14[[#This Row],[Nuestro Costo juan ]]</f>
        <v>241.14750000000004</v>
      </c>
      <c r="L3880" s="7">
        <f>Tabla14[[#This Row],[Ganancia]]/Tabla14[[#This Row],[Nuestro Costo juan ]]</f>
        <v>0.21511627906976746</v>
      </c>
      <c r="M3880" s="2">
        <f>Tabla14[[#This Row],[Precio NEGRO Publico c/juan]]+(Tabla14[[#This Row],[Precio NEGRO Publico c/juan]]*0.105)</f>
        <v>1505.1840374999999</v>
      </c>
    </row>
    <row r="3881" spans="1:13">
      <c r="A3881" s="1" t="s">
        <v>7793</v>
      </c>
      <c r="B3881" t="s">
        <v>7787</v>
      </c>
      <c r="C3881" t="s">
        <v>7159</v>
      </c>
      <c r="D3881" t="s">
        <v>5447</v>
      </c>
      <c r="E3881" s="2">
        <v>1185</v>
      </c>
      <c r="F3881" s="2">
        <f>Tabla14[[#This Row],[Precio]]-(Tabla14[[#This Row],[Precio]]*0.14)</f>
        <v>1019.1</v>
      </c>
      <c r="G3881" s="2">
        <f>Tabla14[[#This Row],[Precio]]-(Tabla14[[#This Row],[Precio]]*0.05)</f>
        <v>1125.75</v>
      </c>
      <c r="H3881" s="4">
        <f>Tabla14[[#This Row],[  -14% costo de juan]]+(Tabla14[[#This Row],[  -14% costo de juan]]*0.1)</f>
        <v>1121.01</v>
      </c>
      <c r="I3881" s="30">
        <f>Tabla14[[#This Row],[5% purpil]]+(Tabla14[[#This Row],[5% purpil]]*0.21)</f>
        <v>1362.1575</v>
      </c>
      <c r="J3881" s="30">
        <f>Tabla14[[#This Row],[5% purpil]]+(Tabla14[[#This Row],[5% purpil]]*0.21)</f>
        <v>1362.1575</v>
      </c>
      <c r="K3881" s="6">
        <f>Tabla14[[#This Row],[Precio NEGRO Publico c/juan]]-Tabla14[[#This Row],[Nuestro Costo juan ]]</f>
        <v>241.14750000000004</v>
      </c>
      <c r="L3881" s="7">
        <f>Tabla14[[#This Row],[Ganancia]]/Tabla14[[#This Row],[Nuestro Costo juan ]]</f>
        <v>0.21511627906976746</v>
      </c>
      <c r="M3881" s="2">
        <f>Tabla14[[#This Row],[Precio NEGRO Publico c/juan]]+(Tabla14[[#This Row],[Precio NEGRO Publico c/juan]]*0.105)</f>
        <v>1505.1840374999999</v>
      </c>
    </row>
    <row r="3882" spans="1:13">
      <c r="A3882" s="1" t="s">
        <v>7794</v>
      </c>
      <c r="B3882" t="s">
        <v>7781</v>
      </c>
      <c r="C3882" t="s">
        <v>7159</v>
      </c>
      <c r="D3882" t="s">
        <v>5447</v>
      </c>
      <c r="E3882" s="2">
        <v>1185</v>
      </c>
      <c r="F3882" s="2">
        <f>Tabla14[[#This Row],[Precio]]-(Tabla14[[#This Row],[Precio]]*0.14)</f>
        <v>1019.1</v>
      </c>
      <c r="G3882" s="2">
        <f>Tabla14[[#This Row],[Precio]]-(Tabla14[[#This Row],[Precio]]*0.05)</f>
        <v>1125.75</v>
      </c>
      <c r="H3882" s="4">
        <f>Tabla14[[#This Row],[  -14% costo de juan]]+(Tabla14[[#This Row],[  -14% costo de juan]]*0.1)</f>
        <v>1121.01</v>
      </c>
      <c r="I3882" s="30">
        <f>Tabla14[[#This Row],[5% purpil]]+(Tabla14[[#This Row],[5% purpil]]*0.21)</f>
        <v>1362.1575</v>
      </c>
      <c r="J3882" s="30">
        <f>Tabla14[[#This Row],[5% purpil]]+(Tabla14[[#This Row],[5% purpil]]*0.21)</f>
        <v>1362.1575</v>
      </c>
      <c r="K3882" s="6">
        <f>Tabla14[[#This Row],[Precio NEGRO Publico c/juan]]-Tabla14[[#This Row],[Nuestro Costo juan ]]</f>
        <v>241.14750000000004</v>
      </c>
      <c r="L3882" s="7">
        <f>Tabla14[[#This Row],[Ganancia]]/Tabla14[[#This Row],[Nuestro Costo juan ]]</f>
        <v>0.21511627906976746</v>
      </c>
      <c r="M3882" s="2">
        <f>Tabla14[[#This Row],[Precio NEGRO Publico c/juan]]+(Tabla14[[#This Row],[Precio NEGRO Publico c/juan]]*0.105)</f>
        <v>1505.1840374999999</v>
      </c>
    </row>
    <row r="3883" spans="1:13">
      <c r="A3883" s="1" t="s">
        <v>7795</v>
      </c>
      <c r="B3883" t="s">
        <v>7783</v>
      </c>
      <c r="C3883" t="s">
        <v>7159</v>
      </c>
      <c r="D3883" t="s">
        <v>5447</v>
      </c>
      <c r="E3883" s="2">
        <v>1185</v>
      </c>
      <c r="F3883" s="2">
        <f>Tabla14[[#This Row],[Precio]]-(Tabla14[[#This Row],[Precio]]*0.14)</f>
        <v>1019.1</v>
      </c>
      <c r="G3883" s="2">
        <f>Tabla14[[#This Row],[Precio]]-(Tabla14[[#This Row],[Precio]]*0.05)</f>
        <v>1125.75</v>
      </c>
      <c r="H3883" s="4">
        <f>Tabla14[[#This Row],[  -14% costo de juan]]+(Tabla14[[#This Row],[  -14% costo de juan]]*0.1)</f>
        <v>1121.01</v>
      </c>
      <c r="I3883" s="30">
        <f>Tabla14[[#This Row],[5% purpil]]+(Tabla14[[#This Row],[5% purpil]]*0.21)</f>
        <v>1362.1575</v>
      </c>
      <c r="J3883" s="30">
        <f>Tabla14[[#This Row],[5% purpil]]+(Tabla14[[#This Row],[5% purpil]]*0.21)</f>
        <v>1362.1575</v>
      </c>
      <c r="K3883" s="6">
        <f>Tabla14[[#This Row],[Precio NEGRO Publico c/juan]]-Tabla14[[#This Row],[Nuestro Costo juan ]]</f>
        <v>241.14750000000004</v>
      </c>
      <c r="L3883" s="7">
        <f>Tabla14[[#This Row],[Ganancia]]/Tabla14[[#This Row],[Nuestro Costo juan ]]</f>
        <v>0.21511627906976746</v>
      </c>
      <c r="M3883" s="2">
        <f>Tabla14[[#This Row],[Precio NEGRO Publico c/juan]]+(Tabla14[[#This Row],[Precio NEGRO Publico c/juan]]*0.105)</f>
        <v>1505.1840374999999</v>
      </c>
    </row>
    <row r="3884" spans="1:13">
      <c r="A3884" s="1" t="s">
        <v>7796</v>
      </c>
      <c r="B3884" t="s">
        <v>7797</v>
      </c>
      <c r="C3884" t="s">
        <v>7159</v>
      </c>
      <c r="D3884" t="s">
        <v>5447</v>
      </c>
      <c r="E3884" s="2">
        <v>330.48</v>
      </c>
      <c r="F3884" s="2">
        <f>Tabla14[[#This Row],[Precio]]-(Tabla14[[#This Row],[Precio]]*0.14)</f>
        <v>284.21280000000002</v>
      </c>
      <c r="G3884" s="2">
        <f>Tabla14[[#This Row],[Precio]]-(Tabla14[[#This Row],[Precio]]*0.05)</f>
        <v>313.95600000000002</v>
      </c>
      <c r="H3884" s="4">
        <f>Tabla14[[#This Row],[  -14% costo de juan]]+(Tabla14[[#This Row],[  -14% costo de juan]]*0.1)</f>
        <v>312.63408000000004</v>
      </c>
      <c r="I3884" s="30">
        <f>Tabla14[[#This Row],[5% purpil]]+(Tabla14[[#This Row],[5% purpil]]*0.21)</f>
        <v>379.88676000000004</v>
      </c>
      <c r="J3884" s="30">
        <f>Tabla14[[#This Row],[5% purpil]]+(Tabla14[[#This Row],[5% purpil]]*0.21)</f>
        <v>379.88676000000004</v>
      </c>
      <c r="K3884" s="6">
        <f>Tabla14[[#This Row],[Precio NEGRO Publico c/juan]]-Tabla14[[#This Row],[Nuestro Costo juan ]]</f>
        <v>67.252679999999998</v>
      </c>
      <c r="L3884" s="7">
        <f>Tabla14[[#This Row],[Ganancia]]/Tabla14[[#This Row],[Nuestro Costo juan ]]</f>
        <v>0.21511627906976741</v>
      </c>
      <c r="M3884" s="2">
        <f>Tabla14[[#This Row],[Precio NEGRO Publico c/juan]]+(Tabla14[[#This Row],[Precio NEGRO Publico c/juan]]*0.105)</f>
        <v>419.77486980000003</v>
      </c>
    </row>
    <row r="3885" spans="1:13">
      <c r="A3885" s="1" t="s">
        <v>7798</v>
      </c>
      <c r="B3885" t="s">
        <v>7799</v>
      </c>
      <c r="C3885" t="s">
        <v>7159</v>
      </c>
      <c r="D3885" t="s">
        <v>5447</v>
      </c>
      <c r="E3885" s="2">
        <v>0</v>
      </c>
      <c r="F3885" s="2">
        <f>Tabla14[[#This Row],[Precio]]-(Tabla14[[#This Row],[Precio]]*0.14)</f>
        <v>0</v>
      </c>
      <c r="G3885" s="2">
        <f>Tabla14[[#This Row],[Precio]]-(Tabla14[[#This Row],[Precio]]*0.05)</f>
        <v>0</v>
      </c>
      <c r="H3885" s="4">
        <f>Tabla14[[#This Row],[  -14% costo de juan]]+(Tabla14[[#This Row],[  -14% costo de juan]]*0.1)</f>
        <v>0</v>
      </c>
      <c r="I3885" s="30">
        <f>Tabla14[[#This Row],[5% purpil]]+(Tabla14[[#This Row],[5% purpil]]*0.21)</f>
        <v>0</v>
      </c>
      <c r="J3885" s="30">
        <f>Tabla14[[#This Row],[5% purpil]]+(Tabla14[[#This Row],[5% purpil]]*0.21)</f>
        <v>0</v>
      </c>
      <c r="K3885" s="6">
        <f>Tabla14[[#This Row],[Precio NEGRO Publico c/juan]]-Tabla14[[#This Row],[Nuestro Costo juan ]]</f>
        <v>0</v>
      </c>
      <c r="L3885" s="7" t="e">
        <f>Tabla14[[#This Row],[Ganancia]]/Tabla14[[#This Row],[Nuestro Costo juan ]]</f>
        <v>#DIV/0!</v>
      </c>
      <c r="M3885" s="2">
        <f>Tabla14[[#This Row],[Precio NEGRO Publico c/juan]]+(Tabla14[[#This Row],[Precio NEGRO Publico c/juan]]*0.105)</f>
        <v>0</v>
      </c>
    </row>
    <row r="3886" spans="1:13">
      <c r="A3886" s="1" t="s">
        <v>7800</v>
      </c>
      <c r="B3886" t="s">
        <v>7801</v>
      </c>
      <c r="C3886" t="s">
        <v>7159</v>
      </c>
      <c r="D3886" t="s">
        <v>5447</v>
      </c>
      <c r="E3886" s="2">
        <v>489.24</v>
      </c>
      <c r="F3886" s="2">
        <f>Tabla14[[#This Row],[Precio]]-(Tabla14[[#This Row],[Precio]]*0.14)</f>
        <v>420.74639999999999</v>
      </c>
      <c r="G3886" s="2">
        <f>Tabla14[[#This Row],[Precio]]-(Tabla14[[#This Row],[Precio]]*0.05)</f>
        <v>464.77800000000002</v>
      </c>
      <c r="H3886" s="4">
        <f>Tabla14[[#This Row],[  -14% costo de juan]]+(Tabla14[[#This Row],[  -14% costo de juan]]*0.1)</f>
        <v>462.82103999999998</v>
      </c>
      <c r="I3886" s="30">
        <f>Tabla14[[#This Row],[5% purpil]]+(Tabla14[[#This Row],[5% purpil]]*0.21)</f>
        <v>562.38138000000004</v>
      </c>
      <c r="J3886" s="30">
        <f>Tabla14[[#This Row],[5% purpil]]+(Tabla14[[#This Row],[5% purpil]]*0.21)</f>
        <v>562.38138000000004</v>
      </c>
      <c r="K3886" s="6">
        <f>Tabla14[[#This Row],[Precio NEGRO Publico c/juan]]-Tabla14[[#This Row],[Nuestro Costo juan ]]</f>
        <v>99.560340000000053</v>
      </c>
      <c r="L3886" s="7">
        <f>Tabla14[[#This Row],[Ganancia]]/Tabla14[[#This Row],[Nuestro Costo juan ]]</f>
        <v>0.21511627906976757</v>
      </c>
      <c r="M3886" s="2">
        <f>Tabla14[[#This Row],[Precio NEGRO Publico c/juan]]+(Tabla14[[#This Row],[Precio NEGRO Publico c/juan]]*0.105)</f>
        <v>621.43142490000002</v>
      </c>
    </row>
    <row r="3887" spans="1:13">
      <c r="A3887" s="1" t="s">
        <v>7802</v>
      </c>
      <c r="B3887" t="s">
        <v>7803</v>
      </c>
      <c r="C3887" t="s">
        <v>7159</v>
      </c>
      <c r="D3887" t="s">
        <v>5447</v>
      </c>
      <c r="E3887" s="2">
        <v>273.24</v>
      </c>
      <c r="F3887" s="2">
        <f>Tabla14[[#This Row],[Precio]]-(Tabla14[[#This Row],[Precio]]*0.14)</f>
        <v>234.9864</v>
      </c>
      <c r="G3887" s="2">
        <f>Tabla14[[#This Row],[Precio]]-(Tabla14[[#This Row],[Precio]]*0.05)</f>
        <v>259.57800000000003</v>
      </c>
      <c r="H3887" s="4">
        <f>Tabla14[[#This Row],[  -14% costo de juan]]+(Tabla14[[#This Row],[  -14% costo de juan]]*0.1)</f>
        <v>258.48504000000003</v>
      </c>
      <c r="I3887" s="30">
        <f>Tabla14[[#This Row],[5% purpil]]+(Tabla14[[#This Row],[5% purpil]]*0.21)</f>
        <v>314.08938000000001</v>
      </c>
      <c r="J3887" s="30">
        <f>Tabla14[[#This Row],[5% purpil]]+(Tabla14[[#This Row],[5% purpil]]*0.21)</f>
        <v>314.08938000000001</v>
      </c>
      <c r="K3887" s="6">
        <f>Tabla14[[#This Row],[Precio NEGRO Publico c/juan]]-Tabla14[[#This Row],[Nuestro Costo juan ]]</f>
        <v>55.604339999999979</v>
      </c>
      <c r="L3887" s="7">
        <f>Tabla14[[#This Row],[Ganancia]]/Tabla14[[#This Row],[Nuestro Costo juan ]]</f>
        <v>0.21511627906976735</v>
      </c>
      <c r="M3887" s="2">
        <f>Tabla14[[#This Row],[Precio NEGRO Publico c/juan]]+(Tabla14[[#This Row],[Precio NEGRO Publico c/juan]]*0.105)</f>
        <v>347.06876490000002</v>
      </c>
    </row>
    <row r="3888" spans="1:13">
      <c r="A3888" s="1" t="s">
        <v>7804</v>
      </c>
      <c r="B3888" t="s">
        <v>7803</v>
      </c>
      <c r="C3888" t="s">
        <v>7159</v>
      </c>
      <c r="D3888" t="s">
        <v>5447</v>
      </c>
      <c r="E3888" s="2">
        <v>432</v>
      </c>
      <c r="F3888" s="2">
        <f>Tabla14[[#This Row],[Precio]]-(Tabla14[[#This Row],[Precio]]*0.14)</f>
        <v>371.52</v>
      </c>
      <c r="G3888" s="2">
        <f>Tabla14[[#This Row],[Precio]]-(Tabla14[[#This Row],[Precio]]*0.05)</f>
        <v>410.4</v>
      </c>
      <c r="H3888" s="4">
        <f>Tabla14[[#This Row],[  -14% costo de juan]]+(Tabla14[[#This Row],[  -14% costo de juan]]*0.1)</f>
        <v>408.67199999999997</v>
      </c>
      <c r="I3888" s="30">
        <f>Tabla14[[#This Row],[5% purpil]]+(Tabla14[[#This Row],[5% purpil]]*0.21)</f>
        <v>496.58399999999995</v>
      </c>
      <c r="J3888" s="30">
        <f>Tabla14[[#This Row],[5% purpil]]+(Tabla14[[#This Row],[5% purpil]]*0.21)</f>
        <v>496.58399999999995</v>
      </c>
      <c r="K3888" s="6">
        <f>Tabla14[[#This Row],[Precio NEGRO Publico c/juan]]-Tabla14[[#This Row],[Nuestro Costo juan ]]</f>
        <v>87.911999999999978</v>
      </c>
      <c r="L3888" s="7">
        <f>Tabla14[[#This Row],[Ganancia]]/Tabla14[[#This Row],[Nuestro Costo juan ]]</f>
        <v>0.21511627906976741</v>
      </c>
      <c r="M3888" s="2">
        <f>Tabla14[[#This Row],[Precio NEGRO Publico c/juan]]+(Tabla14[[#This Row],[Precio NEGRO Publico c/juan]]*0.105)</f>
        <v>548.7253199999999</v>
      </c>
    </row>
    <row r="3889" spans="1:13">
      <c r="A3889" s="1" t="s">
        <v>7805</v>
      </c>
      <c r="B3889" t="s">
        <v>7806</v>
      </c>
      <c r="C3889" t="s">
        <v>7159</v>
      </c>
      <c r="D3889" t="s">
        <v>5447</v>
      </c>
      <c r="E3889" s="2">
        <v>494.64</v>
      </c>
      <c r="F3889" s="2">
        <f>Tabla14[[#This Row],[Precio]]-(Tabla14[[#This Row],[Precio]]*0.14)</f>
        <v>425.3904</v>
      </c>
      <c r="G3889" s="2">
        <f>Tabla14[[#This Row],[Precio]]-(Tabla14[[#This Row],[Precio]]*0.05)</f>
        <v>469.90800000000002</v>
      </c>
      <c r="H3889" s="4">
        <f>Tabla14[[#This Row],[  -14% costo de juan]]+(Tabla14[[#This Row],[  -14% costo de juan]]*0.1)</f>
        <v>467.92944</v>
      </c>
      <c r="I3889" s="30">
        <f>Tabla14[[#This Row],[5% purpil]]+(Tabla14[[#This Row],[5% purpil]]*0.21)</f>
        <v>568.58868000000007</v>
      </c>
      <c r="J3889" s="30">
        <f>Tabla14[[#This Row],[5% purpil]]+(Tabla14[[#This Row],[5% purpil]]*0.21)</f>
        <v>568.58868000000007</v>
      </c>
      <c r="K3889" s="6">
        <f>Tabla14[[#This Row],[Precio NEGRO Publico c/juan]]-Tabla14[[#This Row],[Nuestro Costo juan ]]</f>
        <v>100.65924000000007</v>
      </c>
      <c r="L3889" s="7">
        <f>Tabla14[[#This Row],[Ganancia]]/Tabla14[[#This Row],[Nuestro Costo juan ]]</f>
        <v>0.21511627906976757</v>
      </c>
      <c r="M3889" s="2">
        <f>Tabla14[[#This Row],[Precio NEGRO Publico c/juan]]+(Tabla14[[#This Row],[Precio NEGRO Publico c/juan]]*0.105)</f>
        <v>628.29049140000006</v>
      </c>
    </row>
    <row r="3890" spans="1:13">
      <c r="A3890" s="1" t="s">
        <v>7807</v>
      </c>
      <c r="B3890" t="s">
        <v>7808</v>
      </c>
      <c r="C3890" t="s">
        <v>7159</v>
      </c>
      <c r="D3890" t="s">
        <v>5447</v>
      </c>
      <c r="E3890" s="2">
        <v>495</v>
      </c>
      <c r="F3890" s="2">
        <f>Tabla14[[#This Row],[Precio]]-(Tabla14[[#This Row],[Precio]]*0.14)</f>
        <v>425.7</v>
      </c>
      <c r="G3890" s="2">
        <f>Tabla14[[#This Row],[Precio]]-(Tabla14[[#This Row],[Precio]]*0.05)</f>
        <v>470.25</v>
      </c>
      <c r="H3890" s="4">
        <f>Tabla14[[#This Row],[  -14% costo de juan]]+(Tabla14[[#This Row],[  -14% costo de juan]]*0.1)</f>
        <v>468.27</v>
      </c>
      <c r="I3890" s="30">
        <f>Tabla14[[#This Row],[5% purpil]]+(Tabla14[[#This Row],[5% purpil]]*0.21)</f>
        <v>569.00250000000005</v>
      </c>
      <c r="J3890" s="30">
        <f>Tabla14[[#This Row],[5% purpil]]+(Tabla14[[#This Row],[5% purpil]]*0.21)</f>
        <v>569.00250000000005</v>
      </c>
      <c r="K3890" s="6">
        <f>Tabla14[[#This Row],[Precio NEGRO Publico c/juan]]-Tabla14[[#This Row],[Nuestro Costo juan ]]</f>
        <v>100.73250000000007</v>
      </c>
      <c r="L3890" s="7">
        <f>Tabla14[[#This Row],[Ganancia]]/Tabla14[[#This Row],[Nuestro Costo juan ]]</f>
        <v>0.2151162790697676</v>
      </c>
      <c r="M3890" s="2">
        <f>Tabla14[[#This Row],[Precio NEGRO Publico c/juan]]+(Tabla14[[#This Row],[Precio NEGRO Publico c/juan]]*0.105)</f>
        <v>628.74776250000002</v>
      </c>
    </row>
    <row r="3891" spans="1:13">
      <c r="A3891" s="1" t="s">
        <v>7809</v>
      </c>
      <c r="B3891" t="s">
        <v>7810</v>
      </c>
      <c r="C3891" t="s">
        <v>7159</v>
      </c>
      <c r="D3891" t="s">
        <v>5447</v>
      </c>
      <c r="E3891" s="2">
        <v>660.96</v>
      </c>
      <c r="F3891" s="2">
        <f>Tabla14[[#This Row],[Precio]]-(Tabla14[[#This Row],[Precio]]*0.14)</f>
        <v>568.42560000000003</v>
      </c>
      <c r="G3891" s="2">
        <f>Tabla14[[#This Row],[Precio]]-(Tabla14[[#This Row],[Precio]]*0.05)</f>
        <v>627.91200000000003</v>
      </c>
      <c r="H3891" s="4">
        <f>Tabla14[[#This Row],[  -14% costo de juan]]+(Tabla14[[#This Row],[  -14% costo de juan]]*0.1)</f>
        <v>625.26816000000008</v>
      </c>
      <c r="I3891" s="30">
        <f>Tabla14[[#This Row],[5% purpil]]+(Tabla14[[#This Row],[5% purpil]]*0.21)</f>
        <v>759.77352000000008</v>
      </c>
      <c r="J3891" s="30">
        <f>Tabla14[[#This Row],[5% purpil]]+(Tabla14[[#This Row],[5% purpil]]*0.21)</f>
        <v>759.77352000000008</v>
      </c>
      <c r="K3891" s="6">
        <f>Tabla14[[#This Row],[Precio NEGRO Publico c/juan]]-Tabla14[[#This Row],[Nuestro Costo juan ]]</f>
        <v>134.50536</v>
      </c>
      <c r="L3891" s="7">
        <f>Tabla14[[#This Row],[Ganancia]]/Tabla14[[#This Row],[Nuestro Costo juan ]]</f>
        <v>0.21511627906976741</v>
      </c>
      <c r="M3891" s="2">
        <f>Tabla14[[#This Row],[Precio NEGRO Publico c/juan]]+(Tabla14[[#This Row],[Precio NEGRO Publico c/juan]]*0.105)</f>
        <v>839.54973960000007</v>
      </c>
    </row>
    <row r="3892" spans="1:13">
      <c r="A3892" s="1" t="s">
        <v>7811</v>
      </c>
      <c r="B3892" t="s">
        <v>7812</v>
      </c>
      <c r="C3892" t="s">
        <v>7159</v>
      </c>
      <c r="D3892" t="s">
        <v>5447</v>
      </c>
      <c r="E3892" s="2">
        <v>640.44000000000005</v>
      </c>
      <c r="F3892" s="2">
        <f>Tabla14[[#This Row],[Precio]]-(Tabla14[[#This Row],[Precio]]*0.14)</f>
        <v>550.77840000000003</v>
      </c>
      <c r="G3892" s="2">
        <f>Tabla14[[#This Row],[Precio]]-(Tabla14[[#This Row],[Precio]]*0.05)</f>
        <v>608.41800000000001</v>
      </c>
      <c r="H3892" s="4">
        <f>Tabla14[[#This Row],[  -14% costo de juan]]+(Tabla14[[#This Row],[  -14% costo de juan]]*0.1)</f>
        <v>605.85624000000007</v>
      </c>
      <c r="I3892" s="30">
        <f>Tabla14[[#This Row],[5% purpil]]+(Tabla14[[#This Row],[5% purpil]]*0.21)</f>
        <v>736.18578000000002</v>
      </c>
      <c r="J3892" s="30">
        <f>Tabla14[[#This Row],[5% purpil]]+(Tabla14[[#This Row],[5% purpil]]*0.21)</f>
        <v>736.18578000000002</v>
      </c>
      <c r="K3892" s="6">
        <f>Tabla14[[#This Row],[Precio NEGRO Publico c/juan]]-Tabla14[[#This Row],[Nuestro Costo juan ]]</f>
        <v>130.32953999999995</v>
      </c>
      <c r="L3892" s="7">
        <f>Tabla14[[#This Row],[Ganancia]]/Tabla14[[#This Row],[Nuestro Costo juan ]]</f>
        <v>0.21511627906976732</v>
      </c>
      <c r="M3892" s="2">
        <f>Tabla14[[#This Row],[Precio NEGRO Publico c/juan]]+(Tabla14[[#This Row],[Precio NEGRO Publico c/juan]]*0.105)</f>
        <v>813.48528690000001</v>
      </c>
    </row>
    <row r="3893" spans="1:13">
      <c r="A3893" s="1" t="s">
        <v>7813</v>
      </c>
      <c r="B3893" t="s">
        <v>7814</v>
      </c>
      <c r="C3893" t="s">
        <v>7159</v>
      </c>
      <c r="D3893" t="s">
        <v>5447</v>
      </c>
      <c r="E3893" s="2">
        <v>660.96</v>
      </c>
      <c r="F3893" s="2">
        <f>Tabla14[[#This Row],[Precio]]-(Tabla14[[#This Row],[Precio]]*0.14)</f>
        <v>568.42560000000003</v>
      </c>
      <c r="G3893" s="2">
        <f>Tabla14[[#This Row],[Precio]]-(Tabla14[[#This Row],[Precio]]*0.05)</f>
        <v>627.91200000000003</v>
      </c>
      <c r="H3893" s="4">
        <f>Tabla14[[#This Row],[  -14% costo de juan]]+(Tabla14[[#This Row],[  -14% costo de juan]]*0.1)</f>
        <v>625.26816000000008</v>
      </c>
      <c r="I3893" s="30">
        <f>Tabla14[[#This Row],[5% purpil]]+(Tabla14[[#This Row],[5% purpil]]*0.21)</f>
        <v>759.77352000000008</v>
      </c>
      <c r="J3893" s="30">
        <f>Tabla14[[#This Row],[5% purpil]]+(Tabla14[[#This Row],[5% purpil]]*0.21)</f>
        <v>759.77352000000008</v>
      </c>
      <c r="K3893" s="6">
        <f>Tabla14[[#This Row],[Precio NEGRO Publico c/juan]]-Tabla14[[#This Row],[Nuestro Costo juan ]]</f>
        <v>134.50536</v>
      </c>
      <c r="L3893" s="7">
        <f>Tabla14[[#This Row],[Ganancia]]/Tabla14[[#This Row],[Nuestro Costo juan ]]</f>
        <v>0.21511627906976741</v>
      </c>
      <c r="M3893" s="2">
        <f>Tabla14[[#This Row],[Precio NEGRO Publico c/juan]]+(Tabla14[[#This Row],[Precio NEGRO Publico c/juan]]*0.105)</f>
        <v>839.54973960000007</v>
      </c>
    </row>
    <row r="3894" spans="1:13">
      <c r="A3894" s="1" t="s">
        <v>7815</v>
      </c>
      <c r="B3894" t="s">
        <v>7812</v>
      </c>
      <c r="C3894" t="s">
        <v>7159</v>
      </c>
      <c r="D3894" t="s">
        <v>5447</v>
      </c>
      <c r="E3894" s="2">
        <v>788.4</v>
      </c>
      <c r="F3894" s="2">
        <f>Tabla14[[#This Row],[Precio]]-(Tabla14[[#This Row],[Precio]]*0.14)</f>
        <v>678.024</v>
      </c>
      <c r="G3894" s="2">
        <f>Tabla14[[#This Row],[Precio]]-(Tabla14[[#This Row],[Precio]]*0.05)</f>
        <v>748.98</v>
      </c>
      <c r="H3894" s="4">
        <f>Tabla14[[#This Row],[  -14% costo de juan]]+(Tabla14[[#This Row],[  -14% costo de juan]]*0.1)</f>
        <v>745.82640000000004</v>
      </c>
      <c r="I3894" s="30">
        <f>Tabla14[[#This Row],[5% purpil]]+(Tabla14[[#This Row],[5% purpil]]*0.21)</f>
        <v>906.26580000000001</v>
      </c>
      <c r="J3894" s="30">
        <f>Tabla14[[#This Row],[5% purpil]]+(Tabla14[[#This Row],[5% purpil]]*0.21)</f>
        <v>906.26580000000001</v>
      </c>
      <c r="K3894" s="6">
        <f>Tabla14[[#This Row],[Precio NEGRO Publico c/juan]]-Tabla14[[#This Row],[Nuestro Costo juan ]]</f>
        <v>160.43939999999998</v>
      </c>
      <c r="L3894" s="7">
        <f>Tabla14[[#This Row],[Ganancia]]/Tabla14[[#This Row],[Nuestro Costo juan ]]</f>
        <v>0.21511627906976741</v>
      </c>
      <c r="M3894" s="2">
        <f>Tabla14[[#This Row],[Precio NEGRO Publico c/juan]]+(Tabla14[[#This Row],[Precio NEGRO Publico c/juan]]*0.105)</f>
        <v>1001.423709</v>
      </c>
    </row>
    <row r="3895" spans="1:13">
      <c r="A3895" s="1" t="s">
        <v>7816</v>
      </c>
      <c r="B3895" t="s">
        <v>7810</v>
      </c>
      <c r="C3895" t="s">
        <v>7159</v>
      </c>
      <c r="D3895" t="s">
        <v>5447</v>
      </c>
      <c r="E3895" s="2">
        <v>967.68</v>
      </c>
      <c r="F3895" s="2">
        <f>Tabla14[[#This Row],[Precio]]-(Tabla14[[#This Row],[Precio]]*0.14)</f>
        <v>832.20479999999998</v>
      </c>
      <c r="G3895" s="2">
        <f>Tabla14[[#This Row],[Precio]]-(Tabla14[[#This Row],[Precio]]*0.05)</f>
        <v>919.29599999999994</v>
      </c>
      <c r="H3895" s="4">
        <f>Tabla14[[#This Row],[  -14% costo de juan]]+(Tabla14[[#This Row],[  -14% costo de juan]]*0.1)</f>
        <v>915.42527999999993</v>
      </c>
      <c r="I3895" s="30">
        <f>Tabla14[[#This Row],[5% purpil]]+(Tabla14[[#This Row],[5% purpil]]*0.21)</f>
        <v>1112.34816</v>
      </c>
      <c r="J3895" s="30">
        <f>Tabla14[[#This Row],[5% purpil]]+(Tabla14[[#This Row],[5% purpil]]*0.21)</f>
        <v>1112.34816</v>
      </c>
      <c r="K3895" s="6">
        <f>Tabla14[[#This Row],[Precio NEGRO Publico c/juan]]-Tabla14[[#This Row],[Nuestro Costo juan ]]</f>
        <v>196.92288000000008</v>
      </c>
      <c r="L3895" s="7">
        <f>Tabla14[[#This Row],[Ganancia]]/Tabla14[[#This Row],[Nuestro Costo juan ]]</f>
        <v>0.21511627906976755</v>
      </c>
      <c r="M3895" s="2">
        <f>Tabla14[[#This Row],[Precio NEGRO Publico c/juan]]+(Tabla14[[#This Row],[Precio NEGRO Publico c/juan]]*0.105)</f>
        <v>1229.1447168</v>
      </c>
    </row>
    <row r="3896" spans="1:13">
      <c r="A3896" s="1" t="s">
        <v>7817</v>
      </c>
      <c r="B3896" t="s">
        <v>7818</v>
      </c>
      <c r="C3896" t="s">
        <v>7159</v>
      </c>
      <c r="D3896" t="s">
        <v>5447</v>
      </c>
      <c r="E3896" s="2">
        <v>719.28</v>
      </c>
      <c r="F3896" s="2">
        <f>Tabla14[[#This Row],[Precio]]-(Tabla14[[#This Row],[Precio]]*0.14)</f>
        <v>618.58079999999995</v>
      </c>
      <c r="G3896" s="2">
        <f>Tabla14[[#This Row],[Precio]]-(Tabla14[[#This Row],[Precio]]*0.05)</f>
        <v>683.31600000000003</v>
      </c>
      <c r="H3896" s="4">
        <f>Tabla14[[#This Row],[  -14% costo de juan]]+(Tabla14[[#This Row],[  -14% costo de juan]]*0.1)</f>
        <v>680.43887999999993</v>
      </c>
      <c r="I3896" s="30">
        <f>Tabla14[[#This Row],[5% purpil]]+(Tabla14[[#This Row],[5% purpil]]*0.21)</f>
        <v>826.81236000000001</v>
      </c>
      <c r="J3896" s="30">
        <f>Tabla14[[#This Row],[5% purpil]]+(Tabla14[[#This Row],[5% purpil]]*0.21)</f>
        <v>826.81236000000001</v>
      </c>
      <c r="K3896" s="6">
        <f>Tabla14[[#This Row],[Precio NEGRO Publico c/juan]]-Tabla14[[#This Row],[Nuestro Costo juan ]]</f>
        <v>146.37348000000009</v>
      </c>
      <c r="L3896" s="7">
        <f>Tabla14[[#This Row],[Ganancia]]/Tabla14[[#This Row],[Nuestro Costo juan ]]</f>
        <v>0.2151162790697676</v>
      </c>
      <c r="M3896" s="2">
        <f>Tabla14[[#This Row],[Precio NEGRO Publico c/juan]]+(Tabla14[[#This Row],[Precio NEGRO Publico c/juan]]*0.105)</f>
        <v>913.62765779999995</v>
      </c>
    </row>
    <row r="3897" spans="1:13">
      <c r="A3897" s="1" t="s">
        <v>7819</v>
      </c>
      <c r="B3897" t="s">
        <v>7820</v>
      </c>
      <c r="C3897" t="s">
        <v>7159</v>
      </c>
      <c r="D3897" t="s">
        <v>5447</v>
      </c>
      <c r="E3897" s="2">
        <v>783</v>
      </c>
      <c r="F3897" s="2">
        <f>Tabla14[[#This Row],[Precio]]-(Tabla14[[#This Row],[Precio]]*0.14)</f>
        <v>673.38</v>
      </c>
      <c r="G3897" s="2">
        <f>Tabla14[[#This Row],[Precio]]-(Tabla14[[#This Row],[Precio]]*0.05)</f>
        <v>743.85</v>
      </c>
      <c r="H3897" s="4">
        <f>Tabla14[[#This Row],[  -14% costo de juan]]+(Tabla14[[#This Row],[  -14% costo de juan]]*0.1)</f>
        <v>740.71799999999996</v>
      </c>
      <c r="I3897" s="30">
        <f>Tabla14[[#This Row],[5% purpil]]+(Tabla14[[#This Row],[5% purpil]]*0.21)</f>
        <v>900.05849999999998</v>
      </c>
      <c r="J3897" s="30">
        <f>Tabla14[[#This Row],[5% purpil]]+(Tabla14[[#This Row],[5% purpil]]*0.21)</f>
        <v>900.05849999999998</v>
      </c>
      <c r="K3897" s="6">
        <f>Tabla14[[#This Row],[Precio NEGRO Publico c/juan]]-Tabla14[[#This Row],[Nuestro Costo juan ]]</f>
        <v>159.34050000000002</v>
      </c>
      <c r="L3897" s="7">
        <f>Tabla14[[#This Row],[Ganancia]]/Tabla14[[#This Row],[Nuestro Costo juan ]]</f>
        <v>0.21511627906976749</v>
      </c>
      <c r="M3897" s="2">
        <f>Tabla14[[#This Row],[Precio NEGRO Publico c/juan]]+(Tabla14[[#This Row],[Precio NEGRO Publico c/juan]]*0.105)</f>
        <v>994.56464249999999</v>
      </c>
    </row>
    <row r="3898" spans="1:13">
      <c r="A3898" s="1" t="s">
        <v>7821</v>
      </c>
      <c r="B3898" t="s">
        <v>7822</v>
      </c>
      <c r="C3898" t="s">
        <v>7159</v>
      </c>
      <c r="D3898" t="s">
        <v>5447</v>
      </c>
      <c r="E3898" s="2">
        <v>740.88</v>
      </c>
      <c r="F3898" s="2">
        <f>Tabla14[[#This Row],[Precio]]-(Tabla14[[#This Row],[Precio]]*0.14)</f>
        <v>637.15679999999998</v>
      </c>
      <c r="G3898" s="2">
        <f>Tabla14[[#This Row],[Precio]]-(Tabla14[[#This Row],[Precio]]*0.05)</f>
        <v>703.83600000000001</v>
      </c>
      <c r="H3898" s="4">
        <f>Tabla14[[#This Row],[  -14% costo de juan]]+(Tabla14[[#This Row],[  -14% costo de juan]]*0.1)</f>
        <v>700.87248</v>
      </c>
      <c r="I3898" s="30">
        <f>Tabla14[[#This Row],[5% purpil]]+(Tabla14[[#This Row],[5% purpil]]*0.21)</f>
        <v>851.64156000000003</v>
      </c>
      <c r="J3898" s="30">
        <f>Tabla14[[#This Row],[5% purpil]]+(Tabla14[[#This Row],[5% purpil]]*0.21)</f>
        <v>851.64156000000003</v>
      </c>
      <c r="K3898" s="6">
        <f>Tabla14[[#This Row],[Precio NEGRO Publico c/juan]]-Tabla14[[#This Row],[Nuestro Costo juan ]]</f>
        <v>150.76908000000003</v>
      </c>
      <c r="L3898" s="7">
        <f>Tabla14[[#This Row],[Ganancia]]/Tabla14[[#This Row],[Nuestro Costo juan ]]</f>
        <v>0.21511627906976749</v>
      </c>
      <c r="M3898" s="2">
        <f>Tabla14[[#This Row],[Precio NEGRO Publico c/juan]]+(Tabla14[[#This Row],[Precio NEGRO Publico c/juan]]*0.105)</f>
        <v>941.0639238</v>
      </c>
    </row>
    <row r="3899" spans="1:13">
      <c r="A3899" s="1" t="s">
        <v>7823</v>
      </c>
      <c r="B3899" t="s">
        <v>7824</v>
      </c>
      <c r="C3899" t="s">
        <v>7159</v>
      </c>
      <c r="D3899" t="s">
        <v>5447</v>
      </c>
      <c r="E3899" s="2">
        <v>110.16</v>
      </c>
      <c r="F3899" s="2">
        <f>Tabla14[[#This Row],[Precio]]-(Tabla14[[#This Row],[Precio]]*0.14)</f>
        <v>94.7376</v>
      </c>
      <c r="G3899" s="2">
        <f>Tabla14[[#This Row],[Precio]]-(Tabla14[[#This Row],[Precio]]*0.05)</f>
        <v>104.652</v>
      </c>
      <c r="H3899" s="4">
        <f>Tabla14[[#This Row],[  -14% costo de juan]]+(Tabla14[[#This Row],[  -14% costo de juan]]*0.1)</f>
        <v>104.21136</v>
      </c>
      <c r="I3899" s="30">
        <f>Tabla14[[#This Row],[5% purpil]]+(Tabla14[[#This Row],[5% purpil]]*0.21)</f>
        <v>126.62891999999999</v>
      </c>
      <c r="J3899" s="30">
        <f>Tabla14[[#This Row],[5% purpil]]+(Tabla14[[#This Row],[5% purpil]]*0.21)</f>
        <v>126.62891999999999</v>
      </c>
      <c r="K3899" s="6">
        <f>Tabla14[[#This Row],[Precio NEGRO Publico c/juan]]-Tabla14[[#This Row],[Nuestro Costo juan ]]</f>
        <v>22.417559999999995</v>
      </c>
      <c r="L3899" s="7">
        <f>Tabla14[[#This Row],[Ganancia]]/Tabla14[[#This Row],[Nuestro Costo juan ]]</f>
        <v>0.21511627906976738</v>
      </c>
      <c r="M3899" s="2">
        <f>Tabla14[[#This Row],[Precio NEGRO Publico c/juan]]+(Tabla14[[#This Row],[Precio NEGRO Publico c/juan]]*0.105)</f>
        <v>139.9249566</v>
      </c>
    </row>
    <row r="3900" spans="1:13">
      <c r="A3900" s="1" t="s">
        <v>7825</v>
      </c>
      <c r="B3900" t="s">
        <v>7826</v>
      </c>
      <c r="C3900" t="s">
        <v>7159</v>
      </c>
      <c r="D3900" t="s">
        <v>5447</v>
      </c>
      <c r="E3900" s="2">
        <v>178.2</v>
      </c>
      <c r="F3900" s="2">
        <f>Tabla14[[#This Row],[Precio]]-(Tabla14[[#This Row],[Precio]]*0.14)</f>
        <v>153.25199999999998</v>
      </c>
      <c r="G3900" s="2">
        <f>Tabla14[[#This Row],[Precio]]-(Tabla14[[#This Row],[Precio]]*0.05)</f>
        <v>169.29</v>
      </c>
      <c r="H3900" s="4">
        <f>Tabla14[[#This Row],[  -14% costo de juan]]+(Tabla14[[#This Row],[  -14% costo de juan]]*0.1)</f>
        <v>168.57719999999998</v>
      </c>
      <c r="I3900" s="30">
        <f>Tabla14[[#This Row],[5% purpil]]+(Tabla14[[#This Row],[5% purpil]]*0.21)</f>
        <v>204.84089999999998</v>
      </c>
      <c r="J3900" s="30">
        <f>Tabla14[[#This Row],[5% purpil]]+(Tabla14[[#This Row],[5% purpil]]*0.21)</f>
        <v>204.84089999999998</v>
      </c>
      <c r="K3900" s="6">
        <f>Tabla14[[#This Row],[Precio NEGRO Publico c/juan]]-Tabla14[[#This Row],[Nuestro Costo juan ]]</f>
        <v>36.2637</v>
      </c>
      <c r="L3900" s="7">
        <f>Tabla14[[#This Row],[Ganancia]]/Tabla14[[#This Row],[Nuestro Costo juan ]]</f>
        <v>0.21511627906976746</v>
      </c>
      <c r="M3900" s="2">
        <f>Tabla14[[#This Row],[Precio NEGRO Publico c/juan]]+(Tabla14[[#This Row],[Precio NEGRO Publico c/juan]]*0.105)</f>
        <v>226.34919449999998</v>
      </c>
    </row>
    <row r="3901" spans="1:13">
      <c r="A3901" s="1" t="s">
        <v>7827</v>
      </c>
      <c r="B3901" t="s">
        <v>7828</v>
      </c>
      <c r="C3901" t="s">
        <v>7159</v>
      </c>
      <c r="D3901" t="s">
        <v>5447</v>
      </c>
      <c r="E3901" s="2">
        <v>344.52</v>
      </c>
      <c r="F3901" s="2">
        <f>Tabla14[[#This Row],[Precio]]-(Tabla14[[#This Row],[Precio]]*0.14)</f>
        <v>296.28719999999998</v>
      </c>
      <c r="G3901" s="2">
        <f>Tabla14[[#This Row],[Precio]]-(Tabla14[[#This Row],[Precio]]*0.05)</f>
        <v>327.29399999999998</v>
      </c>
      <c r="H3901" s="4">
        <f>Tabla14[[#This Row],[  -14% costo de juan]]+(Tabla14[[#This Row],[  -14% costo de juan]]*0.1)</f>
        <v>325.91591999999997</v>
      </c>
      <c r="I3901" s="30">
        <f>Tabla14[[#This Row],[5% purpil]]+(Tabla14[[#This Row],[5% purpil]]*0.21)</f>
        <v>396.02573999999998</v>
      </c>
      <c r="J3901" s="30">
        <f>Tabla14[[#This Row],[5% purpil]]+(Tabla14[[#This Row],[5% purpil]]*0.21)</f>
        <v>396.02573999999998</v>
      </c>
      <c r="K3901" s="6">
        <f>Tabla14[[#This Row],[Precio NEGRO Publico c/juan]]-Tabla14[[#This Row],[Nuestro Costo juan ]]</f>
        <v>70.109820000000013</v>
      </c>
      <c r="L3901" s="7">
        <f>Tabla14[[#This Row],[Ganancia]]/Tabla14[[#This Row],[Nuestro Costo juan ]]</f>
        <v>0.21511627906976749</v>
      </c>
      <c r="M3901" s="2">
        <f>Tabla14[[#This Row],[Precio NEGRO Publico c/juan]]+(Tabla14[[#This Row],[Precio NEGRO Publico c/juan]]*0.105)</f>
        <v>437.60844269999996</v>
      </c>
    </row>
    <row r="3902" spans="1:13">
      <c r="A3902" s="1" t="s">
        <v>7829</v>
      </c>
      <c r="B3902" t="s">
        <v>7830</v>
      </c>
      <c r="C3902" t="s">
        <v>7159</v>
      </c>
      <c r="D3902" t="s">
        <v>5447</v>
      </c>
      <c r="E3902" s="2">
        <v>171.72</v>
      </c>
      <c r="F3902" s="2">
        <f>Tabla14[[#This Row],[Precio]]-(Tabla14[[#This Row],[Precio]]*0.14)</f>
        <v>147.67920000000001</v>
      </c>
      <c r="G3902" s="2">
        <f>Tabla14[[#This Row],[Precio]]-(Tabla14[[#This Row],[Precio]]*0.05)</f>
        <v>163.13399999999999</v>
      </c>
      <c r="H3902" s="4">
        <f>Tabla14[[#This Row],[  -14% costo de juan]]+(Tabla14[[#This Row],[  -14% costo de juan]]*0.1)</f>
        <v>162.44712000000001</v>
      </c>
      <c r="I3902" s="30">
        <f>Tabla14[[#This Row],[5% purpil]]+(Tabla14[[#This Row],[5% purpil]]*0.21)</f>
        <v>197.39213999999998</v>
      </c>
      <c r="J3902" s="30">
        <f>Tabla14[[#This Row],[5% purpil]]+(Tabla14[[#This Row],[5% purpil]]*0.21)</f>
        <v>197.39213999999998</v>
      </c>
      <c r="K3902" s="6">
        <f>Tabla14[[#This Row],[Precio NEGRO Publico c/juan]]-Tabla14[[#This Row],[Nuestro Costo juan ]]</f>
        <v>34.945019999999971</v>
      </c>
      <c r="L3902" s="7">
        <f>Tabla14[[#This Row],[Ganancia]]/Tabla14[[#This Row],[Nuestro Costo juan ]]</f>
        <v>0.21511627906976724</v>
      </c>
      <c r="M3902" s="2">
        <f>Tabla14[[#This Row],[Precio NEGRO Publico c/juan]]+(Tabla14[[#This Row],[Precio NEGRO Publico c/juan]]*0.105)</f>
        <v>218.11831469999998</v>
      </c>
    </row>
    <row r="3903" spans="1:13">
      <c r="A3903" s="1" t="s">
        <v>7831</v>
      </c>
      <c r="B3903" t="s">
        <v>7832</v>
      </c>
      <c r="C3903" t="s">
        <v>7159</v>
      </c>
      <c r="D3903" t="s">
        <v>5447</v>
      </c>
      <c r="E3903" s="2">
        <v>171.72</v>
      </c>
      <c r="F3903" s="2">
        <f>Tabla14[[#This Row],[Precio]]-(Tabla14[[#This Row],[Precio]]*0.14)</f>
        <v>147.67920000000001</v>
      </c>
      <c r="G3903" s="2">
        <f>Tabla14[[#This Row],[Precio]]-(Tabla14[[#This Row],[Precio]]*0.05)</f>
        <v>163.13399999999999</v>
      </c>
      <c r="H3903" s="4">
        <f>Tabla14[[#This Row],[  -14% costo de juan]]+(Tabla14[[#This Row],[  -14% costo de juan]]*0.1)</f>
        <v>162.44712000000001</v>
      </c>
      <c r="I3903" s="30">
        <f>Tabla14[[#This Row],[5% purpil]]+(Tabla14[[#This Row],[5% purpil]]*0.21)</f>
        <v>197.39213999999998</v>
      </c>
      <c r="J3903" s="30">
        <f>Tabla14[[#This Row],[5% purpil]]+(Tabla14[[#This Row],[5% purpil]]*0.21)</f>
        <v>197.39213999999998</v>
      </c>
      <c r="K3903" s="6">
        <f>Tabla14[[#This Row],[Precio NEGRO Publico c/juan]]-Tabla14[[#This Row],[Nuestro Costo juan ]]</f>
        <v>34.945019999999971</v>
      </c>
      <c r="L3903" s="7">
        <f>Tabla14[[#This Row],[Ganancia]]/Tabla14[[#This Row],[Nuestro Costo juan ]]</f>
        <v>0.21511627906976724</v>
      </c>
      <c r="M3903" s="2">
        <f>Tabla14[[#This Row],[Precio NEGRO Publico c/juan]]+(Tabla14[[#This Row],[Precio NEGRO Publico c/juan]]*0.105)</f>
        <v>218.11831469999998</v>
      </c>
    </row>
    <row r="3904" spans="1:13">
      <c r="A3904" s="1" t="s">
        <v>7833</v>
      </c>
      <c r="B3904" t="s">
        <v>7834</v>
      </c>
      <c r="C3904" t="s">
        <v>7159</v>
      </c>
      <c r="D3904" t="s">
        <v>5447</v>
      </c>
      <c r="E3904" s="2">
        <v>171.72</v>
      </c>
      <c r="F3904" s="2">
        <f>Tabla14[[#This Row],[Precio]]-(Tabla14[[#This Row],[Precio]]*0.14)</f>
        <v>147.67920000000001</v>
      </c>
      <c r="G3904" s="2">
        <f>Tabla14[[#This Row],[Precio]]-(Tabla14[[#This Row],[Precio]]*0.05)</f>
        <v>163.13399999999999</v>
      </c>
      <c r="H3904" s="4">
        <f>Tabla14[[#This Row],[  -14% costo de juan]]+(Tabla14[[#This Row],[  -14% costo de juan]]*0.1)</f>
        <v>162.44712000000001</v>
      </c>
      <c r="I3904" s="30">
        <f>Tabla14[[#This Row],[5% purpil]]+(Tabla14[[#This Row],[5% purpil]]*0.21)</f>
        <v>197.39213999999998</v>
      </c>
      <c r="J3904" s="30">
        <f>Tabla14[[#This Row],[5% purpil]]+(Tabla14[[#This Row],[5% purpil]]*0.21)</f>
        <v>197.39213999999998</v>
      </c>
      <c r="K3904" s="6">
        <f>Tabla14[[#This Row],[Precio NEGRO Publico c/juan]]-Tabla14[[#This Row],[Nuestro Costo juan ]]</f>
        <v>34.945019999999971</v>
      </c>
      <c r="L3904" s="7">
        <f>Tabla14[[#This Row],[Ganancia]]/Tabla14[[#This Row],[Nuestro Costo juan ]]</f>
        <v>0.21511627906976724</v>
      </c>
      <c r="M3904" s="2">
        <f>Tabla14[[#This Row],[Precio NEGRO Publico c/juan]]+(Tabla14[[#This Row],[Precio NEGRO Publico c/juan]]*0.105)</f>
        <v>218.11831469999998</v>
      </c>
    </row>
    <row r="3905" spans="1:13">
      <c r="A3905" s="1" t="s">
        <v>7835</v>
      </c>
      <c r="B3905" t="s">
        <v>7836</v>
      </c>
      <c r="C3905" t="s">
        <v>7159</v>
      </c>
      <c r="D3905" t="s">
        <v>5447</v>
      </c>
      <c r="E3905" s="2">
        <v>171.72</v>
      </c>
      <c r="F3905" s="2">
        <f>Tabla14[[#This Row],[Precio]]-(Tabla14[[#This Row],[Precio]]*0.14)</f>
        <v>147.67920000000001</v>
      </c>
      <c r="G3905" s="2">
        <f>Tabla14[[#This Row],[Precio]]-(Tabla14[[#This Row],[Precio]]*0.05)</f>
        <v>163.13399999999999</v>
      </c>
      <c r="H3905" s="4">
        <f>Tabla14[[#This Row],[  -14% costo de juan]]+(Tabla14[[#This Row],[  -14% costo de juan]]*0.1)</f>
        <v>162.44712000000001</v>
      </c>
      <c r="I3905" s="30">
        <f>Tabla14[[#This Row],[5% purpil]]+(Tabla14[[#This Row],[5% purpil]]*0.21)</f>
        <v>197.39213999999998</v>
      </c>
      <c r="J3905" s="30">
        <f>Tabla14[[#This Row],[5% purpil]]+(Tabla14[[#This Row],[5% purpil]]*0.21)</f>
        <v>197.39213999999998</v>
      </c>
      <c r="K3905" s="6">
        <f>Tabla14[[#This Row],[Precio NEGRO Publico c/juan]]-Tabla14[[#This Row],[Nuestro Costo juan ]]</f>
        <v>34.945019999999971</v>
      </c>
      <c r="L3905" s="7">
        <f>Tabla14[[#This Row],[Ganancia]]/Tabla14[[#This Row],[Nuestro Costo juan ]]</f>
        <v>0.21511627906976724</v>
      </c>
      <c r="M3905" s="2">
        <f>Tabla14[[#This Row],[Precio NEGRO Publico c/juan]]+(Tabla14[[#This Row],[Precio NEGRO Publico c/juan]]*0.105)</f>
        <v>218.11831469999998</v>
      </c>
    </row>
    <row r="3906" spans="1:13">
      <c r="A3906" s="1" t="s">
        <v>7837</v>
      </c>
      <c r="B3906" t="s">
        <v>7838</v>
      </c>
      <c r="C3906" t="s">
        <v>7159</v>
      </c>
      <c r="D3906" t="s">
        <v>5447</v>
      </c>
      <c r="E3906" s="2">
        <v>171.72</v>
      </c>
      <c r="F3906" s="2">
        <f>Tabla14[[#This Row],[Precio]]-(Tabla14[[#This Row],[Precio]]*0.14)</f>
        <v>147.67920000000001</v>
      </c>
      <c r="G3906" s="2">
        <f>Tabla14[[#This Row],[Precio]]-(Tabla14[[#This Row],[Precio]]*0.05)</f>
        <v>163.13399999999999</v>
      </c>
      <c r="H3906" s="4">
        <f>Tabla14[[#This Row],[  -14% costo de juan]]+(Tabla14[[#This Row],[  -14% costo de juan]]*0.1)</f>
        <v>162.44712000000001</v>
      </c>
      <c r="I3906" s="30">
        <f>Tabla14[[#This Row],[5% purpil]]+(Tabla14[[#This Row],[5% purpil]]*0.21)</f>
        <v>197.39213999999998</v>
      </c>
      <c r="J3906" s="30">
        <f>Tabla14[[#This Row],[5% purpil]]+(Tabla14[[#This Row],[5% purpil]]*0.21)</f>
        <v>197.39213999999998</v>
      </c>
      <c r="K3906" s="6">
        <f>Tabla14[[#This Row],[Precio NEGRO Publico c/juan]]-Tabla14[[#This Row],[Nuestro Costo juan ]]</f>
        <v>34.945019999999971</v>
      </c>
      <c r="L3906" s="7">
        <f>Tabla14[[#This Row],[Ganancia]]/Tabla14[[#This Row],[Nuestro Costo juan ]]</f>
        <v>0.21511627906976724</v>
      </c>
      <c r="M3906" s="2">
        <f>Tabla14[[#This Row],[Precio NEGRO Publico c/juan]]+(Tabla14[[#This Row],[Precio NEGRO Publico c/juan]]*0.105)</f>
        <v>218.11831469999998</v>
      </c>
    </row>
    <row r="3907" spans="1:13">
      <c r="A3907" s="1" t="s">
        <v>7839</v>
      </c>
      <c r="B3907" t="s">
        <v>7840</v>
      </c>
      <c r="C3907" t="s">
        <v>7159</v>
      </c>
      <c r="D3907" t="s">
        <v>5447</v>
      </c>
      <c r="E3907" s="2">
        <v>171.72</v>
      </c>
      <c r="F3907" s="2">
        <f>Tabla14[[#This Row],[Precio]]-(Tabla14[[#This Row],[Precio]]*0.14)</f>
        <v>147.67920000000001</v>
      </c>
      <c r="G3907" s="2">
        <f>Tabla14[[#This Row],[Precio]]-(Tabla14[[#This Row],[Precio]]*0.05)</f>
        <v>163.13399999999999</v>
      </c>
      <c r="H3907" s="4">
        <f>Tabla14[[#This Row],[  -14% costo de juan]]+(Tabla14[[#This Row],[  -14% costo de juan]]*0.1)</f>
        <v>162.44712000000001</v>
      </c>
      <c r="I3907" s="30">
        <f>Tabla14[[#This Row],[5% purpil]]+(Tabla14[[#This Row],[5% purpil]]*0.21)</f>
        <v>197.39213999999998</v>
      </c>
      <c r="J3907" s="30">
        <f>Tabla14[[#This Row],[5% purpil]]+(Tabla14[[#This Row],[5% purpil]]*0.21)</f>
        <v>197.39213999999998</v>
      </c>
      <c r="K3907" s="6">
        <f>Tabla14[[#This Row],[Precio NEGRO Publico c/juan]]-Tabla14[[#This Row],[Nuestro Costo juan ]]</f>
        <v>34.945019999999971</v>
      </c>
      <c r="L3907" s="7">
        <f>Tabla14[[#This Row],[Ganancia]]/Tabla14[[#This Row],[Nuestro Costo juan ]]</f>
        <v>0.21511627906976724</v>
      </c>
      <c r="M3907" s="2">
        <f>Tabla14[[#This Row],[Precio NEGRO Publico c/juan]]+(Tabla14[[#This Row],[Precio NEGRO Publico c/juan]]*0.105)</f>
        <v>218.11831469999998</v>
      </c>
    </row>
    <row r="3908" spans="1:13">
      <c r="A3908" s="1" t="s">
        <v>7841</v>
      </c>
      <c r="B3908" t="s">
        <v>7842</v>
      </c>
      <c r="C3908" t="s">
        <v>7159</v>
      </c>
      <c r="D3908" t="s">
        <v>5447</v>
      </c>
      <c r="E3908" s="2">
        <v>271.08</v>
      </c>
      <c r="F3908" s="2">
        <f>Tabla14[[#This Row],[Precio]]-(Tabla14[[#This Row],[Precio]]*0.14)</f>
        <v>233.12879999999998</v>
      </c>
      <c r="G3908" s="2">
        <f>Tabla14[[#This Row],[Precio]]-(Tabla14[[#This Row],[Precio]]*0.05)</f>
        <v>257.52600000000001</v>
      </c>
      <c r="H3908" s="4">
        <f>Tabla14[[#This Row],[  -14% costo de juan]]+(Tabla14[[#This Row],[  -14% costo de juan]]*0.1)</f>
        <v>256.44167999999996</v>
      </c>
      <c r="I3908" s="30">
        <f>Tabla14[[#This Row],[5% purpil]]+(Tabla14[[#This Row],[5% purpil]]*0.21)</f>
        <v>311.60646000000003</v>
      </c>
      <c r="J3908" s="30">
        <f>Tabla14[[#This Row],[5% purpil]]+(Tabla14[[#This Row],[5% purpil]]*0.21)</f>
        <v>311.60646000000003</v>
      </c>
      <c r="K3908" s="6">
        <f>Tabla14[[#This Row],[Precio NEGRO Publico c/juan]]-Tabla14[[#This Row],[Nuestro Costo juan ]]</f>
        <v>55.164780000000064</v>
      </c>
      <c r="L3908" s="7">
        <f>Tabla14[[#This Row],[Ganancia]]/Tabla14[[#This Row],[Nuestro Costo juan ]]</f>
        <v>0.21511627906976771</v>
      </c>
      <c r="M3908" s="2">
        <f>Tabla14[[#This Row],[Precio NEGRO Publico c/juan]]+(Tabla14[[#This Row],[Precio NEGRO Publico c/juan]]*0.105)</f>
        <v>344.32513830000005</v>
      </c>
    </row>
    <row r="3909" spans="1:13">
      <c r="A3909" s="1" t="s">
        <v>7843</v>
      </c>
      <c r="B3909" t="s">
        <v>7844</v>
      </c>
      <c r="C3909" t="s">
        <v>7159</v>
      </c>
      <c r="D3909" t="s">
        <v>5447</v>
      </c>
      <c r="E3909" s="2">
        <v>110.16</v>
      </c>
      <c r="F3909" s="2">
        <f>Tabla14[[#This Row],[Precio]]-(Tabla14[[#This Row],[Precio]]*0.14)</f>
        <v>94.7376</v>
      </c>
      <c r="G3909" s="2">
        <f>Tabla14[[#This Row],[Precio]]-(Tabla14[[#This Row],[Precio]]*0.05)</f>
        <v>104.652</v>
      </c>
      <c r="H3909" s="4">
        <f>Tabla14[[#This Row],[  -14% costo de juan]]+(Tabla14[[#This Row],[  -14% costo de juan]]*0.1)</f>
        <v>104.21136</v>
      </c>
      <c r="I3909" s="30">
        <f>Tabla14[[#This Row],[5% purpil]]+(Tabla14[[#This Row],[5% purpil]]*0.21)</f>
        <v>126.62891999999999</v>
      </c>
      <c r="J3909" s="30">
        <f>Tabla14[[#This Row],[5% purpil]]+(Tabla14[[#This Row],[5% purpil]]*0.21)</f>
        <v>126.62891999999999</v>
      </c>
      <c r="K3909" s="6">
        <f>Tabla14[[#This Row],[Precio NEGRO Publico c/juan]]-Tabla14[[#This Row],[Nuestro Costo juan ]]</f>
        <v>22.417559999999995</v>
      </c>
      <c r="L3909" s="7">
        <f>Tabla14[[#This Row],[Ganancia]]/Tabla14[[#This Row],[Nuestro Costo juan ]]</f>
        <v>0.21511627906976738</v>
      </c>
      <c r="M3909" s="2">
        <f>Tabla14[[#This Row],[Precio NEGRO Publico c/juan]]+(Tabla14[[#This Row],[Precio NEGRO Publico c/juan]]*0.105)</f>
        <v>139.9249566</v>
      </c>
    </row>
    <row r="3910" spans="1:13">
      <c r="A3910" s="1" t="s">
        <v>7845</v>
      </c>
      <c r="B3910" t="s">
        <v>7846</v>
      </c>
      <c r="C3910" t="s">
        <v>7159</v>
      </c>
      <c r="D3910" t="s">
        <v>5447</v>
      </c>
      <c r="E3910" s="2">
        <v>110.16</v>
      </c>
      <c r="F3910" s="2">
        <f>Tabla14[[#This Row],[Precio]]-(Tabla14[[#This Row],[Precio]]*0.14)</f>
        <v>94.7376</v>
      </c>
      <c r="G3910" s="2">
        <f>Tabla14[[#This Row],[Precio]]-(Tabla14[[#This Row],[Precio]]*0.05)</f>
        <v>104.652</v>
      </c>
      <c r="H3910" s="4">
        <f>Tabla14[[#This Row],[  -14% costo de juan]]+(Tabla14[[#This Row],[  -14% costo de juan]]*0.1)</f>
        <v>104.21136</v>
      </c>
      <c r="I3910" s="30">
        <f>Tabla14[[#This Row],[5% purpil]]+(Tabla14[[#This Row],[5% purpil]]*0.21)</f>
        <v>126.62891999999999</v>
      </c>
      <c r="J3910" s="30">
        <f>Tabla14[[#This Row],[5% purpil]]+(Tabla14[[#This Row],[5% purpil]]*0.21)</f>
        <v>126.62891999999999</v>
      </c>
      <c r="K3910" s="6">
        <f>Tabla14[[#This Row],[Precio NEGRO Publico c/juan]]-Tabla14[[#This Row],[Nuestro Costo juan ]]</f>
        <v>22.417559999999995</v>
      </c>
      <c r="L3910" s="7">
        <f>Tabla14[[#This Row],[Ganancia]]/Tabla14[[#This Row],[Nuestro Costo juan ]]</f>
        <v>0.21511627906976738</v>
      </c>
      <c r="M3910" s="2">
        <f>Tabla14[[#This Row],[Precio NEGRO Publico c/juan]]+(Tabla14[[#This Row],[Precio NEGRO Publico c/juan]]*0.105)</f>
        <v>139.9249566</v>
      </c>
    </row>
    <row r="3911" spans="1:13">
      <c r="A3911" s="1" t="s">
        <v>7847</v>
      </c>
      <c r="B3911" t="s">
        <v>7848</v>
      </c>
      <c r="C3911" t="s">
        <v>7159</v>
      </c>
      <c r="D3911" t="s">
        <v>5447</v>
      </c>
      <c r="E3911" s="2">
        <v>110.16</v>
      </c>
      <c r="F3911" s="2">
        <f>Tabla14[[#This Row],[Precio]]-(Tabla14[[#This Row],[Precio]]*0.14)</f>
        <v>94.7376</v>
      </c>
      <c r="G3911" s="2">
        <f>Tabla14[[#This Row],[Precio]]-(Tabla14[[#This Row],[Precio]]*0.05)</f>
        <v>104.652</v>
      </c>
      <c r="H3911" s="4">
        <f>Tabla14[[#This Row],[  -14% costo de juan]]+(Tabla14[[#This Row],[  -14% costo de juan]]*0.1)</f>
        <v>104.21136</v>
      </c>
      <c r="I3911" s="30">
        <f>Tabla14[[#This Row],[5% purpil]]+(Tabla14[[#This Row],[5% purpil]]*0.21)</f>
        <v>126.62891999999999</v>
      </c>
      <c r="J3911" s="30">
        <f>Tabla14[[#This Row],[5% purpil]]+(Tabla14[[#This Row],[5% purpil]]*0.21)</f>
        <v>126.62891999999999</v>
      </c>
      <c r="K3911" s="6">
        <f>Tabla14[[#This Row],[Precio NEGRO Publico c/juan]]-Tabla14[[#This Row],[Nuestro Costo juan ]]</f>
        <v>22.417559999999995</v>
      </c>
      <c r="L3911" s="7">
        <f>Tabla14[[#This Row],[Ganancia]]/Tabla14[[#This Row],[Nuestro Costo juan ]]</f>
        <v>0.21511627906976738</v>
      </c>
      <c r="M3911" s="2">
        <f>Tabla14[[#This Row],[Precio NEGRO Publico c/juan]]+(Tabla14[[#This Row],[Precio NEGRO Publico c/juan]]*0.105)</f>
        <v>139.9249566</v>
      </c>
    </row>
    <row r="3912" spans="1:13">
      <c r="A3912" s="1" t="s">
        <v>7849</v>
      </c>
      <c r="B3912" t="s">
        <v>7850</v>
      </c>
      <c r="C3912" t="s">
        <v>7159</v>
      </c>
      <c r="D3912" t="s">
        <v>5447</v>
      </c>
      <c r="E3912" s="2">
        <v>219.24</v>
      </c>
      <c r="F3912" s="2">
        <f>Tabla14[[#This Row],[Precio]]-(Tabla14[[#This Row],[Precio]]*0.14)</f>
        <v>188.54640000000001</v>
      </c>
      <c r="G3912" s="2">
        <f>Tabla14[[#This Row],[Precio]]-(Tabla14[[#This Row],[Precio]]*0.05)</f>
        <v>208.27800000000002</v>
      </c>
      <c r="H3912" s="4">
        <f>Tabla14[[#This Row],[  -14% costo de juan]]+(Tabla14[[#This Row],[  -14% costo de juan]]*0.1)</f>
        <v>207.40103999999999</v>
      </c>
      <c r="I3912" s="30">
        <f>Tabla14[[#This Row],[5% purpil]]+(Tabla14[[#This Row],[5% purpil]]*0.21)</f>
        <v>252.01638000000003</v>
      </c>
      <c r="J3912" s="30">
        <f>Tabla14[[#This Row],[5% purpil]]+(Tabla14[[#This Row],[5% purpil]]*0.21)</f>
        <v>252.01638000000003</v>
      </c>
      <c r="K3912" s="6">
        <f>Tabla14[[#This Row],[Precio NEGRO Publico c/juan]]-Tabla14[[#This Row],[Nuestro Costo juan ]]</f>
        <v>44.615340000000032</v>
      </c>
      <c r="L3912" s="7">
        <f>Tabla14[[#This Row],[Ganancia]]/Tabla14[[#This Row],[Nuestro Costo juan ]]</f>
        <v>0.2151162790697676</v>
      </c>
      <c r="M3912" s="2">
        <f>Tabla14[[#This Row],[Precio NEGRO Publico c/juan]]+(Tabla14[[#This Row],[Precio NEGRO Publico c/juan]]*0.105)</f>
        <v>278.47809990000002</v>
      </c>
    </row>
    <row r="3913" spans="1:13">
      <c r="A3913" s="1" t="s">
        <v>7851</v>
      </c>
      <c r="B3913" t="s">
        <v>7852</v>
      </c>
      <c r="C3913" t="s">
        <v>7159</v>
      </c>
      <c r="D3913" t="s">
        <v>5447</v>
      </c>
      <c r="E3913" s="2">
        <v>263.52</v>
      </c>
      <c r="F3913" s="2">
        <f>Tabla14[[#This Row],[Precio]]-(Tabla14[[#This Row],[Precio]]*0.14)</f>
        <v>226.62719999999999</v>
      </c>
      <c r="G3913" s="2">
        <f>Tabla14[[#This Row],[Precio]]-(Tabla14[[#This Row],[Precio]]*0.05)</f>
        <v>250.34399999999999</v>
      </c>
      <c r="H3913" s="4">
        <f>Tabla14[[#This Row],[  -14% costo de juan]]+(Tabla14[[#This Row],[  -14% costo de juan]]*0.1)</f>
        <v>249.28992</v>
      </c>
      <c r="I3913" s="30">
        <f>Tabla14[[#This Row],[5% purpil]]+(Tabla14[[#This Row],[5% purpil]]*0.21)</f>
        <v>302.91624000000002</v>
      </c>
      <c r="J3913" s="30">
        <f>Tabla14[[#This Row],[5% purpil]]+(Tabla14[[#This Row],[5% purpil]]*0.21)</f>
        <v>302.91624000000002</v>
      </c>
      <c r="K3913" s="6">
        <f>Tabla14[[#This Row],[Precio NEGRO Publico c/juan]]-Tabla14[[#This Row],[Nuestro Costo juan ]]</f>
        <v>53.626320000000021</v>
      </c>
      <c r="L3913" s="7">
        <f>Tabla14[[#This Row],[Ganancia]]/Tabla14[[#This Row],[Nuestro Costo juan ]]</f>
        <v>0.21511627906976752</v>
      </c>
      <c r="M3913" s="2">
        <f>Tabla14[[#This Row],[Precio NEGRO Publico c/juan]]+(Tabla14[[#This Row],[Precio NEGRO Publico c/juan]]*0.105)</f>
        <v>334.72244520000004</v>
      </c>
    </row>
    <row r="3914" spans="1:13">
      <c r="A3914" s="1" t="s">
        <v>7853</v>
      </c>
      <c r="B3914" t="s">
        <v>7854</v>
      </c>
      <c r="C3914" t="s">
        <v>7159</v>
      </c>
      <c r="D3914" t="s">
        <v>5447</v>
      </c>
      <c r="E3914" s="2">
        <v>708.48</v>
      </c>
      <c r="F3914" s="2">
        <f>Tabla14[[#This Row],[Precio]]-(Tabla14[[#This Row],[Precio]]*0.14)</f>
        <v>609.29279999999994</v>
      </c>
      <c r="G3914" s="2">
        <f>Tabla14[[#This Row],[Precio]]-(Tabla14[[#This Row],[Precio]]*0.05)</f>
        <v>673.05600000000004</v>
      </c>
      <c r="H3914" s="4">
        <f>Tabla14[[#This Row],[  -14% costo de juan]]+(Tabla14[[#This Row],[  -14% costo de juan]]*0.1)</f>
        <v>670.22207999999989</v>
      </c>
      <c r="I3914" s="30">
        <f>Tabla14[[#This Row],[5% purpil]]+(Tabla14[[#This Row],[5% purpil]]*0.21)</f>
        <v>814.39776000000006</v>
      </c>
      <c r="J3914" s="30">
        <f>Tabla14[[#This Row],[5% purpil]]+(Tabla14[[#This Row],[5% purpil]]*0.21)</f>
        <v>814.39776000000006</v>
      </c>
      <c r="K3914" s="6">
        <f>Tabla14[[#This Row],[Precio NEGRO Publico c/juan]]-Tabla14[[#This Row],[Nuestro Costo juan ]]</f>
        <v>144.17568000000017</v>
      </c>
      <c r="L3914" s="7">
        <f>Tabla14[[#This Row],[Ganancia]]/Tabla14[[#This Row],[Nuestro Costo juan ]]</f>
        <v>0.21511627906976774</v>
      </c>
      <c r="M3914" s="2">
        <f>Tabla14[[#This Row],[Precio NEGRO Publico c/juan]]+(Tabla14[[#This Row],[Precio NEGRO Publico c/juan]]*0.105)</f>
        <v>899.9095248000001</v>
      </c>
    </row>
    <row r="3915" spans="1:13">
      <c r="A3915" s="1" t="s">
        <v>7855</v>
      </c>
      <c r="B3915" t="s">
        <v>7856</v>
      </c>
      <c r="C3915" t="s">
        <v>7159</v>
      </c>
      <c r="D3915" t="s">
        <v>5447</v>
      </c>
      <c r="E3915" s="2">
        <v>59.4</v>
      </c>
      <c r="F3915" s="2">
        <f>Tabla14[[#This Row],[Precio]]-(Tabla14[[#This Row],[Precio]]*0.14)</f>
        <v>51.083999999999996</v>
      </c>
      <c r="G3915" s="2">
        <f>Tabla14[[#This Row],[Precio]]-(Tabla14[[#This Row],[Precio]]*0.05)</f>
        <v>56.43</v>
      </c>
      <c r="H3915" s="4">
        <f>Tabla14[[#This Row],[  -14% costo de juan]]+(Tabla14[[#This Row],[  -14% costo de juan]]*0.1)</f>
        <v>56.192399999999992</v>
      </c>
      <c r="I3915" s="30">
        <f>Tabla14[[#This Row],[5% purpil]]+(Tabla14[[#This Row],[5% purpil]]*0.21)</f>
        <v>68.280299999999997</v>
      </c>
      <c r="J3915" s="30">
        <f>Tabla14[[#This Row],[5% purpil]]+(Tabla14[[#This Row],[5% purpil]]*0.21)</f>
        <v>68.280299999999997</v>
      </c>
      <c r="K3915" s="6">
        <f>Tabla14[[#This Row],[Precio NEGRO Publico c/juan]]-Tabla14[[#This Row],[Nuestro Costo juan ]]</f>
        <v>12.087900000000005</v>
      </c>
      <c r="L3915" s="7">
        <f>Tabla14[[#This Row],[Ganancia]]/Tabla14[[#This Row],[Nuestro Costo juan ]]</f>
        <v>0.21511627906976755</v>
      </c>
      <c r="M3915" s="2">
        <f>Tabla14[[#This Row],[Precio NEGRO Publico c/juan]]+(Tabla14[[#This Row],[Precio NEGRO Publico c/juan]]*0.105)</f>
        <v>75.449731499999999</v>
      </c>
    </row>
    <row r="3916" spans="1:13">
      <c r="A3916" s="1" t="s">
        <v>7857</v>
      </c>
      <c r="B3916" t="s">
        <v>7858</v>
      </c>
      <c r="C3916" t="s">
        <v>7159</v>
      </c>
      <c r="D3916" t="s">
        <v>5447</v>
      </c>
      <c r="E3916" s="2">
        <v>59.4</v>
      </c>
      <c r="F3916" s="2">
        <f>Tabla14[[#This Row],[Precio]]-(Tabla14[[#This Row],[Precio]]*0.14)</f>
        <v>51.083999999999996</v>
      </c>
      <c r="G3916" s="2">
        <f>Tabla14[[#This Row],[Precio]]-(Tabla14[[#This Row],[Precio]]*0.05)</f>
        <v>56.43</v>
      </c>
      <c r="H3916" s="4">
        <f>Tabla14[[#This Row],[  -14% costo de juan]]+(Tabla14[[#This Row],[  -14% costo de juan]]*0.1)</f>
        <v>56.192399999999992</v>
      </c>
      <c r="I3916" s="30">
        <f>Tabla14[[#This Row],[5% purpil]]+(Tabla14[[#This Row],[5% purpil]]*0.21)</f>
        <v>68.280299999999997</v>
      </c>
      <c r="J3916" s="30">
        <f>Tabla14[[#This Row],[5% purpil]]+(Tabla14[[#This Row],[5% purpil]]*0.21)</f>
        <v>68.280299999999997</v>
      </c>
      <c r="K3916" s="6">
        <f>Tabla14[[#This Row],[Precio NEGRO Publico c/juan]]-Tabla14[[#This Row],[Nuestro Costo juan ]]</f>
        <v>12.087900000000005</v>
      </c>
      <c r="L3916" s="7">
        <f>Tabla14[[#This Row],[Ganancia]]/Tabla14[[#This Row],[Nuestro Costo juan ]]</f>
        <v>0.21511627906976755</v>
      </c>
      <c r="M3916" s="2">
        <f>Tabla14[[#This Row],[Precio NEGRO Publico c/juan]]+(Tabla14[[#This Row],[Precio NEGRO Publico c/juan]]*0.105)</f>
        <v>75.449731499999999</v>
      </c>
    </row>
    <row r="3917" spans="1:13">
      <c r="A3917" s="1" t="s">
        <v>7859</v>
      </c>
      <c r="B3917" t="s">
        <v>7860</v>
      </c>
      <c r="C3917" t="s">
        <v>7159</v>
      </c>
      <c r="D3917" t="s">
        <v>5447</v>
      </c>
      <c r="E3917" s="2">
        <v>66.959999999999994</v>
      </c>
      <c r="F3917" s="2">
        <f>Tabla14[[#This Row],[Precio]]-(Tabla14[[#This Row],[Precio]]*0.14)</f>
        <v>57.585599999999992</v>
      </c>
      <c r="G3917" s="2">
        <f>Tabla14[[#This Row],[Precio]]-(Tabla14[[#This Row],[Precio]]*0.05)</f>
        <v>63.611999999999995</v>
      </c>
      <c r="H3917" s="4">
        <f>Tabla14[[#This Row],[  -14% costo de juan]]+(Tabla14[[#This Row],[  -14% costo de juan]]*0.1)</f>
        <v>63.344159999999988</v>
      </c>
      <c r="I3917" s="30">
        <f>Tabla14[[#This Row],[5% purpil]]+(Tabla14[[#This Row],[5% purpil]]*0.21)</f>
        <v>76.970519999999993</v>
      </c>
      <c r="J3917" s="30">
        <f>Tabla14[[#This Row],[5% purpil]]+(Tabla14[[#This Row],[5% purpil]]*0.21)</f>
        <v>76.970519999999993</v>
      </c>
      <c r="K3917" s="6">
        <f>Tabla14[[#This Row],[Precio NEGRO Publico c/juan]]-Tabla14[[#This Row],[Nuestro Costo juan ]]</f>
        <v>13.626360000000005</v>
      </c>
      <c r="L3917" s="7">
        <f>Tabla14[[#This Row],[Ganancia]]/Tabla14[[#This Row],[Nuestro Costo juan ]]</f>
        <v>0.21511627906976757</v>
      </c>
      <c r="M3917" s="2">
        <f>Tabla14[[#This Row],[Precio NEGRO Publico c/juan]]+(Tabla14[[#This Row],[Precio NEGRO Publico c/juan]]*0.105)</f>
        <v>85.052424599999995</v>
      </c>
    </row>
    <row r="3918" spans="1:13">
      <c r="A3918" s="1" t="s">
        <v>7861</v>
      </c>
      <c r="B3918" t="s">
        <v>7862</v>
      </c>
      <c r="C3918" t="s">
        <v>7159</v>
      </c>
      <c r="D3918" t="s">
        <v>5447</v>
      </c>
      <c r="E3918" s="2">
        <v>88.56</v>
      </c>
      <c r="F3918" s="2">
        <f>Tabla14[[#This Row],[Precio]]-(Tabla14[[#This Row],[Precio]]*0.14)</f>
        <v>76.161599999999993</v>
      </c>
      <c r="G3918" s="2">
        <f>Tabla14[[#This Row],[Precio]]-(Tabla14[[#This Row],[Precio]]*0.05)</f>
        <v>84.132000000000005</v>
      </c>
      <c r="H3918" s="4">
        <f>Tabla14[[#This Row],[  -14% costo de juan]]+(Tabla14[[#This Row],[  -14% costo de juan]]*0.1)</f>
        <v>83.777759999999986</v>
      </c>
      <c r="I3918" s="30">
        <f>Tabla14[[#This Row],[5% purpil]]+(Tabla14[[#This Row],[5% purpil]]*0.21)</f>
        <v>101.79972000000001</v>
      </c>
      <c r="J3918" s="30">
        <f>Tabla14[[#This Row],[5% purpil]]+(Tabla14[[#This Row],[5% purpil]]*0.21)</f>
        <v>101.79972000000001</v>
      </c>
      <c r="K3918" s="6">
        <f>Tabla14[[#This Row],[Precio NEGRO Publico c/juan]]-Tabla14[[#This Row],[Nuestro Costo juan ]]</f>
        <v>18.021960000000021</v>
      </c>
      <c r="L3918" s="7">
        <f>Tabla14[[#This Row],[Ganancia]]/Tabla14[[#This Row],[Nuestro Costo juan ]]</f>
        <v>0.21511627906976774</v>
      </c>
      <c r="M3918" s="2">
        <f>Tabla14[[#This Row],[Precio NEGRO Publico c/juan]]+(Tabla14[[#This Row],[Precio NEGRO Publico c/juan]]*0.105)</f>
        <v>112.48869060000001</v>
      </c>
    </row>
    <row r="3919" spans="1:13">
      <c r="A3919" s="1" t="s">
        <v>7863</v>
      </c>
      <c r="B3919" t="s">
        <v>7864</v>
      </c>
      <c r="C3919" t="s">
        <v>7159</v>
      </c>
      <c r="D3919" t="s">
        <v>5447</v>
      </c>
      <c r="E3919" s="2">
        <v>147.96</v>
      </c>
      <c r="F3919" s="2">
        <f>Tabla14[[#This Row],[Precio]]-(Tabla14[[#This Row],[Precio]]*0.14)</f>
        <v>127.2456</v>
      </c>
      <c r="G3919" s="2">
        <f>Tabla14[[#This Row],[Precio]]-(Tabla14[[#This Row],[Precio]]*0.05)</f>
        <v>140.56200000000001</v>
      </c>
      <c r="H3919" s="4">
        <f>Tabla14[[#This Row],[  -14% costo de juan]]+(Tabla14[[#This Row],[  -14% costo de juan]]*0.1)</f>
        <v>139.97015999999999</v>
      </c>
      <c r="I3919" s="30">
        <f>Tabla14[[#This Row],[5% purpil]]+(Tabla14[[#This Row],[5% purpil]]*0.21)</f>
        <v>170.08002000000002</v>
      </c>
      <c r="J3919" s="30">
        <f>Tabla14[[#This Row],[5% purpil]]+(Tabla14[[#This Row],[5% purpil]]*0.21)</f>
        <v>170.08002000000002</v>
      </c>
      <c r="K3919" s="6">
        <f>Tabla14[[#This Row],[Precio NEGRO Publico c/juan]]-Tabla14[[#This Row],[Nuestro Costo juan ]]</f>
        <v>30.109860000000026</v>
      </c>
      <c r="L3919" s="7">
        <f>Tabla14[[#This Row],[Ganancia]]/Tabla14[[#This Row],[Nuestro Costo juan ]]</f>
        <v>0.21511627906976763</v>
      </c>
      <c r="M3919" s="2">
        <f>Tabla14[[#This Row],[Precio NEGRO Publico c/juan]]+(Tabla14[[#This Row],[Precio NEGRO Publico c/juan]]*0.105)</f>
        <v>187.93842210000003</v>
      </c>
    </row>
    <row r="3920" spans="1:13">
      <c r="A3920" s="1" t="s">
        <v>7865</v>
      </c>
      <c r="B3920" t="s">
        <v>7866</v>
      </c>
      <c r="C3920" t="s">
        <v>7159</v>
      </c>
      <c r="D3920" t="s">
        <v>5447</v>
      </c>
      <c r="E3920" s="2">
        <v>1327.32</v>
      </c>
      <c r="F3920" s="2">
        <f>Tabla14[[#This Row],[Precio]]-(Tabla14[[#This Row],[Precio]]*0.14)</f>
        <v>1141.4951999999998</v>
      </c>
      <c r="G3920" s="2">
        <f>Tabla14[[#This Row],[Precio]]-(Tabla14[[#This Row],[Precio]]*0.05)</f>
        <v>1260.954</v>
      </c>
      <c r="H3920" s="4">
        <f>Tabla14[[#This Row],[  -14% costo de juan]]+(Tabla14[[#This Row],[  -14% costo de juan]]*0.1)</f>
        <v>1255.6447199999998</v>
      </c>
      <c r="I3920" s="30">
        <f>Tabla14[[#This Row],[5% purpil]]+(Tabla14[[#This Row],[5% purpil]]*0.21)</f>
        <v>1525.75434</v>
      </c>
      <c r="J3920" s="30">
        <f>Tabla14[[#This Row],[5% purpil]]+(Tabla14[[#This Row],[5% purpil]]*0.21)</f>
        <v>1525.75434</v>
      </c>
      <c r="K3920" s="6">
        <f>Tabla14[[#This Row],[Precio NEGRO Publico c/juan]]-Tabla14[[#This Row],[Nuestro Costo juan ]]</f>
        <v>270.10962000000018</v>
      </c>
      <c r="L3920" s="7">
        <f>Tabla14[[#This Row],[Ganancia]]/Tabla14[[#This Row],[Nuestro Costo juan ]]</f>
        <v>0.21511627906976763</v>
      </c>
      <c r="M3920" s="2">
        <f>Tabla14[[#This Row],[Precio NEGRO Publico c/juan]]+(Tabla14[[#This Row],[Precio NEGRO Publico c/juan]]*0.105)</f>
        <v>1685.9585456999998</v>
      </c>
    </row>
    <row r="3921" spans="1:13">
      <c r="A3921" s="1" t="s">
        <v>7867</v>
      </c>
      <c r="B3921" t="s">
        <v>7868</v>
      </c>
      <c r="C3921" t="s">
        <v>7159</v>
      </c>
      <c r="D3921" t="s">
        <v>5447</v>
      </c>
      <c r="E3921" s="2">
        <v>219.24</v>
      </c>
      <c r="F3921" s="2">
        <f>Tabla14[[#This Row],[Precio]]-(Tabla14[[#This Row],[Precio]]*0.14)</f>
        <v>188.54640000000001</v>
      </c>
      <c r="G3921" s="2">
        <f>Tabla14[[#This Row],[Precio]]-(Tabla14[[#This Row],[Precio]]*0.05)</f>
        <v>208.27800000000002</v>
      </c>
      <c r="H3921" s="4">
        <f>Tabla14[[#This Row],[  -14% costo de juan]]+(Tabla14[[#This Row],[  -14% costo de juan]]*0.1)</f>
        <v>207.40103999999999</v>
      </c>
      <c r="I3921" s="30">
        <f>Tabla14[[#This Row],[5% purpil]]+(Tabla14[[#This Row],[5% purpil]]*0.21)</f>
        <v>252.01638000000003</v>
      </c>
      <c r="J3921" s="30">
        <f>Tabla14[[#This Row],[5% purpil]]+(Tabla14[[#This Row],[5% purpil]]*0.21)</f>
        <v>252.01638000000003</v>
      </c>
      <c r="K3921" s="6">
        <f>Tabla14[[#This Row],[Precio NEGRO Publico c/juan]]-Tabla14[[#This Row],[Nuestro Costo juan ]]</f>
        <v>44.615340000000032</v>
      </c>
      <c r="L3921" s="7">
        <f>Tabla14[[#This Row],[Ganancia]]/Tabla14[[#This Row],[Nuestro Costo juan ]]</f>
        <v>0.2151162790697676</v>
      </c>
      <c r="M3921" s="2">
        <f>Tabla14[[#This Row],[Precio NEGRO Publico c/juan]]+(Tabla14[[#This Row],[Precio NEGRO Publico c/juan]]*0.105)</f>
        <v>278.47809990000002</v>
      </c>
    </row>
    <row r="3922" spans="1:13">
      <c r="A3922" s="1" t="s">
        <v>7869</v>
      </c>
      <c r="B3922" t="s">
        <v>7870</v>
      </c>
      <c r="C3922" t="s">
        <v>7159</v>
      </c>
      <c r="D3922" t="s">
        <v>5447</v>
      </c>
      <c r="E3922" s="2">
        <v>9417.6</v>
      </c>
      <c r="F3922" s="2">
        <f>Tabla14[[#This Row],[Precio]]-(Tabla14[[#This Row],[Precio]]*0.14)</f>
        <v>8099.1360000000004</v>
      </c>
      <c r="G3922" s="2">
        <f>Tabla14[[#This Row],[Precio]]-(Tabla14[[#This Row],[Precio]]*0.05)</f>
        <v>8946.7200000000012</v>
      </c>
      <c r="H3922" s="4">
        <f>Tabla14[[#This Row],[  -14% costo de juan]]+(Tabla14[[#This Row],[  -14% costo de juan]]*0.1)</f>
        <v>8909.0496000000003</v>
      </c>
      <c r="I3922" s="30">
        <f>Tabla14[[#This Row],[5% purpil]]+(Tabla14[[#This Row],[5% purpil]]*0.21)</f>
        <v>10825.531200000001</v>
      </c>
      <c r="J3922" s="30">
        <f>Tabla14[[#This Row],[5% purpil]]+(Tabla14[[#This Row],[5% purpil]]*0.21)</f>
        <v>10825.531200000001</v>
      </c>
      <c r="K3922" s="6">
        <f>Tabla14[[#This Row],[Precio NEGRO Publico c/juan]]-Tabla14[[#This Row],[Nuestro Costo juan ]]</f>
        <v>1916.481600000001</v>
      </c>
      <c r="L3922" s="7">
        <f>Tabla14[[#This Row],[Ganancia]]/Tabla14[[#This Row],[Nuestro Costo juan ]]</f>
        <v>0.21511627906976755</v>
      </c>
      <c r="M3922" s="2">
        <f>Tabla14[[#This Row],[Precio NEGRO Publico c/juan]]+(Tabla14[[#This Row],[Precio NEGRO Publico c/juan]]*0.105)</f>
        <v>11962.211976000002</v>
      </c>
    </row>
    <row r="3923" spans="1:13">
      <c r="A3923" s="1" t="s">
        <v>7871</v>
      </c>
      <c r="B3923" t="s">
        <v>7872</v>
      </c>
      <c r="C3923" t="s">
        <v>7159</v>
      </c>
      <c r="D3923" t="s">
        <v>5447</v>
      </c>
      <c r="E3923" s="2">
        <v>9417.6</v>
      </c>
      <c r="F3923" s="2">
        <f>Tabla14[[#This Row],[Precio]]-(Tabla14[[#This Row],[Precio]]*0.14)</f>
        <v>8099.1360000000004</v>
      </c>
      <c r="G3923" s="2">
        <f>Tabla14[[#This Row],[Precio]]-(Tabla14[[#This Row],[Precio]]*0.05)</f>
        <v>8946.7200000000012</v>
      </c>
      <c r="H3923" s="4">
        <f>Tabla14[[#This Row],[  -14% costo de juan]]+(Tabla14[[#This Row],[  -14% costo de juan]]*0.1)</f>
        <v>8909.0496000000003</v>
      </c>
      <c r="I3923" s="30">
        <f>Tabla14[[#This Row],[5% purpil]]+(Tabla14[[#This Row],[5% purpil]]*0.21)</f>
        <v>10825.531200000001</v>
      </c>
      <c r="J3923" s="30">
        <f>Tabla14[[#This Row],[5% purpil]]+(Tabla14[[#This Row],[5% purpil]]*0.21)</f>
        <v>10825.531200000001</v>
      </c>
      <c r="K3923" s="6">
        <f>Tabla14[[#This Row],[Precio NEGRO Publico c/juan]]-Tabla14[[#This Row],[Nuestro Costo juan ]]</f>
        <v>1916.481600000001</v>
      </c>
      <c r="L3923" s="7">
        <f>Tabla14[[#This Row],[Ganancia]]/Tabla14[[#This Row],[Nuestro Costo juan ]]</f>
        <v>0.21511627906976755</v>
      </c>
      <c r="M3923" s="2">
        <f>Tabla14[[#This Row],[Precio NEGRO Publico c/juan]]+(Tabla14[[#This Row],[Precio NEGRO Publico c/juan]]*0.105)</f>
        <v>11962.211976000002</v>
      </c>
    </row>
    <row r="3924" spans="1:13">
      <c r="A3924" s="1" t="s">
        <v>7873</v>
      </c>
      <c r="B3924" t="s">
        <v>7874</v>
      </c>
      <c r="C3924" t="s">
        <v>7159</v>
      </c>
      <c r="D3924" t="s">
        <v>5447</v>
      </c>
      <c r="E3924" s="2">
        <v>350853</v>
      </c>
      <c r="F3924" s="2">
        <f>Tabla14[[#This Row],[Precio]]-(Tabla14[[#This Row],[Precio]]*0.14)</f>
        <v>301733.58</v>
      </c>
      <c r="G3924" s="2">
        <f>Tabla14[[#This Row],[Precio]]-(Tabla14[[#This Row],[Precio]]*0.05)</f>
        <v>333310.34999999998</v>
      </c>
      <c r="H3924" s="4">
        <f>Tabla14[[#This Row],[  -14% costo de juan]]+(Tabla14[[#This Row],[  -14% costo de juan]]*0.1)</f>
        <v>331906.93800000002</v>
      </c>
      <c r="I3924" s="30">
        <f>Tabla14[[#This Row],[5% purpil]]+(Tabla14[[#This Row],[5% purpil]]*0.21)</f>
        <v>403305.52349999995</v>
      </c>
      <c r="J3924" s="30">
        <f>Tabla14[[#This Row],[5% purpil]]+(Tabla14[[#This Row],[5% purpil]]*0.21)</f>
        <v>403305.52349999995</v>
      </c>
      <c r="K3924" s="6">
        <f>Tabla14[[#This Row],[Precio NEGRO Publico c/juan]]-Tabla14[[#This Row],[Nuestro Costo juan ]]</f>
        <v>71398.585499999928</v>
      </c>
      <c r="L3924" s="7">
        <f>Tabla14[[#This Row],[Ganancia]]/Tabla14[[#This Row],[Nuestro Costo juan ]]</f>
        <v>0.21511627906976721</v>
      </c>
      <c r="M3924" s="2">
        <f>Tabla14[[#This Row],[Precio NEGRO Publico c/juan]]+(Tabla14[[#This Row],[Precio NEGRO Publico c/juan]]*0.105)</f>
        <v>445652.60346749995</v>
      </c>
    </row>
    <row r="3925" spans="1:13">
      <c r="A3925" s="1" t="s">
        <v>7875</v>
      </c>
      <c r="B3925" t="s">
        <v>7876</v>
      </c>
      <c r="C3925" t="s">
        <v>7159</v>
      </c>
      <c r="D3925" t="s">
        <v>5447</v>
      </c>
      <c r="E3925" s="2">
        <v>6797.52</v>
      </c>
      <c r="F3925" s="2">
        <f>Tabla14[[#This Row],[Precio]]-(Tabla14[[#This Row],[Precio]]*0.14)</f>
        <v>5845.8672000000006</v>
      </c>
      <c r="G3925" s="2">
        <f>Tabla14[[#This Row],[Precio]]-(Tabla14[[#This Row],[Precio]]*0.05)</f>
        <v>6457.6440000000002</v>
      </c>
      <c r="H3925" s="4">
        <f>Tabla14[[#This Row],[  -14% costo de juan]]+(Tabla14[[#This Row],[  -14% costo de juan]]*0.1)</f>
        <v>6430.4539200000008</v>
      </c>
      <c r="I3925" s="30">
        <f>Tabla14[[#This Row],[5% purpil]]+(Tabla14[[#This Row],[5% purpil]]*0.21)</f>
        <v>7813.7492400000001</v>
      </c>
      <c r="J3925" s="30">
        <f>Tabla14[[#This Row],[5% purpil]]+(Tabla14[[#This Row],[5% purpil]]*0.21)</f>
        <v>7813.7492400000001</v>
      </c>
      <c r="K3925" s="6">
        <f>Tabla14[[#This Row],[Precio NEGRO Publico c/juan]]-Tabla14[[#This Row],[Nuestro Costo juan ]]</f>
        <v>1383.2953199999993</v>
      </c>
      <c r="L3925" s="7">
        <f>Tabla14[[#This Row],[Ganancia]]/Tabla14[[#This Row],[Nuestro Costo juan ]]</f>
        <v>0.2151162790697673</v>
      </c>
      <c r="M3925" s="2">
        <f>Tabla14[[#This Row],[Precio NEGRO Publico c/juan]]+(Tabla14[[#This Row],[Precio NEGRO Publico c/juan]]*0.105)</f>
        <v>8634.1929101999995</v>
      </c>
    </row>
    <row r="3926" spans="1:13">
      <c r="A3926" s="1" t="s">
        <v>7877</v>
      </c>
      <c r="B3926" t="s">
        <v>7878</v>
      </c>
      <c r="C3926" t="s">
        <v>7159</v>
      </c>
      <c r="D3926" t="s">
        <v>5447</v>
      </c>
      <c r="E3926" s="2">
        <v>19025.3</v>
      </c>
      <c r="F3926" s="2">
        <f>Tabla14[[#This Row],[Precio]]-(Tabla14[[#This Row],[Precio]]*0.14)</f>
        <v>16361.757999999998</v>
      </c>
      <c r="G3926" s="2">
        <f>Tabla14[[#This Row],[Precio]]-(Tabla14[[#This Row],[Precio]]*0.05)</f>
        <v>18074.035</v>
      </c>
      <c r="H3926" s="4">
        <f>Tabla14[[#This Row],[  -14% costo de juan]]+(Tabla14[[#This Row],[  -14% costo de juan]]*0.1)</f>
        <v>17997.933799999999</v>
      </c>
      <c r="I3926" s="30">
        <f>Tabla14[[#This Row],[5% purpil]]+(Tabla14[[#This Row],[5% purpil]]*0.21)</f>
        <v>21869.582350000001</v>
      </c>
      <c r="J3926" s="30">
        <f>Tabla14[[#This Row],[5% purpil]]+(Tabla14[[#This Row],[5% purpil]]*0.21)</f>
        <v>21869.582350000001</v>
      </c>
      <c r="K3926" s="6">
        <f>Tabla14[[#This Row],[Precio NEGRO Publico c/juan]]-Tabla14[[#This Row],[Nuestro Costo juan ]]</f>
        <v>3871.6485500000017</v>
      </c>
      <c r="L3926" s="7">
        <f>Tabla14[[#This Row],[Ganancia]]/Tabla14[[#This Row],[Nuestro Costo juan ]]</f>
        <v>0.21511627906976755</v>
      </c>
      <c r="M3926" s="2">
        <f>Tabla14[[#This Row],[Precio NEGRO Publico c/juan]]+(Tabla14[[#This Row],[Precio NEGRO Publico c/juan]]*0.105)</f>
        <v>24165.888496750002</v>
      </c>
    </row>
    <row r="3927" spans="1:13">
      <c r="A3927" s="1" t="s">
        <v>7879</v>
      </c>
      <c r="B3927" t="s">
        <v>7880</v>
      </c>
      <c r="C3927" t="s">
        <v>7159</v>
      </c>
      <c r="D3927" t="s">
        <v>5447</v>
      </c>
      <c r="E3927" s="2">
        <v>20214.400000000001</v>
      </c>
      <c r="F3927" s="2">
        <f>Tabla14[[#This Row],[Precio]]-(Tabla14[[#This Row],[Precio]]*0.14)</f>
        <v>17384.384000000002</v>
      </c>
      <c r="G3927" s="2">
        <f>Tabla14[[#This Row],[Precio]]-(Tabla14[[#This Row],[Precio]]*0.05)</f>
        <v>19203.68</v>
      </c>
      <c r="H3927" s="4">
        <f>Tabla14[[#This Row],[  -14% costo de juan]]+(Tabla14[[#This Row],[  -14% costo de juan]]*0.1)</f>
        <v>19122.822400000001</v>
      </c>
      <c r="I3927" s="30">
        <f>Tabla14[[#This Row],[5% purpil]]+(Tabla14[[#This Row],[5% purpil]]*0.21)</f>
        <v>23236.452799999999</v>
      </c>
      <c r="J3927" s="30">
        <f>Tabla14[[#This Row],[5% purpil]]+(Tabla14[[#This Row],[5% purpil]]*0.21)</f>
        <v>23236.452799999999</v>
      </c>
      <c r="K3927" s="6">
        <f>Tabla14[[#This Row],[Precio NEGRO Publico c/juan]]-Tabla14[[#This Row],[Nuestro Costo juan ]]</f>
        <v>4113.6303999999982</v>
      </c>
      <c r="L3927" s="7">
        <f>Tabla14[[#This Row],[Ganancia]]/Tabla14[[#This Row],[Nuestro Costo juan ]]</f>
        <v>0.21511627906976732</v>
      </c>
      <c r="M3927" s="2">
        <f>Tabla14[[#This Row],[Precio NEGRO Publico c/juan]]+(Tabla14[[#This Row],[Precio NEGRO Publico c/juan]]*0.105)</f>
        <v>25676.280343999999</v>
      </c>
    </row>
    <row r="3928" spans="1:13">
      <c r="A3928" s="1" t="s">
        <v>7881</v>
      </c>
      <c r="B3928" t="s">
        <v>7882</v>
      </c>
      <c r="C3928" t="s">
        <v>7159</v>
      </c>
      <c r="D3928" t="s">
        <v>5447</v>
      </c>
      <c r="E3928" s="2">
        <v>9417.6</v>
      </c>
      <c r="F3928" s="2">
        <f>Tabla14[[#This Row],[Precio]]-(Tabla14[[#This Row],[Precio]]*0.14)</f>
        <v>8099.1360000000004</v>
      </c>
      <c r="G3928" s="2">
        <f>Tabla14[[#This Row],[Precio]]-(Tabla14[[#This Row],[Precio]]*0.05)</f>
        <v>8946.7200000000012</v>
      </c>
      <c r="H3928" s="4">
        <f>Tabla14[[#This Row],[  -14% costo de juan]]+(Tabla14[[#This Row],[  -14% costo de juan]]*0.1)</f>
        <v>8909.0496000000003</v>
      </c>
      <c r="I3928" s="30">
        <f>Tabla14[[#This Row],[5% purpil]]+(Tabla14[[#This Row],[5% purpil]]*0.21)</f>
        <v>10825.531200000001</v>
      </c>
      <c r="J3928" s="30">
        <f>Tabla14[[#This Row],[5% purpil]]+(Tabla14[[#This Row],[5% purpil]]*0.21)</f>
        <v>10825.531200000001</v>
      </c>
      <c r="K3928" s="6">
        <f>Tabla14[[#This Row],[Precio NEGRO Publico c/juan]]-Tabla14[[#This Row],[Nuestro Costo juan ]]</f>
        <v>1916.481600000001</v>
      </c>
      <c r="L3928" s="7">
        <f>Tabla14[[#This Row],[Ganancia]]/Tabla14[[#This Row],[Nuestro Costo juan ]]</f>
        <v>0.21511627906976755</v>
      </c>
      <c r="M3928" s="2">
        <f>Tabla14[[#This Row],[Precio NEGRO Publico c/juan]]+(Tabla14[[#This Row],[Precio NEGRO Publico c/juan]]*0.105)</f>
        <v>11962.211976000002</v>
      </c>
    </row>
    <row r="3929" spans="1:13">
      <c r="A3929" s="1" t="s">
        <v>7883</v>
      </c>
      <c r="B3929" t="s">
        <v>7884</v>
      </c>
      <c r="C3929" t="s">
        <v>7159</v>
      </c>
      <c r="D3929" t="s">
        <v>5447</v>
      </c>
      <c r="E3929" s="2">
        <v>9417.6</v>
      </c>
      <c r="F3929" s="2">
        <f>Tabla14[[#This Row],[Precio]]-(Tabla14[[#This Row],[Precio]]*0.14)</f>
        <v>8099.1360000000004</v>
      </c>
      <c r="G3929" s="2">
        <f>Tabla14[[#This Row],[Precio]]-(Tabla14[[#This Row],[Precio]]*0.05)</f>
        <v>8946.7200000000012</v>
      </c>
      <c r="H3929" s="4">
        <f>Tabla14[[#This Row],[  -14% costo de juan]]+(Tabla14[[#This Row],[  -14% costo de juan]]*0.1)</f>
        <v>8909.0496000000003</v>
      </c>
      <c r="I3929" s="30">
        <f>Tabla14[[#This Row],[5% purpil]]+(Tabla14[[#This Row],[5% purpil]]*0.21)</f>
        <v>10825.531200000001</v>
      </c>
      <c r="J3929" s="30">
        <f>Tabla14[[#This Row],[5% purpil]]+(Tabla14[[#This Row],[5% purpil]]*0.21)</f>
        <v>10825.531200000001</v>
      </c>
      <c r="K3929" s="6">
        <f>Tabla14[[#This Row],[Precio NEGRO Publico c/juan]]-Tabla14[[#This Row],[Nuestro Costo juan ]]</f>
        <v>1916.481600000001</v>
      </c>
      <c r="L3929" s="7">
        <f>Tabla14[[#This Row],[Ganancia]]/Tabla14[[#This Row],[Nuestro Costo juan ]]</f>
        <v>0.21511627906976755</v>
      </c>
      <c r="M3929" s="2">
        <f>Tabla14[[#This Row],[Precio NEGRO Publico c/juan]]+(Tabla14[[#This Row],[Precio NEGRO Publico c/juan]]*0.105)</f>
        <v>11962.211976000002</v>
      </c>
    </row>
    <row r="3930" spans="1:13">
      <c r="A3930" s="1" t="s">
        <v>7885</v>
      </c>
      <c r="B3930" t="s">
        <v>7886</v>
      </c>
      <c r="C3930" t="s">
        <v>7159</v>
      </c>
      <c r="D3930" t="s">
        <v>5447</v>
      </c>
      <c r="E3930" s="2">
        <v>1598.63</v>
      </c>
      <c r="F3930" s="2">
        <f>Tabla14[[#This Row],[Precio]]-(Tabla14[[#This Row],[Precio]]*0.14)</f>
        <v>1374.8218000000002</v>
      </c>
      <c r="G3930" s="2">
        <f>Tabla14[[#This Row],[Precio]]-(Tabla14[[#This Row],[Precio]]*0.05)</f>
        <v>1518.6985000000002</v>
      </c>
      <c r="H3930" s="4">
        <f>Tabla14[[#This Row],[  -14% costo de juan]]+(Tabla14[[#This Row],[  -14% costo de juan]]*0.1)</f>
        <v>1512.3039800000001</v>
      </c>
      <c r="I3930" s="30">
        <f>Tabla14[[#This Row],[5% purpil]]+(Tabla14[[#This Row],[5% purpil]]*0.21)</f>
        <v>1837.6251850000003</v>
      </c>
      <c r="J3930" s="30">
        <f>Tabla14[[#This Row],[5% purpil]]+(Tabla14[[#This Row],[5% purpil]]*0.21)</f>
        <v>1837.6251850000003</v>
      </c>
      <c r="K3930" s="6">
        <f>Tabla14[[#This Row],[Precio NEGRO Publico c/juan]]-Tabla14[[#This Row],[Nuestro Costo juan ]]</f>
        <v>325.32120500000019</v>
      </c>
      <c r="L3930" s="7">
        <f>Tabla14[[#This Row],[Ganancia]]/Tabla14[[#This Row],[Nuestro Costo juan ]]</f>
        <v>0.21511627906976755</v>
      </c>
      <c r="M3930" s="2">
        <f>Tabla14[[#This Row],[Precio NEGRO Publico c/juan]]+(Tabla14[[#This Row],[Precio NEGRO Publico c/juan]]*0.105)</f>
        <v>2030.5758294250004</v>
      </c>
    </row>
    <row r="3931" spans="1:13">
      <c r="A3931" s="1" t="s">
        <v>7887</v>
      </c>
      <c r="B3931" t="s">
        <v>7888</v>
      </c>
      <c r="C3931" t="s">
        <v>7159</v>
      </c>
      <c r="D3931" t="s">
        <v>5447</v>
      </c>
      <c r="E3931" s="2">
        <v>1800</v>
      </c>
      <c r="F3931" s="2">
        <f>Tabla14[[#This Row],[Precio]]-(Tabla14[[#This Row],[Precio]]*0.14)</f>
        <v>1548</v>
      </c>
      <c r="G3931" s="2">
        <f>Tabla14[[#This Row],[Precio]]-(Tabla14[[#This Row],[Precio]]*0.05)</f>
        <v>1710</v>
      </c>
      <c r="H3931" s="4">
        <f>Tabla14[[#This Row],[  -14% costo de juan]]+(Tabla14[[#This Row],[  -14% costo de juan]]*0.1)</f>
        <v>1702.8</v>
      </c>
      <c r="I3931" s="30">
        <f>Tabla14[[#This Row],[5% purpil]]+(Tabla14[[#This Row],[5% purpil]]*0.21)</f>
        <v>2069.1</v>
      </c>
      <c r="J3931" s="30">
        <f>Tabla14[[#This Row],[5% purpil]]+(Tabla14[[#This Row],[5% purpil]]*0.21)</f>
        <v>2069.1</v>
      </c>
      <c r="K3931" s="6">
        <f>Tabla14[[#This Row],[Precio NEGRO Publico c/juan]]-Tabla14[[#This Row],[Nuestro Costo juan ]]</f>
        <v>366.29999999999995</v>
      </c>
      <c r="L3931" s="7">
        <f>Tabla14[[#This Row],[Ganancia]]/Tabla14[[#This Row],[Nuestro Costo juan ]]</f>
        <v>0.21511627906976741</v>
      </c>
      <c r="M3931" s="2">
        <f>Tabla14[[#This Row],[Precio NEGRO Publico c/juan]]+(Tabla14[[#This Row],[Precio NEGRO Publico c/juan]]*0.105)</f>
        <v>2286.3554999999997</v>
      </c>
    </row>
    <row r="3932" spans="1:13">
      <c r="A3932" s="1" t="s">
        <v>7889</v>
      </c>
      <c r="B3932" t="s">
        <v>7890</v>
      </c>
      <c r="C3932" t="s">
        <v>7159</v>
      </c>
      <c r="D3932" t="s">
        <v>5447</v>
      </c>
      <c r="E3932" s="2">
        <v>2185.65</v>
      </c>
      <c r="F3932" s="2">
        <f>Tabla14[[#This Row],[Precio]]-(Tabla14[[#This Row],[Precio]]*0.14)</f>
        <v>1879.6590000000001</v>
      </c>
      <c r="G3932" s="2">
        <f>Tabla14[[#This Row],[Precio]]-(Tabla14[[#This Row],[Precio]]*0.05)</f>
        <v>2076.3675000000003</v>
      </c>
      <c r="H3932" s="4">
        <f>Tabla14[[#This Row],[  -14% costo de juan]]+(Tabla14[[#This Row],[  -14% costo de juan]]*0.1)</f>
        <v>2067.6249000000003</v>
      </c>
      <c r="I3932" s="30">
        <f>Tabla14[[#This Row],[5% purpil]]+(Tabla14[[#This Row],[5% purpil]]*0.21)</f>
        <v>2512.4046750000002</v>
      </c>
      <c r="J3932" s="30">
        <f>Tabla14[[#This Row],[5% purpil]]+(Tabla14[[#This Row],[5% purpil]]*0.21)</f>
        <v>2512.4046750000002</v>
      </c>
      <c r="K3932" s="6">
        <f>Tabla14[[#This Row],[Precio NEGRO Publico c/juan]]-Tabla14[[#This Row],[Nuestro Costo juan ]]</f>
        <v>444.77977499999997</v>
      </c>
      <c r="L3932" s="7">
        <f>Tabla14[[#This Row],[Ganancia]]/Tabla14[[#This Row],[Nuestro Costo juan ]]</f>
        <v>0.21511627906976741</v>
      </c>
      <c r="M3932" s="2">
        <f>Tabla14[[#This Row],[Precio NEGRO Publico c/juan]]+(Tabla14[[#This Row],[Precio NEGRO Publico c/juan]]*0.105)</f>
        <v>2776.2071658750001</v>
      </c>
    </row>
    <row r="3933" spans="1:13">
      <c r="A3933" s="1" t="s">
        <v>7891</v>
      </c>
      <c r="B3933" t="s">
        <v>7892</v>
      </c>
      <c r="C3933" t="s">
        <v>7159</v>
      </c>
      <c r="D3933" t="s">
        <v>5447</v>
      </c>
      <c r="E3933" s="2">
        <v>1100.52</v>
      </c>
      <c r="F3933" s="2">
        <f>Tabla14[[#This Row],[Precio]]-(Tabla14[[#This Row],[Precio]]*0.14)</f>
        <v>946.44719999999995</v>
      </c>
      <c r="G3933" s="2">
        <f>Tabla14[[#This Row],[Precio]]-(Tabla14[[#This Row],[Precio]]*0.05)</f>
        <v>1045.4939999999999</v>
      </c>
      <c r="H3933" s="4">
        <f>Tabla14[[#This Row],[  -14% costo de juan]]+(Tabla14[[#This Row],[  -14% costo de juan]]*0.1)</f>
        <v>1041.0919199999998</v>
      </c>
      <c r="I3933" s="30">
        <f>Tabla14[[#This Row],[5% purpil]]+(Tabla14[[#This Row],[5% purpil]]*0.21)</f>
        <v>1265.04774</v>
      </c>
      <c r="J3933" s="30">
        <f>Tabla14[[#This Row],[5% purpil]]+(Tabla14[[#This Row],[5% purpil]]*0.21)</f>
        <v>1265.04774</v>
      </c>
      <c r="K3933" s="6">
        <f>Tabla14[[#This Row],[Precio NEGRO Publico c/juan]]-Tabla14[[#This Row],[Nuestro Costo juan ]]</f>
        <v>223.95582000000013</v>
      </c>
      <c r="L3933" s="7">
        <f>Tabla14[[#This Row],[Ganancia]]/Tabla14[[#This Row],[Nuestro Costo juan ]]</f>
        <v>0.2151162790697676</v>
      </c>
      <c r="M3933" s="2">
        <f>Tabla14[[#This Row],[Precio NEGRO Publico c/juan]]+(Tabla14[[#This Row],[Precio NEGRO Publico c/juan]]*0.105)</f>
        <v>1397.8777527</v>
      </c>
    </row>
    <row r="3934" spans="1:13">
      <c r="A3934" s="1" t="s">
        <v>7893</v>
      </c>
      <c r="B3934" t="s">
        <v>7894</v>
      </c>
      <c r="C3934" t="s">
        <v>7159</v>
      </c>
      <c r="D3934" t="s">
        <v>5447</v>
      </c>
      <c r="E3934" s="2">
        <v>1245.24</v>
      </c>
      <c r="F3934" s="2">
        <f>Tabla14[[#This Row],[Precio]]-(Tabla14[[#This Row],[Precio]]*0.14)</f>
        <v>1070.9064000000001</v>
      </c>
      <c r="G3934" s="2">
        <f>Tabla14[[#This Row],[Precio]]-(Tabla14[[#This Row],[Precio]]*0.05)</f>
        <v>1182.9780000000001</v>
      </c>
      <c r="H3934" s="4">
        <f>Tabla14[[#This Row],[  -14% costo de juan]]+(Tabla14[[#This Row],[  -14% costo de juan]]*0.1)</f>
        <v>1177.9970400000002</v>
      </c>
      <c r="I3934" s="30">
        <f>Tabla14[[#This Row],[5% purpil]]+(Tabla14[[#This Row],[5% purpil]]*0.21)</f>
        <v>1431.4033800000002</v>
      </c>
      <c r="J3934" s="30">
        <f>Tabla14[[#This Row],[5% purpil]]+(Tabla14[[#This Row],[5% purpil]]*0.21)</f>
        <v>1431.4033800000002</v>
      </c>
      <c r="K3934" s="6">
        <f>Tabla14[[#This Row],[Precio NEGRO Publico c/juan]]-Tabla14[[#This Row],[Nuestro Costo juan ]]</f>
        <v>253.40634</v>
      </c>
      <c r="L3934" s="7">
        <f>Tabla14[[#This Row],[Ganancia]]/Tabla14[[#This Row],[Nuestro Costo juan ]]</f>
        <v>0.21511627906976741</v>
      </c>
      <c r="M3934" s="2">
        <f>Tabla14[[#This Row],[Precio NEGRO Publico c/juan]]+(Tabla14[[#This Row],[Precio NEGRO Publico c/juan]]*0.105)</f>
        <v>1581.7007349000003</v>
      </c>
    </row>
    <row r="3935" spans="1:13">
      <c r="A3935" s="1" t="s">
        <v>7895</v>
      </c>
      <c r="B3935" t="s">
        <v>7896</v>
      </c>
      <c r="C3935" t="s">
        <v>7159</v>
      </c>
      <c r="D3935" t="s">
        <v>5447</v>
      </c>
      <c r="E3935" s="2">
        <v>1100.52</v>
      </c>
      <c r="F3935" s="2">
        <f>Tabla14[[#This Row],[Precio]]-(Tabla14[[#This Row],[Precio]]*0.14)</f>
        <v>946.44719999999995</v>
      </c>
      <c r="G3935" s="2">
        <f>Tabla14[[#This Row],[Precio]]-(Tabla14[[#This Row],[Precio]]*0.05)</f>
        <v>1045.4939999999999</v>
      </c>
      <c r="H3935" s="4">
        <f>Tabla14[[#This Row],[  -14% costo de juan]]+(Tabla14[[#This Row],[  -14% costo de juan]]*0.1)</f>
        <v>1041.0919199999998</v>
      </c>
      <c r="I3935" s="30">
        <f>Tabla14[[#This Row],[5% purpil]]+(Tabla14[[#This Row],[5% purpil]]*0.21)</f>
        <v>1265.04774</v>
      </c>
      <c r="J3935" s="30">
        <f>Tabla14[[#This Row],[5% purpil]]+(Tabla14[[#This Row],[5% purpil]]*0.21)</f>
        <v>1265.04774</v>
      </c>
      <c r="K3935" s="6">
        <f>Tabla14[[#This Row],[Precio NEGRO Publico c/juan]]-Tabla14[[#This Row],[Nuestro Costo juan ]]</f>
        <v>223.95582000000013</v>
      </c>
      <c r="L3935" s="7">
        <f>Tabla14[[#This Row],[Ganancia]]/Tabla14[[#This Row],[Nuestro Costo juan ]]</f>
        <v>0.2151162790697676</v>
      </c>
      <c r="M3935" s="2">
        <f>Tabla14[[#This Row],[Precio NEGRO Publico c/juan]]+(Tabla14[[#This Row],[Precio NEGRO Publico c/juan]]*0.105)</f>
        <v>1397.8777527</v>
      </c>
    </row>
    <row r="3936" spans="1:13">
      <c r="A3936" s="1" t="s">
        <v>7897</v>
      </c>
      <c r="B3936" t="s">
        <v>7898</v>
      </c>
      <c r="C3936" t="s">
        <v>7159</v>
      </c>
      <c r="D3936" t="s">
        <v>5447</v>
      </c>
      <c r="E3936" s="2">
        <v>5719.68</v>
      </c>
      <c r="F3936" s="2">
        <f>Tabla14[[#This Row],[Precio]]-(Tabla14[[#This Row],[Precio]]*0.14)</f>
        <v>4918.9247999999998</v>
      </c>
      <c r="G3936" s="2">
        <f>Tabla14[[#This Row],[Precio]]-(Tabla14[[#This Row],[Precio]]*0.05)</f>
        <v>5433.6959999999999</v>
      </c>
      <c r="H3936" s="4">
        <f>Tabla14[[#This Row],[  -14% costo de juan]]+(Tabla14[[#This Row],[  -14% costo de juan]]*0.1)</f>
        <v>5410.8172799999993</v>
      </c>
      <c r="I3936" s="30">
        <f>Tabla14[[#This Row],[5% purpil]]+(Tabla14[[#This Row],[5% purpil]]*0.21)</f>
        <v>6574.7721599999995</v>
      </c>
      <c r="J3936" s="30">
        <f>Tabla14[[#This Row],[5% purpil]]+(Tabla14[[#This Row],[5% purpil]]*0.21)</f>
        <v>6574.7721599999995</v>
      </c>
      <c r="K3936" s="6">
        <f>Tabla14[[#This Row],[Precio NEGRO Publico c/juan]]-Tabla14[[#This Row],[Nuestro Costo juan ]]</f>
        <v>1163.9548800000002</v>
      </c>
      <c r="L3936" s="7">
        <f>Tabla14[[#This Row],[Ganancia]]/Tabla14[[#This Row],[Nuestro Costo juan ]]</f>
        <v>0.21511627906976752</v>
      </c>
      <c r="M3936" s="2">
        <f>Tabla14[[#This Row],[Precio NEGRO Publico c/juan]]+(Tabla14[[#This Row],[Precio NEGRO Publico c/juan]]*0.105)</f>
        <v>7265.1232367999992</v>
      </c>
    </row>
    <row r="3937" spans="1:13">
      <c r="A3937" s="1" t="s">
        <v>7899</v>
      </c>
      <c r="B3937" t="s">
        <v>7900</v>
      </c>
      <c r="C3937" t="s">
        <v>7159</v>
      </c>
      <c r="D3937" t="s">
        <v>5447</v>
      </c>
      <c r="E3937" s="2">
        <v>6490.8</v>
      </c>
      <c r="F3937" s="2">
        <f>Tabla14[[#This Row],[Precio]]-(Tabla14[[#This Row],[Precio]]*0.14)</f>
        <v>5582.0879999999997</v>
      </c>
      <c r="G3937" s="2">
        <f>Tabla14[[#This Row],[Precio]]-(Tabla14[[#This Row],[Precio]]*0.05)</f>
        <v>6166.26</v>
      </c>
      <c r="H3937" s="4">
        <f>Tabla14[[#This Row],[  -14% costo de juan]]+(Tabla14[[#This Row],[  -14% costo de juan]]*0.1)</f>
        <v>6140.2968000000001</v>
      </c>
      <c r="I3937" s="30">
        <f>Tabla14[[#This Row],[5% purpil]]+(Tabla14[[#This Row],[5% purpil]]*0.21)</f>
        <v>7461.1746000000003</v>
      </c>
      <c r="J3937" s="30">
        <f>Tabla14[[#This Row],[5% purpil]]+(Tabla14[[#This Row],[5% purpil]]*0.21)</f>
        <v>7461.1746000000003</v>
      </c>
      <c r="K3937" s="6">
        <f>Tabla14[[#This Row],[Precio NEGRO Publico c/juan]]-Tabla14[[#This Row],[Nuestro Costo juan ]]</f>
        <v>1320.8778000000002</v>
      </c>
      <c r="L3937" s="7">
        <f>Tabla14[[#This Row],[Ganancia]]/Tabla14[[#This Row],[Nuestro Costo juan ]]</f>
        <v>0.21511627906976746</v>
      </c>
      <c r="M3937" s="2">
        <f>Tabla14[[#This Row],[Precio NEGRO Publico c/juan]]+(Tabla14[[#This Row],[Precio NEGRO Publico c/juan]]*0.105)</f>
        <v>8244.5979330000009</v>
      </c>
    </row>
    <row r="3938" spans="1:13">
      <c r="A3938" s="1" t="s">
        <v>7901</v>
      </c>
      <c r="B3938" t="s">
        <v>7902</v>
      </c>
      <c r="C3938" t="s">
        <v>7159</v>
      </c>
      <c r="D3938" t="s">
        <v>5447</v>
      </c>
      <c r="E3938" s="2">
        <v>5719.68</v>
      </c>
      <c r="F3938" s="2">
        <f>Tabla14[[#This Row],[Precio]]-(Tabla14[[#This Row],[Precio]]*0.14)</f>
        <v>4918.9247999999998</v>
      </c>
      <c r="G3938" s="2">
        <f>Tabla14[[#This Row],[Precio]]-(Tabla14[[#This Row],[Precio]]*0.05)</f>
        <v>5433.6959999999999</v>
      </c>
      <c r="H3938" s="4">
        <f>Tabla14[[#This Row],[  -14% costo de juan]]+(Tabla14[[#This Row],[  -14% costo de juan]]*0.1)</f>
        <v>5410.8172799999993</v>
      </c>
      <c r="I3938" s="30">
        <f>Tabla14[[#This Row],[5% purpil]]+(Tabla14[[#This Row],[5% purpil]]*0.21)</f>
        <v>6574.7721599999995</v>
      </c>
      <c r="J3938" s="30">
        <f>Tabla14[[#This Row],[5% purpil]]+(Tabla14[[#This Row],[5% purpil]]*0.21)</f>
        <v>6574.7721599999995</v>
      </c>
      <c r="K3938" s="6">
        <f>Tabla14[[#This Row],[Precio NEGRO Publico c/juan]]-Tabla14[[#This Row],[Nuestro Costo juan ]]</f>
        <v>1163.9548800000002</v>
      </c>
      <c r="L3938" s="7">
        <f>Tabla14[[#This Row],[Ganancia]]/Tabla14[[#This Row],[Nuestro Costo juan ]]</f>
        <v>0.21511627906976752</v>
      </c>
      <c r="M3938" s="2">
        <f>Tabla14[[#This Row],[Precio NEGRO Publico c/juan]]+(Tabla14[[#This Row],[Precio NEGRO Publico c/juan]]*0.105)</f>
        <v>7265.1232367999992</v>
      </c>
    </row>
    <row r="3939" spans="1:13">
      <c r="A3939" s="1" t="s">
        <v>7903</v>
      </c>
      <c r="B3939" t="s">
        <v>7904</v>
      </c>
      <c r="C3939" t="s">
        <v>7159</v>
      </c>
      <c r="D3939" t="s">
        <v>5447</v>
      </c>
      <c r="E3939" s="2">
        <v>6747.84</v>
      </c>
      <c r="F3939" s="2">
        <f>Tabla14[[#This Row],[Precio]]-(Tabla14[[#This Row],[Precio]]*0.14)</f>
        <v>5803.1423999999997</v>
      </c>
      <c r="G3939" s="2">
        <f>Tabla14[[#This Row],[Precio]]-(Tabla14[[#This Row],[Precio]]*0.05)</f>
        <v>6410.4480000000003</v>
      </c>
      <c r="H3939" s="4">
        <f>Tabla14[[#This Row],[  -14% costo de juan]]+(Tabla14[[#This Row],[  -14% costo de juan]]*0.1)</f>
        <v>6383.4566399999994</v>
      </c>
      <c r="I3939" s="30">
        <f>Tabla14[[#This Row],[5% purpil]]+(Tabla14[[#This Row],[5% purpil]]*0.21)</f>
        <v>7756.6420800000005</v>
      </c>
      <c r="J3939" s="30">
        <f>Tabla14[[#This Row],[5% purpil]]+(Tabla14[[#This Row],[5% purpil]]*0.21)</f>
        <v>7756.6420800000005</v>
      </c>
      <c r="K3939" s="6">
        <f>Tabla14[[#This Row],[Precio NEGRO Publico c/juan]]-Tabla14[[#This Row],[Nuestro Costo juan ]]</f>
        <v>1373.1854400000011</v>
      </c>
      <c r="L3939" s="7">
        <f>Tabla14[[#This Row],[Ganancia]]/Tabla14[[#This Row],[Nuestro Costo juan ]]</f>
        <v>0.21511627906976763</v>
      </c>
      <c r="M3939" s="2">
        <f>Tabla14[[#This Row],[Precio NEGRO Publico c/juan]]+(Tabla14[[#This Row],[Precio NEGRO Publico c/juan]]*0.105)</f>
        <v>8571.0894984000006</v>
      </c>
    </row>
    <row r="3940" spans="1:13">
      <c r="A3940" s="1" t="s">
        <v>7905</v>
      </c>
      <c r="B3940" t="s">
        <v>7906</v>
      </c>
      <c r="C3940" t="s">
        <v>7159</v>
      </c>
      <c r="D3940" t="s">
        <v>5447</v>
      </c>
      <c r="E3940" s="2">
        <v>5574.96</v>
      </c>
      <c r="F3940" s="2">
        <f>Tabla14[[#This Row],[Precio]]-(Tabla14[[#This Row],[Precio]]*0.14)</f>
        <v>4794.4655999999995</v>
      </c>
      <c r="G3940" s="2">
        <f>Tabla14[[#This Row],[Precio]]-(Tabla14[[#This Row],[Precio]]*0.05)</f>
        <v>5296.2120000000004</v>
      </c>
      <c r="H3940" s="4">
        <f>Tabla14[[#This Row],[  -14% costo de juan]]+(Tabla14[[#This Row],[  -14% costo de juan]]*0.1)</f>
        <v>5273.9121599999999</v>
      </c>
      <c r="I3940" s="30">
        <f>Tabla14[[#This Row],[5% purpil]]+(Tabla14[[#This Row],[5% purpil]]*0.21)</f>
        <v>6408.4165200000007</v>
      </c>
      <c r="J3940" s="30">
        <f>Tabla14[[#This Row],[5% purpil]]+(Tabla14[[#This Row],[5% purpil]]*0.21)</f>
        <v>6408.4165200000007</v>
      </c>
      <c r="K3940" s="6">
        <f>Tabla14[[#This Row],[Precio NEGRO Publico c/juan]]-Tabla14[[#This Row],[Nuestro Costo juan ]]</f>
        <v>1134.5043600000008</v>
      </c>
      <c r="L3940" s="7">
        <f>Tabla14[[#This Row],[Ganancia]]/Tabla14[[#This Row],[Nuestro Costo juan ]]</f>
        <v>0.2151162790697676</v>
      </c>
      <c r="M3940" s="2">
        <f>Tabla14[[#This Row],[Precio NEGRO Publico c/juan]]+(Tabla14[[#This Row],[Precio NEGRO Publico c/juan]]*0.105)</f>
        <v>7081.3002546000007</v>
      </c>
    </row>
    <row r="3941" spans="1:13">
      <c r="A3941" s="1" t="s">
        <v>7907</v>
      </c>
      <c r="B3941" t="s">
        <v>7908</v>
      </c>
      <c r="C3941" t="s">
        <v>7159</v>
      </c>
      <c r="D3941" t="s">
        <v>5447</v>
      </c>
      <c r="E3941" s="2">
        <v>6820.2</v>
      </c>
      <c r="F3941" s="2">
        <f>Tabla14[[#This Row],[Precio]]-(Tabla14[[#This Row],[Precio]]*0.14)</f>
        <v>5865.3719999999994</v>
      </c>
      <c r="G3941" s="2">
        <f>Tabla14[[#This Row],[Precio]]-(Tabla14[[#This Row],[Precio]]*0.05)</f>
        <v>6479.19</v>
      </c>
      <c r="H3941" s="4">
        <f>Tabla14[[#This Row],[  -14% costo de juan]]+(Tabla14[[#This Row],[  -14% costo de juan]]*0.1)</f>
        <v>6451.9091999999991</v>
      </c>
      <c r="I3941" s="30">
        <f>Tabla14[[#This Row],[5% purpil]]+(Tabla14[[#This Row],[5% purpil]]*0.21)</f>
        <v>7839.8198999999995</v>
      </c>
      <c r="J3941" s="30">
        <f>Tabla14[[#This Row],[5% purpil]]+(Tabla14[[#This Row],[5% purpil]]*0.21)</f>
        <v>7839.8198999999995</v>
      </c>
      <c r="K3941" s="6">
        <f>Tabla14[[#This Row],[Precio NEGRO Publico c/juan]]-Tabla14[[#This Row],[Nuestro Costo juan ]]</f>
        <v>1387.9107000000004</v>
      </c>
      <c r="L3941" s="7">
        <f>Tabla14[[#This Row],[Ganancia]]/Tabla14[[#This Row],[Nuestro Costo juan ]]</f>
        <v>0.21511627906976752</v>
      </c>
      <c r="M3941" s="2">
        <f>Tabla14[[#This Row],[Precio NEGRO Publico c/juan]]+(Tabla14[[#This Row],[Precio NEGRO Publico c/juan]]*0.105)</f>
        <v>8663.0009895000003</v>
      </c>
    </row>
    <row r="3942" spans="1:13">
      <c r="A3942" s="1" t="s">
        <v>7909</v>
      </c>
      <c r="B3942" t="s">
        <v>7910</v>
      </c>
      <c r="C3942" t="s">
        <v>7159</v>
      </c>
      <c r="D3942" t="s">
        <v>5447</v>
      </c>
      <c r="E3942" s="2">
        <v>5003.6400000000003</v>
      </c>
      <c r="F3942" s="2">
        <f>Tabla14[[#This Row],[Precio]]-(Tabla14[[#This Row],[Precio]]*0.14)</f>
        <v>4303.1304</v>
      </c>
      <c r="G3942" s="2">
        <f>Tabla14[[#This Row],[Precio]]-(Tabla14[[#This Row],[Precio]]*0.05)</f>
        <v>4753.4580000000005</v>
      </c>
      <c r="H3942" s="4">
        <f>Tabla14[[#This Row],[  -14% costo de juan]]+(Tabla14[[#This Row],[  -14% costo de juan]]*0.1)</f>
        <v>4733.44344</v>
      </c>
      <c r="I3942" s="30">
        <f>Tabla14[[#This Row],[5% purpil]]+(Tabla14[[#This Row],[5% purpil]]*0.21)</f>
        <v>5751.6841800000002</v>
      </c>
      <c r="J3942" s="30">
        <f>Tabla14[[#This Row],[5% purpil]]+(Tabla14[[#This Row],[5% purpil]]*0.21)</f>
        <v>5751.6841800000002</v>
      </c>
      <c r="K3942" s="6">
        <f>Tabla14[[#This Row],[Precio NEGRO Publico c/juan]]-Tabla14[[#This Row],[Nuestro Costo juan ]]</f>
        <v>1018.2407400000002</v>
      </c>
      <c r="L3942" s="7">
        <f>Tabla14[[#This Row],[Ganancia]]/Tabla14[[#This Row],[Nuestro Costo juan ]]</f>
        <v>0.21511627906976749</v>
      </c>
      <c r="M3942" s="2">
        <f>Tabla14[[#This Row],[Precio NEGRO Publico c/juan]]+(Tabla14[[#This Row],[Precio NEGRO Publico c/juan]]*0.105)</f>
        <v>6355.6110189000001</v>
      </c>
    </row>
    <row r="3943" spans="1:13">
      <c r="A3943" s="1" t="s">
        <v>7911</v>
      </c>
      <c r="B3943" t="s">
        <v>7912</v>
      </c>
      <c r="C3943" t="s">
        <v>7159</v>
      </c>
      <c r="D3943" t="s">
        <v>5447</v>
      </c>
      <c r="E3943" s="2">
        <v>5811.48</v>
      </c>
      <c r="F3943" s="2">
        <f>Tabla14[[#This Row],[Precio]]-(Tabla14[[#This Row],[Precio]]*0.14)</f>
        <v>4997.8727999999992</v>
      </c>
      <c r="G3943" s="2">
        <f>Tabla14[[#This Row],[Precio]]-(Tabla14[[#This Row],[Precio]]*0.05)</f>
        <v>5520.9059999999999</v>
      </c>
      <c r="H3943" s="4">
        <f>Tabla14[[#This Row],[  -14% costo de juan]]+(Tabla14[[#This Row],[  -14% costo de juan]]*0.1)</f>
        <v>5497.6600799999987</v>
      </c>
      <c r="I3943" s="30">
        <f>Tabla14[[#This Row],[5% purpil]]+(Tabla14[[#This Row],[5% purpil]]*0.21)</f>
        <v>6680.2962600000001</v>
      </c>
      <c r="J3943" s="30">
        <f>Tabla14[[#This Row],[5% purpil]]+(Tabla14[[#This Row],[5% purpil]]*0.21)</f>
        <v>6680.2962600000001</v>
      </c>
      <c r="K3943" s="6">
        <f>Tabla14[[#This Row],[Precio NEGRO Publico c/juan]]-Tabla14[[#This Row],[Nuestro Costo juan ]]</f>
        <v>1182.6361800000013</v>
      </c>
      <c r="L3943" s="7">
        <f>Tabla14[[#This Row],[Ganancia]]/Tabla14[[#This Row],[Nuestro Costo juan ]]</f>
        <v>0.21511627906976774</v>
      </c>
      <c r="M3943" s="2">
        <f>Tabla14[[#This Row],[Precio NEGRO Publico c/juan]]+(Tabla14[[#This Row],[Precio NEGRO Publico c/juan]]*0.105)</f>
        <v>7381.7273673</v>
      </c>
    </row>
    <row r="3944" spans="1:13">
      <c r="A3944" s="1" t="s">
        <v>7913</v>
      </c>
      <c r="B3944" t="s">
        <v>7914</v>
      </c>
      <c r="C3944" t="s">
        <v>7159</v>
      </c>
      <c r="D3944" t="s">
        <v>5447</v>
      </c>
      <c r="E3944" s="2">
        <v>805.68</v>
      </c>
      <c r="F3944" s="2">
        <f>Tabla14[[#This Row],[Precio]]-(Tabla14[[#This Row],[Precio]]*0.14)</f>
        <v>692.88479999999993</v>
      </c>
      <c r="G3944" s="2">
        <f>Tabla14[[#This Row],[Precio]]-(Tabla14[[#This Row],[Precio]]*0.05)</f>
        <v>765.39599999999996</v>
      </c>
      <c r="H3944" s="4">
        <f>Tabla14[[#This Row],[  -14% costo de juan]]+(Tabla14[[#This Row],[  -14% costo de juan]]*0.1)</f>
        <v>762.17327999999998</v>
      </c>
      <c r="I3944" s="30">
        <f>Tabla14[[#This Row],[5% purpil]]+(Tabla14[[#This Row],[5% purpil]]*0.21)</f>
        <v>926.12915999999996</v>
      </c>
      <c r="J3944" s="30">
        <f>Tabla14[[#This Row],[5% purpil]]+(Tabla14[[#This Row],[5% purpil]]*0.21)</f>
        <v>926.12915999999996</v>
      </c>
      <c r="K3944" s="6">
        <f>Tabla14[[#This Row],[Precio NEGRO Publico c/juan]]-Tabla14[[#This Row],[Nuestro Costo juan ]]</f>
        <v>163.95587999999998</v>
      </c>
      <c r="L3944" s="7">
        <f>Tabla14[[#This Row],[Ganancia]]/Tabla14[[#This Row],[Nuestro Costo juan ]]</f>
        <v>0.21511627906976741</v>
      </c>
      <c r="M3944" s="2">
        <f>Tabla14[[#This Row],[Precio NEGRO Publico c/juan]]+(Tabla14[[#This Row],[Precio NEGRO Publico c/juan]]*0.105)</f>
        <v>1023.3727217999999</v>
      </c>
    </row>
    <row r="3945" spans="1:13">
      <c r="A3945" s="1" t="s">
        <v>7915</v>
      </c>
      <c r="B3945" t="s">
        <v>7916</v>
      </c>
      <c r="C3945" t="s">
        <v>7159</v>
      </c>
      <c r="D3945" t="s">
        <v>5447</v>
      </c>
      <c r="E3945" s="2">
        <v>1245.24</v>
      </c>
      <c r="F3945" s="2">
        <f>Tabla14[[#This Row],[Precio]]-(Tabla14[[#This Row],[Precio]]*0.14)</f>
        <v>1070.9064000000001</v>
      </c>
      <c r="G3945" s="2">
        <f>Tabla14[[#This Row],[Precio]]-(Tabla14[[#This Row],[Precio]]*0.05)</f>
        <v>1182.9780000000001</v>
      </c>
      <c r="H3945" s="4">
        <f>Tabla14[[#This Row],[  -14% costo de juan]]+(Tabla14[[#This Row],[  -14% costo de juan]]*0.1)</f>
        <v>1177.9970400000002</v>
      </c>
      <c r="I3945" s="30">
        <f>Tabla14[[#This Row],[5% purpil]]+(Tabla14[[#This Row],[5% purpil]]*0.21)</f>
        <v>1431.4033800000002</v>
      </c>
      <c r="J3945" s="30">
        <f>Tabla14[[#This Row],[5% purpil]]+(Tabla14[[#This Row],[5% purpil]]*0.21)</f>
        <v>1431.4033800000002</v>
      </c>
      <c r="K3945" s="6">
        <f>Tabla14[[#This Row],[Precio NEGRO Publico c/juan]]-Tabla14[[#This Row],[Nuestro Costo juan ]]</f>
        <v>253.40634</v>
      </c>
      <c r="L3945" s="7">
        <f>Tabla14[[#This Row],[Ganancia]]/Tabla14[[#This Row],[Nuestro Costo juan ]]</f>
        <v>0.21511627906976741</v>
      </c>
      <c r="M3945" s="2">
        <f>Tabla14[[#This Row],[Precio NEGRO Publico c/juan]]+(Tabla14[[#This Row],[Precio NEGRO Publico c/juan]]*0.105)</f>
        <v>1581.7007349000003</v>
      </c>
    </row>
    <row r="3946" spans="1:13">
      <c r="A3946" s="1" t="s">
        <v>7917</v>
      </c>
      <c r="B3946" t="s">
        <v>7918</v>
      </c>
      <c r="C3946" t="s">
        <v>7159</v>
      </c>
      <c r="D3946" t="s">
        <v>5447</v>
      </c>
      <c r="E3946" s="2">
        <v>1245.24</v>
      </c>
      <c r="F3946" s="2">
        <f>Tabla14[[#This Row],[Precio]]-(Tabla14[[#This Row],[Precio]]*0.14)</f>
        <v>1070.9064000000001</v>
      </c>
      <c r="G3946" s="2">
        <f>Tabla14[[#This Row],[Precio]]-(Tabla14[[#This Row],[Precio]]*0.05)</f>
        <v>1182.9780000000001</v>
      </c>
      <c r="H3946" s="4">
        <f>Tabla14[[#This Row],[  -14% costo de juan]]+(Tabla14[[#This Row],[  -14% costo de juan]]*0.1)</f>
        <v>1177.9970400000002</v>
      </c>
      <c r="I3946" s="30">
        <f>Tabla14[[#This Row],[5% purpil]]+(Tabla14[[#This Row],[5% purpil]]*0.21)</f>
        <v>1431.4033800000002</v>
      </c>
      <c r="J3946" s="30">
        <f>Tabla14[[#This Row],[5% purpil]]+(Tabla14[[#This Row],[5% purpil]]*0.21)</f>
        <v>1431.4033800000002</v>
      </c>
      <c r="K3946" s="6">
        <f>Tabla14[[#This Row],[Precio NEGRO Publico c/juan]]-Tabla14[[#This Row],[Nuestro Costo juan ]]</f>
        <v>253.40634</v>
      </c>
      <c r="L3946" s="7">
        <f>Tabla14[[#This Row],[Ganancia]]/Tabla14[[#This Row],[Nuestro Costo juan ]]</f>
        <v>0.21511627906976741</v>
      </c>
      <c r="M3946" s="2">
        <f>Tabla14[[#This Row],[Precio NEGRO Publico c/juan]]+(Tabla14[[#This Row],[Precio NEGRO Publico c/juan]]*0.105)</f>
        <v>1581.7007349000003</v>
      </c>
    </row>
    <row r="3947" spans="1:13">
      <c r="A3947" s="1" t="s">
        <v>7919</v>
      </c>
      <c r="B3947" t="s">
        <v>7920</v>
      </c>
      <c r="C3947" t="s">
        <v>7159</v>
      </c>
      <c r="D3947" t="s">
        <v>5447</v>
      </c>
      <c r="E3947" s="2">
        <v>1028.1600000000001</v>
      </c>
      <c r="F3947" s="2">
        <f>Tabla14[[#This Row],[Precio]]-(Tabla14[[#This Row],[Precio]]*0.14)</f>
        <v>884.21760000000006</v>
      </c>
      <c r="G3947" s="2">
        <f>Tabla14[[#This Row],[Precio]]-(Tabla14[[#This Row],[Precio]]*0.05)</f>
        <v>976.75200000000007</v>
      </c>
      <c r="H3947" s="4">
        <f>Tabla14[[#This Row],[  -14% costo de juan]]+(Tabla14[[#This Row],[  -14% costo de juan]]*0.1)</f>
        <v>972.63936000000012</v>
      </c>
      <c r="I3947" s="30">
        <f>Tabla14[[#This Row],[5% purpil]]+(Tabla14[[#This Row],[5% purpil]]*0.21)</f>
        <v>1181.8699200000001</v>
      </c>
      <c r="J3947" s="30">
        <f>Tabla14[[#This Row],[5% purpil]]+(Tabla14[[#This Row],[5% purpil]]*0.21)</f>
        <v>1181.8699200000001</v>
      </c>
      <c r="K3947" s="6">
        <f>Tabla14[[#This Row],[Precio NEGRO Publico c/juan]]-Tabla14[[#This Row],[Nuestro Costo juan ]]</f>
        <v>209.23055999999997</v>
      </c>
      <c r="L3947" s="7">
        <f>Tabla14[[#This Row],[Ganancia]]/Tabla14[[#This Row],[Nuestro Costo juan ]]</f>
        <v>0.21511627906976738</v>
      </c>
      <c r="M3947" s="2">
        <f>Tabla14[[#This Row],[Precio NEGRO Publico c/juan]]+(Tabla14[[#This Row],[Precio NEGRO Publico c/juan]]*0.105)</f>
        <v>1305.9662616000001</v>
      </c>
    </row>
    <row r="3948" spans="1:13">
      <c r="A3948" s="1" t="s">
        <v>7921</v>
      </c>
      <c r="B3948" t="s">
        <v>7922</v>
      </c>
      <c r="C3948" t="s">
        <v>7159</v>
      </c>
      <c r="D3948" t="s">
        <v>5447</v>
      </c>
      <c r="E3948" s="2">
        <v>1245.24</v>
      </c>
      <c r="F3948" s="2">
        <f>Tabla14[[#This Row],[Precio]]-(Tabla14[[#This Row],[Precio]]*0.14)</f>
        <v>1070.9064000000001</v>
      </c>
      <c r="G3948" s="2">
        <f>Tabla14[[#This Row],[Precio]]-(Tabla14[[#This Row],[Precio]]*0.05)</f>
        <v>1182.9780000000001</v>
      </c>
      <c r="H3948" s="4">
        <f>Tabla14[[#This Row],[  -14% costo de juan]]+(Tabla14[[#This Row],[  -14% costo de juan]]*0.1)</f>
        <v>1177.9970400000002</v>
      </c>
      <c r="I3948" s="30">
        <f>Tabla14[[#This Row],[5% purpil]]+(Tabla14[[#This Row],[5% purpil]]*0.21)</f>
        <v>1431.4033800000002</v>
      </c>
      <c r="J3948" s="30">
        <f>Tabla14[[#This Row],[5% purpil]]+(Tabla14[[#This Row],[5% purpil]]*0.21)</f>
        <v>1431.4033800000002</v>
      </c>
      <c r="K3948" s="6">
        <f>Tabla14[[#This Row],[Precio NEGRO Publico c/juan]]-Tabla14[[#This Row],[Nuestro Costo juan ]]</f>
        <v>253.40634</v>
      </c>
      <c r="L3948" s="7">
        <f>Tabla14[[#This Row],[Ganancia]]/Tabla14[[#This Row],[Nuestro Costo juan ]]</f>
        <v>0.21511627906976741</v>
      </c>
      <c r="M3948" s="2">
        <f>Tabla14[[#This Row],[Precio NEGRO Publico c/juan]]+(Tabla14[[#This Row],[Precio NEGRO Publico c/juan]]*0.105)</f>
        <v>1581.7007349000003</v>
      </c>
    </row>
    <row r="3949" spans="1:13">
      <c r="A3949" s="1" t="s">
        <v>7923</v>
      </c>
      <c r="B3949" t="s">
        <v>7924</v>
      </c>
      <c r="C3949" t="s">
        <v>7159</v>
      </c>
      <c r="D3949" t="s">
        <v>5447</v>
      </c>
      <c r="E3949" s="2">
        <v>29350</v>
      </c>
      <c r="F3949" s="2">
        <f>Tabla14[[#This Row],[Precio]]-(Tabla14[[#This Row],[Precio]]*0.14)</f>
        <v>25241</v>
      </c>
      <c r="G3949" s="2">
        <f>Tabla14[[#This Row],[Precio]]-(Tabla14[[#This Row],[Precio]]*0.05)</f>
        <v>27882.5</v>
      </c>
      <c r="H3949" s="4">
        <f>Tabla14[[#This Row],[  -14% costo de juan]]+(Tabla14[[#This Row],[  -14% costo de juan]]*0.1)</f>
        <v>27765.1</v>
      </c>
      <c r="I3949" s="30">
        <f>Tabla14[[#This Row],[5% purpil]]+(Tabla14[[#This Row],[5% purpil]]*0.21)</f>
        <v>33737.824999999997</v>
      </c>
      <c r="J3949" s="30">
        <f>Tabla14[[#This Row],[5% purpil]]+(Tabla14[[#This Row],[5% purpil]]*0.21)</f>
        <v>33737.824999999997</v>
      </c>
      <c r="K3949" s="6">
        <f>Tabla14[[#This Row],[Precio NEGRO Publico c/juan]]-Tabla14[[#This Row],[Nuestro Costo juan ]]</f>
        <v>5972.7249999999985</v>
      </c>
      <c r="L3949" s="7">
        <f>Tabla14[[#This Row],[Ganancia]]/Tabla14[[#This Row],[Nuestro Costo juan ]]</f>
        <v>0.21511627906976741</v>
      </c>
      <c r="M3949" s="2">
        <f>Tabla14[[#This Row],[Precio NEGRO Publico c/juan]]+(Tabla14[[#This Row],[Precio NEGRO Publico c/juan]]*0.105)</f>
        <v>37280.296624999995</v>
      </c>
    </row>
    <row r="3950" spans="1:13">
      <c r="A3950" s="1" t="s">
        <v>7925</v>
      </c>
      <c r="B3950" t="s">
        <v>7926</v>
      </c>
      <c r="C3950" t="s">
        <v>7159</v>
      </c>
      <c r="D3950" t="s">
        <v>5447</v>
      </c>
      <c r="E3950" s="2">
        <v>49000</v>
      </c>
      <c r="F3950" s="2">
        <f>Tabla14[[#This Row],[Precio]]-(Tabla14[[#This Row],[Precio]]*0.14)</f>
        <v>42140</v>
      </c>
      <c r="G3950" s="2">
        <f>Tabla14[[#This Row],[Precio]]-(Tabla14[[#This Row],[Precio]]*0.05)</f>
        <v>46550</v>
      </c>
      <c r="H3950" s="4">
        <f>Tabla14[[#This Row],[  -14% costo de juan]]+(Tabla14[[#This Row],[  -14% costo de juan]]*0.1)</f>
        <v>46354</v>
      </c>
      <c r="I3950" s="30">
        <f>Tabla14[[#This Row],[5% purpil]]+(Tabla14[[#This Row],[5% purpil]]*0.21)</f>
        <v>56325.5</v>
      </c>
      <c r="J3950" s="30">
        <f>Tabla14[[#This Row],[5% purpil]]+(Tabla14[[#This Row],[5% purpil]]*0.21)</f>
        <v>56325.5</v>
      </c>
      <c r="K3950" s="6">
        <f>Tabla14[[#This Row],[Precio NEGRO Publico c/juan]]-Tabla14[[#This Row],[Nuestro Costo juan ]]</f>
        <v>9971.5</v>
      </c>
      <c r="L3950" s="7">
        <f>Tabla14[[#This Row],[Ganancia]]/Tabla14[[#This Row],[Nuestro Costo juan ]]</f>
        <v>0.21511627906976744</v>
      </c>
      <c r="M3950" s="2">
        <f>Tabla14[[#This Row],[Precio NEGRO Publico c/juan]]+(Tabla14[[#This Row],[Precio NEGRO Publico c/juan]]*0.105)</f>
        <v>62239.677499999998</v>
      </c>
    </row>
    <row r="3951" spans="1:13">
      <c r="A3951" s="1" t="s">
        <v>7927</v>
      </c>
      <c r="B3951" t="s">
        <v>7928</v>
      </c>
      <c r="C3951" t="s">
        <v>7159</v>
      </c>
      <c r="D3951" t="s">
        <v>5447</v>
      </c>
      <c r="E3951" s="2">
        <v>18835.2</v>
      </c>
      <c r="F3951" s="2">
        <f>Tabla14[[#This Row],[Precio]]-(Tabla14[[#This Row],[Precio]]*0.14)</f>
        <v>16198.272000000001</v>
      </c>
      <c r="G3951" s="2">
        <f>Tabla14[[#This Row],[Precio]]-(Tabla14[[#This Row],[Precio]]*0.05)</f>
        <v>17893.440000000002</v>
      </c>
      <c r="H3951" s="4">
        <f>Tabla14[[#This Row],[  -14% costo de juan]]+(Tabla14[[#This Row],[  -14% costo de juan]]*0.1)</f>
        <v>17818.099200000001</v>
      </c>
      <c r="I3951" s="30">
        <f>Tabla14[[#This Row],[5% purpil]]+(Tabla14[[#This Row],[5% purpil]]*0.21)</f>
        <v>21651.062400000003</v>
      </c>
      <c r="J3951" s="30">
        <f>Tabla14[[#This Row],[5% purpil]]+(Tabla14[[#This Row],[5% purpil]]*0.21)</f>
        <v>21651.062400000003</v>
      </c>
      <c r="K3951" s="6">
        <f>Tabla14[[#This Row],[Precio NEGRO Publico c/juan]]-Tabla14[[#This Row],[Nuestro Costo juan ]]</f>
        <v>3832.963200000002</v>
      </c>
      <c r="L3951" s="7">
        <f>Tabla14[[#This Row],[Ganancia]]/Tabla14[[#This Row],[Nuestro Costo juan ]]</f>
        <v>0.21511627906976755</v>
      </c>
      <c r="M3951" s="2">
        <f>Tabla14[[#This Row],[Precio NEGRO Publico c/juan]]+(Tabla14[[#This Row],[Precio NEGRO Publico c/juan]]*0.105)</f>
        <v>23924.423952000005</v>
      </c>
    </row>
    <row r="3952" spans="1:13">
      <c r="A3952" s="1" t="s">
        <v>7929</v>
      </c>
      <c r="B3952" t="s">
        <v>7930</v>
      </c>
      <c r="C3952" t="s">
        <v>7159</v>
      </c>
      <c r="D3952" t="s">
        <v>5447</v>
      </c>
      <c r="E3952" s="2">
        <v>26016.1</v>
      </c>
      <c r="F3952" s="2">
        <f>Tabla14[[#This Row],[Precio]]-(Tabla14[[#This Row],[Precio]]*0.14)</f>
        <v>22373.845999999998</v>
      </c>
      <c r="G3952" s="2">
        <f>Tabla14[[#This Row],[Precio]]-(Tabla14[[#This Row],[Precio]]*0.05)</f>
        <v>24715.294999999998</v>
      </c>
      <c r="H3952" s="4">
        <f>Tabla14[[#This Row],[  -14% costo de juan]]+(Tabla14[[#This Row],[  -14% costo de juan]]*0.1)</f>
        <v>24611.230599999999</v>
      </c>
      <c r="I3952" s="30">
        <f>Tabla14[[#This Row],[5% purpil]]+(Tabla14[[#This Row],[5% purpil]]*0.21)</f>
        <v>29905.506949999999</v>
      </c>
      <c r="J3952" s="30">
        <f>Tabla14[[#This Row],[5% purpil]]+(Tabla14[[#This Row],[5% purpil]]*0.21)</f>
        <v>29905.506949999999</v>
      </c>
      <c r="K3952" s="6">
        <f>Tabla14[[#This Row],[Precio NEGRO Publico c/juan]]-Tabla14[[#This Row],[Nuestro Costo juan ]]</f>
        <v>5294.2763500000001</v>
      </c>
      <c r="L3952" s="7">
        <f>Tabla14[[#This Row],[Ganancia]]/Tabla14[[#This Row],[Nuestro Costo juan ]]</f>
        <v>0.21511627906976746</v>
      </c>
      <c r="M3952" s="2">
        <f>Tabla14[[#This Row],[Precio NEGRO Publico c/juan]]+(Tabla14[[#This Row],[Precio NEGRO Publico c/juan]]*0.105)</f>
        <v>33045.58517975</v>
      </c>
    </row>
    <row r="3953" spans="1:13">
      <c r="A3953" s="1" t="s">
        <v>7931</v>
      </c>
      <c r="B3953" t="s">
        <v>7932</v>
      </c>
      <c r="C3953" t="s">
        <v>7159</v>
      </c>
      <c r="D3953" t="s">
        <v>5447</v>
      </c>
      <c r="E3953" s="2">
        <v>36182.199999999997</v>
      </c>
      <c r="F3953" s="2">
        <f>Tabla14[[#This Row],[Precio]]-(Tabla14[[#This Row],[Precio]]*0.14)</f>
        <v>31116.691999999995</v>
      </c>
      <c r="G3953" s="2">
        <f>Tabla14[[#This Row],[Precio]]-(Tabla14[[#This Row],[Precio]]*0.05)</f>
        <v>34373.089999999997</v>
      </c>
      <c r="H3953" s="4">
        <f>Tabla14[[#This Row],[  -14% costo de juan]]+(Tabla14[[#This Row],[  -14% costo de juan]]*0.1)</f>
        <v>34228.361199999992</v>
      </c>
      <c r="I3953" s="30">
        <f>Tabla14[[#This Row],[5% purpil]]+(Tabla14[[#This Row],[5% purpil]]*0.21)</f>
        <v>41591.438899999994</v>
      </c>
      <c r="J3953" s="30">
        <f>Tabla14[[#This Row],[5% purpil]]+(Tabla14[[#This Row],[5% purpil]]*0.21)</f>
        <v>41591.438899999994</v>
      </c>
      <c r="K3953" s="6">
        <f>Tabla14[[#This Row],[Precio NEGRO Publico c/juan]]-Tabla14[[#This Row],[Nuestro Costo juan ]]</f>
        <v>7363.0777000000016</v>
      </c>
      <c r="L3953" s="7">
        <f>Tabla14[[#This Row],[Ganancia]]/Tabla14[[#This Row],[Nuestro Costo juan ]]</f>
        <v>0.21511627906976755</v>
      </c>
      <c r="M3953" s="2">
        <f>Tabla14[[#This Row],[Precio NEGRO Publico c/juan]]+(Tabla14[[#This Row],[Precio NEGRO Publico c/juan]]*0.105)</f>
        <v>45958.539984499992</v>
      </c>
    </row>
    <row r="3954" spans="1:13">
      <c r="A3954" s="1" t="s">
        <v>7933</v>
      </c>
      <c r="B3954" t="s">
        <v>7934</v>
      </c>
      <c r="C3954" t="s">
        <v>7159</v>
      </c>
      <c r="D3954" t="s">
        <v>5447</v>
      </c>
      <c r="E3954" s="2">
        <v>35633.5</v>
      </c>
      <c r="F3954" s="2">
        <f>Tabla14[[#This Row],[Precio]]-(Tabla14[[#This Row],[Precio]]*0.14)</f>
        <v>30644.809999999998</v>
      </c>
      <c r="G3954" s="2">
        <f>Tabla14[[#This Row],[Precio]]-(Tabla14[[#This Row],[Precio]]*0.05)</f>
        <v>33851.824999999997</v>
      </c>
      <c r="H3954" s="4">
        <f>Tabla14[[#This Row],[  -14% costo de juan]]+(Tabla14[[#This Row],[  -14% costo de juan]]*0.1)</f>
        <v>33709.290999999997</v>
      </c>
      <c r="I3954" s="30">
        <f>Tabla14[[#This Row],[5% purpil]]+(Tabla14[[#This Row],[5% purpil]]*0.21)</f>
        <v>40960.708249999996</v>
      </c>
      <c r="J3954" s="30">
        <f>Tabla14[[#This Row],[5% purpil]]+(Tabla14[[#This Row],[5% purpil]]*0.21)</f>
        <v>40960.708249999996</v>
      </c>
      <c r="K3954" s="6">
        <f>Tabla14[[#This Row],[Precio NEGRO Publico c/juan]]-Tabla14[[#This Row],[Nuestro Costo juan ]]</f>
        <v>7251.4172499999986</v>
      </c>
      <c r="L3954" s="7">
        <f>Tabla14[[#This Row],[Ganancia]]/Tabla14[[#This Row],[Nuestro Costo juan ]]</f>
        <v>0.21511627906976741</v>
      </c>
      <c r="M3954" s="2">
        <f>Tabla14[[#This Row],[Precio NEGRO Publico c/juan]]+(Tabla14[[#This Row],[Precio NEGRO Publico c/juan]]*0.105)</f>
        <v>45261.582616249994</v>
      </c>
    </row>
    <row r="3955" spans="1:13">
      <c r="A3955" s="1" t="s">
        <v>7935</v>
      </c>
      <c r="B3955" t="s">
        <v>7936</v>
      </c>
      <c r="C3955" t="s">
        <v>7159</v>
      </c>
      <c r="D3955" t="s">
        <v>5447</v>
      </c>
      <c r="E3955" s="2">
        <v>60302.9</v>
      </c>
      <c r="F3955" s="2">
        <f>Tabla14[[#This Row],[Precio]]-(Tabla14[[#This Row],[Precio]]*0.14)</f>
        <v>51860.493999999999</v>
      </c>
      <c r="G3955" s="2">
        <f>Tabla14[[#This Row],[Precio]]-(Tabla14[[#This Row],[Precio]]*0.05)</f>
        <v>57287.755000000005</v>
      </c>
      <c r="H3955" s="4">
        <f>Tabla14[[#This Row],[  -14% costo de juan]]+(Tabla14[[#This Row],[  -14% costo de juan]]*0.1)</f>
        <v>57046.543399999995</v>
      </c>
      <c r="I3955" s="30">
        <f>Tabla14[[#This Row],[5% purpil]]+(Tabla14[[#This Row],[5% purpil]]*0.21)</f>
        <v>69318.183550000002</v>
      </c>
      <c r="J3955" s="30">
        <f>Tabla14[[#This Row],[5% purpil]]+(Tabla14[[#This Row],[5% purpil]]*0.21)</f>
        <v>69318.183550000002</v>
      </c>
      <c r="K3955" s="6">
        <f>Tabla14[[#This Row],[Precio NEGRO Publico c/juan]]-Tabla14[[#This Row],[Nuestro Costo juan ]]</f>
        <v>12271.640150000007</v>
      </c>
      <c r="L3955" s="7">
        <f>Tabla14[[#This Row],[Ganancia]]/Tabla14[[#This Row],[Nuestro Costo juan ]]</f>
        <v>0.21511627906976757</v>
      </c>
      <c r="M3955" s="2">
        <f>Tabla14[[#This Row],[Precio NEGRO Publico c/juan]]+(Tabla14[[#This Row],[Precio NEGRO Publico c/juan]]*0.105)</f>
        <v>76596.592822749997</v>
      </c>
    </row>
    <row r="3956" spans="1:13">
      <c r="A3956" s="1" t="s">
        <v>7937</v>
      </c>
      <c r="B3956" t="s">
        <v>7938</v>
      </c>
      <c r="C3956" t="s">
        <v>7159</v>
      </c>
      <c r="D3956" t="s">
        <v>5447</v>
      </c>
      <c r="E3956" s="2">
        <v>47255.4</v>
      </c>
      <c r="F3956" s="2">
        <f>Tabla14[[#This Row],[Precio]]-(Tabla14[[#This Row],[Precio]]*0.14)</f>
        <v>40639.644</v>
      </c>
      <c r="G3956" s="2">
        <f>Tabla14[[#This Row],[Precio]]-(Tabla14[[#This Row],[Precio]]*0.05)</f>
        <v>44892.630000000005</v>
      </c>
      <c r="H3956" s="4">
        <f>Tabla14[[#This Row],[  -14% costo de juan]]+(Tabla14[[#This Row],[  -14% costo de juan]]*0.1)</f>
        <v>44703.608399999997</v>
      </c>
      <c r="I3956" s="30">
        <f>Tabla14[[#This Row],[5% purpil]]+(Tabla14[[#This Row],[5% purpil]]*0.21)</f>
        <v>54320.082300000009</v>
      </c>
      <c r="J3956" s="30">
        <f>Tabla14[[#This Row],[5% purpil]]+(Tabla14[[#This Row],[5% purpil]]*0.21)</f>
        <v>54320.082300000009</v>
      </c>
      <c r="K3956" s="6">
        <f>Tabla14[[#This Row],[Precio NEGRO Publico c/juan]]-Tabla14[[#This Row],[Nuestro Costo juan ]]</f>
        <v>9616.4739000000118</v>
      </c>
      <c r="L3956" s="7">
        <f>Tabla14[[#This Row],[Ganancia]]/Tabla14[[#This Row],[Nuestro Costo juan ]]</f>
        <v>0.21511627906976771</v>
      </c>
      <c r="M3956" s="2">
        <f>Tabla14[[#This Row],[Precio NEGRO Publico c/juan]]+(Tabla14[[#This Row],[Precio NEGRO Publico c/juan]]*0.105)</f>
        <v>60023.690941500012</v>
      </c>
    </row>
    <row r="3957" spans="1:13">
      <c r="A3957" s="1" t="s">
        <v>7939</v>
      </c>
      <c r="B3957" t="s">
        <v>7940</v>
      </c>
      <c r="C3957" t="s">
        <v>7159</v>
      </c>
      <c r="D3957" t="s">
        <v>5447</v>
      </c>
      <c r="E3957" s="2">
        <v>23033.200000000001</v>
      </c>
      <c r="F3957" s="2">
        <f>Tabla14[[#This Row],[Precio]]-(Tabla14[[#This Row],[Precio]]*0.14)</f>
        <v>19808.552</v>
      </c>
      <c r="G3957" s="2">
        <f>Tabla14[[#This Row],[Precio]]-(Tabla14[[#This Row],[Precio]]*0.05)</f>
        <v>21881.54</v>
      </c>
      <c r="H3957" s="4">
        <f>Tabla14[[#This Row],[  -14% costo de juan]]+(Tabla14[[#This Row],[  -14% costo de juan]]*0.1)</f>
        <v>21789.407200000001</v>
      </c>
      <c r="I3957" s="30">
        <f>Tabla14[[#This Row],[5% purpil]]+(Tabla14[[#This Row],[5% purpil]]*0.21)</f>
        <v>26476.663400000001</v>
      </c>
      <c r="J3957" s="30">
        <f>Tabla14[[#This Row],[5% purpil]]+(Tabla14[[#This Row],[5% purpil]]*0.21)</f>
        <v>26476.663400000001</v>
      </c>
      <c r="K3957" s="6">
        <f>Tabla14[[#This Row],[Precio NEGRO Publico c/juan]]-Tabla14[[#This Row],[Nuestro Costo juan ]]</f>
        <v>4687.2561999999998</v>
      </c>
      <c r="L3957" s="7">
        <f>Tabla14[[#This Row],[Ganancia]]/Tabla14[[#This Row],[Nuestro Costo juan ]]</f>
        <v>0.21511627906976741</v>
      </c>
      <c r="M3957" s="2">
        <f>Tabla14[[#This Row],[Precio NEGRO Publico c/juan]]+(Tabla14[[#This Row],[Precio NEGRO Publico c/juan]]*0.105)</f>
        <v>29256.713057000001</v>
      </c>
    </row>
    <row r="3958" spans="1:13">
      <c r="A3958" s="1" t="s">
        <v>7941</v>
      </c>
      <c r="B3958" t="s">
        <v>7942</v>
      </c>
      <c r="C3958" t="s">
        <v>7159</v>
      </c>
      <c r="D3958" t="s">
        <v>5447</v>
      </c>
      <c r="E3958" s="2">
        <v>26323.9</v>
      </c>
      <c r="F3958" s="2">
        <f>Tabla14[[#This Row],[Precio]]-(Tabla14[[#This Row],[Precio]]*0.14)</f>
        <v>22638.554</v>
      </c>
      <c r="G3958" s="2">
        <f>Tabla14[[#This Row],[Precio]]-(Tabla14[[#This Row],[Precio]]*0.05)</f>
        <v>25007.705000000002</v>
      </c>
      <c r="H3958" s="4">
        <f>Tabla14[[#This Row],[  -14% costo de juan]]+(Tabla14[[#This Row],[  -14% costo de juan]]*0.1)</f>
        <v>24902.4094</v>
      </c>
      <c r="I3958" s="30">
        <f>Tabla14[[#This Row],[5% purpil]]+(Tabla14[[#This Row],[5% purpil]]*0.21)</f>
        <v>30259.323050000003</v>
      </c>
      <c r="J3958" s="30">
        <f>Tabla14[[#This Row],[5% purpil]]+(Tabla14[[#This Row],[5% purpil]]*0.21)</f>
        <v>30259.323050000003</v>
      </c>
      <c r="K3958" s="6">
        <f>Tabla14[[#This Row],[Precio NEGRO Publico c/juan]]-Tabla14[[#This Row],[Nuestro Costo juan ]]</f>
        <v>5356.9136500000022</v>
      </c>
      <c r="L3958" s="7">
        <f>Tabla14[[#This Row],[Ganancia]]/Tabla14[[#This Row],[Nuestro Costo juan ]]</f>
        <v>0.21511627906976752</v>
      </c>
      <c r="M3958" s="2">
        <f>Tabla14[[#This Row],[Precio NEGRO Publico c/juan]]+(Tabla14[[#This Row],[Precio NEGRO Publico c/juan]]*0.105)</f>
        <v>33436.551970250002</v>
      </c>
    </row>
    <row r="3959" spans="1:13">
      <c r="A3959" s="1" t="s">
        <v>7943</v>
      </c>
      <c r="B3959" t="s">
        <v>7944</v>
      </c>
      <c r="C3959" t="s">
        <v>7159</v>
      </c>
      <c r="D3959" t="s">
        <v>5447</v>
      </c>
      <c r="E3959" s="2">
        <v>101453</v>
      </c>
      <c r="F3959" s="2">
        <f>Tabla14[[#This Row],[Precio]]-(Tabla14[[#This Row],[Precio]]*0.14)</f>
        <v>87249.58</v>
      </c>
      <c r="G3959" s="2">
        <f>Tabla14[[#This Row],[Precio]]-(Tabla14[[#This Row],[Precio]]*0.05)</f>
        <v>96380.35</v>
      </c>
      <c r="H3959" s="4">
        <f>Tabla14[[#This Row],[  -14% costo de juan]]+(Tabla14[[#This Row],[  -14% costo de juan]]*0.1)</f>
        <v>95974.538</v>
      </c>
      <c r="I3959" s="30">
        <f>Tabla14[[#This Row],[5% purpil]]+(Tabla14[[#This Row],[5% purpil]]*0.21)</f>
        <v>116620.22350000001</v>
      </c>
      <c r="J3959" s="30">
        <f>Tabla14[[#This Row],[5% purpil]]+(Tabla14[[#This Row],[5% purpil]]*0.21)</f>
        <v>116620.22350000001</v>
      </c>
      <c r="K3959" s="6">
        <f>Tabla14[[#This Row],[Precio NEGRO Publico c/juan]]-Tabla14[[#This Row],[Nuestro Costo juan ]]</f>
        <v>20645.685500000007</v>
      </c>
      <c r="L3959" s="7">
        <f>Tabla14[[#This Row],[Ganancia]]/Tabla14[[#This Row],[Nuestro Costo juan ]]</f>
        <v>0.21511627906976752</v>
      </c>
      <c r="M3959" s="2">
        <f>Tabla14[[#This Row],[Precio NEGRO Publico c/juan]]+(Tabla14[[#This Row],[Precio NEGRO Publico c/juan]]*0.105)</f>
        <v>128865.34696750001</v>
      </c>
    </row>
    <row r="3960" spans="1:13">
      <c r="A3960" s="1" t="s">
        <v>7945</v>
      </c>
      <c r="B3960" t="s">
        <v>7946</v>
      </c>
      <c r="C3960" t="s">
        <v>7159</v>
      </c>
      <c r="D3960" t="s">
        <v>5447</v>
      </c>
      <c r="E3960" s="2">
        <v>96314.4</v>
      </c>
      <c r="F3960" s="2">
        <f>Tabla14[[#This Row],[Precio]]-(Tabla14[[#This Row],[Precio]]*0.14)</f>
        <v>82830.383999999991</v>
      </c>
      <c r="G3960" s="2">
        <f>Tabla14[[#This Row],[Precio]]-(Tabla14[[#This Row],[Precio]]*0.05)</f>
        <v>91498.68</v>
      </c>
      <c r="H3960" s="4">
        <f>Tabla14[[#This Row],[  -14% costo de juan]]+(Tabla14[[#This Row],[  -14% costo de juan]]*0.1)</f>
        <v>91113.422399999996</v>
      </c>
      <c r="I3960" s="30">
        <f>Tabla14[[#This Row],[5% purpil]]+(Tabla14[[#This Row],[5% purpil]]*0.21)</f>
        <v>110713.4028</v>
      </c>
      <c r="J3960" s="30">
        <f>Tabla14[[#This Row],[5% purpil]]+(Tabla14[[#This Row],[5% purpil]]*0.21)</f>
        <v>110713.4028</v>
      </c>
      <c r="K3960" s="6">
        <f>Tabla14[[#This Row],[Precio NEGRO Publico c/juan]]-Tabla14[[#This Row],[Nuestro Costo juan ]]</f>
        <v>19599.9804</v>
      </c>
      <c r="L3960" s="7">
        <f>Tabla14[[#This Row],[Ganancia]]/Tabla14[[#This Row],[Nuestro Costo juan ]]</f>
        <v>0.21511627906976746</v>
      </c>
      <c r="M3960" s="2">
        <f>Tabla14[[#This Row],[Precio NEGRO Publico c/juan]]+(Tabla14[[#This Row],[Precio NEGRO Publico c/juan]]*0.105)</f>
        <v>122338.310094</v>
      </c>
    </row>
    <row r="3961" spans="1:13">
      <c r="A3961" s="1" t="s">
        <v>7947</v>
      </c>
      <c r="B3961" t="s">
        <v>7948</v>
      </c>
      <c r="C3961" t="s">
        <v>7159</v>
      </c>
      <c r="D3961" t="s">
        <v>5447</v>
      </c>
      <c r="E3961" s="2">
        <v>139116</v>
      </c>
      <c r="F3961" s="2">
        <f>Tabla14[[#This Row],[Precio]]-(Tabla14[[#This Row],[Precio]]*0.14)</f>
        <v>119639.76</v>
      </c>
      <c r="G3961" s="2">
        <f>Tabla14[[#This Row],[Precio]]-(Tabla14[[#This Row],[Precio]]*0.05)</f>
        <v>132160.20000000001</v>
      </c>
      <c r="H3961" s="4">
        <f>Tabla14[[#This Row],[  -14% costo de juan]]+(Tabla14[[#This Row],[  -14% costo de juan]]*0.1)</f>
        <v>131603.736</v>
      </c>
      <c r="I3961" s="30">
        <f>Tabla14[[#This Row],[5% purpil]]+(Tabla14[[#This Row],[5% purpil]]*0.21)</f>
        <v>159913.842</v>
      </c>
      <c r="J3961" s="30">
        <f>Tabla14[[#This Row],[5% purpil]]+(Tabla14[[#This Row],[5% purpil]]*0.21)</f>
        <v>159913.842</v>
      </c>
      <c r="K3961" s="6">
        <f>Tabla14[[#This Row],[Precio NEGRO Publico c/juan]]-Tabla14[[#This Row],[Nuestro Costo juan ]]</f>
        <v>28310.106</v>
      </c>
      <c r="L3961" s="7">
        <f>Tabla14[[#This Row],[Ganancia]]/Tabla14[[#This Row],[Nuestro Costo juan ]]</f>
        <v>0.21511627906976744</v>
      </c>
      <c r="M3961" s="2">
        <f>Tabla14[[#This Row],[Precio NEGRO Publico c/juan]]+(Tabla14[[#This Row],[Precio NEGRO Publico c/juan]]*0.105)</f>
        <v>176704.79540999999</v>
      </c>
    </row>
    <row r="3962" spans="1:13">
      <c r="A3962" s="1" t="s">
        <v>7949</v>
      </c>
      <c r="B3962" t="s">
        <v>7950</v>
      </c>
      <c r="C3962" t="s">
        <v>7159</v>
      </c>
      <c r="D3962" t="s">
        <v>5447</v>
      </c>
      <c r="E3962" s="2">
        <v>258.12</v>
      </c>
      <c r="F3962" s="2">
        <f>Tabla14[[#This Row],[Precio]]-(Tabla14[[#This Row],[Precio]]*0.14)</f>
        <v>221.98320000000001</v>
      </c>
      <c r="G3962" s="2">
        <f>Tabla14[[#This Row],[Precio]]-(Tabla14[[#This Row],[Precio]]*0.05)</f>
        <v>245.214</v>
      </c>
      <c r="H3962" s="4">
        <f>Tabla14[[#This Row],[  -14% costo de juan]]+(Tabla14[[#This Row],[  -14% costo de juan]]*0.1)</f>
        <v>244.18152000000001</v>
      </c>
      <c r="I3962" s="30">
        <f>Tabla14[[#This Row],[5% purpil]]+(Tabla14[[#This Row],[5% purpil]]*0.21)</f>
        <v>296.70893999999998</v>
      </c>
      <c r="J3962" s="30">
        <f>Tabla14[[#This Row],[5% purpil]]+(Tabla14[[#This Row],[5% purpil]]*0.21)</f>
        <v>296.70893999999998</v>
      </c>
      <c r="K3962" s="6">
        <f>Tabla14[[#This Row],[Precio NEGRO Publico c/juan]]-Tabla14[[#This Row],[Nuestro Costo juan ]]</f>
        <v>52.527419999999978</v>
      </c>
      <c r="L3962" s="7">
        <f>Tabla14[[#This Row],[Ganancia]]/Tabla14[[#This Row],[Nuestro Costo juan ]]</f>
        <v>0.21511627906976735</v>
      </c>
      <c r="M3962" s="2">
        <f>Tabla14[[#This Row],[Precio NEGRO Publico c/juan]]+(Tabla14[[#This Row],[Precio NEGRO Publico c/juan]]*0.105)</f>
        <v>327.8633787</v>
      </c>
    </row>
    <row r="3963" spans="1:13">
      <c r="A3963" s="1" t="s">
        <v>7951</v>
      </c>
      <c r="B3963" t="s">
        <v>7952</v>
      </c>
      <c r="C3963" t="s">
        <v>7159</v>
      </c>
      <c r="D3963" t="s">
        <v>5447</v>
      </c>
      <c r="E3963" s="2">
        <v>2411.64</v>
      </c>
      <c r="F3963" s="2">
        <f>Tabla14[[#This Row],[Precio]]-(Tabla14[[#This Row],[Precio]]*0.14)</f>
        <v>2074.0103999999997</v>
      </c>
      <c r="G3963" s="2">
        <f>Tabla14[[#This Row],[Precio]]-(Tabla14[[#This Row],[Precio]]*0.05)</f>
        <v>2291.058</v>
      </c>
      <c r="H3963" s="4">
        <f>Tabla14[[#This Row],[  -14% costo de juan]]+(Tabla14[[#This Row],[  -14% costo de juan]]*0.1)</f>
        <v>2281.4114399999999</v>
      </c>
      <c r="I3963" s="30">
        <f>Tabla14[[#This Row],[5% purpil]]+(Tabla14[[#This Row],[5% purpil]]*0.21)</f>
        <v>2772.1801799999998</v>
      </c>
      <c r="J3963" s="30">
        <f>Tabla14[[#This Row],[5% purpil]]+(Tabla14[[#This Row],[5% purpil]]*0.21)</f>
        <v>2772.1801799999998</v>
      </c>
      <c r="K3963" s="6">
        <f>Tabla14[[#This Row],[Precio NEGRO Publico c/juan]]-Tabla14[[#This Row],[Nuestro Costo juan ]]</f>
        <v>490.76873999999998</v>
      </c>
      <c r="L3963" s="7">
        <f>Tabla14[[#This Row],[Ganancia]]/Tabla14[[#This Row],[Nuestro Costo juan ]]</f>
        <v>0.21511627906976744</v>
      </c>
      <c r="M3963" s="2">
        <f>Tabla14[[#This Row],[Precio NEGRO Publico c/juan]]+(Tabla14[[#This Row],[Precio NEGRO Publico c/juan]]*0.105)</f>
        <v>3063.2590989</v>
      </c>
    </row>
    <row r="3964" spans="1:13">
      <c r="A3964" s="1" t="s">
        <v>7953</v>
      </c>
      <c r="B3964" t="s">
        <v>7954</v>
      </c>
      <c r="C3964" t="s">
        <v>7159</v>
      </c>
      <c r="D3964" t="s">
        <v>5447</v>
      </c>
      <c r="E3964" s="2">
        <v>2192.4</v>
      </c>
      <c r="F3964" s="2">
        <f>Tabla14[[#This Row],[Precio]]-(Tabla14[[#This Row],[Precio]]*0.14)</f>
        <v>1885.4639999999999</v>
      </c>
      <c r="G3964" s="2">
        <f>Tabla14[[#This Row],[Precio]]-(Tabla14[[#This Row],[Precio]]*0.05)</f>
        <v>2082.7800000000002</v>
      </c>
      <c r="H3964" s="4">
        <f>Tabla14[[#This Row],[  -14% costo de juan]]+(Tabla14[[#This Row],[  -14% costo de juan]]*0.1)</f>
        <v>2074.0104000000001</v>
      </c>
      <c r="I3964" s="30">
        <f>Tabla14[[#This Row],[5% purpil]]+(Tabla14[[#This Row],[5% purpil]]*0.21)</f>
        <v>2520.1638000000003</v>
      </c>
      <c r="J3964" s="30">
        <f>Tabla14[[#This Row],[5% purpil]]+(Tabla14[[#This Row],[5% purpil]]*0.21)</f>
        <v>2520.1638000000003</v>
      </c>
      <c r="K3964" s="6">
        <f>Tabla14[[#This Row],[Precio NEGRO Publico c/juan]]-Tabla14[[#This Row],[Nuestro Costo juan ]]</f>
        <v>446.15340000000015</v>
      </c>
      <c r="L3964" s="7">
        <f>Tabla14[[#This Row],[Ganancia]]/Tabla14[[#This Row],[Nuestro Costo juan ]]</f>
        <v>0.21511627906976749</v>
      </c>
      <c r="M3964" s="2">
        <f>Tabla14[[#This Row],[Precio NEGRO Publico c/juan]]+(Tabla14[[#This Row],[Precio NEGRO Publico c/juan]]*0.105)</f>
        <v>2784.7809990000005</v>
      </c>
    </row>
    <row r="3965" spans="1:13">
      <c r="A3965" s="1" t="s">
        <v>7955</v>
      </c>
      <c r="B3965" t="s">
        <v>7956</v>
      </c>
      <c r="C3965" t="s">
        <v>7159</v>
      </c>
      <c r="D3965" t="s">
        <v>5447</v>
      </c>
      <c r="E3965" s="2">
        <v>1096.2</v>
      </c>
      <c r="F3965" s="2">
        <f>Tabla14[[#This Row],[Precio]]-(Tabla14[[#This Row],[Precio]]*0.14)</f>
        <v>942.73199999999997</v>
      </c>
      <c r="G3965" s="2">
        <f>Tabla14[[#This Row],[Precio]]-(Tabla14[[#This Row],[Precio]]*0.05)</f>
        <v>1041.3900000000001</v>
      </c>
      <c r="H3965" s="4">
        <f>Tabla14[[#This Row],[  -14% costo de juan]]+(Tabla14[[#This Row],[  -14% costo de juan]]*0.1)</f>
        <v>1037.0052000000001</v>
      </c>
      <c r="I3965" s="30">
        <f>Tabla14[[#This Row],[5% purpil]]+(Tabla14[[#This Row],[5% purpil]]*0.21)</f>
        <v>1260.0819000000001</v>
      </c>
      <c r="J3965" s="30">
        <f>Tabla14[[#This Row],[5% purpil]]+(Tabla14[[#This Row],[5% purpil]]*0.21)</f>
        <v>1260.0819000000001</v>
      </c>
      <c r="K3965" s="6">
        <f>Tabla14[[#This Row],[Precio NEGRO Publico c/juan]]-Tabla14[[#This Row],[Nuestro Costo juan ]]</f>
        <v>223.07670000000007</v>
      </c>
      <c r="L3965" s="7">
        <f>Tabla14[[#This Row],[Ganancia]]/Tabla14[[#This Row],[Nuestro Costo juan ]]</f>
        <v>0.21511627906976749</v>
      </c>
      <c r="M3965" s="2">
        <f>Tabla14[[#This Row],[Precio NEGRO Publico c/juan]]+(Tabla14[[#This Row],[Precio NEGRO Publico c/juan]]*0.105)</f>
        <v>1392.3904995000003</v>
      </c>
    </row>
    <row r="3966" spans="1:13">
      <c r="A3966" s="1" t="s">
        <v>7957</v>
      </c>
      <c r="B3966" t="s">
        <v>7958</v>
      </c>
      <c r="C3966" t="s">
        <v>7159</v>
      </c>
      <c r="D3966" t="s">
        <v>5447</v>
      </c>
      <c r="E3966" s="2">
        <v>3837.24</v>
      </c>
      <c r="F3966" s="2">
        <f>Tabla14[[#This Row],[Precio]]-(Tabla14[[#This Row],[Precio]]*0.14)</f>
        <v>3300.0263999999997</v>
      </c>
      <c r="G3966" s="2">
        <f>Tabla14[[#This Row],[Precio]]-(Tabla14[[#This Row],[Precio]]*0.05)</f>
        <v>3645.3779999999997</v>
      </c>
      <c r="H3966" s="4">
        <f>Tabla14[[#This Row],[  -14% costo de juan]]+(Tabla14[[#This Row],[  -14% costo de juan]]*0.1)</f>
        <v>3630.0290399999999</v>
      </c>
      <c r="I3966" s="30">
        <f>Tabla14[[#This Row],[5% purpil]]+(Tabla14[[#This Row],[5% purpil]]*0.21)</f>
        <v>4410.9073799999996</v>
      </c>
      <c r="J3966" s="30">
        <f>Tabla14[[#This Row],[5% purpil]]+(Tabla14[[#This Row],[5% purpil]]*0.21)</f>
        <v>4410.9073799999996</v>
      </c>
      <c r="K3966" s="6">
        <f>Tabla14[[#This Row],[Precio NEGRO Publico c/juan]]-Tabla14[[#This Row],[Nuestro Costo juan ]]</f>
        <v>780.87833999999975</v>
      </c>
      <c r="L3966" s="7">
        <f>Tabla14[[#This Row],[Ganancia]]/Tabla14[[#This Row],[Nuestro Costo juan ]]</f>
        <v>0.21511627906976738</v>
      </c>
      <c r="M3966" s="2">
        <f>Tabla14[[#This Row],[Precio NEGRO Publico c/juan]]+(Tabla14[[#This Row],[Precio NEGRO Publico c/juan]]*0.105)</f>
        <v>4874.0526548999997</v>
      </c>
    </row>
    <row r="3967" spans="1:13">
      <c r="A3967" s="1" t="s">
        <v>7959</v>
      </c>
      <c r="B3967" t="s">
        <v>7960</v>
      </c>
      <c r="C3967" t="s">
        <v>7159</v>
      </c>
      <c r="D3967" t="s">
        <v>5447</v>
      </c>
      <c r="E3967" s="2">
        <v>1545.48</v>
      </c>
      <c r="F3967" s="2">
        <f>Tabla14[[#This Row],[Precio]]-(Tabla14[[#This Row],[Precio]]*0.14)</f>
        <v>1329.1127999999999</v>
      </c>
      <c r="G3967" s="2">
        <f>Tabla14[[#This Row],[Precio]]-(Tabla14[[#This Row],[Precio]]*0.05)</f>
        <v>1468.2060000000001</v>
      </c>
      <c r="H3967" s="4">
        <f>Tabla14[[#This Row],[  -14% costo de juan]]+(Tabla14[[#This Row],[  -14% costo de juan]]*0.1)</f>
        <v>1462.0240799999999</v>
      </c>
      <c r="I3967" s="30">
        <f>Tabla14[[#This Row],[5% purpil]]+(Tabla14[[#This Row],[5% purpil]]*0.21)</f>
        <v>1776.5292600000002</v>
      </c>
      <c r="J3967" s="30">
        <f>Tabla14[[#This Row],[5% purpil]]+(Tabla14[[#This Row],[5% purpil]]*0.21)</f>
        <v>1776.5292600000002</v>
      </c>
      <c r="K3967" s="6">
        <f>Tabla14[[#This Row],[Precio NEGRO Publico c/juan]]-Tabla14[[#This Row],[Nuestro Costo juan ]]</f>
        <v>314.50518000000034</v>
      </c>
      <c r="L3967" s="7">
        <f>Tabla14[[#This Row],[Ganancia]]/Tabla14[[#This Row],[Nuestro Costo juan ]]</f>
        <v>0.21511627906976769</v>
      </c>
      <c r="M3967" s="2">
        <f>Tabla14[[#This Row],[Precio NEGRO Publico c/juan]]+(Tabla14[[#This Row],[Precio NEGRO Publico c/juan]]*0.105)</f>
        <v>1963.0648323000003</v>
      </c>
    </row>
    <row r="3968" spans="1:13">
      <c r="A3968" s="1" t="s">
        <v>7961</v>
      </c>
      <c r="B3968" t="s">
        <v>7962</v>
      </c>
      <c r="C3968" t="s">
        <v>7159</v>
      </c>
      <c r="D3968" t="s">
        <v>5447</v>
      </c>
      <c r="E3968" s="2">
        <v>493.56</v>
      </c>
      <c r="F3968" s="2">
        <f>Tabla14[[#This Row],[Precio]]-(Tabla14[[#This Row],[Precio]]*0.14)</f>
        <v>424.46159999999998</v>
      </c>
      <c r="G3968" s="2">
        <f>Tabla14[[#This Row],[Precio]]-(Tabla14[[#This Row],[Precio]]*0.05)</f>
        <v>468.88200000000001</v>
      </c>
      <c r="H3968" s="4">
        <f>Tabla14[[#This Row],[  -14% costo de juan]]+(Tabla14[[#This Row],[  -14% costo de juan]]*0.1)</f>
        <v>466.90776</v>
      </c>
      <c r="I3968" s="30">
        <f>Tabla14[[#This Row],[5% purpil]]+(Tabla14[[#This Row],[5% purpil]]*0.21)</f>
        <v>567.34721999999999</v>
      </c>
      <c r="J3968" s="30">
        <f>Tabla14[[#This Row],[5% purpil]]+(Tabla14[[#This Row],[5% purpil]]*0.21)</f>
        <v>567.34721999999999</v>
      </c>
      <c r="K3968" s="6">
        <f>Tabla14[[#This Row],[Precio NEGRO Publico c/juan]]-Tabla14[[#This Row],[Nuestro Costo juan ]]</f>
        <v>100.43946</v>
      </c>
      <c r="L3968" s="7">
        <f>Tabla14[[#This Row],[Ganancia]]/Tabla14[[#This Row],[Nuestro Costo juan ]]</f>
        <v>0.21511627906976744</v>
      </c>
      <c r="M3968" s="2">
        <f>Tabla14[[#This Row],[Precio NEGRO Publico c/juan]]+(Tabla14[[#This Row],[Precio NEGRO Publico c/juan]]*0.105)</f>
        <v>626.91867809999997</v>
      </c>
    </row>
    <row r="3969" spans="1:13">
      <c r="A3969" s="1" t="s">
        <v>7963</v>
      </c>
      <c r="B3969" t="s">
        <v>7964</v>
      </c>
      <c r="C3969" t="s">
        <v>7159</v>
      </c>
      <c r="D3969" t="s">
        <v>5447</v>
      </c>
      <c r="E3969" s="2">
        <v>935.28</v>
      </c>
      <c r="F3969" s="2">
        <f>Tabla14[[#This Row],[Precio]]-(Tabla14[[#This Row],[Precio]]*0.14)</f>
        <v>804.34079999999994</v>
      </c>
      <c r="G3969" s="2">
        <f>Tabla14[[#This Row],[Precio]]-(Tabla14[[#This Row],[Precio]]*0.05)</f>
        <v>888.51599999999996</v>
      </c>
      <c r="H3969" s="4">
        <f>Tabla14[[#This Row],[  -14% costo de juan]]+(Tabla14[[#This Row],[  -14% costo de juan]]*0.1)</f>
        <v>884.77487999999994</v>
      </c>
      <c r="I3969" s="30">
        <f>Tabla14[[#This Row],[5% purpil]]+(Tabla14[[#This Row],[5% purpil]]*0.21)</f>
        <v>1075.10436</v>
      </c>
      <c r="J3969" s="30">
        <f>Tabla14[[#This Row],[5% purpil]]+(Tabla14[[#This Row],[5% purpil]]*0.21)</f>
        <v>1075.10436</v>
      </c>
      <c r="K3969" s="6">
        <f>Tabla14[[#This Row],[Precio NEGRO Publico c/juan]]-Tabla14[[#This Row],[Nuestro Costo juan ]]</f>
        <v>190.3294800000001</v>
      </c>
      <c r="L3969" s="7">
        <f>Tabla14[[#This Row],[Ganancia]]/Tabla14[[#This Row],[Nuestro Costo juan ]]</f>
        <v>0.21511627906976757</v>
      </c>
      <c r="M3969" s="2">
        <f>Tabla14[[#This Row],[Precio NEGRO Publico c/juan]]+(Tabla14[[#This Row],[Precio NEGRO Publico c/juan]]*0.105)</f>
        <v>1187.9903178</v>
      </c>
    </row>
    <row r="3970" spans="1:13">
      <c r="A3970" s="1" t="s">
        <v>7965</v>
      </c>
      <c r="B3970" t="s">
        <v>7966</v>
      </c>
      <c r="C3970" t="s">
        <v>7159</v>
      </c>
      <c r="D3970" t="s">
        <v>5447</v>
      </c>
      <c r="E3970" s="2">
        <v>534.6</v>
      </c>
      <c r="F3970" s="2">
        <f>Tabla14[[#This Row],[Precio]]-(Tabla14[[#This Row],[Precio]]*0.14)</f>
        <v>459.75600000000003</v>
      </c>
      <c r="G3970" s="2">
        <f>Tabla14[[#This Row],[Precio]]-(Tabla14[[#This Row],[Precio]]*0.05)</f>
        <v>507.87</v>
      </c>
      <c r="H3970" s="4">
        <f>Tabla14[[#This Row],[  -14% costo de juan]]+(Tabla14[[#This Row],[  -14% costo de juan]]*0.1)</f>
        <v>505.73160000000001</v>
      </c>
      <c r="I3970" s="30">
        <f>Tabla14[[#This Row],[5% purpil]]+(Tabla14[[#This Row],[5% purpil]]*0.21)</f>
        <v>614.52269999999999</v>
      </c>
      <c r="J3970" s="30">
        <f>Tabla14[[#This Row],[5% purpil]]+(Tabla14[[#This Row],[5% purpil]]*0.21)</f>
        <v>614.52269999999999</v>
      </c>
      <c r="K3970" s="6">
        <f>Tabla14[[#This Row],[Precio NEGRO Publico c/juan]]-Tabla14[[#This Row],[Nuestro Costo juan ]]</f>
        <v>108.79109999999997</v>
      </c>
      <c r="L3970" s="7">
        <f>Tabla14[[#This Row],[Ganancia]]/Tabla14[[#This Row],[Nuestro Costo juan ]]</f>
        <v>0.21511627906976738</v>
      </c>
      <c r="M3970" s="2">
        <f>Tabla14[[#This Row],[Precio NEGRO Publico c/juan]]+(Tabla14[[#This Row],[Precio NEGRO Publico c/juan]]*0.105)</f>
        <v>679.04758349999997</v>
      </c>
    </row>
    <row r="3971" spans="1:13">
      <c r="A3971" s="1" t="s">
        <v>7967</v>
      </c>
      <c r="B3971" t="s">
        <v>7968</v>
      </c>
      <c r="C3971" t="s">
        <v>7159</v>
      </c>
      <c r="D3971" t="s">
        <v>5447</v>
      </c>
      <c r="E3971" s="2">
        <v>205.2</v>
      </c>
      <c r="F3971" s="2">
        <f>Tabla14[[#This Row],[Precio]]-(Tabla14[[#This Row],[Precio]]*0.14)</f>
        <v>176.47199999999998</v>
      </c>
      <c r="G3971" s="2">
        <f>Tabla14[[#This Row],[Precio]]-(Tabla14[[#This Row],[Precio]]*0.05)</f>
        <v>194.94</v>
      </c>
      <c r="H3971" s="4">
        <f>Tabla14[[#This Row],[  -14% costo de juan]]+(Tabla14[[#This Row],[  -14% costo de juan]]*0.1)</f>
        <v>194.11919999999998</v>
      </c>
      <c r="I3971" s="30">
        <f>Tabla14[[#This Row],[5% purpil]]+(Tabla14[[#This Row],[5% purpil]]*0.21)</f>
        <v>235.87739999999999</v>
      </c>
      <c r="J3971" s="30">
        <f>Tabla14[[#This Row],[5% purpil]]+(Tabla14[[#This Row],[5% purpil]]*0.21)</f>
        <v>235.87739999999999</v>
      </c>
      <c r="K3971" s="6">
        <f>Tabla14[[#This Row],[Precio NEGRO Publico c/juan]]-Tabla14[[#This Row],[Nuestro Costo juan ]]</f>
        <v>41.758200000000016</v>
      </c>
      <c r="L3971" s="7">
        <f>Tabla14[[#This Row],[Ganancia]]/Tabla14[[#This Row],[Nuestro Costo juan ]]</f>
        <v>0.21511627906976755</v>
      </c>
      <c r="M3971" s="2">
        <f>Tabla14[[#This Row],[Precio NEGRO Publico c/juan]]+(Tabla14[[#This Row],[Precio NEGRO Publico c/juan]]*0.105)</f>
        <v>260.64452699999998</v>
      </c>
    </row>
    <row r="3972" spans="1:13">
      <c r="A3972" s="1" t="s">
        <v>7969</v>
      </c>
      <c r="B3972" t="s">
        <v>7970</v>
      </c>
      <c r="C3972" t="s">
        <v>7159</v>
      </c>
      <c r="D3972" t="s">
        <v>5447</v>
      </c>
      <c r="E3972" s="2">
        <v>158.76</v>
      </c>
      <c r="F3972" s="2">
        <f>Tabla14[[#This Row],[Precio]]-(Tabla14[[#This Row],[Precio]]*0.14)</f>
        <v>136.53359999999998</v>
      </c>
      <c r="G3972" s="2">
        <f>Tabla14[[#This Row],[Precio]]-(Tabla14[[#This Row],[Precio]]*0.05)</f>
        <v>150.822</v>
      </c>
      <c r="H3972" s="4">
        <f>Tabla14[[#This Row],[  -14% costo de juan]]+(Tabla14[[#This Row],[  -14% costo de juan]]*0.1)</f>
        <v>150.18695999999997</v>
      </c>
      <c r="I3972" s="30">
        <f>Tabla14[[#This Row],[5% purpil]]+(Tabla14[[#This Row],[5% purpil]]*0.21)</f>
        <v>182.49462</v>
      </c>
      <c r="J3972" s="30">
        <f>Tabla14[[#This Row],[5% purpil]]+(Tabla14[[#This Row],[5% purpil]]*0.21)</f>
        <v>182.49462</v>
      </c>
      <c r="K3972" s="6">
        <f>Tabla14[[#This Row],[Precio NEGRO Publico c/juan]]-Tabla14[[#This Row],[Nuestro Costo juan ]]</f>
        <v>32.307660000000027</v>
      </c>
      <c r="L3972" s="7">
        <f>Tabla14[[#This Row],[Ganancia]]/Tabla14[[#This Row],[Nuestro Costo juan ]]</f>
        <v>0.21511627906976766</v>
      </c>
      <c r="M3972" s="2">
        <f>Tabla14[[#This Row],[Precio NEGRO Publico c/juan]]+(Tabla14[[#This Row],[Precio NEGRO Publico c/juan]]*0.105)</f>
        <v>201.65655509999999</v>
      </c>
    </row>
    <row r="3973" spans="1:13">
      <c r="A3973" s="1" t="s">
        <v>7971</v>
      </c>
      <c r="B3973" t="s">
        <v>7972</v>
      </c>
      <c r="C3973" t="s">
        <v>7159</v>
      </c>
      <c r="D3973" t="s">
        <v>5447</v>
      </c>
      <c r="E3973" s="2">
        <v>171.72</v>
      </c>
      <c r="F3973" s="2">
        <f>Tabla14[[#This Row],[Precio]]-(Tabla14[[#This Row],[Precio]]*0.14)</f>
        <v>147.67920000000001</v>
      </c>
      <c r="G3973" s="2">
        <f>Tabla14[[#This Row],[Precio]]-(Tabla14[[#This Row],[Precio]]*0.05)</f>
        <v>163.13399999999999</v>
      </c>
      <c r="H3973" s="4">
        <f>Tabla14[[#This Row],[  -14% costo de juan]]+(Tabla14[[#This Row],[  -14% costo de juan]]*0.1)</f>
        <v>162.44712000000001</v>
      </c>
      <c r="I3973" s="30">
        <f>Tabla14[[#This Row],[5% purpil]]+(Tabla14[[#This Row],[5% purpil]]*0.21)</f>
        <v>197.39213999999998</v>
      </c>
      <c r="J3973" s="30">
        <f>Tabla14[[#This Row],[5% purpil]]+(Tabla14[[#This Row],[5% purpil]]*0.21)</f>
        <v>197.39213999999998</v>
      </c>
      <c r="K3973" s="6">
        <f>Tabla14[[#This Row],[Precio NEGRO Publico c/juan]]-Tabla14[[#This Row],[Nuestro Costo juan ]]</f>
        <v>34.945019999999971</v>
      </c>
      <c r="L3973" s="7">
        <f>Tabla14[[#This Row],[Ganancia]]/Tabla14[[#This Row],[Nuestro Costo juan ]]</f>
        <v>0.21511627906976724</v>
      </c>
      <c r="M3973" s="2">
        <f>Tabla14[[#This Row],[Precio NEGRO Publico c/juan]]+(Tabla14[[#This Row],[Precio NEGRO Publico c/juan]]*0.105)</f>
        <v>218.11831469999998</v>
      </c>
    </row>
    <row r="3974" spans="1:13">
      <c r="A3974" s="1" t="s">
        <v>7973</v>
      </c>
      <c r="B3974" t="s">
        <v>7974</v>
      </c>
      <c r="C3974" t="s">
        <v>7159</v>
      </c>
      <c r="D3974" t="s">
        <v>5447</v>
      </c>
      <c r="E3974" s="2">
        <v>266.76</v>
      </c>
      <c r="F3974" s="2">
        <f>Tabla14[[#This Row],[Precio]]-(Tabla14[[#This Row],[Precio]]*0.14)</f>
        <v>229.41359999999997</v>
      </c>
      <c r="G3974" s="2">
        <f>Tabla14[[#This Row],[Precio]]-(Tabla14[[#This Row],[Precio]]*0.05)</f>
        <v>253.422</v>
      </c>
      <c r="H3974" s="4">
        <f>Tabla14[[#This Row],[  -14% costo de juan]]+(Tabla14[[#This Row],[  -14% costo de juan]]*0.1)</f>
        <v>252.35495999999998</v>
      </c>
      <c r="I3974" s="30">
        <f>Tabla14[[#This Row],[5% purpil]]+(Tabla14[[#This Row],[5% purpil]]*0.21)</f>
        <v>306.64062000000001</v>
      </c>
      <c r="J3974" s="30">
        <f>Tabla14[[#This Row],[5% purpil]]+(Tabla14[[#This Row],[5% purpil]]*0.21)</f>
        <v>306.64062000000001</v>
      </c>
      <c r="K3974" s="6">
        <f>Tabla14[[#This Row],[Precio NEGRO Publico c/juan]]-Tabla14[[#This Row],[Nuestro Costo juan ]]</f>
        <v>54.285660000000036</v>
      </c>
      <c r="L3974" s="7">
        <f>Tabla14[[#This Row],[Ganancia]]/Tabla14[[#This Row],[Nuestro Costo juan ]]</f>
        <v>0.2151162790697676</v>
      </c>
      <c r="M3974" s="2">
        <f>Tabla14[[#This Row],[Precio NEGRO Publico c/juan]]+(Tabla14[[#This Row],[Precio NEGRO Publico c/juan]]*0.105)</f>
        <v>338.83788509999999</v>
      </c>
    </row>
    <row r="3975" spans="1:13">
      <c r="A3975" s="1" t="s">
        <v>7975</v>
      </c>
      <c r="B3975" t="s">
        <v>7976</v>
      </c>
      <c r="C3975" t="s">
        <v>7159</v>
      </c>
      <c r="D3975" t="s">
        <v>5447</v>
      </c>
      <c r="E3975" s="2">
        <v>145.80000000000001</v>
      </c>
      <c r="F3975" s="2">
        <f>Tabla14[[#This Row],[Precio]]-(Tabla14[[#This Row],[Precio]]*0.14)</f>
        <v>125.38800000000001</v>
      </c>
      <c r="G3975" s="2">
        <f>Tabla14[[#This Row],[Precio]]-(Tabla14[[#This Row],[Precio]]*0.05)</f>
        <v>138.51000000000002</v>
      </c>
      <c r="H3975" s="4">
        <f>Tabla14[[#This Row],[  -14% costo de juan]]+(Tabla14[[#This Row],[  -14% costo de juan]]*0.1)</f>
        <v>137.92680000000001</v>
      </c>
      <c r="I3975" s="30">
        <f>Tabla14[[#This Row],[5% purpil]]+(Tabla14[[#This Row],[5% purpil]]*0.21)</f>
        <v>167.59710000000001</v>
      </c>
      <c r="J3975" s="30">
        <f>Tabla14[[#This Row],[5% purpil]]+(Tabla14[[#This Row],[5% purpil]]*0.21)</f>
        <v>167.59710000000001</v>
      </c>
      <c r="K3975" s="6">
        <f>Tabla14[[#This Row],[Precio NEGRO Publico c/juan]]-Tabla14[[#This Row],[Nuestro Costo juan ]]</f>
        <v>29.670299999999997</v>
      </c>
      <c r="L3975" s="7">
        <f>Tabla14[[#This Row],[Ganancia]]/Tabla14[[#This Row],[Nuestro Costo juan ]]</f>
        <v>0.21511627906976741</v>
      </c>
      <c r="M3975" s="2">
        <f>Tabla14[[#This Row],[Precio NEGRO Publico c/juan]]+(Tabla14[[#This Row],[Precio NEGRO Publico c/juan]]*0.105)</f>
        <v>185.1947955</v>
      </c>
    </row>
    <row r="3976" spans="1:13">
      <c r="A3976" s="1" t="s">
        <v>7977</v>
      </c>
      <c r="B3976" t="s">
        <v>7978</v>
      </c>
      <c r="C3976" t="s">
        <v>7159</v>
      </c>
      <c r="D3976" t="s">
        <v>5447</v>
      </c>
      <c r="E3976" s="2">
        <v>165.24</v>
      </c>
      <c r="F3976" s="2">
        <f>Tabla14[[#This Row],[Precio]]-(Tabla14[[#This Row],[Precio]]*0.14)</f>
        <v>142.10640000000001</v>
      </c>
      <c r="G3976" s="2">
        <f>Tabla14[[#This Row],[Precio]]-(Tabla14[[#This Row],[Precio]]*0.05)</f>
        <v>156.97800000000001</v>
      </c>
      <c r="H3976" s="4">
        <f>Tabla14[[#This Row],[  -14% costo de juan]]+(Tabla14[[#This Row],[  -14% costo de juan]]*0.1)</f>
        <v>156.31704000000002</v>
      </c>
      <c r="I3976" s="30">
        <f>Tabla14[[#This Row],[5% purpil]]+(Tabla14[[#This Row],[5% purpil]]*0.21)</f>
        <v>189.94338000000002</v>
      </c>
      <c r="J3976" s="30">
        <f>Tabla14[[#This Row],[5% purpil]]+(Tabla14[[#This Row],[5% purpil]]*0.21)</f>
        <v>189.94338000000002</v>
      </c>
      <c r="K3976" s="6">
        <f>Tabla14[[#This Row],[Precio NEGRO Publico c/juan]]-Tabla14[[#This Row],[Nuestro Costo juan ]]</f>
        <v>33.626339999999999</v>
      </c>
      <c r="L3976" s="7">
        <f>Tabla14[[#This Row],[Ganancia]]/Tabla14[[#This Row],[Nuestro Costo juan ]]</f>
        <v>0.21511627906976741</v>
      </c>
      <c r="M3976" s="2">
        <f>Tabla14[[#This Row],[Precio NEGRO Publico c/juan]]+(Tabla14[[#This Row],[Precio NEGRO Publico c/juan]]*0.105)</f>
        <v>209.88743490000002</v>
      </c>
    </row>
    <row r="3977" spans="1:13">
      <c r="A3977" s="1" t="s">
        <v>7979</v>
      </c>
      <c r="B3977" t="s">
        <v>7980</v>
      </c>
      <c r="C3977" t="s">
        <v>7159</v>
      </c>
      <c r="D3977" t="s">
        <v>5447</v>
      </c>
      <c r="E3977" s="2">
        <v>489.24</v>
      </c>
      <c r="F3977" s="2">
        <f>Tabla14[[#This Row],[Precio]]-(Tabla14[[#This Row],[Precio]]*0.14)</f>
        <v>420.74639999999999</v>
      </c>
      <c r="G3977" s="2">
        <f>Tabla14[[#This Row],[Precio]]-(Tabla14[[#This Row],[Precio]]*0.05)</f>
        <v>464.77800000000002</v>
      </c>
      <c r="H3977" s="4">
        <f>Tabla14[[#This Row],[  -14% costo de juan]]+(Tabla14[[#This Row],[  -14% costo de juan]]*0.1)</f>
        <v>462.82103999999998</v>
      </c>
      <c r="I3977" s="30">
        <f>Tabla14[[#This Row],[5% purpil]]+(Tabla14[[#This Row],[5% purpil]]*0.21)</f>
        <v>562.38138000000004</v>
      </c>
      <c r="J3977" s="30">
        <f>Tabla14[[#This Row],[5% purpil]]+(Tabla14[[#This Row],[5% purpil]]*0.21)</f>
        <v>562.38138000000004</v>
      </c>
      <c r="K3977" s="6">
        <f>Tabla14[[#This Row],[Precio NEGRO Publico c/juan]]-Tabla14[[#This Row],[Nuestro Costo juan ]]</f>
        <v>99.560340000000053</v>
      </c>
      <c r="L3977" s="7">
        <f>Tabla14[[#This Row],[Ganancia]]/Tabla14[[#This Row],[Nuestro Costo juan ]]</f>
        <v>0.21511627906976757</v>
      </c>
      <c r="M3977" s="2">
        <f>Tabla14[[#This Row],[Precio NEGRO Publico c/juan]]+(Tabla14[[#This Row],[Precio NEGRO Publico c/juan]]*0.105)</f>
        <v>621.43142490000002</v>
      </c>
    </row>
    <row r="3978" spans="1:13">
      <c r="A3978" s="1" t="s">
        <v>7981</v>
      </c>
      <c r="B3978" t="s">
        <v>7982</v>
      </c>
      <c r="C3978" t="s">
        <v>7159</v>
      </c>
      <c r="D3978" t="s">
        <v>5447</v>
      </c>
      <c r="E3978" s="2">
        <v>291.60000000000002</v>
      </c>
      <c r="F3978" s="2">
        <f>Tabla14[[#This Row],[Precio]]-(Tabla14[[#This Row],[Precio]]*0.14)</f>
        <v>250.77600000000001</v>
      </c>
      <c r="G3978" s="2">
        <f>Tabla14[[#This Row],[Precio]]-(Tabla14[[#This Row],[Precio]]*0.05)</f>
        <v>277.02000000000004</v>
      </c>
      <c r="H3978" s="4">
        <f>Tabla14[[#This Row],[  -14% costo de juan]]+(Tabla14[[#This Row],[  -14% costo de juan]]*0.1)</f>
        <v>275.85360000000003</v>
      </c>
      <c r="I3978" s="30">
        <f>Tabla14[[#This Row],[5% purpil]]+(Tabla14[[#This Row],[5% purpil]]*0.21)</f>
        <v>335.19420000000002</v>
      </c>
      <c r="J3978" s="30">
        <f>Tabla14[[#This Row],[5% purpil]]+(Tabla14[[#This Row],[5% purpil]]*0.21)</f>
        <v>335.19420000000002</v>
      </c>
      <c r="K3978" s="6">
        <f>Tabla14[[#This Row],[Precio NEGRO Publico c/juan]]-Tabla14[[#This Row],[Nuestro Costo juan ]]</f>
        <v>59.340599999999995</v>
      </c>
      <c r="L3978" s="7">
        <f>Tabla14[[#This Row],[Ganancia]]/Tabla14[[#This Row],[Nuestro Costo juan ]]</f>
        <v>0.21511627906976741</v>
      </c>
      <c r="M3978" s="2">
        <f>Tabla14[[#This Row],[Precio NEGRO Publico c/juan]]+(Tabla14[[#This Row],[Precio NEGRO Publico c/juan]]*0.105)</f>
        <v>370.389591</v>
      </c>
    </row>
    <row r="3979" spans="1:13">
      <c r="A3979" s="1" t="s">
        <v>7983</v>
      </c>
      <c r="B3979" t="s">
        <v>7984</v>
      </c>
      <c r="C3979" t="s">
        <v>7159</v>
      </c>
      <c r="D3979" t="s">
        <v>5447</v>
      </c>
      <c r="E3979" s="2">
        <v>443.88</v>
      </c>
      <c r="F3979" s="2">
        <f>Tabla14[[#This Row],[Precio]]-(Tabla14[[#This Row],[Precio]]*0.14)</f>
        <v>381.73680000000002</v>
      </c>
      <c r="G3979" s="2">
        <f>Tabla14[[#This Row],[Precio]]-(Tabla14[[#This Row],[Precio]]*0.05)</f>
        <v>421.68599999999998</v>
      </c>
      <c r="H3979" s="4">
        <f>Tabla14[[#This Row],[  -14% costo de juan]]+(Tabla14[[#This Row],[  -14% costo de juan]]*0.1)</f>
        <v>419.91048000000001</v>
      </c>
      <c r="I3979" s="30">
        <f>Tabla14[[#This Row],[5% purpil]]+(Tabla14[[#This Row],[5% purpil]]*0.21)</f>
        <v>510.24005999999997</v>
      </c>
      <c r="J3979" s="30">
        <f>Tabla14[[#This Row],[5% purpil]]+(Tabla14[[#This Row],[5% purpil]]*0.21)</f>
        <v>510.24005999999997</v>
      </c>
      <c r="K3979" s="6">
        <f>Tabla14[[#This Row],[Precio NEGRO Publico c/juan]]-Tabla14[[#This Row],[Nuestro Costo juan ]]</f>
        <v>90.329579999999964</v>
      </c>
      <c r="L3979" s="7">
        <f>Tabla14[[#This Row],[Ganancia]]/Tabla14[[#This Row],[Nuestro Costo juan ]]</f>
        <v>0.21511627906976735</v>
      </c>
      <c r="M3979" s="2">
        <f>Tabla14[[#This Row],[Precio NEGRO Publico c/juan]]+(Tabla14[[#This Row],[Precio NEGRO Publico c/juan]]*0.105)</f>
        <v>563.81526629999996</v>
      </c>
    </row>
    <row r="3980" spans="1:13">
      <c r="A3980" s="1" t="s">
        <v>7985</v>
      </c>
      <c r="B3980" t="s">
        <v>7986</v>
      </c>
      <c r="C3980" t="s">
        <v>7159</v>
      </c>
      <c r="D3980" t="s">
        <v>5447</v>
      </c>
      <c r="E3980" s="2">
        <v>387.72</v>
      </c>
      <c r="F3980" s="2">
        <f>Tabla14[[#This Row],[Precio]]-(Tabla14[[#This Row],[Precio]]*0.14)</f>
        <v>333.43920000000003</v>
      </c>
      <c r="G3980" s="2">
        <f>Tabla14[[#This Row],[Precio]]-(Tabla14[[#This Row],[Precio]]*0.05)</f>
        <v>368.334</v>
      </c>
      <c r="H3980" s="4">
        <f>Tabla14[[#This Row],[  -14% costo de juan]]+(Tabla14[[#This Row],[  -14% costo de juan]]*0.1)</f>
        <v>366.78312000000005</v>
      </c>
      <c r="I3980" s="30">
        <f>Tabla14[[#This Row],[5% purpil]]+(Tabla14[[#This Row],[5% purpil]]*0.21)</f>
        <v>445.68414000000001</v>
      </c>
      <c r="J3980" s="30">
        <f>Tabla14[[#This Row],[5% purpil]]+(Tabla14[[#This Row],[5% purpil]]*0.21)</f>
        <v>445.68414000000001</v>
      </c>
      <c r="K3980" s="6">
        <f>Tabla14[[#This Row],[Precio NEGRO Publico c/juan]]-Tabla14[[#This Row],[Nuestro Costo juan ]]</f>
        <v>78.90101999999996</v>
      </c>
      <c r="L3980" s="7">
        <f>Tabla14[[#This Row],[Ganancia]]/Tabla14[[#This Row],[Nuestro Costo juan ]]</f>
        <v>0.2151162790697673</v>
      </c>
      <c r="M3980" s="2">
        <f>Tabla14[[#This Row],[Precio NEGRO Publico c/juan]]+(Tabla14[[#This Row],[Precio NEGRO Publico c/juan]]*0.105)</f>
        <v>492.48097469999999</v>
      </c>
    </row>
    <row r="3981" spans="1:13">
      <c r="A3981" s="1" t="s">
        <v>7987</v>
      </c>
      <c r="B3981" t="s">
        <v>7988</v>
      </c>
      <c r="C3981" t="s">
        <v>7159</v>
      </c>
      <c r="D3981" t="s">
        <v>5447</v>
      </c>
      <c r="E3981" s="2">
        <v>145.80000000000001</v>
      </c>
      <c r="F3981" s="2">
        <f>Tabla14[[#This Row],[Precio]]-(Tabla14[[#This Row],[Precio]]*0.14)</f>
        <v>125.38800000000001</v>
      </c>
      <c r="G3981" s="2">
        <f>Tabla14[[#This Row],[Precio]]-(Tabla14[[#This Row],[Precio]]*0.05)</f>
        <v>138.51000000000002</v>
      </c>
      <c r="H3981" s="4">
        <f>Tabla14[[#This Row],[  -14% costo de juan]]+(Tabla14[[#This Row],[  -14% costo de juan]]*0.1)</f>
        <v>137.92680000000001</v>
      </c>
      <c r="I3981" s="30">
        <f>Tabla14[[#This Row],[5% purpil]]+(Tabla14[[#This Row],[5% purpil]]*0.21)</f>
        <v>167.59710000000001</v>
      </c>
      <c r="J3981" s="30">
        <f>Tabla14[[#This Row],[5% purpil]]+(Tabla14[[#This Row],[5% purpil]]*0.21)</f>
        <v>167.59710000000001</v>
      </c>
      <c r="K3981" s="6">
        <f>Tabla14[[#This Row],[Precio NEGRO Publico c/juan]]-Tabla14[[#This Row],[Nuestro Costo juan ]]</f>
        <v>29.670299999999997</v>
      </c>
      <c r="L3981" s="7">
        <f>Tabla14[[#This Row],[Ganancia]]/Tabla14[[#This Row],[Nuestro Costo juan ]]</f>
        <v>0.21511627906976741</v>
      </c>
      <c r="M3981" s="2">
        <f>Tabla14[[#This Row],[Precio NEGRO Publico c/juan]]+(Tabla14[[#This Row],[Precio NEGRO Publico c/juan]]*0.105)</f>
        <v>185.1947955</v>
      </c>
    </row>
    <row r="3982" spans="1:13">
      <c r="A3982" s="1" t="s">
        <v>7989</v>
      </c>
      <c r="B3982" t="s">
        <v>7990</v>
      </c>
      <c r="C3982" t="s">
        <v>7159</v>
      </c>
      <c r="D3982" t="s">
        <v>5447</v>
      </c>
      <c r="E3982" s="2">
        <v>145.80000000000001</v>
      </c>
      <c r="F3982" s="2">
        <f>Tabla14[[#This Row],[Precio]]-(Tabla14[[#This Row],[Precio]]*0.14)</f>
        <v>125.38800000000001</v>
      </c>
      <c r="G3982" s="2">
        <f>Tabla14[[#This Row],[Precio]]-(Tabla14[[#This Row],[Precio]]*0.05)</f>
        <v>138.51000000000002</v>
      </c>
      <c r="H3982" s="4">
        <f>Tabla14[[#This Row],[  -14% costo de juan]]+(Tabla14[[#This Row],[  -14% costo de juan]]*0.1)</f>
        <v>137.92680000000001</v>
      </c>
      <c r="I3982" s="30">
        <f>Tabla14[[#This Row],[5% purpil]]+(Tabla14[[#This Row],[5% purpil]]*0.21)</f>
        <v>167.59710000000001</v>
      </c>
      <c r="J3982" s="30">
        <f>Tabla14[[#This Row],[5% purpil]]+(Tabla14[[#This Row],[5% purpil]]*0.21)</f>
        <v>167.59710000000001</v>
      </c>
      <c r="K3982" s="6">
        <f>Tabla14[[#This Row],[Precio NEGRO Publico c/juan]]-Tabla14[[#This Row],[Nuestro Costo juan ]]</f>
        <v>29.670299999999997</v>
      </c>
      <c r="L3982" s="7">
        <f>Tabla14[[#This Row],[Ganancia]]/Tabla14[[#This Row],[Nuestro Costo juan ]]</f>
        <v>0.21511627906976741</v>
      </c>
      <c r="M3982" s="2">
        <f>Tabla14[[#This Row],[Precio NEGRO Publico c/juan]]+(Tabla14[[#This Row],[Precio NEGRO Publico c/juan]]*0.105)</f>
        <v>185.1947955</v>
      </c>
    </row>
    <row r="3983" spans="1:13">
      <c r="A3983" s="1" t="s">
        <v>7991</v>
      </c>
      <c r="B3983" t="s">
        <v>7992</v>
      </c>
      <c r="C3983" t="s">
        <v>7159</v>
      </c>
      <c r="D3983" t="s">
        <v>5447</v>
      </c>
      <c r="E3983" s="2">
        <v>146</v>
      </c>
      <c r="F3983" s="2">
        <f>Tabla14[[#This Row],[Precio]]-(Tabla14[[#This Row],[Precio]]*0.14)</f>
        <v>125.56</v>
      </c>
      <c r="G3983" s="2">
        <f>Tabla14[[#This Row],[Precio]]-(Tabla14[[#This Row],[Precio]]*0.05)</f>
        <v>138.69999999999999</v>
      </c>
      <c r="H3983" s="4">
        <f>Tabla14[[#This Row],[  -14% costo de juan]]+(Tabla14[[#This Row],[  -14% costo de juan]]*0.1)</f>
        <v>138.11600000000001</v>
      </c>
      <c r="I3983" s="30">
        <f>Tabla14[[#This Row],[5% purpil]]+(Tabla14[[#This Row],[5% purpil]]*0.21)</f>
        <v>167.827</v>
      </c>
      <c r="J3983" s="30">
        <f>Tabla14[[#This Row],[5% purpil]]+(Tabla14[[#This Row],[5% purpil]]*0.21)</f>
        <v>167.827</v>
      </c>
      <c r="K3983" s="6">
        <f>Tabla14[[#This Row],[Precio NEGRO Publico c/juan]]-Tabla14[[#This Row],[Nuestro Costo juan ]]</f>
        <v>29.710999999999984</v>
      </c>
      <c r="L3983" s="7">
        <f>Tabla14[[#This Row],[Ganancia]]/Tabla14[[#This Row],[Nuestro Costo juan ]]</f>
        <v>0.2151162790697673</v>
      </c>
      <c r="M3983" s="2">
        <f>Tabla14[[#This Row],[Precio NEGRO Publico c/juan]]+(Tabla14[[#This Row],[Precio NEGRO Publico c/juan]]*0.105)</f>
        <v>185.448835</v>
      </c>
    </row>
    <row r="3984" spans="1:13">
      <c r="A3984" s="1" t="s">
        <v>7993</v>
      </c>
      <c r="B3984" t="s">
        <v>7994</v>
      </c>
      <c r="C3984" t="s">
        <v>7159</v>
      </c>
      <c r="D3984" t="s">
        <v>5447</v>
      </c>
      <c r="E3984" s="2">
        <v>247.32</v>
      </c>
      <c r="F3984" s="2">
        <f>Tabla14[[#This Row],[Precio]]-(Tabla14[[#This Row],[Precio]]*0.14)</f>
        <v>212.6952</v>
      </c>
      <c r="G3984" s="2">
        <f>Tabla14[[#This Row],[Precio]]-(Tabla14[[#This Row],[Precio]]*0.05)</f>
        <v>234.95400000000001</v>
      </c>
      <c r="H3984" s="4">
        <f>Tabla14[[#This Row],[  -14% costo de juan]]+(Tabla14[[#This Row],[  -14% costo de juan]]*0.1)</f>
        <v>233.96472</v>
      </c>
      <c r="I3984" s="30">
        <f>Tabla14[[#This Row],[5% purpil]]+(Tabla14[[#This Row],[5% purpil]]*0.21)</f>
        <v>284.29434000000003</v>
      </c>
      <c r="J3984" s="30">
        <f>Tabla14[[#This Row],[5% purpil]]+(Tabla14[[#This Row],[5% purpil]]*0.21)</f>
        <v>284.29434000000003</v>
      </c>
      <c r="K3984" s="6">
        <f>Tabla14[[#This Row],[Precio NEGRO Publico c/juan]]-Tabla14[[#This Row],[Nuestro Costo juan ]]</f>
        <v>50.329620000000034</v>
      </c>
      <c r="L3984" s="7">
        <f>Tabla14[[#This Row],[Ganancia]]/Tabla14[[#This Row],[Nuestro Costo juan ]]</f>
        <v>0.21511627906976757</v>
      </c>
      <c r="M3984" s="2">
        <f>Tabla14[[#This Row],[Precio NEGRO Publico c/juan]]+(Tabla14[[#This Row],[Precio NEGRO Publico c/juan]]*0.105)</f>
        <v>314.14524570000003</v>
      </c>
    </row>
    <row r="3985" spans="1:13">
      <c r="A3985" s="1" t="s">
        <v>7995</v>
      </c>
      <c r="B3985" t="s">
        <v>7996</v>
      </c>
      <c r="C3985" t="s">
        <v>7159</v>
      </c>
      <c r="D3985" t="s">
        <v>5447</v>
      </c>
      <c r="E3985" s="2">
        <v>515.16</v>
      </c>
      <c r="F3985" s="2">
        <f>Tabla14[[#This Row],[Precio]]-(Tabla14[[#This Row],[Precio]]*0.14)</f>
        <v>443.0376</v>
      </c>
      <c r="G3985" s="2">
        <f>Tabla14[[#This Row],[Precio]]-(Tabla14[[#This Row],[Precio]]*0.05)</f>
        <v>489.40199999999999</v>
      </c>
      <c r="H3985" s="4">
        <f>Tabla14[[#This Row],[  -14% costo de juan]]+(Tabla14[[#This Row],[  -14% costo de juan]]*0.1)</f>
        <v>487.34136000000001</v>
      </c>
      <c r="I3985" s="30">
        <f>Tabla14[[#This Row],[5% purpil]]+(Tabla14[[#This Row],[5% purpil]]*0.21)</f>
        <v>592.17642000000001</v>
      </c>
      <c r="J3985" s="30">
        <f>Tabla14[[#This Row],[5% purpil]]+(Tabla14[[#This Row],[5% purpil]]*0.21)</f>
        <v>592.17642000000001</v>
      </c>
      <c r="K3985" s="6">
        <f>Tabla14[[#This Row],[Precio NEGRO Publico c/juan]]-Tabla14[[#This Row],[Nuestro Costo juan ]]</f>
        <v>104.83506</v>
      </c>
      <c r="L3985" s="7">
        <f>Tabla14[[#This Row],[Ganancia]]/Tabla14[[#This Row],[Nuestro Costo juan ]]</f>
        <v>0.21511627906976744</v>
      </c>
      <c r="M3985" s="2">
        <f>Tabla14[[#This Row],[Precio NEGRO Publico c/juan]]+(Tabla14[[#This Row],[Precio NEGRO Publico c/juan]]*0.105)</f>
        <v>654.35494410000001</v>
      </c>
    </row>
    <row r="3986" spans="1:13">
      <c r="A3986" s="1" t="s">
        <v>7997</v>
      </c>
      <c r="B3986" t="s">
        <v>7998</v>
      </c>
      <c r="C3986" t="s">
        <v>7159</v>
      </c>
      <c r="D3986" t="s">
        <v>5447</v>
      </c>
      <c r="E3986" s="2">
        <v>329.4</v>
      </c>
      <c r="F3986" s="2">
        <f>Tabla14[[#This Row],[Precio]]-(Tabla14[[#This Row],[Precio]]*0.14)</f>
        <v>283.28399999999999</v>
      </c>
      <c r="G3986" s="2">
        <f>Tabla14[[#This Row],[Precio]]-(Tabla14[[#This Row],[Precio]]*0.05)</f>
        <v>312.92999999999995</v>
      </c>
      <c r="H3986" s="4">
        <f>Tabla14[[#This Row],[  -14% costo de juan]]+(Tabla14[[#This Row],[  -14% costo de juan]]*0.1)</f>
        <v>311.61239999999998</v>
      </c>
      <c r="I3986" s="30">
        <f>Tabla14[[#This Row],[5% purpil]]+(Tabla14[[#This Row],[5% purpil]]*0.21)</f>
        <v>378.64529999999991</v>
      </c>
      <c r="J3986" s="30">
        <f>Tabla14[[#This Row],[5% purpil]]+(Tabla14[[#This Row],[5% purpil]]*0.21)</f>
        <v>378.64529999999991</v>
      </c>
      <c r="K3986" s="6">
        <f>Tabla14[[#This Row],[Precio NEGRO Publico c/juan]]-Tabla14[[#This Row],[Nuestro Costo juan ]]</f>
        <v>67.032899999999927</v>
      </c>
      <c r="L3986" s="7">
        <f>Tabla14[[#This Row],[Ganancia]]/Tabla14[[#This Row],[Nuestro Costo juan ]]</f>
        <v>0.21511627906976721</v>
      </c>
      <c r="M3986" s="2">
        <f>Tabla14[[#This Row],[Precio NEGRO Publico c/juan]]+(Tabla14[[#This Row],[Precio NEGRO Publico c/juan]]*0.105)</f>
        <v>418.40305649999988</v>
      </c>
    </row>
    <row r="3987" spans="1:13">
      <c r="A3987" s="1" t="s">
        <v>7999</v>
      </c>
      <c r="B3987" t="s">
        <v>8000</v>
      </c>
      <c r="C3987" t="s">
        <v>7159</v>
      </c>
      <c r="D3987" t="s">
        <v>5447</v>
      </c>
      <c r="E3987" s="2">
        <v>171.72</v>
      </c>
      <c r="F3987" s="2">
        <f>Tabla14[[#This Row],[Precio]]-(Tabla14[[#This Row],[Precio]]*0.14)</f>
        <v>147.67920000000001</v>
      </c>
      <c r="G3987" s="2">
        <f>Tabla14[[#This Row],[Precio]]-(Tabla14[[#This Row],[Precio]]*0.05)</f>
        <v>163.13399999999999</v>
      </c>
      <c r="H3987" s="4">
        <f>Tabla14[[#This Row],[  -14% costo de juan]]+(Tabla14[[#This Row],[  -14% costo de juan]]*0.1)</f>
        <v>162.44712000000001</v>
      </c>
      <c r="I3987" s="30">
        <f>Tabla14[[#This Row],[5% purpil]]+(Tabla14[[#This Row],[5% purpil]]*0.21)</f>
        <v>197.39213999999998</v>
      </c>
      <c r="J3987" s="30">
        <f>Tabla14[[#This Row],[5% purpil]]+(Tabla14[[#This Row],[5% purpil]]*0.21)</f>
        <v>197.39213999999998</v>
      </c>
      <c r="K3987" s="6">
        <f>Tabla14[[#This Row],[Precio NEGRO Publico c/juan]]-Tabla14[[#This Row],[Nuestro Costo juan ]]</f>
        <v>34.945019999999971</v>
      </c>
      <c r="L3987" s="7">
        <f>Tabla14[[#This Row],[Ganancia]]/Tabla14[[#This Row],[Nuestro Costo juan ]]</f>
        <v>0.21511627906976724</v>
      </c>
      <c r="M3987" s="2">
        <f>Tabla14[[#This Row],[Precio NEGRO Publico c/juan]]+(Tabla14[[#This Row],[Precio NEGRO Publico c/juan]]*0.105)</f>
        <v>218.11831469999998</v>
      </c>
    </row>
    <row r="3988" spans="1:13">
      <c r="A3988" s="1" t="s">
        <v>8001</v>
      </c>
      <c r="B3988" t="s">
        <v>8002</v>
      </c>
      <c r="C3988" t="s">
        <v>7159</v>
      </c>
      <c r="D3988" t="s">
        <v>5447</v>
      </c>
      <c r="E3988" s="2">
        <v>63</v>
      </c>
      <c r="F3988" s="2">
        <f>Tabla14[[#This Row],[Precio]]-(Tabla14[[#This Row],[Precio]]*0.14)</f>
        <v>54.18</v>
      </c>
      <c r="G3988" s="2">
        <f>Tabla14[[#This Row],[Precio]]-(Tabla14[[#This Row],[Precio]]*0.05)</f>
        <v>59.85</v>
      </c>
      <c r="H3988" s="4">
        <f>Tabla14[[#This Row],[  -14% costo de juan]]+(Tabla14[[#This Row],[  -14% costo de juan]]*0.1)</f>
        <v>59.597999999999999</v>
      </c>
      <c r="I3988" s="30">
        <f>Tabla14[[#This Row],[5% purpil]]+(Tabla14[[#This Row],[5% purpil]]*0.21)</f>
        <v>72.418499999999995</v>
      </c>
      <c r="J3988" s="30">
        <f>Tabla14[[#This Row],[5% purpil]]+(Tabla14[[#This Row],[5% purpil]]*0.21)</f>
        <v>72.418499999999995</v>
      </c>
      <c r="K3988" s="6">
        <f>Tabla14[[#This Row],[Precio NEGRO Publico c/juan]]-Tabla14[[#This Row],[Nuestro Costo juan ]]</f>
        <v>12.820499999999996</v>
      </c>
      <c r="L3988" s="7">
        <f>Tabla14[[#This Row],[Ganancia]]/Tabla14[[#This Row],[Nuestro Costo juan ]]</f>
        <v>0.21511627906976738</v>
      </c>
      <c r="M3988" s="2">
        <f>Tabla14[[#This Row],[Precio NEGRO Publico c/juan]]+(Tabla14[[#This Row],[Precio NEGRO Publico c/juan]]*0.105)</f>
        <v>80.022442499999997</v>
      </c>
    </row>
    <row r="3989" spans="1:13">
      <c r="A3989" s="1" t="s">
        <v>8003</v>
      </c>
      <c r="B3989" t="s">
        <v>8004</v>
      </c>
      <c r="C3989" t="s">
        <v>7159</v>
      </c>
      <c r="D3989" t="s">
        <v>5447</v>
      </c>
      <c r="E3989" s="2">
        <v>76.680000000000007</v>
      </c>
      <c r="F3989" s="2">
        <f>Tabla14[[#This Row],[Precio]]-(Tabla14[[#This Row],[Precio]]*0.14)</f>
        <v>65.944800000000001</v>
      </c>
      <c r="G3989" s="2">
        <f>Tabla14[[#This Row],[Precio]]-(Tabla14[[#This Row],[Precio]]*0.05)</f>
        <v>72.846000000000004</v>
      </c>
      <c r="H3989" s="4">
        <f>Tabla14[[#This Row],[  -14% costo de juan]]+(Tabla14[[#This Row],[  -14% costo de juan]]*0.1)</f>
        <v>72.539280000000005</v>
      </c>
      <c r="I3989" s="30">
        <f>Tabla14[[#This Row],[5% purpil]]+(Tabla14[[#This Row],[5% purpil]]*0.21)</f>
        <v>88.143660000000011</v>
      </c>
      <c r="J3989" s="30">
        <f>Tabla14[[#This Row],[5% purpil]]+(Tabla14[[#This Row],[5% purpil]]*0.21)</f>
        <v>88.143660000000011</v>
      </c>
      <c r="K3989" s="6">
        <f>Tabla14[[#This Row],[Precio NEGRO Publico c/juan]]-Tabla14[[#This Row],[Nuestro Costo juan ]]</f>
        <v>15.604380000000006</v>
      </c>
      <c r="L3989" s="7">
        <f>Tabla14[[#This Row],[Ganancia]]/Tabla14[[#This Row],[Nuestro Costo juan ]]</f>
        <v>0.21511627906976752</v>
      </c>
      <c r="M3989" s="2">
        <f>Tabla14[[#This Row],[Precio NEGRO Publico c/juan]]+(Tabla14[[#This Row],[Precio NEGRO Publico c/juan]]*0.105)</f>
        <v>97.398744300000004</v>
      </c>
    </row>
    <row r="3990" spans="1:13">
      <c r="A3990" s="1" t="s">
        <v>8005</v>
      </c>
      <c r="B3990" t="s">
        <v>8006</v>
      </c>
      <c r="C3990" t="s">
        <v>7159</v>
      </c>
      <c r="D3990" t="s">
        <v>5447</v>
      </c>
      <c r="E3990" s="2">
        <v>140.4</v>
      </c>
      <c r="F3990" s="2">
        <f>Tabla14[[#This Row],[Precio]]-(Tabla14[[#This Row],[Precio]]*0.14)</f>
        <v>120.744</v>
      </c>
      <c r="G3990" s="2">
        <f>Tabla14[[#This Row],[Precio]]-(Tabla14[[#This Row],[Precio]]*0.05)</f>
        <v>133.38</v>
      </c>
      <c r="H3990" s="4">
        <f>Tabla14[[#This Row],[  -14% costo de juan]]+(Tabla14[[#This Row],[  -14% costo de juan]]*0.1)</f>
        <v>132.8184</v>
      </c>
      <c r="I3990" s="30">
        <f>Tabla14[[#This Row],[5% purpil]]+(Tabla14[[#This Row],[5% purpil]]*0.21)</f>
        <v>161.38979999999998</v>
      </c>
      <c r="J3990" s="30">
        <f>Tabla14[[#This Row],[5% purpil]]+(Tabla14[[#This Row],[5% purpil]]*0.21)</f>
        <v>161.38979999999998</v>
      </c>
      <c r="K3990" s="6">
        <f>Tabla14[[#This Row],[Precio NEGRO Publico c/juan]]-Tabla14[[#This Row],[Nuestro Costo juan ]]</f>
        <v>28.571399999999983</v>
      </c>
      <c r="L3990" s="7">
        <f>Tabla14[[#This Row],[Ganancia]]/Tabla14[[#This Row],[Nuestro Costo juan ]]</f>
        <v>0.21511627906976732</v>
      </c>
      <c r="M3990" s="2">
        <f>Tabla14[[#This Row],[Precio NEGRO Publico c/juan]]+(Tabla14[[#This Row],[Precio NEGRO Publico c/juan]]*0.105)</f>
        <v>178.33572899999999</v>
      </c>
    </row>
    <row r="3991" spans="1:13">
      <c r="A3991" s="1" t="s">
        <v>8007</v>
      </c>
      <c r="B3991" t="s">
        <v>8006</v>
      </c>
      <c r="C3991" t="s">
        <v>7159</v>
      </c>
      <c r="D3991" t="s">
        <v>5447</v>
      </c>
      <c r="E3991" s="2">
        <v>153.36000000000001</v>
      </c>
      <c r="F3991" s="2">
        <f>Tabla14[[#This Row],[Precio]]-(Tabla14[[#This Row],[Precio]]*0.14)</f>
        <v>131.8896</v>
      </c>
      <c r="G3991" s="2">
        <f>Tabla14[[#This Row],[Precio]]-(Tabla14[[#This Row],[Precio]]*0.05)</f>
        <v>145.69200000000001</v>
      </c>
      <c r="H3991" s="4">
        <f>Tabla14[[#This Row],[  -14% costo de juan]]+(Tabla14[[#This Row],[  -14% costo de juan]]*0.1)</f>
        <v>145.07856000000001</v>
      </c>
      <c r="I3991" s="30">
        <f>Tabla14[[#This Row],[5% purpil]]+(Tabla14[[#This Row],[5% purpil]]*0.21)</f>
        <v>176.28732000000002</v>
      </c>
      <c r="J3991" s="30">
        <f>Tabla14[[#This Row],[5% purpil]]+(Tabla14[[#This Row],[5% purpil]]*0.21)</f>
        <v>176.28732000000002</v>
      </c>
      <c r="K3991" s="6">
        <f>Tabla14[[#This Row],[Precio NEGRO Publico c/juan]]-Tabla14[[#This Row],[Nuestro Costo juan ]]</f>
        <v>31.208760000000012</v>
      </c>
      <c r="L3991" s="7">
        <f>Tabla14[[#This Row],[Ganancia]]/Tabla14[[#This Row],[Nuestro Costo juan ]]</f>
        <v>0.21511627906976752</v>
      </c>
      <c r="M3991" s="2">
        <f>Tabla14[[#This Row],[Precio NEGRO Publico c/juan]]+(Tabla14[[#This Row],[Precio NEGRO Publico c/juan]]*0.105)</f>
        <v>194.79748860000001</v>
      </c>
    </row>
    <row r="3992" spans="1:13">
      <c r="A3992" s="1" t="s">
        <v>8008</v>
      </c>
      <c r="B3992" t="s">
        <v>7803</v>
      </c>
      <c r="C3992" t="s">
        <v>7159</v>
      </c>
      <c r="D3992" t="s">
        <v>5447</v>
      </c>
      <c r="E3992" s="2">
        <v>679.32</v>
      </c>
      <c r="F3992" s="2">
        <f>Tabla14[[#This Row],[Precio]]-(Tabla14[[#This Row],[Precio]]*0.14)</f>
        <v>584.2152000000001</v>
      </c>
      <c r="G3992" s="2">
        <f>Tabla14[[#This Row],[Precio]]-(Tabla14[[#This Row],[Precio]]*0.05)</f>
        <v>645.35400000000004</v>
      </c>
      <c r="H3992" s="4">
        <f>Tabla14[[#This Row],[  -14% costo de juan]]+(Tabla14[[#This Row],[  -14% costo de juan]]*0.1)</f>
        <v>642.63672000000008</v>
      </c>
      <c r="I3992" s="30">
        <f>Tabla14[[#This Row],[5% purpil]]+(Tabla14[[#This Row],[5% purpil]]*0.21)</f>
        <v>780.87833999999998</v>
      </c>
      <c r="J3992" s="30">
        <f>Tabla14[[#This Row],[5% purpil]]+(Tabla14[[#This Row],[5% purpil]]*0.21)</f>
        <v>780.87833999999998</v>
      </c>
      <c r="K3992" s="6">
        <f>Tabla14[[#This Row],[Precio NEGRO Publico c/juan]]-Tabla14[[#This Row],[Nuestro Costo juan ]]</f>
        <v>138.2416199999999</v>
      </c>
      <c r="L3992" s="7">
        <f>Tabla14[[#This Row],[Ganancia]]/Tabla14[[#This Row],[Nuestro Costo juan ]]</f>
        <v>0.21511627906976727</v>
      </c>
      <c r="M3992" s="2">
        <f>Tabla14[[#This Row],[Precio NEGRO Publico c/juan]]+(Tabla14[[#This Row],[Precio NEGRO Publico c/juan]]*0.105)</f>
        <v>862.87056569999993</v>
      </c>
    </row>
    <row r="3993" spans="1:13">
      <c r="A3993" s="1" t="s">
        <v>8009</v>
      </c>
      <c r="B3993" t="s">
        <v>8010</v>
      </c>
      <c r="C3993" t="s">
        <v>7159</v>
      </c>
      <c r="D3993" t="s">
        <v>5447</v>
      </c>
      <c r="E3993" s="2">
        <v>140.4</v>
      </c>
      <c r="F3993" s="2">
        <f>Tabla14[[#This Row],[Precio]]-(Tabla14[[#This Row],[Precio]]*0.14)</f>
        <v>120.744</v>
      </c>
      <c r="G3993" s="2">
        <f>Tabla14[[#This Row],[Precio]]-(Tabla14[[#This Row],[Precio]]*0.05)</f>
        <v>133.38</v>
      </c>
      <c r="H3993" s="4">
        <f>Tabla14[[#This Row],[  -14% costo de juan]]+(Tabla14[[#This Row],[  -14% costo de juan]]*0.1)</f>
        <v>132.8184</v>
      </c>
      <c r="I3993" s="30">
        <f>Tabla14[[#This Row],[5% purpil]]+(Tabla14[[#This Row],[5% purpil]]*0.21)</f>
        <v>161.38979999999998</v>
      </c>
      <c r="J3993" s="30">
        <f>Tabla14[[#This Row],[5% purpil]]+(Tabla14[[#This Row],[5% purpil]]*0.21)</f>
        <v>161.38979999999998</v>
      </c>
      <c r="K3993" s="6">
        <f>Tabla14[[#This Row],[Precio NEGRO Publico c/juan]]-Tabla14[[#This Row],[Nuestro Costo juan ]]</f>
        <v>28.571399999999983</v>
      </c>
      <c r="L3993" s="7">
        <f>Tabla14[[#This Row],[Ganancia]]/Tabla14[[#This Row],[Nuestro Costo juan ]]</f>
        <v>0.21511627906976732</v>
      </c>
      <c r="M3993" s="2">
        <f>Tabla14[[#This Row],[Precio NEGRO Publico c/juan]]+(Tabla14[[#This Row],[Precio NEGRO Publico c/juan]]*0.105)</f>
        <v>178.33572899999999</v>
      </c>
    </row>
    <row r="3994" spans="1:13">
      <c r="A3994" s="1" t="s">
        <v>8011</v>
      </c>
      <c r="B3994" t="s">
        <v>8012</v>
      </c>
      <c r="C3994" t="s">
        <v>7159</v>
      </c>
      <c r="D3994" t="s">
        <v>5447</v>
      </c>
      <c r="E3994" s="2">
        <v>253.8</v>
      </c>
      <c r="F3994" s="2">
        <f>Tabla14[[#This Row],[Precio]]-(Tabla14[[#This Row],[Precio]]*0.14)</f>
        <v>218.268</v>
      </c>
      <c r="G3994" s="2">
        <f>Tabla14[[#This Row],[Precio]]-(Tabla14[[#This Row],[Precio]]*0.05)</f>
        <v>241.11</v>
      </c>
      <c r="H3994" s="4">
        <f>Tabla14[[#This Row],[  -14% costo de juan]]+(Tabla14[[#This Row],[  -14% costo de juan]]*0.1)</f>
        <v>240.09479999999999</v>
      </c>
      <c r="I3994" s="30">
        <f>Tabla14[[#This Row],[5% purpil]]+(Tabla14[[#This Row],[5% purpil]]*0.21)</f>
        <v>291.74310000000003</v>
      </c>
      <c r="J3994" s="30">
        <f>Tabla14[[#This Row],[5% purpil]]+(Tabla14[[#This Row],[5% purpil]]*0.21)</f>
        <v>291.74310000000003</v>
      </c>
      <c r="K3994" s="6">
        <f>Tabla14[[#This Row],[Precio NEGRO Publico c/juan]]-Tabla14[[#This Row],[Nuestro Costo juan ]]</f>
        <v>51.648300000000035</v>
      </c>
      <c r="L3994" s="7">
        <f>Tabla14[[#This Row],[Ganancia]]/Tabla14[[#This Row],[Nuestro Costo juan ]]</f>
        <v>0.2151162790697676</v>
      </c>
      <c r="M3994" s="2">
        <f>Tabla14[[#This Row],[Precio NEGRO Publico c/juan]]+(Tabla14[[#This Row],[Precio NEGRO Publico c/juan]]*0.105)</f>
        <v>322.37612550000006</v>
      </c>
    </row>
    <row r="3995" spans="1:13">
      <c r="A3995" s="1" t="s">
        <v>8013</v>
      </c>
      <c r="B3995" t="s">
        <v>7791</v>
      </c>
      <c r="C3995" t="s">
        <v>7159</v>
      </c>
      <c r="D3995" t="s">
        <v>5447</v>
      </c>
      <c r="E3995" s="2">
        <v>154</v>
      </c>
      <c r="F3995" s="2">
        <f>Tabla14[[#This Row],[Precio]]-(Tabla14[[#This Row],[Precio]]*0.14)</f>
        <v>132.44</v>
      </c>
      <c r="G3995" s="2">
        <f>Tabla14[[#This Row],[Precio]]-(Tabla14[[#This Row],[Precio]]*0.05)</f>
        <v>146.30000000000001</v>
      </c>
      <c r="H3995" s="4">
        <f>Tabla14[[#This Row],[  -14% costo de juan]]+(Tabla14[[#This Row],[  -14% costo de juan]]*0.1)</f>
        <v>145.684</v>
      </c>
      <c r="I3995" s="30">
        <f>Tabla14[[#This Row],[5% purpil]]+(Tabla14[[#This Row],[5% purpil]]*0.21)</f>
        <v>177.02300000000002</v>
      </c>
      <c r="J3995" s="30">
        <f>Tabla14[[#This Row],[5% purpil]]+(Tabla14[[#This Row],[5% purpil]]*0.21)</f>
        <v>177.02300000000002</v>
      </c>
      <c r="K3995" s="6">
        <f>Tabla14[[#This Row],[Precio NEGRO Publico c/juan]]-Tabla14[[#This Row],[Nuestro Costo juan ]]</f>
        <v>31.339000000000027</v>
      </c>
      <c r="L3995" s="7">
        <f>Tabla14[[#This Row],[Ganancia]]/Tabla14[[#This Row],[Nuestro Costo juan ]]</f>
        <v>0.21511627906976763</v>
      </c>
      <c r="M3995" s="2">
        <f>Tabla14[[#This Row],[Precio NEGRO Publico c/juan]]+(Tabla14[[#This Row],[Precio NEGRO Publico c/juan]]*0.105)</f>
        <v>195.61041500000002</v>
      </c>
    </row>
    <row r="3996" spans="1:13">
      <c r="A3996" s="1" t="s">
        <v>8014</v>
      </c>
      <c r="B3996" t="s">
        <v>8015</v>
      </c>
      <c r="C3996" t="s">
        <v>7159</v>
      </c>
      <c r="D3996" t="s">
        <v>5447</v>
      </c>
      <c r="E3996" s="2">
        <v>753.84</v>
      </c>
      <c r="F3996" s="2">
        <f>Tabla14[[#This Row],[Precio]]-(Tabla14[[#This Row],[Precio]]*0.14)</f>
        <v>648.30240000000003</v>
      </c>
      <c r="G3996" s="2">
        <f>Tabla14[[#This Row],[Precio]]-(Tabla14[[#This Row],[Precio]]*0.05)</f>
        <v>716.14800000000002</v>
      </c>
      <c r="H3996" s="4">
        <f>Tabla14[[#This Row],[  -14% costo de juan]]+(Tabla14[[#This Row],[  -14% costo de juan]]*0.1)</f>
        <v>713.13264000000004</v>
      </c>
      <c r="I3996" s="30">
        <f>Tabla14[[#This Row],[5% purpil]]+(Tabla14[[#This Row],[5% purpil]]*0.21)</f>
        <v>866.53908000000001</v>
      </c>
      <c r="J3996" s="30">
        <f>Tabla14[[#This Row],[5% purpil]]+(Tabla14[[#This Row],[5% purpil]]*0.21)</f>
        <v>866.53908000000001</v>
      </c>
      <c r="K3996" s="6">
        <f>Tabla14[[#This Row],[Precio NEGRO Publico c/juan]]-Tabla14[[#This Row],[Nuestro Costo juan ]]</f>
        <v>153.40643999999998</v>
      </c>
      <c r="L3996" s="7">
        <f>Tabla14[[#This Row],[Ganancia]]/Tabla14[[#This Row],[Nuestro Costo juan ]]</f>
        <v>0.21511627906976741</v>
      </c>
      <c r="M3996" s="2">
        <f>Tabla14[[#This Row],[Precio NEGRO Publico c/juan]]+(Tabla14[[#This Row],[Precio NEGRO Publico c/juan]]*0.105)</f>
        <v>957.52568340000005</v>
      </c>
    </row>
    <row r="3997" spans="1:13">
      <c r="A3997" s="1" t="s">
        <v>8016</v>
      </c>
      <c r="B3997" t="s">
        <v>8017</v>
      </c>
      <c r="C3997" t="s">
        <v>7159</v>
      </c>
      <c r="D3997" t="s">
        <v>5447</v>
      </c>
      <c r="E3997" s="2">
        <v>1104.8399999999999</v>
      </c>
      <c r="F3997" s="2">
        <f>Tabla14[[#This Row],[Precio]]-(Tabla14[[#This Row],[Precio]]*0.14)</f>
        <v>950.16239999999993</v>
      </c>
      <c r="G3997" s="2">
        <f>Tabla14[[#This Row],[Precio]]-(Tabla14[[#This Row],[Precio]]*0.05)</f>
        <v>1049.598</v>
      </c>
      <c r="H3997" s="4">
        <f>Tabla14[[#This Row],[  -14% costo de juan]]+(Tabla14[[#This Row],[  -14% costo de juan]]*0.1)</f>
        <v>1045.1786399999999</v>
      </c>
      <c r="I3997" s="30">
        <f>Tabla14[[#This Row],[5% purpil]]+(Tabla14[[#This Row],[5% purpil]]*0.21)</f>
        <v>1270.0135799999998</v>
      </c>
      <c r="J3997" s="30">
        <f>Tabla14[[#This Row],[5% purpil]]+(Tabla14[[#This Row],[5% purpil]]*0.21)</f>
        <v>1270.0135799999998</v>
      </c>
      <c r="K3997" s="6">
        <f>Tabla14[[#This Row],[Precio NEGRO Publico c/juan]]-Tabla14[[#This Row],[Nuestro Costo juan ]]</f>
        <v>224.83493999999996</v>
      </c>
      <c r="L3997" s="7">
        <f>Tabla14[[#This Row],[Ganancia]]/Tabla14[[#This Row],[Nuestro Costo juan ]]</f>
        <v>0.21511627906976744</v>
      </c>
      <c r="M3997" s="2">
        <f>Tabla14[[#This Row],[Precio NEGRO Publico c/juan]]+(Tabla14[[#This Row],[Precio NEGRO Publico c/juan]]*0.105)</f>
        <v>1403.3650058999997</v>
      </c>
    </row>
    <row r="3998" spans="1:13">
      <c r="A3998" s="1" t="s">
        <v>8018</v>
      </c>
      <c r="B3998" t="s">
        <v>8019</v>
      </c>
      <c r="C3998" t="s">
        <v>7159</v>
      </c>
      <c r="D3998" t="s">
        <v>5447</v>
      </c>
      <c r="E3998" s="2">
        <v>1104.8399999999999</v>
      </c>
      <c r="F3998" s="2">
        <f>Tabla14[[#This Row],[Precio]]-(Tabla14[[#This Row],[Precio]]*0.14)</f>
        <v>950.16239999999993</v>
      </c>
      <c r="G3998" s="2">
        <f>Tabla14[[#This Row],[Precio]]-(Tabla14[[#This Row],[Precio]]*0.05)</f>
        <v>1049.598</v>
      </c>
      <c r="H3998" s="4">
        <f>Tabla14[[#This Row],[  -14% costo de juan]]+(Tabla14[[#This Row],[  -14% costo de juan]]*0.1)</f>
        <v>1045.1786399999999</v>
      </c>
      <c r="I3998" s="30">
        <f>Tabla14[[#This Row],[5% purpil]]+(Tabla14[[#This Row],[5% purpil]]*0.21)</f>
        <v>1270.0135799999998</v>
      </c>
      <c r="J3998" s="30">
        <f>Tabla14[[#This Row],[5% purpil]]+(Tabla14[[#This Row],[5% purpil]]*0.21)</f>
        <v>1270.0135799999998</v>
      </c>
      <c r="K3998" s="6">
        <f>Tabla14[[#This Row],[Precio NEGRO Publico c/juan]]-Tabla14[[#This Row],[Nuestro Costo juan ]]</f>
        <v>224.83493999999996</v>
      </c>
      <c r="L3998" s="7">
        <f>Tabla14[[#This Row],[Ganancia]]/Tabla14[[#This Row],[Nuestro Costo juan ]]</f>
        <v>0.21511627906976744</v>
      </c>
      <c r="M3998" s="2">
        <f>Tabla14[[#This Row],[Precio NEGRO Publico c/juan]]+(Tabla14[[#This Row],[Precio NEGRO Publico c/juan]]*0.105)</f>
        <v>1403.3650058999997</v>
      </c>
    </row>
    <row r="3999" spans="1:13">
      <c r="A3999" s="1" t="s">
        <v>8020</v>
      </c>
      <c r="B3999" t="s">
        <v>8021</v>
      </c>
      <c r="C3999" t="s">
        <v>7159</v>
      </c>
      <c r="D3999" t="s">
        <v>5447</v>
      </c>
      <c r="E3999" s="2">
        <v>1104.8399999999999</v>
      </c>
      <c r="F3999" s="2">
        <f>Tabla14[[#This Row],[Precio]]-(Tabla14[[#This Row],[Precio]]*0.14)</f>
        <v>950.16239999999993</v>
      </c>
      <c r="G3999" s="2">
        <f>Tabla14[[#This Row],[Precio]]-(Tabla14[[#This Row],[Precio]]*0.05)</f>
        <v>1049.598</v>
      </c>
      <c r="H3999" s="4">
        <f>Tabla14[[#This Row],[  -14% costo de juan]]+(Tabla14[[#This Row],[  -14% costo de juan]]*0.1)</f>
        <v>1045.1786399999999</v>
      </c>
      <c r="I3999" s="30">
        <f>Tabla14[[#This Row],[5% purpil]]+(Tabla14[[#This Row],[5% purpil]]*0.21)</f>
        <v>1270.0135799999998</v>
      </c>
      <c r="J3999" s="30">
        <f>Tabla14[[#This Row],[5% purpil]]+(Tabla14[[#This Row],[5% purpil]]*0.21)</f>
        <v>1270.0135799999998</v>
      </c>
      <c r="K3999" s="6">
        <f>Tabla14[[#This Row],[Precio NEGRO Publico c/juan]]-Tabla14[[#This Row],[Nuestro Costo juan ]]</f>
        <v>224.83493999999996</v>
      </c>
      <c r="L3999" s="7">
        <f>Tabla14[[#This Row],[Ganancia]]/Tabla14[[#This Row],[Nuestro Costo juan ]]</f>
        <v>0.21511627906976744</v>
      </c>
      <c r="M3999" s="2">
        <f>Tabla14[[#This Row],[Precio NEGRO Publico c/juan]]+(Tabla14[[#This Row],[Precio NEGRO Publico c/juan]]*0.105)</f>
        <v>1403.3650058999997</v>
      </c>
    </row>
    <row r="4000" spans="1:13">
      <c r="A4000" s="1" t="s">
        <v>8022</v>
      </c>
      <c r="B4000" t="s">
        <v>8023</v>
      </c>
      <c r="C4000" t="s">
        <v>7159</v>
      </c>
      <c r="D4000" t="s">
        <v>5447</v>
      </c>
      <c r="E4000" s="2">
        <v>2437.56</v>
      </c>
      <c r="F4000" s="2">
        <f>Tabla14[[#This Row],[Precio]]-(Tabla14[[#This Row],[Precio]]*0.14)</f>
        <v>2096.3015999999998</v>
      </c>
      <c r="G4000" s="2">
        <f>Tabla14[[#This Row],[Precio]]-(Tabla14[[#This Row],[Precio]]*0.05)</f>
        <v>2315.6819999999998</v>
      </c>
      <c r="H4000" s="4">
        <f>Tabla14[[#This Row],[  -14% costo de juan]]+(Tabla14[[#This Row],[  -14% costo de juan]]*0.1)</f>
        <v>2305.9317599999999</v>
      </c>
      <c r="I4000" s="30">
        <f>Tabla14[[#This Row],[5% purpil]]+(Tabla14[[#This Row],[5% purpil]]*0.21)</f>
        <v>2801.9752199999998</v>
      </c>
      <c r="J4000" s="30">
        <f>Tabla14[[#This Row],[5% purpil]]+(Tabla14[[#This Row],[5% purpil]]*0.21)</f>
        <v>2801.9752199999998</v>
      </c>
      <c r="K4000" s="6">
        <f>Tabla14[[#This Row],[Precio NEGRO Publico c/juan]]-Tabla14[[#This Row],[Nuestro Costo juan ]]</f>
        <v>496.04345999999987</v>
      </c>
      <c r="L4000" s="7">
        <f>Tabla14[[#This Row],[Ganancia]]/Tabla14[[#This Row],[Nuestro Costo juan ]]</f>
        <v>0.21511627906976738</v>
      </c>
      <c r="M4000" s="2">
        <f>Tabla14[[#This Row],[Precio NEGRO Publico c/juan]]+(Tabla14[[#This Row],[Precio NEGRO Publico c/juan]]*0.105)</f>
        <v>3096.1826180999997</v>
      </c>
    </row>
    <row r="4001" spans="1:13">
      <c r="A4001" s="1" t="s">
        <v>8024</v>
      </c>
      <c r="B4001" t="s">
        <v>8025</v>
      </c>
      <c r="C4001" t="s">
        <v>7159</v>
      </c>
      <c r="D4001" t="s">
        <v>5447</v>
      </c>
      <c r="E4001" s="2">
        <v>15427.8</v>
      </c>
      <c r="F4001" s="2">
        <f>Tabla14[[#This Row],[Precio]]-(Tabla14[[#This Row],[Precio]]*0.14)</f>
        <v>13267.907999999999</v>
      </c>
      <c r="G4001" s="2">
        <f>Tabla14[[#This Row],[Precio]]-(Tabla14[[#This Row],[Precio]]*0.05)</f>
        <v>14656.41</v>
      </c>
      <c r="H4001" s="4">
        <f>Tabla14[[#This Row],[  -14% costo de juan]]+(Tabla14[[#This Row],[  -14% costo de juan]]*0.1)</f>
        <v>14594.6988</v>
      </c>
      <c r="I4001" s="30">
        <f>Tabla14[[#This Row],[5% purpil]]+(Tabla14[[#This Row],[5% purpil]]*0.21)</f>
        <v>17734.256099999999</v>
      </c>
      <c r="J4001" s="30">
        <f>Tabla14[[#This Row],[5% purpil]]+(Tabla14[[#This Row],[5% purpil]]*0.21)</f>
        <v>17734.256099999999</v>
      </c>
      <c r="K4001" s="6">
        <f>Tabla14[[#This Row],[Precio NEGRO Publico c/juan]]-Tabla14[[#This Row],[Nuestro Costo juan ]]</f>
        <v>3139.5572999999986</v>
      </c>
      <c r="L4001" s="7">
        <f>Tabla14[[#This Row],[Ganancia]]/Tabla14[[#This Row],[Nuestro Costo juan ]]</f>
        <v>0.21511627906976735</v>
      </c>
      <c r="M4001" s="2">
        <f>Tabla14[[#This Row],[Precio NEGRO Publico c/juan]]+(Tabla14[[#This Row],[Precio NEGRO Publico c/juan]]*0.105)</f>
        <v>19596.3529905</v>
      </c>
    </row>
    <row r="4002" spans="1:13">
      <c r="A4002" s="1" t="s">
        <v>8026</v>
      </c>
      <c r="B4002" t="s">
        <v>8027</v>
      </c>
      <c r="C4002" t="s">
        <v>7159</v>
      </c>
      <c r="D4002" t="s">
        <v>5447</v>
      </c>
      <c r="E4002" s="2">
        <v>2635.2</v>
      </c>
      <c r="F4002" s="2">
        <f>Tabla14[[#This Row],[Precio]]-(Tabla14[[#This Row],[Precio]]*0.14)</f>
        <v>2266.2719999999999</v>
      </c>
      <c r="G4002" s="2">
        <f>Tabla14[[#This Row],[Precio]]-(Tabla14[[#This Row],[Precio]]*0.05)</f>
        <v>2503.4399999999996</v>
      </c>
      <c r="H4002" s="4">
        <f>Tabla14[[#This Row],[  -14% costo de juan]]+(Tabla14[[#This Row],[  -14% costo de juan]]*0.1)</f>
        <v>2492.8991999999998</v>
      </c>
      <c r="I4002" s="30">
        <f>Tabla14[[#This Row],[5% purpil]]+(Tabla14[[#This Row],[5% purpil]]*0.21)</f>
        <v>3029.1623999999993</v>
      </c>
      <c r="J4002" s="30">
        <f>Tabla14[[#This Row],[5% purpil]]+(Tabla14[[#This Row],[5% purpil]]*0.21)</f>
        <v>3029.1623999999993</v>
      </c>
      <c r="K4002" s="6">
        <f>Tabla14[[#This Row],[Precio NEGRO Publico c/juan]]-Tabla14[[#This Row],[Nuestro Costo juan ]]</f>
        <v>536.26319999999942</v>
      </c>
      <c r="L4002" s="7">
        <f>Tabla14[[#This Row],[Ganancia]]/Tabla14[[#This Row],[Nuestro Costo juan ]]</f>
        <v>0.21511627906976721</v>
      </c>
      <c r="M4002" s="2">
        <f>Tabla14[[#This Row],[Precio NEGRO Publico c/juan]]+(Tabla14[[#This Row],[Precio NEGRO Publico c/juan]]*0.105)</f>
        <v>3347.224451999999</v>
      </c>
    </row>
    <row r="4003" spans="1:13">
      <c r="A4003" s="1" t="s">
        <v>8028</v>
      </c>
      <c r="B4003" t="s">
        <v>8029</v>
      </c>
      <c r="C4003" t="s">
        <v>7159</v>
      </c>
      <c r="D4003" t="s">
        <v>5447</v>
      </c>
      <c r="E4003" s="2">
        <v>102332</v>
      </c>
      <c r="F4003" s="2">
        <f>Tabla14[[#This Row],[Precio]]-(Tabla14[[#This Row],[Precio]]*0.14)</f>
        <v>88005.52</v>
      </c>
      <c r="G4003" s="2">
        <f>Tabla14[[#This Row],[Precio]]-(Tabla14[[#This Row],[Precio]]*0.05)</f>
        <v>97215.4</v>
      </c>
      <c r="H4003" s="4">
        <f>Tabla14[[#This Row],[  -14% costo de juan]]+(Tabla14[[#This Row],[  -14% costo de juan]]*0.1)</f>
        <v>96806.072</v>
      </c>
      <c r="I4003" s="30">
        <f>Tabla14[[#This Row],[5% purpil]]+(Tabla14[[#This Row],[5% purpil]]*0.21)</f>
        <v>117630.63399999999</v>
      </c>
      <c r="J4003" s="30">
        <f>Tabla14[[#This Row],[5% purpil]]+(Tabla14[[#This Row],[5% purpil]]*0.21)</f>
        <v>117630.63399999999</v>
      </c>
      <c r="K4003" s="6">
        <f>Tabla14[[#This Row],[Precio NEGRO Publico c/juan]]-Tabla14[[#This Row],[Nuestro Costo juan ]]</f>
        <v>20824.561999999991</v>
      </c>
      <c r="L4003" s="7">
        <f>Tabla14[[#This Row],[Ganancia]]/Tabla14[[#This Row],[Nuestro Costo juan ]]</f>
        <v>0.21511627906976735</v>
      </c>
      <c r="M4003" s="2">
        <f>Tabla14[[#This Row],[Precio NEGRO Publico c/juan]]+(Tabla14[[#This Row],[Precio NEGRO Publico c/juan]]*0.105)</f>
        <v>129981.85057</v>
      </c>
    </row>
    <row r="4004" spans="1:13">
      <c r="A4004" s="1" t="s">
        <v>8030</v>
      </c>
      <c r="B4004" t="s">
        <v>8031</v>
      </c>
      <c r="C4004" t="s">
        <v>7159</v>
      </c>
      <c r="D4004" t="s">
        <v>5447</v>
      </c>
      <c r="E4004" s="2">
        <v>97459.199999999997</v>
      </c>
      <c r="F4004" s="2">
        <f>Tabla14[[#This Row],[Precio]]-(Tabla14[[#This Row],[Precio]]*0.14)</f>
        <v>83814.911999999997</v>
      </c>
      <c r="G4004" s="2">
        <f>Tabla14[[#This Row],[Precio]]-(Tabla14[[#This Row],[Precio]]*0.05)</f>
        <v>92586.239999999991</v>
      </c>
      <c r="H4004" s="4">
        <f>Tabla14[[#This Row],[  -14% costo de juan]]+(Tabla14[[#This Row],[  -14% costo de juan]]*0.1)</f>
        <v>92196.403200000001</v>
      </c>
      <c r="I4004" s="30">
        <f>Tabla14[[#This Row],[5% purpil]]+(Tabla14[[#This Row],[5% purpil]]*0.21)</f>
        <v>112029.3504</v>
      </c>
      <c r="J4004" s="30">
        <f>Tabla14[[#This Row],[5% purpil]]+(Tabla14[[#This Row],[5% purpil]]*0.21)</f>
        <v>112029.3504</v>
      </c>
      <c r="K4004" s="6">
        <f>Tabla14[[#This Row],[Precio NEGRO Publico c/juan]]-Tabla14[[#This Row],[Nuestro Costo juan ]]</f>
        <v>19832.947199999995</v>
      </c>
      <c r="L4004" s="7">
        <f>Tabla14[[#This Row],[Ganancia]]/Tabla14[[#This Row],[Nuestro Costo juan ]]</f>
        <v>0.21511627906976738</v>
      </c>
      <c r="M4004" s="2">
        <f>Tabla14[[#This Row],[Precio NEGRO Publico c/juan]]+(Tabla14[[#This Row],[Precio NEGRO Publico c/juan]]*0.105)</f>
        <v>123792.43219199999</v>
      </c>
    </row>
    <row r="4005" spans="1:13">
      <c r="A4005" s="1" t="s">
        <v>8032</v>
      </c>
      <c r="B4005" t="s">
        <v>8033</v>
      </c>
      <c r="C4005" t="s">
        <v>7159</v>
      </c>
      <c r="D4005" t="s">
        <v>5447</v>
      </c>
      <c r="E4005" s="2">
        <v>112078</v>
      </c>
      <c r="F4005" s="2">
        <f>Tabla14[[#This Row],[Precio]]-(Tabla14[[#This Row],[Precio]]*0.14)</f>
        <v>96387.08</v>
      </c>
      <c r="G4005" s="2">
        <f>Tabla14[[#This Row],[Precio]]-(Tabla14[[#This Row],[Precio]]*0.05)</f>
        <v>106474.1</v>
      </c>
      <c r="H4005" s="4">
        <f>Tabla14[[#This Row],[  -14% costo de juan]]+(Tabla14[[#This Row],[  -14% costo de juan]]*0.1)</f>
        <v>106025.788</v>
      </c>
      <c r="I4005" s="30">
        <f>Tabla14[[#This Row],[5% purpil]]+(Tabla14[[#This Row],[5% purpil]]*0.21)</f>
        <v>128833.66100000001</v>
      </c>
      <c r="J4005" s="30">
        <f>Tabla14[[#This Row],[5% purpil]]+(Tabla14[[#This Row],[5% purpil]]*0.21)</f>
        <v>128833.66100000001</v>
      </c>
      <c r="K4005" s="6">
        <f>Tabla14[[#This Row],[Precio NEGRO Publico c/juan]]-Tabla14[[#This Row],[Nuestro Costo juan ]]</f>
        <v>22807.873000000007</v>
      </c>
      <c r="L4005" s="7">
        <f>Tabla14[[#This Row],[Ganancia]]/Tabla14[[#This Row],[Nuestro Costo juan ]]</f>
        <v>0.21511627906976752</v>
      </c>
      <c r="M4005" s="2">
        <f>Tabla14[[#This Row],[Precio NEGRO Publico c/juan]]+(Tabla14[[#This Row],[Precio NEGRO Publico c/juan]]*0.105)</f>
        <v>142361.19540500001</v>
      </c>
    </row>
    <row r="4006" spans="1:13">
      <c r="A4006" s="1" t="s">
        <v>8034</v>
      </c>
      <c r="B4006" t="s">
        <v>8035</v>
      </c>
      <c r="C4006" t="s">
        <v>7159</v>
      </c>
      <c r="D4006" t="s">
        <v>5447</v>
      </c>
      <c r="E4006" s="2">
        <v>141316</v>
      </c>
      <c r="F4006" s="2">
        <f>Tabla14[[#This Row],[Precio]]-(Tabla14[[#This Row],[Precio]]*0.14)</f>
        <v>121531.76</v>
      </c>
      <c r="G4006" s="2">
        <f>Tabla14[[#This Row],[Precio]]-(Tabla14[[#This Row],[Precio]]*0.05)</f>
        <v>134250.20000000001</v>
      </c>
      <c r="H4006" s="4">
        <f>Tabla14[[#This Row],[  -14% costo de juan]]+(Tabla14[[#This Row],[  -14% costo de juan]]*0.1)</f>
        <v>133684.93599999999</v>
      </c>
      <c r="I4006" s="30">
        <f>Tabla14[[#This Row],[5% purpil]]+(Tabla14[[#This Row],[5% purpil]]*0.21)</f>
        <v>162442.74200000003</v>
      </c>
      <c r="J4006" s="30">
        <f>Tabla14[[#This Row],[5% purpil]]+(Tabla14[[#This Row],[5% purpil]]*0.21)</f>
        <v>162442.74200000003</v>
      </c>
      <c r="K4006" s="6">
        <f>Tabla14[[#This Row],[Precio NEGRO Publico c/juan]]-Tabla14[[#This Row],[Nuestro Costo juan ]]</f>
        <v>28757.806000000041</v>
      </c>
      <c r="L4006" s="7">
        <f>Tabla14[[#This Row],[Ganancia]]/Tabla14[[#This Row],[Nuestro Costo juan ]]</f>
        <v>0.21511627906976777</v>
      </c>
      <c r="M4006" s="2">
        <f>Tabla14[[#This Row],[Precio NEGRO Publico c/juan]]+(Tabla14[[#This Row],[Precio NEGRO Publico c/juan]]*0.105)</f>
        <v>179499.22991000002</v>
      </c>
    </row>
    <row r="4007" spans="1:13">
      <c r="A4007" s="1" t="s">
        <v>8036</v>
      </c>
      <c r="B4007" t="s">
        <v>8037</v>
      </c>
      <c r="C4007" t="s">
        <v>7159</v>
      </c>
      <c r="D4007" t="s">
        <v>5447</v>
      </c>
      <c r="E4007" s="2">
        <v>97459.199999999997</v>
      </c>
      <c r="F4007" s="2">
        <f>Tabla14[[#This Row],[Precio]]-(Tabla14[[#This Row],[Precio]]*0.14)</f>
        <v>83814.911999999997</v>
      </c>
      <c r="G4007" s="2">
        <f>Tabla14[[#This Row],[Precio]]-(Tabla14[[#This Row],[Precio]]*0.05)</f>
        <v>92586.239999999991</v>
      </c>
      <c r="H4007" s="4">
        <f>Tabla14[[#This Row],[  -14% costo de juan]]+(Tabla14[[#This Row],[  -14% costo de juan]]*0.1)</f>
        <v>92196.403200000001</v>
      </c>
      <c r="I4007" s="30">
        <f>Tabla14[[#This Row],[5% purpil]]+(Tabla14[[#This Row],[5% purpil]]*0.21)</f>
        <v>112029.3504</v>
      </c>
      <c r="J4007" s="30">
        <f>Tabla14[[#This Row],[5% purpil]]+(Tabla14[[#This Row],[5% purpil]]*0.21)</f>
        <v>112029.3504</v>
      </c>
      <c r="K4007" s="6">
        <f>Tabla14[[#This Row],[Precio NEGRO Publico c/juan]]-Tabla14[[#This Row],[Nuestro Costo juan ]]</f>
        <v>19832.947199999995</v>
      </c>
      <c r="L4007" s="7">
        <f>Tabla14[[#This Row],[Ganancia]]/Tabla14[[#This Row],[Nuestro Costo juan ]]</f>
        <v>0.21511627906976738</v>
      </c>
      <c r="M4007" s="2">
        <f>Tabla14[[#This Row],[Precio NEGRO Publico c/juan]]+(Tabla14[[#This Row],[Precio NEGRO Publico c/juan]]*0.105)</f>
        <v>123792.43219199999</v>
      </c>
    </row>
    <row r="4008" spans="1:13">
      <c r="A4008" s="1" t="s">
        <v>8038</v>
      </c>
      <c r="B4008" t="s">
        <v>8039</v>
      </c>
      <c r="C4008" t="s">
        <v>7159</v>
      </c>
      <c r="D4008" t="s">
        <v>5447</v>
      </c>
      <c r="E4008" s="2">
        <v>8375</v>
      </c>
      <c r="F4008" s="2">
        <f>Tabla14[[#This Row],[Precio]]-(Tabla14[[#This Row],[Precio]]*0.14)</f>
        <v>7202.5</v>
      </c>
      <c r="G4008" s="2">
        <f>Tabla14[[#This Row],[Precio]]-(Tabla14[[#This Row],[Precio]]*0.05)</f>
        <v>7956.25</v>
      </c>
      <c r="H4008" s="4">
        <f>Tabla14[[#This Row],[  -14% costo de juan]]+(Tabla14[[#This Row],[  -14% costo de juan]]*0.1)</f>
        <v>7922.75</v>
      </c>
      <c r="I4008" s="30">
        <f>Tabla14[[#This Row],[5% purpil]]+(Tabla14[[#This Row],[5% purpil]]*0.21)</f>
        <v>9627.0625</v>
      </c>
      <c r="J4008" s="30">
        <f>Tabla14[[#This Row],[5% purpil]]+(Tabla14[[#This Row],[5% purpil]]*0.21)</f>
        <v>9627.0625</v>
      </c>
      <c r="K4008" s="6">
        <f>Tabla14[[#This Row],[Precio NEGRO Publico c/juan]]-Tabla14[[#This Row],[Nuestro Costo juan ]]</f>
        <v>1704.3125</v>
      </c>
      <c r="L4008" s="7">
        <f>Tabla14[[#This Row],[Ganancia]]/Tabla14[[#This Row],[Nuestro Costo juan ]]</f>
        <v>0.21511627906976744</v>
      </c>
      <c r="M4008" s="2">
        <f>Tabla14[[#This Row],[Precio NEGRO Publico c/juan]]+(Tabla14[[#This Row],[Precio NEGRO Publico c/juan]]*0.105)</f>
        <v>10637.9040625</v>
      </c>
    </row>
    <row r="4009" spans="1:13">
      <c r="A4009" s="1" t="s">
        <v>8040</v>
      </c>
      <c r="B4009" t="s">
        <v>8041</v>
      </c>
      <c r="C4009" t="s">
        <v>7159</v>
      </c>
      <c r="D4009" t="s">
        <v>5447</v>
      </c>
      <c r="E4009" s="2">
        <v>5042</v>
      </c>
      <c r="F4009" s="2">
        <f>Tabla14[[#This Row],[Precio]]-(Tabla14[[#This Row],[Precio]]*0.14)</f>
        <v>4336.12</v>
      </c>
      <c r="G4009" s="2">
        <f>Tabla14[[#This Row],[Precio]]-(Tabla14[[#This Row],[Precio]]*0.05)</f>
        <v>4789.8999999999996</v>
      </c>
      <c r="H4009" s="4">
        <f>Tabla14[[#This Row],[  -14% costo de juan]]+(Tabla14[[#This Row],[  -14% costo de juan]]*0.1)</f>
        <v>4769.732</v>
      </c>
      <c r="I4009" s="30">
        <f>Tabla14[[#This Row],[5% purpil]]+(Tabla14[[#This Row],[5% purpil]]*0.21)</f>
        <v>5795.7789999999995</v>
      </c>
      <c r="J4009" s="30">
        <f>Tabla14[[#This Row],[5% purpil]]+(Tabla14[[#This Row],[5% purpil]]*0.21)</f>
        <v>5795.7789999999995</v>
      </c>
      <c r="K4009" s="6">
        <f>Tabla14[[#This Row],[Precio NEGRO Publico c/juan]]-Tabla14[[#This Row],[Nuestro Costo juan ]]</f>
        <v>1026.0469999999996</v>
      </c>
      <c r="L4009" s="7">
        <f>Tabla14[[#This Row],[Ganancia]]/Tabla14[[#This Row],[Nuestro Costo juan ]]</f>
        <v>0.21511627906976735</v>
      </c>
      <c r="M4009" s="2">
        <f>Tabla14[[#This Row],[Precio NEGRO Publico c/juan]]+(Tabla14[[#This Row],[Precio NEGRO Publico c/juan]]*0.105)</f>
        <v>6404.3357949999991</v>
      </c>
    </row>
    <row r="4010" spans="1:13">
      <c r="A4010" s="1" t="s">
        <v>8042</v>
      </c>
      <c r="B4010" t="s">
        <v>8043</v>
      </c>
      <c r="C4010" t="s">
        <v>7159</v>
      </c>
      <c r="D4010" t="s">
        <v>5447</v>
      </c>
      <c r="E4010" s="2">
        <v>8393</v>
      </c>
      <c r="F4010" s="2">
        <f>Tabla14[[#This Row],[Precio]]-(Tabla14[[#This Row],[Precio]]*0.14)</f>
        <v>7217.98</v>
      </c>
      <c r="G4010" s="2">
        <f>Tabla14[[#This Row],[Precio]]-(Tabla14[[#This Row],[Precio]]*0.05)</f>
        <v>7973.35</v>
      </c>
      <c r="H4010" s="4">
        <f>Tabla14[[#This Row],[  -14% costo de juan]]+(Tabla14[[#This Row],[  -14% costo de juan]]*0.1)</f>
        <v>7939.7779999999993</v>
      </c>
      <c r="I4010" s="30">
        <f>Tabla14[[#This Row],[5% purpil]]+(Tabla14[[#This Row],[5% purpil]]*0.21)</f>
        <v>9647.7535000000007</v>
      </c>
      <c r="J4010" s="30">
        <f>Tabla14[[#This Row],[5% purpil]]+(Tabla14[[#This Row],[5% purpil]]*0.21)</f>
        <v>9647.7535000000007</v>
      </c>
      <c r="K4010" s="6">
        <f>Tabla14[[#This Row],[Precio NEGRO Publico c/juan]]-Tabla14[[#This Row],[Nuestro Costo juan ]]</f>
        <v>1707.9755000000014</v>
      </c>
      <c r="L4010" s="7">
        <f>Tabla14[[#This Row],[Ganancia]]/Tabla14[[#This Row],[Nuestro Costo juan ]]</f>
        <v>0.21511627906976763</v>
      </c>
      <c r="M4010" s="2">
        <f>Tabla14[[#This Row],[Precio NEGRO Publico c/juan]]+(Tabla14[[#This Row],[Precio NEGRO Publico c/juan]]*0.105)</f>
        <v>10660.767617500002</v>
      </c>
    </row>
    <row r="4011" spans="1:13">
      <c r="A4011" s="1" t="s">
        <v>8044</v>
      </c>
      <c r="B4011" t="s">
        <v>8045</v>
      </c>
      <c r="C4011" t="s">
        <v>7159</v>
      </c>
      <c r="D4011" t="s">
        <v>5447</v>
      </c>
      <c r="E4011" s="2">
        <v>8379</v>
      </c>
      <c r="F4011" s="2">
        <f>Tabla14[[#This Row],[Precio]]-(Tabla14[[#This Row],[Precio]]*0.14)</f>
        <v>7205.94</v>
      </c>
      <c r="G4011" s="2">
        <f>Tabla14[[#This Row],[Precio]]-(Tabla14[[#This Row],[Precio]]*0.05)</f>
        <v>7960.05</v>
      </c>
      <c r="H4011" s="4">
        <f>Tabla14[[#This Row],[  -14% costo de juan]]+(Tabla14[[#This Row],[  -14% costo de juan]]*0.1)</f>
        <v>7926.5339999999997</v>
      </c>
      <c r="I4011" s="30">
        <f>Tabla14[[#This Row],[5% purpil]]+(Tabla14[[#This Row],[5% purpil]]*0.21)</f>
        <v>9631.6605</v>
      </c>
      <c r="J4011" s="30">
        <f>Tabla14[[#This Row],[5% purpil]]+(Tabla14[[#This Row],[5% purpil]]*0.21)</f>
        <v>9631.6605</v>
      </c>
      <c r="K4011" s="6">
        <f>Tabla14[[#This Row],[Precio NEGRO Publico c/juan]]-Tabla14[[#This Row],[Nuestro Costo juan ]]</f>
        <v>1705.1265000000003</v>
      </c>
      <c r="L4011" s="7">
        <f>Tabla14[[#This Row],[Ganancia]]/Tabla14[[#This Row],[Nuestro Costo juan ]]</f>
        <v>0.21511627906976749</v>
      </c>
      <c r="M4011" s="2">
        <f>Tabla14[[#This Row],[Precio NEGRO Publico c/juan]]+(Tabla14[[#This Row],[Precio NEGRO Publico c/juan]]*0.105)</f>
        <v>10642.9848525</v>
      </c>
    </row>
    <row r="4012" spans="1:13">
      <c r="A4012" s="1" t="s">
        <v>8046</v>
      </c>
      <c r="B4012" t="s">
        <v>8047</v>
      </c>
      <c r="C4012" t="s">
        <v>7159</v>
      </c>
      <c r="D4012" t="s">
        <v>5447</v>
      </c>
      <c r="E4012" s="2">
        <v>7275</v>
      </c>
      <c r="F4012" s="2">
        <f>Tabla14[[#This Row],[Precio]]-(Tabla14[[#This Row],[Precio]]*0.14)</f>
        <v>6256.5</v>
      </c>
      <c r="G4012" s="2">
        <f>Tabla14[[#This Row],[Precio]]-(Tabla14[[#This Row],[Precio]]*0.05)</f>
        <v>6911.25</v>
      </c>
      <c r="H4012" s="4">
        <f>Tabla14[[#This Row],[  -14% costo de juan]]+(Tabla14[[#This Row],[  -14% costo de juan]]*0.1)</f>
        <v>6882.15</v>
      </c>
      <c r="I4012" s="30">
        <f>Tabla14[[#This Row],[5% purpil]]+(Tabla14[[#This Row],[5% purpil]]*0.21)</f>
        <v>8362.6124999999993</v>
      </c>
      <c r="J4012" s="30">
        <f>Tabla14[[#This Row],[5% purpil]]+(Tabla14[[#This Row],[5% purpil]]*0.21)</f>
        <v>8362.6124999999993</v>
      </c>
      <c r="K4012" s="6">
        <f>Tabla14[[#This Row],[Precio NEGRO Publico c/juan]]-Tabla14[[#This Row],[Nuestro Costo juan ]]</f>
        <v>1480.4624999999996</v>
      </c>
      <c r="L4012" s="7">
        <f>Tabla14[[#This Row],[Ganancia]]/Tabla14[[#This Row],[Nuestro Costo juan ]]</f>
        <v>0.21511627906976741</v>
      </c>
      <c r="M4012" s="2">
        <f>Tabla14[[#This Row],[Precio NEGRO Publico c/juan]]+(Tabla14[[#This Row],[Precio NEGRO Publico c/juan]]*0.105)</f>
        <v>9240.6868125000001</v>
      </c>
    </row>
    <row r="4013" spans="1:13">
      <c r="A4013" s="1" t="s">
        <v>8048</v>
      </c>
      <c r="B4013" t="s">
        <v>8049</v>
      </c>
      <c r="C4013" t="s">
        <v>7159</v>
      </c>
      <c r="D4013" t="s">
        <v>5447</v>
      </c>
      <c r="E4013" s="2">
        <v>12863</v>
      </c>
      <c r="F4013" s="2">
        <f>Tabla14[[#This Row],[Precio]]-(Tabla14[[#This Row],[Precio]]*0.14)</f>
        <v>11062.18</v>
      </c>
      <c r="G4013" s="2">
        <f>Tabla14[[#This Row],[Precio]]-(Tabla14[[#This Row],[Precio]]*0.05)</f>
        <v>12219.85</v>
      </c>
      <c r="H4013" s="4">
        <f>Tabla14[[#This Row],[  -14% costo de juan]]+(Tabla14[[#This Row],[  -14% costo de juan]]*0.1)</f>
        <v>12168.398000000001</v>
      </c>
      <c r="I4013" s="30">
        <f>Tabla14[[#This Row],[5% purpil]]+(Tabla14[[#This Row],[5% purpil]]*0.21)</f>
        <v>14786.0185</v>
      </c>
      <c r="J4013" s="30">
        <f>Tabla14[[#This Row],[5% purpil]]+(Tabla14[[#This Row],[5% purpil]]*0.21)</f>
        <v>14786.0185</v>
      </c>
      <c r="K4013" s="6">
        <f>Tabla14[[#This Row],[Precio NEGRO Publico c/juan]]-Tabla14[[#This Row],[Nuestro Costo juan ]]</f>
        <v>2617.6204999999991</v>
      </c>
      <c r="L4013" s="7">
        <f>Tabla14[[#This Row],[Ganancia]]/Tabla14[[#This Row],[Nuestro Costo juan ]]</f>
        <v>0.21511627906976735</v>
      </c>
      <c r="M4013" s="2">
        <f>Tabla14[[#This Row],[Precio NEGRO Publico c/juan]]+(Tabla14[[#This Row],[Precio NEGRO Publico c/juan]]*0.105)</f>
        <v>16338.5504425</v>
      </c>
    </row>
    <row r="4014" spans="1:13">
      <c r="A4014" s="1" t="s">
        <v>8050</v>
      </c>
      <c r="B4014" t="s">
        <v>8051</v>
      </c>
      <c r="C4014" t="s">
        <v>7159</v>
      </c>
      <c r="D4014" t="s">
        <v>5447</v>
      </c>
      <c r="E4014" s="2">
        <v>5039</v>
      </c>
      <c r="F4014" s="2">
        <f>Tabla14[[#This Row],[Precio]]-(Tabla14[[#This Row],[Precio]]*0.14)</f>
        <v>4333.54</v>
      </c>
      <c r="G4014" s="2">
        <f>Tabla14[[#This Row],[Precio]]-(Tabla14[[#This Row],[Precio]]*0.05)</f>
        <v>4787.05</v>
      </c>
      <c r="H4014" s="4">
        <f>Tabla14[[#This Row],[  -14% costo de juan]]+(Tabla14[[#This Row],[  -14% costo de juan]]*0.1)</f>
        <v>4766.8940000000002</v>
      </c>
      <c r="I4014" s="30">
        <f>Tabla14[[#This Row],[5% purpil]]+(Tabla14[[#This Row],[5% purpil]]*0.21)</f>
        <v>5792.3305</v>
      </c>
      <c r="J4014" s="30">
        <f>Tabla14[[#This Row],[5% purpil]]+(Tabla14[[#This Row],[5% purpil]]*0.21)</f>
        <v>5792.3305</v>
      </c>
      <c r="K4014" s="6">
        <f>Tabla14[[#This Row],[Precio NEGRO Publico c/juan]]-Tabla14[[#This Row],[Nuestro Costo juan ]]</f>
        <v>1025.4364999999998</v>
      </c>
      <c r="L4014" s="7">
        <f>Tabla14[[#This Row],[Ganancia]]/Tabla14[[#This Row],[Nuestro Costo juan ]]</f>
        <v>0.21511627906976738</v>
      </c>
      <c r="M4014" s="2">
        <f>Tabla14[[#This Row],[Precio NEGRO Publico c/juan]]+(Tabla14[[#This Row],[Precio NEGRO Publico c/juan]]*0.105)</f>
        <v>6400.5252025</v>
      </c>
    </row>
    <row r="4015" spans="1:13">
      <c r="A4015" s="1" t="s">
        <v>8052</v>
      </c>
      <c r="B4015" t="s">
        <v>8053</v>
      </c>
      <c r="C4015" t="s">
        <v>7159</v>
      </c>
      <c r="D4015" t="s">
        <v>5447</v>
      </c>
      <c r="E4015" s="2">
        <v>11200</v>
      </c>
      <c r="F4015" s="2">
        <f>Tabla14[[#This Row],[Precio]]-(Tabla14[[#This Row],[Precio]]*0.14)</f>
        <v>9632</v>
      </c>
      <c r="G4015" s="2">
        <f>Tabla14[[#This Row],[Precio]]-(Tabla14[[#This Row],[Precio]]*0.05)</f>
        <v>10640</v>
      </c>
      <c r="H4015" s="4">
        <f>Tabla14[[#This Row],[  -14% costo de juan]]+(Tabla14[[#This Row],[  -14% costo de juan]]*0.1)</f>
        <v>10595.2</v>
      </c>
      <c r="I4015" s="30">
        <f>Tabla14[[#This Row],[5% purpil]]+(Tabla14[[#This Row],[5% purpil]]*0.21)</f>
        <v>12874.4</v>
      </c>
      <c r="J4015" s="30">
        <f>Tabla14[[#This Row],[5% purpil]]+(Tabla14[[#This Row],[5% purpil]]*0.21)</f>
        <v>12874.4</v>
      </c>
      <c r="K4015" s="6">
        <f>Tabla14[[#This Row],[Precio NEGRO Publico c/juan]]-Tabla14[[#This Row],[Nuestro Costo juan ]]</f>
        <v>2279.1999999999989</v>
      </c>
      <c r="L4015" s="7">
        <f>Tabla14[[#This Row],[Ganancia]]/Tabla14[[#This Row],[Nuestro Costo juan ]]</f>
        <v>0.21511627906976732</v>
      </c>
      <c r="M4015" s="2">
        <f>Tabla14[[#This Row],[Precio NEGRO Publico c/juan]]+(Tabla14[[#This Row],[Precio NEGRO Publico c/juan]]*0.105)</f>
        <v>14226.212</v>
      </c>
    </row>
    <row r="4016" spans="1:13">
      <c r="A4016" s="1" t="s">
        <v>8054</v>
      </c>
      <c r="B4016" t="s">
        <v>8055</v>
      </c>
      <c r="C4016" t="s">
        <v>7159</v>
      </c>
      <c r="D4016" t="s">
        <v>5447</v>
      </c>
      <c r="E4016" s="2">
        <v>11205</v>
      </c>
      <c r="F4016" s="2">
        <f>Tabla14[[#This Row],[Precio]]-(Tabla14[[#This Row],[Precio]]*0.14)</f>
        <v>9636.2999999999993</v>
      </c>
      <c r="G4016" s="2">
        <f>Tabla14[[#This Row],[Precio]]-(Tabla14[[#This Row],[Precio]]*0.05)</f>
        <v>10644.75</v>
      </c>
      <c r="H4016" s="4">
        <f>Tabla14[[#This Row],[  -14% costo de juan]]+(Tabla14[[#This Row],[  -14% costo de juan]]*0.1)</f>
        <v>10599.929999999998</v>
      </c>
      <c r="I4016" s="30">
        <f>Tabla14[[#This Row],[5% purpil]]+(Tabla14[[#This Row],[5% purpil]]*0.21)</f>
        <v>12880.147499999999</v>
      </c>
      <c r="J4016" s="30">
        <f>Tabla14[[#This Row],[5% purpil]]+(Tabla14[[#This Row],[5% purpil]]*0.21)</f>
        <v>12880.147499999999</v>
      </c>
      <c r="K4016" s="6">
        <f>Tabla14[[#This Row],[Precio NEGRO Publico c/juan]]-Tabla14[[#This Row],[Nuestro Costo juan ]]</f>
        <v>2280.2175000000007</v>
      </c>
      <c r="L4016" s="7">
        <f>Tabla14[[#This Row],[Ganancia]]/Tabla14[[#This Row],[Nuestro Costo juan ]]</f>
        <v>0.21511627906976755</v>
      </c>
      <c r="M4016" s="2">
        <f>Tabla14[[#This Row],[Precio NEGRO Publico c/juan]]+(Tabla14[[#This Row],[Precio NEGRO Publico c/juan]]*0.105)</f>
        <v>14232.5629875</v>
      </c>
    </row>
    <row r="4017" spans="1:13">
      <c r="A4017" s="1" t="s">
        <v>8056</v>
      </c>
      <c r="B4017" t="s">
        <v>8057</v>
      </c>
      <c r="C4017" t="s">
        <v>7159</v>
      </c>
      <c r="D4017" t="s">
        <v>5447</v>
      </c>
      <c r="E4017" s="2">
        <v>8404</v>
      </c>
      <c r="F4017" s="2">
        <f>Tabla14[[#This Row],[Precio]]-(Tabla14[[#This Row],[Precio]]*0.14)</f>
        <v>7227.44</v>
      </c>
      <c r="G4017" s="2">
        <f>Tabla14[[#This Row],[Precio]]-(Tabla14[[#This Row],[Precio]]*0.05)</f>
        <v>7983.8</v>
      </c>
      <c r="H4017" s="4">
        <f>Tabla14[[#This Row],[  -14% costo de juan]]+(Tabla14[[#This Row],[  -14% costo de juan]]*0.1)</f>
        <v>7950.1839999999993</v>
      </c>
      <c r="I4017" s="30">
        <f>Tabla14[[#This Row],[5% purpil]]+(Tabla14[[#This Row],[5% purpil]]*0.21)</f>
        <v>9660.398000000001</v>
      </c>
      <c r="J4017" s="30">
        <f>Tabla14[[#This Row],[5% purpil]]+(Tabla14[[#This Row],[5% purpil]]*0.21)</f>
        <v>9660.398000000001</v>
      </c>
      <c r="K4017" s="6">
        <f>Tabla14[[#This Row],[Precio NEGRO Publico c/juan]]-Tabla14[[#This Row],[Nuestro Costo juan ]]</f>
        <v>1710.2140000000018</v>
      </c>
      <c r="L4017" s="7">
        <f>Tabla14[[#This Row],[Ganancia]]/Tabla14[[#This Row],[Nuestro Costo juan ]]</f>
        <v>0.21511627906976769</v>
      </c>
      <c r="M4017" s="2">
        <f>Tabla14[[#This Row],[Precio NEGRO Publico c/juan]]+(Tabla14[[#This Row],[Precio NEGRO Publico c/juan]]*0.105)</f>
        <v>10674.739790000001</v>
      </c>
    </row>
    <row r="4018" spans="1:13">
      <c r="A4018" s="1" t="s">
        <v>8058</v>
      </c>
      <c r="B4018" t="s">
        <v>8059</v>
      </c>
      <c r="C4018" t="s">
        <v>7159</v>
      </c>
      <c r="D4018" t="s">
        <v>5447</v>
      </c>
      <c r="E4018" s="2">
        <v>8379</v>
      </c>
      <c r="F4018" s="2">
        <f>Tabla14[[#This Row],[Precio]]-(Tabla14[[#This Row],[Precio]]*0.14)</f>
        <v>7205.94</v>
      </c>
      <c r="G4018" s="2">
        <f>Tabla14[[#This Row],[Precio]]-(Tabla14[[#This Row],[Precio]]*0.05)</f>
        <v>7960.05</v>
      </c>
      <c r="H4018" s="4">
        <f>Tabla14[[#This Row],[  -14% costo de juan]]+(Tabla14[[#This Row],[  -14% costo de juan]]*0.1)</f>
        <v>7926.5339999999997</v>
      </c>
      <c r="I4018" s="30">
        <f>Tabla14[[#This Row],[5% purpil]]+(Tabla14[[#This Row],[5% purpil]]*0.21)</f>
        <v>9631.6605</v>
      </c>
      <c r="J4018" s="30">
        <f>Tabla14[[#This Row],[5% purpil]]+(Tabla14[[#This Row],[5% purpil]]*0.21)</f>
        <v>9631.6605</v>
      </c>
      <c r="K4018" s="6">
        <f>Tabla14[[#This Row],[Precio NEGRO Publico c/juan]]-Tabla14[[#This Row],[Nuestro Costo juan ]]</f>
        <v>1705.1265000000003</v>
      </c>
      <c r="L4018" s="7">
        <f>Tabla14[[#This Row],[Ganancia]]/Tabla14[[#This Row],[Nuestro Costo juan ]]</f>
        <v>0.21511627906976749</v>
      </c>
      <c r="M4018" s="2">
        <f>Tabla14[[#This Row],[Precio NEGRO Publico c/juan]]+(Tabla14[[#This Row],[Precio NEGRO Publico c/juan]]*0.105)</f>
        <v>10642.9848525</v>
      </c>
    </row>
    <row r="4019" spans="1:13">
      <c r="A4019" s="1" t="s">
        <v>8060</v>
      </c>
      <c r="B4019" t="s">
        <v>8061</v>
      </c>
      <c r="C4019" t="s">
        <v>7159</v>
      </c>
      <c r="D4019" t="s">
        <v>5447</v>
      </c>
      <c r="E4019" s="2">
        <v>8940</v>
      </c>
      <c r="F4019" s="2">
        <f>Tabla14[[#This Row],[Precio]]-(Tabla14[[#This Row],[Precio]]*0.14)</f>
        <v>7688.4</v>
      </c>
      <c r="G4019" s="2">
        <f>Tabla14[[#This Row],[Precio]]-(Tabla14[[#This Row],[Precio]]*0.05)</f>
        <v>8493</v>
      </c>
      <c r="H4019" s="4">
        <f>Tabla14[[#This Row],[  -14% costo de juan]]+(Tabla14[[#This Row],[  -14% costo de juan]]*0.1)</f>
        <v>8457.24</v>
      </c>
      <c r="I4019" s="30">
        <f>Tabla14[[#This Row],[5% purpil]]+(Tabla14[[#This Row],[5% purpil]]*0.21)</f>
        <v>10276.530000000001</v>
      </c>
      <c r="J4019" s="30">
        <f>Tabla14[[#This Row],[5% purpil]]+(Tabla14[[#This Row],[5% purpil]]*0.21)</f>
        <v>10276.530000000001</v>
      </c>
      <c r="K4019" s="6">
        <f>Tabla14[[#This Row],[Precio NEGRO Publico c/juan]]-Tabla14[[#This Row],[Nuestro Costo juan ]]</f>
        <v>1819.2900000000009</v>
      </c>
      <c r="L4019" s="7">
        <f>Tabla14[[#This Row],[Ganancia]]/Tabla14[[#This Row],[Nuestro Costo juan ]]</f>
        <v>0.21511627906976755</v>
      </c>
      <c r="M4019" s="2">
        <f>Tabla14[[#This Row],[Precio NEGRO Publico c/juan]]+(Tabla14[[#This Row],[Precio NEGRO Publico c/juan]]*0.105)</f>
        <v>11355.56565</v>
      </c>
    </row>
    <row r="4020" spans="1:13">
      <c r="A4020" s="1" t="s">
        <v>8062</v>
      </c>
      <c r="B4020" t="s">
        <v>8063</v>
      </c>
      <c r="C4020" t="s">
        <v>7159</v>
      </c>
      <c r="D4020" t="s">
        <v>5447</v>
      </c>
      <c r="E4020" s="2">
        <v>16875</v>
      </c>
      <c r="F4020" s="2">
        <f>Tabla14[[#This Row],[Precio]]-(Tabla14[[#This Row],[Precio]]*0.14)</f>
        <v>14512.5</v>
      </c>
      <c r="G4020" s="2">
        <f>Tabla14[[#This Row],[Precio]]-(Tabla14[[#This Row],[Precio]]*0.05)</f>
        <v>16031.25</v>
      </c>
      <c r="H4020" s="4">
        <f>Tabla14[[#This Row],[  -14% costo de juan]]+(Tabla14[[#This Row],[  -14% costo de juan]]*0.1)</f>
        <v>15963.75</v>
      </c>
      <c r="I4020" s="30">
        <f>Tabla14[[#This Row],[5% purpil]]+(Tabla14[[#This Row],[5% purpil]]*0.21)</f>
        <v>19397.8125</v>
      </c>
      <c r="J4020" s="30">
        <f>Tabla14[[#This Row],[5% purpil]]+(Tabla14[[#This Row],[5% purpil]]*0.21)</f>
        <v>19397.8125</v>
      </c>
      <c r="K4020" s="6">
        <f>Tabla14[[#This Row],[Precio NEGRO Publico c/juan]]-Tabla14[[#This Row],[Nuestro Costo juan ]]</f>
        <v>3434.0625</v>
      </c>
      <c r="L4020" s="7">
        <f>Tabla14[[#This Row],[Ganancia]]/Tabla14[[#This Row],[Nuestro Costo juan ]]</f>
        <v>0.21511627906976744</v>
      </c>
      <c r="M4020" s="2">
        <f>Tabla14[[#This Row],[Precio NEGRO Publico c/juan]]+(Tabla14[[#This Row],[Precio NEGRO Publico c/juan]]*0.105)</f>
        <v>21434.582812500001</v>
      </c>
    </row>
    <row r="4021" spans="1:13">
      <c r="A4021" s="1" t="s">
        <v>8064</v>
      </c>
      <c r="B4021" t="s">
        <v>8065</v>
      </c>
      <c r="C4021" t="s">
        <v>7159</v>
      </c>
      <c r="D4021" t="s">
        <v>5447</v>
      </c>
      <c r="E4021" s="2">
        <v>11250</v>
      </c>
      <c r="F4021" s="2">
        <f>Tabla14[[#This Row],[Precio]]-(Tabla14[[#This Row],[Precio]]*0.14)</f>
        <v>9675</v>
      </c>
      <c r="G4021" s="2">
        <f>Tabla14[[#This Row],[Precio]]-(Tabla14[[#This Row],[Precio]]*0.05)</f>
        <v>10687.5</v>
      </c>
      <c r="H4021" s="4">
        <f>Tabla14[[#This Row],[  -14% costo de juan]]+(Tabla14[[#This Row],[  -14% costo de juan]]*0.1)</f>
        <v>10642.5</v>
      </c>
      <c r="I4021" s="30">
        <f>Tabla14[[#This Row],[5% purpil]]+(Tabla14[[#This Row],[5% purpil]]*0.21)</f>
        <v>12931.875</v>
      </c>
      <c r="J4021" s="30">
        <f>Tabla14[[#This Row],[5% purpil]]+(Tabla14[[#This Row],[5% purpil]]*0.21)</f>
        <v>12931.875</v>
      </c>
      <c r="K4021" s="6">
        <f>Tabla14[[#This Row],[Precio NEGRO Publico c/juan]]-Tabla14[[#This Row],[Nuestro Costo juan ]]</f>
        <v>2289.375</v>
      </c>
      <c r="L4021" s="7">
        <f>Tabla14[[#This Row],[Ganancia]]/Tabla14[[#This Row],[Nuestro Costo juan ]]</f>
        <v>0.21511627906976744</v>
      </c>
      <c r="M4021" s="2">
        <f>Tabla14[[#This Row],[Precio NEGRO Publico c/juan]]+(Tabla14[[#This Row],[Precio NEGRO Publico c/juan]]*0.105)</f>
        <v>14289.721874999999</v>
      </c>
    </row>
    <row r="4022" spans="1:13">
      <c r="A4022" s="1" t="s">
        <v>8066</v>
      </c>
      <c r="B4022" t="s">
        <v>8067</v>
      </c>
      <c r="C4022" t="s">
        <v>7159</v>
      </c>
      <c r="D4022" t="s">
        <v>5447</v>
      </c>
      <c r="E4022" s="2">
        <v>16875</v>
      </c>
      <c r="F4022" s="2">
        <f>Tabla14[[#This Row],[Precio]]-(Tabla14[[#This Row],[Precio]]*0.14)</f>
        <v>14512.5</v>
      </c>
      <c r="G4022" s="2">
        <f>Tabla14[[#This Row],[Precio]]-(Tabla14[[#This Row],[Precio]]*0.05)</f>
        <v>16031.25</v>
      </c>
      <c r="H4022" s="4">
        <f>Tabla14[[#This Row],[  -14% costo de juan]]+(Tabla14[[#This Row],[  -14% costo de juan]]*0.1)</f>
        <v>15963.75</v>
      </c>
      <c r="I4022" s="30">
        <f>Tabla14[[#This Row],[5% purpil]]+(Tabla14[[#This Row],[5% purpil]]*0.21)</f>
        <v>19397.8125</v>
      </c>
      <c r="J4022" s="30">
        <f>Tabla14[[#This Row],[5% purpil]]+(Tabla14[[#This Row],[5% purpil]]*0.21)</f>
        <v>19397.8125</v>
      </c>
      <c r="K4022" s="6">
        <f>Tabla14[[#This Row],[Precio NEGRO Publico c/juan]]-Tabla14[[#This Row],[Nuestro Costo juan ]]</f>
        <v>3434.0625</v>
      </c>
      <c r="L4022" s="7">
        <f>Tabla14[[#This Row],[Ganancia]]/Tabla14[[#This Row],[Nuestro Costo juan ]]</f>
        <v>0.21511627906976744</v>
      </c>
      <c r="M4022" s="2">
        <f>Tabla14[[#This Row],[Precio NEGRO Publico c/juan]]+(Tabla14[[#This Row],[Precio NEGRO Publico c/juan]]*0.105)</f>
        <v>21434.582812500001</v>
      </c>
    </row>
    <row r="4023" spans="1:13">
      <c r="A4023" s="1" t="s">
        <v>8068</v>
      </c>
      <c r="B4023" t="s">
        <v>8069</v>
      </c>
      <c r="C4023" t="s">
        <v>7159</v>
      </c>
      <c r="D4023" t="s">
        <v>5447</v>
      </c>
      <c r="E4023" s="2">
        <v>80403.8</v>
      </c>
      <c r="F4023" s="2">
        <f>Tabla14[[#This Row],[Precio]]-(Tabla14[[#This Row],[Precio]]*0.14)</f>
        <v>69147.267999999996</v>
      </c>
      <c r="G4023" s="2">
        <f>Tabla14[[#This Row],[Precio]]-(Tabla14[[#This Row],[Precio]]*0.05)</f>
        <v>76383.61</v>
      </c>
      <c r="H4023" s="4">
        <f>Tabla14[[#This Row],[  -14% costo de juan]]+(Tabla14[[#This Row],[  -14% costo de juan]]*0.1)</f>
        <v>76061.9948</v>
      </c>
      <c r="I4023" s="30">
        <f>Tabla14[[#This Row],[5% purpil]]+(Tabla14[[#This Row],[5% purpil]]*0.21)</f>
        <v>92424.168099999995</v>
      </c>
      <c r="J4023" s="30">
        <f>Tabla14[[#This Row],[5% purpil]]+(Tabla14[[#This Row],[5% purpil]]*0.21)</f>
        <v>92424.168099999995</v>
      </c>
      <c r="K4023" s="6">
        <f>Tabla14[[#This Row],[Precio NEGRO Publico c/juan]]-Tabla14[[#This Row],[Nuestro Costo juan ]]</f>
        <v>16362.173299999995</v>
      </c>
      <c r="L4023" s="7">
        <f>Tabla14[[#This Row],[Ganancia]]/Tabla14[[#This Row],[Nuestro Costo juan ]]</f>
        <v>0.21511627906976738</v>
      </c>
      <c r="M4023" s="2">
        <f>Tabla14[[#This Row],[Precio NEGRO Publico c/juan]]+(Tabla14[[#This Row],[Precio NEGRO Publico c/juan]]*0.105)</f>
        <v>102128.7057505</v>
      </c>
    </row>
    <row r="4024" spans="1:13">
      <c r="A4024" s="1" t="s">
        <v>8070</v>
      </c>
      <c r="B4024" t="s">
        <v>8071</v>
      </c>
      <c r="C4024" t="s">
        <v>7159</v>
      </c>
      <c r="D4024" t="s">
        <v>5447</v>
      </c>
      <c r="E4024" s="2">
        <v>73094.399999999994</v>
      </c>
      <c r="F4024" s="2">
        <f>Tabla14[[#This Row],[Precio]]-(Tabla14[[#This Row],[Precio]]*0.14)</f>
        <v>62861.183999999994</v>
      </c>
      <c r="G4024" s="2">
        <f>Tabla14[[#This Row],[Precio]]-(Tabla14[[#This Row],[Precio]]*0.05)</f>
        <v>69439.679999999993</v>
      </c>
      <c r="H4024" s="4">
        <f>Tabla14[[#This Row],[  -14% costo de juan]]+(Tabla14[[#This Row],[  -14% costo de juan]]*0.1)</f>
        <v>69147.302399999986</v>
      </c>
      <c r="I4024" s="30">
        <f>Tabla14[[#This Row],[5% purpil]]+(Tabla14[[#This Row],[5% purpil]]*0.21)</f>
        <v>84022.012799999997</v>
      </c>
      <c r="J4024" s="30">
        <f>Tabla14[[#This Row],[5% purpil]]+(Tabla14[[#This Row],[5% purpil]]*0.21)</f>
        <v>84022.012799999997</v>
      </c>
      <c r="K4024" s="6">
        <f>Tabla14[[#This Row],[Precio NEGRO Publico c/juan]]-Tabla14[[#This Row],[Nuestro Costo juan ]]</f>
        <v>14874.710400000011</v>
      </c>
      <c r="L4024" s="7">
        <f>Tabla14[[#This Row],[Ganancia]]/Tabla14[[#This Row],[Nuestro Costo juan ]]</f>
        <v>0.21511627906976763</v>
      </c>
      <c r="M4024" s="2">
        <f>Tabla14[[#This Row],[Precio NEGRO Publico c/juan]]+(Tabla14[[#This Row],[Precio NEGRO Publico c/juan]]*0.105)</f>
        <v>92844.324143999998</v>
      </c>
    </row>
    <row r="4025" spans="1:13">
      <c r="A4025" s="1" t="s">
        <v>8072</v>
      </c>
      <c r="B4025" t="s">
        <v>8073</v>
      </c>
      <c r="C4025" t="s">
        <v>7159</v>
      </c>
      <c r="D4025" t="s">
        <v>5447</v>
      </c>
      <c r="E4025" s="2">
        <v>73094.399999999994</v>
      </c>
      <c r="F4025" s="2">
        <f>Tabla14[[#This Row],[Precio]]-(Tabla14[[#This Row],[Precio]]*0.14)</f>
        <v>62861.183999999994</v>
      </c>
      <c r="G4025" s="2">
        <f>Tabla14[[#This Row],[Precio]]-(Tabla14[[#This Row],[Precio]]*0.05)</f>
        <v>69439.679999999993</v>
      </c>
      <c r="H4025" s="4">
        <f>Tabla14[[#This Row],[  -14% costo de juan]]+(Tabla14[[#This Row],[  -14% costo de juan]]*0.1)</f>
        <v>69147.302399999986</v>
      </c>
      <c r="I4025" s="30">
        <f>Tabla14[[#This Row],[5% purpil]]+(Tabla14[[#This Row],[5% purpil]]*0.21)</f>
        <v>84022.012799999997</v>
      </c>
      <c r="J4025" s="30">
        <f>Tabla14[[#This Row],[5% purpil]]+(Tabla14[[#This Row],[5% purpil]]*0.21)</f>
        <v>84022.012799999997</v>
      </c>
      <c r="K4025" s="6">
        <f>Tabla14[[#This Row],[Precio NEGRO Publico c/juan]]-Tabla14[[#This Row],[Nuestro Costo juan ]]</f>
        <v>14874.710400000011</v>
      </c>
      <c r="L4025" s="7">
        <f>Tabla14[[#This Row],[Ganancia]]/Tabla14[[#This Row],[Nuestro Costo juan ]]</f>
        <v>0.21511627906976763</v>
      </c>
      <c r="M4025" s="2">
        <f>Tabla14[[#This Row],[Precio NEGRO Publico c/juan]]+(Tabla14[[#This Row],[Precio NEGRO Publico c/juan]]*0.105)</f>
        <v>92844.324143999998</v>
      </c>
    </row>
    <row r="4026" spans="1:13">
      <c r="A4026" s="1" t="s">
        <v>8074</v>
      </c>
      <c r="B4026" t="s">
        <v>8075</v>
      </c>
      <c r="C4026" t="s">
        <v>7159</v>
      </c>
      <c r="D4026" t="s">
        <v>5447</v>
      </c>
      <c r="E4026" s="2">
        <v>131570</v>
      </c>
      <c r="F4026" s="2">
        <f>Tabla14[[#This Row],[Precio]]-(Tabla14[[#This Row],[Precio]]*0.14)</f>
        <v>113150.2</v>
      </c>
      <c r="G4026" s="2">
        <f>Tabla14[[#This Row],[Precio]]-(Tabla14[[#This Row],[Precio]]*0.05)</f>
        <v>124991.5</v>
      </c>
      <c r="H4026" s="4">
        <f>Tabla14[[#This Row],[  -14% costo de juan]]+(Tabla14[[#This Row],[  -14% costo de juan]]*0.1)</f>
        <v>124465.22</v>
      </c>
      <c r="I4026" s="30">
        <f>Tabla14[[#This Row],[5% purpil]]+(Tabla14[[#This Row],[5% purpil]]*0.21)</f>
        <v>151239.715</v>
      </c>
      <c r="J4026" s="30">
        <f>Tabla14[[#This Row],[5% purpil]]+(Tabla14[[#This Row],[5% purpil]]*0.21)</f>
        <v>151239.715</v>
      </c>
      <c r="K4026" s="6">
        <f>Tabla14[[#This Row],[Precio NEGRO Publico c/juan]]-Tabla14[[#This Row],[Nuestro Costo juan ]]</f>
        <v>26774.494999999995</v>
      </c>
      <c r="L4026" s="7">
        <f>Tabla14[[#This Row],[Ganancia]]/Tabla14[[#This Row],[Nuestro Costo juan ]]</f>
        <v>0.21511627906976741</v>
      </c>
      <c r="M4026" s="2">
        <f>Tabla14[[#This Row],[Precio NEGRO Publico c/juan]]+(Tabla14[[#This Row],[Precio NEGRO Publico c/juan]]*0.105)</f>
        <v>167119.885075</v>
      </c>
    </row>
    <row r="4027" spans="1:13">
      <c r="A4027" s="1" t="s">
        <v>8076</v>
      </c>
      <c r="B4027" t="s">
        <v>8077</v>
      </c>
      <c r="C4027" t="s">
        <v>7159</v>
      </c>
      <c r="D4027" t="s">
        <v>5447</v>
      </c>
      <c r="E4027" s="2">
        <v>80403.8</v>
      </c>
      <c r="F4027" s="2">
        <f>Tabla14[[#This Row],[Precio]]-(Tabla14[[#This Row],[Precio]]*0.14)</f>
        <v>69147.267999999996</v>
      </c>
      <c r="G4027" s="2">
        <f>Tabla14[[#This Row],[Precio]]-(Tabla14[[#This Row],[Precio]]*0.05)</f>
        <v>76383.61</v>
      </c>
      <c r="H4027" s="4">
        <f>Tabla14[[#This Row],[  -14% costo de juan]]+(Tabla14[[#This Row],[  -14% costo de juan]]*0.1)</f>
        <v>76061.9948</v>
      </c>
      <c r="I4027" s="30">
        <f>Tabla14[[#This Row],[5% purpil]]+(Tabla14[[#This Row],[5% purpil]]*0.21)</f>
        <v>92424.168099999995</v>
      </c>
      <c r="J4027" s="30">
        <f>Tabla14[[#This Row],[5% purpil]]+(Tabla14[[#This Row],[5% purpil]]*0.21)</f>
        <v>92424.168099999995</v>
      </c>
      <c r="K4027" s="6">
        <f>Tabla14[[#This Row],[Precio NEGRO Publico c/juan]]-Tabla14[[#This Row],[Nuestro Costo juan ]]</f>
        <v>16362.173299999995</v>
      </c>
      <c r="L4027" s="7">
        <f>Tabla14[[#This Row],[Ganancia]]/Tabla14[[#This Row],[Nuestro Costo juan ]]</f>
        <v>0.21511627906976738</v>
      </c>
      <c r="M4027" s="2">
        <f>Tabla14[[#This Row],[Precio NEGRO Publico c/juan]]+(Tabla14[[#This Row],[Precio NEGRO Publico c/juan]]*0.105)</f>
        <v>102128.7057505</v>
      </c>
    </row>
    <row r="4028" spans="1:13">
      <c r="A4028" s="1" t="s">
        <v>8078</v>
      </c>
      <c r="B4028" t="s">
        <v>8079</v>
      </c>
      <c r="C4028" t="s">
        <v>7159</v>
      </c>
      <c r="D4028" t="s">
        <v>5447</v>
      </c>
      <c r="E4028" s="2">
        <v>10500</v>
      </c>
      <c r="F4028" s="2">
        <f>Tabla14[[#This Row],[Precio]]-(Tabla14[[#This Row],[Precio]]*0.14)</f>
        <v>9030</v>
      </c>
      <c r="G4028" s="2">
        <f>Tabla14[[#This Row],[Precio]]-(Tabla14[[#This Row],[Precio]]*0.05)</f>
        <v>9975</v>
      </c>
      <c r="H4028" s="4">
        <f>Tabla14[[#This Row],[  -14% costo de juan]]+(Tabla14[[#This Row],[  -14% costo de juan]]*0.1)</f>
        <v>9933</v>
      </c>
      <c r="I4028" s="30">
        <f>Tabla14[[#This Row],[5% purpil]]+(Tabla14[[#This Row],[5% purpil]]*0.21)</f>
        <v>12069.75</v>
      </c>
      <c r="J4028" s="30">
        <f>Tabla14[[#This Row],[5% purpil]]+(Tabla14[[#This Row],[5% purpil]]*0.21)</f>
        <v>12069.75</v>
      </c>
      <c r="K4028" s="6">
        <f>Tabla14[[#This Row],[Precio NEGRO Publico c/juan]]-Tabla14[[#This Row],[Nuestro Costo juan ]]</f>
        <v>2136.75</v>
      </c>
      <c r="L4028" s="7">
        <f>Tabla14[[#This Row],[Ganancia]]/Tabla14[[#This Row],[Nuestro Costo juan ]]</f>
        <v>0.21511627906976744</v>
      </c>
      <c r="M4028" s="2">
        <f>Tabla14[[#This Row],[Precio NEGRO Publico c/juan]]+(Tabla14[[#This Row],[Precio NEGRO Publico c/juan]]*0.105)</f>
        <v>13337.07375</v>
      </c>
    </row>
    <row r="4029" spans="1:13">
      <c r="A4029" s="1" t="s">
        <v>8080</v>
      </c>
      <c r="B4029" t="s">
        <v>8081</v>
      </c>
      <c r="C4029" t="s">
        <v>7159</v>
      </c>
      <c r="D4029" t="s">
        <v>5447</v>
      </c>
      <c r="E4029" s="2">
        <v>3000</v>
      </c>
      <c r="F4029" s="2">
        <f>Tabla14[[#This Row],[Precio]]-(Tabla14[[#This Row],[Precio]]*0.14)</f>
        <v>2580</v>
      </c>
      <c r="G4029" s="2">
        <f>Tabla14[[#This Row],[Precio]]-(Tabla14[[#This Row],[Precio]]*0.05)</f>
        <v>2850</v>
      </c>
      <c r="H4029" s="4">
        <f>Tabla14[[#This Row],[  -14% costo de juan]]+(Tabla14[[#This Row],[  -14% costo de juan]]*0.1)</f>
        <v>2838</v>
      </c>
      <c r="I4029" s="30">
        <f>Tabla14[[#This Row],[5% purpil]]+(Tabla14[[#This Row],[5% purpil]]*0.21)</f>
        <v>3448.5</v>
      </c>
      <c r="J4029" s="30">
        <f>Tabla14[[#This Row],[5% purpil]]+(Tabla14[[#This Row],[5% purpil]]*0.21)</f>
        <v>3448.5</v>
      </c>
      <c r="K4029" s="6">
        <f>Tabla14[[#This Row],[Precio NEGRO Publico c/juan]]-Tabla14[[#This Row],[Nuestro Costo juan ]]</f>
        <v>610.5</v>
      </c>
      <c r="L4029" s="7">
        <f>Tabla14[[#This Row],[Ganancia]]/Tabla14[[#This Row],[Nuestro Costo juan ]]</f>
        <v>0.21511627906976744</v>
      </c>
      <c r="M4029" s="2">
        <f>Tabla14[[#This Row],[Precio NEGRO Publico c/juan]]+(Tabla14[[#This Row],[Precio NEGRO Publico c/juan]]*0.105)</f>
        <v>3810.5924999999997</v>
      </c>
    </row>
    <row r="4030" spans="1:13">
      <c r="A4030" s="1" t="s">
        <v>8082</v>
      </c>
      <c r="B4030" t="s">
        <v>8083</v>
      </c>
      <c r="C4030" t="s">
        <v>7159</v>
      </c>
      <c r="D4030" t="s">
        <v>5447</v>
      </c>
      <c r="E4030" s="2">
        <v>36540</v>
      </c>
      <c r="F4030" s="2">
        <f>Tabla14[[#This Row],[Precio]]-(Tabla14[[#This Row],[Precio]]*0.14)</f>
        <v>31424.400000000001</v>
      </c>
      <c r="G4030" s="2">
        <f>Tabla14[[#This Row],[Precio]]-(Tabla14[[#This Row],[Precio]]*0.05)</f>
        <v>34713</v>
      </c>
      <c r="H4030" s="4">
        <f>Tabla14[[#This Row],[  -14% costo de juan]]+(Tabla14[[#This Row],[  -14% costo de juan]]*0.1)</f>
        <v>34566.840000000004</v>
      </c>
      <c r="I4030" s="30">
        <f>Tabla14[[#This Row],[5% purpil]]+(Tabla14[[#This Row],[5% purpil]]*0.21)</f>
        <v>42002.729999999996</v>
      </c>
      <c r="J4030" s="30">
        <f>Tabla14[[#This Row],[5% purpil]]+(Tabla14[[#This Row],[5% purpil]]*0.21)</f>
        <v>42002.729999999996</v>
      </c>
      <c r="K4030" s="6">
        <f>Tabla14[[#This Row],[Precio NEGRO Publico c/juan]]-Tabla14[[#This Row],[Nuestro Costo juan ]]</f>
        <v>7435.8899999999921</v>
      </c>
      <c r="L4030" s="7">
        <f>Tabla14[[#This Row],[Ganancia]]/Tabla14[[#This Row],[Nuestro Costo juan ]]</f>
        <v>0.21511627906976719</v>
      </c>
      <c r="M4030" s="2">
        <f>Tabla14[[#This Row],[Precio NEGRO Publico c/juan]]+(Tabla14[[#This Row],[Precio NEGRO Publico c/juan]]*0.105)</f>
        <v>46413.016649999998</v>
      </c>
    </row>
    <row r="4031" spans="1:13">
      <c r="A4031" s="1" t="s">
        <v>8084</v>
      </c>
      <c r="B4031" t="s">
        <v>8085</v>
      </c>
      <c r="C4031" t="s">
        <v>7159</v>
      </c>
      <c r="D4031" t="s">
        <v>5447</v>
      </c>
      <c r="E4031" s="2">
        <v>20655</v>
      </c>
      <c r="F4031" s="2">
        <f>Tabla14[[#This Row],[Precio]]-(Tabla14[[#This Row],[Precio]]*0.14)</f>
        <v>17763.3</v>
      </c>
      <c r="G4031" s="2">
        <f>Tabla14[[#This Row],[Precio]]-(Tabla14[[#This Row],[Precio]]*0.05)</f>
        <v>19622.25</v>
      </c>
      <c r="H4031" s="4">
        <f>Tabla14[[#This Row],[  -14% costo de juan]]+(Tabla14[[#This Row],[  -14% costo de juan]]*0.1)</f>
        <v>19539.629999999997</v>
      </c>
      <c r="I4031" s="30">
        <f>Tabla14[[#This Row],[5% purpil]]+(Tabla14[[#This Row],[5% purpil]]*0.21)</f>
        <v>23742.922500000001</v>
      </c>
      <c r="J4031" s="30">
        <f>Tabla14[[#This Row],[5% purpil]]+(Tabla14[[#This Row],[5% purpil]]*0.21)</f>
        <v>23742.922500000001</v>
      </c>
      <c r="K4031" s="6">
        <f>Tabla14[[#This Row],[Precio NEGRO Publico c/juan]]-Tabla14[[#This Row],[Nuestro Costo juan ]]</f>
        <v>4203.2925000000032</v>
      </c>
      <c r="L4031" s="7">
        <f>Tabla14[[#This Row],[Ganancia]]/Tabla14[[#This Row],[Nuestro Costo juan ]]</f>
        <v>0.21511627906976763</v>
      </c>
      <c r="M4031" s="2">
        <f>Tabla14[[#This Row],[Precio NEGRO Publico c/juan]]+(Tabla14[[#This Row],[Precio NEGRO Publico c/juan]]*0.105)</f>
        <v>26235.929362499999</v>
      </c>
    </row>
    <row r="4032" spans="1:13">
      <c r="A4032" s="1" t="s">
        <v>8086</v>
      </c>
      <c r="B4032" t="s">
        <v>8087</v>
      </c>
      <c r="C4032" t="s">
        <v>7159</v>
      </c>
      <c r="D4032" t="s">
        <v>5447</v>
      </c>
      <c r="E4032" s="2">
        <v>10560</v>
      </c>
      <c r="F4032" s="2">
        <f>Tabla14[[#This Row],[Precio]]-(Tabla14[[#This Row],[Precio]]*0.14)</f>
        <v>9081.6</v>
      </c>
      <c r="G4032" s="2">
        <f>Tabla14[[#This Row],[Precio]]-(Tabla14[[#This Row],[Precio]]*0.05)</f>
        <v>10032</v>
      </c>
      <c r="H4032" s="4">
        <f>Tabla14[[#This Row],[  -14% costo de juan]]+(Tabla14[[#This Row],[  -14% costo de juan]]*0.1)</f>
        <v>9989.76</v>
      </c>
      <c r="I4032" s="30">
        <f>Tabla14[[#This Row],[5% purpil]]+(Tabla14[[#This Row],[5% purpil]]*0.21)</f>
        <v>12138.72</v>
      </c>
      <c r="J4032" s="30">
        <f>Tabla14[[#This Row],[5% purpil]]+(Tabla14[[#This Row],[5% purpil]]*0.21)</f>
        <v>12138.72</v>
      </c>
      <c r="K4032" s="6">
        <f>Tabla14[[#This Row],[Precio NEGRO Publico c/juan]]-Tabla14[[#This Row],[Nuestro Costo juan ]]</f>
        <v>2148.9599999999991</v>
      </c>
      <c r="L4032" s="7">
        <f>Tabla14[[#This Row],[Ganancia]]/Tabla14[[#This Row],[Nuestro Costo juan ]]</f>
        <v>0.21511627906976735</v>
      </c>
      <c r="M4032" s="2">
        <f>Tabla14[[#This Row],[Precio NEGRO Publico c/juan]]+(Tabla14[[#This Row],[Precio NEGRO Publico c/juan]]*0.105)</f>
        <v>13413.285599999999</v>
      </c>
    </row>
    <row r="4033" spans="1:13">
      <c r="A4033" s="1" t="s">
        <v>8088</v>
      </c>
      <c r="B4033" t="s">
        <v>8089</v>
      </c>
      <c r="C4033" t="s">
        <v>7159</v>
      </c>
      <c r="D4033" t="s">
        <v>5447</v>
      </c>
      <c r="E4033" s="2">
        <v>32147</v>
      </c>
      <c r="F4033" s="2">
        <f>Tabla14[[#This Row],[Precio]]-(Tabla14[[#This Row],[Precio]]*0.14)</f>
        <v>27646.42</v>
      </c>
      <c r="G4033" s="2">
        <f>Tabla14[[#This Row],[Precio]]-(Tabla14[[#This Row],[Precio]]*0.05)</f>
        <v>30539.65</v>
      </c>
      <c r="H4033" s="4">
        <f>Tabla14[[#This Row],[  -14% costo de juan]]+(Tabla14[[#This Row],[  -14% costo de juan]]*0.1)</f>
        <v>30411.061999999998</v>
      </c>
      <c r="I4033" s="30">
        <f>Tabla14[[#This Row],[5% purpil]]+(Tabla14[[#This Row],[5% purpil]]*0.21)</f>
        <v>36952.976500000004</v>
      </c>
      <c r="J4033" s="30">
        <f>Tabla14[[#This Row],[5% purpil]]+(Tabla14[[#This Row],[5% purpil]]*0.21)</f>
        <v>36952.976500000004</v>
      </c>
      <c r="K4033" s="6">
        <f>Tabla14[[#This Row],[Precio NEGRO Publico c/juan]]-Tabla14[[#This Row],[Nuestro Costo juan ]]</f>
        <v>6541.9145000000062</v>
      </c>
      <c r="L4033" s="7">
        <f>Tabla14[[#This Row],[Ganancia]]/Tabla14[[#This Row],[Nuestro Costo juan ]]</f>
        <v>0.21511627906976766</v>
      </c>
      <c r="M4033" s="2">
        <f>Tabla14[[#This Row],[Precio NEGRO Publico c/juan]]+(Tabla14[[#This Row],[Precio NEGRO Publico c/juan]]*0.105)</f>
        <v>40833.039032500004</v>
      </c>
    </row>
    <row r="4034" spans="1:13">
      <c r="A4034" s="1" t="s">
        <v>8090</v>
      </c>
      <c r="B4034" t="s">
        <v>8091</v>
      </c>
      <c r="C4034" t="s">
        <v>7159</v>
      </c>
      <c r="D4034" t="s">
        <v>5447</v>
      </c>
      <c r="E4034" s="2">
        <v>36638</v>
      </c>
      <c r="F4034" s="2">
        <f>Tabla14[[#This Row],[Precio]]-(Tabla14[[#This Row],[Precio]]*0.14)</f>
        <v>31508.68</v>
      </c>
      <c r="G4034" s="2">
        <f>Tabla14[[#This Row],[Precio]]-(Tabla14[[#This Row],[Precio]]*0.05)</f>
        <v>34806.1</v>
      </c>
      <c r="H4034" s="4">
        <f>Tabla14[[#This Row],[  -14% costo de juan]]+(Tabla14[[#This Row],[  -14% costo de juan]]*0.1)</f>
        <v>34659.548000000003</v>
      </c>
      <c r="I4034" s="30">
        <f>Tabla14[[#This Row],[5% purpil]]+(Tabla14[[#This Row],[5% purpil]]*0.21)</f>
        <v>42115.380999999994</v>
      </c>
      <c r="J4034" s="30">
        <f>Tabla14[[#This Row],[5% purpil]]+(Tabla14[[#This Row],[5% purpil]]*0.21)</f>
        <v>42115.380999999994</v>
      </c>
      <c r="K4034" s="6">
        <f>Tabla14[[#This Row],[Precio NEGRO Publico c/juan]]-Tabla14[[#This Row],[Nuestro Costo juan ]]</f>
        <v>7455.8329999999914</v>
      </c>
      <c r="L4034" s="7">
        <f>Tabla14[[#This Row],[Ganancia]]/Tabla14[[#This Row],[Nuestro Costo juan ]]</f>
        <v>0.21511627906976719</v>
      </c>
      <c r="M4034" s="2">
        <f>Tabla14[[#This Row],[Precio NEGRO Publico c/juan]]+(Tabla14[[#This Row],[Precio NEGRO Publico c/juan]]*0.105)</f>
        <v>46537.496004999994</v>
      </c>
    </row>
    <row r="4035" spans="1:13">
      <c r="A4035" s="1" t="s">
        <v>8092</v>
      </c>
      <c r="B4035" t="s">
        <v>8093</v>
      </c>
      <c r="C4035" t="s">
        <v>7159</v>
      </c>
      <c r="D4035" t="s">
        <v>5447</v>
      </c>
      <c r="E4035" s="2">
        <v>36563</v>
      </c>
      <c r="F4035" s="2">
        <f>Tabla14[[#This Row],[Precio]]-(Tabla14[[#This Row],[Precio]]*0.14)</f>
        <v>31444.18</v>
      </c>
      <c r="G4035" s="2">
        <f>Tabla14[[#This Row],[Precio]]-(Tabla14[[#This Row],[Precio]]*0.05)</f>
        <v>34734.85</v>
      </c>
      <c r="H4035" s="4">
        <f>Tabla14[[#This Row],[  -14% costo de juan]]+(Tabla14[[#This Row],[  -14% costo de juan]]*0.1)</f>
        <v>34588.597999999998</v>
      </c>
      <c r="I4035" s="30">
        <f>Tabla14[[#This Row],[5% purpil]]+(Tabla14[[#This Row],[5% purpil]]*0.21)</f>
        <v>42029.1685</v>
      </c>
      <c r="J4035" s="30">
        <f>Tabla14[[#This Row],[5% purpil]]+(Tabla14[[#This Row],[5% purpil]]*0.21)</f>
        <v>42029.1685</v>
      </c>
      <c r="K4035" s="6">
        <f>Tabla14[[#This Row],[Precio NEGRO Publico c/juan]]-Tabla14[[#This Row],[Nuestro Costo juan ]]</f>
        <v>7440.5705000000016</v>
      </c>
      <c r="L4035" s="7">
        <f>Tabla14[[#This Row],[Ganancia]]/Tabla14[[#This Row],[Nuestro Costo juan ]]</f>
        <v>0.21511627906976749</v>
      </c>
      <c r="M4035" s="2">
        <f>Tabla14[[#This Row],[Precio NEGRO Publico c/juan]]+(Tabla14[[#This Row],[Precio NEGRO Publico c/juan]]*0.105)</f>
        <v>46442.231192499996</v>
      </c>
    </row>
    <row r="4036" spans="1:13">
      <c r="A4036" s="1" t="s">
        <v>8094</v>
      </c>
      <c r="B4036" t="s">
        <v>8095</v>
      </c>
      <c r="C4036" t="s">
        <v>7159</v>
      </c>
      <c r="D4036" t="s">
        <v>5447</v>
      </c>
      <c r="E4036" s="2">
        <v>32892</v>
      </c>
      <c r="F4036" s="2">
        <f>Tabla14[[#This Row],[Precio]]-(Tabla14[[#This Row],[Precio]]*0.14)</f>
        <v>28287.119999999999</v>
      </c>
      <c r="G4036" s="2">
        <f>Tabla14[[#This Row],[Precio]]-(Tabla14[[#This Row],[Precio]]*0.05)</f>
        <v>31247.4</v>
      </c>
      <c r="H4036" s="4">
        <f>Tabla14[[#This Row],[  -14% costo de juan]]+(Tabla14[[#This Row],[  -14% costo de juan]]*0.1)</f>
        <v>31115.831999999999</v>
      </c>
      <c r="I4036" s="30">
        <f>Tabla14[[#This Row],[5% purpil]]+(Tabla14[[#This Row],[5% purpil]]*0.21)</f>
        <v>37809.353999999999</v>
      </c>
      <c r="J4036" s="30">
        <f>Tabla14[[#This Row],[5% purpil]]+(Tabla14[[#This Row],[5% purpil]]*0.21)</f>
        <v>37809.353999999999</v>
      </c>
      <c r="K4036" s="6">
        <f>Tabla14[[#This Row],[Precio NEGRO Publico c/juan]]-Tabla14[[#This Row],[Nuestro Costo juan ]]</f>
        <v>6693.5220000000008</v>
      </c>
      <c r="L4036" s="7">
        <f>Tabla14[[#This Row],[Ganancia]]/Tabla14[[#This Row],[Nuestro Costo juan ]]</f>
        <v>0.21511627906976749</v>
      </c>
      <c r="M4036" s="2">
        <f>Tabla14[[#This Row],[Precio NEGRO Publico c/juan]]+(Tabla14[[#This Row],[Precio NEGRO Publico c/juan]]*0.105)</f>
        <v>41779.336170000002</v>
      </c>
    </row>
    <row r="4037" spans="1:13">
      <c r="A4037" s="1" t="s">
        <v>8096</v>
      </c>
      <c r="B4037" t="s">
        <v>8097</v>
      </c>
      <c r="C4037" t="s">
        <v>7159</v>
      </c>
      <c r="D4037" t="s">
        <v>5447</v>
      </c>
      <c r="E4037" s="2">
        <v>5250</v>
      </c>
      <c r="F4037" s="2">
        <f>Tabla14[[#This Row],[Precio]]-(Tabla14[[#This Row],[Precio]]*0.14)</f>
        <v>4515</v>
      </c>
      <c r="G4037" s="2">
        <f>Tabla14[[#This Row],[Precio]]-(Tabla14[[#This Row],[Precio]]*0.05)</f>
        <v>4987.5</v>
      </c>
      <c r="H4037" s="4">
        <f>Tabla14[[#This Row],[  -14% costo de juan]]+(Tabla14[[#This Row],[  -14% costo de juan]]*0.1)</f>
        <v>4966.5</v>
      </c>
      <c r="I4037" s="30">
        <f>Tabla14[[#This Row],[5% purpil]]+(Tabla14[[#This Row],[5% purpil]]*0.21)</f>
        <v>6034.875</v>
      </c>
      <c r="J4037" s="30">
        <f>Tabla14[[#This Row],[5% purpil]]+(Tabla14[[#This Row],[5% purpil]]*0.21)</f>
        <v>6034.875</v>
      </c>
      <c r="K4037" s="6">
        <f>Tabla14[[#This Row],[Precio NEGRO Publico c/juan]]-Tabla14[[#This Row],[Nuestro Costo juan ]]</f>
        <v>1068.375</v>
      </c>
      <c r="L4037" s="7">
        <f>Tabla14[[#This Row],[Ganancia]]/Tabla14[[#This Row],[Nuestro Costo juan ]]</f>
        <v>0.21511627906976744</v>
      </c>
      <c r="M4037" s="2">
        <f>Tabla14[[#This Row],[Precio NEGRO Publico c/juan]]+(Tabla14[[#This Row],[Precio NEGRO Publico c/juan]]*0.105)</f>
        <v>6668.5368749999998</v>
      </c>
    </row>
    <row r="4038" spans="1:13">
      <c r="A4038" s="1" t="s">
        <v>8098</v>
      </c>
      <c r="B4038" t="s">
        <v>8099</v>
      </c>
      <c r="C4038" t="s">
        <v>7159</v>
      </c>
      <c r="D4038" t="s">
        <v>5447</v>
      </c>
      <c r="E4038" s="2">
        <v>8832.17</v>
      </c>
      <c r="F4038" s="2">
        <f>Tabla14[[#This Row],[Precio]]-(Tabla14[[#This Row],[Precio]]*0.14)</f>
        <v>7595.6661999999997</v>
      </c>
      <c r="G4038" s="2">
        <f>Tabla14[[#This Row],[Precio]]-(Tabla14[[#This Row],[Precio]]*0.05)</f>
        <v>8390.5614999999998</v>
      </c>
      <c r="H4038" s="4">
        <f>Tabla14[[#This Row],[  -14% costo de juan]]+(Tabla14[[#This Row],[  -14% costo de juan]]*0.1)</f>
        <v>8355.2328199999993</v>
      </c>
      <c r="I4038" s="30">
        <f>Tabla14[[#This Row],[5% purpil]]+(Tabla14[[#This Row],[5% purpil]]*0.21)</f>
        <v>10152.579415</v>
      </c>
      <c r="J4038" s="30">
        <f>Tabla14[[#This Row],[5% purpil]]+(Tabla14[[#This Row],[5% purpil]]*0.21)</f>
        <v>10152.579415</v>
      </c>
      <c r="K4038" s="6">
        <f>Tabla14[[#This Row],[Precio NEGRO Publico c/juan]]-Tabla14[[#This Row],[Nuestro Costo juan ]]</f>
        <v>1797.3465950000009</v>
      </c>
      <c r="L4038" s="7">
        <f>Tabla14[[#This Row],[Ganancia]]/Tabla14[[#This Row],[Nuestro Costo juan ]]</f>
        <v>0.21511627906976757</v>
      </c>
      <c r="M4038" s="2">
        <f>Tabla14[[#This Row],[Precio NEGRO Publico c/juan]]+(Tabla14[[#This Row],[Precio NEGRO Publico c/juan]]*0.105)</f>
        <v>11218.600253574999</v>
      </c>
    </row>
    <row r="4039" spans="1:13">
      <c r="A4039" s="1" t="s">
        <v>8100</v>
      </c>
      <c r="B4039" t="s">
        <v>8101</v>
      </c>
      <c r="C4039" t="s">
        <v>7159</v>
      </c>
      <c r="D4039" t="s">
        <v>5447</v>
      </c>
      <c r="E4039" s="2">
        <v>1827.36</v>
      </c>
      <c r="F4039" s="2">
        <f>Tabla14[[#This Row],[Precio]]-(Tabla14[[#This Row],[Precio]]*0.14)</f>
        <v>1571.5295999999998</v>
      </c>
      <c r="G4039" s="2">
        <f>Tabla14[[#This Row],[Precio]]-(Tabla14[[#This Row],[Precio]]*0.05)</f>
        <v>1735.992</v>
      </c>
      <c r="H4039" s="4">
        <f>Tabla14[[#This Row],[  -14% costo de juan]]+(Tabla14[[#This Row],[  -14% costo de juan]]*0.1)</f>
        <v>1728.6825599999997</v>
      </c>
      <c r="I4039" s="30">
        <f>Tabla14[[#This Row],[5% purpil]]+(Tabla14[[#This Row],[5% purpil]]*0.21)</f>
        <v>2100.5503199999998</v>
      </c>
      <c r="J4039" s="30">
        <f>Tabla14[[#This Row],[5% purpil]]+(Tabla14[[#This Row],[5% purpil]]*0.21)</f>
        <v>2100.5503199999998</v>
      </c>
      <c r="K4039" s="6">
        <f>Tabla14[[#This Row],[Precio NEGRO Publico c/juan]]-Tabla14[[#This Row],[Nuestro Costo juan ]]</f>
        <v>371.86776000000009</v>
      </c>
      <c r="L4039" s="7">
        <f>Tabla14[[#This Row],[Ganancia]]/Tabla14[[#This Row],[Nuestro Costo juan ]]</f>
        <v>0.21511627906976752</v>
      </c>
      <c r="M4039" s="2">
        <f>Tabla14[[#This Row],[Precio NEGRO Publico c/juan]]+(Tabla14[[#This Row],[Precio NEGRO Publico c/juan]]*0.105)</f>
        <v>2321.1081035999996</v>
      </c>
    </row>
    <row r="4040" spans="1:13">
      <c r="A4040" s="1" t="s">
        <v>8102</v>
      </c>
      <c r="B4040" t="s">
        <v>8103</v>
      </c>
      <c r="C4040" t="s">
        <v>7159</v>
      </c>
      <c r="D4040" t="s">
        <v>5447</v>
      </c>
      <c r="E4040" s="2">
        <v>1827.36</v>
      </c>
      <c r="F4040" s="2">
        <f>Tabla14[[#This Row],[Precio]]-(Tabla14[[#This Row],[Precio]]*0.14)</f>
        <v>1571.5295999999998</v>
      </c>
      <c r="G4040" s="2">
        <f>Tabla14[[#This Row],[Precio]]-(Tabla14[[#This Row],[Precio]]*0.05)</f>
        <v>1735.992</v>
      </c>
      <c r="H4040" s="4">
        <f>Tabla14[[#This Row],[  -14% costo de juan]]+(Tabla14[[#This Row],[  -14% costo de juan]]*0.1)</f>
        <v>1728.6825599999997</v>
      </c>
      <c r="I4040" s="30">
        <f>Tabla14[[#This Row],[5% purpil]]+(Tabla14[[#This Row],[5% purpil]]*0.21)</f>
        <v>2100.5503199999998</v>
      </c>
      <c r="J4040" s="30">
        <f>Tabla14[[#This Row],[5% purpil]]+(Tabla14[[#This Row],[5% purpil]]*0.21)</f>
        <v>2100.5503199999998</v>
      </c>
      <c r="K4040" s="6">
        <f>Tabla14[[#This Row],[Precio NEGRO Publico c/juan]]-Tabla14[[#This Row],[Nuestro Costo juan ]]</f>
        <v>371.86776000000009</v>
      </c>
      <c r="L4040" s="7">
        <f>Tabla14[[#This Row],[Ganancia]]/Tabla14[[#This Row],[Nuestro Costo juan ]]</f>
        <v>0.21511627906976752</v>
      </c>
      <c r="M4040" s="2">
        <f>Tabla14[[#This Row],[Precio NEGRO Publico c/juan]]+(Tabla14[[#This Row],[Precio NEGRO Publico c/juan]]*0.105)</f>
        <v>2321.1081035999996</v>
      </c>
    </row>
    <row r="4041" spans="1:13">
      <c r="A4041" s="1" t="s">
        <v>8104</v>
      </c>
      <c r="B4041" t="s">
        <v>8105</v>
      </c>
      <c r="C4041" t="s">
        <v>7159</v>
      </c>
      <c r="D4041" t="s">
        <v>5447</v>
      </c>
      <c r="E4041" s="2">
        <v>18656.560000000001</v>
      </c>
      <c r="F4041" s="2">
        <f>Tabla14[[#This Row],[Precio]]-(Tabla14[[#This Row],[Precio]]*0.14)</f>
        <v>16044.641600000001</v>
      </c>
      <c r="G4041" s="2">
        <f>Tabla14[[#This Row],[Precio]]-(Tabla14[[#This Row],[Precio]]*0.05)</f>
        <v>17723.732</v>
      </c>
      <c r="H4041" s="4">
        <f>Tabla14[[#This Row],[  -14% costo de juan]]+(Tabla14[[#This Row],[  -14% costo de juan]]*0.1)</f>
        <v>17649.105760000002</v>
      </c>
      <c r="I4041" s="30">
        <f>Tabla14[[#This Row],[5% purpil]]+(Tabla14[[#This Row],[5% purpil]]*0.21)</f>
        <v>21445.71572</v>
      </c>
      <c r="J4041" s="30">
        <f>Tabla14[[#This Row],[5% purpil]]+(Tabla14[[#This Row],[5% purpil]]*0.21)</f>
        <v>21445.71572</v>
      </c>
      <c r="K4041" s="6">
        <f>Tabla14[[#This Row],[Precio NEGRO Publico c/juan]]-Tabla14[[#This Row],[Nuestro Costo juan ]]</f>
        <v>3796.609959999998</v>
      </c>
      <c r="L4041" s="7">
        <f>Tabla14[[#This Row],[Ganancia]]/Tabla14[[#This Row],[Nuestro Costo juan ]]</f>
        <v>0.2151162790697673</v>
      </c>
      <c r="M4041" s="2">
        <f>Tabla14[[#This Row],[Precio NEGRO Publico c/juan]]+(Tabla14[[#This Row],[Precio NEGRO Publico c/juan]]*0.105)</f>
        <v>23697.5158706</v>
      </c>
    </row>
    <row r="4042" spans="1:13">
      <c r="A4042" s="1" t="s">
        <v>8106</v>
      </c>
      <c r="B4042" t="s">
        <v>8107</v>
      </c>
      <c r="C4042" t="s">
        <v>7159</v>
      </c>
      <c r="D4042" t="s">
        <v>5447</v>
      </c>
      <c r="E4042" s="2">
        <v>17645.330000000002</v>
      </c>
      <c r="F4042" s="2">
        <f>Tabla14[[#This Row],[Precio]]-(Tabla14[[#This Row],[Precio]]*0.14)</f>
        <v>15174.983800000002</v>
      </c>
      <c r="G4042" s="2">
        <f>Tabla14[[#This Row],[Precio]]-(Tabla14[[#This Row],[Precio]]*0.05)</f>
        <v>16763.0635</v>
      </c>
      <c r="H4042" s="4">
        <f>Tabla14[[#This Row],[  -14% costo de juan]]+(Tabla14[[#This Row],[  -14% costo de juan]]*0.1)</f>
        <v>16692.482180000003</v>
      </c>
      <c r="I4042" s="30">
        <f>Tabla14[[#This Row],[5% purpil]]+(Tabla14[[#This Row],[5% purpil]]*0.21)</f>
        <v>20283.306834999999</v>
      </c>
      <c r="J4042" s="30">
        <f>Tabla14[[#This Row],[5% purpil]]+(Tabla14[[#This Row],[5% purpil]]*0.21)</f>
        <v>20283.306834999999</v>
      </c>
      <c r="K4042" s="6">
        <f>Tabla14[[#This Row],[Precio NEGRO Publico c/juan]]-Tabla14[[#This Row],[Nuestro Costo juan ]]</f>
        <v>3590.8246549999967</v>
      </c>
      <c r="L4042" s="7">
        <f>Tabla14[[#This Row],[Ganancia]]/Tabla14[[#This Row],[Nuestro Costo juan ]]</f>
        <v>0.21511627906976721</v>
      </c>
      <c r="M4042" s="2">
        <f>Tabla14[[#This Row],[Precio NEGRO Publico c/juan]]+(Tabla14[[#This Row],[Precio NEGRO Publico c/juan]]*0.105)</f>
        <v>22413.054052674997</v>
      </c>
    </row>
    <row r="4043" spans="1:13">
      <c r="A4043" s="1" t="s">
        <v>8108</v>
      </c>
      <c r="B4043" t="s">
        <v>8109</v>
      </c>
      <c r="C4043" t="s">
        <v>7159</v>
      </c>
      <c r="D4043" t="s">
        <v>5447</v>
      </c>
      <c r="E4043" s="2">
        <v>10745.26</v>
      </c>
      <c r="F4043" s="2">
        <f>Tabla14[[#This Row],[Precio]]-(Tabla14[[#This Row],[Precio]]*0.14)</f>
        <v>9240.9236000000001</v>
      </c>
      <c r="G4043" s="2">
        <f>Tabla14[[#This Row],[Precio]]-(Tabla14[[#This Row],[Precio]]*0.05)</f>
        <v>10207.996999999999</v>
      </c>
      <c r="H4043" s="4">
        <f>Tabla14[[#This Row],[  -14% costo de juan]]+(Tabla14[[#This Row],[  -14% costo de juan]]*0.1)</f>
        <v>10165.015960000001</v>
      </c>
      <c r="I4043" s="30">
        <f>Tabla14[[#This Row],[5% purpil]]+(Tabla14[[#This Row],[5% purpil]]*0.21)</f>
        <v>12351.676369999999</v>
      </c>
      <c r="J4043" s="30">
        <f>Tabla14[[#This Row],[5% purpil]]+(Tabla14[[#This Row],[5% purpil]]*0.21)</f>
        <v>12351.676369999999</v>
      </c>
      <c r="K4043" s="6">
        <f>Tabla14[[#This Row],[Precio NEGRO Publico c/juan]]-Tabla14[[#This Row],[Nuestro Costo juan ]]</f>
        <v>2186.6604099999986</v>
      </c>
      <c r="L4043" s="7">
        <f>Tabla14[[#This Row],[Ganancia]]/Tabla14[[#This Row],[Nuestro Costo juan ]]</f>
        <v>0.2151162790697673</v>
      </c>
      <c r="M4043" s="2">
        <f>Tabla14[[#This Row],[Precio NEGRO Publico c/juan]]+(Tabla14[[#This Row],[Precio NEGRO Publico c/juan]]*0.105)</f>
        <v>13648.602388849999</v>
      </c>
    </row>
    <row r="4044" spans="1:13">
      <c r="A4044" s="1" t="s">
        <v>8110</v>
      </c>
      <c r="B4044" t="s">
        <v>8111</v>
      </c>
      <c r="C4044" t="s">
        <v>7159</v>
      </c>
      <c r="D4044" t="s">
        <v>5447</v>
      </c>
      <c r="E4044" s="2">
        <v>44112.56</v>
      </c>
      <c r="F4044" s="2">
        <f>Tabla14[[#This Row],[Precio]]-(Tabla14[[#This Row],[Precio]]*0.14)</f>
        <v>37936.801599999999</v>
      </c>
      <c r="G4044" s="2">
        <f>Tabla14[[#This Row],[Precio]]-(Tabla14[[#This Row],[Precio]]*0.05)</f>
        <v>41906.932000000001</v>
      </c>
      <c r="H4044" s="4">
        <f>Tabla14[[#This Row],[  -14% costo de juan]]+(Tabla14[[#This Row],[  -14% costo de juan]]*0.1)</f>
        <v>41730.481759999995</v>
      </c>
      <c r="I4044" s="30">
        <f>Tabla14[[#This Row],[5% purpil]]+(Tabla14[[#This Row],[5% purpil]]*0.21)</f>
        <v>50707.387719999999</v>
      </c>
      <c r="J4044" s="30">
        <f>Tabla14[[#This Row],[5% purpil]]+(Tabla14[[#This Row],[5% purpil]]*0.21)</f>
        <v>50707.387719999999</v>
      </c>
      <c r="K4044" s="6">
        <f>Tabla14[[#This Row],[Precio NEGRO Publico c/juan]]-Tabla14[[#This Row],[Nuestro Costo juan ]]</f>
        <v>8976.9059600000037</v>
      </c>
      <c r="L4044" s="7">
        <f>Tabla14[[#This Row],[Ganancia]]/Tabla14[[#This Row],[Nuestro Costo juan ]]</f>
        <v>0.21511627906976755</v>
      </c>
      <c r="M4044" s="2">
        <f>Tabla14[[#This Row],[Precio NEGRO Publico c/juan]]+(Tabla14[[#This Row],[Precio NEGRO Publico c/juan]]*0.105)</f>
        <v>56031.663430599998</v>
      </c>
    </row>
    <row r="4045" spans="1:13">
      <c r="A4045" s="1" t="s">
        <v>8112</v>
      </c>
      <c r="B4045" t="s">
        <v>8113</v>
      </c>
      <c r="C4045" t="s">
        <v>7159</v>
      </c>
      <c r="D4045" t="s">
        <v>5447</v>
      </c>
      <c r="E4045" s="2">
        <v>18822</v>
      </c>
      <c r="F4045" s="2">
        <f>Tabla14[[#This Row],[Precio]]-(Tabla14[[#This Row],[Precio]]*0.14)</f>
        <v>16186.92</v>
      </c>
      <c r="G4045" s="2">
        <f>Tabla14[[#This Row],[Precio]]-(Tabla14[[#This Row],[Precio]]*0.05)</f>
        <v>17880.900000000001</v>
      </c>
      <c r="H4045" s="4">
        <f>Tabla14[[#This Row],[  -14% costo de juan]]+(Tabla14[[#This Row],[  -14% costo de juan]]*0.1)</f>
        <v>17805.612000000001</v>
      </c>
      <c r="I4045" s="30">
        <f>Tabla14[[#This Row],[5% purpil]]+(Tabla14[[#This Row],[5% purpil]]*0.21)</f>
        <v>21635.889000000003</v>
      </c>
      <c r="J4045" s="30">
        <f>Tabla14[[#This Row],[5% purpil]]+(Tabla14[[#This Row],[5% purpil]]*0.21)</f>
        <v>21635.889000000003</v>
      </c>
      <c r="K4045" s="6">
        <f>Tabla14[[#This Row],[Precio NEGRO Publico c/juan]]-Tabla14[[#This Row],[Nuestro Costo juan ]]</f>
        <v>3830.2770000000019</v>
      </c>
      <c r="L4045" s="7">
        <f>Tabla14[[#This Row],[Ganancia]]/Tabla14[[#This Row],[Nuestro Costo juan ]]</f>
        <v>0.21511627906976755</v>
      </c>
      <c r="M4045" s="2">
        <f>Tabla14[[#This Row],[Precio NEGRO Publico c/juan]]+(Tabla14[[#This Row],[Precio NEGRO Publico c/juan]]*0.105)</f>
        <v>23907.657345000003</v>
      </c>
    </row>
    <row r="4046" spans="1:13">
      <c r="A4046" s="1" t="s">
        <v>8114</v>
      </c>
      <c r="B4046" t="s">
        <v>8115</v>
      </c>
      <c r="C4046" t="s">
        <v>7159</v>
      </c>
      <c r="D4046" t="s">
        <v>5447</v>
      </c>
      <c r="E4046" s="2">
        <v>7062.06</v>
      </c>
      <c r="F4046" s="2">
        <f>Tabla14[[#This Row],[Precio]]-(Tabla14[[#This Row],[Precio]]*0.14)</f>
        <v>6073.3716000000004</v>
      </c>
      <c r="G4046" s="2">
        <f>Tabla14[[#This Row],[Precio]]-(Tabla14[[#This Row],[Precio]]*0.05)</f>
        <v>6708.9570000000003</v>
      </c>
      <c r="H4046" s="4">
        <f>Tabla14[[#This Row],[  -14% costo de juan]]+(Tabla14[[#This Row],[  -14% costo de juan]]*0.1)</f>
        <v>6680.7087600000004</v>
      </c>
      <c r="I4046" s="30">
        <f>Tabla14[[#This Row],[5% purpil]]+(Tabla14[[#This Row],[5% purpil]]*0.21)</f>
        <v>8117.8379700000005</v>
      </c>
      <c r="J4046" s="30">
        <f>Tabla14[[#This Row],[5% purpil]]+(Tabla14[[#This Row],[5% purpil]]*0.21)</f>
        <v>8117.8379700000005</v>
      </c>
      <c r="K4046" s="6">
        <f>Tabla14[[#This Row],[Precio NEGRO Publico c/juan]]-Tabla14[[#This Row],[Nuestro Costo juan ]]</f>
        <v>1437.1292100000001</v>
      </c>
      <c r="L4046" s="7">
        <f>Tabla14[[#This Row],[Ganancia]]/Tabla14[[#This Row],[Nuestro Costo juan ]]</f>
        <v>0.21511627906976744</v>
      </c>
      <c r="M4046" s="2">
        <f>Tabla14[[#This Row],[Precio NEGRO Publico c/juan]]+(Tabla14[[#This Row],[Precio NEGRO Publico c/juan]]*0.105)</f>
        <v>8970.21095685</v>
      </c>
    </row>
    <row r="4047" spans="1:13">
      <c r="A4047" s="1" t="s">
        <v>8116</v>
      </c>
      <c r="B4047" t="s">
        <v>8117</v>
      </c>
      <c r="C4047" t="s">
        <v>7159</v>
      </c>
      <c r="D4047" t="s">
        <v>5447</v>
      </c>
      <c r="E4047" s="2">
        <v>11028.88</v>
      </c>
      <c r="F4047" s="2">
        <f>Tabla14[[#This Row],[Precio]]-(Tabla14[[#This Row],[Precio]]*0.14)</f>
        <v>9484.8367999999991</v>
      </c>
      <c r="G4047" s="2">
        <f>Tabla14[[#This Row],[Precio]]-(Tabla14[[#This Row],[Precio]]*0.05)</f>
        <v>10477.436</v>
      </c>
      <c r="H4047" s="4">
        <f>Tabla14[[#This Row],[  -14% costo de juan]]+(Tabla14[[#This Row],[  -14% costo de juan]]*0.1)</f>
        <v>10433.320479999998</v>
      </c>
      <c r="I4047" s="30">
        <f>Tabla14[[#This Row],[5% purpil]]+(Tabla14[[#This Row],[5% purpil]]*0.21)</f>
        <v>12677.697560000001</v>
      </c>
      <c r="J4047" s="30">
        <f>Tabla14[[#This Row],[5% purpil]]+(Tabla14[[#This Row],[5% purpil]]*0.21)</f>
        <v>12677.697560000001</v>
      </c>
      <c r="K4047" s="6">
        <f>Tabla14[[#This Row],[Precio NEGRO Publico c/juan]]-Tabla14[[#This Row],[Nuestro Costo juan ]]</f>
        <v>2244.377080000002</v>
      </c>
      <c r="L4047" s="7">
        <f>Tabla14[[#This Row],[Ganancia]]/Tabla14[[#This Row],[Nuestro Costo juan ]]</f>
        <v>0.21511627906976766</v>
      </c>
      <c r="M4047" s="2">
        <f>Tabla14[[#This Row],[Precio NEGRO Publico c/juan]]+(Tabla14[[#This Row],[Precio NEGRO Publico c/juan]]*0.105)</f>
        <v>14008.855803800001</v>
      </c>
    </row>
    <row r="4048" spans="1:13">
      <c r="A4048" s="1" t="s">
        <v>8118</v>
      </c>
      <c r="B4048" t="s">
        <v>8119</v>
      </c>
      <c r="C4048" t="s">
        <v>7159</v>
      </c>
      <c r="D4048" t="s">
        <v>5447</v>
      </c>
      <c r="E4048" s="2">
        <v>31065.1</v>
      </c>
      <c r="F4048" s="2">
        <f>Tabla14[[#This Row],[Precio]]-(Tabla14[[#This Row],[Precio]]*0.14)</f>
        <v>26715.985999999997</v>
      </c>
      <c r="G4048" s="2">
        <f>Tabla14[[#This Row],[Precio]]-(Tabla14[[#This Row],[Precio]]*0.05)</f>
        <v>29511.844999999998</v>
      </c>
      <c r="H4048" s="4">
        <f>Tabla14[[#This Row],[  -14% costo de juan]]+(Tabla14[[#This Row],[  -14% costo de juan]]*0.1)</f>
        <v>29387.584599999998</v>
      </c>
      <c r="I4048" s="30">
        <f>Tabla14[[#This Row],[5% purpil]]+(Tabla14[[#This Row],[5% purpil]]*0.21)</f>
        <v>35709.332449999994</v>
      </c>
      <c r="J4048" s="30">
        <f>Tabla14[[#This Row],[5% purpil]]+(Tabla14[[#This Row],[5% purpil]]*0.21)</f>
        <v>35709.332449999994</v>
      </c>
      <c r="K4048" s="6">
        <f>Tabla14[[#This Row],[Precio NEGRO Publico c/juan]]-Tabla14[[#This Row],[Nuestro Costo juan ]]</f>
        <v>6321.7478499999961</v>
      </c>
      <c r="L4048" s="7">
        <f>Tabla14[[#This Row],[Ganancia]]/Tabla14[[#This Row],[Nuestro Costo juan ]]</f>
        <v>0.21511627906976732</v>
      </c>
      <c r="M4048" s="2">
        <f>Tabla14[[#This Row],[Precio NEGRO Publico c/juan]]+(Tabla14[[#This Row],[Precio NEGRO Publico c/juan]]*0.105)</f>
        <v>39458.81235724999</v>
      </c>
    </row>
    <row r="4049" spans="1:13">
      <c r="A4049" s="1" t="s">
        <v>8120</v>
      </c>
      <c r="B4049" t="s">
        <v>8121</v>
      </c>
      <c r="C4049" t="s">
        <v>7159</v>
      </c>
      <c r="D4049" t="s">
        <v>5447</v>
      </c>
      <c r="E4049" s="2">
        <v>20517.75</v>
      </c>
      <c r="F4049" s="2">
        <f>Tabla14[[#This Row],[Precio]]-(Tabla14[[#This Row],[Precio]]*0.14)</f>
        <v>17645.264999999999</v>
      </c>
      <c r="G4049" s="2">
        <f>Tabla14[[#This Row],[Precio]]-(Tabla14[[#This Row],[Precio]]*0.05)</f>
        <v>19491.862499999999</v>
      </c>
      <c r="H4049" s="4">
        <f>Tabla14[[#This Row],[  -14% costo de juan]]+(Tabla14[[#This Row],[  -14% costo de juan]]*0.1)</f>
        <v>19409.791499999999</v>
      </c>
      <c r="I4049" s="30">
        <f>Tabla14[[#This Row],[5% purpil]]+(Tabla14[[#This Row],[5% purpil]]*0.21)</f>
        <v>23585.153624999999</v>
      </c>
      <c r="J4049" s="30">
        <f>Tabla14[[#This Row],[5% purpil]]+(Tabla14[[#This Row],[5% purpil]]*0.21)</f>
        <v>23585.153624999999</v>
      </c>
      <c r="K4049" s="6">
        <f>Tabla14[[#This Row],[Precio NEGRO Publico c/juan]]-Tabla14[[#This Row],[Nuestro Costo juan ]]</f>
        <v>4175.3621249999997</v>
      </c>
      <c r="L4049" s="7">
        <f>Tabla14[[#This Row],[Ganancia]]/Tabla14[[#This Row],[Nuestro Costo juan ]]</f>
        <v>0.21511627906976744</v>
      </c>
      <c r="M4049" s="2">
        <f>Tabla14[[#This Row],[Precio NEGRO Publico c/juan]]+(Tabla14[[#This Row],[Precio NEGRO Publico c/juan]]*0.105)</f>
        <v>26061.594755624999</v>
      </c>
    </row>
    <row r="4050" spans="1:13">
      <c r="A4050" s="1" t="s">
        <v>8122</v>
      </c>
      <c r="B4050" t="s">
        <v>8123</v>
      </c>
      <c r="C4050" t="s">
        <v>7159</v>
      </c>
      <c r="D4050" t="s">
        <v>5447</v>
      </c>
      <c r="E4050" s="2">
        <v>32281.82</v>
      </c>
      <c r="F4050" s="2">
        <f>Tabla14[[#This Row],[Precio]]-(Tabla14[[#This Row],[Precio]]*0.14)</f>
        <v>27762.3652</v>
      </c>
      <c r="G4050" s="2">
        <f>Tabla14[[#This Row],[Precio]]-(Tabla14[[#This Row],[Precio]]*0.05)</f>
        <v>30667.728999999999</v>
      </c>
      <c r="H4050" s="4">
        <f>Tabla14[[#This Row],[  -14% costo de juan]]+(Tabla14[[#This Row],[  -14% costo de juan]]*0.1)</f>
        <v>30538.601719999999</v>
      </c>
      <c r="I4050" s="30">
        <f>Tabla14[[#This Row],[5% purpil]]+(Tabla14[[#This Row],[5% purpil]]*0.21)</f>
        <v>37107.952089999999</v>
      </c>
      <c r="J4050" s="30">
        <f>Tabla14[[#This Row],[5% purpil]]+(Tabla14[[#This Row],[5% purpil]]*0.21)</f>
        <v>37107.952089999999</v>
      </c>
      <c r="K4050" s="6">
        <f>Tabla14[[#This Row],[Precio NEGRO Publico c/juan]]-Tabla14[[#This Row],[Nuestro Costo juan ]]</f>
        <v>6569.3503700000001</v>
      </c>
      <c r="L4050" s="7">
        <f>Tabla14[[#This Row],[Ganancia]]/Tabla14[[#This Row],[Nuestro Costo juan ]]</f>
        <v>0.21511627906976746</v>
      </c>
      <c r="M4050" s="2">
        <f>Tabla14[[#This Row],[Precio NEGRO Publico c/juan]]+(Tabla14[[#This Row],[Precio NEGRO Publico c/juan]]*0.105)</f>
        <v>41004.287059449998</v>
      </c>
    </row>
    <row r="4051" spans="1:13">
      <c r="A4051" s="1" t="s">
        <v>8124</v>
      </c>
      <c r="B4051" t="s">
        <v>8125</v>
      </c>
      <c r="C4051" t="s">
        <v>7159</v>
      </c>
      <c r="D4051" t="s">
        <v>5447</v>
      </c>
      <c r="E4051" s="2">
        <v>19849.82</v>
      </c>
      <c r="F4051" s="2">
        <f>Tabla14[[#This Row],[Precio]]-(Tabla14[[#This Row],[Precio]]*0.14)</f>
        <v>17070.8452</v>
      </c>
      <c r="G4051" s="2">
        <f>Tabla14[[#This Row],[Precio]]-(Tabla14[[#This Row],[Precio]]*0.05)</f>
        <v>18857.328999999998</v>
      </c>
      <c r="H4051" s="4">
        <f>Tabla14[[#This Row],[  -14% costo de juan]]+(Tabla14[[#This Row],[  -14% costo de juan]]*0.1)</f>
        <v>18777.92972</v>
      </c>
      <c r="I4051" s="30">
        <f>Tabla14[[#This Row],[5% purpil]]+(Tabla14[[#This Row],[5% purpil]]*0.21)</f>
        <v>22817.368089999996</v>
      </c>
      <c r="J4051" s="30">
        <f>Tabla14[[#This Row],[5% purpil]]+(Tabla14[[#This Row],[5% purpil]]*0.21)</f>
        <v>22817.368089999996</v>
      </c>
      <c r="K4051" s="6">
        <f>Tabla14[[#This Row],[Precio NEGRO Publico c/juan]]-Tabla14[[#This Row],[Nuestro Costo juan ]]</f>
        <v>4039.4383699999962</v>
      </c>
      <c r="L4051" s="7">
        <f>Tabla14[[#This Row],[Ganancia]]/Tabla14[[#This Row],[Nuestro Costo juan ]]</f>
        <v>0.21511627906976724</v>
      </c>
      <c r="M4051" s="2">
        <f>Tabla14[[#This Row],[Precio NEGRO Publico c/juan]]+(Tabla14[[#This Row],[Precio NEGRO Publico c/juan]]*0.105)</f>
        <v>25213.191739449998</v>
      </c>
    </row>
    <row r="4052" spans="1:13">
      <c r="A4052" s="1" t="s">
        <v>8126</v>
      </c>
      <c r="B4052" t="s">
        <v>8127</v>
      </c>
      <c r="C4052" t="s">
        <v>7159</v>
      </c>
      <c r="D4052" t="s">
        <v>5447</v>
      </c>
      <c r="E4052" s="2">
        <v>2752.3</v>
      </c>
      <c r="F4052" s="2">
        <f>Tabla14[[#This Row],[Precio]]-(Tabla14[[#This Row],[Precio]]*0.14)</f>
        <v>2366.9780000000001</v>
      </c>
      <c r="G4052" s="2">
        <f>Tabla14[[#This Row],[Precio]]-(Tabla14[[#This Row],[Precio]]*0.05)</f>
        <v>2614.6850000000004</v>
      </c>
      <c r="H4052" s="4">
        <f>Tabla14[[#This Row],[  -14% costo de juan]]+(Tabla14[[#This Row],[  -14% costo de juan]]*0.1)</f>
        <v>2603.6758</v>
      </c>
      <c r="I4052" s="30">
        <f>Tabla14[[#This Row],[5% purpil]]+(Tabla14[[#This Row],[5% purpil]]*0.21)</f>
        <v>3163.7688500000004</v>
      </c>
      <c r="J4052" s="30">
        <f>Tabla14[[#This Row],[5% purpil]]+(Tabla14[[#This Row],[5% purpil]]*0.21)</f>
        <v>3163.7688500000004</v>
      </c>
      <c r="K4052" s="6">
        <f>Tabla14[[#This Row],[Precio NEGRO Publico c/juan]]-Tabla14[[#This Row],[Nuestro Costo juan ]]</f>
        <v>560.0930500000004</v>
      </c>
      <c r="L4052" s="7">
        <f>Tabla14[[#This Row],[Ganancia]]/Tabla14[[#This Row],[Nuestro Costo juan ]]</f>
        <v>0.2151162790697676</v>
      </c>
      <c r="M4052" s="2">
        <f>Tabla14[[#This Row],[Precio NEGRO Publico c/juan]]+(Tabla14[[#This Row],[Precio NEGRO Publico c/juan]]*0.105)</f>
        <v>3495.9645792500005</v>
      </c>
    </row>
    <row r="4053" spans="1:13">
      <c r="A4053" s="1" t="s">
        <v>8128</v>
      </c>
      <c r="B4053" t="s">
        <v>8129</v>
      </c>
      <c r="C4053" t="s">
        <v>7159</v>
      </c>
      <c r="D4053" t="s">
        <v>5447</v>
      </c>
      <c r="E4053" s="2">
        <v>2277.7199999999998</v>
      </c>
      <c r="F4053" s="2">
        <f>Tabla14[[#This Row],[Precio]]-(Tabla14[[#This Row],[Precio]]*0.14)</f>
        <v>1958.8391999999999</v>
      </c>
      <c r="G4053" s="2">
        <f>Tabla14[[#This Row],[Precio]]-(Tabla14[[#This Row],[Precio]]*0.05)</f>
        <v>2163.8339999999998</v>
      </c>
      <c r="H4053" s="4">
        <f>Tabla14[[#This Row],[  -14% costo de juan]]+(Tabla14[[#This Row],[  -14% costo de juan]]*0.1)</f>
        <v>2154.7231199999997</v>
      </c>
      <c r="I4053" s="30">
        <f>Tabla14[[#This Row],[5% purpil]]+(Tabla14[[#This Row],[5% purpil]]*0.21)</f>
        <v>2618.2391399999997</v>
      </c>
      <c r="J4053" s="30">
        <f>Tabla14[[#This Row],[5% purpil]]+(Tabla14[[#This Row],[5% purpil]]*0.21)</f>
        <v>2618.2391399999997</v>
      </c>
      <c r="K4053" s="6">
        <f>Tabla14[[#This Row],[Precio NEGRO Publico c/juan]]-Tabla14[[#This Row],[Nuestro Costo juan ]]</f>
        <v>463.51602000000003</v>
      </c>
      <c r="L4053" s="7">
        <f>Tabla14[[#This Row],[Ganancia]]/Tabla14[[#This Row],[Nuestro Costo juan ]]</f>
        <v>0.21511627906976749</v>
      </c>
      <c r="M4053" s="2">
        <f>Tabla14[[#This Row],[Precio NEGRO Publico c/juan]]+(Tabla14[[#This Row],[Precio NEGRO Publico c/juan]]*0.105)</f>
        <v>2893.1542496999996</v>
      </c>
    </row>
    <row r="4054" spans="1:13">
      <c r="A4054" s="1" t="s">
        <v>8130</v>
      </c>
      <c r="B4054" t="s">
        <v>8131</v>
      </c>
      <c r="C4054" t="s">
        <v>7159</v>
      </c>
      <c r="D4054" t="s">
        <v>5447</v>
      </c>
      <c r="E4054" s="2">
        <v>13875</v>
      </c>
      <c r="F4054" s="2">
        <f>Tabla14[[#This Row],[Precio]]-(Tabla14[[#This Row],[Precio]]*0.14)</f>
        <v>11932.5</v>
      </c>
      <c r="G4054" s="2">
        <f>Tabla14[[#This Row],[Precio]]-(Tabla14[[#This Row],[Precio]]*0.05)</f>
        <v>13181.25</v>
      </c>
      <c r="H4054" s="4">
        <f>Tabla14[[#This Row],[  -14% costo de juan]]+(Tabla14[[#This Row],[  -14% costo de juan]]*0.1)</f>
        <v>13125.75</v>
      </c>
      <c r="I4054" s="30">
        <f>Tabla14[[#This Row],[5% purpil]]+(Tabla14[[#This Row],[5% purpil]]*0.21)</f>
        <v>15949.3125</v>
      </c>
      <c r="J4054" s="30">
        <f>Tabla14[[#This Row],[5% purpil]]+(Tabla14[[#This Row],[5% purpil]]*0.21)</f>
        <v>15949.3125</v>
      </c>
      <c r="K4054" s="6">
        <f>Tabla14[[#This Row],[Precio NEGRO Publico c/juan]]-Tabla14[[#This Row],[Nuestro Costo juan ]]</f>
        <v>2823.5625</v>
      </c>
      <c r="L4054" s="7">
        <f>Tabla14[[#This Row],[Ganancia]]/Tabla14[[#This Row],[Nuestro Costo juan ]]</f>
        <v>0.21511627906976744</v>
      </c>
      <c r="M4054" s="2">
        <f>Tabla14[[#This Row],[Precio NEGRO Publico c/juan]]+(Tabla14[[#This Row],[Precio NEGRO Publico c/juan]]*0.105)</f>
        <v>17623.990312499998</v>
      </c>
    </row>
    <row r="4055" spans="1:13">
      <c r="A4055" s="1" t="s">
        <v>8132</v>
      </c>
      <c r="B4055" t="s">
        <v>8133</v>
      </c>
      <c r="C4055" t="s">
        <v>7159</v>
      </c>
      <c r="D4055" t="s">
        <v>5447</v>
      </c>
      <c r="E4055" s="2">
        <v>3624.48</v>
      </c>
      <c r="F4055" s="2">
        <f>Tabla14[[#This Row],[Precio]]-(Tabla14[[#This Row],[Precio]]*0.14)</f>
        <v>3117.0527999999999</v>
      </c>
      <c r="G4055" s="2">
        <f>Tabla14[[#This Row],[Precio]]-(Tabla14[[#This Row],[Precio]]*0.05)</f>
        <v>3443.2559999999999</v>
      </c>
      <c r="H4055" s="4">
        <f>Tabla14[[#This Row],[  -14% costo de juan]]+(Tabla14[[#This Row],[  -14% costo de juan]]*0.1)</f>
        <v>3428.7580800000001</v>
      </c>
      <c r="I4055" s="30">
        <f>Tabla14[[#This Row],[5% purpil]]+(Tabla14[[#This Row],[5% purpil]]*0.21)</f>
        <v>4166.3397599999998</v>
      </c>
      <c r="J4055" s="30">
        <f>Tabla14[[#This Row],[5% purpil]]+(Tabla14[[#This Row],[5% purpil]]*0.21)</f>
        <v>4166.3397599999998</v>
      </c>
      <c r="K4055" s="6">
        <f>Tabla14[[#This Row],[Precio NEGRO Publico c/juan]]-Tabla14[[#This Row],[Nuestro Costo juan ]]</f>
        <v>737.58167999999978</v>
      </c>
      <c r="L4055" s="7">
        <f>Tabla14[[#This Row],[Ganancia]]/Tabla14[[#This Row],[Nuestro Costo juan ]]</f>
        <v>0.21511627906976738</v>
      </c>
      <c r="M4055" s="2">
        <f>Tabla14[[#This Row],[Precio NEGRO Publico c/juan]]+(Tabla14[[#This Row],[Precio NEGRO Publico c/juan]]*0.105)</f>
        <v>4603.8054347999996</v>
      </c>
    </row>
    <row r="4056" spans="1:13">
      <c r="A4056" s="1" t="s">
        <v>8134</v>
      </c>
      <c r="B4056" t="s">
        <v>8135</v>
      </c>
      <c r="C4056" t="s">
        <v>7159</v>
      </c>
      <c r="D4056" t="s">
        <v>5447</v>
      </c>
      <c r="E4056" s="2">
        <v>3106.08</v>
      </c>
      <c r="F4056" s="2">
        <f>Tabla14[[#This Row],[Precio]]-(Tabla14[[#This Row],[Precio]]*0.14)</f>
        <v>2671.2287999999999</v>
      </c>
      <c r="G4056" s="2">
        <f>Tabla14[[#This Row],[Precio]]-(Tabla14[[#This Row],[Precio]]*0.05)</f>
        <v>2950.7759999999998</v>
      </c>
      <c r="H4056" s="4">
        <f>Tabla14[[#This Row],[  -14% costo de juan]]+(Tabla14[[#This Row],[  -14% costo de juan]]*0.1)</f>
        <v>2938.3516799999998</v>
      </c>
      <c r="I4056" s="30">
        <f>Tabla14[[#This Row],[5% purpil]]+(Tabla14[[#This Row],[5% purpil]]*0.21)</f>
        <v>3570.43896</v>
      </c>
      <c r="J4056" s="30">
        <f>Tabla14[[#This Row],[5% purpil]]+(Tabla14[[#This Row],[5% purpil]]*0.21)</f>
        <v>3570.43896</v>
      </c>
      <c r="K4056" s="6">
        <f>Tabla14[[#This Row],[Precio NEGRO Publico c/juan]]-Tabla14[[#This Row],[Nuestro Costo juan ]]</f>
        <v>632.08728000000019</v>
      </c>
      <c r="L4056" s="7">
        <f>Tabla14[[#This Row],[Ganancia]]/Tabla14[[#This Row],[Nuestro Costo juan ]]</f>
        <v>0.21511627906976752</v>
      </c>
      <c r="M4056" s="2">
        <f>Tabla14[[#This Row],[Precio NEGRO Publico c/juan]]+(Tabla14[[#This Row],[Precio NEGRO Publico c/juan]]*0.105)</f>
        <v>3945.3350507999999</v>
      </c>
    </row>
    <row r="4057" spans="1:13">
      <c r="A4057" s="1" t="s">
        <v>8136</v>
      </c>
      <c r="B4057" t="s">
        <v>8137</v>
      </c>
      <c r="C4057" t="s">
        <v>7159</v>
      </c>
      <c r="D4057" t="s">
        <v>5447</v>
      </c>
      <c r="E4057" s="2">
        <v>1462.32</v>
      </c>
      <c r="F4057" s="2">
        <f>Tabla14[[#This Row],[Precio]]-(Tabla14[[#This Row],[Precio]]*0.14)</f>
        <v>1257.5952</v>
      </c>
      <c r="G4057" s="2">
        <f>Tabla14[[#This Row],[Precio]]-(Tabla14[[#This Row],[Precio]]*0.05)</f>
        <v>1389.204</v>
      </c>
      <c r="H4057" s="4">
        <f>Tabla14[[#This Row],[  -14% costo de juan]]+(Tabla14[[#This Row],[  -14% costo de juan]]*0.1)</f>
        <v>1383.35472</v>
      </c>
      <c r="I4057" s="30">
        <f>Tabla14[[#This Row],[5% purpil]]+(Tabla14[[#This Row],[5% purpil]]*0.21)</f>
        <v>1680.9368399999998</v>
      </c>
      <c r="J4057" s="30">
        <f>Tabla14[[#This Row],[5% purpil]]+(Tabla14[[#This Row],[5% purpil]]*0.21)</f>
        <v>1680.9368399999998</v>
      </c>
      <c r="K4057" s="6">
        <f>Tabla14[[#This Row],[Precio NEGRO Publico c/juan]]-Tabla14[[#This Row],[Nuestro Costo juan ]]</f>
        <v>297.5821199999998</v>
      </c>
      <c r="L4057" s="7">
        <f>Tabla14[[#This Row],[Ganancia]]/Tabla14[[#This Row],[Nuestro Costo juan ]]</f>
        <v>0.2151162790697673</v>
      </c>
      <c r="M4057" s="2">
        <f>Tabla14[[#This Row],[Precio NEGRO Publico c/juan]]+(Tabla14[[#This Row],[Precio NEGRO Publico c/juan]]*0.105)</f>
        <v>1857.4352081999998</v>
      </c>
    </row>
    <row r="4058" spans="1:13">
      <c r="A4058" s="1" t="s">
        <v>8138</v>
      </c>
      <c r="B4058" t="s">
        <v>8139</v>
      </c>
      <c r="C4058" t="s">
        <v>7159</v>
      </c>
      <c r="D4058" t="s">
        <v>5447</v>
      </c>
      <c r="E4058" s="2">
        <v>2406.2399999999998</v>
      </c>
      <c r="F4058" s="2">
        <f>Tabla14[[#This Row],[Precio]]-(Tabla14[[#This Row],[Precio]]*0.14)</f>
        <v>2069.3663999999999</v>
      </c>
      <c r="G4058" s="2">
        <f>Tabla14[[#This Row],[Precio]]-(Tabla14[[#This Row],[Precio]]*0.05)</f>
        <v>2285.9279999999999</v>
      </c>
      <c r="H4058" s="4">
        <f>Tabla14[[#This Row],[  -14% costo de juan]]+(Tabla14[[#This Row],[  -14% costo de juan]]*0.1)</f>
        <v>2276.3030399999998</v>
      </c>
      <c r="I4058" s="30">
        <f>Tabla14[[#This Row],[5% purpil]]+(Tabla14[[#This Row],[5% purpil]]*0.21)</f>
        <v>2765.9728799999998</v>
      </c>
      <c r="J4058" s="30">
        <f>Tabla14[[#This Row],[5% purpil]]+(Tabla14[[#This Row],[5% purpil]]*0.21)</f>
        <v>2765.9728799999998</v>
      </c>
      <c r="K4058" s="6">
        <f>Tabla14[[#This Row],[Precio NEGRO Publico c/juan]]-Tabla14[[#This Row],[Nuestro Costo juan ]]</f>
        <v>489.66984000000002</v>
      </c>
      <c r="L4058" s="7">
        <f>Tabla14[[#This Row],[Ganancia]]/Tabla14[[#This Row],[Nuestro Costo juan ]]</f>
        <v>0.21511627906976746</v>
      </c>
      <c r="M4058" s="2">
        <f>Tabla14[[#This Row],[Precio NEGRO Publico c/juan]]+(Tabla14[[#This Row],[Precio NEGRO Publico c/juan]]*0.105)</f>
        <v>3056.4000323999999</v>
      </c>
    </row>
    <row r="4059" spans="1:13">
      <c r="A4059" s="1" t="s">
        <v>8140</v>
      </c>
      <c r="B4059" t="s">
        <v>8141</v>
      </c>
      <c r="C4059" t="s">
        <v>7159</v>
      </c>
      <c r="D4059" t="s">
        <v>5447</v>
      </c>
      <c r="E4059" s="2">
        <v>1674.95</v>
      </c>
      <c r="F4059" s="2">
        <f>Tabla14[[#This Row],[Precio]]-(Tabla14[[#This Row],[Precio]]*0.14)</f>
        <v>1440.4570000000001</v>
      </c>
      <c r="G4059" s="2">
        <f>Tabla14[[#This Row],[Precio]]-(Tabla14[[#This Row],[Precio]]*0.05)</f>
        <v>1591.2025000000001</v>
      </c>
      <c r="H4059" s="4">
        <f>Tabla14[[#This Row],[  -14% costo de juan]]+(Tabla14[[#This Row],[  -14% costo de juan]]*0.1)</f>
        <v>1584.5027</v>
      </c>
      <c r="I4059" s="30">
        <f>Tabla14[[#This Row],[5% purpil]]+(Tabla14[[#This Row],[5% purpil]]*0.21)</f>
        <v>1925.3550250000001</v>
      </c>
      <c r="J4059" s="30">
        <f>Tabla14[[#This Row],[5% purpil]]+(Tabla14[[#This Row],[5% purpil]]*0.21)</f>
        <v>1925.3550250000001</v>
      </c>
      <c r="K4059" s="6">
        <f>Tabla14[[#This Row],[Precio NEGRO Publico c/juan]]-Tabla14[[#This Row],[Nuestro Costo juan ]]</f>
        <v>340.85232500000006</v>
      </c>
      <c r="L4059" s="7">
        <f>Tabla14[[#This Row],[Ganancia]]/Tabla14[[#This Row],[Nuestro Costo juan ]]</f>
        <v>0.21511627906976749</v>
      </c>
      <c r="M4059" s="2">
        <f>Tabla14[[#This Row],[Precio NEGRO Publico c/juan]]+(Tabla14[[#This Row],[Precio NEGRO Publico c/juan]]*0.105)</f>
        <v>2127.517302625</v>
      </c>
    </row>
    <row r="4060" spans="1:13">
      <c r="A4060" s="1" t="s">
        <v>8142</v>
      </c>
      <c r="B4060" t="s">
        <v>8143</v>
      </c>
      <c r="C4060" t="s">
        <v>7159</v>
      </c>
      <c r="D4060" t="s">
        <v>5447</v>
      </c>
      <c r="E4060" s="2">
        <v>1674.95</v>
      </c>
      <c r="F4060" s="2">
        <f>Tabla14[[#This Row],[Precio]]-(Tabla14[[#This Row],[Precio]]*0.14)</f>
        <v>1440.4570000000001</v>
      </c>
      <c r="G4060" s="2">
        <f>Tabla14[[#This Row],[Precio]]-(Tabla14[[#This Row],[Precio]]*0.05)</f>
        <v>1591.2025000000001</v>
      </c>
      <c r="H4060" s="4">
        <f>Tabla14[[#This Row],[  -14% costo de juan]]+(Tabla14[[#This Row],[  -14% costo de juan]]*0.1)</f>
        <v>1584.5027</v>
      </c>
      <c r="I4060" s="30">
        <f>Tabla14[[#This Row],[5% purpil]]+(Tabla14[[#This Row],[5% purpil]]*0.21)</f>
        <v>1925.3550250000001</v>
      </c>
      <c r="J4060" s="30">
        <f>Tabla14[[#This Row],[5% purpil]]+(Tabla14[[#This Row],[5% purpil]]*0.21)</f>
        <v>1925.3550250000001</v>
      </c>
      <c r="K4060" s="6">
        <f>Tabla14[[#This Row],[Precio NEGRO Publico c/juan]]-Tabla14[[#This Row],[Nuestro Costo juan ]]</f>
        <v>340.85232500000006</v>
      </c>
      <c r="L4060" s="7">
        <f>Tabla14[[#This Row],[Ganancia]]/Tabla14[[#This Row],[Nuestro Costo juan ]]</f>
        <v>0.21511627906976749</v>
      </c>
      <c r="M4060" s="2">
        <f>Tabla14[[#This Row],[Precio NEGRO Publico c/juan]]+(Tabla14[[#This Row],[Precio NEGRO Publico c/juan]]*0.105)</f>
        <v>2127.517302625</v>
      </c>
    </row>
    <row r="4061" spans="1:13">
      <c r="A4061" s="1" t="s">
        <v>8144</v>
      </c>
      <c r="B4061" t="s">
        <v>8145</v>
      </c>
      <c r="C4061" t="s">
        <v>7159</v>
      </c>
      <c r="D4061" t="s">
        <v>5447</v>
      </c>
      <c r="E4061" s="2">
        <v>2069.0500000000002</v>
      </c>
      <c r="F4061" s="2">
        <f>Tabla14[[#This Row],[Precio]]-(Tabla14[[#This Row],[Precio]]*0.14)</f>
        <v>1779.3830000000003</v>
      </c>
      <c r="G4061" s="2">
        <f>Tabla14[[#This Row],[Precio]]-(Tabla14[[#This Row],[Precio]]*0.05)</f>
        <v>1965.5975000000001</v>
      </c>
      <c r="H4061" s="4">
        <f>Tabla14[[#This Row],[  -14% costo de juan]]+(Tabla14[[#This Row],[  -14% costo de juan]]*0.1)</f>
        <v>1957.3213000000003</v>
      </c>
      <c r="I4061" s="30">
        <f>Tabla14[[#This Row],[5% purpil]]+(Tabla14[[#This Row],[5% purpil]]*0.21)</f>
        <v>2378.3729750000002</v>
      </c>
      <c r="J4061" s="30">
        <f>Tabla14[[#This Row],[5% purpil]]+(Tabla14[[#This Row],[5% purpil]]*0.21)</f>
        <v>2378.3729750000002</v>
      </c>
      <c r="K4061" s="6">
        <f>Tabla14[[#This Row],[Precio NEGRO Publico c/juan]]-Tabla14[[#This Row],[Nuestro Costo juan ]]</f>
        <v>421.05167499999993</v>
      </c>
      <c r="L4061" s="7">
        <f>Tabla14[[#This Row],[Ganancia]]/Tabla14[[#This Row],[Nuestro Costo juan ]]</f>
        <v>0.21511627906976738</v>
      </c>
      <c r="M4061" s="2">
        <f>Tabla14[[#This Row],[Precio NEGRO Publico c/juan]]+(Tabla14[[#This Row],[Precio NEGRO Publico c/juan]]*0.105)</f>
        <v>2628.1021373750004</v>
      </c>
    </row>
    <row r="4062" spans="1:13">
      <c r="A4062" s="1" t="s">
        <v>8146</v>
      </c>
      <c r="B4062" t="s">
        <v>8147</v>
      </c>
      <c r="C4062" t="s">
        <v>7159</v>
      </c>
      <c r="D4062" t="s">
        <v>5447</v>
      </c>
      <c r="E4062" s="2">
        <v>2069.0500000000002</v>
      </c>
      <c r="F4062" s="2">
        <f>Tabla14[[#This Row],[Precio]]-(Tabla14[[#This Row],[Precio]]*0.14)</f>
        <v>1779.3830000000003</v>
      </c>
      <c r="G4062" s="2">
        <f>Tabla14[[#This Row],[Precio]]-(Tabla14[[#This Row],[Precio]]*0.05)</f>
        <v>1965.5975000000001</v>
      </c>
      <c r="H4062" s="4">
        <f>Tabla14[[#This Row],[  -14% costo de juan]]+(Tabla14[[#This Row],[  -14% costo de juan]]*0.1)</f>
        <v>1957.3213000000003</v>
      </c>
      <c r="I4062" s="30">
        <f>Tabla14[[#This Row],[5% purpil]]+(Tabla14[[#This Row],[5% purpil]]*0.21)</f>
        <v>2378.3729750000002</v>
      </c>
      <c r="J4062" s="30">
        <f>Tabla14[[#This Row],[5% purpil]]+(Tabla14[[#This Row],[5% purpil]]*0.21)</f>
        <v>2378.3729750000002</v>
      </c>
      <c r="K4062" s="6">
        <f>Tabla14[[#This Row],[Precio NEGRO Publico c/juan]]-Tabla14[[#This Row],[Nuestro Costo juan ]]</f>
        <v>421.05167499999993</v>
      </c>
      <c r="L4062" s="7">
        <f>Tabla14[[#This Row],[Ganancia]]/Tabla14[[#This Row],[Nuestro Costo juan ]]</f>
        <v>0.21511627906976738</v>
      </c>
      <c r="M4062" s="2">
        <f>Tabla14[[#This Row],[Precio NEGRO Publico c/juan]]+(Tabla14[[#This Row],[Precio NEGRO Publico c/juan]]*0.105)</f>
        <v>2628.1021373750004</v>
      </c>
    </row>
    <row r="4063" spans="1:13">
      <c r="A4063" s="1" t="s">
        <v>8148</v>
      </c>
      <c r="B4063" t="s">
        <v>8149</v>
      </c>
      <c r="C4063" t="s">
        <v>7159</v>
      </c>
      <c r="D4063" t="s">
        <v>5447</v>
      </c>
      <c r="E4063" s="2">
        <v>1735.56</v>
      </c>
      <c r="F4063" s="2">
        <f>Tabla14[[#This Row],[Precio]]-(Tabla14[[#This Row],[Precio]]*0.14)</f>
        <v>1492.5816</v>
      </c>
      <c r="G4063" s="2">
        <f>Tabla14[[#This Row],[Precio]]-(Tabla14[[#This Row],[Precio]]*0.05)</f>
        <v>1648.7819999999999</v>
      </c>
      <c r="H4063" s="4">
        <f>Tabla14[[#This Row],[  -14% costo de juan]]+(Tabla14[[#This Row],[  -14% costo de juan]]*0.1)</f>
        <v>1641.8397600000001</v>
      </c>
      <c r="I4063" s="30">
        <f>Tabla14[[#This Row],[5% purpil]]+(Tabla14[[#This Row],[5% purpil]]*0.21)</f>
        <v>1995.02622</v>
      </c>
      <c r="J4063" s="30">
        <f>Tabla14[[#This Row],[5% purpil]]+(Tabla14[[#This Row],[5% purpil]]*0.21)</f>
        <v>1995.02622</v>
      </c>
      <c r="K4063" s="6">
        <f>Tabla14[[#This Row],[Precio NEGRO Publico c/juan]]-Tabla14[[#This Row],[Nuestro Costo juan ]]</f>
        <v>353.1864599999999</v>
      </c>
      <c r="L4063" s="7">
        <f>Tabla14[[#This Row],[Ganancia]]/Tabla14[[#This Row],[Nuestro Costo juan ]]</f>
        <v>0.21511627906976738</v>
      </c>
      <c r="M4063" s="2">
        <f>Tabla14[[#This Row],[Precio NEGRO Publico c/juan]]+(Tabla14[[#This Row],[Precio NEGRO Publico c/juan]]*0.105)</f>
        <v>2204.5039731000002</v>
      </c>
    </row>
    <row r="4064" spans="1:13">
      <c r="A4064" s="1" t="s">
        <v>8150</v>
      </c>
      <c r="B4064" t="s">
        <v>8151</v>
      </c>
      <c r="C4064" t="s">
        <v>7159</v>
      </c>
      <c r="D4064" t="s">
        <v>5447</v>
      </c>
      <c r="E4064" s="2">
        <v>1735.56</v>
      </c>
      <c r="F4064" s="2">
        <f>Tabla14[[#This Row],[Precio]]-(Tabla14[[#This Row],[Precio]]*0.14)</f>
        <v>1492.5816</v>
      </c>
      <c r="G4064" s="2">
        <f>Tabla14[[#This Row],[Precio]]-(Tabla14[[#This Row],[Precio]]*0.05)</f>
        <v>1648.7819999999999</v>
      </c>
      <c r="H4064" s="4">
        <f>Tabla14[[#This Row],[  -14% costo de juan]]+(Tabla14[[#This Row],[  -14% costo de juan]]*0.1)</f>
        <v>1641.8397600000001</v>
      </c>
      <c r="I4064" s="30">
        <f>Tabla14[[#This Row],[5% purpil]]+(Tabla14[[#This Row],[5% purpil]]*0.21)</f>
        <v>1995.02622</v>
      </c>
      <c r="J4064" s="30">
        <f>Tabla14[[#This Row],[5% purpil]]+(Tabla14[[#This Row],[5% purpil]]*0.21)</f>
        <v>1995.02622</v>
      </c>
      <c r="K4064" s="6">
        <f>Tabla14[[#This Row],[Precio NEGRO Publico c/juan]]-Tabla14[[#This Row],[Nuestro Costo juan ]]</f>
        <v>353.1864599999999</v>
      </c>
      <c r="L4064" s="7">
        <f>Tabla14[[#This Row],[Ganancia]]/Tabla14[[#This Row],[Nuestro Costo juan ]]</f>
        <v>0.21511627906976738</v>
      </c>
      <c r="M4064" s="2">
        <f>Tabla14[[#This Row],[Precio NEGRO Publico c/juan]]+(Tabla14[[#This Row],[Precio NEGRO Publico c/juan]]*0.105)</f>
        <v>2204.5039731000002</v>
      </c>
    </row>
    <row r="4065" spans="1:13">
      <c r="A4065" s="1" t="s">
        <v>8152</v>
      </c>
      <c r="B4065" t="s">
        <v>8153</v>
      </c>
      <c r="C4065" t="s">
        <v>7159</v>
      </c>
      <c r="D4065" t="s">
        <v>5447</v>
      </c>
      <c r="E4065" s="2">
        <v>1562.76</v>
      </c>
      <c r="F4065" s="2">
        <f>Tabla14[[#This Row],[Precio]]-(Tabla14[[#This Row],[Precio]]*0.14)</f>
        <v>1343.9736</v>
      </c>
      <c r="G4065" s="2">
        <f>Tabla14[[#This Row],[Precio]]-(Tabla14[[#This Row],[Precio]]*0.05)</f>
        <v>1484.6220000000001</v>
      </c>
      <c r="H4065" s="4">
        <f>Tabla14[[#This Row],[  -14% costo de juan]]+(Tabla14[[#This Row],[  -14% costo de juan]]*0.1)</f>
        <v>1478.37096</v>
      </c>
      <c r="I4065" s="30">
        <f>Tabla14[[#This Row],[5% purpil]]+(Tabla14[[#This Row],[5% purpil]]*0.21)</f>
        <v>1796.3926200000001</v>
      </c>
      <c r="J4065" s="30">
        <f>Tabla14[[#This Row],[5% purpil]]+(Tabla14[[#This Row],[5% purpil]]*0.21)</f>
        <v>1796.3926200000001</v>
      </c>
      <c r="K4065" s="6">
        <f>Tabla14[[#This Row],[Precio NEGRO Publico c/juan]]-Tabla14[[#This Row],[Nuestro Costo juan ]]</f>
        <v>318.02166000000011</v>
      </c>
      <c r="L4065" s="7">
        <f>Tabla14[[#This Row],[Ganancia]]/Tabla14[[#This Row],[Nuestro Costo juan ]]</f>
        <v>0.21511627906976752</v>
      </c>
      <c r="M4065" s="2">
        <f>Tabla14[[#This Row],[Precio NEGRO Publico c/juan]]+(Tabla14[[#This Row],[Precio NEGRO Publico c/juan]]*0.105)</f>
        <v>1985.0138451</v>
      </c>
    </row>
    <row r="4066" spans="1:13">
      <c r="A4066" s="1" t="s">
        <v>8154</v>
      </c>
      <c r="B4066" t="s">
        <v>8155</v>
      </c>
      <c r="C4066" t="s">
        <v>7159</v>
      </c>
      <c r="D4066" t="s">
        <v>5447</v>
      </c>
      <c r="E4066" s="2">
        <v>3362.04</v>
      </c>
      <c r="F4066" s="2">
        <f>Tabla14[[#This Row],[Precio]]-(Tabla14[[#This Row],[Precio]]*0.14)</f>
        <v>2891.3544000000002</v>
      </c>
      <c r="G4066" s="2">
        <f>Tabla14[[#This Row],[Precio]]-(Tabla14[[#This Row],[Precio]]*0.05)</f>
        <v>3193.9380000000001</v>
      </c>
      <c r="H4066" s="4">
        <f>Tabla14[[#This Row],[  -14% costo de juan]]+(Tabla14[[#This Row],[  -14% costo de juan]]*0.1)</f>
        <v>3180.4898400000002</v>
      </c>
      <c r="I4066" s="30">
        <f>Tabla14[[#This Row],[5% purpil]]+(Tabla14[[#This Row],[5% purpil]]*0.21)</f>
        <v>3864.66498</v>
      </c>
      <c r="J4066" s="30">
        <f>Tabla14[[#This Row],[5% purpil]]+(Tabla14[[#This Row],[5% purpil]]*0.21)</f>
        <v>3864.66498</v>
      </c>
      <c r="K4066" s="6">
        <f>Tabla14[[#This Row],[Precio NEGRO Publico c/juan]]-Tabla14[[#This Row],[Nuestro Costo juan ]]</f>
        <v>684.17513999999983</v>
      </c>
      <c r="L4066" s="7">
        <f>Tabla14[[#This Row],[Ganancia]]/Tabla14[[#This Row],[Nuestro Costo juan ]]</f>
        <v>0.21511627906976738</v>
      </c>
      <c r="M4066" s="2">
        <f>Tabla14[[#This Row],[Precio NEGRO Publico c/juan]]+(Tabla14[[#This Row],[Precio NEGRO Publico c/juan]]*0.105)</f>
        <v>4270.4548028999998</v>
      </c>
    </row>
    <row r="4067" spans="1:13">
      <c r="A4067" s="1" t="s">
        <v>8156</v>
      </c>
      <c r="B4067" t="s">
        <v>8157</v>
      </c>
      <c r="C4067" t="s">
        <v>7159</v>
      </c>
      <c r="D4067" t="s">
        <v>5447</v>
      </c>
      <c r="E4067" s="2">
        <v>2500</v>
      </c>
      <c r="F4067" s="2">
        <f>Tabla14[[#This Row],[Precio]]-(Tabla14[[#This Row],[Precio]]*0.14)</f>
        <v>2150</v>
      </c>
      <c r="G4067" s="2">
        <f>Tabla14[[#This Row],[Precio]]-(Tabla14[[#This Row],[Precio]]*0.05)</f>
        <v>2375</v>
      </c>
      <c r="H4067" s="4">
        <f>Tabla14[[#This Row],[  -14% costo de juan]]+(Tabla14[[#This Row],[  -14% costo de juan]]*0.1)</f>
        <v>2365</v>
      </c>
      <c r="I4067" s="30">
        <f>Tabla14[[#This Row],[5% purpil]]+(Tabla14[[#This Row],[5% purpil]]*0.21)</f>
        <v>2873.75</v>
      </c>
      <c r="J4067" s="30">
        <f>Tabla14[[#This Row],[5% purpil]]+(Tabla14[[#This Row],[5% purpil]]*0.21)</f>
        <v>2873.75</v>
      </c>
      <c r="K4067" s="6">
        <f>Tabla14[[#This Row],[Precio NEGRO Publico c/juan]]-Tabla14[[#This Row],[Nuestro Costo juan ]]</f>
        <v>508.75</v>
      </c>
      <c r="L4067" s="7">
        <f>Tabla14[[#This Row],[Ganancia]]/Tabla14[[#This Row],[Nuestro Costo juan ]]</f>
        <v>0.21511627906976744</v>
      </c>
      <c r="M4067" s="2">
        <f>Tabla14[[#This Row],[Precio NEGRO Publico c/juan]]+(Tabla14[[#This Row],[Precio NEGRO Publico c/juan]]*0.105)</f>
        <v>3175.4937500000001</v>
      </c>
    </row>
    <row r="4068" spans="1:13">
      <c r="A4068" s="1" t="s">
        <v>8158</v>
      </c>
      <c r="B4068" t="s">
        <v>8159</v>
      </c>
      <c r="C4068" t="s">
        <v>7159</v>
      </c>
      <c r="D4068" t="s">
        <v>5447</v>
      </c>
      <c r="E4068" s="2">
        <v>7687.44</v>
      </c>
      <c r="F4068" s="2">
        <f>Tabla14[[#This Row],[Precio]]-(Tabla14[[#This Row],[Precio]]*0.14)</f>
        <v>6611.1983999999993</v>
      </c>
      <c r="G4068" s="2">
        <f>Tabla14[[#This Row],[Precio]]-(Tabla14[[#This Row],[Precio]]*0.05)</f>
        <v>7303.0679999999993</v>
      </c>
      <c r="H4068" s="4">
        <f>Tabla14[[#This Row],[  -14% costo de juan]]+(Tabla14[[#This Row],[  -14% costo de juan]]*0.1)</f>
        <v>7272.3182399999996</v>
      </c>
      <c r="I4068" s="30">
        <f>Tabla14[[#This Row],[5% purpil]]+(Tabla14[[#This Row],[5% purpil]]*0.21)</f>
        <v>8836.7122799999997</v>
      </c>
      <c r="J4068" s="30">
        <f>Tabla14[[#This Row],[5% purpil]]+(Tabla14[[#This Row],[5% purpil]]*0.21)</f>
        <v>8836.7122799999997</v>
      </c>
      <c r="K4068" s="6">
        <f>Tabla14[[#This Row],[Precio NEGRO Publico c/juan]]-Tabla14[[#This Row],[Nuestro Costo juan ]]</f>
        <v>1564.3940400000001</v>
      </c>
      <c r="L4068" s="7">
        <f>Tabla14[[#This Row],[Ganancia]]/Tabla14[[#This Row],[Nuestro Costo juan ]]</f>
        <v>0.21511627906976746</v>
      </c>
      <c r="M4068" s="2">
        <f>Tabla14[[#This Row],[Precio NEGRO Publico c/juan]]+(Tabla14[[#This Row],[Precio NEGRO Publico c/juan]]*0.105)</f>
        <v>9764.5670694</v>
      </c>
    </row>
    <row r="4069" spans="1:13">
      <c r="A4069" s="1" t="s">
        <v>8160</v>
      </c>
      <c r="B4069" t="s">
        <v>8161</v>
      </c>
      <c r="C4069" t="s">
        <v>7159</v>
      </c>
      <c r="D4069" t="s">
        <v>5447</v>
      </c>
      <c r="E4069" s="2">
        <v>7687.44</v>
      </c>
      <c r="F4069" s="2">
        <f>Tabla14[[#This Row],[Precio]]-(Tabla14[[#This Row],[Precio]]*0.14)</f>
        <v>6611.1983999999993</v>
      </c>
      <c r="G4069" s="2">
        <f>Tabla14[[#This Row],[Precio]]-(Tabla14[[#This Row],[Precio]]*0.05)</f>
        <v>7303.0679999999993</v>
      </c>
      <c r="H4069" s="4">
        <f>Tabla14[[#This Row],[  -14% costo de juan]]+(Tabla14[[#This Row],[  -14% costo de juan]]*0.1)</f>
        <v>7272.3182399999996</v>
      </c>
      <c r="I4069" s="30">
        <f>Tabla14[[#This Row],[5% purpil]]+(Tabla14[[#This Row],[5% purpil]]*0.21)</f>
        <v>8836.7122799999997</v>
      </c>
      <c r="J4069" s="30">
        <f>Tabla14[[#This Row],[5% purpil]]+(Tabla14[[#This Row],[5% purpil]]*0.21)</f>
        <v>8836.7122799999997</v>
      </c>
      <c r="K4069" s="6">
        <f>Tabla14[[#This Row],[Precio NEGRO Publico c/juan]]-Tabla14[[#This Row],[Nuestro Costo juan ]]</f>
        <v>1564.3940400000001</v>
      </c>
      <c r="L4069" s="7">
        <f>Tabla14[[#This Row],[Ganancia]]/Tabla14[[#This Row],[Nuestro Costo juan ]]</f>
        <v>0.21511627906976746</v>
      </c>
      <c r="M4069" s="2">
        <f>Tabla14[[#This Row],[Precio NEGRO Publico c/juan]]+(Tabla14[[#This Row],[Precio NEGRO Publico c/juan]]*0.105)</f>
        <v>9764.5670694</v>
      </c>
    </row>
    <row r="4070" spans="1:13">
      <c r="A4070" s="1" t="s">
        <v>8162</v>
      </c>
      <c r="B4070" t="s">
        <v>8163</v>
      </c>
      <c r="C4070" t="s">
        <v>7159</v>
      </c>
      <c r="D4070" t="s">
        <v>5447</v>
      </c>
      <c r="E4070" s="2">
        <v>5202.33</v>
      </c>
      <c r="F4070" s="2">
        <f>Tabla14[[#This Row],[Precio]]-(Tabla14[[#This Row],[Precio]]*0.14)</f>
        <v>4474.0037999999995</v>
      </c>
      <c r="G4070" s="2">
        <f>Tabla14[[#This Row],[Precio]]-(Tabla14[[#This Row],[Precio]]*0.05)</f>
        <v>4942.2134999999998</v>
      </c>
      <c r="H4070" s="4">
        <f>Tabla14[[#This Row],[  -14% costo de juan]]+(Tabla14[[#This Row],[  -14% costo de juan]]*0.1)</f>
        <v>4921.4041799999995</v>
      </c>
      <c r="I4070" s="30">
        <f>Tabla14[[#This Row],[5% purpil]]+(Tabla14[[#This Row],[5% purpil]]*0.21)</f>
        <v>5980.0783350000002</v>
      </c>
      <c r="J4070" s="30">
        <f>Tabla14[[#This Row],[5% purpil]]+(Tabla14[[#This Row],[5% purpil]]*0.21)</f>
        <v>5980.0783350000002</v>
      </c>
      <c r="K4070" s="6">
        <f>Tabla14[[#This Row],[Precio NEGRO Publico c/juan]]-Tabla14[[#This Row],[Nuestro Costo juan ]]</f>
        <v>1058.6741550000006</v>
      </c>
      <c r="L4070" s="7">
        <f>Tabla14[[#This Row],[Ganancia]]/Tabla14[[#This Row],[Nuestro Costo juan ]]</f>
        <v>0.21511627906976757</v>
      </c>
      <c r="M4070" s="2">
        <f>Tabla14[[#This Row],[Precio NEGRO Publico c/juan]]+(Tabla14[[#This Row],[Precio NEGRO Publico c/juan]]*0.105)</f>
        <v>6607.9865601749998</v>
      </c>
    </row>
    <row r="4071" spans="1:13">
      <c r="A4071" s="1" t="s">
        <v>8164</v>
      </c>
      <c r="B4071" t="s">
        <v>8165</v>
      </c>
      <c r="C4071" t="s">
        <v>7159</v>
      </c>
      <c r="D4071" t="s">
        <v>5447</v>
      </c>
      <c r="E4071" s="2">
        <v>7614</v>
      </c>
      <c r="F4071" s="2">
        <f>Tabla14[[#This Row],[Precio]]-(Tabla14[[#This Row],[Precio]]*0.14)</f>
        <v>6548.04</v>
      </c>
      <c r="G4071" s="2">
        <f>Tabla14[[#This Row],[Precio]]-(Tabla14[[#This Row],[Precio]]*0.05)</f>
        <v>7233.3</v>
      </c>
      <c r="H4071" s="4">
        <f>Tabla14[[#This Row],[  -14% costo de juan]]+(Tabla14[[#This Row],[  -14% costo de juan]]*0.1)</f>
        <v>7202.8440000000001</v>
      </c>
      <c r="I4071" s="30">
        <f>Tabla14[[#This Row],[5% purpil]]+(Tabla14[[#This Row],[5% purpil]]*0.21)</f>
        <v>8752.2929999999997</v>
      </c>
      <c r="J4071" s="30">
        <f>Tabla14[[#This Row],[5% purpil]]+(Tabla14[[#This Row],[5% purpil]]*0.21)</f>
        <v>8752.2929999999997</v>
      </c>
      <c r="K4071" s="6">
        <f>Tabla14[[#This Row],[Precio NEGRO Publico c/juan]]-Tabla14[[#This Row],[Nuestro Costo juan ]]</f>
        <v>1549.4489999999996</v>
      </c>
      <c r="L4071" s="7">
        <f>Tabla14[[#This Row],[Ganancia]]/Tabla14[[#This Row],[Nuestro Costo juan ]]</f>
        <v>0.21511627906976738</v>
      </c>
      <c r="M4071" s="2">
        <f>Tabla14[[#This Row],[Precio NEGRO Publico c/juan]]+(Tabla14[[#This Row],[Precio NEGRO Publico c/juan]]*0.105)</f>
        <v>9671.2837650000001</v>
      </c>
    </row>
    <row r="4072" spans="1:13">
      <c r="A4072" s="1" t="s">
        <v>8166</v>
      </c>
      <c r="B4072" t="s">
        <v>8167</v>
      </c>
      <c r="C4072" t="s">
        <v>7159</v>
      </c>
      <c r="D4072" t="s">
        <v>5447</v>
      </c>
      <c r="E4072" s="2">
        <v>15837.1</v>
      </c>
      <c r="F4072" s="2">
        <f>Tabla14[[#This Row],[Precio]]-(Tabla14[[#This Row],[Precio]]*0.14)</f>
        <v>13619.905999999999</v>
      </c>
      <c r="G4072" s="2">
        <f>Tabla14[[#This Row],[Precio]]-(Tabla14[[#This Row],[Precio]]*0.05)</f>
        <v>15045.245000000001</v>
      </c>
      <c r="H4072" s="4">
        <f>Tabla14[[#This Row],[  -14% costo de juan]]+(Tabla14[[#This Row],[  -14% costo de juan]]*0.1)</f>
        <v>14981.8966</v>
      </c>
      <c r="I4072" s="30">
        <f>Tabla14[[#This Row],[5% purpil]]+(Tabla14[[#This Row],[5% purpil]]*0.21)</f>
        <v>18204.746450000002</v>
      </c>
      <c r="J4072" s="30">
        <f>Tabla14[[#This Row],[5% purpil]]+(Tabla14[[#This Row],[5% purpil]]*0.21)</f>
        <v>18204.746450000002</v>
      </c>
      <c r="K4072" s="6">
        <f>Tabla14[[#This Row],[Precio NEGRO Publico c/juan]]-Tabla14[[#This Row],[Nuestro Costo juan ]]</f>
        <v>3222.8498500000023</v>
      </c>
      <c r="L4072" s="7">
        <f>Tabla14[[#This Row],[Ganancia]]/Tabla14[[#This Row],[Nuestro Costo juan ]]</f>
        <v>0.2151162790697676</v>
      </c>
      <c r="M4072" s="2">
        <f>Tabla14[[#This Row],[Precio NEGRO Publico c/juan]]+(Tabla14[[#This Row],[Precio NEGRO Publico c/juan]]*0.105)</f>
        <v>20116.244827250004</v>
      </c>
    </row>
    <row r="4073" spans="1:13">
      <c r="A4073" s="1" t="s">
        <v>8168</v>
      </c>
      <c r="B4073" t="s">
        <v>8169</v>
      </c>
      <c r="C4073" t="s">
        <v>7159</v>
      </c>
      <c r="D4073" t="s">
        <v>5447</v>
      </c>
      <c r="E4073" s="2">
        <v>3606.12</v>
      </c>
      <c r="F4073" s="2">
        <f>Tabla14[[#This Row],[Precio]]-(Tabla14[[#This Row],[Precio]]*0.14)</f>
        <v>3101.2631999999999</v>
      </c>
      <c r="G4073" s="2">
        <f>Tabla14[[#This Row],[Precio]]-(Tabla14[[#This Row],[Precio]]*0.05)</f>
        <v>3425.8139999999999</v>
      </c>
      <c r="H4073" s="4">
        <f>Tabla14[[#This Row],[  -14% costo de juan]]+(Tabla14[[#This Row],[  -14% costo de juan]]*0.1)</f>
        <v>3411.3895199999997</v>
      </c>
      <c r="I4073" s="30">
        <f>Tabla14[[#This Row],[5% purpil]]+(Tabla14[[#This Row],[5% purpil]]*0.21)</f>
        <v>4145.2349400000003</v>
      </c>
      <c r="J4073" s="30">
        <f>Tabla14[[#This Row],[5% purpil]]+(Tabla14[[#This Row],[5% purpil]]*0.21)</f>
        <v>4145.2349400000003</v>
      </c>
      <c r="K4073" s="6">
        <f>Tabla14[[#This Row],[Precio NEGRO Publico c/juan]]-Tabla14[[#This Row],[Nuestro Costo juan ]]</f>
        <v>733.84542000000056</v>
      </c>
      <c r="L4073" s="7">
        <f>Tabla14[[#This Row],[Ganancia]]/Tabla14[[#This Row],[Nuestro Costo juan ]]</f>
        <v>0.21511627906976763</v>
      </c>
      <c r="M4073" s="2">
        <f>Tabla14[[#This Row],[Precio NEGRO Publico c/juan]]+(Tabla14[[#This Row],[Precio NEGRO Publico c/juan]]*0.105)</f>
        <v>4580.4846087000005</v>
      </c>
    </row>
    <row r="4074" spans="1:13">
      <c r="A4074" s="1" t="s">
        <v>8170</v>
      </c>
      <c r="B4074" t="s">
        <v>8171</v>
      </c>
      <c r="C4074" t="s">
        <v>7159</v>
      </c>
      <c r="D4074" t="s">
        <v>5447</v>
      </c>
      <c r="E4074" s="2">
        <v>6578.28</v>
      </c>
      <c r="F4074" s="2">
        <f>Tabla14[[#This Row],[Precio]]-(Tabla14[[#This Row],[Precio]]*0.14)</f>
        <v>5657.3207999999995</v>
      </c>
      <c r="G4074" s="2">
        <f>Tabla14[[#This Row],[Precio]]-(Tabla14[[#This Row],[Precio]]*0.05)</f>
        <v>6249.366</v>
      </c>
      <c r="H4074" s="4">
        <f>Tabla14[[#This Row],[  -14% costo de juan]]+(Tabla14[[#This Row],[  -14% costo de juan]]*0.1)</f>
        <v>6223.0528799999993</v>
      </c>
      <c r="I4074" s="30">
        <f>Tabla14[[#This Row],[5% purpil]]+(Tabla14[[#This Row],[5% purpil]]*0.21)</f>
        <v>7561.7328600000001</v>
      </c>
      <c r="J4074" s="30">
        <f>Tabla14[[#This Row],[5% purpil]]+(Tabla14[[#This Row],[5% purpil]]*0.21)</f>
        <v>7561.7328600000001</v>
      </c>
      <c r="K4074" s="6">
        <f>Tabla14[[#This Row],[Precio NEGRO Publico c/juan]]-Tabla14[[#This Row],[Nuestro Costo juan ]]</f>
        <v>1338.6799800000008</v>
      </c>
      <c r="L4074" s="7">
        <f>Tabla14[[#This Row],[Ganancia]]/Tabla14[[#This Row],[Nuestro Costo juan ]]</f>
        <v>0.2151162790697676</v>
      </c>
      <c r="M4074" s="2">
        <f>Tabla14[[#This Row],[Precio NEGRO Publico c/juan]]+(Tabla14[[#This Row],[Precio NEGRO Publico c/juan]]*0.105)</f>
        <v>8355.7148103</v>
      </c>
    </row>
    <row r="4075" spans="1:13">
      <c r="A4075" s="1" t="s">
        <v>8172</v>
      </c>
      <c r="B4075" t="s">
        <v>8173</v>
      </c>
      <c r="C4075" t="s">
        <v>7159</v>
      </c>
      <c r="D4075" t="s">
        <v>5447</v>
      </c>
      <c r="E4075" s="2">
        <v>1125</v>
      </c>
      <c r="F4075" s="2">
        <f>Tabla14[[#This Row],[Precio]]-(Tabla14[[#This Row],[Precio]]*0.14)</f>
        <v>967.5</v>
      </c>
      <c r="G4075" s="2">
        <f>Tabla14[[#This Row],[Precio]]-(Tabla14[[#This Row],[Precio]]*0.05)</f>
        <v>1068.75</v>
      </c>
      <c r="H4075" s="4">
        <f>Tabla14[[#This Row],[  -14% costo de juan]]+(Tabla14[[#This Row],[  -14% costo de juan]]*0.1)</f>
        <v>1064.25</v>
      </c>
      <c r="I4075" s="30">
        <f>Tabla14[[#This Row],[5% purpil]]+(Tabla14[[#This Row],[5% purpil]]*0.21)</f>
        <v>1293.1875</v>
      </c>
      <c r="J4075" s="30">
        <f>Tabla14[[#This Row],[5% purpil]]+(Tabla14[[#This Row],[5% purpil]]*0.21)</f>
        <v>1293.1875</v>
      </c>
      <c r="K4075" s="6">
        <f>Tabla14[[#This Row],[Precio NEGRO Publico c/juan]]-Tabla14[[#This Row],[Nuestro Costo juan ]]</f>
        <v>228.9375</v>
      </c>
      <c r="L4075" s="7">
        <f>Tabla14[[#This Row],[Ganancia]]/Tabla14[[#This Row],[Nuestro Costo juan ]]</f>
        <v>0.21511627906976744</v>
      </c>
      <c r="M4075" s="2">
        <f>Tabla14[[#This Row],[Precio NEGRO Publico c/juan]]+(Tabla14[[#This Row],[Precio NEGRO Publico c/juan]]*0.105)</f>
        <v>1428.9721875</v>
      </c>
    </row>
    <row r="4076" spans="1:13">
      <c r="A4076" s="1" t="s">
        <v>8174</v>
      </c>
      <c r="B4076" t="s">
        <v>8175</v>
      </c>
      <c r="C4076" t="s">
        <v>7159</v>
      </c>
      <c r="D4076" t="s">
        <v>5447</v>
      </c>
      <c r="E4076" s="2">
        <v>2314.44</v>
      </c>
      <c r="F4076" s="2">
        <f>Tabla14[[#This Row],[Precio]]-(Tabla14[[#This Row],[Precio]]*0.14)</f>
        <v>1990.4184</v>
      </c>
      <c r="G4076" s="2">
        <f>Tabla14[[#This Row],[Precio]]-(Tabla14[[#This Row],[Precio]]*0.05)</f>
        <v>2198.7179999999998</v>
      </c>
      <c r="H4076" s="4">
        <f>Tabla14[[#This Row],[  -14% costo de juan]]+(Tabla14[[#This Row],[  -14% costo de juan]]*0.1)</f>
        <v>2189.4602399999999</v>
      </c>
      <c r="I4076" s="30">
        <f>Tabla14[[#This Row],[5% purpil]]+(Tabla14[[#This Row],[5% purpil]]*0.21)</f>
        <v>2660.4487799999997</v>
      </c>
      <c r="J4076" s="30">
        <f>Tabla14[[#This Row],[5% purpil]]+(Tabla14[[#This Row],[5% purpil]]*0.21)</f>
        <v>2660.4487799999997</v>
      </c>
      <c r="K4076" s="6">
        <f>Tabla14[[#This Row],[Precio NEGRO Publico c/juan]]-Tabla14[[#This Row],[Nuestro Costo juan ]]</f>
        <v>470.98853999999983</v>
      </c>
      <c r="L4076" s="7">
        <f>Tabla14[[#This Row],[Ganancia]]/Tabla14[[#This Row],[Nuestro Costo juan ]]</f>
        <v>0.21511627906976738</v>
      </c>
      <c r="M4076" s="2">
        <f>Tabla14[[#This Row],[Precio NEGRO Publico c/juan]]+(Tabla14[[#This Row],[Precio NEGRO Publico c/juan]]*0.105)</f>
        <v>2939.7959018999995</v>
      </c>
    </row>
    <row r="4077" spans="1:13">
      <c r="A4077" s="1" t="s">
        <v>8176</v>
      </c>
      <c r="B4077" t="s">
        <v>8177</v>
      </c>
      <c r="C4077" t="s">
        <v>7159</v>
      </c>
      <c r="D4077" t="s">
        <v>5447</v>
      </c>
      <c r="E4077" s="2">
        <v>2284.1999999999998</v>
      </c>
      <c r="F4077" s="2">
        <f>Tabla14[[#This Row],[Precio]]-(Tabla14[[#This Row],[Precio]]*0.14)</f>
        <v>1964.4119999999998</v>
      </c>
      <c r="G4077" s="2">
        <f>Tabla14[[#This Row],[Precio]]-(Tabla14[[#This Row],[Precio]]*0.05)</f>
        <v>2169.9899999999998</v>
      </c>
      <c r="H4077" s="4">
        <f>Tabla14[[#This Row],[  -14% costo de juan]]+(Tabla14[[#This Row],[  -14% costo de juan]]*0.1)</f>
        <v>2160.8531999999996</v>
      </c>
      <c r="I4077" s="30">
        <f>Tabla14[[#This Row],[5% purpil]]+(Tabla14[[#This Row],[5% purpil]]*0.21)</f>
        <v>2625.6878999999999</v>
      </c>
      <c r="J4077" s="30">
        <f>Tabla14[[#This Row],[5% purpil]]+(Tabla14[[#This Row],[5% purpil]]*0.21)</f>
        <v>2625.6878999999999</v>
      </c>
      <c r="K4077" s="6">
        <f>Tabla14[[#This Row],[Precio NEGRO Publico c/juan]]-Tabla14[[#This Row],[Nuestro Costo juan ]]</f>
        <v>464.83470000000034</v>
      </c>
      <c r="L4077" s="7">
        <f>Tabla14[[#This Row],[Ganancia]]/Tabla14[[#This Row],[Nuestro Costo juan ]]</f>
        <v>0.21511627906976763</v>
      </c>
      <c r="M4077" s="2">
        <f>Tabla14[[#This Row],[Precio NEGRO Publico c/juan]]+(Tabla14[[#This Row],[Precio NEGRO Publico c/juan]]*0.105)</f>
        <v>2901.3851294999999</v>
      </c>
    </row>
    <row r="4078" spans="1:13">
      <c r="A4078" s="1" t="s">
        <v>8178</v>
      </c>
      <c r="B4078" t="s">
        <v>8179</v>
      </c>
      <c r="C4078" t="s">
        <v>7159</v>
      </c>
      <c r="D4078" t="s">
        <v>5447</v>
      </c>
      <c r="E4078" s="2">
        <v>1827.36</v>
      </c>
      <c r="F4078" s="2">
        <f>Tabla14[[#This Row],[Precio]]-(Tabla14[[#This Row],[Precio]]*0.14)</f>
        <v>1571.5295999999998</v>
      </c>
      <c r="G4078" s="2">
        <f>Tabla14[[#This Row],[Precio]]-(Tabla14[[#This Row],[Precio]]*0.05)</f>
        <v>1735.992</v>
      </c>
      <c r="H4078" s="4">
        <f>Tabla14[[#This Row],[  -14% costo de juan]]+(Tabla14[[#This Row],[  -14% costo de juan]]*0.1)</f>
        <v>1728.6825599999997</v>
      </c>
      <c r="I4078" s="30">
        <f>Tabla14[[#This Row],[5% purpil]]+(Tabla14[[#This Row],[5% purpil]]*0.21)</f>
        <v>2100.5503199999998</v>
      </c>
      <c r="J4078" s="30">
        <f>Tabla14[[#This Row],[5% purpil]]+(Tabla14[[#This Row],[5% purpil]]*0.21)</f>
        <v>2100.5503199999998</v>
      </c>
      <c r="K4078" s="6">
        <f>Tabla14[[#This Row],[Precio NEGRO Publico c/juan]]-Tabla14[[#This Row],[Nuestro Costo juan ]]</f>
        <v>371.86776000000009</v>
      </c>
      <c r="L4078" s="7">
        <f>Tabla14[[#This Row],[Ganancia]]/Tabla14[[#This Row],[Nuestro Costo juan ]]</f>
        <v>0.21511627906976752</v>
      </c>
      <c r="M4078" s="2">
        <f>Tabla14[[#This Row],[Precio NEGRO Publico c/juan]]+(Tabla14[[#This Row],[Precio NEGRO Publico c/juan]]*0.105)</f>
        <v>2321.1081035999996</v>
      </c>
    </row>
    <row r="4079" spans="1:13">
      <c r="A4079" s="1" t="s">
        <v>8180</v>
      </c>
      <c r="B4079" t="s">
        <v>8181</v>
      </c>
      <c r="C4079" t="s">
        <v>7159</v>
      </c>
      <c r="D4079" t="s">
        <v>5447</v>
      </c>
      <c r="E4079" s="2">
        <v>2655.72</v>
      </c>
      <c r="F4079" s="2">
        <f>Tabla14[[#This Row],[Precio]]-(Tabla14[[#This Row],[Precio]]*0.14)</f>
        <v>2283.9191999999998</v>
      </c>
      <c r="G4079" s="2">
        <f>Tabla14[[#This Row],[Precio]]-(Tabla14[[#This Row],[Precio]]*0.05)</f>
        <v>2522.9339999999997</v>
      </c>
      <c r="H4079" s="4">
        <f>Tabla14[[#This Row],[  -14% costo de juan]]+(Tabla14[[#This Row],[  -14% costo de juan]]*0.1)</f>
        <v>2512.3111199999998</v>
      </c>
      <c r="I4079" s="30">
        <f>Tabla14[[#This Row],[5% purpil]]+(Tabla14[[#This Row],[5% purpil]]*0.21)</f>
        <v>3052.7501399999996</v>
      </c>
      <c r="J4079" s="30">
        <f>Tabla14[[#This Row],[5% purpil]]+(Tabla14[[#This Row],[5% purpil]]*0.21)</f>
        <v>3052.7501399999996</v>
      </c>
      <c r="K4079" s="6">
        <f>Tabla14[[#This Row],[Precio NEGRO Publico c/juan]]-Tabla14[[#This Row],[Nuestro Costo juan ]]</f>
        <v>540.4390199999998</v>
      </c>
      <c r="L4079" s="7">
        <f>Tabla14[[#This Row],[Ganancia]]/Tabla14[[#This Row],[Nuestro Costo juan ]]</f>
        <v>0.21511627906976738</v>
      </c>
      <c r="M4079" s="2">
        <f>Tabla14[[#This Row],[Precio NEGRO Publico c/juan]]+(Tabla14[[#This Row],[Precio NEGRO Publico c/juan]]*0.105)</f>
        <v>3373.2889046999994</v>
      </c>
    </row>
    <row r="4080" spans="1:13">
      <c r="A4080" s="1" t="s">
        <v>8182</v>
      </c>
      <c r="B4080" t="s">
        <v>8183</v>
      </c>
      <c r="C4080" t="s">
        <v>7159</v>
      </c>
      <c r="D4080" t="s">
        <v>5447</v>
      </c>
      <c r="E4080" s="2">
        <v>2655.72</v>
      </c>
      <c r="F4080" s="2">
        <f>Tabla14[[#This Row],[Precio]]-(Tabla14[[#This Row],[Precio]]*0.14)</f>
        <v>2283.9191999999998</v>
      </c>
      <c r="G4080" s="2">
        <f>Tabla14[[#This Row],[Precio]]-(Tabla14[[#This Row],[Precio]]*0.05)</f>
        <v>2522.9339999999997</v>
      </c>
      <c r="H4080" s="4">
        <f>Tabla14[[#This Row],[  -14% costo de juan]]+(Tabla14[[#This Row],[  -14% costo de juan]]*0.1)</f>
        <v>2512.3111199999998</v>
      </c>
      <c r="I4080" s="30">
        <f>Tabla14[[#This Row],[5% purpil]]+(Tabla14[[#This Row],[5% purpil]]*0.21)</f>
        <v>3052.7501399999996</v>
      </c>
      <c r="J4080" s="30">
        <f>Tabla14[[#This Row],[5% purpil]]+(Tabla14[[#This Row],[5% purpil]]*0.21)</f>
        <v>3052.7501399999996</v>
      </c>
      <c r="K4080" s="6">
        <f>Tabla14[[#This Row],[Precio NEGRO Publico c/juan]]-Tabla14[[#This Row],[Nuestro Costo juan ]]</f>
        <v>540.4390199999998</v>
      </c>
      <c r="L4080" s="7">
        <f>Tabla14[[#This Row],[Ganancia]]/Tabla14[[#This Row],[Nuestro Costo juan ]]</f>
        <v>0.21511627906976738</v>
      </c>
      <c r="M4080" s="2">
        <f>Tabla14[[#This Row],[Precio NEGRO Publico c/juan]]+(Tabla14[[#This Row],[Precio NEGRO Publico c/juan]]*0.105)</f>
        <v>3373.2889046999994</v>
      </c>
    </row>
    <row r="4081" spans="1:13">
      <c r="A4081" s="1" t="s">
        <v>8184</v>
      </c>
      <c r="B4081" t="s">
        <v>8185</v>
      </c>
      <c r="C4081" t="s">
        <v>7159</v>
      </c>
      <c r="D4081" t="s">
        <v>5447</v>
      </c>
      <c r="E4081" s="2">
        <v>913.68</v>
      </c>
      <c r="F4081" s="2">
        <f>Tabla14[[#This Row],[Precio]]-(Tabla14[[#This Row],[Precio]]*0.14)</f>
        <v>785.76479999999992</v>
      </c>
      <c r="G4081" s="2">
        <f>Tabla14[[#This Row],[Precio]]-(Tabla14[[#This Row],[Precio]]*0.05)</f>
        <v>867.99599999999998</v>
      </c>
      <c r="H4081" s="4">
        <f>Tabla14[[#This Row],[  -14% costo de juan]]+(Tabla14[[#This Row],[  -14% costo de juan]]*0.1)</f>
        <v>864.34127999999987</v>
      </c>
      <c r="I4081" s="30">
        <f>Tabla14[[#This Row],[5% purpil]]+(Tabla14[[#This Row],[5% purpil]]*0.21)</f>
        <v>1050.2751599999999</v>
      </c>
      <c r="J4081" s="30">
        <f>Tabla14[[#This Row],[5% purpil]]+(Tabla14[[#This Row],[5% purpil]]*0.21)</f>
        <v>1050.2751599999999</v>
      </c>
      <c r="K4081" s="6">
        <f>Tabla14[[#This Row],[Precio NEGRO Publico c/juan]]-Tabla14[[#This Row],[Nuestro Costo juan ]]</f>
        <v>185.93388000000004</v>
      </c>
      <c r="L4081" s="7">
        <f>Tabla14[[#This Row],[Ganancia]]/Tabla14[[#This Row],[Nuestro Costo juan ]]</f>
        <v>0.21511627906976752</v>
      </c>
      <c r="M4081" s="2">
        <f>Tabla14[[#This Row],[Precio NEGRO Publico c/juan]]+(Tabla14[[#This Row],[Precio NEGRO Publico c/juan]]*0.105)</f>
        <v>1160.5540517999998</v>
      </c>
    </row>
    <row r="4082" spans="1:13">
      <c r="A4082" s="1" t="s">
        <v>8186</v>
      </c>
      <c r="B4082" t="s">
        <v>8187</v>
      </c>
      <c r="C4082" t="s">
        <v>7159</v>
      </c>
      <c r="D4082" t="s">
        <v>5447</v>
      </c>
      <c r="E4082" s="2">
        <v>1291.68</v>
      </c>
      <c r="F4082" s="2">
        <f>Tabla14[[#This Row],[Precio]]-(Tabla14[[#This Row],[Precio]]*0.14)</f>
        <v>1110.8448000000001</v>
      </c>
      <c r="G4082" s="2">
        <f>Tabla14[[#This Row],[Precio]]-(Tabla14[[#This Row],[Precio]]*0.05)</f>
        <v>1227.096</v>
      </c>
      <c r="H4082" s="4">
        <f>Tabla14[[#This Row],[  -14% costo de juan]]+(Tabla14[[#This Row],[  -14% costo de juan]]*0.1)</f>
        <v>1221.9292800000001</v>
      </c>
      <c r="I4082" s="30">
        <f>Tabla14[[#This Row],[5% purpil]]+(Tabla14[[#This Row],[5% purpil]]*0.21)</f>
        <v>1484.7861600000001</v>
      </c>
      <c r="J4082" s="30">
        <f>Tabla14[[#This Row],[5% purpil]]+(Tabla14[[#This Row],[5% purpil]]*0.21)</f>
        <v>1484.7861600000001</v>
      </c>
      <c r="K4082" s="6">
        <f>Tabla14[[#This Row],[Precio NEGRO Publico c/juan]]-Tabla14[[#This Row],[Nuestro Costo juan ]]</f>
        <v>262.85688000000005</v>
      </c>
      <c r="L4082" s="7">
        <f>Tabla14[[#This Row],[Ganancia]]/Tabla14[[#This Row],[Nuestro Costo juan ]]</f>
        <v>0.21511627906976746</v>
      </c>
      <c r="M4082" s="2">
        <f>Tabla14[[#This Row],[Precio NEGRO Publico c/juan]]+(Tabla14[[#This Row],[Precio NEGRO Publico c/juan]]*0.105)</f>
        <v>1640.6887068000001</v>
      </c>
    </row>
    <row r="4083" spans="1:13">
      <c r="A4083" s="1" t="s">
        <v>8188</v>
      </c>
      <c r="B4083" t="s">
        <v>8189</v>
      </c>
      <c r="C4083" t="s">
        <v>7159</v>
      </c>
      <c r="D4083" t="s">
        <v>5447</v>
      </c>
      <c r="E4083" s="2">
        <v>1291.68</v>
      </c>
      <c r="F4083" s="2">
        <f>Tabla14[[#This Row],[Precio]]-(Tabla14[[#This Row],[Precio]]*0.14)</f>
        <v>1110.8448000000001</v>
      </c>
      <c r="G4083" s="2">
        <f>Tabla14[[#This Row],[Precio]]-(Tabla14[[#This Row],[Precio]]*0.05)</f>
        <v>1227.096</v>
      </c>
      <c r="H4083" s="4">
        <f>Tabla14[[#This Row],[  -14% costo de juan]]+(Tabla14[[#This Row],[  -14% costo de juan]]*0.1)</f>
        <v>1221.9292800000001</v>
      </c>
      <c r="I4083" s="30">
        <f>Tabla14[[#This Row],[5% purpil]]+(Tabla14[[#This Row],[5% purpil]]*0.21)</f>
        <v>1484.7861600000001</v>
      </c>
      <c r="J4083" s="30">
        <f>Tabla14[[#This Row],[5% purpil]]+(Tabla14[[#This Row],[5% purpil]]*0.21)</f>
        <v>1484.7861600000001</v>
      </c>
      <c r="K4083" s="6">
        <f>Tabla14[[#This Row],[Precio NEGRO Publico c/juan]]-Tabla14[[#This Row],[Nuestro Costo juan ]]</f>
        <v>262.85688000000005</v>
      </c>
      <c r="L4083" s="7">
        <f>Tabla14[[#This Row],[Ganancia]]/Tabla14[[#This Row],[Nuestro Costo juan ]]</f>
        <v>0.21511627906976746</v>
      </c>
      <c r="M4083" s="2">
        <f>Tabla14[[#This Row],[Precio NEGRO Publico c/juan]]+(Tabla14[[#This Row],[Precio NEGRO Publico c/juan]]*0.105)</f>
        <v>1640.6887068000001</v>
      </c>
    </row>
    <row r="4084" spans="1:13">
      <c r="A4084" s="1" t="s">
        <v>8190</v>
      </c>
      <c r="B4084" t="s">
        <v>8191</v>
      </c>
      <c r="C4084" t="s">
        <v>7159</v>
      </c>
      <c r="D4084" t="s">
        <v>5447</v>
      </c>
      <c r="E4084" s="2">
        <v>2838.24</v>
      </c>
      <c r="F4084" s="2">
        <f>Tabla14[[#This Row],[Precio]]-(Tabla14[[#This Row],[Precio]]*0.14)</f>
        <v>2440.8863999999999</v>
      </c>
      <c r="G4084" s="2">
        <f>Tabla14[[#This Row],[Precio]]-(Tabla14[[#This Row],[Precio]]*0.05)</f>
        <v>2696.328</v>
      </c>
      <c r="H4084" s="4">
        <f>Tabla14[[#This Row],[  -14% costo de juan]]+(Tabla14[[#This Row],[  -14% costo de juan]]*0.1)</f>
        <v>2684.9750399999998</v>
      </c>
      <c r="I4084" s="30">
        <f>Tabla14[[#This Row],[5% purpil]]+(Tabla14[[#This Row],[5% purpil]]*0.21)</f>
        <v>3262.5568800000001</v>
      </c>
      <c r="J4084" s="30">
        <f>Tabla14[[#This Row],[5% purpil]]+(Tabla14[[#This Row],[5% purpil]]*0.21)</f>
        <v>3262.5568800000001</v>
      </c>
      <c r="K4084" s="6">
        <f>Tabla14[[#This Row],[Precio NEGRO Publico c/juan]]-Tabla14[[#This Row],[Nuestro Costo juan ]]</f>
        <v>577.58184000000028</v>
      </c>
      <c r="L4084" s="7">
        <f>Tabla14[[#This Row],[Ganancia]]/Tabla14[[#This Row],[Nuestro Costo juan ]]</f>
        <v>0.21511627906976757</v>
      </c>
      <c r="M4084" s="2">
        <f>Tabla14[[#This Row],[Precio NEGRO Publico c/juan]]+(Tabla14[[#This Row],[Precio NEGRO Publico c/juan]]*0.105)</f>
        <v>3605.1253524000003</v>
      </c>
    </row>
    <row r="4085" spans="1:13">
      <c r="A4085" s="1" t="s">
        <v>8192</v>
      </c>
      <c r="B4085" t="s">
        <v>8193</v>
      </c>
      <c r="C4085" t="s">
        <v>7159</v>
      </c>
      <c r="D4085" t="s">
        <v>5447</v>
      </c>
      <c r="E4085" s="2">
        <v>2363.04</v>
      </c>
      <c r="F4085" s="2">
        <f>Tabla14[[#This Row],[Precio]]-(Tabla14[[#This Row],[Precio]]*0.14)</f>
        <v>2032.2143999999998</v>
      </c>
      <c r="G4085" s="2">
        <f>Tabla14[[#This Row],[Precio]]-(Tabla14[[#This Row],[Precio]]*0.05)</f>
        <v>2244.8879999999999</v>
      </c>
      <c r="H4085" s="4">
        <f>Tabla14[[#This Row],[  -14% costo de juan]]+(Tabla14[[#This Row],[  -14% costo de juan]]*0.1)</f>
        <v>2235.4358399999996</v>
      </c>
      <c r="I4085" s="30">
        <f>Tabla14[[#This Row],[5% purpil]]+(Tabla14[[#This Row],[5% purpil]]*0.21)</f>
        <v>2716.31448</v>
      </c>
      <c r="J4085" s="30">
        <f>Tabla14[[#This Row],[5% purpil]]+(Tabla14[[#This Row],[5% purpil]]*0.21)</f>
        <v>2716.31448</v>
      </c>
      <c r="K4085" s="6">
        <f>Tabla14[[#This Row],[Precio NEGRO Publico c/juan]]-Tabla14[[#This Row],[Nuestro Costo juan ]]</f>
        <v>480.87864000000036</v>
      </c>
      <c r="L4085" s="7">
        <f>Tabla14[[#This Row],[Ganancia]]/Tabla14[[#This Row],[Nuestro Costo juan ]]</f>
        <v>0.21511627906976763</v>
      </c>
      <c r="M4085" s="2">
        <f>Tabla14[[#This Row],[Precio NEGRO Publico c/juan]]+(Tabla14[[#This Row],[Precio NEGRO Publico c/juan]]*0.105)</f>
        <v>3001.5275004</v>
      </c>
    </row>
    <row r="4086" spans="1:13">
      <c r="A4086" s="1" t="s">
        <v>8194</v>
      </c>
      <c r="B4086" t="s">
        <v>8195</v>
      </c>
      <c r="C4086" t="s">
        <v>7159</v>
      </c>
      <c r="D4086" t="s">
        <v>5447</v>
      </c>
      <c r="E4086" s="2">
        <v>2277.7199999999998</v>
      </c>
      <c r="F4086" s="2">
        <f>Tabla14[[#This Row],[Precio]]-(Tabla14[[#This Row],[Precio]]*0.14)</f>
        <v>1958.8391999999999</v>
      </c>
      <c r="G4086" s="2">
        <f>Tabla14[[#This Row],[Precio]]-(Tabla14[[#This Row],[Precio]]*0.05)</f>
        <v>2163.8339999999998</v>
      </c>
      <c r="H4086" s="4">
        <f>Tabla14[[#This Row],[  -14% costo de juan]]+(Tabla14[[#This Row],[  -14% costo de juan]]*0.1)</f>
        <v>2154.7231199999997</v>
      </c>
      <c r="I4086" s="30">
        <f>Tabla14[[#This Row],[5% purpil]]+(Tabla14[[#This Row],[5% purpil]]*0.21)</f>
        <v>2618.2391399999997</v>
      </c>
      <c r="J4086" s="30">
        <f>Tabla14[[#This Row],[5% purpil]]+(Tabla14[[#This Row],[5% purpil]]*0.21)</f>
        <v>2618.2391399999997</v>
      </c>
      <c r="K4086" s="6">
        <f>Tabla14[[#This Row],[Precio NEGRO Publico c/juan]]-Tabla14[[#This Row],[Nuestro Costo juan ]]</f>
        <v>463.51602000000003</v>
      </c>
      <c r="L4086" s="7">
        <f>Tabla14[[#This Row],[Ganancia]]/Tabla14[[#This Row],[Nuestro Costo juan ]]</f>
        <v>0.21511627906976749</v>
      </c>
      <c r="M4086" s="2">
        <f>Tabla14[[#This Row],[Precio NEGRO Publico c/juan]]+(Tabla14[[#This Row],[Precio NEGRO Publico c/juan]]*0.105)</f>
        <v>2893.1542496999996</v>
      </c>
    </row>
    <row r="4087" spans="1:13">
      <c r="A4087" s="1" t="s">
        <v>8196</v>
      </c>
      <c r="B4087" t="s">
        <v>8197</v>
      </c>
      <c r="C4087" t="s">
        <v>7159</v>
      </c>
      <c r="D4087" t="s">
        <v>5447</v>
      </c>
      <c r="E4087" s="2">
        <v>4239</v>
      </c>
      <c r="F4087" s="2">
        <f>Tabla14[[#This Row],[Precio]]-(Tabla14[[#This Row],[Precio]]*0.14)</f>
        <v>3645.54</v>
      </c>
      <c r="G4087" s="2">
        <f>Tabla14[[#This Row],[Precio]]-(Tabla14[[#This Row],[Precio]]*0.05)</f>
        <v>4027.05</v>
      </c>
      <c r="H4087" s="4">
        <f>Tabla14[[#This Row],[  -14% costo de juan]]+(Tabla14[[#This Row],[  -14% costo de juan]]*0.1)</f>
        <v>4010.0940000000001</v>
      </c>
      <c r="I4087" s="30">
        <f>Tabla14[[#This Row],[5% purpil]]+(Tabla14[[#This Row],[5% purpil]]*0.21)</f>
        <v>4872.7305000000006</v>
      </c>
      <c r="J4087" s="30">
        <f>Tabla14[[#This Row],[5% purpil]]+(Tabla14[[#This Row],[5% purpil]]*0.21)</f>
        <v>4872.7305000000006</v>
      </c>
      <c r="K4087" s="6">
        <f>Tabla14[[#This Row],[Precio NEGRO Publico c/juan]]-Tabla14[[#This Row],[Nuestro Costo juan ]]</f>
        <v>862.63650000000052</v>
      </c>
      <c r="L4087" s="7">
        <f>Tabla14[[#This Row],[Ganancia]]/Tabla14[[#This Row],[Nuestro Costo juan ]]</f>
        <v>0.21511627906976757</v>
      </c>
      <c r="M4087" s="2">
        <f>Tabla14[[#This Row],[Precio NEGRO Publico c/juan]]+(Tabla14[[#This Row],[Precio NEGRO Publico c/juan]]*0.105)</f>
        <v>5384.3672025000005</v>
      </c>
    </row>
    <row r="4088" spans="1:13">
      <c r="A4088" s="1" t="s">
        <v>8198</v>
      </c>
      <c r="B4088" t="s">
        <v>8199</v>
      </c>
      <c r="C4088" t="s">
        <v>7159</v>
      </c>
      <c r="D4088" t="s">
        <v>5447</v>
      </c>
      <c r="E4088" s="2">
        <v>4239</v>
      </c>
      <c r="F4088" s="2">
        <f>Tabla14[[#This Row],[Precio]]-(Tabla14[[#This Row],[Precio]]*0.14)</f>
        <v>3645.54</v>
      </c>
      <c r="G4088" s="2">
        <f>Tabla14[[#This Row],[Precio]]-(Tabla14[[#This Row],[Precio]]*0.05)</f>
        <v>4027.05</v>
      </c>
      <c r="H4088" s="4">
        <f>Tabla14[[#This Row],[  -14% costo de juan]]+(Tabla14[[#This Row],[  -14% costo de juan]]*0.1)</f>
        <v>4010.0940000000001</v>
      </c>
      <c r="I4088" s="30">
        <f>Tabla14[[#This Row],[5% purpil]]+(Tabla14[[#This Row],[5% purpil]]*0.21)</f>
        <v>4872.7305000000006</v>
      </c>
      <c r="J4088" s="30">
        <f>Tabla14[[#This Row],[5% purpil]]+(Tabla14[[#This Row],[5% purpil]]*0.21)</f>
        <v>4872.7305000000006</v>
      </c>
      <c r="K4088" s="6">
        <f>Tabla14[[#This Row],[Precio NEGRO Publico c/juan]]-Tabla14[[#This Row],[Nuestro Costo juan ]]</f>
        <v>862.63650000000052</v>
      </c>
      <c r="L4088" s="7">
        <f>Tabla14[[#This Row],[Ganancia]]/Tabla14[[#This Row],[Nuestro Costo juan ]]</f>
        <v>0.21511627906976757</v>
      </c>
      <c r="M4088" s="2">
        <f>Tabla14[[#This Row],[Precio NEGRO Publico c/juan]]+(Tabla14[[#This Row],[Precio NEGRO Publico c/juan]]*0.105)</f>
        <v>5384.3672025000005</v>
      </c>
    </row>
    <row r="4089" spans="1:13">
      <c r="A4089" s="1" t="s">
        <v>8200</v>
      </c>
      <c r="B4089" t="s">
        <v>8201</v>
      </c>
      <c r="C4089" t="s">
        <v>7159</v>
      </c>
      <c r="D4089" t="s">
        <v>5447</v>
      </c>
      <c r="E4089" s="2">
        <v>8868.9599999999991</v>
      </c>
      <c r="F4089" s="2">
        <f>Tabla14[[#This Row],[Precio]]-(Tabla14[[#This Row],[Precio]]*0.14)</f>
        <v>7627.3055999999997</v>
      </c>
      <c r="G4089" s="2">
        <f>Tabla14[[#This Row],[Precio]]-(Tabla14[[#This Row],[Precio]]*0.05)</f>
        <v>8425.5119999999988</v>
      </c>
      <c r="H4089" s="4">
        <f>Tabla14[[#This Row],[  -14% costo de juan]]+(Tabla14[[#This Row],[  -14% costo de juan]]*0.1)</f>
        <v>8390.0361599999997</v>
      </c>
      <c r="I4089" s="30">
        <f>Tabla14[[#This Row],[5% purpil]]+(Tabla14[[#This Row],[5% purpil]]*0.21)</f>
        <v>10194.869519999998</v>
      </c>
      <c r="J4089" s="30">
        <f>Tabla14[[#This Row],[5% purpil]]+(Tabla14[[#This Row],[5% purpil]]*0.21)</f>
        <v>10194.869519999998</v>
      </c>
      <c r="K4089" s="6">
        <f>Tabla14[[#This Row],[Precio NEGRO Publico c/juan]]-Tabla14[[#This Row],[Nuestro Costo juan ]]</f>
        <v>1804.8333599999987</v>
      </c>
      <c r="L4089" s="7">
        <f>Tabla14[[#This Row],[Ganancia]]/Tabla14[[#This Row],[Nuestro Costo juan ]]</f>
        <v>0.2151162790697673</v>
      </c>
      <c r="M4089" s="2">
        <f>Tabla14[[#This Row],[Precio NEGRO Publico c/juan]]+(Tabla14[[#This Row],[Precio NEGRO Publico c/juan]]*0.105)</f>
        <v>11265.330819599998</v>
      </c>
    </row>
    <row r="4090" spans="1:13">
      <c r="A4090" s="1" t="s">
        <v>8202</v>
      </c>
      <c r="B4090" t="s">
        <v>8203</v>
      </c>
      <c r="C4090" t="s">
        <v>7159</v>
      </c>
      <c r="D4090" t="s">
        <v>5447</v>
      </c>
      <c r="E4090" s="2">
        <v>639.36</v>
      </c>
      <c r="F4090" s="2">
        <f>Tabla14[[#This Row],[Precio]]-(Tabla14[[#This Row],[Precio]]*0.14)</f>
        <v>549.84960000000001</v>
      </c>
      <c r="G4090" s="2">
        <f>Tabla14[[#This Row],[Precio]]-(Tabla14[[#This Row],[Precio]]*0.05)</f>
        <v>607.39200000000005</v>
      </c>
      <c r="H4090" s="4">
        <f>Tabla14[[#This Row],[  -14% costo de juan]]+(Tabla14[[#This Row],[  -14% costo de juan]]*0.1)</f>
        <v>604.83456000000001</v>
      </c>
      <c r="I4090" s="30">
        <f>Tabla14[[#This Row],[5% purpil]]+(Tabla14[[#This Row],[5% purpil]]*0.21)</f>
        <v>734.94432000000006</v>
      </c>
      <c r="J4090" s="30">
        <f>Tabla14[[#This Row],[5% purpil]]+(Tabla14[[#This Row],[5% purpil]]*0.21)</f>
        <v>734.94432000000006</v>
      </c>
      <c r="K4090" s="6">
        <f>Tabla14[[#This Row],[Precio NEGRO Publico c/juan]]-Tabla14[[#This Row],[Nuestro Costo juan ]]</f>
        <v>130.10976000000005</v>
      </c>
      <c r="L4090" s="7">
        <f>Tabla14[[#This Row],[Ganancia]]/Tabla14[[#This Row],[Nuestro Costo juan ]]</f>
        <v>0.21511627906976752</v>
      </c>
      <c r="M4090" s="2">
        <f>Tabla14[[#This Row],[Precio NEGRO Publico c/juan]]+(Tabla14[[#This Row],[Precio NEGRO Publico c/juan]]*0.105)</f>
        <v>812.11347360000002</v>
      </c>
    </row>
    <row r="4091" spans="1:13">
      <c r="A4091" s="1" t="s">
        <v>8204</v>
      </c>
      <c r="B4091" t="s">
        <v>8205</v>
      </c>
      <c r="C4091" t="s">
        <v>7159</v>
      </c>
      <c r="D4091" t="s">
        <v>5447</v>
      </c>
      <c r="E4091" s="2">
        <v>1364.04</v>
      </c>
      <c r="F4091" s="2">
        <f>Tabla14[[#This Row],[Precio]]-(Tabla14[[#This Row],[Precio]]*0.14)</f>
        <v>1173.0744</v>
      </c>
      <c r="G4091" s="2">
        <f>Tabla14[[#This Row],[Precio]]-(Tabla14[[#This Row],[Precio]]*0.05)</f>
        <v>1295.838</v>
      </c>
      <c r="H4091" s="4">
        <f>Tabla14[[#This Row],[  -14% costo de juan]]+(Tabla14[[#This Row],[  -14% costo de juan]]*0.1)</f>
        <v>1290.38184</v>
      </c>
      <c r="I4091" s="30">
        <f>Tabla14[[#This Row],[5% purpil]]+(Tabla14[[#This Row],[5% purpil]]*0.21)</f>
        <v>1567.96398</v>
      </c>
      <c r="J4091" s="30">
        <f>Tabla14[[#This Row],[5% purpil]]+(Tabla14[[#This Row],[5% purpil]]*0.21)</f>
        <v>1567.96398</v>
      </c>
      <c r="K4091" s="6">
        <f>Tabla14[[#This Row],[Precio NEGRO Publico c/juan]]-Tabla14[[#This Row],[Nuestro Costo juan ]]</f>
        <v>277.58213999999998</v>
      </c>
      <c r="L4091" s="7">
        <f>Tabla14[[#This Row],[Ganancia]]/Tabla14[[#This Row],[Nuestro Costo juan ]]</f>
        <v>0.21511627906976744</v>
      </c>
      <c r="M4091" s="2">
        <f>Tabla14[[#This Row],[Precio NEGRO Publico c/juan]]+(Tabla14[[#This Row],[Precio NEGRO Publico c/juan]]*0.105)</f>
        <v>1732.6001979</v>
      </c>
    </row>
    <row r="4092" spans="1:13">
      <c r="A4092" s="1" t="s">
        <v>8206</v>
      </c>
      <c r="B4092" t="s">
        <v>8207</v>
      </c>
      <c r="C4092" t="s">
        <v>7159</v>
      </c>
      <c r="D4092" t="s">
        <v>5447</v>
      </c>
      <c r="E4092" s="2">
        <v>3655</v>
      </c>
      <c r="F4092" s="2">
        <f>Tabla14[[#This Row],[Precio]]-(Tabla14[[#This Row],[Precio]]*0.14)</f>
        <v>3143.3</v>
      </c>
      <c r="G4092" s="2">
        <f>Tabla14[[#This Row],[Precio]]-(Tabla14[[#This Row],[Precio]]*0.05)</f>
        <v>3472.25</v>
      </c>
      <c r="H4092" s="4">
        <f>Tabla14[[#This Row],[  -14% costo de juan]]+(Tabla14[[#This Row],[  -14% costo de juan]]*0.1)</f>
        <v>3457.63</v>
      </c>
      <c r="I4092" s="30">
        <f>Tabla14[[#This Row],[5% purpil]]+(Tabla14[[#This Row],[5% purpil]]*0.21)</f>
        <v>4201.4224999999997</v>
      </c>
      <c r="J4092" s="30">
        <f>Tabla14[[#This Row],[5% purpil]]+(Tabla14[[#This Row],[5% purpil]]*0.21)</f>
        <v>4201.4224999999997</v>
      </c>
      <c r="K4092" s="6">
        <f>Tabla14[[#This Row],[Precio NEGRO Publico c/juan]]-Tabla14[[#This Row],[Nuestro Costo juan ]]</f>
        <v>743.79249999999956</v>
      </c>
      <c r="L4092" s="7">
        <f>Tabla14[[#This Row],[Ganancia]]/Tabla14[[#This Row],[Nuestro Costo juan ]]</f>
        <v>0.2151162790697673</v>
      </c>
      <c r="M4092" s="2">
        <f>Tabla14[[#This Row],[Precio NEGRO Publico c/juan]]+(Tabla14[[#This Row],[Precio NEGRO Publico c/juan]]*0.105)</f>
        <v>4642.5718625</v>
      </c>
    </row>
    <row r="4093" spans="1:13">
      <c r="A4093" s="1" t="s">
        <v>8208</v>
      </c>
      <c r="B4093" t="s">
        <v>8209</v>
      </c>
      <c r="C4093" t="s">
        <v>7159</v>
      </c>
      <c r="D4093" t="s">
        <v>5447</v>
      </c>
      <c r="E4093" s="2">
        <v>1688</v>
      </c>
      <c r="F4093" s="2">
        <f>Tabla14[[#This Row],[Precio]]-(Tabla14[[#This Row],[Precio]]*0.14)</f>
        <v>1451.68</v>
      </c>
      <c r="G4093" s="2">
        <f>Tabla14[[#This Row],[Precio]]-(Tabla14[[#This Row],[Precio]]*0.05)</f>
        <v>1603.6</v>
      </c>
      <c r="H4093" s="4">
        <f>Tabla14[[#This Row],[  -14% costo de juan]]+(Tabla14[[#This Row],[  -14% costo de juan]]*0.1)</f>
        <v>1596.848</v>
      </c>
      <c r="I4093" s="30">
        <f>Tabla14[[#This Row],[5% purpil]]+(Tabla14[[#This Row],[5% purpil]]*0.21)</f>
        <v>1940.3559999999998</v>
      </c>
      <c r="J4093" s="30">
        <f>Tabla14[[#This Row],[5% purpil]]+(Tabla14[[#This Row],[5% purpil]]*0.21)</f>
        <v>1940.3559999999998</v>
      </c>
      <c r="K4093" s="6">
        <f>Tabla14[[#This Row],[Precio NEGRO Publico c/juan]]-Tabla14[[#This Row],[Nuestro Costo juan ]]</f>
        <v>343.50799999999981</v>
      </c>
      <c r="L4093" s="7">
        <f>Tabla14[[#This Row],[Ganancia]]/Tabla14[[#This Row],[Nuestro Costo juan ]]</f>
        <v>0.21511627906976732</v>
      </c>
      <c r="M4093" s="2">
        <f>Tabla14[[#This Row],[Precio NEGRO Publico c/juan]]+(Tabla14[[#This Row],[Precio NEGRO Publico c/juan]]*0.105)</f>
        <v>2144.0933799999998</v>
      </c>
    </row>
    <row r="4094" spans="1:13">
      <c r="A4094" s="1" t="s">
        <v>8210</v>
      </c>
      <c r="B4094" t="s">
        <v>8211</v>
      </c>
      <c r="C4094" t="s">
        <v>7159</v>
      </c>
      <c r="D4094" t="s">
        <v>5447</v>
      </c>
      <c r="E4094" s="2">
        <v>821.88</v>
      </c>
      <c r="F4094" s="2">
        <f>Tabla14[[#This Row],[Precio]]-(Tabla14[[#This Row],[Precio]]*0.14)</f>
        <v>706.81679999999994</v>
      </c>
      <c r="G4094" s="2">
        <f>Tabla14[[#This Row],[Precio]]-(Tabla14[[#This Row],[Precio]]*0.05)</f>
        <v>780.78599999999994</v>
      </c>
      <c r="H4094" s="4">
        <f>Tabla14[[#This Row],[  -14% costo de juan]]+(Tabla14[[#This Row],[  -14% costo de juan]]*0.1)</f>
        <v>777.49847999999997</v>
      </c>
      <c r="I4094" s="30">
        <f>Tabla14[[#This Row],[5% purpil]]+(Tabla14[[#This Row],[5% purpil]]*0.21)</f>
        <v>944.75105999999994</v>
      </c>
      <c r="J4094" s="30">
        <f>Tabla14[[#This Row],[5% purpil]]+(Tabla14[[#This Row],[5% purpil]]*0.21)</f>
        <v>944.75105999999994</v>
      </c>
      <c r="K4094" s="6">
        <f>Tabla14[[#This Row],[Precio NEGRO Publico c/juan]]-Tabla14[[#This Row],[Nuestro Costo juan ]]</f>
        <v>167.25257999999997</v>
      </c>
      <c r="L4094" s="7">
        <f>Tabla14[[#This Row],[Ganancia]]/Tabla14[[#This Row],[Nuestro Costo juan ]]</f>
        <v>0.21511627906976741</v>
      </c>
      <c r="M4094" s="2">
        <f>Tabla14[[#This Row],[Precio NEGRO Publico c/juan]]+(Tabla14[[#This Row],[Precio NEGRO Publico c/juan]]*0.105)</f>
        <v>1043.9499212999999</v>
      </c>
    </row>
    <row r="4095" spans="1:13">
      <c r="A4095" s="1" t="s">
        <v>8212</v>
      </c>
      <c r="B4095" t="s">
        <v>8213</v>
      </c>
      <c r="C4095" t="s">
        <v>7159</v>
      </c>
      <c r="D4095" t="s">
        <v>5447</v>
      </c>
      <c r="E4095" s="2">
        <v>3642.84</v>
      </c>
      <c r="F4095" s="2">
        <f>Tabla14[[#This Row],[Precio]]-(Tabla14[[#This Row],[Precio]]*0.14)</f>
        <v>3132.8424</v>
      </c>
      <c r="G4095" s="2">
        <f>Tabla14[[#This Row],[Precio]]-(Tabla14[[#This Row],[Precio]]*0.05)</f>
        <v>3460.6980000000003</v>
      </c>
      <c r="H4095" s="4">
        <f>Tabla14[[#This Row],[  -14% costo de juan]]+(Tabla14[[#This Row],[  -14% costo de juan]]*0.1)</f>
        <v>3446.12664</v>
      </c>
      <c r="I4095" s="30">
        <f>Tabla14[[#This Row],[5% purpil]]+(Tabla14[[#This Row],[5% purpil]]*0.21)</f>
        <v>4187.4445800000003</v>
      </c>
      <c r="J4095" s="30">
        <f>Tabla14[[#This Row],[5% purpil]]+(Tabla14[[#This Row],[5% purpil]]*0.21)</f>
        <v>4187.4445800000003</v>
      </c>
      <c r="K4095" s="6">
        <f>Tabla14[[#This Row],[Precio NEGRO Publico c/juan]]-Tabla14[[#This Row],[Nuestro Costo juan ]]</f>
        <v>741.31794000000036</v>
      </c>
      <c r="L4095" s="7">
        <f>Tabla14[[#This Row],[Ganancia]]/Tabla14[[#This Row],[Nuestro Costo juan ]]</f>
        <v>0.21511627906976755</v>
      </c>
      <c r="M4095" s="2">
        <f>Tabla14[[#This Row],[Precio NEGRO Publico c/juan]]+(Tabla14[[#This Row],[Precio NEGRO Publico c/juan]]*0.105)</f>
        <v>4627.1262609000005</v>
      </c>
    </row>
    <row r="4096" spans="1:13">
      <c r="A4096" s="1" t="s">
        <v>8214</v>
      </c>
      <c r="B4096" t="s">
        <v>8215</v>
      </c>
      <c r="C4096" t="s">
        <v>7159</v>
      </c>
      <c r="D4096" t="s">
        <v>5447</v>
      </c>
      <c r="E4096" s="2">
        <v>3642.84</v>
      </c>
      <c r="F4096" s="2">
        <f>Tabla14[[#This Row],[Precio]]-(Tabla14[[#This Row],[Precio]]*0.14)</f>
        <v>3132.8424</v>
      </c>
      <c r="G4096" s="2">
        <f>Tabla14[[#This Row],[Precio]]-(Tabla14[[#This Row],[Precio]]*0.05)</f>
        <v>3460.6980000000003</v>
      </c>
      <c r="H4096" s="4">
        <f>Tabla14[[#This Row],[  -14% costo de juan]]+(Tabla14[[#This Row],[  -14% costo de juan]]*0.1)</f>
        <v>3446.12664</v>
      </c>
      <c r="I4096" s="30">
        <f>Tabla14[[#This Row],[5% purpil]]+(Tabla14[[#This Row],[5% purpil]]*0.21)</f>
        <v>4187.4445800000003</v>
      </c>
      <c r="J4096" s="30">
        <f>Tabla14[[#This Row],[5% purpil]]+(Tabla14[[#This Row],[5% purpil]]*0.21)</f>
        <v>4187.4445800000003</v>
      </c>
      <c r="K4096" s="6">
        <f>Tabla14[[#This Row],[Precio NEGRO Publico c/juan]]-Tabla14[[#This Row],[Nuestro Costo juan ]]</f>
        <v>741.31794000000036</v>
      </c>
      <c r="L4096" s="7">
        <f>Tabla14[[#This Row],[Ganancia]]/Tabla14[[#This Row],[Nuestro Costo juan ]]</f>
        <v>0.21511627906976755</v>
      </c>
      <c r="M4096" s="2">
        <f>Tabla14[[#This Row],[Precio NEGRO Publico c/juan]]+(Tabla14[[#This Row],[Precio NEGRO Publico c/juan]]*0.105)</f>
        <v>4627.1262609000005</v>
      </c>
    </row>
    <row r="4097" spans="1:13">
      <c r="A4097" s="1" t="s">
        <v>8216</v>
      </c>
      <c r="B4097" t="s">
        <v>8217</v>
      </c>
      <c r="C4097" t="s">
        <v>7159</v>
      </c>
      <c r="D4097" t="s">
        <v>5447</v>
      </c>
      <c r="E4097" s="2">
        <v>28799.3</v>
      </c>
      <c r="F4097" s="2">
        <f>Tabla14[[#This Row],[Precio]]-(Tabla14[[#This Row],[Precio]]*0.14)</f>
        <v>24767.397999999997</v>
      </c>
      <c r="G4097" s="2">
        <f>Tabla14[[#This Row],[Precio]]-(Tabla14[[#This Row],[Precio]]*0.05)</f>
        <v>27359.334999999999</v>
      </c>
      <c r="H4097" s="4">
        <f>Tabla14[[#This Row],[  -14% costo de juan]]+(Tabla14[[#This Row],[  -14% costo de juan]]*0.1)</f>
        <v>27244.137799999997</v>
      </c>
      <c r="I4097" s="30">
        <f>Tabla14[[#This Row],[5% purpil]]+(Tabla14[[#This Row],[5% purpil]]*0.21)</f>
        <v>33104.79535</v>
      </c>
      <c r="J4097" s="30">
        <f>Tabla14[[#This Row],[5% purpil]]+(Tabla14[[#This Row],[5% purpil]]*0.21)</f>
        <v>33104.79535</v>
      </c>
      <c r="K4097" s="6">
        <f>Tabla14[[#This Row],[Precio NEGRO Publico c/juan]]-Tabla14[[#This Row],[Nuestro Costo juan ]]</f>
        <v>5860.6575500000035</v>
      </c>
      <c r="L4097" s="7">
        <f>Tabla14[[#This Row],[Ganancia]]/Tabla14[[#This Row],[Nuestro Costo juan ]]</f>
        <v>0.2151162790697676</v>
      </c>
      <c r="M4097" s="2">
        <f>Tabla14[[#This Row],[Precio NEGRO Publico c/juan]]+(Tabla14[[#This Row],[Precio NEGRO Publico c/juan]]*0.105)</f>
        <v>36580.798861750001</v>
      </c>
    </row>
    <row r="4098" spans="1:13">
      <c r="A4098" s="1" t="s">
        <v>8218</v>
      </c>
      <c r="B4098" t="s">
        <v>8219</v>
      </c>
      <c r="C4098" t="s">
        <v>7159</v>
      </c>
      <c r="D4098" t="s">
        <v>5447</v>
      </c>
      <c r="E4098" s="2">
        <v>4239</v>
      </c>
      <c r="F4098" s="2">
        <f>Tabla14[[#This Row],[Precio]]-(Tabla14[[#This Row],[Precio]]*0.14)</f>
        <v>3645.54</v>
      </c>
      <c r="G4098" s="2">
        <f>Tabla14[[#This Row],[Precio]]-(Tabla14[[#This Row],[Precio]]*0.05)</f>
        <v>4027.05</v>
      </c>
      <c r="H4098" s="4">
        <f>Tabla14[[#This Row],[  -14% costo de juan]]+(Tabla14[[#This Row],[  -14% costo de juan]]*0.1)</f>
        <v>4010.0940000000001</v>
      </c>
      <c r="I4098" s="30">
        <f>Tabla14[[#This Row],[5% purpil]]+(Tabla14[[#This Row],[5% purpil]]*0.21)</f>
        <v>4872.7305000000006</v>
      </c>
      <c r="J4098" s="30">
        <f>Tabla14[[#This Row],[5% purpil]]+(Tabla14[[#This Row],[5% purpil]]*0.21)</f>
        <v>4872.7305000000006</v>
      </c>
      <c r="K4098" s="6">
        <f>Tabla14[[#This Row],[Precio NEGRO Publico c/juan]]-Tabla14[[#This Row],[Nuestro Costo juan ]]</f>
        <v>862.63650000000052</v>
      </c>
      <c r="L4098" s="7">
        <f>Tabla14[[#This Row],[Ganancia]]/Tabla14[[#This Row],[Nuestro Costo juan ]]</f>
        <v>0.21511627906976757</v>
      </c>
      <c r="M4098" s="2">
        <f>Tabla14[[#This Row],[Precio NEGRO Publico c/juan]]+(Tabla14[[#This Row],[Precio NEGRO Publico c/juan]]*0.105)</f>
        <v>5384.3672025000005</v>
      </c>
    </row>
    <row r="4099" spans="1:13">
      <c r="A4099" s="1" t="s">
        <v>8220</v>
      </c>
      <c r="B4099" t="s">
        <v>8221</v>
      </c>
      <c r="C4099" t="s">
        <v>7159</v>
      </c>
      <c r="D4099" t="s">
        <v>5447</v>
      </c>
      <c r="E4099" s="2">
        <v>3520.8</v>
      </c>
      <c r="F4099" s="2">
        <f>Tabla14[[#This Row],[Precio]]-(Tabla14[[#This Row],[Precio]]*0.14)</f>
        <v>3027.8879999999999</v>
      </c>
      <c r="G4099" s="2">
        <f>Tabla14[[#This Row],[Precio]]-(Tabla14[[#This Row],[Precio]]*0.05)</f>
        <v>3344.76</v>
      </c>
      <c r="H4099" s="4">
        <f>Tabla14[[#This Row],[  -14% costo de juan]]+(Tabla14[[#This Row],[  -14% costo de juan]]*0.1)</f>
        <v>3330.6767999999997</v>
      </c>
      <c r="I4099" s="30">
        <f>Tabla14[[#This Row],[5% purpil]]+(Tabla14[[#This Row],[5% purpil]]*0.21)</f>
        <v>4047.1596</v>
      </c>
      <c r="J4099" s="30">
        <f>Tabla14[[#This Row],[5% purpil]]+(Tabla14[[#This Row],[5% purpil]]*0.21)</f>
        <v>4047.1596</v>
      </c>
      <c r="K4099" s="6">
        <f>Tabla14[[#This Row],[Precio NEGRO Publico c/juan]]-Tabla14[[#This Row],[Nuestro Costo juan ]]</f>
        <v>716.48280000000022</v>
      </c>
      <c r="L4099" s="7">
        <f>Tabla14[[#This Row],[Ganancia]]/Tabla14[[#This Row],[Nuestro Costo juan ]]</f>
        <v>0.21511627906976752</v>
      </c>
      <c r="M4099" s="2">
        <f>Tabla14[[#This Row],[Precio NEGRO Publico c/juan]]+(Tabla14[[#This Row],[Precio NEGRO Publico c/juan]]*0.105)</f>
        <v>4472.1113580000001</v>
      </c>
    </row>
    <row r="4100" spans="1:13">
      <c r="A4100" s="1" t="s">
        <v>8222</v>
      </c>
      <c r="B4100" t="s">
        <v>8223</v>
      </c>
      <c r="C4100" t="s">
        <v>7159</v>
      </c>
      <c r="D4100" t="s">
        <v>5447</v>
      </c>
      <c r="E4100" s="2">
        <v>7650.72</v>
      </c>
      <c r="F4100" s="2">
        <f>Tabla14[[#This Row],[Precio]]-(Tabla14[[#This Row],[Precio]]*0.14)</f>
        <v>6579.6192000000001</v>
      </c>
      <c r="G4100" s="2">
        <f>Tabla14[[#This Row],[Precio]]-(Tabla14[[#This Row],[Precio]]*0.05)</f>
        <v>7268.1840000000002</v>
      </c>
      <c r="H4100" s="4">
        <f>Tabla14[[#This Row],[  -14% costo de juan]]+(Tabla14[[#This Row],[  -14% costo de juan]]*0.1)</f>
        <v>7237.5811199999998</v>
      </c>
      <c r="I4100" s="30">
        <f>Tabla14[[#This Row],[5% purpil]]+(Tabla14[[#This Row],[5% purpil]]*0.21)</f>
        <v>8794.5026400000006</v>
      </c>
      <c r="J4100" s="30">
        <f>Tabla14[[#This Row],[5% purpil]]+(Tabla14[[#This Row],[5% purpil]]*0.21)</f>
        <v>8794.5026400000006</v>
      </c>
      <c r="K4100" s="6">
        <f>Tabla14[[#This Row],[Precio NEGRO Publico c/juan]]-Tabla14[[#This Row],[Nuestro Costo juan ]]</f>
        <v>1556.9215200000008</v>
      </c>
      <c r="L4100" s="7">
        <f>Tabla14[[#This Row],[Ganancia]]/Tabla14[[#This Row],[Nuestro Costo juan ]]</f>
        <v>0.21511627906976755</v>
      </c>
      <c r="M4100" s="2">
        <f>Tabla14[[#This Row],[Precio NEGRO Publico c/juan]]+(Tabla14[[#This Row],[Precio NEGRO Publico c/juan]]*0.105)</f>
        <v>9717.9254172000001</v>
      </c>
    </row>
    <row r="4101" spans="1:13">
      <c r="A4101" s="1" t="s">
        <v>8224</v>
      </c>
      <c r="B4101" t="s">
        <v>8225</v>
      </c>
      <c r="C4101" t="s">
        <v>7159</v>
      </c>
      <c r="D4101" t="s">
        <v>5447</v>
      </c>
      <c r="E4101" s="2">
        <v>15435.4</v>
      </c>
      <c r="F4101" s="2">
        <f>Tabla14[[#This Row],[Precio]]-(Tabla14[[#This Row],[Precio]]*0.14)</f>
        <v>13274.444</v>
      </c>
      <c r="G4101" s="2">
        <f>Tabla14[[#This Row],[Precio]]-(Tabla14[[#This Row],[Precio]]*0.05)</f>
        <v>14663.63</v>
      </c>
      <c r="H4101" s="4">
        <f>Tabla14[[#This Row],[  -14% costo de juan]]+(Tabla14[[#This Row],[  -14% costo de juan]]*0.1)</f>
        <v>14601.8884</v>
      </c>
      <c r="I4101" s="30">
        <f>Tabla14[[#This Row],[5% purpil]]+(Tabla14[[#This Row],[5% purpil]]*0.21)</f>
        <v>17742.992299999998</v>
      </c>
      <c r="J4101" s="30">
        <f>Tabla14[[#This Row],[5% purpil]]+(Tabla14[[#This Row],[5% purpil]]*0.21)</f>
        <v>17742.992299999998</v>
      </c>
      <c r="K4101" s="6">
        <f>Tabla14[[#This Row],[Precio NEGRO Publico c/juan]]-Tabla14[[#This Row],[Nuestro Costo juan ]]</f>
        <v>3141.1038999999982</v>
      </c>
      <c r="L4101" s="7">
        <f>Tabla14[[#This Row],[Ganancia]]/Tabla14[[#This Row],[Nuestro Costo juan ]]</f>
        <v>0.21511627906976732</v>
      </c>
      <c r="M4101" s="2">
        <f>Tabla14[[#This Row],[Precio NEGRO Publico c/juan]]+(Tabla14[[#This Row],[Precio NEGRO Publico c/juan]]*0.105)</f>
        <v>19606.006491499997</v>
      </c>
    </row>
    <row r="4102" spans="1:13">
      <c r="A4102" s="1" t="s">
        <v>8226</v>
      </c>
      <c r="B4102" t="s">
        <v>8227</v>
      </c>
      <c r="C4102" t="s">
        <v>7159</v>
      </c>
      <c r="D4102" t="s">
        <v>5447</v>
      </c>
      <c r="E4102" s="2">
        <v>4190.3999999999996</v>
      </c>
      <c r="F4102" s="2">
        <f>Tabla14[[#This Row],[Precio]]-(Tabla14[[#This Row],[Precio]]*0.14)</f>
        <v>3603.7439999999997</v>
      </c>
      <c r="G4102" s="2">
        <f>Tabla14[[#This Row],[Precio]]-(Tabla14[[#This Row],[Precio]]*0.05)</f>
        <v>3980.8799999999997</v>
      </c>
      <c r="H4102" s="4">
        <f>Tabla14[[#This Row],[  -14% costo de juan]]+(Tabla14[[#This Row],[  -14% costo de juan]]*0.1)</f>
        <v>3964.1183999999998</v>
      </c>
      <c r="I4102" s="30">
        <f>Tabla14[[#This Row],[5% purpil]]+(Tabla14[[#This Row],[5% purpil]]*0.21)</f>
        <v>4816.8647999999994</v>
      </c>
      <c r="J4102" s="30">
        <f>Tabla14[[#This Row],[5% purpil]]+(Tabla14[[#This Row],[5% purpil]]*0.21)</f>
        <v>4816.8647999999994</v>
      </c>
      <c r="K4102" s="6">
        <f>Tabla14[[#This Row],[Precio NEGRO Publico c/juan]]-Tabla14[[#This Row],[Nuestro Costo juan ]]</f>
        <v>852.74639999999954</v>
      </c>
      <c r="L4102" s="7">
        <f>Tabla14[[#This Row],[Ganancia]]/Tabla14[[#This Row],[Nuestro Costo juan ]]</f>
        <v>0.21511627906976732</v>
      </c>
      <c r="M4102" s="2">
        <f>Tabla14[[#This Row],[Precio NEGRO Publico c/juan]]+(Tabla14[[#This Row],[Precio NEGRO Publico c/juan]]*0.105)</f>
        <v>5322.6356039999991</v>
      </c>
    </row>
    <row r="4103" spans="1:13">
      <c r="A4103" s="1" t="s">
        <v>8228</v>
      </c>
      <c r="B4103" t="s">
        <v>8229</v>
      </c>
      <c r="C4103" t="s">
        <v>7159</v>
      </c>
      <c r="D4103" t="s">
        <v>5447</v>
      </c>
      <c r="E4103" s="2">
        <v>3460.32</v>
      </c>
      <c r="F4103" s="2">
        <f>Tabla14[[#This Row],[Precio]]-(Tabla14[[#This Row],[Precio]]*0.14)</f>
        <v>2975.8751999999999</v>
      </c>
      <c r="G4103" s="2">
        <f>Tabla14[[#This Row],[Precio]]-(Tabla14[[#This Row],[Precio]]*0.05)</f>
        <v>3287.3040000000001</v>
      </c>
      <c r="H4103" s="4">
        <f>Tabla14[[#This Row],[  -14% costo de juan]]+(Tabla14[[#This Row],[  -14% costo de juan]]*0.1)</f>
        <v>3273.46272</v>
      </c>
      <c r="I4103" s="30">
        <f>Tabla14[[#This Row],[5% purpil]]+(Tabla14[[#This Row],[5% purpil]]*0.21)</f>
        <v>3977.6378400000003</v>
      </c>
      <c r="J4103" s="30">
        <f>Tabla14[[#This Row],[5% purpil]]+(Tabla14[[#This Row],[5% purpil]]*0.21)</f>
        <v>3977.6378400000003</v>
      </c>
      <c r="K4103" s="6">
        <f>Tabla14[[#This Row],[Precio NEGRO Publico c/juan]]-Tabla14[[#This Row],[Nuestro Costo juan ]]</f>
        <v>704.17512000000033</v>
      </c>
      <c r="L4103" s="7">
        <f>Tabla14[[#This Row],[Ganancia]]/Tabla14[[#This Row],[Nuestro Costo juan ]]</f>
        <v>0.21511627906976755</v>
      </c>
      <c r="M4103" s="2">
        <f>Tabla14[[#This Row],[Precio NEGRO Publico c/juan]]+(Tabla14[[#This Row],[Precio NEGRO Publico c/juan]]*0.105)</f>
        <v>4395.2898132</v>
      </c>
    </row>
    <row r="4104" spans="1:13">
      <c r="A4104" s="1" t="s">
        <v>8230</v>
      </c>
      <c r="B4104" t="s">
        <v>8231</v>
      </c>
      <c r="C4104" t="s">
        <v>7159</v>
      </c>
      <c r="D4104" t="s">
        <v>5447</v>
      </c>
      <c r="E4104" s="2">
        <v>4434.4799999999996</v>
      </c>
      <c r="F4104" s="2">
        <f>Tabla14[[#This Row],[Precio]]-(Tabla14[[#This Row],[Precio]]*0.14)</f>
        <v>3813.6527999999998</v>
      </c>
      <c r="G4104" s="2">
        <f>Tabla14[[#This Row],[Precio]]-(Tabla14[[#This Row],[Precio]]*0.05)</f>
        <v>4212.7559999999994</v>
      </c>
      <c r="H4104" s="4">
        <f>Tabla14[[#This Row],[  -14% costo de juan]]+(Tabla14[[#This Row],[  -14% costo de juan]]*0.1)</f>
        <v>4195.0180799999998</v>
      </c>
      <c r="I4104" s="30">
        <f>Tabla14[[#This Row],[5% purpil]]+(Tabla14[[#This Row],[5% purpil]]*0.21)</f>
        <v>5097.4347599999992</v>
      </c>
      <c r="J4104" s="30">
        <f>Tabla14[[#This Row],[5% purpil]]+(Tabla14[[#This Row],[5% purpil]]*0.21)</f>
        <v>5097.4347599999992</v>
      </c>
      <c r="K4104" s="6">
        <f>Tabla14[[#This Row],[Precio NEGRO Publico c/juan]]-Tabla14[[#This Row],[Nuestro Costo juan ]]</f>
        <v>902.41667999999936</v>
      </c>
      <c r="L4104" s="7">
        <f>Tabla14[[#This Row],[Ganancia]]/Tabla14[[#This Row],[Nuestro Costo juan ]]</f>
        <v>0.2151162790697673</v>
      </c>
      <c r="M4104" s="2">
        <f>Tabla14[[#This Row],[Precio NEGRO Publico c/juan]]+(Tabla14[[#This Row],[Precio NEGRO Publico c/juan]]*0.105)</f>
        <v>5632.665409799999</v>
      </c>
    </row>
    <row r="4105" spans="1:13">
      <c r="A4105" s="1" t="s">
        <v>8232</v>
      </c>
      <c r="B4105" t="s">
        <v>8233</v>
      </c>
      <c r="C4105" t="s">
        <v>7159</v>
      </c>
      <c r="D4105" t="s">
        <v>5447</v>
      </c>
      <c r="E4105" s="2">
        <v>5616</v>
      </c>
      <c r="F4105" s="2">
        <f>Tabla14[[#This Row],[Precio]]-(Tabla14[[#This Row],[Precio]]*0.14)</f>
        <v>4829.76</v>
      </c>
      <c r="G4105" s="2">
        <f>Tabla14[[#This Row],[Precio]]-(Tabla14[[#This Row],[Precio]]*0.05)</f>
        <v>5335.2</v>
      </c>
      <c r="H4105" s="4">
        <f>Tabla14[[#This Row],[  -14% costo de juan]]+(Tabla14[[#This Row],[  -14% costo de juan]]*0.1)</f>
        <v>5312.7359999999999</v>
      </c>
      <c r="I4105" s="30">
        <f>Tabla14[[#This Row],[5% purpil]]+(Tabla14[[#This Row],[5% purpil]]*0.21)</f>
        <v>6455.5919999999996</v>
      </c>
      <c r="J4105" s="30">
        <f>Tabla14[[#This Row],[5% purpil]]+(Tabla14[[#This Row],[5% purpil]]*0.21)</f>
        <v>6455.5919999999996</v>
      </c>
      <c r="K4105" s="6">
        <f>Tabla14[[#This Row],[Precio NEGRO Publico c/juan]]-Tabla14[[#This Row],[Nuestro Costo juan ]]</f>
        <v>1142.8559999999998</v>
      </c>
      <c r="L4105" s="7">
        <f>Tabla14[[#This Row],[Ganancia]]/Tabla14[[#This Row],[Nuestro Costo juan ]]</f>
        <v>0.21511627906976741</v>
      </c>
      <c r="M4105" s="2">
        <f>Tabla14[[#This Row],[Precio NEGRO Publico c/juan]]+(Tabla14[[#This Row],[Precio NEGRO Publico c/juan]]*0.105)</f>
        <v>7133.4291599999997</v>
      </c>
    </row>
    <row r="4106" spans="1:13">
      <c r="A4106" s="1" t="s">
        <v>8234</v>
      </c>
      <c r="B4106" t="s">
        <v>8235</v>
      </c>
      <c r="C4106" t="s">
        <v>7159</v>
      </c>
      <c r="D4106" t="s">
        <v>5447</v>
      </c>
      <c r="E4106" s="2">
        <v>10025.6</v>
      </c>
      <c r="F4106" s="2">
        <f>Tabla14[[#This Row],[Precio]]-(Tabla14[[#This Row],[Precio]]*0.14)</f>
        <v>8622.0159999999996</v>
      </c>
      <c r="G4106" s="2">
        <f>Tabla14[[#This Row],[Precio]]-(Tabla14[[#This Row],[Precio]]*0.05)</f>
        <v>9524.32</v>
      </c>
      <c r="H4106" s="4">
        <f>Tabla14[[#This Row],[  -14% costo de juan]]+(Tabla14[[#This Row],[  -14% costo de juan]]*0.1)</f>
        <v>9484.2175999999999</v>
      </c>
      <c r="I4106" s="30">
        <f>Tabla14[[#This Row],[5% purpil]]+(Tabla14[[#This Row],[5% purpil]]*0.21)</f>
        <v>11524.4272</v>
      </c>
      <c r="J4106" s="30">
        <f>Tabla14[[#This Row],[5% purpil]]+(Tabla14[[#This Row],[5% purpil]]*0.21)</f>
        <v>11524.4272</v>
      </c>
      <c r="K4106" s="6">
        <f>Tabla14[[#This Row],[Precio NEGRO Publico c/juan]]-Tabla14[[#This Row],[Nuestro Costo juan ]]</f>
        <v>2040.2096000000001</v>
      </c>
      <c r="L4106" s="7">
        <f>Tabla14[[#This Row],[Ganancia]]/Tabla14[[#This Row],[Nuestro Costo juan ]]</f>
        <v>0.21511627906976746</v>
      </c>
      <c r="M4106" s="2">
        <f>Tabla14[[#This Row],[Precio NEGRO Publico c/juan]]+(Tabla14[[#This Row],[Precio NEGRO Publico c/juan]]*0.105)</f>
        <v>12734.492055999999</v>
      </c>
    </row>
    <row r="4107" spans="1:13">
      <c r="A4107" s="1" t="s">
        <v>8236</v>
      </c>
      <c r="B4107" t="s">
        <v>8237</v>
      </c>
      <c r="C4107" t="s">
        <v>7159</v>
      </c>
      <c r="D4107" t="s">
        <v>5447</v>
      </c>
      <c r="E4107" s="2">
        <v>15239.9</v>
      </c>
      <c r="F4107" s="2">
        <f>Tabla14[[#This Row],[Precio]]-(Tabla14[[#This Row],[Precio]]*0.14)</f>
        <v>13106.313999999998</v>
      </c>
      <c r="G4107" s="2">
        <f>Tabla14[[#This Row],[Precio]]-(Tabla14[[#This Row],[Precio]]*0.05)</f>
        <v>14477.904999999999</v>
      </c>
      <c r="H4107" s="4">
        <f>Tabla14[[#This Row],[  -14% costo de juan]]+(Tabla14[[#This Row],[  -14% costo de juan]]*0.1)</f>
        <v>14416.945399999999</v>
      </c>
      <c r="I4107" s="30">
        <f>Tabla14[[#This Row],[5% purpil]]+(Tabla14[[#This Row],[5% purpil]]*0.21)</f>
        <v>17518.265049999998</v>
      </c>
      <c r="J4107" s="30">
        <f>Tabla14[[#This Row],[5% purpil]]+(Tabla14[[#This Row],[5% purpil]]*0.21)</f>
        <v>17518.265049999998</v>
      </c>
      <c r="K4107" s="6">
        <f>Tabla14[[#This Row],[Precio NEGRO Publico c/juan]]-Tabla14[[#This Row],[Nuestro Costo juan ]]</f>
        <v>3101.3196499999995</v>
      </c>
      <c r="L4107" s="7">
        <f>Tabla14[[#This Row],[Ganancia]]/Tabla14[[#This Row],[Nuestro Costo juan ]]</f>
        <v>0.21511627906976744</v>
      </c>
      <c r="M4107" s="2">
        <f>Tabla14[[#This Row],[Precio NEGRO Publico c/juan]]+(Tabla14[[#This Row],[Precio NEGRO Publico c/juan]]*0.105)</f>
        <v>19357.682880249999</v>
      </c>
    </row>
    <row r="4108" spans="1:13">
      <c r="A4108" s="1" t="s">
        <v>8238</v>
      </c>
      <c r="B4108" t="s">
        <v>8239</v>
      </c>
      <c r="C4108" t="s">
        <v>7159</v>
      </c>
      <c r="D4108" t="s">
        <v>5447</v>
      </c>
      <c r="E4108" s="2">
        <v>23950.1</v>
      </c>
      <c r="F4108" s="2">
        <f>Tabla14[[#This Row],[Precio]]-(Tabla14[[#This Row],[Precio]]*0.14)</f>
        <v>20597.085999999999</v>
      </c>
      <c r="G4108" s="2">
        <f>Tabla14[[#This Row],[Precio]]-(Tabla14[[#This Row],[Precio]]*0.05)</f>
        <v>22752.594999999998</v>
      </c>
      <c r="H4108" s="4">
        <f>Tabla14[[#This Row],[  -14% costo de juan]]+(Tabla14[[#This Row],[  -14% costo de juan]]*0.1)</f>
        <v>22656.794600000001</v>
      </c>
      <c r="I4108" s="30">
        <f>Tabla14[[#This Row],[5% purpil]]+(Tabla14[[#This Row],[5% purpil]]*0.21)</f>
        <v>27530.639949999997</v>
      </c>
      <c r="J4108" s="30">
        <f>Tabla14[[#This Row],[5% purpil]]+(Tabla14[[#This Row],[5% purpil]]*0.21)</f>
        <v>27530.639949999997</v>
      </c>
      <c r="K4108" s="6">
        <f>Tabla14[[#This Row],[Precio NEGRO Publico c/juan]]-Tabla14[[#This Row],[Nuestro Costo juan ]]</f>
        <v>4873.845349999996</v>
      </c>
      <c r="L4108" s="7">
        <f>Tabla14[[#This Row],[Ganancia]]/Tabla14[[#This Row],[Nuestro Costo juan ]]</f>
        <v>0.21511627906976724</v>
      </c>
      <c r="M4108" s="2">
        <f>Tabla14[[#This Row],[Precio NEGRO Publico c/juan]]+(Tabla14[[#This Row],[Precio NEGRO Publico c/juan]]*0.105)</f>
        <v>30421.357144749996</v>
      </c>
    </row>
    <row r="4109" spans="1:13">
      <c r="A4109" s="1" t="s">
        <v>8240</v>
      </c>
      <c r="B4109" t="s">
        <v>8241</v>
      </c>
      <c r="C4109" t="s">
        <v>7159</v>
      </c>
      <c r="D4109" t="s">
        <v>5447</v>
      </c>
      <c r="E4109" s="2">
        <v>18626.8</v>
      </c>
      <c r="F4109" s="2">
        <f>Tabla14[[#This Row],[Precio]]-(Tabla14[[#This Row],[Precio]]*0.14)</f>
        <v>16019.047999999999</v>
      </c>
      <c r="G4109" s="2">
        <f>Tabla14[[#This Row],[Precio]]-(Tabla14[[#This Row],[Precio]]*0.05)</f>
        <v>17695.46</v>
      </c>
      <c r="H4109" s="4">
        <f>Tabla14[[#This Row],[  -14% costo de juan]]+(Tabla14[[#This Row],[  -14% costo de juan]]*0.1)</f>
        <v>17620.952799999999</v>
      </c>
      <c r="I4109" s="30">
        <f>Tabla14[[#This Row],[5% purpil]]+(Tabla14[[#This Row],[5% purpil]]*0.21)</f>
        <v>21411.506600000001</v>
      </c>
      <c r="J4109" s="30">
        <f>Tabla14[[#This Row],[5% purpil]]+(Tabla14[[#This Row],[5% purpil]]*0.21)</f>
        <v>21411.506600000001</v>
      </c>
      <c r="K4109" s="6">
        <f>Tabla14[[#This Row],[Precio NEGRO Publico c/juan]]-Tabla14[[#This Row],[Nuestro Costo juan ]]</f>
        <v>3790.5538000000015</v>
      </c>
      <c r="L4109" s="7">
        <f>Tabla14[[#This Row],[Ganancia]]/Tabla14[[#This Row],[Nuestro Costo juan ]]</f>
        <v>0.21511627906976755</v>
      </c>
      <c r="M4109" s="2">
        <f>Tabla14[[#This Row],[Precio NEGRO Publico c/juan]]+(Tabla14[[#This Row],[Precio NEGRO Publico c/juan]]*0.105)</f>
        <v>23659.714792999999</v>
      </c>
    </row>
    <row r="4110" spans="1:13">
      <c r="A4110" s="1" t="s">
        <v>8242</v>
      </c>
      <c r="B4110" t="s">
        <v>8243</v>
      </c>
      <c r="C4110" t="s">
        <v>7159</v>
      </c>
      <c r="D4110" t="s">
        <v>5447</v>
      </c>
      <c r="E4110" s="2">
        <v>5522.02</v>
      </c>
      <c r="F4110" s="2">
        <f>Tabla14[[#This Row],[Precio]]-(Tabla14[[#This Row],[Precio]]*0.14)</f>
        <v>4748.9372000000003</v>
      </c>
      <c r="G4110" s="2">
        <f>Tabla14[[#This Row],[Precio]]-(Tabla14[[#This Row],[Precio]]*0.05)</f>
        <v>5245.9190000000008</v>
      </c>
      <c r="H4110" s="4">
        <f>Tabla14[[#This Row],[  -14% costo de juan]]+(Tabla14[[#This Row],[  -14% costo de juan]]*0.1)</f>
        <v>5223.8309200000003</v>
      </c>
      <c r="I4110" s="30">
        <f>Tabla14[[#This Row],[5% purpil]]+(Tabla14[[#This Row],[5% purpil]]*0.21)</f>
        <v>6347.5619900000011</v>
      </c>
      <c r="J4110" s="30">
        <f>Tabla14[[#This Row],[5% purpil]]+(Tabla14[[#This Row],[5% purpil]]*0.21)</f>
        <v>6347.5619900000011</v>
      </c>
      <c r="K4110" s="6">
        <f>Tabla14[[#This Row],[Precio NEGRO Publico c/juan]]-Tabla14[[#This Row],[Nuestro Costo juan ]]</f>
        <v>1123.7310700000007</v>
      </c>
      <c r="L4110" s="7">
        <f>Tabla14[[#This Row],[Ganancia]]/Tabla14[[#This Row],[Nuestro Costo juan ]]</f>
        <v>0.21511627906976757</v>
      </c>
      <c r="M4110" s="2">
        <f>Tabla14[[#This Row],[Precio NEGRO Publico c/juan]]+(Tabla14[[#This Row],[Precio NEGRO Publico c/juan]]*0.105)</f>
        <v>7014.0559989500016</v>
      </c>
    </row>
    <row r="4111" spans="1:13">
      <c r="A4111" s="1" t="s">
        <v>8244</v>
      </c>
      <c r="B4111" t="s">
        <v>8245</v>
      </c>
      <c r="C4111" t="s">
        <v>7159</v>
      </c>
      <c r="D4111" t="s">
        <v>5447</v>
      </c>
      <c r="E4111" s="2">
        <v>4958.1499999999996</v>
      </c>
      <c r="F4111" s="2">
        <f>Tabla14[[#This Row],[Precio]]-(Tabla14[[#This Row],[Precio]]*0.14)</f>
        <v>4264.009</v>
      </c>
      <c r="G4111" s="2">
        <f>Tabla14[[#This Row],[Precio]]-(Tabla14[[#This Row],[Precio]]*0.05)</f>
        <v>4710.2424999999994</v>
      </c>
      <c r="H4111" s="4">
        <f>Tabla14[[#This Row],[  -14% costo de juan]]+(Tabla14[[#This Row],[  -14% costo de juan]]*0.1)</f>
        <v>4690.4098999999997</v>
      </c>
      <c r="I4111" s="30">
        <f>Tabla14[[#This Row],[5% purpil]]+(Tabla14[[#This Row],[5% purpil]]*0.21)</f>
        <v>5699.3934249999993</v>
      </c>
      <c r="J4111" s="30">
        <f>Tabla14[[#This Row],[5% purpil]]+(Tabla14[[#This Row],[5% purpil]]*0.21)</f>
        <v>5699.3934249999993</v>
      </c>
      <c r="K4111" s="6">
        <f>Tabla14[[#This Row],[Precio NEGRO Publico c/juan]]-Tabla14[[#This Row],[Nuestro Costo juan ]]</f>
        <v>1008.9835249999996</v>
      </c>
      <c r="L4111" s="7">
        <f>Tabla14[[#This Row],[Ganancia]]/Tabla14[[#This Row],[Nuestro Costo juan ]]</f>
        <v>0.21511627906976738</v>
      </c>
      <c r="M4111" s="2">
        <f>Tabla14[[#This Row],[Precio NEGRO Publico c/juan]]+(Tabla14[[#This Row],[Precio NEGRO Publico c/juan]]*0.105)</f>
        <v>6297.8297346249992</v>
      </c>
    </row>
    <row r="4112" spans="1:13">
      <c r="A4112" s="1" t="s">
        <v>8246</v>
      </c>
      <c r="B4112" t="s">
        <v>8247</v>
      </c>
      <c r="C4112" t="s">
        <v>7159</v>
      </c>
      <c r="D4112" t="s">
        <v>5447</v>
      </c>
      <c r="E4112" s="2">
        <v>4410.95</v>
      </c>
      <c r="F4112" s="2">
        <f>Tabla14[[#This Row],[Precio]]-(Tabla14[[#This Row],[Precio]]*0.14)</f>
        <v>3793.4169999999999</v>
      </c>
      <c r="G4112" s="2">
        <f>Tabla14[[#This Row],[Precio]]-(Tabla14[[#This Row],[Precio]]*0.05)</f>
        <v>4190.4025000000001</v>
      </c>
      <c r="H4112" s="4">
        <f>Tabla14[[#This Row],[  -14% costo de juan]]+(Tabla14[[#This Row],[  -14% costo de juan]]*0.1)</f>
        <v>4172.7587000000003</v>
      </c>
      <c r="I4112" s="30">
        <f>Tabla14[[#This Row],[5% purpil]]+(Tabla14[[#This Row],[5% purpil]]*0.21)</f>
        <v>5070.387025</v>
      </c>
      <c r="J4112" s="30">
        <f>Tabla14[[#This Row],[5% purpil]]+(Tabla14[[#This Row],[5% purpil]]*0.21)</f>
        <v>5070.387025</v>
      </c>
      <c r="K4112" s="6">
        <f>Tabla14[[#This Row],[Precio NEGRO Publico c/juan]]-Tabla14[[#This Row],[Nuestro Costo juan ]]</f>
        <v>897.62832499999968</v>
      </c>
      <c r="L4112" s="7">
        <f>Tabla14[[#This Row],[Ganancia]]/Tabla14[[#This Row],[Nuestro Costo juan ]]</f>
        <v>0.21511627906976735</v>
      </c>
      <c r="M4112" s="2">
        <f>Tabla14[[#This Row],[Precio NEGRO Publico c/juan]]+(Tabla14[[#This Row],[Precio NEGRO Publico c/juan]]*0.105)</f>
        <v>5602.7776626249997</v>
      </c>
    </row>
    <row r="4113" spans="1:13">
      <c r="A4113" s="1" t="s">
        <v>8248</v>
      </c>
      <c r="B4113" t="s">
        <v>8249</v>
      </c>
      <c r="C4113" t="s">
        <v>7159</v>
      </c>
      <c r="D4113" t="s">
        <v>5447</v>
      </c>
      <c r="E4113" s="2">
        <v>14864.56</v>
      </c>
      <c r="F4113" s="2">
        <f>Tabla14[[#This Row],[Precio]]-(Tabla14[[#This Row],[Precio]]*0.14)</f>
        <v>12783.5216</v>
      </c>
      <c r="G4113" s="2">
        <f>Tabla14[[#This Row],[Precio]]-(Tabla14[[#This Row],[Precio]]*0.05)</f>
        <v>14121.331999999999</v>
      </c>
      <c r="H4113" s="4">
        <f>Tabla14[[#This Row],[  -14% costo de juan]]+(Tabla14[[#This Row],[  -14% costo de juan]]*0.1)</f>
        <v>14061.87376</v>
      </c>
      <c r="I4113" s="30">
        <f>Tabla14[[#This Row],[5% purpil]]+(Tabla14[[#This Row],[5% purpil]]*0.21)</f>
        <v>17086.811719999998</v>
      </c>
      <c r="J4113" s="30">
        <f>Tabla14[[#This Row],[5% purpil]]+(Tabla14[[#This Row],[5% purpil]]*0.21)</f>
        <v>17086.811719999998</v>
      </c>
      <c r="K4113" s="6">
        <f>Tabla14[[#This Row],[Precio NEGRO Publico c/juan]]-Tabla14[[#This Row],[Nuestro Costo juan ]]</f>
        <v>3024.9379599999975</v>
      </c>
      <c r="L4113" s="7">
        <f>Tabla14[[#This Row],[Ganancia]]/Tabla14[[#This Row],[Nuestro Costo juan ]]</f>
        <v>0.21511627906976727</v>
      </c>
      <c r="M4113" s="2">
        <f>Tabla14[[#This Row],[Precio NEGRO Publico c/juan]]+(Tabla14[[#This Row],[Precio NEGRO Publico c/juan]]*0.105)</f>
        <v>18880.926950599998</v>
      </c>
    </row>
    <row r="4114" spans="1:13">
      <c r="A4114" s="1" t="s">
        <v>8250</v>
      </c>
      <c r="B4114" t="s">
        <v>8251</v>
      </c>
      <c r="C4114" t="s">
        <v>7159</v>
      </c>
      <c r="D4114" t="s">
        <v>5447</v>
      </c>
      <c r="E4114" s="2">
        <v>6292.04</v>
      </c>
      <c r="F4114" s="2">
        <f>Tabla14[[#This Row],[Precio]]-(Tabla14[[#This Row],[Precio]]*0.14)</f>
        <v>5411.1543999999994</v>
      </c>
      <c r="G4114" s="2">
        <f>Tabla14[[#This Row],[Precio]]-(Tabla14[[#This Row],[Precio]]*0.05)</f>
        <v>5977.4380000000001</v>
      </c>
      <c r="H4114" s="4">
        <f>Tabla14[[#This Row],[  -14% costo de juan]]+(Tabla14[[#This Row],[  -14% costo de juan]]*0.1)</f>
        <v>5952.269839999999</v>
      </c>
      <c r="I4114" s="30">
        <f>Tabla14[[#This Row],[5% purpil]]+(Tabla14[[#This Row],[5% purpil]]*0.21)</f>
        <v>7232.6999800000003</v>
      </c>
      <c r="J4114" s="30">
        <f>Tabla14[[#This Row],[5% purpil]]+(Tabla14[[#This Row],[5% purpil]]*0.21)</f>
        <v>7232.6999800000003</v>
      </c>
      <c r="K4114" s="6">
        <f>Tabla14[[#This Row],[Precio NEGRO Publico c/juan]]-Tabla14[[#This Row],[Nuestro Costo juan ]]</f>
        <v>1280.4301400000013</v>
      </c>
      <c r="L4114" s="7">
        <f>Tabla14[[#This Row],[Ganancia]]/Tabla14[[#This Row],[Nuestro Costo juan ]]</f>
        <v>0.21511627906976769</v>
      </c>
      <c r="M4114" s="2">
        <f>Tabla14[[#This Row],[Precio NEGRO Publico c/juan]]+(Tabla14[[#This Row],[Precio NEGRO Publico c/juan]]*0.105)</f>
        <v>7992.1334779000008</v>
      </c>
    </row>
    <row r="4115" spans="1:13">
      <c r="A4115" s="1" t="s">
        <v>8252</v>
      </c>
      <c r="B4115" t="s">
        <v>8253</v>
      </c>
      <c r="C4115" t="s">
        <v>7159</v>
      </c>
      <c r="D4115" t="s">
        <v>5447</v>
      </c>
      <c r="E4115" s="2">
        <v>13678.48</v>
      </c>
      <c r="F4115" s="2">
        <f>Tabla14[[#This Row],[Precio]]-(Tabla14[[#This Row],[Precio]]*0.14)</f>
        <v>11763.4928</v>
      </c>
      <c r="G4115" s="2">
        <f>Tabla14[[#This Row],[Precio]]-(Tabla14[[#This Row],[Precio]]*0.05)</f>
        <v>12994.556</v>
      </c>
      <c r="H4115" s="4">
        <f>Tabla14[[#This Row],[  -14% costo de juan]]+(Tabla14[[#This Row],[  -14% costo de juan]]*0.1)</f>
        <v>12939.84208</v>
      </c>
      <c r="I4115" s="30">
        <f>Tabla14[[#This Row],[5% purpil]]+(Tabla14[[#This Row],[5% purpil]]*0.21)</f>
        <v>15723.412760000001</v>
      </c>
      <c r="J4115" s="30">
        <f>Tabla14[[#This Row],[5% purpil]]+(Tabla14[[#This Row],[5% purpil]]*0.21)</f>
        <v>15723.412760000001</v>
      </c>
      <c r="K4115" s="6">
        <f>Tabla14[[#This Row],[Precio NEGRO Publico c/juan]]-Tabla14[[#This Row],[Nuestro Costo juan ]]</f>
        <v>2783.5706800000007</v>
      </c>
      <c r="L4115" s="7">
        <f>Tabla14[[#This Row],[Ganancia]]/Tabla14[[#This Row],[Nuestro Costo juan ]]</f>
        <v>0.21511627906976749</v>
      </c>
      <c r="M4115" s="2">
        <f>Tabla14[[#This Row],[Precio NEGRO Publico c/juan]]+(Tabla14[[#This Row],[Precio NEGRO Publico c/juan]]*0.105)</f>
        <v>17374.371099800002</v>
      </c>
    </row>
    <row r="4116" spans="1:13">
      <c r="A4116" s="1" t="s">
        <v>8254</v>
      </c>
      <c r="B4116" t="s">
        <v>8255</v>
      </c>
      <c r="C4116" t="s">
        <v>7159</v>
      </c>
      <c r="D4116" t="s">
        <v>5447</v>
      </c>
      <c r="E4116" s="2">
        <v>13410.53</v>
      </c>
      <c r="F4116" s="2">
        <f>Tabla14[[#This Row],[Precio]]-(Tabla14[[#This Row],[Precio]]*0.14)</f>
        <v>11533.0558</v>
      </c>
      <c r="G4116" s="2">
        <f>Tabla14[[#This Row],[Precio]]-(Tabla14[[#This Row],[Precio]]*0.05)</f>
        <v>12740.003500000001</v>
      </c>
      <c r="H4116" s="4">
        <f>Tabla14[[#This Row],[  -14% costo de juan]]+(Tabla14[[#This Row],[  -14% costo de juan]]*0.1)</f>
        <v>12686.36138</v>
      </c>
      <c r="I4116" s="30">
        <f>Tabla14[[#This Row],[5% purpil]]+(Tabla14[[#This Row],[5% purpil]]*0.21)</f>
        <v>15415.404235000002</v>
      </c>
      <c r="J4116" s="30">
        <f>Tabla14[[#This Row],[5% purpil]]+(Tabla14[[#This Row],[5% purpil]]*0.21)</f>
        <v>15415.404235000002</v>
      </c>
      <c r="K4116" s="6">
        <f>Tabla14[[#This Row],[Precio NEGRO Publico c/juan]]-Tabla14[[#This Row],[Nuestro Costo juan ]]</f>
        <v>2729.0428550000015</v>
      </c>
      <c r="L4116" s="7">
        <f>Tabla14[[#This Row],[Ganancia]]/Tabla14[[#This Row],[Nuestro Costo juan ]]</f>
        <v>0.21511627906976755</v>
      </c>
      <c r="M4116" s="2">
        <f>Tabla14[[#This Row],[Precio NEGRO Publico c/juan]]+(Tabla14[[#This Row],[Precio NEGRO Publico c/juan]]*0.105)</f>
        <v>17034.021679675003</v>
      </c>
    </row>
    <row r="4117" spans="1:13">
      <c r="A4117" s="1" t="s">
        <v>8256</v>
      </c>
      <c r="B4117" t="s">
        <v>8257</v>
      </c>
      <c r="C4117" t="s">
        <v>7159</v>
      </c>
      <c r="D4117" t="s">
        <v>5447</v>
      </c>
      <c r="E4117" s="2">
        <v>55141.33</v>
      </c>
      <c r="F4117" s="2">
        <f>Tabla14[[#This Row],[Precio]]-(Tabla14[[#This Row],[Precio]]*0.14)</f>
        <v>47421.543799999999</v>
      </c>
      <c r="G4117" s="2">
        <f>Tabla14[[#This Row],[Precio]]-(Tabla14[[#This Row],[Precio]]*0.05)</f>
        <v>52384.263500000001</v>
      </c>
      <c r="H4117" s="4">
        <f>Tabla14[[#This Row],[  -14% costo de juan]]+(Tabla14[[#This Row],[  -14% costo de juan]]*0.1)</f>
        <v>52163.698179999999</v>
      </c>
      <c r="I4117" s="30">
        <f>Tabla14[[#This Row],[5% purpil]]+(Tabla14[[#This Row],[5% purpil]]*0.21)</f>
        <v>63384.958834999998</v>
      </c>
      <c r="J4117" s="30">
        <f>Tabla14[[#This Row],[5% purpil]]+(Tabla14[[#This Row],[5% purpil]]*0.21)</f>
        <v>63384.958834999998</v>
      </c>
      <c r="K4117" s="6">
        <f>Tabla14[[#This Row],[Precio NEGRO Publico c/juan]]-Tabla14[[#This Row],[Nuestro Costo juan ]]</f>
        <v>11221.260654999998</v>
      </c>
      <c r="L4117" s="7">
        <f>Tabla14[[#This Row],[Ganancia]]/Tabla14[[#This Row],[Nuestro Costo juan ]]</f>
        <v>0.21511627906976741</v>
      </c>
      <c r="M4117" s="2">
        <f>Tabla14[[#This Row],[Precio NEGRO Publico c/juan]]+(Tabla14[[#This Row],[Precio NEGRO Publico c/juan]]*0.105)</f>
        <v>70040.37951267499</v>
      </c>
    </row>
    <row r="4118" spans="1:13">
      <c r="A4118" s="1" t="s">
        <v>8258</v>
      </c>
      <c r="B4118" t="s">
        <v>8259</v>
      </c>
      <c r="C4118" t="s">
        <v>7159</v>
      </c>
      <c r="D4118" t="s">
        <v>5447</v>
      </c>
      <c r="E4118" s="2">
        <v>15439.86</v>
      </c>
      <c r="F4118" s="2">
        <f>Tabla14[[#This Row],[Precio]]-(Tabla14[[#This Row],[Precio]]*0.14)</f>
        <v>13278.2796</v>
      </c>
      <c r="G4118" s="2">
        <f>Tabla14[[#This Row],[Precio]]-(Tabla14[[#This Row],[Precio]]*0.05)</f>
        <v>14667.867</v>
      </c>
      <c r="H4118" s="4">
        <f>Tabla14[[#This Row],[  -14% costo de juan]]+(Tabla14[[#This Row],[  -14% costo de juan]]*0.1)</f>
        <v>14606.10756</v>
      </c>
      <c r="I4118" s="30">
        <f>Tabla14[[#This Row],[5% purpil]]+(Tabla14[[#This Row],[5% purpil]]*0.21)</f>
        <v>17748.119070000001</v>
      </c>
      <c r="J4118" s="30">
        <f>Tabla14[[#This Row],[5% purpil]]+(Tabla14[[#This Row],[5% purpil]]*0.21)</f>
        <v>17748.119070000001</v>
      </c>
      <c r="K4118" s="6">
        <f>Tabla14[[#This Row],[Precio NEGRO Publico c/juan]]-Tabla14[[#This Row],[Nuestro Costo juan ]]</f>
        <v>3142.0115100000003</v>
      </c>
      <c r="L4118" s="7">
        <f>Tabla14[[#This Row],[Ganancia]]/Tabla14[[#This Row],[Nuestro Costo juan ]]</f>
        <v>0.21511627906976746</v>
      </c>
      <c r="M4118" s="2">
        <f>Tabla14[[#This Row],[Precio NEGRO Publico c/juan]]+(Tabla14[[#This Row],[Precio NEGRO Publico c/juan]]*0.105)</f>
        <v>19611.671572350002</v>
      </c>
    </row>
    <row r="4119" spans="1:13">
      <c r="A4119" s="1" t="s">
        <v>8260</v>
      </c>
      <c r="B4119" t="s">
        <v>8261</v>
      </c>
      <c r="C4119" t="s">
        <v>7159</v>
      </c>
      <c r="D4119" t="s">
        <v>5447</v>
      </c>
      <c r="E4119" s="2">
        <v>11764.04</v>
      </c>
      <c r="F4119" s="2">
        <f>Tabla14[[#This Row],[Precio]]-(Tabla14[[#This Row],[Precio]]*0.14)</f>
        <v>10117.074400000001</v>
      </c>
      <c r="G4119" s="2">
        <f>Tabla14[[#This Row],[Precio]]-(Tabla14[[#This Row],[Precio]]*0.05)</f>
        <v>11175.838000000002</v>
      </c>
      <c r="H4119" s="4">
        <f>Tabla14[[#This Row],[  -14% costo de juan]]+(Tabla14[[#This Row],[  -14% costo de juan]]*0.1)</f>
        <v>11128.781840000001</v>
      </c>
      <c r="I4119" s="30">
        <f>Tabla14[[#This Row],[5% purpil]]+(Tabla14[[#This Row],[5% purpil]]*0.21)</f>
        <v>13522.763980000002</v>
      </c>
      <c r="J4119" s="30">
        <f>Tabla14[[#This Row],[5% purpil]]+(Tabla14[[#This Row],[5% purpil]]*0.21)</f>
        <v>13522.763980000002</v>
      </c>
      <c r="K4119" s="6">
        <f>Tabla14[[#This Row],[Precio NEGRO Publico c/juan]]-Tabla14[[#This Row],[Nuestro Costo juan ]]</f>
        <v>2393.9821400000001</v>
      </c>
      <c r="L4119" s="7">
        <f>Tabla14[[#This Row],[Ganancia]]/Tabla14[[#This Row],[Nuestro Costo juan ]]</f>
        <v>0.21511627906976741</v>
      </c>
      <c r="M4119" s="2">
        <f>Tabla14[[#This Row],[Precio NEGRO Publico c/juan]]+(Tabla14[[#This Row],[Precio NEGRO Publico c/juan]]*0.105)</f>
        <v>14942.654197900001</v>
      </c>
    </row>
    <row r="4120" spans="1:13">
      <c r="A4120" s="1" t="s">
        <v>8262</v>
      </c>
      <c r="B4120" t="s">
        <v>8263</v>
      </c>
      <c r="C4120" t="s">
        <v>7159</v>
      </c>
      <c r="D4120" t="s">
        <v>5447</v>
      </c>
      <c r="E4120" s="2">
        <v>11045.56</v>
      </c>
      <c r="F4120" s="2">
        <f>Tabla14[[#This Row],[Precio]]-(Tabla14[[#This Row],[Precio]]*0.14)</f>
        <v>9499.1815999999999</v>
      </c>
      <c r="G4120" s="2">
        <f>Tabla14[[#This Row],[Precio]]-(Tabla14[[#This Row],[Precio]]*0.05)</f>
        <v>10493.281999999999</v>
      </c>
      <c r="H4120" s="4">
        <f>Tabla14[[#This Row],[  -14% costo de juan]]+(Tabla14[[#This Row],[  -14% costo de juan]]*0.1)</f>
        <v>10449.099759999999</v>
      </c>
      <c r="I4120" s="30">
        <f>Tabla14[[#This Row],[5% purpil]]+(Tabla14[[#This Row],[5% purpil]]*0.21)</f>
        <v>12696.871219999999</v>
      </c>
      <c r="J4120" s="30">
        <f>Tabla14[[#This Row],[5% purpil]]+(Tabla14[[#This Row],[5% purpil]]*0.21)</f>
        <v>12696.871219999999</v>
      </c>
      <c r="K4120" s="6">
        <f>Tabla14[[#This Row],[Precio NEGRO Publico c/juan]]-Tabla14[[#This Row],[Nuestro Costo juan ]]</f>
        <v>2247.7714599999999</v>
      </c>
      <c r="L4120" s="7">
        <f>Tabla14[[#This Row],[Ganancia]]/Tabla14[[#This Row],[Nuestro Costo juan ]]</f>
        <v>0.21511627906976746</v>
      </c>
      <c r="M4120" s="2">
        <f>Tabla14[[#This Row],[Precio NEGRO Publico c/juan]]+(Tabla14[[#This Row],[Precio NEGRO Publico c/juan]]*0.105)</f>
        <v>14030.042698099998</v>
      </c>
    </row>
    <row r="4121" spans="1:13">
      <c r="A4121" s="1" t="s">
        <v>8264</v>
      </c>
      <c r="B4121" t="s">
        <v>8265</v>
      </c>
      <c r="C4121" t="s">
        <v>7159</v>
      </c>
      <c r="D4121" t="s">
        <v>5447</v>
      </c>
      <c r="E4121" s="2">
        <v>10357.89</v>
      </c>
      <c r="F4121" s="2">
        <f>Tabla14[[#This Row],[Precio]]-(Tabla14[[#This Row],[Precio]]*0.14)</f>
        <v>8907.7853999999988</v>
      </c>
      <c r="G4121" s="2">
        <f>Tabla14[[#This Row],[Precio]]-(Tabla14[[#This Row],[Precio]]*0.05)</f>
        <v>9839.9954999999991</v>
      </c>
      <c r="H4121" s="4">
        <f>Tabla14[[#This Row],[  -14% costo de juan]]+(Tabla14[[#This Row],[  -14% costo de juan]]*0.1)</f>
        <v>9798.5639399999982</v>
      </c>
      <c r="I4121" s="30">
        <f>Tabla14[[#This Row],[5% purpil]]+(Tabla14[[#This Row],[5% purpil]]*0.21)</f>
        <v>11906.394554999999</v>
      </c>
      <c r="J4121" s="30">
        <f>Tabla14[[#This Row],[5% purpil]]+(Tabla14[[#This Row],[5% purpil]]*0.21)</f>
        <v>11906.394554999999</v>
      </c>
      <c r="K4121" s="6">
        <f>Tabla14[[#This Row],[Precio NEGRO Publico c/juan]]-Tabla14[[#This Row],[Nuestro Costo juan ]]</f>
        <v>2107.8306150000008</v>
      </c>
      <c r="L4121" s="7">
        <f>Tabla14[[#This Row],[Ganancia]]/Tabla14[[#This Row],[Nuestro Costo juan ]]</f>
        <v>0.21511627906976755</v>
      </c>
      <c r="M4121" s="2">
        <f>Tabla14[[#This Row],[Precio NEGRO Publico c/juan]]+(Tabla14[[#This Row],[Precio NEGRO Publico c/juan]]*0.105)</f>
        <v>13156.565983274999</v>
      </c>
    </row>
    <row r="4122" spans="1:13">
      <c r="A4122" s="1" t="s">
        <v>8266</v>
      </c>
      <c r="B4122" t="s">
        <v>8267</v>
      </c>
      <c r="C4122" t="s">
        <v>7159</v>
      </c>
      <c r="D4122" t="s">
        <v>5447</v>
      </c>
      <c r="E4122" s="2">
        <v>16465.97</v>
      </c>
      <c r="F4122" s="2">
        <f>Tabla14[[#This Row],[Precio]]-(Tabla14[[#This Row],[Precio]]*0.14)</f>
        <v>14160.734200000001</v>
      </c>
      <c r="G4122" s="2">
        <f>Tabla14[[#This Row],[Precio]]-(Tabla14[[#This Row],[Precio]]*0.05)</f>
        <v>15642.6715</v>
      </c>
      <c r="H4122" s="4">
        <f>Tabla14[[#This Row],[  -14% costo de juan]]+(Tabla14[[#This Row],[  -14% costo de juan]]*0.1)</f>
        <v>15576.807620000001</v>
      </c>
      <c r="I4122" s="30">
        <f>Tabla14[[#This Row],[5% purpil]]+(Tabla14[[#This Row],[5% purpil]]*0.21)</f>
        <v>18927.632515000001</v>
      </c>
      <c r="J4122" s="30">
        <f>Tabla14[[#This Row],[5% purpil]]+(Tabla14[[#This Row],[5% purpil]]*0.21)</f>
        <v>18927.632515000001</v>
      </c>
      <c r="K4122" s="6">
        <f>Tabla14[[#This Row],[Precio NEGRO Publico c/juan]]-Tabla14[[#This Row],[Nuestro Costo juan ]]</f>
        <v>3350.8248949999997</v>
      </c>
      <c r="L4122" s="7">
        <f>Tabla14[[#This Row],[Ganancia]]/Tabla14[[#This Row],[Nuestro Costo juan ]]</f>
        <v>0.21511627906976741</v>
      </c>
      <c r="M4122" s="2">
        <f>Tabla14[[#This Row],[Precio NEGRO Publico c/juan]]+(Tabla14[[#This Row],[Precio NEGRO Publico c/juan]]*0.105)</f>
        <v>20915.033929075002</v>
      </c>
    </row>
    <row r="4123" spans="1:13">
      <c r="A4123" s="1" t="s">
        <v>8268</v>
      </c>
      <c r="B4123" t="s">
        <v>8269</v>
      </c>
      <c r="C4123" t="s">
        <v>7159</v>
      </c>
      <c r="D4123" t="s">
        <v>5447</v>
      </c>
      <c r="E4123" s="2">
        <v>10395.280000000001</v>
      </c>
      <c r="F4123" s="2">
        <f>Tabla14[[#This Row],[Precio]]-(Tabla14[[#This Row],[Precio]]*0.14)</f>
        <v>8939.9408000000003</v>
      </c>
      <c r="G4123" s="2">
        <f>Tabla14[[#This Row],[Precio]]-(Tabla14[[#This Row],[Precio]]*0.05)</f>
        <v>9875.5160000000014</v>
      </c>
      <c r="H4123" s="4">
        <f>Tabla14[[#This Row],[  -14% costo de juan]]+(Tabla14[[#This Row],[  -14% costo de juan]]*0.1)</f>
        <v>9833.9348800000007</v>
      </c>
      <c r="I4123" s="30">
        <f>Tabla14[[#This Row],[5% purpil]]+(Tabla14[[#This Row],[5% purpil]]*0.21)</f>
        <v>11949.374360000002</v>
      </c>
      <c r="J4123" s="30">
        <f>Tabla14[[#This Row],[5% purpil]]+(Tabla14[[#This Row],[5% purpil]]*0.21)</f>
        <v>11949.374360000002</v>
      </c>
      <c r="K4123" s="6">
        <f>Tabla14[[#This Row],[Precio NEGRO Publico c/juan]]-Tabla14[[#This Row],[Nuestro Costo juan ]]</f>
        <v>2115.4394800000009</v>
      </c>
      <c r="L4123" s="7">
        <f>Tabla14[[#This Row],[Ganancia]]/Tabla14[[#This Row],[Nuestro Costo juan ]]</f>
        <v>0.21511627906976752</v>
      </c>
      <c r="M4123" s="2">
        <f>Tabla14[[#This Row],[Precio NEGRO Publico c/juan]]+(Tabla14[[#This Row],[Precio NEGRO Publico c/juan]]*0.105)</f>
        <v>13204.058667800002</v>
      </c>
    </row>
    <row r="4124" spans="1:13">
      <c r="A4124" s="1" t="s">
        <v>8270</v>
      </c>
      <c r="B4124" t="s">
        <v>8271</v>
      </c>
      <c r="C4124" t="s">
        <v>7159</v>
      </c>
      <c r="D4124" t="s">
        <v>5447</v>
      </c>
      <c r="E4124" s="2">
        <v>9848.08</v>
      </c>
      <c r="F4124" s="2">
        <f>Tabla14[[#This Row],[Precio]]-(Tabla14[[#This Row],[Precio]]*0.14)</f>
        <v>8469.3487999999998</v>
      </c>
      <c r="G4124" s="2">
        <f>Tabla14[[#This Row],[Precio]]-(Tabla14[[#This Row],[Precio]]*0.05)</f>
        <v>9355.6759999999995</v>
      </c>
      <c r="H4124" s="4">
        <f>Tabla14[[#This Row],[  -14% costo de juan]]+(Tabla14[[#This Row],[  -14% costo de juan]]*0.1)</f>
        <v>9316.2836800000005</v>
      </c>
      <c r="I4124" s="30">
        <f>Tabla14[[#This Row],[5% purpil]]+(Tabla14[[#This Row],[5% purpil]]*0.21)</f>
        <v>11320.36796</v>
      </c>
      <c r="J4124" s="30">
        <f>Tabla14[[#This Row],[5% purpil]]+(Tabla14[[#This Row],[5% purpil]]*0.21)</f>
        <v>11320.36796</v>
      </c>
      <c r="K4124" s="6">
        <f>Tabla14[[#This Row],[Precio NEGRO Publico c/juan]]-Tabla14[[#This Row],[Nuestro Costo juan ]]</f>
        <v>2004.0842799999991</v>
      </c>
      <c r="L4124" s="7">
        <f>Tabla14[[#This Row],[Ganancia]]/Tabla14[[#This Row],[Nuestro Costo juan ]]</f>
        <v>0.21511627906976732</v>
      </c>
      <c r="M4124" s="2">
        <f>Tabla14[[#This Row],[Precio NEGRO Publico c/juan]]+(Tabla14[[#This Row],[Precio NEGRO Publico c/juan]]*0.105)</f>
        <v>12509.0065958</v>
      </c>
    </row>
    <row r="4125" spans="1:13">
      <c r="A4125" s="1" t="s">
        <v>8272</v>
      </c>
      <c r="B4125" t="s">
        <v>8273</v>
      </c>
      <c r="C4125" t="s">
        <v>7159</v>
      </c>
      <c r="D4125" t="s">
        <v>5447</v>
      </c>
      <c r="E4125" s="2">
        <v>13523.87</v>
      </c>
      <c r="F4125" s="2">
        <f>Tabla14[[#This Row],[Precio]]-(Tabla14[[#This Row],[Precio]]*0.14)</f>
        <v>11630.528200000001</v>
      </c>
      <c r="G4125" s="2">
        <f>Tabla14[[#This Row],[Precio]]-(Tabla14[[#This Row],[Precio]]*0.05)</f>
        <v>12847.676500000001</v>
      </c>
      <c r="H4125" s="4">
        <f>Tabla14[[#This Row],[  -14% costo de juan]]+(Tabla14[[#This Row],[  -14% costo de juan]]*0.1)</f>
        <v>12793.581020000001</v>
      </c>
      <c r="I4125" s="30">
        <f>Tabla14[[#This Row],[5% purpil]]+(Tabla14[[#This Row],[5% purpil]]*0.21)</f>
        <v>15545.688565000002</v>
      </c>
      <c r="J4125" s="30">
        <f>Tabla14[[#This Row],[5% purpil]]+(Tabla14[[#This Row],[5% purpil]]*0.21)</f>
        <v>15545.688565000002</v>
      </c>
      <c r="K4125" s="6">
        <f>Tabla14[[#This Row],[Precio NEGRO Publico c/juan]]-Tabla14[[#This Row],[Nuestro Costo juan ]]</f>
        <v>2752.1075450000008</v>
      </c>
      <c r="L4125" s="7">
        <f>Tabla14[[#This Row],[Ganancia]]/Tabla14[[#This Row],[Nuestro Costo juan ]]</f>
        <v>0.21511627906976746</v>
      </c>
      <c r="M4125" s="2">
        <f>Tabla14[[#This Row],[Precio NEGRO Publico c/juan]]+(Tabla14[[#This Row],[Precio NEGRO Publico c/juan]]*0.105)</f>
        <v>17177.985864325001</v>
      </c>
    </row>
    <row r="4126" spans="1:13">
      <c r="A4126" s="1" t="s">
        <v>8274</v>
      </c>
      <c r="B4126" t="s">
        <v>8275</v>
      </c>
      <c r="C4126" t="s">
        <v>7159</v>
      </c>
      <c r="D4126" t="s">
        <v>5447</v>
      </c>
      <c r="E4126" s="2">
        <v>11626.11</v>
      </c>
      <c r="F4126" s="2">
        <f>Tabla14[[#This Row],[Precio]]-(Tabla14[[#This Row],[Precio]]*0.14)</f>
        <v>9998.4546000000009</v>
      </c>
      <c r="G4126" s="2">
        <f>Tabla14[[#This Row],[Precio]]-(Tabla14[[#This Row],[Precio]]*0.05)</f>
        <v>11044.8045</v>
      </c>
      <c r="H4126" s="4">
        <f>Tabla14[[#This Row],[  -14% costo de juan]]+(Tabla14[[#This Row],[  -14% costo de juan]]*0.1)</f>
        <v>10998.300060000001</v>
      </c>
      <c r="I4126" s="30">
        <f>Tabla14[[#This Row],[5% purpil]]+(Tabla14[[#This Row],[5% purpil]]*0.21)</f>
        <v>13364.213445000001</v>
      </c>
      <c r="J4126" s="30">
        <f>Tabla14[[#This Row],[5% purpil]]+(Tabla14[[#This Row],[5% purpil]]*0.21)</f>
        <v>13364.213445000001</v>
      </c>
      <c r="K4126" s="6">
        <f>Tabla14[[#This Row],[Precio NEGRO Publico c/juan]]-Tabla14[[#This Row],[Nuestro Costo juan ]]</f>
        <v>2365.9133849999998</v>
      </c>
      <c r="L4126" s="7">
        <f>Tabla14[[#This Row],[Ganancia]]/Tabla14[[#This Row],[Nuestro Costo juan ]]</f>
        <v>0.21511627906976741</v>
      </c>
      <c r="M4126" s="2">
        <f>Tabla14[[#This Row],[Precio NEGRO Publico c/juan]]+(Tabla14[[#This Row],[Precio NEGRO Publico c/juan]]*0.105)</f>
        <v>14767.455856725001</v>
      </c>
    </row>
    <row r="4127" spans="1:13">
      <c r="A4127" s="1" t="s">
        <v>8276</v>
      </c>
      <c r="B4127" t="s">
        <v>8277</v>
      </c>
      <c r="C4127" t="s">
        <v>7159</v>
      </c>
      <c r="D4127" t="s">
        <v>5447</v>
      </c>
      <c r="E4127" s="2">
        <v>4410.95</v>
      </c>
      <c r="F4127" s="2">
        <f>Tabla14[[#This Row],[Precio]]-(Tabla14[[#This Row],[Precio]]*0.14)</f>
        <v>3793.4169999999999</v>
      </c>
      <c r="G4127" s="2">
        <f>Tabla14[[#This Row],[Precio]]-(Tabla14[[#This Row],[Precio]]*0.05)</f>
        <v>4190.4025000000001</v>
      </c>
      <c r="H4127" s="4">
        <f>Tabla14[[#This Row],[  -14% costo de juan]]+(Tabla14[[#This Row],[  -14% costo de juan]]*0.1)</f>
        <v>4172.7587000000003</v>
      </c>
      <c r="I4127" s="30">
        <f>Tabla14[[#This Row],[5% purpil]]+(Tabla14[[#This Row],[5% purpil]]*0.21)</f>
        <v>5070.387025</v>
      </c>
      <c r="J4127" s="30">
        <f>Tabla14[[#This Row],[5% purpil]]+(Tabla14[[#This Row],[5% purpil]]*0.21)</f>
        <v>5070.387025</v>
      </c>
      <c r="K4127" s="6">
        <f>Tabla14[[#This Row],[Precio NEGRO Publico c/juan]]-Tabla14[[#This Row],[Nuestro Costo juan ]]</f>
        <v>897.62832499999968</v>
      </c>
      <c r="L4127" s="7">
        <f>Tabla14[[#This Row],[Ganancia]]/Tabla14[[#This Row],[Nuestro Costo juan ]]</f>
        <v>0.21511627906976735</v>
      </c>
      <c r="M4127" s="2">
        <f>Tabla14[[#This Row],[Precio NEGRO Publico c/juan]]+(Tabla14[[#This Row],[Precio NEGRO Publico c/juan]]*0.105)</f>
        <v>5602.7776626249997</v>
      </c>
    </row>
    <row r="4128" spans="1:13">
      <c r="A4128" s="1" t="s">
        <v>8278</v>
      </c>
      <c r="B4128" t="s">
        <v>8279</v>
      </c>
      <c r="C4128" t="s">
        <v>7159</v>
      </c>
      <c r="D4128" t="s">
        <v>5447</v>
      </c>
      <c r="E4128" s="2">
        <v>16926.88</v>
      </c>
      <c r="F4128" s="2">
        <f>Tabla14[[#This Row],[Precio]]-(Tabla14[[#This Row],[Precio]]*0.14)</f>
        <v>14557.1168</v>
      </c>
      <c r="G4128" s="2">
        <f>Tabla14[[#This Row],[Precio]]-(Tabla14[[#This Row],[Precio]]*0.05)</f>
        <v>16080.536</v>
      </c>
      <c r="H4128" s="4">
        <f>Tabla14[[#This Row],[  -14% costo de juan]]+(Tabla14[[#This Row],[  -14% costo de juan]]*0.1)</f>
        <v>16012.82848</v>
      </c>
      <c r="I4128" s="30">
        <f>Tabla14[[#This Row],[5% purpil]]+(Tabla14[[#This Row],[5% purpil]]*0.21)</f>
        <v>19457.448560000001</v>
      </c>
      <c r="J4128" s="30">
        <f>Tabla14[[#This Row],[5% purpil]]+(Tabla14[[#This Row],[5% purpil]]*0.21)</f>
        <v>19457.448560000001</v>
      </c>
      <c r="K4128" s="6">
        <f>Tabla14[[#This Row],[Precio NEGRO Publico c/juan]]-Tabla14[[#This Row],[Nuestro Costo juan ]]</f>
        <v>3444.6200800000006</v>
      </c>
      <c r="L4128" s="7">
        <f>Tabla14[[#This Row],[Ganancia]]/Tabla14[[#This Row],[Nuestro Costo juan ]]</f>
        <v>0.21511627906976749</v>
      </c>
      <c r="M4128" s="2">
        <f>Tabla14[[#This Row],[Precio NEGRO Publico c/juan]]+(Tabla14[[#This Row],[Precio NEGRO Publico c/juan]]*0.105)</f>
        <v>21500.480658799999</v>
      </c>
    </row>
    <row r="4129" spans="1:13">
      <c r="A4129" s="1" t="s">
        <v>8280</v>
      </c>
      <c r="B4129" t="s">
        <v>8281</v>
      </c>
      <c r="C4129" t="s">
        <v>7159</v>
      </c>
      <c r="D4129" t="s">
        <v>5447</v>
      </c>
      <c r="E4129" s="2">
        <v>9347.3700000000008</v>
      </c>
      <c r="F4129" s="2">
        <f>Tabla14[[#This Row],[Precio]]-(Tabla14[[#This Row],[Precio]]*0.14)</f>
        <v>8038.7382000000007</v>
      </c>
      <c r="G4129" s="2">
        <f>Tabla14[[#This Row],[Precio]]-(Tabla14[[#This Row],[Precio]]*0.05)</f>
        <v>8880.0015000000003</v>
      </c>
      <c r="H4129" s="4">
        <f>Tabla14[[#This Row],[  -14% costo de juan]]+(Tabla14[[#This Row],[  -14% costo de juan]]*0.1)</f>
        <v>8842.6120200000005</v>
      </c>
      <c r="I4129" s="30">
        <f>Tabla14[[#This Row],[5% purpil]]+(Tabla14[[#This Row],[5% purpil]]*0.21)</f>
        <v>10744.801815000001</v>
      </c>
      <c r="J4129" s="30">
        <f>Tabla14[[#This Row],[5% purpil]]+(Tabla14[[#This Row],[5% purpil]]*0.21)</f>
        <v>10744.801815000001</v>
      </c>
      <c r="K4129" s="6">
        <f>Tabla14[[#This Row],[Precio NEGRO Publico c/juan]]-Tabla14[[#This Row],[Nuestro Costo juan ]]</f>
        <v>1902.1897950000002</v>
      </c>
      <c r="L4129" s="7">
        <f>Tabla14[[#This Row],[Ganancia]]/Tabla14[[#This Row],[Nuestro Costo juan ]]</f>
        <v>0.21511627906976746</v>
      </c>
      <c r="M4129" s="2">
        <f>Tabla14[[#This Row],[Precio NEGRO Publico c/juan]]+(Tabla14[[#This Row],[Precio NEGRO Publico c/juan]]*0.105)</f>
        <v>11873.006005575</v>
      </c>
    </row>
    <row r="4130" spans="1:13">
      <c r="A4130" s="1" t="s">
        <v>8282</v>
      </c>
      <c r="B4130" t="s">
        <v>8283</v>
      </c>
      <c r="C4130" t="s">
        <v>7159</v>
      </c>
      <c r="D4130" t="s">
        <v>5447</v>
      </c>
      <c r="E4130" s="2">
        <v>12139.96</v>
      </c>
      <c r="F4130" s="2">
        <f>Tabla14[[#This Row],[Precio]]-(Tabla14[[#This Row],[Precio]]*0.14)</f>
        <v>10440.365599999999</v>
      </c>
      <c r="G4130" s="2">
        <f>Tabla14[[#This Row],[Precio]]-(Tabla14[[#This Row],[Precio]]*0.05)</f>
        <v>11532.962</v>
      </c>
      <c r="H4130" s="4">
        <f>Tabla14[[#This Row],[  -14% costo de juan]]+(Tabla14[[#This Row],[  -14% costo de juan]]*0.1)</f>
        <v>11484.40216</v>
      </c>
      <c r="I4130" s="30">
        <f>Tabla14[[#This Row],[5% purpil]]+(Tabla14[[#This Row],[5% purpil]]*0.21)</f>
        <v>13954.88402</v>
      </c>
      <c r="J4130" s="30">
        <f>Tabla14[[#This Row],[5% purpil]]+(Tabla14[[#This Row],[5% purpil]]*0.21)</f>
        <v>13954.88402</v>
      </c>
      <c r="K4130" s="6">
        <f>Tabla14[[#This Row],[Precio NEGRO Publico c/juan]]-Tabla14[[#This Row],[Nuestro Costo juan ]]</f>
        <v>2470.4818599999999</v>
      </c>
      <c r="L4130" s="7">
        <f>Tabla14[[#This Row],[Ganancia]]/Tabla14[[#This Row],[Nuestro Costo juan ]]</f>
        <v>0.21511627906976744</v>
      </c>
      <c r="M4130" s="2">
        <f>Tabla14[[#This Row],[Precio NEGRO Publico c/juan]]+(Tabla14[[#This Row],[Precio NEGRO Publico c/juan]]*0.105)</f>
        <v>15420.146842099999</v>
      </c>
    </row>
    <row r="4131" spans="1:13">
      <c r="A4131" s="1" t="s">
        <v>8284</v>
      </c>
      <c r="B4131" t="s">
        <v>8285</v>
      </c>
      <c r="C4131" t="s">
        <v>7159</v>
      </c>
      <c r="D4131" t="s">
        <v>5447</v>
      </c>
      <c r="E4131" s="2">
        <v>6568.42</v>
      </c>
      <c r="F4131" s="2">
        <f>Tabla14[[#This Row],[Precio]]-(Tabla14[[#This Row],[Precio]]*0.14)</f>
        <v>5648.8411999999998</v>
      </c>
      <c r="G4131" s="2">
        <f>Tabla14[[#This Row],[Precio]]-(Tabla14[[#This Row],[Precio]]*0.05)</f>
        <v>6239.9989999999998</v>
      </c>
      <c r="H4131" s="4">
        <f>Tabla14[[#This Row],[  -14% costo de juan]]+(Tabla14[[#This Row],[  -14% costo de juan]]*0.1)</f>
        <v>6213.7253199999996</v>
      </c>
      <c r="I4131" s="30">
        <f>Tabla14[[#This Row],[5% purpil]]+(Tabla14[[#This Row],[5% purpil]]*0.21)</f>
        <v>7550.3987899999993</v>
      </c>
      <c r="J4131" s="30">
        <f>Tabla14[[#This Row],[5% purpil]]+(Tabla14[[#This Row],[5% purpil]]*0.21)</f>
        <v>7550.3987899999993</v>
      </c>
      <c r="K4131" s="6">
        <f>Tabla14[[#This Row],[Precio NEGRO Publico c/juan]]-Tabla14[[#This Row],[Nuestro Costo juan ]]</f>
        <v>1336.6734699999997</v>
      </c>
      <c r="L4131" s="7">
        <f>Tabla14[[#This Row],[Ganancia]]/Tabla14[[#This Row],[Nuestro Costo juan ]]</f>
        <v>0.21511627906976741</v>
      </c>
      <c r="M4131" s="2">
        <f>Tabla14[[#This Row],[Precio NEGRO Publico c/juan]]+(Tabla14[[#This Row],[Precio NEGRO Publico c/juan]]*0.105)</f>
        <v>8343.190662949999</v>
      </c>
    </row>
    <row r="4132" spans="1:13">
      <c r="A4132" s="1" t="s">
        <v>8286</v>
      </c>
      <c r="B4132" t="s">
        <v>8287</v>
      </c>
      <c r="C4132" t="s">
        <v>7159</v>
      </c>
      <c r="D4132" t="s">
        <v>5447</v>
      </c>
      <c r="E4132" s="2">
        <v>2907.28</v>
      </c>
      <c r="F4132" s="2">
        <f>Tabla14[[#This Row],[Precio]]-(Tabla14[[#This Row],[Precio]]*0.14)</f>
        <v>2500.2608</v>
      </c>
      <c r="G4132" s="2">
        <f>Tabla14[[#This Row],[Precio]]-(Tabla14[[#This Row],[Precio]]*0.05)</f>
        <v>2761.9160000000002</v>
      </c>
      <c r="H4132" s="4">
        <f>Tabla14[[#This Row],[  -14% costo de juan]]+(Tabla14[[#This Row],[  -14% costo de juan]]*0.1)</f>
        <v>2750.2868800000001</v>
      </c>
      <c r="I4132" s="30">
        <f>Tabla14[[#This Row],[5% purpil]]+(Tabla14[[#This Row],[5% purpil]]*0.21)</f>
        <v>3341.9183600000001</v>
      </c>
      <c r="J4132" s="30">
        <f>Tabla14[[#This Row],[5% purpil]]+(Tabla14[[#This Row],[5% purpil]]*0.21)</f>
        <v>3341.9183600000001</v>
      </c>
      <c r="K4132" s="6">
        <f>Tabla14[[#This Row],[Precio NEGRO Publico c/juan]]-Tabla14[[#This Row],[Nuestro Costo juan ]]</f>
        <v>591.63148000000001</v>
      </c>
      <c r="L4132" s="7">
        <f>Tabla14[[#This Row],[Ganancia]]/Tabla14[[#This Row],[Nuestro Costo juan ]]</f>
        <v>0.21511627906976744</v>
      </c>
      <c r="M4132" s="2">
        <f>Tabla14[[#This Row],[Precio NEGRO Publico c/juan]]+(Tabla14[[#This Row],[Precio NEGRO Publico c/juan]]*0.105)</f>
        <v>3692.8197878000001</v>
      </c>
    </row>
    <row r="4133" spans="1:13">
      <c r="A4133" s="1" t="s">
        <v>8288</v>
      </c>
      <c r="B4133" t="s">
        <v>8289</v>
      </c>
      <c r="C4133" t="s">
        <v>7159</v>
      </c>
      <c r="D4133" t="s">
        <v>5447</v>
      </c>
      <c r="E4133" s="2">
        <v>5899.45</v>
      </c>
      <c r="F4133" s="2">
        <f>Tabla14[[#This Row],[Precio]]-(Tabla14[[#This Row],[Precio]]*0.14)</f>
        <v>5073.527</v>
      </c>
      <c r="G4133" s="2">
        <f>Tabla14[[#This Row],[Precio]]-(Tabla14[[#This Row],[Precio]]*0.05)</f>
        <v>5604.4775</v>
      </c>
      <c r="H4133" s="4">
        <f>Tabla14[[#This Row],[  -14% costo de juan]]+(Tabla14[[#This Row],[  -14% costo de juan]]*0.1)</f>
        <v>5580.8797000000004</v>
      </c>
      <c r="I4133" s="30">
        <f>Tabla14[[#This Row],[5% purpil]]+(Tabla14[[#This Row],[5% purpil]]*0.21)</f>
        <v>6781.4177749999999</v>
      </c>
      <c r="J4133" s="30">
        <f>Tabla14[[#This Row],[5% purpil]]+(Tabla14[[#This Row],[5% purpil]]*0.21)</f>
        <v>6781.4177749999999</v>
      </c>
      <c r="K4133" s="6">
        <f>Tabla14[[#This Row],[Precio NEGRO Publico c/juan]]-Tabla14[[#This Row],[Nuestro Costo juan ]]</f>
        <v>1200.5380749999995</v>
      </c>
      <c r="L4133" s="7">
        <f>Tabla14[[#This Row],[Ganancia]]/Tabla14[[#This Row],[Nuestro Costo juan ]]</f>
        <v>0.21511627906976732</v>
      </c>
      <c r="M4133" s="2">
        <f>Tabla14[[#This Row],[Precio NEGRO Publico c/juan]]+(Tabla14[[#This Row],[Precio NEGRO Publico c/juan]]*0.105)</f>
        <v>7493.4666413750001</v>
      </c>
    </row>
    <row r="4134" spans="1:13">
      <c r="A4134" s="1" t="s">
        <v>8290</v>
      </c>
      <c r="B4134" t="s">
        <v>8291</v>
      </c>
      <c r="C4134" t="s">
        <v>7159</v>
      </c>
      <c r="D4134" t="s">
        <v>5447</v>
      </c>
      <c r="E4134" s="2">
        <v>5473.68</v>
      </c>
      <c r="F4134" s="2">
        <f>Tabla14[[#This Row],[Precio]]-(Tabla14[[#This Row],[Precio]]*0.14)</f>
        <v>4707.3648000000003</v>
      </c>
      <c r="G4134" s="2">
        <f>Tabla14[[#This Row],[Precio]]-(Tabla14[[#This Row],[Precio]]*0.05)</f>
        <v>5199.9960000000001</v>
      </c>
      <c r="H4134" s="4">
        <f>Tabla14[[#This Row],[  -14% costo de juan]]+(Tabla14[[#This Row],[  -14% costo de juan]]*0.1)</f>
        <v>5178.1012800000008</v>
      </c>
      <c r="I4134" s="30">
        <f>Tabla14[[#This Row],[5% purpil]]+(Tabla14[[#This Row],[5% purpil]]*0.21)</f>
        <v>6291.9951600000004</v>
      </c>
      <c r="J4134" s="30">
        <f>Tabla14[[#This Row],[5% purpil]]+(Tabla14[[#This Row],[5% purpil]]*0.21)</f>
        <v>6291.9951600000004</v>
      </c>
      <c r="K4134" s="6">
        <f>Tabla14[[#This Row],[Precio NEGRO Publico c/juan]]-Tabla14[[#This Row],[Nuestro Costo juan ]]</f>
        <v>1113.8938799999996</v>
      </c>
      <c r="L4134" s="7">
        <f>Tabla14[[#This Row],[Ganancia]]/Tabla14[[#This Row],[Nuestro Costo juan ]]</f>
        <v>0.21511627906976732</v>
      </c>
      <c r="M4134" s="2">
        <f>Tabla14[[#This Row],[Precio NEGRO Publico c/juan]]+(Tabla14[[#This Row],[Precio NEGRO Publico c/juan]]*0.105)</f>
        <v>6952.6546518000005</v>
      </c>
    </row>
    <row r="4135" spans="1:13">
      <c r="A4135" s="1" t="s">
        <v>8292</v>
      </c>
      <c r="B4135" t="s">
        <v>8293</v>
      </c>
      <c r="C4135" t="s">
        <v>7159</v>
      </c>
      <c r="D4135" t="s">
        <v>5447</v>
      </c>
      <c r="E4135" s="2">
        <v>785.96</v>
      </c>
      <c r="F4135" s="2">
        <f>Tabla14[[#This Row],[Precio]]-(Tabla14[[#This Row],[Precio]]*0.14)</f>
        <v>675.92560000000003</v>
      </c>
      <c r="G4135" s="2">
        <f>Tabla14[[#This Row],[Precio]]-(Tabla14[[#This Row],[Precio]]*0.05)</f>
        <v>746.66200000000003</v>
      </c>
      <c r="H4135" s="4">
        <f>Tabla14[[#This Row],[  -14% costo de juan]]+(Tabla14[[#This Row],[  -14% costo de juan]]*0.1)</f>
        <v>743.51816000000008</v>
      </c>
      <c r="I4135" s="30">
        <f>Tabla14[[#This Row],[5% purpil]]+(Tabla14[[#This Row],[5% purpil]]*0.21)</f>
        <v>903.46102000000008</v>
      </c>
      <c r="J4135" s="30">
        <f>Tabla14[[#This Row],[5% purpil]]+(Tabla14[[#This Row],[5% purpil]]*0.21)</f>
        <v>903.46102000000008</v>
      </c>
      <c r="K4135" s="6">
        <f>Tabla14[[#This Row],[Precio NEGRO Publico c/juan]]-Tabla14[[#This Row],[Nuestro Costo juan ]]</f>
        <v>159.94286</v>
      </c>
      <c r="L4135" s="7">
        <f>Tabla14[[#This Row],[Ganancia]]/Tabla14[[#This Row],[Nuestro Costo juan ]]</f>
        <v>0.21511627906976741</v>
      </c>
      <c r="M4135" s="2">
        <f>Tabla14[[#This Row],[Precio NEGRO Publico c/juan]]+(Tabla14[[#This Row],[Precio NEGRO Publico c/juan]]*0.105)</f>
        <v>998.32442710000009</v>
      </c>
    </row>
    <row r="4136" spans="1:13">
      <c r="A4136" s="1" t="s">
        <v>8294</v>
      </c>
      <c r="B4136" t="s">
        <v>8295</v>
      </c>
      <c r="C4136" t="s">
        <v>7159</v>
      </c>
      <c r="D4136" t="s">
        <v>5447</v>
      </c>
      <c r="E4136" s="2">
        <v>4790.18</v>
      </c>
      <c r="F4136" s="2">
        <f>Tabla14[[#This Row],[Precio]]-(Tabla14[[#This Row],[Precio]]*0.14)</f>
        <v>4119.5547999999999</v>
      </c>
      <c r="G4136" s="2">
        <f>Tabla14[[#This Row],[Precio]]-(Tabla14[[#This Row],[Precio]]*0.05)</f>
        <v>4550.6710000000003</v>
      </c>
      <c r="H4136" s="4">
        <f>Tabla14[[#This Row],[  -14% costo de juan]]+(Tabla14[[#This Row],[  -14% costo de juan]]*0.1)</f>
        <v>4531.5102799999995</v>
      </c>
      <c r="I4136" s="30">
        <f>Tabla14[[#This Row],[5% purpil]]+(Tabla14[[#This Row],[5% purpil]]*0.21)</f>
        <v>5506.3119100000004</v>
      </c>
      <c r="J4136" s="30">
        <f>Tabla14[[#This Row],[5% purpil]]+(Tabla14[[#This Row],[5% purpil]]*0.21)</f>
        <v>5506.3119100000004</v>
      </c>
      <c r="K4136" s="6">
        <f>Tabla14[[#This Row],[Precio NEGRO Publico c/juan]]-Tabla14[[#This Row],[Nuestro Costo juan ]]</f>
        <v>974.80163000000084</v>
      </c>
      <c r="L4136" s="7">
        <f>Tabla14[[#This Row],[Ganancia]]/Tabla14[[#This Row],[Nuestro Costo juan ]]</f>
        <v>0.21511627906976766</v>
      </c>
      <c r="M4136" s="2">
        <f>Tabla14[[#This Row],[Precio NEGRO Publico c/juan]]+(Tabla14[[#This Row],[Precio NEGRO Publico c/juan]]*0.105)</f>
        <v>6084.4746605500004</v>
      </c>
    </row>
    <row r="4137" spans="1:13">
      <c r="A4137" s="1" t="s">
        <v>8296</v>
      </c>
      <c r="B4137" t="s">
        <v>8297</v>
      </c>
      <c r="C4137" t="s">
        <v>7159</v>
      </c>
      <c r="D4137" t="s">
        <v>5447</v>
      </c>
      <c r="E4137" s="2">
        <v>5514.39</v>
      </c>
      <c r="F4137" s="2">
        <f>Tabla14[[#This Row],[Precio]]-(Tabla14[[#This Row],[Precio]]*0.14)</f>
        <v>4742.3753999999999</v>
      </c>
      <c r="G4137" s="2">
        <f>Tabla14[[#This Row],[Precio]]-(Tabla14[[#This Row],[Precio]]*0.05)</f>
        <v>5238.6705000000002</v>
      </c>
      <c r="H4137" s="4">
        <f>Tabla14[[#This Row],[  -14% costo de juan]]+(Tabla14[[#This Row],[  -14% costo de juan]]*0.1)</f>
        <v>5216.61294</v>
      </c>
      <c r="I4137" s="30">
        <f>Tabla14[[#This Row],[5% purpil]]+(Tabla14[[#This Row],[5% purpil]]*0.21)</f>
        <v>6338.7913050000006</v>
      </c>
      <c r="J4137" s="30">
        <f>Tabla14[[#This Row],[5% purpil]]+(Tabla14[[#This Row],[5% purpil]]*0.21)</f>
        <v>6338.7913050000006</v>
      </c>
      <c r="K4137" s="6">
        <f>Tabla14[[#This Row],[Precio NEGRO Publico c/juan]]-Tabla14[[#This Row],[Nuestro Costo juan ]]</f>
        <v>1122.1783650000007</v>
      </c>
      <c r="L4137" s="7">
        <f>Tabla14[[#This Row],[Ganancia]]/Tabla14[[#This Row],[Nuestro Costo juan ]]</f>
        <v>0.21511627906976757</v>
      </c>
      <c r="M4137" s="2">
        <f>Tabla14[[#This Row],[Precio NEGRO Publico c/juan]]+(Tabla14[[#This Row],[Precio NEGRO Publico c/juan]]*0.105)</f>
        <v>7004.3643920250006</v>
      </c>
    </row>
    <row r="4138" spans="1:13">
      <c r="A4138" s="1" t="s">
        <v>8298</v>
      </c>
      <c r="B4138" t="s">
        <v>8299</v>
      </c>
      <c r="C4138" t="s">
        <v>7159</v>
      </c>
      <c r="D4138" t="s">
        <v>5447</v>
      </c>
      <c r="E4138" s="2">
        <v>5522.02</v>
      </c>
      <c r="F4138" s="2">
        <f>Tabla14[[#This Row],[Precio]]-(Tabla14[[#This Row],[Precio]]*0.14)</f>
        <v>4748.9372000000003</v>
      </c>
      <c r="G4138" s="2">
        <f>Tabla14[[#This Row],[Precio]]-(Tabla14[[#This Row],[Precio]]*0.05)</f>
        <v>5245.9190000000008</v>
      </c>
      <c r="H4138" s="4">
        <f>Tabla14[[#This Row],[  -14% costo de juan]]+(Tabla14[[#This Row],[  -14% costo de juan]]*0.1)</f>
        <v>5223.8309200000003</v>
      </c>
      <c r="I4138" s="30">
        <f>Tabla14[[#This Row],[5% purpil]]+(Tabla14[[#This Row],[5% purpil]]*0.21)</f>
        <v>6347.5619900000011</v>
      </c>
      <c r="J4138" s="30">
        <f>Tabla14[[#This Row],[5% purpil]]+(Tabla14[[#This Row],[5% purpil]]*0.21)</f>
        <v>6347.5619900000011</v>
      </c>
      <c r="K4138" s="6">
        <f>Tabla14[[#This Row],[Precio NEGRO Publico c/juan]]-Tabla14[[#This Row],[Nuestro Costo juan ]]</f>
        <v>1123.7310700000007</v>
      </c>
      <c r="L4138" s="7">
        <f>Tabla14[[#This Row],[Ganancia]]/Tabla14[[#This Row],[Nuestro Costo juan ]]</f>
        <v>0.21511627906976757</v>
      </c>
      <c r="M4138" s="2">
        <f>Tabla14[[#This Row],[Precio NEGRO Publico c/juan]]+(Tabla14[[#This Row],[Precio NEGRO Publico c/juan]]*0.105)</f>
        <v>7014.0559989500016</v>
      </c>
    </row>
    <row r="4139" spans="1:13">
      <c r="A4139" s="1" t="s">
        <v>8300</v>
      </c>
      <c r="B4139" t="s">
        <v>8301</v>
      </c>
      <c r="C4139" t="s">
        <v>7159</v>
      </c>
      <c r="D4139" t="s">
        <v>5447</v>
      </c>
      <c r="E4139" s="2">
        <v>470.18</v>
      </c>
      <c r="F4139" s="2">
        <f>Tabla14[[#This Row],[Precio]]-(Tabla14[[#This Row],[Precio]]*0.14)</f>
        <v>404.35480000000001</v>
      </c>
      <c r="G4139" s="2">
        <f>Tabla14[[#This Row],[Precio]]-(Tabla14[[#This Row],[Precio]]*0.05)</f>
        <v>446.67099999999999</v>
      </c>
      <c r="H4139" s="4">
        <f>Tabla14[[#This Row],[  -14% costo de juan]]+(Tabla14[[#This Row],[  -14% costo de juan]]*0.1)</f>
        <v>444.79028</v>
      </c>
      <c r="I4139" s="30">
        <f>Tabla14[[#This Row],[5% purpil]]+(Tabla14[[#This Row],[5% purpil]]*0.21)</f>
        <v>540.47190999999998</v>
      </c>
      <c r="J4139" s="30">
        <f>Tabla14[[#This Row],[5% purpil]]+(Tabla14[[#This Row],[5% purpil]]*0.21)</f>
        <v>540.47190999999998</v>
      </c>
      <c r="K4139" s="6">
        <f>Tabla14[[#This Row],[Precio NEGRO Publico c/juan]]-Tabla14[[#This Row],[Nuestro Costo juan ]]</f>
        <v>95.681629999999984</v>
      </c>
      <c r="L4139" s="7">
        <f>Tabla14[[#This Row],[Ganancia]]/Tabla14[[#This Row],[Nuestro Costo juan ]]</f>
        <v>0.21511627906976741</v>
      </c>
      <c r="M4139" s="2">
        <f>Tabla14[[#This Row],[Precio NEGRO Publico c/juan]]+(Tabla14[[#This Row],[Precio NEGRO Publico c/juan]]*0.105)</f>
        <v>597.22146054999996</v>
      </c>
    </row>
    <row r="4140" spans="1:13">
      <c r="A4140" s="1" t="s">
        <v>8302</v>
      </c>
      <c r="B4140" t="s">
        <v>8303</v>
      </c>
      <c r="C4140" t="s">
        <v>7159</v>
      </c>
      <c r="D4140" t="s">
        <v>5447</v>
      </c>
      <c r="E4140" s="2">
        <v>18505.259999999998</v>
      </c>
      <c r="F4140" s="2">
        <f>Tabla14[[#This Row],[Precio]]-(Tabla14[[#This Row],[Precio]]*0.14)</f>
        <v>15914.523599999999</v>
      </c>
      <c r="G4140" s="2">
        <f>Tabla14[[#This Row],[Precio]]-(Tabla14[[#This Row],[Precio]]*0.05)</f>
        <v>17579.996999999999</v>
      </c>
      <c r="H4140" s="4">
        <f>Tabla14[[#This Row],[  -14% costo de juan]]+(Tabla14[[#This Row],[  -14% costo de juan]]*0.1)</f>
        <v>17505.97596</v>
      </c>
      <c r="I4140" s="30">
        <f>Tabla14[[#This Row],[5% purpil]]+(Tabla14[[#This Row],[5% purpil]]*0.21)</f>
        <v>21271.79637</v>
      </c>
      <c r="J4140" s="30">
        <f>Tabla14[[#This Row],[5% purpil]]+(Tabla14[[#This Row],[5% purpil]]*0.21)</f>
        <v>21271.79637</v>
      </c>
      <c r="K4140" s="6">
        <f>Tabla14[[#This Row],[Precio NEGRO Publico c/juan]]-Tabla14[[#This Row],[Nuestro Costo juan ]]</f>
        <v>3765.8204100000003</v>
      </c>
      <c r="L4140" s="7">
        <f>Tabla14[[#This Row],[Ganancia]]/Tabla14[[#This Row],[Nuestro Costo juan ]]</f>
        <v>0.21511627906976746</v>
      </c>
      <c r="M4140" s="2">
        <f>Tabla14[[#This Row],[Precio NEGRO Publico c/juan]]+(Tabla14[[#This Row],[Precio NEGRO Publico c/juan]]*0.105)</f>
        <v>23505.334988850002</v>
      </c>
    </row>
    <row r="4141" spans="1:13">
      <c r="A4141" s="1" t="s">
        <v>8304</v>
      </c>
      <c r="B4141" t="s">
        <v>8305</v>
      </c>
      <c r="C4141" t="s">
        <v>7159</v>
      </c>
      <c r="D4141" t="s">
        <v>5447</v>
      </c>
      <c r="E4141" s="2">
        <v>9934.48</v>
      </c>
      <c r="F4141" s="2">
        <f>Tabla14[[#This Row],[Precio]]-(Tabla14[[#This Row],[Precio]]*0.14)</f>
        <v>8543.6527999999998</v>
      </c>
      <c r="G4141" s="2">
        <f>Tabla14[[#This Row],[Precio]]-(Tabla14[[#This Row],[Precio]]*0.05)</f>
        <v>9437.7559999999994</v>
      </c>
      <c r="H4141" s="4">
        <f>Tabla14[[#This Row],[  -14% costo de juan]]+(Tabla14[[#This Row],[  -14% costo de juan]]*0.1)</f>
        <v>9398.0180799999998</v>
      </c>
      <c r="I4141" s="30">
        <f>Tabla14[[#This Row],[5% purpil]]+(Tabla14[[#This Row],[5% purpil]]*0.21)</f>
        <v>11419.68476</v>
      </c>
      <c r="J4141" s="30">
        <f>Tabla14[[#This Row],[5% purpil]]+(Tabla14[[#This Row],[5% purpil]]*0.21)</f>
        <v>11419.68476</v>
      </c>
      <c r="K4141" s="6">
        <f>Tabla14[[#This Row],[Precio NEGRO Publico c/juan]]-Tabla14[[#This Row],[Nuestro Costo juan ]]</f>
        <v>2021.6666800000003</v>
      </c>
      <c r="L4141" s="7">
        <f>Tabla14[[#This Row],[Ganancia]]/Tabla14[[#This Row],[Nuestro Costo juan ]]</f>
        <v>0.21511627906976746</v>
      </c>
      <c r="M4141" s="2">
        <f>Tabla14[[#This Row],[Precio NEGRO Publico c/juan]]+(Tabla14[[#This Row],[Precio NEGRO Publico c/juan]]*0.105)</f>
        <v>12618.7516598</v>
      </c>
    </row>
    <row r="4142" spans="1:13">
      <c r="A4142" s="1" t="s">
        <v>8306</v>
      </c>
      <c r="B4142" t="s">
        <v>8307</v>
      </c>
      <c r="C4142" t="s">
        <v>7159</v>
      </c>
      <c r="D4142" t="s">
        <v>5447</v>
      </c>
      <c r="E4142" s="2">
        <v>80515.649999999994</v>
      </c>
      <c r="F4142" s="2">
        <f>Tabla14[[#This Row],[Precio]]-(Tabla14[[#This Row],[Precio]]*0.14)</f>
        <v>69243.458999999988</v>
      </c>
      <c r="G4142" s="2">
        <f>Tabla14[[#This Row],[Precio]]-(Tabla14[[#This Row],[Precio]]*0.05)</f>
        <v>76489.867499999993</v>
      </c>
      <c r="H4142" s="4">
        <f>Tabla14[[#This Row],[  -14% costo de juan]]+(Tabla14[[#This Row],[  -14% costo de juan]]*0.1)</f>
        <v>76167.804899999988</v>
      </c>
      <c r="I4142" s="30">
        <f>Tabla14[[#This Row],[5% purpil]]+(Tabla14[[#This Row],[5% purpil]]*0.21)</f>
        <v>92552.73967499999</v>
      </c>
      <c r="J4142" s="30">
        <f>Tabla14[[#This Row],[5% purpil]]+(Tabla14[[#This Row],[5% purpil]]*0.21)</f>
        <v>92552.73967499999</v>
      </c>
      <c r="K4142" s="6">
        <f>Tabla14[[#This Row],[Precio NEGRO Publico c/juan]]-Tabla14[[#This Row],[Nuestro Costo juan ]]</f>
        <v>16384.934775000002</v>
      </c>
      <c r="L4142" s="7">
        <f>Tabla14[[#This Row],[Ganancia]]/Tabla14[[#This Row],[Nuestro Costo juan ]]</f>
        <v>0.21511627906976749</v>
      </c>
      <c r="M4142" s="2">
        <f>Tabla14[[#This Row],[Precio NEGRO Publico c/juan]]+(Tabla14[[#This Row],[Precio NEGRO Publico c/juan]]*0.105)</f>
        <v>102270.77734087499</v>
      </c>
    </row>
    <row r="4143" spans="1:13">
      <c r="A4143" s="1" t="s">
        <v>8308</v>
      </c>
      <c r="B4143" t="s">
        <v>8309</v>
      </c>
      <c r="C4143" t="s">
        <v>7159</v>
      </c>
      <c r="D4143" t="s">
        <v>5447</v>
      </c>
      <c r="E4143" s="2">
        <v>86021.05</v>
      </c>
      <c r="F4143" s="2">
        <f>Tabla14[[#This Row],[Precio]]-(Tabla14[[#This Row],[Precio]]*0.14)</f>
        <v>73978.103000000003</v>
      </c>
      <c r="G4143" s="2">
        <f>Tabla14[[#This Row],[Precio]]-(Tabla14[[#This Row],[Precio]]*0.05)</f>
        <v>81719.997499999998</v>
      </c>
      <c r="H4143" s="4">
        <f>Tabla14[[#This Row],[  -14% costo de juan]]+(Tabla14[[#This Row],[  -14% costo de juan]]*0.1)</f>
        <v>81375.9133</v>
      </c>
      <c r="I4143" s="30">
        <f>Tabla14[[#This Row],[5% purpil]]+(Tabla14[[#This Row],[5% purpil]]*0.21)</f>
        <v>98881.196974999999</v>
      </c>
      <c r="J4143" s="30">
        <f>Tabla14[[#This Row],[5% purpil]]+(Tabla14[[#This Row],[5% purpil]]*0.21)</f>
        <v>98881.196974999999</v>
      </c>
      <c r="K4143" s="6">
        <f>Tabla14[[#This Row],[Precio NEGRO Publico c/juan]]-Tabla14[[#This Row],[Nuestro Costo juan ]]</f>
        <v>17505.283674999999</v>
      </c>
      <c r="L4143" s="7">
        <f>Tabla14[[#This Row],[Ganancia]]/Tabla14[[#This Row],[Nuestro Costo juan ]]</f>
        <v>0.21511627906976744</v>
      </c>
      <c r="M4143" s="2">
        <f>Tabla14[[#This Row],[Precio NEGRO Publico c/juan]]+(Tabla14[[#This Row],[Precio NEGRO Publico c/juan]]*0.105)</f>
        <v>109263.72265737499</v>
      </c>
    </row>
    <row r="4144" spans="1:13">
      <c r="A4144" s="1" t="s">
        <v>8310</v>
      </c>
      <c r="B4144" t="s">
        <v>8311</v>
      </c>
      <c r="C4144" t="s">
        <v>7159</v>
      </c>
      <c r="D4144" t="s">
        <v>5447</v>
      </c>
      <c r="E4144" s="2">
        <v>1693.14</v>
      </c>
      <c r="F4144" s="2">
        <f>Tabla14[[#This Row],[Precio]]-(Tabla14[[#This Row],[Precio]]*0.14)</f>
        <v>1456.1004</v>
      </c>
      <c r="G4144" s="2">
        <f>Tabla14[[#This Row],[Precio]]-(Tabla14[[#This Row],[Precio]]*0.05)</f>
        <v>1608.4830000000002</v>
      </c>
      <c r="H4144" s="4">
        <f>Tabla14[[#This Row],[  -14% costo de juan]]+(Tabla14[[#This Row],[  -14% costo de juan]]*0.1)</f>
        <v>1601.7104400000001</v>
      </c>
      <c r="I4144" s="30">
        <f>Tabla14[[#This Row],[5% purpil]]+(Tabla14[[#This Row],[5% purpil]]*0.21)</f>
        <v>1946.2644300000002</v>
      </c>
      <c r="J4144" s="30">
        <f>Tabla14[[#This Row],[5% purpil]]+(Tabla14[[#This Row],[5% purpil]]*0.21)</f>
        <v>1946.2644300000002</v>
      </c>
      <c r="K4144" s="6">
        <f>Tabla14[[#This Row],[Precio NEGRO Publico c/juan]]-Tabla14[[#This Row],[Nuestro Costo juan ]]</f>
        <v>344.55399000000011</v>
      </c>
      <c r="L4144" s="7">
        <f>Tabla14[[#This Row],[Ganancia]]/Tabla14[[#This Row],[Nuestro Costo juan ]]</f>
        <v>0.21511627906976749</v>
      </c>
      <c r="M4144" s="2">
        <f>Tabla14[[#This Row],[Precio NEGRO Publico c/juan]]+(Tabla14[[#This Row],[Precio NEGRO Publico c/juan]]*0.105)</f>
        <v>2150.6221951500002</v>
      </c>
    </row>
    <row r="4145" spans="1:13">
      <c r="A4145" s="1" t="s">
        <v>8312</v>
      </c>
      <c r="B4145" t="s">
        <v>8313</v>
      </c>
      <c r="C4145" t="s">
        <v>7159</v>
      </c>
      <c r="D4145" t="s">
        <v>5447</v>
      </c>
      <c r="E4145" s="2">
        <v>26105.26</v>
      </c>
      <c r="F4145" s="2">
        <f>Tabla14[[#This Row],[Precio]]-(Tabla14[[#This Row],[Precio]]*0.14)</f>
        <v>22450.523599999997</v>
      </c>
      <c r="G4145" s="2">
        <f>Tabla14[[#This Row],[Precio]]-(Tabla14[[#This Row],[Precio]]*0.05)</f>
        <v>24799.996999999999</v>
      </c>
      <c r="H4145" s="4">
        <f>Tabla14[[#This Row],[  -14% costo de juan]]+(Tabla14[[#This Row],[  -14% costo de juan]]*0.1)</f>
        <v>24695.575959999995</v>
      </c>
      <c r="I4145" s="30">
        <f>Tabla14[[#This Row],[5% purpil]]+(Tabla14[[#This Row],[5% purpil]]*0.21)</f>
        <v>30007.996370000001</v>
      </c>
      <c r="J4145" s="30">
        <f>Tabla14[[#This Row],[5% purpil]]+(Tabla14[[#This Row],[5% purpil]]*0.21)</f>
        <v>30007.996370000001</v>
      </c>
      <c r="K4145" s="6">
        <f>Tabla14[[#This Row],[Precio NEGRO Publico c/juan]]-Tabla14[[#This Row],[Nuestro Costo juan ]]</f>
        <v>5312.4204100000061</v>
      </c>
      <c r="L4145" s="7">
        <f>Tabla14[[#This Row],[Ganancia]]/Tabla14[[#This Row],[Nuestro Costo juan ]]</f>
        <v>0.21511627906976774</v>
      </c>
      <c r="M4145" s="2">
        <f>Tabla14[[#This Row],[Precio NEGRO Publico c/juan]]+(Tabla14[[#This Row],[Precio NEGRO Publico c/juan]]*0.105)</f>
        <v>33158.835988849998</v>
      </c>
    </row>
    <row r="4146" spans="1:13">
      <c r="A4146" s="1" t="s">
        <v>8314</v>
      </c>
      <c r="B4146" t="s">
        <v>8315</v>
      </c>
      <c r="C4146" t="s">
        <v>7159</v>
      </c>
      <c r="D4146" t="s">
        <v>5447</v>
      </c>
      <c r="E4146" s="2">
        <v>15797.89</v>
      </c>
      <c r="F4146" s="2">
        <f>Tabla14[[#This Row],[Precio]]-(Tabla14[[#This Row],[Precio]]*0.14)</f>
        <v>13586.185399999998</v>
      </c>
      <c r="G4146" s="2">
        <f>Tabla14[[#This Row],[Precio]]-(Tabla14[[#This Row],[Precio]]*0.05)</f>
        <v>15007.995499999999</v>
      </c>
      <c r="H4146" s="4">
        <f>Tabla14[[#This Row],[  -14% costo de juan]]+(Tabla14[[#This Row],[  -14% costo de juan]]*0.1)</f>
        <v>14944.803939999998</v>
      </c>
      <c r="I4146" s="30">
        <f>Tabla14[[#This Row],[5% purpil]]+(Tabla14[[#This Row],[5% purpil]]*0.21)</f>
        <v>18159.674554999998</v>
      </c>
      <c r="J4146" s="30">
        <f>Tabla14[[#This Row],[5% purpil]]+(Tabla14[[#This Row],[5% purpil]]*0.21)</f>
        <v>18159.674554999998</v>
      </c>
      <c r="K4146" s="6">
        <f>Tabla14[[#This Row],[Precio NEGRO Publico c/juan]]-Tabla14[[#This Row],[Nuestro Costo juan ]]</f>
        <v>3214.8706149999998</v>
      </c>
      <c r="L4146" s="7">
        <f>Tabla14[[#This Row],[Ganancia]]/Tabla14[[#This Row],[Nuestro Costo juan ]]</f>
        <v>0.21511627906976746</v>
      </c>
      <c r="M4146" s="2">
        <f>Tabla14[[#This Row],[Precio NEGRO Publico c/juan]]+(Tabla14[[#This Row],[Precio NEGRO Publico c/juan]]*0.105)</f>
        <v>20066.440383274996</v>
      </c>
    </row>
    <row r="4147" spans="1:13">
      <c r="A4147" s="1" t="s">
        <v>8316</v>
      </c>
      <c r="B4147" t="s">
        <v>8317</v>
      </c>
      <c r="C4147" t="s">
        <v>7159</v>
      </c>
      <c r="D4147" t="s">
        <v>5447</v>
      </c>
      <c r="E4147" s="2">
        <v>2000.84</v>
      </c>
      <c r="F4147" s="2">
        <f>Tabla14[[#This Row],[Precio]]-(Tabla14[[#This Row],[Precio]]*0.14)</f>
        <v>1720.7223999999999</v>
      </c>
      <c r="G4147" s="2">
        <f>Tabla14[[#This Row],[Precio]]-(Tabla14[[#This Row],[Precio]]*0.05)</f>
        <v>1900.798</v>
      </c>
      <c r="H4147" s="4">
        <f>Tabla14[[#This Row],[  -14% costo de juan]]+(Tabla14[[#This Row],[  -14% costo de juan]]*0.1)</f>
        <v>1892.7946399999998</v>
      </c>
      <c r="I4147" s="30">
        <f>Tabla14[[#This Row],[5% purpil]]+(Tabla14[[#This Row],[5% purpil]]*0.21)</f>
        <v>2299.96558</v>
      </c>
      <c r="J4147" s="30">
        <f>Tabla14[[#This Row],[5% purpil]]+(Tabla14[[#This Row],[5% purpil]]*0.21)</f>
        <v>2299.96558</v>
      </c>
      <c r="K4147" s="6">
        <f>Tabla14[[#This Row],[Precio NEGRO Publico c/juan]]-Tabla14[[#This Row],[Nuestro Costo juan ]]</f>
        <v>407.1709400000002</v>
      </c>
      <c r="L4147" s="7">
        <f>Tabla14[[#This Row],[Ganancia]]/Tabla14[[#This Row],[Nuestro Costo juan ]]</f>
        <v>0.21511627906976757</v>
      </c>
      <c r="M4147" s="2">
        <f>Tabla14[[#This Row],[Precio NEGRO Publico c/juan]]+(Tabla14[[#This Row],[Precio NEGRO Publico c/juan]]*0.105)</f>
        <v>2541.4619659</v>
      </c>
    </row>
    <row r="4148" spans="1:13">
      <c r="A4148" s="1" t="s">
        <v>8318</v>
      </c>
      <c r="B4148" t="s">
        <v>8319</v>
      </c>
      <c r="C4148" t="s">
        <v>7159</v>
      </c>
      <c r="D4148" t="s">
        <v>5447</v>
      </c>
      <c r="E4148" s="2">
        <v>13234.36</v>
      </c>
      <c r="F4148" s="2">
        <f>Tabla14[[#This Row],[Precio]]-(Tabla14[[#This Row],[Precio]]*0.14)</f>
        <v>11381.5496</v>
      </c>
      <c r="G4148" s="2">
        <f>Tabla14[[#This Row],[Precio]]-(Tabla14[[#This Row],[Precio]]*0.05)</f>
        <v>12572.642</v>
      </c>
      <c r="H4148" s="4">
        <f>Tabla14[[#This Row],[  -14% costo de juan]]+(Tabla14[[#This Row],[  -14% costo de juan]]*0.1)</f>
        <v>12519.70456</v>
      </c>
      <c r="I4148" s="30">
        <f>Tabla14[[#This Row],[5% purpil]]+(Tabla14[[#This Row],[5% purpil]]*0.21)</f>
        <v>15212.89682</v>
      </c>
      <c r="J4148" s="30">
        <f>Tabla14[[#This Row],[5% purpil]]+(Tabla14[[#This Row],[5% purpil]]*0.21)</f>
        <v>15212.89682</v>
      </c>
      <c r="K4148" s="6">
        <f>Tabla14[[#This Row],[Precio NEGRO Publico c/juan]]-Tabla14[[#This Row],[Nuestro Costo juan ]]</f>
        <v>2693.1922599999998</v>
      </c>
      <c r="L4148" s="7">
        <f>Tabla14[[#This Row],[Ganancia]]/Tabla14[[#This Row],[Nuestro Costo juan ]]</f>
        <v>0.21511627906976744</v>
      </c>
      <c r="M4148" s="2">
        <f>Tabla14[[#This Row],[Precio NEGRO Publico c/juan]]+(Tabla14[[#This Row],[Precio NEGRO Publico c/juan]]*0.105)</f>
        <v>16810.2509861</v>
      </c>
    </row>
    <row r="4149" spans="1:13">
      <c r="A4149" s="1" t="s">
        <v>8320</v>
      </c>
      <c r="B4149" t="s">
        <v>8321</v>
      </c>
      <c r="C4149" t="s">
        <v>7159</v>
      </c>
      <c r="D4149" t="s">
        <v>5447</v>
      </c>
      <c r="E4149" s="2">
        <v>13234.36</v>
      </c>
      <c r="F4149" s="2">
        <f>Tabla14[[#This Row],[Precio]]-(Tabla14[[#This Row],[Precio]]*0.14)</f>
        <v>11381.5496</v>
      </c>
      <c r="G4149" s="2">
        <f>Tabla14[[#This Row],[Precio]]-(Tabla14[[#This Row],[Precio]]*0.05)</f>
        <v>12572.642</v>
      </c>
      <c r="H4149" s="4">
        <f>Tabla14[[#This Row],[  -14% costo de juan]]+(Tabla14[[#This Row],[  -14% costo de juan]]*0.1)</f>
        <v>12519.70456</v>
      </c>
      <c r="I4149" s="30">
        <f>Tabla14[[#This Row],[5% purpil]]+(Tabla14[[#This Row],[5% purpil]]*0.21)</f>
        <v>15212.89682</v>
      </c>
      <c r="J4149" s="30">
        <f>Tabla14[[#This Row],[5% purpil]]+(Tabla14[[#This Row],[5% purpil]]*0.21)</f>
        <v>15212.89682</v>
      </c>
      <c r="K4149" s="6">
        <f>Tabla14[[#This Row],[Precio NEGRO Publico c/juan]]-Tabla14[[#This Row],[Nuestro Costo juan ]]</f>
        <v>2693.1922599999998</v>
      </c>
      <c r="L4149" s="7">
        <f>Tabla14[[#This Row],[Ganancia]]/Tabla14[[#This Row],[Nuestro Costo juan ]]</f>
        <v>0.21511627906976744</v>
      </c>
      <c r="M4149" s="2">
        <f>Tabla14[[#This Row],[Precio NEGRO Publico c/juan]]+(Tabla14[[#This Row],[Precio NEGRO Publico c/juan]]*0.105)</f>
        <v>16810.2509861</v>
      </c>
    </row>
    <row r="4150" spans="1:13">
      <c r="A4150" s="1" t="s">
        <v>8322</v>
      </c>
      <c r="B4150" t="s">
        <v>8323</v>
      </c>
      <c r="C4150" t="s">
        <v>7159</v>
      </c>
      <c r="D4150" t="s">
        <v>5447</v>
      </c>
      <c r="E4150" s="2">
        <v>10481.68</v>
      </c>
      <c r="F4150" s="2">
        <f>Tabla14[[#This Row],[Precio]]-(Tabla14[[#This Row],[Precio]]*0.14)</f>
        <v>9014.2448000000004</v>
      </c>
      <c r="G4150" s="2">
        <f>Tabla14[[#This Row],[Precio]]-(Tabla14[[#This Row],[Precio]]*0.05)</f>
        <v>9957.5959999999995</v>
      </c>
      <c r="H4150" s="4">
        <f>Tabla14[[#This Row],[  -14% costo de juan]]+(Tabla14[[#This Row],[  -14% costo de juan]]*0.1)</f>
        <v>9915.6692800000001</v>
      </c>
      <c r="I4150" s="30">
        <f>Tabla14[[#This Row],[5% purpil]]+(Tabla14[[#This Row],[5% purpil]]*0.21)</f>
        <v>12048.691159999998</v>
      </c>
      <c r="J4150" s="30">
        <f>Tabla14[[#This Row],[5% purpil]]+(Tabla14[[#This Row],[5% purpil]]*0.21)</f>
        <v>12048.691159999998</v>
      </c>
      <c r="K4150" s="6">
        <f>Tabla14[[#This Row],[Precio NEGRO Publico c/juan]]-Tabla14[[#This Row],[Nuestro Costo juan ]]</f>
        <v>2133.0218799999984</v>
      </c>
      <c r="L4150" s="7">
        <f>Tabla14[[#This Row],[Ganancia]]/Tabla14[[#This Row],[Nuestro Costo juan ]]</f>
        <v>0.21511627906976727</v>
      </c>
      <c r="M4150" s="2">
        <f>Tabla14[[#This Row],[Precio NEGRO Publico c/juan]]+(Tabla14[[#This Row],[Precio NEGRO Publico c/juan]]*0.105)</f>
        <v>13313.803731799999</v>
      </c>
    </row>
    <row r="4151" spans="1:13">
      <c r="A4151" s="1" t="s">
        <v>8324</v>
      </c>
      <c r="B4151" t="s">
        <v>8325</v>
      </c>
      <c r="C4151" t="s">
        <v>7159</v>
      </c>
      <c r="D4151" t="s">
        <v>5447</v>
      </c>
      <c r="E4151" s="2">
        <v>13678.48</v>
      </c>
      <c r="F4151" s="2">
        <f>Tabla14[[#This Row],[Precio]]-(Tabla14[[#This Row],[Precio]]*0.14)</f>
        <v>11763.4928</v>
      </c>
      <c r="G4151" s="2">
        <f>Tabla14[[#This Row],[Precio]]-(Tabla14[[#This Row],[Precio]]*0.05)</f>
        <v>12994.556</v>
      </c>
      <c r="H4151" s="4">
        <f>Tabla14[[#This Row],[  -14% costo de juan]]+(Tabla14[[#This Row],[  -14% costo de juan]]*0.1)</f>
        <v>12939.84208</v>
      </c>
      <c r="I4151" s="30">
        <f>Tabla14[[#This Row],[5% purpil]]+(Tabla14[[#This Row],[5% purpil]]*0.21)</f>
        <v>15723.412760000001</v>
      </c>
      <c r="J4151" s="30">
        <f>Tabla14[[#This Row],[5% purpil]]+(Tabla14[[#This Row],[5% purpil]]*0.21)</f>
        <v>15723.412760000001</v>
      </c>
      <c r="K4151" s="6">
        <f>Tabla14[[#This Row],[Precio NEGRO Publico c/juan]]-Tabla14[[#This Row],[Nuestro Costo juan ]]</f>
        <v>2783.5706800000007</v>
      </c>
      <c r="L4151" s="7">
        <f>Tabla14[[#This Row],[Ganancia]]/Tabla14[[#This Row],[Nuestro Costo juan ]]</f>
        <v>0.21511627906976749</v>
      </c>
      <c r="M4151" s="2">
        <f>Tabla14[[#This Row],[Precio NEGRO Publico c/juan]]+(Tabla14[[#This Row],[Precio NEGRO Publico c/juan]]*0.105)</f>
        <v>17374.371099800002</v>
      </c>
    </row>
    <row r="4152" spans="1:13">
      <c r="A4152" s="1" t="s">
        <v>8326</v>
      </c>
      <c r="B4152" t="s">
        <v>8327</v>
      </c>
      <c r="C4152" t="s">
        <v>7159</v>
      </c>
      <c r="D4152" t="s">
        <v>5447</v>
      </c>
      <c r="E4152" s="2">
        <v>12139.73</v>
      </c>
      <c r="F4152" s="2">
        <f>Tabla14[[#This Row],[Precio]]-(Tabla14[[#This Row],[Precio]]*0.14)</f>
        <v>10440.167799999999</v>
      </c>
      <c r="G4152" s="2">
        <f>Tabla14[[#This Row],[Precio]]-(Tabla14[[#This Row],[Precio]]*0.05)</f>
        <v>11532.7435</v>
      </c>
      <c r="H4152" s="4">
        <f>Tabla14[[#This Row],[  -14% costo de juan]]+(Tabla14[[#This Row],[  -14% costo de juan]]*0.1)</f>
        <v>11484.184579999999</v>
      </c>
      <c r="I4152" s="30">
        <f>Tabla14[[#This Row],[5% purpil]]+(Tabla14[[#This Row],[5% purpil]]*0.21)</f>
        <v>13954.619635000001</v>
      </c>
      <c r="J4152" s="30">
        <f>Tabla14[[#This Row],[5% purpil]]+(Tabla14[[#This Row],[5% purpil]]*0.21)</f>
        <v>13954.619635000001</v>
      </c>
      <c r="K4152" s="6">
        <f>Tabla14[[#This Row],[Precio NEGRO Publico c/juan]]-Tabla14[[#This Row],[Nuestro Costo juan ]]</f>
        <v>2470.4350550000017</v>
      </c>
      <c r="L4152" s="7">
        <f>Tabla14[[#This Row],[Ganancia]]/Tabla14[[#This Row],[Nuestro Costo juan ]]</f>
        <v>0.2151162790697676</v>
      </c>
      <c r="M4152" s="2">
        <f>Tabla14[[#This Row],[Precio NEGRO Publico c/juan]]+(Tabla14[[#This Row],[Precio NEGRO Publico c/juan]]*0.105)</f>
        <v>15419.854696675</v>
      </c>
    </row>
    <row r="4153" spans="1:13">
      <c r="A4153" s="1" t="s">
        <v>8328</v>
      </c>
      <c r="B4153" t="s">
        <v>8329</v>
      </c>
      <c r="C4153" t="s">
        <v>7159</v>
      </c>
      <c r="D4153" t="s">
        <v>5447</v>
      </c>
      <c r="E4153" s="2">
        <v>14345.4</v>
      </c>
      <c r="F4153" s="2">
        <f>Tabla14[[#This Row],[Precio]]-(Tabla14[[#This Row],[Precio]]*0.14)</f>
        <v>12337.044</v>
      </c>
      <c r="G4153" s="2">
        <f>Tabla14[[#This Row],[Precio]]-(Tabla14[[#This Row],[Precio]]*0.05)</f>
        <v>13628.13</v>
      </c>
      <c r="H4153" s="4">
        <f>Tabla14[[#This Row],[  -14% costo de juan]]+(Tabla14[[#This Row],[  -14% costo de juan]]*0.1)</f>
        <v>13570.7484</v>
      </c>
      <c r="I4153" s="30">
        <f>Tabla14[[#This Row],[5% purpil]]+(Tabla14[[#This Row],[5% purpil]]*0.21)</f>
        <v>16490.0373</v>
      </c>
      <c r="J4153" s="30">
        <f>Tabla14[[#This Row],[5% purpil]]+(Tabla14[[#This Row],[5% purpil]]*0.21)</f>
        <v>16490.0373</v>
      </c>
      <c r="K4153" s="6">
        <f>Tabla14[[#This Row],[Precio NEGRO Publico c/juan]]-Tabla14[[#This Row],[Nuestro Costo juan ]]</f>
        <v>2919.2888999999996</v>
      </c>
      <c r="L4153" s="7">
        <f>Tabla14[[#This Row],[Ganancia]]/Tabla14[[#This Row],[Nuestro Costo juan ]]</f>
        <v>0.21511627906976741</v>
      </c>
      <c r="M4153" s="2">
        <f>Tabla14[[#This Row],[Precio NEGRO Publico c/juan]]+(Tabla14[[#This Row],[Precio NEGRO Publico c/juan]]*0.105)</f>
        <v>18221.491216499999</v>
      </c>
    </row>
    <row r="4154" spans="1:13">
      <c r="A4154" s="1" t="s">
        <v>8330</v>
      </c>
      <c r="B4154" t="s">
        <v>8331</v>
      </c>
      <c r="C4154" t="s">
        <v>7159</v>
      </c>
      <c r="D4154" t="s">
        <v>5447</v>
      </c>
      <c r="E4154" s="2">
        <v>10853.66</v>
      </c>
      <c r="F4154" s="2">
        <f>Tabla14[[#This Row],[Precio]]-(Tabla14[[#This Row],[Precio]]*0.14)</f>
        <v>9334.1476000000002</v>
      </c>
      <c r="G4154" s="2">
        <f>Tabla14[[#This Row],[Precio]]-(Tabla14[[#This Row],[Precio]]*0.05)</f>
        <v>10310.976999999999</v>
      </c>
      <c r="H4154" s="4">
        <f>Tabla14[[#This Row],[  -14% costo de juan]]+(Tabla14[[#This Row],[  -14% costo de juan]]*0.1)</f>
        <v>10267.56236</v>
      </c>
      <c r="I4154" s="30">
        <f>Tabla14[[#This Row],[5% purpil]]+(Tabla14[[#This Row],[5% purpil]]*0.21)</f>
        <v>12476.282169999999</v>
      </c>
      <c r="J4154" s="30">
        <f>Tabla14[[#This Row],[5% purpil]]+(Tabla14[[#This Row],[5% purpil]]*0.21)</f>
        <v>12476.282169999999</v>
      </c>
      <c r="K4154" s="6">
        <f>Tabla14[[#This Row],[Precio NEGRO Publico c/juan]]-Tabla14[[#This Row],[Nuestro Costo juan ]]</f>
        <v>2208.7198099999987</v>
      </c>
      <c r="L4154" s="7">
        <f>Tabla14[[#This Row],[Ganancia]]/Tabla14[[#This Row],[Nuestro Costo juan ]]</f>
        <v>0.21511627906976732</v>
      </c>
      <c r="M4154" s="2">
        <f>Tabla14[[#This Row],[Precio NEGRO Publico c/juan]]+(Tabla14[[#This Row],[Precio NEGRO Publico c/juan]]*0.105)</f>
        <v>13786.291797849999</v>
      </c>
    </row>
    <row r="4155" spans="1:13">
      <c r="A4155" s="1" t="s">
        <v>8332</v>
      </c>
      <c r="B4155" t="s">
        <v>8333</v>
      </c>
      <c r="C4155" t="s">
        <v>7159</v>
      </c>
      <c r="D4155" t="s">
        <v>5447</v>
      </c>
      <c r="E4155" s="2">
        <v>2205.4699999999998</v>
      </c>
      <c r="F4155" s="2">
        <f>Tabla14[[#This Row],[Precio]]-(Tabla14[[#This Row],[Precio]]*0.14)</f>
        <v>1896.7041999999997</v>
      </c>
      <c r="G4155" s="2">
        <f>Tabla14[[#This Row],[Precio]]-(Tabla14[[#This Row],[Precio]]*0.05)</f>
        <v>2095.1965</v>
      </c>
      <c r="H4155" s="4">
        <f>Tabla14[[#This Row],[  -14% costo de juan]]+(Tabla14[[#This Row],[  -14% costo de juan]]*0.1)</f>
        <v>2086.3746199999996</v>
      </c>
      <c r="I4155" s="30">
        <f>Tabla14[[#This Row],[5% purpil]]+(Tabla14[[#This Row],[5% purpil]]*0.21)</f>
        <v>2535.1877650000001</v>
      </c>
      <c r="J4155" s="30">
        <f>Tabla14[[#This Row],[5% purpil]]+(Tabla14[[#This Row],[5% purpil]]*0.21)</f>
        <v>2535.1877650000001</v>
      </c>
      <c r="K4155" s="6">
        <f>Tabla14[[#This Row],[Precio NEGRO Publico c/juan]]-Tabla14[[#This Row],[Nuestro Costo juan ]]</f>
        <v>448.81314500000053</v>
      </c>
      <c r="L4155" s="7">
        <f>Tabla14[[#This Row],[Ganancia]]/Tabla14[[#This Row],[Nuestro Costo juan ]]</f>
        <v>0.21511627906976774</v>
      </c>
      <c r="M4155" s="2">
        <f>Tabla14[[#This Row],[Precio NEGRO Publico c/juan]]+(Tabla14[[#This Row],[Precio NEGRO Publico c/juan]]*0.105)</f>
        <v>2801.382480325</v>
      </c>
    </row>
    <row r="4156" spans="1:13">
      <c r="A4156" s="1" t="s">
        <v>8334</v>
      </c>
      <c r="B4156" t="s">
        <v>8335</v>
      </c>
      <c r="C4156" t="s">
        <v>7159</v>
      </c>
      <c r="D4156" t="s">
        <v>5447</v>
      </c>
      <c r="E4156" s="2">
        <v>2039.3</v>
      </c>
      <c r="F4156" s="2">
        <f>Tabla14[[#This Row],[Precio]]-(Tabla14[[#This Row],[Precio]]*0.14)</f>
        <v>1753.798</v>
      </c>
      <c r="G4156" s="2">
        <f>Tabla14[[#This Row],[Precio]]-(Tabla14[[#This Row],[Precio]]*0.05)</f>
        <v>1937.335</v>
      </c>
      <c r="H4156" s="4">
        <f>Tabla14[[#This Row],[  -14% costo de juan]]+(Tabla14[[#This Row],[  -14% costo de juan]]*0.1)</f>
        <v>1929.1777999999999</v>
      </c>
      <c r="I4156" s="30">
        <f>Tabla14[[#This Row],[5% purpil]]+(Tabla14[[#This Row],[5% purpil]]*0.21)</f>
        <v>2344.17535</v>
      </c>
      <c r="J4156" s="30">
        <f>Tabla14[[#This Row],[5% purpil]]+(Tabla14[[#This Row],[5% purpil]]*0.21)</f>
        <v>2344.17535</v>
      </c>
      <c r="K4156" s="6">
        <f>Tabla14[[#This Row],[Precio NEGRO Publico c/juan]]-Tabla14[[#This Row],[Nuestro Costo juan ]]</f>
        <v>414.99755000000005</v>
      </c>
      <c r="L4156" s="7">
        <f>Tabla14[[#This Row],[Ganancia]]/Tabla14[[#This Row],[Nuestro Costo juan ]]</f>
        <v>0.21511627906976746</v>
      </c>
      <c r="M4156" s="2">
        <f>Tabla14[[#This Row],[Precio NEGRO Publico c/juan]]+(Tabla14[[#This Row],[Precio NEGRO Publico c/juan]]*0.105)</f>
        <v>2590.3137617500001</v>
      </c>
    </row>
    <row r="4157" spans="1:13">
      <c r="A4157" s="1" t="s">
        <v>8336</v>
      </c>
      <c r="B4157" t="s">
        <v>8337</v>
      </c>
      <c r="C4157" t="s">
        <v>7159</v>
      </c>
      <c r="D4157" t="s">
        <v>5447</v>
      </c>
      <c r="E4157" s="2">
        <v>1162.6099999999999</v>
      </c>
      <c r="F4157" s="2">
        <f>Tabla14[[#This Row],[Precio]]-(Tabla14[[#This Row],[Precio]]*0.14)</f>
        <v>999.8445999999999</v>
      </c>
      <c r="G4157" s="2">
        <f>Tabla14[[#This Row],[Precio]]-(Tabla14[[#This Row],[Precio]]*0.05)</f>
        <v>1104.4794999999999</v>
      </c>
      <c r="H4157" s="4">
        <f>Tabla14[[#This Row],[  -14% costo de juan]]+(Tabla14[[#This Row],[  -14% costo de juan]]*0.1)</f>
        <v>1099.8290599999998</v>
      </c>
      <c r="I4157" s="30">
        <f>Tabla14[[#This Row],[5% purpil]]+(Tabla14[[#This Row],[5% purpil]]*0.21)</f>
        <v>1336.4201949999999</v>
      </c>
      <c r="J4157" s="30">
        <f>Tabla14[[#This Row],[5% purpil]]+(Tabla14[[#This Row],[5% purpil]]*0.21)</f>
        <v>1336.4201949999999</v>
      </c>
      <c r="K4157" s="6">
        <f>Tabla14[[#This Row],[Precio NEGRO Publico c/juan]]-Tabla14[[#This Row],[Nuestro Costo juan ]]</f>
        <v>236.59113500000012</v>
      </c>
      <c r="L4157" s="7">
        <f>Tabla14[[#This Row],[Ganancia]]/Tabla14[[#This Row],[Nuestro Costo juan ]]</f>
        <v>0.2151162790697676</v>
      </c>
      <c r="M4157" s="2">
        <f>Tabla14[[#This Row],[Precio NEGRO Publico c/juan]]+(Tabla14[[#This Row],[Precio NEGRO Publico c/juan]]*0.105)</f>
        <v>1476.7443154749999</v>
      </c>
    </row>
    <row r="4158" spans="1:13">
      <c r="A4158" s="1" t="s">
        <v>8338</v>
      </c>
      <c r="B4158" t="s">
        <v>8339</v>
      </c>
      <c r="C4158" t="s">
        <v>7159</v>
      </c>
      <c r="D4158" t="s">
        <v>5447</v>
      </c>
      <c r="E4158" s="2">
        <v>666.95</v>
      </c>
      <c r="F4158" s="2">
        <f>Tabla14[[#This Row],[Precio]]-(Tabla14[[#This Row],[Precio]]*0.14)</f>
        <v>573.577</v>
      </c>
      <c r="G4158" s="2">
        <f>Tabla14[[#This Row],[Precio]]-(Tabla14[[#This Row],[Precio]]*0.05)</f>
        <v>633.60250000000008</v>
      </c>
      <c r="H4158" s="4">
        <f>Tabla14[[#This Row],[  -14% costo de juan]]+(Tabla14[[#This Row],[  -14% costo de juan]]*0.1)</f>
        <v>630.93470000000002</v>
      </c>
      <c r="I4158" s="30">
        <f>Tabla14[[#This Row],[5% purpil]]+(Tabla14[[#This Row],[5% purpil]]*0.21)</f>
        <v>766.65902500000016</v>
      </c>
      <c r="J4158" s="30">
        <f>Tabla14[[#This Row],[5% purpil]]+(Tabla14[[#This Row],[5% purpil]]*0.21)</f>
        <v>766.65902500000016</v>
      </c>
      <c r="K4158" s="6">
        <f>Tabla14[[#This Row],[Precio NEGRO Publico c/juan]]-Tabla14[[#This Row],[Nuestro Costo juan ]]</f>
        <v>135.72432500000014</v>
      </c>
      <c r="L4158" s="7">
        <f>Tabla14[[#This Row],[Ganancia]]/Tabla14[[#This Row],[Nuestro Costo juan ]]</f>
        <v>0.21511627906976766</v>
      </c>
      <c r="M4158" s="2">
        <f>Tabla14[[#This Row],[Precio NEGRO Publico c/juan]]+(Tabla14[[#This Row],[Precio NEGRO Publico c/juan]]*0.105)</f>
        <v>847.15822262500012</v>
      </c>
    </row>
    <row r="4159" spans="1:13">
      <c r="A4159" s="1" t="s">
        <v>8340</v>
      </c>
      <c r="B4159" t="s">
        <v>8341</v>
      </c>
      <c r="C4159" t="s">
        <v>7159</v>
      </c>
      <c r="D4159" t="s">
        <v>5447</v>
      </c>
      <c r="E4159" s="2">
        <v>716.91</v>
      </c>
      <c r="F4159" s="2">
        <f>Tabla14[[#This Row],[Precio]]-(Tabla14[[#This Row],[Precio]]*0.14)</f>
        <v>616.54259999999999</v>
      </c>
      <c r="G4159" s="2">
        <f>Tabla14[[#This Row],[Precio]]-(Tabla14[[#This Row],[Precio]]*0.05)</f>
        <v>681.06449999999995</v>
      </c>
      <c r="H4159" s="4">
        <f>Tabla14[[#This Row],[  -14% costo de juan]]+(Tabla14[[#This Row],[  -14% costo de juan]]*0.1)</f>
        <v>678.19686000000002</v>
      </c>
      <c r="I4159" s="30">
        <f>Tabla14[[#This Row],[5% purpil]]+(Tabla14[[#This Row],[5% purpil]]*0.21)</f>
        <v>824.08804499999997</v>
      </c>
      <c r="J4159" s="30">
        <f>Tabla14[[#This Row],[5% purpil]]+(Tabla14[[#This Row],[5% purpil]]*0.21)</f>
        <v>824.08804499999997</v>
      </c>
      <c r="K4159" s="6">
        <f>Tabla14[[#This Row],[Precio NEGRO Publico c/juan]]-Tabla14[[#This Row],[Nuestro Costo juan ]]</f>
        <v>145.89118499999995</v>
      </c>
      <c r="L4159" s="7">
        <f>Tabla14[[#This Row],[Ganancia]]/Tabla14[[#This Row],[Nuestro Costo juan ]]</f>
        <v>0.21511627906976735</v>
      </c>
      <c r="M4159" s="2">
        <f>Tabla14[[#This Row],[Precio NEGRO Publico c/juan]]+(Tabla14[[#This Row],[Precio NEGRO Publico c/juan]]*0.105)</f>
        <v>910.61728972499998</v>
      </c>
    </row>
    <row r="4160" spans="1:13">
      <c r="A4160" s="1" t="s">
        <v>8342</v>
      </c>
      <c r="B4160" t="s">
        <v>8343</v>
      </c>
      <c r="C4160" t="s">
        <v>7159</v>
      </c>
      <c r="D4160" t="s">
        <v>5447</v>
      </c>
      <c r="E4160" s="2">
        <v>213.33</v>
      </c>
      <c r="F4160" s="2">
        <f>Tabla14[[#This Row],[Precio]]-(Tabla14[[#This Row],[Precio]]*0.14)</f>
        <v>183.46379999999999</v>
      </c>
      <c r="G4160" s="2">
        <f>Tabla14[[#This Row],[Precio]]-(Tabla14[[#This Row],[Precio]]*0.05)</f>
        <v>202.6635</v>
      </c>
      <c r="H4160" s="4">
        <f>Tabla14[[#This Row],[  -14% costo de juan]]+(Tabla14[[#This Row],[  -14% costo de juan]]*0.1)</f>
        <v>201.81018</v>
      </c>
      <c r="I4160" s="30">
        <f>Tabla14[[#This Row],[5% purpil]]+(Tabla14[[#This Row],[5% purpil]]*0.21)</f>
        <v>245.222835</v>
      </c>
      <c r="J4160" s="30">
        <f>Tabla14[[#This Row],[5% purpil]]+(Tabla14[[#This Row],[5% purpil]]*0.21)</f>
        <v>245.222835</v>
      </c>
      <c r="K4160" s="6">
        <f>Tabla14[[#This Row],[Precio NEGRO Publico c/juan]]-Tabla14[[#This Row],[Nuestro Costo juan ]]</f>
        <v>43.412655000000001</v>
      </c>
      <c r="L4160" s="7">
        <f>Tabla14[[#This Row],[Ganancia]]/Tabla14[[#This Row],[Nuestro Costo juan ]]</f>
        <v>0.21511627906976744</v>
      </c>
      <c r="M4160" s="2">
        <f>Tabla14[[#This Row],[Precio NEGRO Publico c/juan]]+(Tabla14[[#This Row],[Precio NEGRO Publico c/juan]]*0.105)</f>
        <v>270.97123267500001</v>
      </c>
    </row>
    <row r="4161" spans="1:13">
      <c r="A4161" s="1" t="s">
        <v>8344</v>
      </c>
      <c r="B4161" t="s">
        <v>8345</v>
      </c>
      <c r="C4161" t="s">
        <v>7159</v>
      </c>
      <c r="D4161" t="s">
        <v>5447</v>
      </c>
      <c r="E4161" s="2">
        <v>666.95</v>
      </c>
      <c r="F4161" s="2">
        <f>Tabla14[[#This Row],[Precio]]-(Tabla14[[#This Row],[Precio]]*0.14)</f>
        <v>573.577</v>
      </c>
      <c r="G4161" s="2">
        <f>Tabla14[[#This Row],[Precio]]-(Tabla14[[#This Row],[Precio]]*0.05)</f>
        <v>633.60250000000008</v>
      </c>
      <c r="H4161" s="4">
        <f>Tabla14[[#This Row],[  -14% costo de juan]]+(Tabla14[[#This Row],[  -14% costo de juan]]*0.1)</f>
        <v>630.93470000000002</v>
      </c>
      <c r="I4161" s="30">
        <f>Tabla14[[#This Row],[5% purpil]]+(Tabla14[[#This Row],[5% purpil]]*0.21)</f>
        <v>766.65902500000016</v>
      </c>
      <c r="J4161" s="30">
        <f>Tabla14[[#This Row],[5% purpil]]+(Tabla14[[#This Row],[5% purpil]]*0.21)</f>
        <v>766.65902500000016</v>
      </c>
      <c r="K4161" s="6">
        <f>Tabla14[[#This Row],[Precio NEGRO Publico c/juan]]-Tabla14[[#This Row],[Nuestro Costo juan ]]</f>
        <v>135.72432500000014</v>
      </c>
      <c r="L4161" s="7">
        <f>Tabla14[[#This Row],[Ganancia]]/Tabla14[[#This Row],[Nuestro Costo juan ]]</f>
        <v>0.21511627906976766</v>
      </c>
      <c r="M4161" s="2">
        <f>Tabla14[[#This Row],[Precio NEGRO Publico c/juan]]+(Tabla14[[#This Row],[Precio NEGRO Publico c/juan]]*0.105)</f>
        <v>847.15822262500012</v>
      </c>
    </row>
    <row r="4162" spans="1:13">
      <c r="A4162" s="1" t="s">
        <v>8346</v>
      </c>
      <c r="B4162" t="s">
        <v>8347</v>
      </c>
      <c r="C4162" t="s">
        <v>7159</v>
      </c>
      <c r="D4162" t="s">
        <v>5447</v>
      </c>
      <c r="E4162" s="2">
        <v>410.78</v>
      </c>
      <c r="F4162" s="2">
        <f>Tabla14[[#This Row],[Precio]]-(Tabla14[[#This Row],[Precio]]*0.14)</f>
        <v>353.27079999999995</v>
      </c>
      <c r="G4162" s="2">
        <f>Tabla14[[#This Row],[Precio]]-(Tabla14[[#This Row],[Precio]]*0.05)</f>
        <v>390.24099999999999</v>
      </c>
      <c r="H4162" s="4">
        <f>Tabla14[[#This Row],[  -14% costo de juan]]+(Tabla14[[#This Row],[  -14% costo de juan]]*0.1)</f>
        <v>388.59787999999992</v>
      </c>
      <c r="I4162" s="30">
        <f>Tabla14[[#This Row],[5% purpil]]+(Tabla14[[#This Row],[5% purpil]]*0.21)</f>
        <v>472.19160999999997</v>
      </c>
      <c r="J4162" s="30">
        <f>Tabla14[[#This Row],[5% purpil]]+(Tabla14[[#This Row],[5% purpil]]*0.21)</f>
        <v>472.19160999999997</v>
      </c>
      <c r="K4162" s="6">
        <f>Tabla14[[#This Row],[Precio NEGRO Publico c/juan]]-Tabla14[[#This Row],[Nuestro Costo juan ]]</f>
        <v>83.59373000000005</v>
      </c>
      <c r="L4162" s="7">
        <f>Tabla14[[#This Row],[Ganancia]]/Tabla14[[#This Row],[Nuestro Costo juan ]]</f>
        <v>0.21511627906976763</v>
      </c>
      <c r="M4162" s="2">
        <f>Tabla14[[#This Row],[Precio NEGRO Publico c/juan]]+(Tabla14[[#This Row],[Precio NEGRO Publico c/juan]]*0.105)</f>
        <v>521.77172904999998</v>
      </c>
    </row>
    <row r="4163" spans="1:13">
      <c r="A4163" s="1" t="s">
        <v>8348</v>
      </c>
      <c r="B4163" t="s">
        <v>8349</v>
      </c>
      <c r="C4163" t="s">
        <v>7159</v>
      </c>
      <c r="D4163" t="s">
        <v>5447</v>
      </c>
      <c r="E4163" s="2">
        <v>1436.97</v>
      </c>
      <c r="F4163" s="2">
        <f>Tabla14[[#This Row],[Precio]]-(Tabla14[[#This Row],[Precio]]*0.14)</f>
        <v>1235.7942</v>
      </c>
      <c r="G4163" s="2">
        <f>Tabla14[[#This Row],[Precio]]-(Tabla14[[#This Row],[Precio]]*0.05)</f>
        <v>1365.1215</v>
      </c>
      <c r="H4163" s="4">
        <f>Tabla14[[#This Row],[  -14% costo de juan]]+(Tabla14[[#This Row],[  -14% costo de juan]]*0.1)</f>
        <v>1359.3736200000001</v>
      </c>
      <c r="I4163" s="30">
        <f>Tabla14[[#This Row],[5% purpil]]+(Tabla14[[#This Row],[5% purpil]]*0.21)</f>
        <v>1651.7970149999999</v>
      </c>
      <c r="J4163" s="30">
        <f>Tabla14[[#This Row],[5% purpil]]+(Tabla14[[#This Row],[5% purpil]]*0.21)</f>
        <v>1651.7970149999999</v>
      </c>
      <c r="K4163" s="6">
        <f>Tabla14[[#This Row],[Precio NEGRO Publico c/juan]]-Tabla14[[#This Row],[Nuestro Costo juan ]]</f>
        <v>292.4233949999998</v>
      </c>
      <c r="L4163" s="7">
        <f>Tabla14[[#This Row],[Ganancia]]/Tabla14[[#This Row],[Nuestro Costo juan ]]</f>
        <v>0.2151162790697673</v>
      </c>
      <c r="M4163" s="2">
        <f>Tabla14[[#This Row],[Precio NEGRO Publico c/juan]]+(Tabla14[[#This Row],[Precio NEGRO Publico c/juan]]*0.105)</f>
        <v>1825.2357015749999</v>
      </c>
    </row>
    <row r="4164" spans="1:13">
      <c r="A4164" s="1" t="s">
        <v>8350</v>
      </c>
      <c r="B4164" t="s">
        <v>8351</v>
      </c>
      <c r="C4164" t="s">
        <v>7159</v>
      </c>
      <c r="D4164" t="s">
        <v>5447</v>
      </c>
      <c r="E4164" s="2">
        <v>889.77</v>
      </c>
      <c r="F4164" s="2">
        <f>Tabla14[[#This Row],[Precio]]-(Tabla14[[#This Row],[Precio]]*0.14)</f>
        <v>765.20219999999995</v>
      </c>
      <c r="G4164" s="2">
        <f>Tabla14[[#This Row],[Precio]]-(Tabla14[[#This Row],[Precio]]*0.05)</f>
        <v>845.28149999999994</v>
      </c>
      <c r="H4164" s="4">
        <f>Tabla14[[#This Row],[  -14% costo de juan]]+(Tabla14[[#This Row],[  -14% costo de juan]]*0.1)</f>
        <v>841.72241999999994</v>
      </c>
      <c r="I4164" s="30">
        <f>Tabla14[[#This Row],[5% purpil]]+(Tabla14[[#This Row],[5% purpil]]*0.21)</f>
        <v>1022.7906149999999</v>
      </c>
      <c r="J4164" s="30">
        <f>Tabla14[[#This Row],[5% purpil]]+(Tabla14[[#This Row],[5% purpil]]*0.21)</f>
        <v>1022.7906149999999</v>
      </c>
      <c r="K4164" s="6">
        <f>Tabla14[[#This Row],[Precio NEGRO Publico c/juan]]-Tabla14[[#This Row],[Nuestro Costo juan ]]</f>
        <v>181.06819499999995</v>
      </c>
      <c r="L4164" s="7">
        <f>Tabla14[[#This Row],[Ganancia]]/Tabla14[[#This Row],[Nuestro Costo juan ]]</f>
        <v>0.21511627906976738</v>
      </c>
      <c r="M4164" s="2">
        <f>Tabla14[[#This Row],[Precio NEGRO Publico c/juan]]+(Tabla14[[#This Row],[Precio NEGRO Publico c/juan]]*0.105)</f>
        <v>1130.1836295749999</v>
      </c>
    </row>
    <row r="4165" spans="1:13">
      <c r="A4165" s="1" t="s">
        <v>8352</v>
      </c>
      <c r="B4165" t="s">
        <v>8353</v>
      </c>
      <c r="C4165" t="s">
        <v>7159</v>
      </c>
      <c r="D4165" t="s">
        <v>5447</v>
      </c>
      <c r="E4165" s="2">
        <v>889.77</v>
      </c>
      <c r="F4165" s="2">
        <f>Tabla14[[#This Row],[Precio]]-(Tabla14[[#This Row],[Precio]]*0.14)</f>
        <v>765.20219999999995</v>
      </c>
      <c r="G4165" s="2">
        <f>Tabla14[[#This Row],[Precio]]-(Tabla14[[#This Row],[Precio]]*0.05)</f>
        <v>845.28149999999994</v>
      </c>
      <c r="H4165" s="4">
        <f>Tabla14[[#This Row],[  -14% costo de juan]]+(Tabla14[[#This Row],[  -14% costo de juan]]*0.1)</f>
        <v>841.72241999999994</v>
      </c>
      <c r="I4165" s="30">
        <f>Tabla14[[#This Row],[5% purpil]]+(Tabla14[[#This Row],[5% purpil]]*0.21)</f>
        <v>1022.7906149999999</v>
      </c>
      <c r="J4165" s="30">
        <f>Tabla14[[#This Row],[5% purpil]]+(Tabla14[[#This Row],[5% purpil]]*0.21)</f>
        <v>1022.7906149999999</v>
      </c>
      <c r="K4165" s="6">
        <f>Tabla14[[#This Row],[Precio NEGRO Publico c/juan]]-Tabla14[[#This Row],[Nuestro Costo juan ]]</f>
        <v>181.06819499999995</v>
      </c>
      <c r="L4165" s="7">
        <f>Tabla14[[#This Row],[Ganancia]]/Tabla14[[#This Row],[Nuestro Costo juan ]]</f>
        <v>0.21511627906976738</v>
      </c>
      <c r="M4165" s="2">
        <f>Tabla14[[#This Row],[Precio NEGRO Publico c/juan]]+(Tabla14[[#This Row],[Precio NEGRO Publico c/juan]]*0.105)</f>
        <v>1130.1836295749999</v>
      </c>
    </row>
    <row r="4166" spans="1:13">
      <c r="A4166" s="1" t="s">
        <v>8354</v>
      </c>
      <c r="B4166" t="s">
        <v>8355</v>
      </c>
      <c r="C4166" t="s">
        <v>7159</v>
      </c>
      <c r="D4166" t="s">
        <v>5447</v>
      </c>
      <c r="E4166" s="2">
        <v>2153.94</v>
      </c>
      <c r="F4166" s="2">
        <f>Tabla14[[#This Row],[Precio]]-(Tabla14[[#This Row],[Precio]]*0.14)</f>
        <v>1852.3884</v>
      </c>
      <c r="G4166" s="2">
        <f>Tabla14[[#This Row],[Precio]]-(Tabla14[[#This Row],[Precio]]*0.05)</f>
        <v>2046.2429999999999</v>
      </c>
      <c r="H4166" s="4">
        <f>Tabla14[[#This Row],[  -14% costo de juan]]+(Tabla14[[#This Row],[  -14% costo de juan]]*0.1)</f>
        <v>2037.62724</v>
      </c>
      <c r="I4166" s="30">
        <f>Tabla14[[#This Row],[5% purpil]]+(Tabla14[[#This Row],[5% purpil]]*0.21)</f>
        <v>2475.9540299999999</v>
      </c>
      <c r="J4166" s="30">
        <f>Tabla14[[#This Row],[5% purpil]]+(Tabla14[[#This Row],[5% purpil]]*0.21)</f>
        <v>2475.9540299999999</v>
      </c>
      <c r="K4166" s="6">
        <f>Tabla14[[#This Row],[Precio NEGRO Publico c/juan]]-Tabla14[[#This Row],[Nuestro Costo juan ]]</f>
        <v>438.32678999999985</v>
      </c>
      <c r="L4166" s="7">
        <f>Tabla14[[#This Row],[Ganancia]]/Tabla14[[#This Row],[Nuestro Costo juan ]]</f>
        <v>0.21511627906976735</v>
      </c>
      <c r="M4166" s="2">
        <f>Tabla14[[#This Row],[Precio NEGRO Publico c/juan]]+(Tabla14[[#This Row],[Precio NEGRO Publico c/juan]]*0.105)</f>
        <v>2735.9292031499999</v>
      </c>
    </row>
    <row r="4167" spans="1:13">
      <c r="A4167" s="1" t="s">
        <v>8356</v>
      </c>
      <c r="B4167" t="s">
        <v>8357</v>
      </c>
      <c r="C4167" t="s">
        <v>7159</v>
      </c>
      <c r="D4167" t="s">
        <v>5447</v>
      </c>
      <c r="E4167" s="2">
        <v>444.13</v>
      </c>
      <c r="F4167" s="2">
        <f>Tabla14[[#This Row],[Precio]]-(Tabla14[[#This Row],[Precio]]*0.14)</f>
        <v>381.95179999999999</v>
      </c>
      <c r="G4167" s="2">
        <f>Tabla14[[#This Row],[Precio]]-(Tabla14[[#This Row],[Precio]]*0.05)</f>
        <v>421.92349999999999</v>
      </c>
      <c r="H4167" s="4">
        <f>Tabla14[[#This Row],[  -14% costo de juan]]+(Tabla14[[#This Row],[  -14% costo de juan]]*0.1)</f>
        <v>420.14697999999999</v>
      </c>
      <c r="I4167" s="30">
        <f>Tabla14[[#This Row],[5% purpil]]+(Tabla14[[#This Row],[5% purpil]]*0.21)</f>
        <v>510.52743499999997</v>
      </c>
      <c r="J4167" s="30">
        <f>Tabla14[[#This Row],[5% purpil]]+(Tabla14[[#This Row],[5% purpil]]*0.21)</f>
        <v>510.52743499999997</v>
      </c>
      <c r="K4167" s="6">
        <f>Tabla14[[#This Row],[Precio NEGRO Publico c/juan]]-Tabla14[[#This Row],[Nuestro Costo juan ]]</f>
        <v>90.380454999999984</v>
      </c>
      <c r="L4167" s="7">
        <f>Tabla14[[#This Row],[Ganancia]]/Tabla14[[#This Row],[Nuestro Costo juan ]]</f>
        <v>0.21511627906976741</v>
      </c>
      <c r="M4167" s="2">
        <f>Tabla14[[#This Row],[Precio NEGRO Publico c/juan]]+(Tabla14[[#This Row],[Precio NEGRO Publico c/juan]]*0.105)</f>
        <v>564.13281567499996</v>
      </c>
    </row>
    <row r="4168" spans="1:13">
      <c r="A4168" s="1" t="s">
        <v>8358</v>
      </c>
      <c r="B4168" t="s">
        <v>8359</v>
      </c>
      <c r="C4168" t="s">
        <v>7159</v>
      </c>
      <c r="D4168" t="s">
        <v>5447</v>
      </c>
      <c r="E4168" s="2">
        <v>1317.22</v>
      </c>
      <c r="F4168" s="2">
        <f>Tabla14[[#This Row],[Precio]]-(Tabla14[[#This Row],[Precio]]*0.14)</f>
        <v>1132.8091999999999</v>
      </c>
      <c r="G4168" s="2">
        <f>Tabla14[[#This Row],[Precio]]-(Tabla14[[#This Row],[Precio]]*0.05)</f>
        <v>1251.3589999999999</v>
      </c>
      <c r="H4168" s="4">
        <f>Tabla14[[#This Row],[  -14% costo de juan]]+(Tabla14[[#This Row],[  -14% costo de juan]]*0.1)</f>
        <v>1246.0901199999998</v>
      </c>
      <c r="I4168" s="30">
        <f>Tabla14[[#This Row],[5% purpil]]+(Tabla14[[#This Row],[5% purpil]]*0.21)</f>
        <v>1514.1443899999999</v>
      </c>
      <c r="J4168" s="30">
        <f>Tabla14[[#This Row],[5% purpil]]+(Tabla14[[#This Row],[5% purpil]]*0.21)</f>
        <v>1514.1443899999999</v>
      </c>
      <c r="K4168" s="6">
        <f>Tabla14[[#This Row],[Precio NEGRO Publico c/juan]]-Tabla14[[#This Row],[Nuestro Costo juan ]]</f>
        <v>268.05427000000009</v>
      </c>
      <c r="L4168" s="7">
        <f>Tabla14[[#This Row],[Ganancia]]/Tabla14[[#This Row],[Nuestro Costo juan ]]</f>
        <v>0.21511627906976755</v>
      </c>
      <c r="M4168" s="2">
        <f>Tabla14[[#This Row],[Precio NEGRO Publico c/juan]]+(Tabla14[[#This Row],[Precio NEGRO Publico c/juan]]*0.105)</f>
        <v>1673.1295509499998</v>
      </c>
    </row>
    <row r="4169" spans="1:13">
      <c r="A4169" s="1" t="s">
        <v>8360</v>
      </c>
      <c r="B4169" t="s">
        <v>8361</v>
      </c>
      <c r="C4169" t="s">
        <v>7159</v>
      </c>
      <c r="D4169" t="s">
        <v>5447</v>
      </c>
      <c r="E4169" s="2">
        <v>974.65</v>
      </c>
      <c r="F4169" s="2">
        <f>Tabla14[[#This Row],[Precio]]-(Tabla14[[#This Row],[Precio]]*0.14)</f>
        <v>838.19899999999996</v>
      </c>
      <c r="G4169" s="2">
        <f>Tabla14[[#This Row],[Precio]]-(Tabla14[[#This Row],[Precio]]*0.05)</f>
        <v>925.91750000000002</v>
      </c>
      <c r="H4169" s="4">
        <f>Tabla14[[#This Row],[  -14% costo de juan]]+(Tabla14[[#This Row],[  -14% costo de juan]]*0.1)</f>
        <v>922.01889999999992</v>
      </c>
      <c r="I4169" s="30">
        <f>Tabla14[[#This Row],[5% purpil]]+(Tabla14[[#This Row],[5% purpil]]*0.21)</f>
        <v>1120.360175</v>
      </c>
      <c r="J4169" s="30">
        <f>Tabla14[[#This Row],[5% purpil]]+(Tabla14[[#This Row],[5% purpil]]*0.21)</f>
        <v>1120.360175</v>
      </c>
      <c r="K4169" s="6">
        <f>Tabla14[[#This Row],[Precio NEGRO Publico c/juan]]-Tabla14[[#This Row],[Nuestro Costo juan ]]</f>
        <v>198.34127500000011</v>
      </c>
      <c r="L4169" s="7">
        <f>Tabla14[[#This Row],[Ganancia]]/Tabla14[[#This Row],[Nuestro Costo juan ]]</f>
        <v>0.21511627906976757</v>
      </c>
      <c r="M4169" s="2">
        <f>Tabla14[[#This Row],[Precio NEGRO Publico c/juan]]+(Tabla14[[#This Row],[Precio NEGRO Publico c/juan]]*0.105)</f>
        <v>1237.9979933750001</v>
      </c>
    </row>
    <row r="4170" spans="1:13">
      <c r="A4170" s="1" t="s">
        <v>8362</v>
      </c>
      <c r="B4170" t="s">
        <v>8363</v>
      </c>
      <c r="C4170" t="s">
        <v>7159</v>
      </c>
      <c r="D4170" t="s">
        <v>5447</v>
      </c>
      <c r="E4170" s="2">
        <v>1077.73</v>
      </c>
      <c r="F4170" s="2">
        <f>Tabla14[[#This Row],[Precio]]-(Tabla14[[#This Row],[Precio]]*0.14)</f>
        <v>926.84780000000001</v>
      </c>
      <c r="G4170" s="2">
        <f>Tabla14[[#This Row],[Precio]]-(Tabla14[[#This Row],[Precio]]*0.05)</f>
        <v>1023.8435000000001</v>
      </c>
      <c r="H4170" s="4">
        <f>Tabla14[[#This Row],[  -14% costo de juan]]+(Tabla14[[#This Row],[  -14% costo de juan]]*0.1)</f>
        <v>1019.5325800000001</v>
      </c>
      <c r="I4170" s="30">
        <f>Tabla14[[#This Row],[5% purpil]]+(Tabla14[[#This Row],[5% purpil]]*0.21)</f>
        <v>1238.850635</v>
      </c>
      <c r="J4170" s="30">
        <f>Tabla14[[#This Row],[5% purpil]]+(Tabla14[[#This Row],[5% purpil]]*0.21)</f>
        <v>1238.850635</v>
      </c>
      <c r="K4170" s="6">
        <f>Tabla14[[#This Row],[Precio NEGRO Publico c/juan]]-Tabla14[[#This Row],[Nuestro Costo juan ]]</f>
        <v>219.31805499999996</v>
      </c>
      <c r="L4170" s="7">
        <f>Tabla14[[#This Row],[Ganancia]]/Tabla14[[#This Row],[Nuestro Costo juan ]]</f>
        <v>0.21511627906976738</v>
      </c>
      <c r="M4170" s="2">
        <f>Tabla14[[#This Row],[Precio NEGRO Publico c/juan]]+(Tabla14[[#This Row],[Precio NEGRO Publico c/juan]]*0.105)</f>
        <v>1368.929951675</v>
      </c>
    </row>
    <row r="4171" spans="1:13">
      <c r="A4171" s="1" t="s">
        <v>8364</v>
      </c>
      <c r="B4171" t="s">
        <v>8365</v>
      </c>
      <c r="C4171" t="s">
        <v>7159</v>
      </c>
      <c r="D4171" t="s">
        <v>5447</v>
      </c>
      <c r="E4171" s="2">
        <v>1834.11</v>
      </c>
      <c r="F4171" s="2">
        <f>Tabla14[[#This Row],[Precio]]-(Tabla14[[#This Row],[Precio]]*0.14)</f>
        <v>1577.3345999999999</v>
      </c>
      <c r="G4171" s="2">
        <f>Tabla14[[#This Row],[Precio]]-(Tabla14[[#This Row],[Precio]]*0.05)</f>
        <v>1742.4044999999999</v>
      </c>
      <c r="H4171" s="4">
        <f>Tabla14[[#This Row],[  -14% costo de juan]]+(Tabla14[[#This Row],[  -14% costo de juan]]*0.1)</f>
        <v>1735.0680599999998</v>
      </c>
      <c r="I4171" s="30">
        <f>Tabla14[[#This Row],[5% purpil]]+(Tabla14[[#This Row],[5% purpil]]*0.21)</f>
        <v>2108.3094449999999</v>
      </c>
      <c r="J4171" s="30">
        <f>Tabla14[[#This Row],[5% purpil]]+(Tabla14[[#This Row],[5% purpil]]*0.21)</f>
        <v>2108.3094449999999</v>
      </c>
      <c r="K4171" s="6">
        <f>Tabla14[[#This Row],[Precio NEGRO Publico c/juan]]-Tabla14[[#This Row],[Nuestro Costo juan ]]</f>
        <v>373.24138500000004</v>
      </c>
      <c r="L4171" s="7">
        <f>Tabla14[[#This Row],[Ganancia]]/Tabla14[[#This Row],[Nuestro Costo juan ]]</f>
        <v>0.21511627906976749</v>
      </c>
      <c r="M4171" s="2">
        <f>Tabla14[[#This Row],[Precio NEGRO Publico c/juan]]+(Tabla14[[#This Row],[Precio NEGRO Publico c/juan]]*0.105)</f>
        <v>2329.681936725</v>
      </c>
    </row>
    <row r="4172" spans="1:13">
      <c r="A4172" s="1" t="s">
        <v>8366</v>
      </c>
      <c r="B4172" t="s">
        <v>8367</v>
      </c>
      <c r="C4172" t="s">
        <v>7159</v>
      </c>
      <c r="D4172" t="s">
        <v>5447</v>
      </c>
      <c r="E4172" s="2">
        <v>1077.73</v>
      </c>
      <c r="F4172" s="2">
        <f>Tabla14[[#This Row],[Precio]]-(Tabla14[[#This Row],[Precio]]*0.14)</f>
        <v>926.84780000000001</v>
      </c>
      <c r="G4172" s="2">
        <f>Tabla14[[#This Row],[Precio]]-(Tabla14[[#This Row],[Precio]]*0.05)</f>
        <v>1023.8435000000001</v>
      </c>
      <c r="H4172" s="4">
        <f>Tabla14[[#This Row],[  -14% costo de juan]]+(Tabla14[[#This Row],[  -14% costo de juan]]*0.1)</f>
        <v>1019.5325800000001</v>
      </c>
      <c r="I4172" s="30">
        <f>Tabla14[[#This Row],[5% purpil]]+(Tabla14[[#This Row],[5% purpil]]*0.21)</f>
        <v>1238.850635</v>
      </c>
      <c r="J4172" s="30">
        <f>Tabla14[[#This Row],[5% purpil]]+(Tabla14[[#This Row],[5% purpil]]*0.21)</f>
        <v>1238.850635</v>
      </c>
      <c r="K4172" s="6">
        <f>Tabla14[[#This Row],[Precio NEGRO Publico c/juan]]-Tabla14[[#This Row],[Nuestro Costo juan ]]</f>
        <v>219.31805499999996</v>
      </c>
      <c r="L4172" s="7">
        <f>Tabla14[[#This Row],[Ganancia]]/Tabla14[[#This Row],[Nuestro Costo juan ]]</f>
        <v>0.21511627906976738</v>
      </c>
      <c r="M4172" s="2">
        <f>Tabla14[[#This Row],[Precio NEGRO Publico c/juan]]+(Tabla14[[#This Row],[Precio NEGRO Publico c/juan]]*0.105)</f>
        <v>1368.929951675</v>
      </c>
    </row>
    <row r="4173" spans="1:13">
      <c r="A4173" s="1" t="s">
        <v>8368</v>
      </c>
      <c r="B4173" t="s">
        <v>8369</v>
      </c>
      <c r="C4173" t="s">
        <v>7159</v>
      </c>
      <c r="D4173" t="s">
        <v>5447</v>
      </c>
      <c r="E4173" s="2">
        <v>7694.04</v>
      </c>
      <c r="F4173" s="2">
        <f>Tabla14[[#This Row],[Precio]]-(Tabla14[[#This Row],[Precio]]*0.14)</f>
        <v>6616.8743999999997</v>
      </c>
      <c r="G4173" s="2">
        <f>Tabla14[[#This Row],[Precio]]-(Tabla14[[#This Row],[Precio]]*0.05)</f>
        <v>7309.3379999999997</v>
      </c>
      <c r="H4173" s="4">
        <f>Tabla14[[#This Row],[  -14% costo de juan]]+(Tabla14[[#This Row],[  -14% costo de juan]]*0.1)</f>
        <v>7278.5618399999994</v>
      </c>
      <c r="I4173" s="30">
        <f>Tabla14[[#This Row],[5% purpil]]+(Tabla14[[#This Row],[5% purpil]]*0.21)</f>
        <v>8844.2989799999996</v>
      </c>
      <c r="J4173" s="30">
        <f>Tabla14[[#This Row],[5% purpil]]+(Tabla14[[#This Row],[5% purpil]]*0.21)</f>
        <v>8844.2989799999996</v>
      </c>
      <c r="K4173" s="6">
        <f>Tabla14[[#This Row],[Precio NEGRO Publico c/juan]]-Tabla14[[#This Row],[Nuestro Costo juan ]]</f>
        <v>1565.7371400000002</v>
      </c>
      <c r="L4173" s="7">
        <f>Tabla14[[#This Row],[Ganancia]]/Tabla14[[#This Row],[Nuestro Costo juan ]]</f>
        <v>0.21511627906976749</v>
      </c>
      <c r="M4173" s="2">
        <f>Tabla14[[#This Row],[Precio NEGRO Publico c/juan]]+(Tabla14[[#This Row],[Precio NEGRO Publico c/juan]]*0.105)</f>
        <v>9772.9503728999989</v>
      </c>
    </row>
    <row r="4174" spans="1:13">
      <c r="A4174" s="1" t="s">
        <v>8370</v>
      </c>
      <c r="B4174" t="s">
        <v>8371</v>
      </c>
      <c r="C4174" t="s">
        <v>7159</v>
      </c>
      <c r="D4174" t="s">
        <v>5447</v>
      </c>
      <c r="E4174" s="2">
        <v>3315.79</v>
      </c>
      <c r="F4174" s="2">
        <f>Tabla14[[#This Row],[Precio]]-(Tabla14[[#This Row],[Precio]]*0.14)</f>
        <v>2851.5794000000001</v>
      </c>
      <c r="G4174" s="2">
        <f>Tabla14[[#This Row],[Precio]]-(Tabla14[[#This Row],[Precio]]*0.05)</f>
        <v>3150.0005000000001</v>
      </c>
      <c r="H4174" s="4">
        <f>Tabla14[[#This Row],[  -14% costo de juan]]+(Tabla14[[#This Row],[  -14% costo de juan]]*0.1)</f>
        <v>3136.7373400000001</v>
      </c>
      <c r="I4174" s="30">
        <f>Tabla14[[#This Row],[5% purpil]]+(Tabla14[[#This Row],[5% purpil]]*0.21)</f>
        <v>3811.5006050000002</v>
      </c>
      <c r="J4174" s="30">
        <f>Tabla14[[#This Row],[5% purpil]]+(Tabla14[[#This Row],[5% purpil]]*0.21)</f>
        <v>3811.5006050000002</v>
      </c>
      <c r="K4174" s="6">
        <f>Tabla14[[#This Row],[Precio NEGRO Publico c/juan]]-Tabla14[[#This Row],[Nuestro Costo juan ]]</f>
        <v>674.76326500000005</v>
      </c>
      <c r="L4174" s="7">
        <f>Tabla14[[#This Row],[Ganancia]]/Tabla14[[#This Row],[Nuestro Costo juan ]]</f>
        <v>0.21511627906976744</v>
      </c>
      <c r="M4174" s="2">
        <f>Tabla14[[#This Row],[Precio NEGRO Publico c/juan]]+(Tabla14[[#This Row],[Precio NEGRO Publico c/juan]]*0.105)</f>
        <v>4211.7081685250005</v>
      </c>
    </row>
    <row r="4175" spans="1:13">
      <c r="A4175" s="1" t="s">
        <v>8372</v>
      </c>
      <c r="B4175" t="s">
        <v>8373</v>
      </c>
      <c r="C4175" t="s">
        <v>7159</v>
      </c>
      <c r="D4175" t="s">
        <v>5447</v>
      </c>
      <c r="E4175" s="2">
        <v>718.48</v>
      </c>
      <c r="F4175" s="2">
        <f>Tabla14[[#This Row],[Precio]]-(Tabla14[[#This Row],[Precio]]*0.14)</f>
        <v>617.89279999999997</v>
      </c>
      <c r="G4175" s="2">
        <f>Tabla14[[#This Row],[Precio]]-(Tabla14[[#This Row],[Precio]]*0.05)</f>
        <v>682.55600000000004</v>
      </c>
      <c r="H4175" s="4">
        <f>Tabla14[[#This Row],[  -14% costo de juan]]+(Tabla14[[#This Row],[  -14% costo de juan]]*0.1)</f>
        <v>679.68207999999993</v>
      </c>
      <c r="I4175" s="30">
        <f>Tabla14[[#This Row],[5% purpil]]+(Tabla14[[#This Row],[5% purpil]]*0.21)</f>
        <v>825.89276000000007</v>
      </c>
      <c r="J4175" s="30">
        <f>Tabla14[[#This Row],[5% purpil]]+(Tabla14[[#This Row],[5% purpil]]*0.21)</f>
        <v>825.89276000000007</v>
      </c>
      <c r="K4175" s="6">
        <f>Tabla14[[#This Row],[Precio NEGRO Publico c/juan]]-Tabla14[[#This Row],[Nuestro Costo juan ]]</f>
        <v>146.21068000000014</v>
      </c>
      <c r="L4175" s="7">
        <f>Tabla14[[#This Row],[Ganancia]]/Tabla14[[#This Row],[Nuestro Costo juan ]]</f>
        <v>0.21511627906976766</v>
      </c>
      <c r="M4175" s="2">
        <f>Tabla14[[#This Row],[Precio NEGRO Publico c/juan]]+(Tabla14[[#This Row],[Precio NEGRO Publico c/juan]]*0.105)</f>
        <v>912.61149980000005</v>
      </c>
    </row>
    <row r="4176" spans="1:13">
      <c r="A4176" s="1" t="s">
        <v>8374</v>
      </c>
      <c r="B4176" t="s">
        <v>8375</v>
      </c>
      <c r="C4176" t="s">
        <v>7159</v>
      </c>
      <c r="D4176" t="s">
        <v>5447</v>
      </c>
      <c r="E4176" s="2">
        <v>889.77</v>
      </c>
      <c r="F4176" s="2">
        <f>Tabla14[[#This Row],[Precio]]-(Tabla14[[#This Row],[Precio]]*0.14)</f>
        <v>765.20219999999995</v>
      </c>
      <c r="G4176" s="2">
        <f>Tabla14[[#This Row],[Precio]]-(Tabla14[[#This Row],[Precio]]*0.05)</f>
        <v>845.28149999999994</v>
      </c>
      <c r="H4176" s="4">
        <f>Tabla14[[#This Row],[  -14% costo de juan]]+(Tabla14[[#This Row],[  -14% costo de juan]]*0.1)</f>
        <v>841.72241999999994</v>
      </c>
      <c r="I4176" s="30">
        <f>Tabla14[[#This Row],[5% purpil]]+(Tabla14[[#This Row],[5% purpil]]*0.21)</f>
        <v>1022.7906149999999</v>
      </c>
      <c r="J4176" s="30">
        <f>Tabla14[[#This Row],[5% purpil]]+(Tabla14[[#This Row],[5% purpil]]*0.21)</f>
        <v>1022.7906149999999</v>
      </c>
      <c r="K4176" s="6">
        <f>Tabla14[[#This Row],[Precio NEGRO Publico c/juan]]-Tabla14[[#This Row],[Nuestro Costo juan ]]</f>
        <v>181.06819499999995</v>
      </c>
      <c r="L4176" s="7">
        <f>Tabla14[[#This Row],[Ganancia]]/Tabla14[[#This Row],[Nuestro Costo juan ]]</f>
        <v>0.21511627906976738</v>
      </c>
      <c r="M4176" s="2">
        <f>Tabla14[[#This Row],[Precio NEGRO Publico c/juan]]+(Tabla14[[#This Row],[Precio NEGRO Publico c/juan]]*0.105)</f>
        <v>1130.1836295749999</v>
      </c>
    </row>
    <row r="4177" spans="1:13">
      <c r="A4177" s="1" t="s">
        <v>8376</v>
      </c>
      <c r="B4177" t="s">
        <v>8377</v>
      </c>
      <c r="C4177" t="s">
        <v>7159</v>
      </c>
      <c r="D4177" t="s">
        <v>5447</v>
      </c>
      <c r="E4177" s="2">
        <v>444.13</v>
      </c>
      <c r="F4177" s="2">
        <f>Tabla14[[#This Row],[Precio]]-(Tabla14[[#This Row],[Precio]]*0.14)</f>
        <v>381.95179999999999</v>
      </c>
      <c r="G4177" s="2">
        <f>Tabla14[[#This Row],[Precio]]-(Tabla14[[#This Row],[Precio]]*0.05)</f>
        <v>421.92349999999999</v>
      </c>
      <c r="H4177" s="4">
        <f>Tabla14[[#This Row],[  -14% costo de juan]]+(Tabla14[[#This Row],[  -14% costo de juan]]*0.1)</f>
        <v>420.14697999999999</v>
      </c>
      <c r="I4177" s="30">
        <f>Tabla14[[#This Row],[5% purpil]]+(Tabla14[[#This Row],[5% purpil]]*0.21)</f>
        <v>510.52743499999997</v>
      </c>
      <c r="J4177" s="30">
        <f>Tabla14[[#This Row],[5% purpil]]+(Tabla14[[#This Row],[5% purpil]]*0.21)</f>
        <v>510.52743499999997</v>
      </c>
      <c r="K4177" s="6">
        <f>Tabla14[[#This Row],[Precio NEGRO Publico c/juan]]-Tabla14[[#This Row],[Nuestro Costo juan ]]</f>
        <v>90.380454999999984</v>
      </c>
      <c r="L4177" s="7">
        <f>Tabla14[[#This Row],[Ganancia]]/Tabla14[[#This Row],[Nuestro Costo juan ]]</f>
        <v>0.21511627906976741</v>
      </c>
      <c r="M4177" s="2">
        <f>Tabla14[[#This Row],[Precio NEGRO Publico c/juan]]+(Tabla14[[#This Row],[Precio NEGRO Publico c/juan]]*0.105)</f>
        <v>564.13281567499996</v>
      </c>
    </row>
    <row r="4178" spans="1:13">
      <c r="A4178" s="1" t="s">
        <v>8378</v>
      </c>
      <c r="B4178" t="s">
        <v>8379</v>
      </c>
      <c r="C4178" t="s">
        <v>7159</v>
      </c>
      <c r="D4178" t="s">
        <v>5447</v>
      </c>
      <c r="E4178" s="2">
        <v>1111.07</v>
      </c>
      <c r="F4178" s="2">
        <f>Tabla14[[#This Row],[Precio]]-(Tabla14[[#This Row],[Precio]]*0.14)</f>
        <v>955.52019999999993</v>
      </c>
      <c r="G4178" s="2">
        <f>Tabla14[[#This Row],[Precio]]-(Tabla14[[#This Row],[Precio]]*0.05)</f>
        <v>1055.5165</v>
      </c>
      <c r="H4178" s="4">
        <f>Tabla14[[#This Row],[  -14% costo de juan]]+(Tabla14[[#This Row],[  -14% costo de juan]]*0.1)</f>
        <v>1051.07222</v>
      </c>
      <c r="I4178" s="30">
        <f>Tabla14[[#This Row],[5% purpil]]+(Tabla14[[#This Row],[5% purpil]]*0.21)</f>
        <v>1277.1749649999999</v>
      </c>
      <c r="J4178" s="30">
        <f>Tabla14[[#This Row],[5% purpil]]+(Tabla14[[#This Row],[5% purpil]]*0.21)</f>
        <v>1277.1749649999999</v>
      </c>
      <c r="K4178" s="6">
        <f>Tabla14[[#This Row],[Precio NEGRO Publico c/juan]]-Tabla14[[#This Row],[Nuestro Costo juan ]]</f>
        <v>226.10274499999991</v>
      </c>
      <c r="L4178" s="7">
        <f>Tabla14[[#This Row],[Ganancia]]/Tabla14[[#This Row],[Nuestro Costo juan ]]</f>
        <v>0.21511627906976735</v>
      </c>
      <c r="M4178" s="2">
        <f>Tabla14[[#This Row],[Precio NEGRO Publico c/juan]]+(Tabla14[[#This Row],[Precio NEGRO Publico c/juan]]*0.105)</f>
        <v>1411.2783363249998</v>
      </c>
    </row>
    <row r="4179" spans="1:13">
      <c r="A4179" s="1" t="s">
        <v>8380</v>
      </c>
      <c r="B4179" t="s">
        <v>8381</v>
      </c>
      <c r="C4179" t="s">
        <v>7159</v>
      </c>
      <c r="D4179" t="s">
        <v>5447</v>
      </c>
      <c r="E4179" s="2">
        <v>718.48</v>
      </c>
      <c r="F4179" s="2">
        <f>Tabla14[[#This Row],[Precio]]-(Tabla14[[#This Row],[Precio]]*0.14)</f>
        <v>617.89279999999997</v>
      </c>
      <c r="G4179" s="2">
        <f>Tabla14[[#This Row],[Precio]]-(Tabla14[[#This Row],[Precio]]*0.05)</f>
        <v>682.55600000000004</v>
      </c>
      <c r="H4179" s="4">
        <f>Tabla14[[#This Row],[  -14% costo de juan]]+(Tabla14[[#This Row],[  -14% costo de juan]]*0.1)</f>
        <v>679.68207999999993</v>
      </c>
      <c r="I4179" s="30">
        <f>Tabla14[[#This Row],[5% purpil]]+(Tabla14[[#This Row],[5% purpil]]*0.21)</f>
        <v>825.89276000000007</v>
      </c>
      <c r="J4179" s="30">
        <f>Tabla14[[#This Row],[5% purpil]]+(Tabla14[[#This Row],[5% purpil]]*0.21)</f>
        <v>825.89276000000007</v>
      </c>
      <c r="K4179" s="6">
        <f>Tabla14[[#This Row],[Precio NEGRO Publico c/juan]]-Tabla14[[#This Row],[Nuestro Costo juan ]]</f>
        <v>146.21068000000014</v>
      </c>
      <c r="L4179" s="7">
        <f>Tabla14[[#This Row],[Ganancia]]/Tabla14[[#This Row],[Nuestro Costo juan ]]</f>
        <v>0.21511627906976766</v>
      </c>
      <c r="M4179" s="2">
        <f>Tabla14[[#This Row],[Precio NEGRO Publico c/juan]]+(Tabla14[[#This Row],[Precio NEGRO Publico c/juan]]*0.105)</f>
        <v>912.61149980000005</v>
      </c>
    </row>
    <row r="4180" spans="1:13">
      <c r="A4180" s="1" t="s">
        <v>8382</v>
      </c>
      <c r="B4180" t="s">
        <v>8383</v>
      </c>
      <c r="C4180" t="s">
        <v>7159</v>
      </c>
      <c r="D4180" t="s">
        <v>5447</v>
      </c>
      <c r="E4180" s="2">
        <v>12631.58</v>
      </c>
      <c r="F4180" s="2">
        <f>Tabla14[[#This Row],[Precio]]-(Tabla14[[#This Row],[Precio]]*0.14)</f>
        <v>10863.158799999999</v>
      </c>
      <c r="G4180" s="2">
        <f>Tabla14[[#This Row],[Precio]]-(Tabla14[[#This Row],[Precio]]*0.05)</f>
        <v>12000.001</v>
      </c>
      <c r="H4180" s="4">
        <f>Tabla14[[#This Row],[  -14% costo de juan]]+(Tabla14[[#This Row],[  -14% costo de juan]]*0.1)</f>
        <v>11949.474679999999</v>
      </c>
      <c r="I4180" s="30">
        <f>Tabla14[[#This Row],[5% purpil]]+(Tabla14[[#This Row],[5% purpil]]*0.21)</f>
        <v>14520.00121</v>
      </c>
      <c r="J4180" s="30">
        <f>Tabla14[[#This Row],[5% purpil]]+(Tabla14[[#This Row],[5% purpil]]*0.21)</f>
        <v>14520.00121</v>
      </c>
      <c r="K4180" s="6">
        <f>Tabla14[[#This Row],[Precio NEGRO Publico c/juan]]-Tabla14[[#This Row],[Nuestro Costo juan ]]</f>
        <v>2570.526530000001</v>
      </c>
      <c r="L4180" s="7">
        <f>Tabla14[[#This Row],[Ganancia]]/Tabla14[[#This Row],[Nuestro Costo juan ]]</f>
        <v>0.21511627906976755</v>
      </c>
      <c r="M4180" s="2">
        <f>Tabla14[[#This Row],[Precio NEGRO Publico c/juan]]+(Tabla14[[#This Row],[Precio NEGRO Publico c/juan]]*0.105)</f>
        <v>16044.60133705</v>
      </c>
    </row>
    <row r="4181" spans="1:13">
      <c r="A4181" s="1" t="s">
        <v>8384</v>
      </c>
      <c r="B4181" t="s">
        <v>8385</v>
      </c>
      <c r="C4181" t="s">
        <v>7159</v>
      </c>
      <c r="D4181" t="s">
        <v>5447</v>
      </c>
      <c r="E4181" s="2">
        <v>5052.63</v>
      </c>
      <c r="F4181" s="2">
        <f>Tabla14[[#This Row],[Precio]]-(Tabla14[[#This Row],[Precio]]*0.14)</f>
        <v>4345.2618000000002</v>
      </c>
      <c r="G4181" s="2">
        <f>Tabla14[[#This Row],[Precio]]-(Tabla14[[#This Row],[Precio]]*0.05)</f>
        <v>4799.9984999999997</v>
      </c>
      <c r="H4181" s="4">
        <f>Tabla14[[#This Row],[  -14% costo de juan]]+(Tabla14[[#This Row],[  -14% costo de juan]]*0.1)</f>
        <v>4779.7879800000001</v>
      </c>
      <c r="I4181" s="30">
        <f>Tabla14[[#This Row],[5% purpil]]+(Tabla14[[#This Row],[5% purpil]]*0.21)</f>
        <v>5807.9981849999995</v>
      </c>
      <c r="J4181" s="30">
        <f>Tabla14[[#This Row],[5% purpil]]+(Tabla14[[#This Row],[5% purpil]]*0.21)</f>
        <v>5807.9981849999995</v>
      </c>
      <c r="K4181" s="6">
        <f>Tabla14[[#This Row],[Precio NEGRO Publico c/juan]]-Tabla14[[#This Row],[Nuestro Costo juan ]]</f>
        <v>1028.2102049999994</v>
      </c>
      <c r="L4181" s="7">
        <f>Tabla14[[#This Row],[Ganancia]]/Tabla14[[#This Row],[Nuestro Costo juan ]]</f>
        <v>0.21511627906976732</v>
      </c>
      <c r="M4181" s="2">
        <f>Tabla14[[#This Row],[Precio NEGRO Publico c/juan]]+(Tabla14[[#This Row],[Precio NEGRO Publico c/juan]]*0.105)</f>
        <v>6417.8379944249991</v>
      </c>
    </row>
    <row r="4182" spans="1:13">
      <c r="A4182" s="1" t="s">
        <v>8386</v>
      </c>
      <c r="B4182" t="s">
        <v>8387</v>
      </c>
      <c r="C4182" t="s">
        <v>7159</v>
      </c>
      <c r="D4182" t="s">
        <v>5447</v>
      </c>
      <c r="E4182" s="2">
        <v>1284.21</v>
      </c>
      <c r="F4182" s="2">
        <f>Tabla14[[#This Row],[Precio]]-(Tabla14[[#This Row],[Precio]]*0.14)</f>
        <v>1104.4205999999999</v>
      </c>
      <c r="G4182" s="2">
        <f>Tabla14[[#This Row],[Precio]]-(Tabla14[[#This Row],[Precio]]*0.05)</f>
        <v>1219.9995000000001</v>
      </c>
      <c r="H4182" s="4">
        <f>Tabla14[[#This Row],[  -14% costo de juan]]+(Tabla14[[#This Row],[  -14% costo de juan]]*0.1)</f>
        <v>1214.86266</v>
      </c>
      <c r="I4182" s="30">
        <f>Tabla14[[#This Row],[5% purpil]]+(Tabla14[[#This Row],[5% purpil]]*0.21)</f>
        <v>1476.1993950000001</v>
      </c>
      <c r="J4182" s="30">
        <f>Tabla14[[#This Row],[5% purpil]]+(Tabla14[[#This Row],[5% purpil]]*0.21)</f>
        <v>1476.1993950000001</v>
      </c>
      <c r="K4182" s="6">
        <f>Tabla14[[#This Row],[Precio NEGRO Publico c/juan]]-Tabla14[[#This Row],[Nuestro Costo juan ]]</f>
        <v>261.33673500000009</v>
      </c>
      <c r="L4182" s="7">
        <f>Tabla14[[#This Row],[Ganancia]]/Tabla14[[#This Row],[Nuestro Costo juan ]]</f>
        <v>0.21511627906976752</v>
      </c>
      <c r="M4182" s="2">
        <f>Tabla14[[#This Row],[Precio NEGRO Publico c/juan]]+(Tabla14[[#This Row],[Precio NEGRO Publico c/juan]]*0.105)</f>
        <v>1631.200331475</v>
      </c>
    </row>
    <row r="4183" spans="1:13">
      <c r="A4183" s="1" t="s">
        <v>8388</v>
      </c>
      <c r="B4183" t="s">
        <v>8389</v>
      </c>
      <c r="C4183" t="s">
        <v>7159</v>
      </c>
      <c r="D4183" t="s">
        <v>5447</v>
      </c>
      <c r="E4183" s="2">
        <v>2752.67</v>
      </c>
      <c r="F4183" s="2">
        <f>Tabla14[[#This Row],[Precio]]-(Tabla14[[#This Row],[Precio]]*0.14)</f>
        <v>2367.2961999999998</v>
      </c>
      <c r="G4183" s="2">
        <f>Tabla14[[#This Row],[Precio]]-(Tabla14[[#This Row],[Precio]]*0.05)</f>
        <v>2615.0365000000002</v>
      </c>
      <c r="H4183" s="4">
        <f>Tabla14[[#This Row],[  -14% costo de juan]]+(Tabla14[[#This Row],[  -14% costo de juan]]*0.1)</f>
        <v>2604.0258199999998</v>
      </c>
      <c r="I4183" s="30">
        <f>Tabla14[[#This Row],[5% purpil]]+(Tabla14[[#This Row],[5% purpil]]*0.21)</f>
        <v>3164.1941650000003</v>
      </c>
      <c r="J4183" s="30">
        <f>Tabla14[[#This Row],[5% purpil]]+(Tabla14[[#This Row],[5% purpil]]*0.21)</f>
        <v>3164.1941650000003</v>
      </c>
      <c r="K4183" s="6">
        <f>Tabla14[[#This Row],[Precio NEGRO Publico c/juan]]-Tabla14[[#This Row],[Nuestro Costo juan ]]</f>
        <v>560.1683450000005</v>
      </c>
      <c r="L4183" s="7">
        <f>Tabla14[[#This Row],[Ganancia]]/Tabla14[[#This Row],[Nuestro Costo juan ]]</f>
        <v>0.21511627906976766</v>
      </c>
      <c r="M4183" s="2">
        <f>Tabla14[[#This Row],[Precio NEGRO Publico c/juan]]+(Tabla14[[#This Row],[Precio NEGRO Publico c/juan]]*0.105)</f>
        <v>3496.4345523250004</v>
      </c>
    </row>
    <row r="4184" spans="1:13">
      <c r="A4184" s="1" t="s">
        <v>8390</v>
      </c>
      <c r="B4184" t="s">
        <v>8391</v>
      </c>
      <c r="C4184" t="s">
        <v>7159</v>
      </c>
      <c r="D4184" t="s">
        <v>5447</v>
      </c>
      <c r="E4184" s="2">
        <v>5105.96</v>
      </c>
      <c r="F4184" s="2">
        <f>Tabla14[[#This Row],[Precio]]-(Tabla14[[#This Row],[Precio]]*0.14)</f>
        <v>4391.1256000000003</v>
      </c>
      <c r="G4184" s="2">
        <f>Tabla14[[#This Row],[Precio]]-(Tabla14[[#This Row],[Precio]]*0.05)</f>
        <v>4850.6620000000003</v>
      </c>
      <c r="H4184" s="4">
        <f>Tabla14[[#This Row],[  -14% costo de juan]]+(Tabla14[[#This Row],[  -14% costo de juan]]*0.1)</f>
        <v>4830.2381600000008</v>
      </c>
      <c r="I4184" s="30">
        <f>Tabla14[[#This Row],[5% purpil]]+(Tabla14[[#This Row],[5% purpil]]*0.21)</f>
        <v>5869.3010200000008</v>
      </c>
      <c r="J4184" s="30">
        <f>Tabla14[[#This Row],[5% purpil]]+(Tabla14[[#This Row],[5% purpil]]*0.21)</f>
        <v>5869.3010200000008</v>
      </c>
      <c r="K4184" s="6">
        <f>Tabla14[[#This Row],[Precio NEGRO Publico c/juan]]-Tabla14[[#This Row],[Nuestro Costo juan ]]</f>
        <v>1039.06286</v>
      </c>
      <c r="L4184" s="7">
        <f>Tabla14[[#This Row],[Ganancia]]/Tabla14[[#This Row],[Nuestro Costo juan ]]</f>
        <v>0.21511627906976741</v>
      </c>
      <c r="M4184" s="2">
        <f>Tabla14[[#This Row],[Precio NEGRO Publico c/juan]]+(Tabla14[[#This Row],[Precio NEGRO Publico c/juan]]*0.105)</f>
        <v>6485.5776271000013</v>
      </c>
    </row>
    <row r="4185" spans="1:13">
      <c r="A4185" s="1" t="s">
        <v>8392</v>
      </c>
      <c r="B4185" t="s">
        <v>8393</v>
      </c>
      <c r="C4185" t="s">
        <v>7159</v>
      </c>
      <c r="D4185" t="s">
        <v>5447</v>
      </c>
      <c r="E4185" s="2">
        <v>1284.21</v>
      </c>
      <c r="F4185" s="2">
        <f>Tabla14[[#This Row],[Precio]]-(Tabla14[[#This Row],[Precio]]*0.14)</f>
        <v>1104.4205999999999</v>
      </c>
      <c r="G4185" s="2">
        <f>Tabla14[[#This Row],[Precio]]-(Tabla14[[#This Row],[Precio]]*0.05)</f>
        <v>1219.9995000000001</v>
      </c>
      <c r="H4185" s="4">
        <f>Tabla14[[#This Row],[  -14% costo de juan]]+(Tabla14[[#This Row],[  -14% costo de juan]]*0.1)</f>
        <v>1214.86266</v>
      </c>
      <c r="I4185" s="30">
        <f>Tabla14[[#This Row],[5% purpil]]+(Tabla14[[#This Row],[5% purpil]]*0.21)</f>
        <v>1476.1993950000001</v>
      </c>
      <c r="J4185" s="30">
        <f>Tabla14[[#This Row],[5% purpil]]+(Tabla14[[#This Row],[5% purpil]]*0.21)</f>
        <v>1476.1993950000001</v>
      </c>
      <c r="K4185" s="6">
        <f>Tabla14[[#This Row],[Precio NEGRO Publico c/juan]]-Tabla14[[#This Row],[Nuestro Costo juan ]]</f>
        <v>261.33673500000009</v>
      </c>
      <c r="L4185" s="7">
        <f>Tabla14[[#This Row],[Ganancia]]/Tabla14[[#This Row],[Nuestro Costo juan ]]</f>
        <v>0.21511627906976752</v>
      </c>
      <c r="M4185" s="2">
        <f>Tabla14[[#This Row],[Precio NEGRO Publico c/juan]]+(Tabla14[[#This Row],[Precio NEGRO Publico c/juan]]*0.105)</f>
        <v>1631.200331475</v>
      </c>
    </row>
    <row r="4186" spans="1:13">
      <c r="A4186" s="1" t="s">
        <v>8394</v>
      </c>
      <c r="B4186" t="s">
        <v>8395</v>
      </c>
      <c r="C4186" t="s">
        <v>7159</v>
      </c>
      <c r="D4186" t="s">
        <v>5447</v>
      </c>
      <c r="E4186" s="2">
        <v>1846.23</v>
      </c>
      <c r="F4186" s="2">
        <f>Tabla14[[#This Row],[Precio]]-(Tabla14[[#This Row],[Precio]]*0.14)</f>
        <v>1587.7577999999999</v>
      </c>
      <c r="G4186" s="2">
        <f>Tabla14[[#This Row],[Precio]]-(Tabla14[[#This Row],[Precio]]*0.05)</f>
        <v>1753.9185</v>
      </c>
      <c r="H4186" s="4">
        <f>Tabla14[[#This Row],[  -14% costo de juan]]+(Tabla14[[#This Row],[  -14% costo de juan]]*0.1)</f>
        <v>1746.5335799999998</v>
      </c>
      <c r="I4186" s="30">
        <f>Tabla14[[#This Row],[5% purpil]]+(Tabla14[[#This Row],[5% purpil]]*0.21)</f>
        <v>2122.2413849999998</v>
      </c>
      <c r="J4186" s="30">
        <f>Tabla14[[#This Row],[5% purpil]]+(Tabla14[[#This Row],[5% purpil]]*0.21)</f>
        <v>2122.2413849999998</v>
      </c>
      <c r="K4186" s="6">
        <f>Tabla14[[#This Row],[Precio NEGRO Publico c/juan]]-Tabla14[[#This Row],[Nuestro Costo juan ]]</f>
        <v>375.70780500000001</v>
      </c>
      <c r="L4186" s="7">
        <f>Tabla14[[#This Row],[Ganancia]]/Tabla14[[#This Row],[Nuestro Costo juan ]]</f>
        <v>0.21511627906976746</v>
      </c>
      <c r="M4186" s="2">
        <f>Tabla14[[#This Row],[Precio NEGRO Publico c/juan]]+(Tabla14[[#This Row],[Precio NEGRO Publico c/juan]]*0.105)</f>
        <v>2345.0767304249998</v>
      </c>
    </row>
    <row r="4187" spans="1:13">
      <c r="A4187" s="1" t="s">
        <v>8396</v>
      </c>
      <c r="B4187" t="s">
        <v>8397</v>
      </c>
      <c r="C4187" t="s">
        <v>7159</v>
      </c>
      <c r="D4187" t="s">
        <v>5447</v>
      </c>
      <c r="E4187" s="2">
        <v>5378.25</v>
      </c>
      <c r="F4187" s="2">
        <f>Tabla14[[#This Row],[Precio]]-(Tabla14[[#This Row],[Precio]]*0.14)</f>
        <v>4625.2950000000001</v>
      </c>
      <c r="G4187" s="2">
        <f>Tabla14[[#This Row],[Precio]]-(Tabla14[[#This Row],[Precio]]*0.05)</f>
        <v>5109.3374999999996</v>
      </c>
      <c r="H4187" s="4">
        <f>Tabla14[[#This Row],[  -14% costo de juan]]+(Tabla14[[#This Row],[  -14% costo de juan]]*0.1)</f>
        <v>5087.8244999999997</v>
      </c>
      <c r="I4187" s="30">
        <f>Tabla14[[#This Row],[5% purpil]]+(Tabla14[[#This Row],[5% purpil]]*0.21)</f>
        <v>6182.2983749999994</v>
      </c>
      <c r="J4187" s="30">
        <f>Tabla14[[#This Row],[5% purpil]]+(Tabla14[[#This Row],[5% purpil]]*0.21)</f>
        <v>6182.2983749999994</v>
      </c>
      <c r="K4187" s="6">
        <f>Tabla14[[#This Row],[Precio NEGRO Publico c/juan]]-Tabla14[[#This Row],[Nuestro Costo juan ]]</f>
        <v>1094.4738749999997</v>
      </c>
      <c r="L4187" s="7">
        <f>Tabla14[[#This Row],[Ganancia]]/Tabla14[[#This Row],[Nuestro Costo juan ]]</f>
        <v>0.21511627906976738</v>
      </c>
      <c r="M4187" s="2">
        <f>Tabla14[[#This Row],[Precio NEGRO Publico c/juan]]+(Tabla14[[#This Row],[Precio NEGRO Publico c/juan]]*0.105)</f>
        <v>6831.4397043749996</v>
      </c>
    </row>
    <row r="4188" spans="1:13">
      <c r="A4188" s="1" t="s">
        <v>8398</v>
      </c>
      <c r="B4188" t="s">
        <v>8399</v>
      </c>
      <c r="C4188" t="s">
        <v>7159</v>
      </c>
      <c r="D4188" t="s">
        <v>5447</v>
      </c>
      <c r="E4188" s="2">
        <v>1284.21</v>
      </c>
      <c r="F4188" s="2">
        <f>Tabla14[[#This Row],[Precio]]-(Tabla14[[#This Row],[Precio]]*0.14)</f>
        <v>1104.4205999999999</v>
      </c>
      <c r="G4188" s="2">
        <f>Tabla14[[#This Row],[Precio]]-(Tabla14[[#This Row],[Precio]]*0.05)</f>
        <v>1219.9995000000001</v>
      </c>
      <c r="H4188" s="4">
        <f>Tabla14[[#This Row],[  -14% costo de juan]]+(Tabla14[[#This Row],[  -14% costo de juan]]*0.1)</f>
        <v>1214.86266</v>
      </c>
      <c r="I4188" s="30">
        <f>Tabla14[[#This Row],[5% purpil]]+(Tabla14[[#This Row],[5% purpil]]*0.21)</f>
        <v>1476.1993950000001</v>
      </c>
      <c r="J4188" s="30">
        <f>Tabla14[[#This Row],[5% purpil]]+(Tabla14[[#This Row],[5% purpil]]*0.21)</f>
        <v>1476.1993950000001</v>
      </c>
      <c r="K4188" s="6">
        <f>Tabla14[[#This Row],[Precio NEGRO Publico c/juan]]-Tabla14[[#This Row],[Nuestro Costo juan ]]</f>
        <v>261.33673500000009</v>
      </c>
      <c r="L4188" s="7">
        <f>Tabla14[[#This Row],[Ganancia]]/Tabla14[[#This Row],[Nuestro Costo juan ]]</f>
        <v>0.21511627906976752</v>
      </c>
      <c r="M4188" s="2">
        <f>Tabla14[[#This Row],[Precio NEGRO Publico c/juan]]+(Tabla14[[#This Row],[Precio NEGRO Publico c/juan]]*0.105)</f>
        <v>1631.200331475</v>
      </c>
    </row>
    <row r="4189" spans="1:13">
      <c r="A4189" s="1" t="s">
        <v>8400</v>
      </c>
      <c r="B4189" t="s">
        <v>8401</v>
      </c>
      <c r="C4189" t="s">
        <v>7159</v>
      </c>
      <c r="D4189" t="s">
        <v>5447</v>
      </c>
      <c r="E4189" s="2">
        <v>15263.16</v>
      </c>
      <c r="F4189" s="2">
        <f>Tabla14[[#This Row],[Precio]]-(Tabla14[[#This Row],[Precio]]*0.14)</f>
        <v>13126.3176</v>
      </c>
      <c r="G4189" s="2">
        <f>Tabla14[[#This Row],[Precio]]-(Tabla14[[#This Row],[Precio]]*0.05)</f>
        <v>14500.002</v>
      </c>
      <c r="H4189" s="4">
        <f>Tabla14[[#This Row],[  -14% costo de juan]]+(Tabla14[[#This Row],[  -14% costo de juan]]*0.1)</f>
        <v>14438.949360000001</v>
      </c>
      <c r="I4189" s="30">
        <f>Tabla14[[#This Row],[5% purpil]]+(Tabla14[[#This Row],[5% purpil]]*0.21)</f>
        <v>17545.002420000001</v>
      </c>
      <c r="J4189" s="30">
        <f>Tabla14[[#This Row],[5% purpil]]+(Tabla14[[#This Row],[5% purpil]]*0.21)</f>
        <v>17545.002420000001</v>
      </c>
      <c r="K4189" s="6">
        <f>Tabla14[[#This Row],[Precio NEGRO Publico c/juan]]-Tabla14[[#This Row],[Nuestro Costo juan ]]</f>
        <v>3106.0530600000002</v>
      </c>
      <c r="L4189" s="7">
        <f>Tabla14[[#This Row],[Ganancia]]/Tabla14[[#This Row],[Nuestro Costo juan ]]</f>
        <v>0.21511627906976744</v>
      </c>
      <c r="M4189" s="2">
        <f>Tabla14[[#This Row],[Precio NEGRO Publico c/juan]]+(Tabla14[[#This Row],[Precio NEGRO Publico c/juan]]*0.105)</f>
        <v>19387.227674100002</v>
      </c>
    </row>
    <row r="4190" spans="1:13">
      <c r="A4190" s="1" t="s">
        <v>8402</v>
      </c>
      <c r="B4190" t="s">
        <v>8403</v>
      </c>
      <c r="C4190" t="s">
        <v>7159</v>
      </c>
      <c r="D4190" t="s">
        <v>5447</v>
      </c>
      <c r="E4190" s="2">
        <v>1770</v>
      </c>
      <c r="F4190" s="2">
        <f>Tabla14[[#This Row],[Precio]]-(Tabla14[[#This Row],[Precio]]*0.14)</f>
        <v>1522.2</v>
      </c>
      <c r="G4190" s="2">
        <f>Tabla14[[#This Row],[Precio]]-(Tabla14[[#This Row],[Precio]]*0.05)</f>
        <v>1681.5</v>
      </c>
      <c r="H4190" s="4">
        <f>Tabla14[[#This Row],[  -14% costo de juan]]+(Tabla14[[#This Row],[  -14% costo de juan]]*0.1)</f>
        <v>1674.42</v>
      </c>
      <c r="I4190" s="30">
        <f>Tabla14[[#This Row],[5% purpil]]+(Tabla14[[#This Row],[5% purpil]]*0.21)</f>
        <v>2034.615</v>
      </c>
      <c r="J4190" s="30">
        <f>Tabla14[[#This Row],[5% purpil]]+(Tabla14[[#This Row],[5% purpil]]*0.21)</f>
        <v>2034.615</v>
      </c>
      <c r="K4190" s="6">
        <f>Tabla14[[#This Row],[Precio NEGRO Publico c/juan]]-Tabla14[[#This Row],[Nuestro Costo juan ]]</f>
        <v>360.19499999999994</v>
      </c>
      <c r="L4190" s="7">
        <f>Tabla14[[#This Row],[Ganancia]]/Tabla14[[#This Row],[Nuestro Costo juan ]]</f>
        <v>0.21511627906976741</v>
      </c>
      <c r="M4190" s="2">
        <f>Tabla14[[#This Row],[Precio NEGRO Publico c/juan]]+(Tabla14[[#This Row],[Precio NEGRO Publico c/juan]]*0.105)</f>
        <v>2248.2495749999998</v>
      </c>
    </row>
    <row r="4191" spans="1:13">
      <c r="A4191" s="1" t="s">
        <v>8404</v>
      </c>
      <c r="B4191" t="s">
        <v>8405</v>
      </c>
      <c r="C4191" t="s">
        <v>7159</v>
      </c>
      <c r="D4191" t="s">
        <v>5447</v>
      </c>
      <c r="E4191" s="2">
        <v>5574</v>
      </c>
      <c r="F4191" s="2">
        <f>Tabla14[[#This Row],[Precio]]-(Tabla14[[#This Row],[Precio]]*0.14)</f>
        <v>4793.6399999999994</v>
      </c>
      <c r="G4191" s="2">
        <f>Tabla14[[#This Row],[Precio]]-(Tabla14[[#This Row],[Precio]]*0.05)</f>
        <v>5295.3</v>
      </c>
      <c r="H4191" s="4">
        <f>Tabla14[[#This Row],[  -14% costo de juan]]+(Tabla14[[#This Row],[  -14% costo de juan]]*0.1)</f>
        <v>5273.003999999999</v>
      </c>
      <c r="I4191" s="30">
        <f>Tabla14[[#This Row],[5% purpil]]+(Tabla14[[#This Row],[5% purpil]]*0.21)</f>
        <v>6407.3130000000001</v>
      </c>
      <c r="J4191" s="30">
        <f>Tabla14[[#This Row],[5% purpil]]+(Tabla14[[#This Row],[5% purpil]]*0.21)</f>
        <v>6407.3130000000001</v>
      </c>
      <c r="K4191" s="6">
        <f>Tabla14[[#This Row],[Precio NEGRO Publico c/juan]]-Tabla14[[#This Row],[Nuestro Costo juan ]]</f>
        <v>1134.3090000000011</v>
      </c>
      <c r="L4191" s="7">
        <f>Tabla14[[#This Row],[Ganancia]]/Tabla14[[#This Row],[Nuestro Costo juan ]]</f>
        <v>0.21511627906976769</v>
      </c>
      <c r="M4191" s="2">
        <f>Tabla14[[#This Row],[Precio NEGRO Publico c/juan]]+(Tabla14[[#This Row],[Precio NEGRO Publico c/juan]]*0.105)</f>
        <v>7080.0808649999999</v>
      </c>
    </row>
    <row r="4192" spans="1:13">
      <c r="A4192" s="1" t="s">
        <v>8406</v>
      </c>
      <c r="B4192" t="s">
        <v>8407</v>
      </c>
      <c r="C4192" t="s">
        <v>7159</v>
      </c>
      <c r="D4192" t="s">
        <v>5447</v>
      </c>
      <c r="E4192" s="2">
        <v>9283</v>
      </c>
      <c r="F4192" s="2">
        <f>Tabla14[[#This Row],[Precio]]-(Tabla14[[#This Row],[Precio]]*0.14)</f>
        <v>7983.38</v>
      </c>
      <c r="G4192" s="2">
        <f>Tabla14[[#This Row],[Precio]]-(Tabla14[[#This Row],[Precio]]*0.05)</f>
        <v>8818.85</v>
      </c>
      <c r="H4192" s="4">
        <f>Tabla14[[#This Row],[  -14% costo de juan]]+(Tabla14[[#This Row],[  -14% costo de juan]]*0.1)</f>
        <v>8781.7180000000008</v>
      </c>
      <c r="I4192" s="30">
        <f>Tabla14[[#This Row],[5% purpil]]+(Tabla14[[#This Row],[5% purpil]]*0.21)</f>
        <v>10670.808500000001</v>
      </c>
      <c r="J4192" s="30">
        <f>Tabla14[[#This Row],[5% purpil]]+(Tabla14[[#This Row],[5% purpil]]*0.21)</f>
        <v>10670.808500000001</v>
      </c>
      <c r="K4192" s="6">
        <f>Tabla14[[#This Row],[Precio NEGRO Publico c/juan]]-Tabla14[[#This Row],[Nuestro Costo juan ]]</f>
        <v>1889.0905000000002</v>
      </c>
      <c r="L4192" s="7">
        <f>Tabla14[[#This Row],[Ganancia]]/Tabla14[[#This Row],[Nuestro Costo juan ]]</f>
        <v>0.21511627906976746</v>
      </c>
      <c r="M4192" s="2">
        <f>Tabla14[[#This Row],[Precio NEGRO Publico c/juan]]+(Tabla14[[#This Row],[Precio NEGRO Publico c/juan]]*0.105)</f>
        <v>11791.2433925</v>
      </c>
    </row>
    <row r="4193" spans="1:13">
      <c r="A4193" s="1" t="s">
        <v>8408</v>
      </c>
      <c r="B4193" t="s">
        <v>8409</v>
      </c>
      <c r="C4193" t="s">
        <v>7159</v>
      </c>
      <c r="D4193" t="s">
        <v>5447</v>
      </c>
      <c r="E4193" s="2">
        <v>8527.68</v>
      </c>
      <c r="F4193" s="2">
        <f>Tabla14[[#This Row],[Precio]]-(Tabla14[[#This Row],[Precio]]*0.14)</f>
        <v>7333.8047999999999</v>
      </c>
      <c r="G4193" s="2">
        <f>Tabla14[[#This Row],[Precio]]-(Tabla14[[#This Row],[Precio]]*0.05)</f>
        <v>8101.2960000000003</v>
      </c>
      <c r="H4193" s="4">
        <f>Tabla14[[#This Row],[  -14% costo de juan]]+(Tabla14[[#This Row],[  -14% costo de juan]]*0.1)</f>
        <v>8067.1852799999997</v>
      </c>
      <c r="I4193" s="30">
        <f>Tabla14[[#This Row],[5% purpil]]+(Tabla14[[#This Row],[5% purpil]]*0.21)</f>
        <v>9802.5681600000007</v>
      </c>
      <c r="J4193" s="30">
        <f>Tabla14[[#This Row],[5% purpil]]+(Tabla14[[#This Row],[5% purpil]]*0.21)</f>
        <v>9802.5681600000007</v>
      </c>
      <c r="K4193" s="6">
        <f>Tabla14[[#This Row],[Precio NEGRO Publico c/juan]]-Tabla14[[#This Row],[Nuestro Costo juan ]]</f>
        <v>1735.382880000001</v>
      </c>
      <c r="L4193" s="7">
        <f>Tabla14[[#This Row],[Ganancia]]/Tabla14[[#This Row],[Nuestro Costo juan ]]</f>
        <v>0.21511627906976757</v>
      </c>
      <c r="M4193" s="2">
        <f>Tabla14[[#This Row],[Precio NEGRO Publico c/juan]]+(Tabla14[[#This Row],[Precio NEGRO Publico c/juan]]*0.105)</f>
        <v>10831.837816800002</v>
      </c>
    </row>
    <row r="4194" spans="1:13">
      <c r="A4194" s="1" t="s">
        <v>8410</v>
      </c>
      <c r="B4194" t="s">
        <v>8411</v>
      </c>
      <c r="C4194" t="s">
        <v>7159</v>
      </c>
      <c r="D4194" t="s">
        <v>5447</v>
      </c>
      <c r="E4194" s="2">
        <v>17055.400000000001</v>
      </c>
      <c r="F4194" s="2">
        <f>Tabla14[[#This Row],[Precio]]-(Tabla14[[#This Row],[Precio]]*0.14)</f>
        <v>14667.644</v>
      </c>
      <c r="G4194" s="2">
        <f>Tabla14[[#This Row],[Precio]]-(Tabla14[[#This Row],[Precio]]*0.05)</f>
        <v>16202.630000000001</v>
      </c>
      <c r="H4194" s="4">
        <f>Tabla14[[#This Row],[  -14% costo de juan]]+(Tabla14[[#This Row],[  -14% costo de juan]]*0.1)</f>
        <v>16134.4084</v>
      </c>
      <c r="I4194" s="30">
        <f>Tabla14[[#This Row],[5% purpil]]+(Tabla14[[#This Row],[5% purpil]]*0.21)</f>
        <v>19605.1823</v>
      </c>
      <c r="J4194" s="30">
        <f>Tabla14[[#This Row],[5% purpil]]+(Tabla14[[#This Row],[5% purpil]]*0.21)</f>
        <v>19605.1823</v>
      </c>
      <c r="K4194" s="6">
        <f>Tabla14[[#This Row],[Precio NEGRO Publico c/juan]]-Tabla14[[#This Row],[Nuestro Costo juan ]]</f>
        <v>3470.7739000000001</v>
      </c>
      <c r="L4194" s="7">
        <f>Tabla14[[#This Row],[Ganancia]]/Tabla14[[#This Row],[Nuestro Costo juan ]]</f>
        <v>0.21511627906976744</v>
      </c>
      <c r="M4194" s="2">
        <f>Tabla14[[#This Row],[Precio NEGRO Publico c/juan]]+(Tabla14[[#This Row],[Precio NEGRO Publico c/juan]]*0.105)</f>
        <v>21663.726441499999</v>
      </c>
    </row>
    <row r="4195" spans="1:13">
      <c r="A4195" s="1" t="s">
        <v>8412</v>
      </c>
      <c r="B4195" t="s">
        <v>8413</v>
      </c>
      <c r="C4195" t="s">
        <v>7159</v>
      </c>
      <c r="D4195" t="s">
        <v>5447</v>
      </c>
      <c r="E4195" s="2">
        <v>20101</v>
      </c>
      <c r="F4195" s="2">
        <f>Tabla14[[#This Row],[Precio]]-(Tabla14[[#This Row],[Precio]]*0.14)</f>
        <v>17286.86</v>
      </c>
      <c r="G4195" s="2">
        <f>Tabla14[[#This Row],[Precio]]-(Tabla14[[#This Row],[Precio]]*0.05)</f>
        <v>19095.95</v>
      </c>
      <c r="H4195" s="4">
        <f>Tabla14[[#This Row],[  -14% costo de juan]]+(Tabla14[[#This Row],[  -14% costo de juan]]*0.1)</f>
        <v>19015.546000000002</v>
      </c>
      <c r="I4195" s="30">
        <f>Tabla14[[#This Row],[5% purpil]]+(Tabla14[[#This Row],[5% purpil]]*0.21)</f>
        <v>23106.0995</v>
      </c>
      <c r="J4195" s="30">
        <f>Tabla14[[#This Row],[5% purpil]]+(Tabla14[[#This Row],[5% purpil]]*0.21)</f>
        <v>23106.0995</v>
      </c>
      <c r="K4195" s="6">
        <f>Tabla14[[#This Row],[Precio NEGRO Publico c/juan]]-Tabla14[[#This Row],[Nuestro Costo juan ]]</f>
        <v>4090.5534999999982</v>
      </c>
      <c r="L4195" s="7">
        <f>Tabla14[[#This Row],[Ganancia]]/Tabla14[[#This Row],[Nuestro Costo juan ]]</f>
        <v>0.21511627906976732</v>
      </c>
      <c r="M4195" s="2">
        <f>Tabla14[[#This Row],[Precio NEGRO Publico c/juan]]+(Tabla14[[#This Row],[Precio NEGRO Publico c/juan]]*0.105)</f>
        <v>25532.239947499998</v>
      </c>
    </row>
    <row r="4196" spans="1:13">
      <c r="A4196" s="1" t="s">
        <v>8414</v>
      </c>
      <c r="B4196" t="s">
        <v>8415</v>
      </c>
      <c r="C4196" t="s">
        <v>7159</v>
      </c>
      <c r="D4196" t="s">
        <v>5447</v>
      </c>
      <c r="E4196" s="2">
        <v>18517.7</v>
      </c>
      <c r="F4196" s="2">
        <f>Tabla14[[#This Row],[Precio]]-(Tabla14[[#This Row],[Precio]]*0.14)</f>
        <v>15925.222</v>
      </c>
      <c r="G4196" s="2">
        <f>Tabla14[[#This Row],[Precio]]-(Tabla14[[#This Row],[Precio]]*0.05)</f>
        <v>17591.815000000002</v>
      </c>
      <c r="H4196" s="4">
        <f>Tabla14[[#This Row],[  -14% costo de juan]]+(Tabla14[[#This Row],[  -14% costo de juan]]*0.1)</f>
        <v>17517.744200000001</v>
      </c>
      <c r="I4196" s="30">
        <f>Tabla14[[#This Row],[5% purpil]]+(Tabla14[[#This Row],[5% purpil]]*0.21)</f>
        <v>21286.096150000001</v>
      </c>
      <c r="J4196" s="30">
        <f>Tabla14[[#This Row],[5% purpil]]+(Tabla14[[#This Row],[5% purpil]]*0.21)</f>
        <v>21286.096150000001</v>
      </c>
      <c r="K4196" s="6">
        <f>Tabla14[[#This Row],[Precio NEGRO Publico c/juan]]-Tabla14[[#This Row],[Nuestro Costo juan ]]</f>
        <v>3768.3519500000002</v>
      </c>
      <c r="L4196" s="7">
        <f>Tabla14[[#This Row],[Ganancia]]/Tabla14[[#This Row],[Nuestro Costo juan ]]</f>
        <v>0.21511627906976744</v>
      </c>
      <c r="M4196" s="2">
        <f>Tabla14[[#This Row],[Precio NEGRO Publico c/juan]]+(Tabla14[[#This Row],[Precio NEGRO Publico c/juan]]*0.105)</f>
        <v>23521.13624575</v>
      </c>
    </row>
    <row r="4197" spans="1:13">
      <c r="A4197" s="1" t="s">
        <v>8416</v>
      </c>
      <c r="B4197" t="s">
        <v>8417</v>
      </c>
      <c r="C4197" t="s">
        <v>7159</v>
      </c>
      <c r="D4197" t="s">
        <v>5447</v>
      </c>
      <c r="E4197" s="2">
        <v>18517.7</v>
      </c>
      <c r="F4197" s="2">
        <f>Tabla14[[#This Row],[Precio]]-(Tabla14[[#This Row],[Precio]]*0.14)</f>
        <v>15925.222</v>
      </c>
      <c r="G4197" s="2">
        <f>Tabla14[[#This Row],[Precio]]-(Tabla14[[#This Row],[Precio]]*0.05)</f>
        <v>17591.815000000002</v>
      </c>
      <c r="H4197" s="4">
        <f>Tabla14[[#This Row],[  -14% costo de juan]]+(Tabla14[[#This Row],[  -14% costo de juan]]*0.1)</f>
        <v>17517.744200000001</v>
      </c>
      <c r="I4197" s="30">
        <f>Tabla14[[#This Row],[5% purpil]]+(Tabla14[[#This Row],[5% purpil]]*0.21)</f>
        <v>21286.096150000001</v>
      </c>
      <c r="J4197" s="30">
        <f>Tabla14[[#This Row],[5% purpil]]+(Tabla14[[#This Row],[5% purpil]]*0.21)</f>
        <v>21286.096150000001</v>
      </c>
      <c r="K4197" s="6">
        <f>Tabla14[[#This Row],[Precio NEGRO Publico c/juan]]-Tabla14[[#This Row],[Nuestro Costo juan ]]</f>
        <v>3768.3519500000002</v>
      </c>
      <c r="L4197" s="7">
        <f>Tabla14[[#This Row],[Ganancia]]/Tabla14[[#This Row],[Nuestro Costo juan ]]</f>
        <v>0.21511627906976744</v>
      </c>
      <c r="M4197" s="2">
        <f>Tabla14[[#This Row],[Precio NEGRO Publico c/juan]]+(Tabla14[[#This Row],[Precio NEGRO Publico c/juan]]*0.105)</f>
        <v>23521.13624575</v>
      </c>
    </row>
    <row r="4198" spans="1:13">
      <c r="A4198" s="1" t="s">
        <v>8418</v>
      </c>
      <c r="B4198" t="s">
        <v>8419</v>
      </c>
      <c r="C4198" t="s">
        <v>7159</v>
      </c>
      <c r="D4198" t="s">
        <v>5447</v>
      </c>
      <c r="E4198" s="2">
        <v>731</v>
      </c>
      <c r="F4198" s="2">
        <f>Tabla14[[#This Row],[Precio]]-(Tabla14[[#This Row],[Precio]]*0.14)</f>
        <v>628.66</v>
      </c>
      <c r="G4198" s="2">
        <f>Tabla14[[#This Row],[Precio]]-(Tabla14[[#This Row],[Precio]]*0.05)</f>
        <v>694.45</v>
      </c>
      <c r="H4198" s="4">
        <f>Tabla14[[#This Row],[  -14% costo de juan]]+(Tabla14[[#This Row],[  -14% costo de juan]]*0.1)</f>
        <v>691.52599999999995</v>
      </c>
      <c r="I4198" s="30">
        <f>Tabla14[[#This Row],[5% purpil]]+(Tabla14[[#This Row],[5% purpil]]*0.21)</f>
        <v>840.28449999999998</v>
      </c>
      <c r="J4198" s="30">
        <f>Tabla14[[#This Row],[5% purpil]]+(Tabla14[[#This Row],[5% purpil]]*0.21)</f>
        <v>840.28449999999998</v>
      </c>
      <c r="K4198" s="6">
        <f>Tabla14[[#This Row],[Precio NEGRO Publico c/juan]]-Tabla14[[#This Row],[Nuestro Costo juan ]]</f>
        <v>148.75850000000003</v>
      </c>
      <c r="L4198" s="7">
        <f>Tabla14[[#This Row],[Ganancia]]/Tabla14[[#This Row],[Nuestro Costo juan ]]</f>
        <v>0.21511627906976749</v>
      </c>
      <c r="M4198" s="2">
        <f>Tabla14[[#This Row],[Precio NEGRO Publico c/juan]]+(Tabla14[[#This Row],[Precio NEGRO Publico c/juan]]*0.105)</f>
        <v>928.51437250000004</v>
      </c>
    </row>
    <row r="4199" spans="1:13">
      <c r="A4199" s="1" t="s">
        <v>8420</v>
      </c>
      <c r="B4199" t="s">
        <v>8421</v>
      </c>
      <c r="C4199" t="s">
        <v>7159</v>
      </c>
      <c r="D4199" t="s">
        <v>5447</v>
      </c>
      <c r="E4199" s="2">
        <v>731</v>
      </c>
      <c r="F4199" s="2">
        <f>Tabla14[[#This Row],[Precio]]-(Tabla14[[#This Row],[Precio]]*0.14)</f>
        <v>628.66</v>
      </c>
      <c r="G4199" s="2">
        <f>Tabla14[[#This Row],[Precio]]-(Tabla14[[#This Row],[Precio]]*0.05)</f>
        <v>694.45</v>
      </c>
      <c r="H4199" s="4">
        <f>Tabla14[[#This Row],[  -14% costo de juan]]+(Tabla14[[#This Row],[  -14% costo de juan]]*0.1)</f>
        <v>691.52599999999995</v>
      </c>
      <c r="I4199" s="30">
        <f>Tabla14[[#This Row],[5% purpil]]+(Tabla14[[#This Row],[5% purpil]]*0.21)</f>
        <v>840.28449999999998</v>
      </c>
      <c r="J4199" s="30">
        <f>Tabla14[[#This Row],[5% purpil]]+(Tabla14[[#This Row],[5% purpil]]*0.21)</f>
        <v>840.28449999999998</v>
      </c>
      <c r="K4199" s="6">
        <f>Tabla14[[#This Row],[Precio NEGRO Publico c/juan]]-Tabla14[[#This Row],[Nuestro Costo juan ]]</f>
        <v>148.75850000000003</v>
      </c>
      <c r="L4199" s="7">
        <f>Tabla14[[#This Row],[Ganancia]]/Tabla14[[#This Row],[Nuestro Costo juan ]]</f>
        <v>0.21511627906976749</v>
      </c>
      <c r="M4199" s="2">
        <f>Tabla14[[#This Row],[Precio NEGRO Publico c/juan]]+(Tabla14[[#This Row],[Precio NEGRO Publico c/juan]]*0.105)</f>
        <v>928.51437250000004</v>
      </c>
    </row>
    <row r="4200" spans="1:13">
      <c r="A4200" s="1" t="s">
        <v>8422</v>
      </c>
      <c r="B4200" t="s">
        <v>8423</v>
      </c>
      <c r="C4200" t="s">
        <v>7159</v>
      </c>
      <c r="D4200" t="s">
        <v>5447</v>
      </c>
      <c r="E4200" s="2">
        <v>7309.44</v>
      </c>
      <c r="F4200" s="2">
        <f>Tabla14[[#This Row],[Precio]]-(Tabla14[[#This Row],[Precio]]*0.14)</f>
        <v>6286.1183999999994</v>
      </c>
      <c r="G4200" s="2">
        <f>Tabla14[[#This Row],[Precio]]-(Tabla14[[#This Row],[Precio]]*0.05)</f>
        <v>6943.9679999999998</v>
      </c>
      <c r="H4200" s="4">
        <f>Tabla14[[#This Row],[  -14% costo de juan]]+(Tabla14[[#This Row],[  -14% costo de juan]]*0.1)</f>
        <v>6914.730239999999</v>
      </c>
      <c r="I4200" s="30">
        <f>Tabla14[[#This Row],[5% purpil]]+(Tabla14[[#This Row],[5% purpil]]*0.21)</f>
        <v>8402.2012799999993</v>
      </c>
      <c r="J4200" s="30">
        <f>Tabla14[[#This Row],[5% purpil]]+(Tabla14[[#This Row],[5% purpil]]*0.21)</f>
        <v>8402.2012799999993</v>
      </c>
      <c r="K4200" s="6">
        <f>Tabla14[[#This Row],[Precio NEGRO Publico c/juan]]-Tabla14[[#This Row],[Nuestro Costo juan ]]</f>
        <v>1487.4710400000004</v>
      </c>
      <c r="L4200" s="7">
        <f>Tabla14[[#This Row],[Ganancia]]/Tabla14[[#This Row],[Nuestro Costo juan ]]</f>
        <v>0.21511627906976752</v>
      </c>
      <c r="M4200" s="2">
        <f>Tabla14[[#This Row],[Precio NEGRO Publico c/juan]]+(Tabla14[[#This Row],[Precio NEGRO Publico c/juan]]*0.105)</f>
        <v>9284.4324143999984</v>
      </c>
    </row>
    <row r="4201" spans="1:13">
      <c r="A4201" s="1" t="s">
        <v>8424</v>
      </c>
      <c r="B4201" t="s">
        <v>8425</v>
      </c>
      <c r="C4201" t="s">
        <v>7159</v>
      </c>
      <c r="D4201" t="s">
        <v>5447</v>
      </c>
      <c r="E4201" s="2">
        <v>8527.68</v>
      </c>
      <c r="F4201" s="2">
        <f>Tabla14[[#This Row],[Precio]]-(Tabla14[[#This Row],[Precio]]*0.14)</f>
        <v>7333.8047999999999</v>
      </c>
      <c r="G4201" s="2">
        <f>Tabla14[[#This Row],[Precio]]-(Tabla14[[#This Row],[Precio]]*0.05)</f>
        <v>8101.2960000000003</v>
      </c>
      <c r="H4201" s="4">
        <f>Tabla14[[#This Row],[  -14% costo de juan]]+(Tabla14[[#This Row],[  -14% costo de juan]]*0.1)</f>
        <v>8067.1852799999997</v>
      </c>
      <c r="I4201" s="30">
        <f>Tabla14[[#This Row],[5% purpil]]+(Tabla14[[#This Row],[5% purpil]]*0.21)</f>
        <v>9802.5681600000007</v>
      </c>
      <c r="J4201" s="30">
        <f>Tabla14[[#This Row],[5% purpil]]+(Tabla14[[#This Row],[5% purpil]]*0.21)</f>
        <v>9802.5681600000007</v>
      </c>
      <c r="K4201" s="6">
        <f>Tabla14[[#This Row],[Precio NEGRO Publico c/juan]]-Tabla14[[#This Row],[Nuestro Costo juan ]]</f>
        <v>1735.382880000001</v>
      </c>
      <c r="L4201" s="7">
        <f>Tabla14[[#This Row],[Ganancia]]/Tabla14[[#This Row],[Nuestro Costo juan ]]</f>
        <v>0.21511627906976757</v>
      </c>
      <c r="M4201" s="2">
        <f>Tabla14[[#This Row],[Precio NEGRO Publico c/juan]]+(Tabla14[[#This Row],[Precio NEGRO Publico c/juan]]*0.105)</f>
        <v>10831.837816800002</v>
      </c>
    </row>
    <row r="4202" spans="1:13">
      <c r="A4202" s="1" t="s">
        <v>8426</v>
      </c>
      <c r="B4202" t="s">
        <v>8427</v>
      </c>
      <c r="C4202" t="s">
        <v>7159</v>
      </c>
      <c r="D4202" t="s">
        <v>5447</v>
      </c>
      <c r="E4202" s="2">
        <v>536</v>
      </c>
      <c r="F4202" s="2">
        <f>Tabla14[[#This Row],[Precio]]-(Tabla14[[#This Row],[Precio]]*0.14)</f>
        <v>460.96</v>
      </c>
      <c r="G4202" s="2">
        <f>Tabla14[[#This Row],[Precio]]-(Tabla14[[#This Row],[Precio]]*0.05)</f>
        <v>509.2</v>
      </c>
      <c r="H4202" s="4">
        <f>Tabla14[[#This Row],[  -14% costo de juan]]+(Tabla14[[#This Row],[  -14% costo de juan]]*0.1)</f>
        <v>507.05599999999998</v>
      </c>
      <c r="I4202" s="30">
        <f>Tabla14[[#This Row],[5% purpil]]+(Tabla14[[#This Row],[5% purpil]]*0.21)</f>
        <v>616.13199999999995</v>
      </c>
      <c r="J4202" s="30">
        <f>Tabla14[[#This Row],[5% purpil]]+(Tabla14[[#This Row],[5% purpil]]*0.21)</f>
        <v>616.13199999999995</v>
      </c>
      <c r="K4202" s="6">
        <f>Tabla14[[#This Row],[Precio NEGRO Publico c/juan]]-Tabla14[[#This Row],[Nuestro Costo juan ]]</f>
        <v>109.07599999999996</v>
      </c>
      <c r="L4202" s="7">
        <f>Tabla14[[#This Row],[Ganancia]]/Tabla14[[#This Row],[Nuestro Costo juan ]]</f>
        <v>0.21511627906976738</v>
      </c>
      <c r="M4202" s="2">
        <f>Tabla14[[#This Row],[Precio NEGRO Publico c/juan]]+(Tabla14[[#This Row],[Precio NEGRO Publico c/juan]]*0.105)</f>
        <v>680.82585999999992</v>
      </c>
    </row>
    <row r="4203" spans="1:13">
      <c r="A4203" s="1" t="s">
        <v>8428</v>
      </c>
      <c r="B4203" t="s">
        <v>8429</v>
      </c>
      <c r="C4203" t="s">
        <v>7159</v>
      </c>
      <c r="D4203" t="s">
        <v>5447</v>
      </c>
      <c r="E4203" s="2">
        <v>676</v>
      </c>
      <c r="F4203" s="2">
        <f>Tabla14[[#This Row],[Precio]]-(Tabla14[[#This Row],[Precio]]*0.14)</f>
        <v>581.36</v>
      </c>
      <c r="G4203" s="2">
        <f>Tabla14[[#This Row],[Precio]]-(Tabla14[[#This Row],[Precio]]*0.05)</f>
        <v>642.20000000000005</v>
      </c>
      <c r="H4203" s="4">
        <f>Tabla14[[#This Row],[  -14% costo de juan]]+(Tabla14[[#This Row],[  -14% costo de juan]]*0.1)</f>
        <v>639.49599999999998</v>
      </c>
      <c r="I4203" s="30">
        <f>Tabla14[[#This Row],[5% purpil]]+(Tabla14[[#This Row],[5% purpil]]*0.21)</f>
        <v>777.06200000000001</v>
      </c>
      <c r="J4203" s="30">
        <f>Tabla14[[#This Row],[5% purpil]]+(Tabla14[[#This Row],[5% purpil]]*0.21)</f>
        <v>777.06200000000001</v>
      </c>
      <c r="K4203" s="6">
        <f>Tabla14[[#This Row],[Precio NEGRO Publico c/juan]]-Tabla14[[#This Row],[Nuestro Costo juan ]]</f>
        <v>137.56600000000003</v>
      </c>
      <c r="L4203" s="7">
        <f>Tabla14[[#This Row],[Ganancia]]/Tabla14[[#This Row],[Nuestro Costo juan ]]</f>
        <v>0.21511627906976749</v>
      </c>
      <c r="M4203" s="2">
        <f>Tabla14[[#This Row],[Precio NEGRO Publico c/juan]]+(Tabla14[[#This Row],[Precio NEGRO Publico c/juan]]*0.105)</f>
        <v>858.65350999999998</v>
      </c>
    </row>
    <row r="4204" spans="1:13">
      <c r="A4204" s="1" t="s">
        <v>8430</v>
      </c>
      <c r="B4204" t="s">
        <v>8431</v>
      </c>
      <c r="C4204" t="s">
        <v>7159</v>
      </c>
      <c r="D4204" t="s">
        <v>5447</v>
      </c>
      <c r="E4204" s="2">
        <v>584.28</v>
      </c>
      <c r="F4204" s="2">
        <f>Tabla14[[#This Row],[Precio]]-(Tabla14[[#This Row],[Precio]]*0.14)</f>
        <v>502.48079999999999</v>
      </c>
      <c r="G4204" s="2">
        <f>Tabla14[[#This Row],[Precio]]-(Tabla14[[#This Row],[Precio]]*0.05)</f>
        <v>555.06600000000003</v>
      </c>
      <c r="H4204" s="4">
        <f>Tabla14[[#This Row],[  -14% costo de juan]]+(Tabla14[[#This Row],[  -14% costo de juan]]*0.1)</f>
        <v>552.72888</v>
      </c>
      <c r="I4204" s="30">
        <f>Tabla14[[#This Row],[5% purpil]]+(Tabla14[[#This Row],[5% purpil]]*0.21)</f>
        <v>671.62986000000001</v>
      </c>
      <c r="J4204" s="30">
        <f>Tabla14[[#This Row],[5% purpil]]+(Tabla14[[#This Row],[5% purpil]]*0.21)</f>
        <v>671.62986000000001</v>
      </c>
      <c r="K4204" s="6">
        <f>Tabla14[[#This Row],[Precio NEGRO Publico c/juan]]-Tabla14[[#This Row],[Nuestro Costo juan ]]</f>
        <v>118.90098</v>
      </c>
      <c r="L4204" s="7">
        <f>Tabla14[[#This Row],[Ganancia]]/Tabla14[[#This Row],[Nuestro Costo juan ]]</f>
        <v>0.21511627906976744</v>
      </c>
      <c r="M4204" s="2">
        <f>Tabla14[[#This Row],[Precio NEGRO Publico c/juan]]+(Tabla14[[#This Row],[Precio NEGRO Publico c/juan]]*0.105)</f>
        <v>742.15099529999998</v>
      </c>
    </row>
    <row r="4205" spans="1:13">
      <c r="A4205" s="1" t="s">
        <v>8432</v>
      </c>
      <c r="B4205" t="s">
        <v>8433</v>
      </c>
      <c r="C4205" t="s">
        <v>7159</v>
      </c>
      <c r="D4205" t="s">
        <v>5447</v>
      </c>
      <c r="E4205" s="2">
        <v>694.44</v>
      </c>
      <c r="F4205" s="2">
        <f>Tabla14[[#This Row],[Precio]]-(Tabla14[[#This Row],[Precio]]*0.14)</f>
        <v>597.21839999999997</v>
      </c>
      <c r="G4205" s="2">
        <f>Tabla14[[#This Row],[Precio]]-(Tabla14[[#This Row],[Precio]]*0.05)</f>
        <v>659.71800000000007</v>
      </c>
      <c r="H4205" s="4">
        <f>Tabla14[[#This Row],[  -14% costo de juan]]+(Tabla14[[#This Row],[  -14% costo de juan]]*0.1)</f>
        <v>656.94024000000002</v>
      </c>
      <c r="I4205" s="30">
        <f>Tabla14[[#This Row],[5% purpil]]+(Tabla14[[#This Row],[5% purpil]]*0.21)</f>
        <v>798.25878000000012</v>
      </c>
      <c r="J4205" s="30">
        <f>Tabla14[[#This Row],[5% purpil]]+(Tabla14[[#This Row],[5% purpil]]*0.21)</f>
        <v>798.25878000000012</v>
      </c>
      <c r="K4205" s="6">
        <f>Tabla14[[#This Row],[Precio NEGRO Publico c/juan]]-Tabla14[[#This Row],[Nuestro Costo juan ]]</f>
        <v>141.3185400000001</v>
      </c>
      <c r="L4205" s="7">
        <f>Tabla14[[#This Row],[Ganancia]]/Tabla14[[#This Row],[Nuestro Costo juan ]]</f>
        <v>0.21511627906976757</v>
      </c>
      <c r="M4205" s="2">
        <f>Tabla14[[#This Row],[Precio NEGRO Publico c/juan]]+(Tabla14[[#This Row],[Precio NEGRO Publico c/juan]]*0.105)</f>
        <v>882.07595190000006</v>
      </c>
    </row>
    <row r="4206" spans="1:13">
      <c r="A4206" s="1" t="s">
        <v>8434</v>
      </c>
      <c r="B4206" t="s">
        <v>8435</v>
      </c>
      <c r="C4206" t="s">
        <v>7159</v>
      </c>
      <c r="D4206" t="s">
        <v>5447</v>
      </c>
      <c r="E4206" s="2">
        <v>18208.8</v>
      </c>
      <c r="F4206" s="2">
        <f>Tabla14[[#This Row],[Precio]]-(Tabla14[[#This Row],[Precio]]*0.14)</f>
        <v>15659.567999999999</v>
      </c>
      <c r="G4206" s="2">
        <f>Tabla14[[#This Row],[Precio]]-(Tabla14[[#This Row],[Precio]]*0.05)</f>
        <v>17298.36</v>
      </c>
      <c r="H4206" s="4">
        <f>Tabla14[[#This Row],[  -14% costo de juan]]+(Tabla14[[#This Row],[  -14% costo de juan]]*0.1)</f>
        <v>17225.524799999999</v>
      </c>
      <c r="I4206" s="30">
        <f>Tabla14[[#This Row],[5% purpil]]+(Tabla14[[#This Row],[5% purpil]]*0.21)</f>
        <v>20931.015599999999</v>
      </c>
      <c r="J4206" s="30">
        <f>Tabla14[[#This Row],[5% purpil]]+(Tabla14[[#This Row],[5% purpil]]*0.21)</f>
        <v>20931.015599999999</v>
      </c>
      <c r="K4206" s="6">
        <f>Tabla14[[#This Row],[Precio NEGRO Publico c/juan]]-Tabla14[[#This Row],[Nuestro Costo juan ]]</f>
        <v>3705.4907999999996</v>
      </c>
      <c r="L4206" s="7">
        <f>Tabla14[[#This Row],[Ganancia]]/Tabla14[[#This Row],[Nuestro Costo juan ]]</f>
        <v>0.21511627906976744</v>
      </c>
      <c r="M4206" s="2">
        <f>Tabla14[[#This Row],[Precio NEGRO Publico c/juan]]+(Tabla14[[#This Row],[Precio NEGRO Publico c/juan]]*0.105)</f>
        <v>23128.772237999998</v>
      </c>
    </row>
    <row r="4207" spans="1:13">
      <c r="A4207" s="1" t="s">
        <v>8436</v>
      </c>
      <c r="B4207" t="s">
        <v>8437</v>
      </c>
      <c r="C4207" t="s">
        <v>7159</v>
      </c>
      <c r="D4207" t="s">
        <v>5447</v>
      </c>
      <c r="E4207" s="2">
        <v>9940.0400000000009</v>
      </c>
      <c r="F4207" s="2">
        <f>Tabla14[[#This Row],[Precio]]-(Tabla14[[#This Row],[Precio]]*0.14)</f>
        <v>8548.4344000000001</v>
      </c>
      <c r="G4207" s="2">
        <f>Tabla14[[#This Row],[Precio]]-(Tabla14[[#This Row],[Precio]]*0.05)</f>
        <v>9443.0380000000005</v>
      </c>
      <c r="H4207" s="4">
        <f>Tabla14[[#This Row],[  -14% costo de juan]]+(Tabla14[[#This Row],[  -14% costo de juan]]*0.1)</f>
        <v>9403.2778400000007</v>
      </c>
      <c r="I4207" s="30">
        <f>Tabla14[[#This Row],[5% purpil]]+(Tabla14[[#This Row],[5% purpil]]*0.21)</f>
        <v>11426.075980000001</v>
      </c>
      <c r="J4207" s="30">
        <f>Tabla14[[#This Row],[5% purpil]]+(Tabla14[[#This Row],[5% purpil]]*0.21)</f>
        <v>11426.075980000001</v>
      </c>
      <c r="K4207" s="6">
        <f>Tabla14[[#This Row],[Precio NEGRO Publico c/juan]]-Tabla14[[#This Row],[Nuestro Costo juan ]]</f>
        <v>2022.7981400000008</v>
      </c>
      <c r="L4207" s="7">
        <f>Tabla14[[#This Row],[Ganancia]]/Tabla14[[#This Row],[Nuestro Costo juan ]]</f>
        <v>0.21511627906976752</v>
      </c>
      <c r="M4207" s="2">
        <f>Tabla14[[#This Row],[Precio NEGRO Publico c/juan]]+(Tabla14[[#This Row],[Precio NEGRO Publico c/juan]]*0.105)</f>
        <v>12625.813957900002</v>
      </c>
    </row>
    <row r="4208" spans="1:13">
      <c r="A4208" s="1" t="s">
        <v>8438</v>
      </c>
      <c r="B4208" t="s">
        <v>8439</v>
      </c>
      <c r="C4208" t="s">
        <v>7159</v>
      </c>
      <c r="D4208" t="s">
        <v>5447</v>
      </c>
      <c r="E4208" s="2">
        <v>9940.32</v>
      </c>
      <c r="F4208" s="2">
        <f>Tabla14[[#This Row],[Precio]]-(Tabla14[[#This Row],[Precio]]*0.14)</f>
        <v>8548.6751999999997</v>
      </c>
      <c r="G4208" s="2">
        <f>Tabla14[[#This Row],[Precio]]-(Tabla14[[#This Row],[Precio]]*0.05)</f>
        <v>9443.3040000000001</v>
      </c>
      <c r="H4208" s="4">
        <f>Tabla14[[#This Row],[  -14% costo de juan]]+(Tabla14[[#This Row],[  -14% costo de juan]]*0.1)</f>
        <v>9403.5427199999995</v>
      </c>
      <c r="I4208" s="30">
        <f>Tabla14[[#This Row],[5% purpil]]+(Tabla14[[#This Row],[5% purpil]]*0.21)</f>
        <v>11426.39784</v>
      </c>
      <c r="J4208" s="30">
        <f>Tabla14[[#This Row],[5% purpil]]+(Tabla14[[#This Row],[5% purpil]]*0.21)</f>
        <v>11426.39784</v>
      </c>
      <c r="K4208" s="6">
        <f>Tabla14[[#This Row],[Precio NEGRO Publico c/juan]]-Tabla14[[#This Row],[Nuestro Costo juan ]]</f>
        <v>2022.8551200000002</v>
      </c>
      <c r="L4208" s="7">
        <f>Tabla14[[#This Row],[Ganancia]]/Tabla14[[#This Row],[Nuestro Costo juan ]]</f>
        <v>0.21511627906976746</v>
      </c>
      <c r="M4208" s="2">
        <f>Tabla14[[#This Row],[Precio NEGRO Publico c/juan]]+(Tabla14[[#This Row],[Precio NEGRO Publico c/juan]]*0.105)</f>
        <v>12626.1696132</v>
      </c>
    </row>
    <row r="4209" spans="1:13">
      <c r="A4209" s="1" t="s">
        <v>8440</v>
      </c>
      <c r="B4209" t="s">
        <v>8441</v>
      </c>
      <c r="C4209" t="s">
        <v>7159</v>
      </c>
      <c r="D4209" t="s">
        <v>5447</v>
      </c>
      <c r="E4209" s="2">
        <v>1644.84</v>
      </c>
      <c r="F4209" s="2">
        <f>Tabla14[[#This Row],[Precio]]-(Tabla14[[#This Row],[Precio]]*0.14)</f>
        <v>1414.5623999999998</v>
      </c>
      <c r="G4209" s="2">
        <f>Tabla14[[#This Row],[Precio]]-(Tabla14[[#This Row],[Precio]]*0.05)</f>
        <v>1562.598</v>
      </c>
      <c r="H4209" s="4">
        <f>Tabla14[[#This Row],[  -14% costo de juan]]+(Tabla14[[#This Row],[  -14% costo de juan]]*0.1)</f>
        <v>1556.0186399999998</v>
      </c>
      <c r="I4209" s="30">
        <f>Tabla14[[#This Row],[5% purpil]]+(Tabla14[[#This Row],[5% purpil]]*0.21)</f>
        <v>1890.7435799999998</v>
      </c>
      <c r="J4209" s="30">
        <f>Tabla14[[#This Row],[5% purpil]]+(Tabla14[[#This Row],[5% purpil]]*0.21)</f>
        <v>1890.7435799999998</v>
      </c>
      <c r="K4209" s="6">
        <f>Tabla14[[#This Row],[Precio NEGRO Publico c/juan]]-Tabla14[[#This Row],[Nuestro Costo juan ]]</f>
        <v>334.72494000000006</v>
      </c>
      <c r="L4209" s="7">
        <f>Tabla14[[#This Row],[Ganancia]]/Tabla14[[#This Row],[Nuestro Costo juan ]]</f>
        <v>0.21511627906976752</v>
      </c>
      <c r="M4209" s="2">
        <f>Tabla14[[#This Row],[Precio NEGRO Publico c/juan]]+(Tabla14[[#This Row],[Precio NEGRO Publico c/juan]]*0.105)</f>
        <v>2089.2716559</v>
      </c>
    </row>
    <row r="4210" spans="1:13">
      <c r="A4210" s="1" t="s">
        <v>8442</v>
      </c>
      <c r="B4210" t="s">
        <v>8443</v>
      </c>
      <c r="C4210" t="s">
        <v>7159</v>
      </c>
      <c r="D4210" t="s">
        <v>5447</v>
      </c>
      <c r="E4210" s="2">
        <v>1875.96</v>
      </c>
      <c r="F4210" s="2">
        <f>Tabla14[[#This Row],[Precio]]-(Tabla14[[#This Row],[Precio]]*0.14)</f>
        <v>1613.3256000000001</v>
      </c>
      <c r="G4210" s="2">
        <f>Tabla14[[#This Row],[Precio]]-(Tabla14[[#This Row],[Precio]]*0.05)</f>
        <v>1782.162</v>
      </c>
      <c r="H4210" s="4">
        <f>Tabla14[[#This Row],[  -14% costo de juan]]+(Tabla14[[#This Row],[  -14% costo de juan]]*0.1)</f>
        <v>1774.6581600000002</v>
      </c>
      <c r="I4210" s="30">
        <f>Tabla14[[#This Row],[5% purpil]]+(Tabla14[[#This Row],[5% purpil]]*0.21)</f>
        <v>2156.4160200000001</v>
      </c>
      <c r="J4210" s="30">
        <f>Tabla14[[#This Row],[5% purpil]]+(Tabla14[[#This Row],[5% purpil]]*0.21)</f>
        <v>2156.4160200000001</v>
      </c>
      <c r="K4210" s="6">
        <f>Tabla14[[#This Row],[Precio NEGRO Publico c/juan]]-Tabla14[[#This Row],[Nuestro Costo juan ]]</f>
        <v>381.75785999999994</v>
      </c>
      <c r="L4210" s="7">
        <f>Tabla14[[#This Row],[Ganancia]]/Tabla14[[#This Row],[Nuestro Costo juan ]]</f>
        <v>0.21511627906976738</v>
      </c>
      <c r="M4210" s="2">
        <f>Tabla14[[#This Row],[Precio NEGRO Publico c/juan]]+(Tabla14[[#This Row],[Precio NEGRO Publico c/juan]]*0.105)</f>
        <v>2382.8397021000001</v>
      </c>
    </row>
    <row r="4211" spans="1:13">
      <c r="A4211" s="1" t="s">
        <v>8444</v>
      </c>
      <c r="B4211" t="s">
        <v>8445</v>
      </c>
      <c r="C4211" t="s">
        <v>7159</v>
      </c>
      <c r="D4211" t="s">
        <v>5447</v>
      </c>
      <c r="E4211" s="2">
        <v>1875.96</v>
      </c>
      <c r="F4211" s="2">
        <f>Tabla14[[#This Row],[Precio]]-(Tabla14[[#This Row],[Precio]]*0.14)</f>
        <v>1613.3256000000001</v>
      </c>
      <c r="G4211" s="2">
        <f>Tabla14[[#This Row],[Precio]]-(Tabla14[[#This Row],[Precio]]*0.05)</f>
        <v>1782.162</v>
      </c>
      <c r="H4211" s="4">
        <f>Tabla14[[#This Row],[  -14% costo de juan]]+(Tabla14[[#This Row],[  -14% costo de juan]]*0.1)</f>
        <v>1774.6581600000002</v>
      </c>
      <c r="I4211" s="30">
        <f>Tabla14[[#This Row],[5% purpil]]+(Tabla14[[#This Row],[5% purpil]]*0.21)</f>
        <v>2156.4160200000001</v>
      </c>
      <c r="J4211" s="30">
        <f>Tabla14[[#This Row],[5% purpil]]+(Tabla14[[#This Row],[5% purpil]]*0.21)</f>
        <v>2156.4160200000001</v>
      </c>
      <c r="K4211" s="6">
        <f>Tabla14[[#This Row],[Precio NEGRO Publico c/juan]]-Tabla14[[#This Row],[Nuestro Costo juan ]]</f>
        <v>381.75785999999994</v>
      </c>
      <c r="L4211" s="7">
        <f>Tabla14[[#This Row],[Ganancia]]/Tabla14[[#This Row],[Nuestro Costo juan ]]</f>
        <v>0.21511627906976738</v>
      </c>
      <c r="M4211" s="2">
        <f>Tabla14[[#This Row],[Precio NEGRO Publico c/juan]]+(Tabla14[[#This Row],[Precio NEGRO Publico c/juan]]*0.105)</f>
        <v>2382.8397021000001</v>
      </c>
    </row>
    <row r="4212" spans="1:13">
      <c r="A4212" s="1" t="s">
        <v>8446</v>
      </c>
      <c r="B4212" t="s">
        <v>8447</v>
      </c>
      <c r="C4212" t="s">
        <v>7159</v>
      </c>
      <c r="D4212" t="s">
        <v>5447</v>
      </c>
      <c r="E4212" s="2">
        <v>4019.76</v>
      </c>
      <c r="F4212" s="2">
        <f>Tabla14[[#This Row],[Precio]]-(Tabla14[[#This Row],[Precio]]*0.14)</f>
        <v>3456.9936000000002</v>
      </c>
      <c r="G4212" s="2">
        <f>Tabla14[[#This Row],[Precio]]-(Tabla14[[#This Row],[Precio]]*0.05)</f>
        <v>3818.7720000000004</v>
      </c>
      <c r="H4212" s="4">
        <f>Tabla14[[#This Row],[  -14% costo de juan]]+(Tabla14[[#This Row],[  -14% costo de juan]]*0.1)</f>
        <v>3802.6929600000003</v>
      </c>
      <c r="I4212" s="30">
        <f>Tabla14[[#This Row],[5% purpil]]+(Tabla14[[#This Row],[5% purpil]]*0.21)</f>
        <v>4620.7141200000005</v>
      </c>
      <c r="J4212" s="30">
        <f>Tabla14[[#This Row],[5% purpil]]+(Tabla14[[#This Row],[5% purpil]]*0.21)</f>
        <v>4620.7141200000005</v>
      </c>
      <c r="K4212" s="6">
        <f>Tabla14[[#This Row],[Precio NEGRO Publico c/juan]]-Tabla14[[#This Row],[Nuestro Costo juan ]]</f>
        <v>818.02116000000024</v>
      </c>
      <c r="L4212" s="7">
        <f>Tabla14[[#This Row],[Ganancia]]/Tabla14[[#This Row],[Nuestro Costo juan ]]</f>
        <v>0.21511627906976749</v>
      </c>
      <c r="M4212" s="2">
        <f>Tabla14[[#This Row],[Precio NEGRO Publico c/juan]]+(Tabla14[[#This Row],[Precio NEGRO Publico c/juan]]*0.105)</f>
        <v>5105.8891026000001</v>
      </c>
    </row>
    <row r="4213" spans="1:13">
      <c r="A4213" s="1" t="s">
        <v>8448</v>
      </c>
      <c r="B4213" t="s">
        <v>8449</v>
      </c>
      <c r="C4213" t="s">
        <v>7159</v>
      </c>
      <c r="D4213" t="s">
        <v>5447</v>
      </c>
      <c r="E4213" s="2">
        <v>4019.76</v>
      </c>
      <c r="F4213" s="2">
        <f>Tabla14[[#This Row],[Precio]]-(Tabla14[[#This Row],[Precio]]*0.14)</f>
        <v>3456.9936000000002</v>
      </c>
      <c r="G4213" s="2">
        <f>Tabla14[[#This Row],[Precio]]-(Tabla14[[#This Row],[Precio]]*0.05)</f>
        <v>3818.7720000000004</v>
      </c>
      <c r="H4213" s="4">
        <f>Tabla14[[#This Row],[  -14% costo de juan]]+(Tabla14[[#This Row],[  -14% costo de juan]]*0.1)</f>
        <v>3802.6929600000003</v>
      </c>
      <c r="I4213" s="30">
        <f>Tabla14[[#This Row],[5% purpil]]+(Tabla14[[#This Row],[5% purpil]]*0.21)</f>
        <v>4620.7141200000005</v>
      </c>
      <c r="J4213" s="30">
        <f>Tabla14[[#This Row],[5% purpil]]+(Tabla14[[#This Row],[5% purpil]]*0.21)</f>
        <v>4620.7141200000005</v>
      </c>
      <c r="K4213" s="6">
        <f>Tabla14[[#This Row],[Precio NEGRO Publico c/juan]]-Tabla14[[#This Row],[Nuestro Costo juan ]]</f>
        <v>818.02116000000024</v>
      </c>
      <c r="L4213" s="7">
        <f>Tabla14[[#This Row],[Ganancia]]/Tabla14[[#This Row],[Nuestro Costo juan ]]</f>
        <v>0.21511627906976749</v>
      </c>
      <c r="M4213" s="2">
        <f>Tabla14[[#This Row],[Precio NEGRO Publico c/juan]]+(Tabla14[[#This Row],[Precio NEGRO Publico c/juan]]*0.105)</f>
        <v>5105.8891026000001</v>
      </c>
    </row>
    <row r="4214" spans="1:13">
      <c r="A4214" s="1" t="s">
        <v>8450</v>
      </c>
      <c r="B4214" t="s">
        <v>8451</v>
      </c>
      <c r="C4214" t="s">
        <v>7159</v>
      </c>
      <c r="D4214" t="s">
        <v>5447</v>
      </c>
      <c r="E4214" s="2">
        <v>4872.96</v>
      </c>
      <c r="F4214" s="2">
        <f>Tabla14[[#This Row],[Precio]]-(Tabla14[[#This Row],[Precio]]*0.14)</f>
        <v>4190.7456000000002</v>
      </c>
      <c r="G4214" s="2">
        <f>Tabla14[[#This Row],[Precio]]-(Tabla14[[#This Row],[Precio]]*0.05)</f>
        <v>4629.3119999999999</v>
      </c>
      <c r="H4214" s="4">
        <f>Tabla14[[#This Row],[  -14% costo de juan]]+(Tabla14[[#This Row],[  -14% costo de juan]]*0.1)</f>
        <v>4609.8201600000002</v>
      </c>
      <c r="I4214" s="30">
        <f>Tabla14[[#This Row],[5% purpil]]+(Tabla14[[#This Row],[5% purpil]]*0.21)</f>
        <v>5601.4675200000001</v>
      </c>
      <c r="J4214" s="30">
        <f>Tabla14[[#This Row],[5% purpil]]+(Tabla14[[#This Row],[5% purpil]]*0.21)</f>
        <v>5601.4675200000001</v>
      </c>
      <c r="K4214" s="6">
        <f>Tabla14[[#This Row],[Precio NEGRO Publico c/juan]]-Tabla14[[#This Row],[Nuestro Costo juan ]]</f>
        <v>991.64735999999994</v>
      </c>
      <c r="L4214" s="7">
        <f>Tabla14[[#This Row],[Ganancia]]/Tabla14[[#This Row],[Nuestro Costo juan ]]</f>
        <v>0.21511627906976741</v>
      </c>
      <c r="M4214" s="2">
        <f>Tabla14[[#This Row],[Precio NEGRO Publico c/juan]]+(Tabla14[[#This Row],[Precio NEGRO Publico c/juan]]*0.105)</f>
        <v>6189.6216095999998</v>
      </c>
    </row>
    <row r="4215" spans="1:13">
      <c r="A4215" s="1" t="s">
        <v>8452</v>
      </c>
      <c r="B4215" t="s">
        <v>8453</v>
      </c>
      <c r="C4215" t="s">
        <v>7159</v>
      </c>
      <c r="D4215" t="s">
        <v>5447</v>
      </c>
      <c r="E4215" s="2">
        <v>4872.96</v>
      </c>
      <c r="F4215" s="2">
        <f>Tabla14[[#This Row],[Precio]]-(Tabla14[[#This Row],[Precio]]*0.14)</f>
        <v>4190.7456000000002</v>
      </c>
      <c r="G4215" s="2">
        <f>Tabla14[[#This Row],[Precio]]-(Tabla14[[#This Row],[Precio]]*0.05)</f>
        <v>4629.3119999999999</v>
      </c>
      <c r="H4215" s="4">
        <f>Tabla14[[#This Row],[  -14% costo de juan]]+(Tabla14[[#This Row],[  -14% costo de juan]]*0.1)</f>
        <v>4609.8201600000002</v>
      </c>
      <c r="I4215" s="30">
        <f>Tabla14[[#This Row],[5% purpil]]+(Tabla14[[#This Row],[5% purpil]]*0.21)</f>
        <v>5601.4675200000001</v>
      </c>
      <c r="J4215" s="30">
        <f>Tabla14[[#This Row],[5% purpil]]+(Tabla14[[#This Row],[5% purpil]]*0.21)</f>
        <v>5601.4675200000001</v>
      </c>
      <c r="K4215" s="6">
        <f>Tabla14[[#This Row],[Precio NEGRO Publico c/juan]]-Tabla14[[#This Row],[Nuestro Costo juan ]]</f>
        <v>991.64735999999994</v>
      </c>
      <c r="L4215" s="7">
        <f>Tabla14[[#This Row],[Ganancia]]/Tabla14[[#This Row],[Nuestro Costo juan ]]</f>
        <v>0.21511627906976741</v>
      </c>
      <c r="M4215" s="2">
        <f>Tabla14[[#This Row],[Precio NEGRO Publico c/juan]]+(Tabla14[[#This Row],[Precio NEGRO Publico c/juan]]*0.105)</f>
        <v>6189.6216095999998</v>
      </c>
    </row>
    <row r="4216" spans="1:13">
      <c r="A4216" s="1" t="s">
        <v>8454</v>
      </c>
      <c r="B4216" t="s">
        <v>8455</v>
      </c>
      <c r="C4216" t="s">
        <v>7159</v>
      </c>
      <c r="D4216" t="s">
        <v>5447</v>
      </c>
      <c r="E4216" s="2">
        <v>584.28</v>
      </c>
      <c r="F4216" s="2">
        <f>Tabla14[[#This Row],[Precio]]-(Tabla14[[#This Row],[Precio]]*0.14)</f>
        <v>502.48079999999999</v>
      </c>
      <c r="G4216" s="2">
        <f>Tabla14[[#This Row],[Precio]]-(Tabla14[[#This Row],[Precio]]*0.05)</f>
        <v>555.06600000000003</v>
      </c>
      <c r="H4216" s="4">
        <f>Tabla14[[#This Row],[  -14% costo de juan]]+(Tabla14[[#This Row],[  -14% costo de juan]]*0.1)</f>
        <v>552.72888</v>
      </c>
      <c r="I4216" s="30">
        <f>Tabla14[[#This Row],[5% purpil]]+(Tabla14[[#This Row],[5% purpil]]*0.21)</f>
        <v>671.62986000000001</v>
      </c>
      <c r="J4216" s="30">
        <f>Tabla14[[#This Row],[5% purpil]]+(Tabla14[[#This Row],[5% purpil]]*0.21)</f>
        <v>671.62986000000001</v>
      </c>
      <c r="K4216" s="6">
        <f>Tabla14[[#This Row],[Precio NEGRO Publico c/juan]]-Tabla14[[#This Row],[Nuestro Costo juan ]]</f>
        <v>118.90098</v>
      </c>
      <c r="L4216" s="7">
        <f>Tabla14[[#This Row],[Ganancia]]/Tabla14[[#This Row],[Nuestro Costo juan ]]</f>
        <v>0.21511627906976744</v>
      </c>
      <c r="M4216" s="2">
        <f>Tabla14[[#This Row],[Precio NEGRO Publico c/juan]]+(Tabla14[[#This Row],[Precio NEGRO Publico c/juan]]*0.105)</f>
        <v>742.15099529999998</v>
      </c>
    </row>
    <row r="4217" spans="1:13">
      <c r="A4217" s="1" t="s">
        <v>8456</v>
      </c>
      <c r="B4217" t="s">
        <v>8457</v>
      </c>
      <c r="C4217" t="s">
        <v>7159</v>
      </c>
      <c r="D4217" t="s">
        <v>5447</v>
      </c>
      <c r="E4217" s="2">
        <v>584.28</v>
      </c>
      <c r="F4217" s="2">
        <f>Tabla14[[#This Row],[Precio]]-(Tabla14[[#This Row],[Precio]]*0.14)</f>
        <v>502.48079999999999</v>
      </c>
      <c r="G4217" s="2">
        <f>Tabla14[[#This Row],[Precio]]-(Tabla14[[#This Row],[Precio]]*0.05)</f>
        <v>555.06600000000003</v>
      </c>
      <c r="H4217" s="4">
        <f>Tabla14[[#This Row],[  -14% costo de juan]]+(Tabla14[[#This Row],[  -14% costo de juan]]*0.1)</f>
        <v>552.72888</v>
      </c>
      <c r="I4217" s="30">
        <f>Tabla14[[#This Row],[5% purpil]]+(Tabla14[[#This Row],[5% purpil]]*0.21)</f>
        <v>671.62986000000001</v>
      </c>
      <c r="J4217" s="30">
        <f>Tabla14[[#This Row],[5% purpil]]+(Tabla14[[#This Row],[5% purpil]]*0.21)</f>
        <v>671.62986000000001</v>
      </c>
      <c r="K4217" s="6">
        <f>Tabla14[[#This Row],[Precio NEGRO Publico c/juan]]-Tabla14[[#This Row],[Nuestro Costo juan ]]</f>
        <v>118.90098</v>
      </c>
      <c r="L4217" s="7">
        <f>Tabla14[[#This Row],[Ganancia]]/Tabla14[[#This Row],[Nuestro Costo juan ]]</f>
        <v>0.21511627906976744</v>
      </c>
      <c r="M4217" s="2">
        <f>Tabla14[[#This Row],[Precio NEGRO Publico c/juan]]+(Tabla14[[#This Row],[Precio NEGRO Publico c/juan]]*0.105)</f>
        <v>742.15099529999998</v>
      </c>
    </row>
    <row r="4218" spans="1:13">
      <c r="A4218" s="1" t="s">
        <v>8458</v>
      </c>
      <c r="B4218" t="s">
        <v>8459</v>
      </c>
      <c r="C4218" t="s">
        <v>7159</v>
      </c>
      <c r="D4218" t="s">
        <v>5447</v>
      </c>
      <c r="E4218" s="2">
        <v>828.36</v>
      </c>
      <c r="F4218" s="2">
        <f>Tabla14[[#This Row],[Precio]]-(Tabla14[[#This Row],[Precio]]*0.14)</f>
        <v>712.38959999999997</v>
      </c>
      <c r="G4218" s="2">
        <f>Tabla14[[#This Row],[Precio]]-(Tabla14[[#This Row],[Precio]]*0.05)</f>
        <v>786.94200000000001</v>
      </c>
      <c r="H4218" s="4">
        <f>Tabla14[[#This Row],[  -14% costo de juan]]+(Tabla14[[#This Row],[  -14% costo de juan]]*0.1)</f>
        <v>783.62855999999999</v>
      </c>
      <c r="I4218" s="30">
        <f>Tabla14[[#This Row],[5% purpil]]+(Tabla14[[#This Row],[5% purpil]]*0.21)</f>
        <v>952.19982000000005</v>
      </c>
      <c r="J4218" s="30">
        <f>Tabla14[[#This Row],[5% purpil]]+(Tabla14[[#This Row],[5% purpil]]*0.21)</f>
        <v>952.19982000000005</v>
      </c>
      <c r="K4218" s="6">
        <f>Tabla14[[#This Row],[Precio NEGRO Publico c/juan]]-Tabla14[[#This Row],[Nuestro Costo juan ]]</f>
        <v>168.57126000000005</v>
      </c>
      <c r="L4218" s="7">
        <f>Tabla14[[#This Row],[Ganancia]]/Tabla14[[#This Row],[Nuestro Costo juan ]]</f>
        <v>0.21511627906976752</v>
      </c>
      <c r="M4218" s="2">
        <f>Tabla14[[#This Row],[Precio NEGRO Publico c/juan]]+(Tabla14[[#This Row],[Precio NEGRO Publico c/juan]]*0.105)</f>
        <v>1052.1808011000001</v>
      </c>
    </row>
    <row r="4219" spans="1:13">
      <c r="A4219" s="1" t="s">
        <v>8460</v>
      </c>
      <c r="B4219" t="s">
        <v>8461</v>
      </c>
      <c r="C4219" t="s">
        <v>7159</v>
      </c>
      <c r="D4219" t="s">
        <v>5447</v>
      </c>
      <c r="E4219" s="2">
        <v>828.36</v>
      </c>
      <c r="F4219" s="2">
        <f>Tabla14[[#This Row],[Precio]]-(Tabla14[[#This Row],[Precio]]*0.14)</f>
        <v>712.38959999999997</v>
      </c>
      <c r="G4219" s="2">
        <f>Tabla14[[#This Row],[Precio]]-(Tabla14[[#This Row],[Precio]]*0.05)</f>
        <v>786.94200000000001</v>
      </c>
      <c r="H4219" s="4">
        <f>Tabla14[[#This Row],[  -14% costo de juan]]+(Tabla14[[#This Row],[  -14% costo de juan]]*0.1)</f>
        <v>783.62855999999999</v>
      </c>
      <c r="I4219" s="30">
        <f>Tabla14[[#This Row],[5% purpil]]+(Tabla14[[#This Row],[5% purpil]]*0.21)</f>
        <v>952.19982000000005</v>
      </c>
      <c r="J4219" s="30">
        <f>Tabla14[[#This Row],[5% purpil]]+(Tabla14[[#This Row],[5% purpil]]*0.21)</f>
        <v>952.19982000000005</v>
      </c>
      <c r="K4219" s="6">
        <f>Tabla14[[#This Row],[Precio NEGRO Publico c/juan]]-Tabla14[[#This Row],[Nuestro Costo juan ]]</f>
        <v>168.57126000000005</v>
      </c>
      <c r="L4219" s="7">
        <f>Tabla14[[#This Row],[Ganancia]]/Tabla14[[#This Row],[Nuestro Costo juan ]]</f>
        <v>0.21511627906976752</v>
      </c>
      <c r="M4219" s="2">
        <f>Tabla14[[#This Row],[Precio NEGRO Publico c/juan]]+(Tabla14[[#This Row],[Precio NEGRO Publico c/juan]]*0.105)</f>
        <v>1052.1808011000001</v>
      </c>
    </row>
    <row r="4220" spans="1:13">
      <c r="A4220" s="1" t="s">
        <v>8462</v>
      </c>
      <c r="B4220" t="s">
        <v>8463</v>
      </c>
      <c r="C4220" t="s">
        <v>7159</v>
      </c>
      <c r="D4220" t="s">
        <v>5447</v>
      </c>
      <c r="E4220" s="2">
        <v>609.12</v>
      </c>
      <c r="F4220" s="2">
        <f>Tabla14[[#This Row],[Precio]]-(Tabla14[[#This Row],[Precio]]*0.14)</f>
        <v>523.84320000000002</v>
      </c>
      <c r="G4220" s="2">
        <f>Tabla14[[#This Row],[Precio]]-(Tabla14[[#This Row],[Precio]]*0.05)</f>
        <v>578.66399999999999</v>
      </c>
      <c r="H4220" s="4">
        <f>Tabla14[[#This Row],[  -14% costo de juan]]+(Tabla14[[#This Row],[  -14% costo de juan]]*0.1)</f>
        <v>576.22752000000003</v>
      </c>
      <c r="I4220" s="30">
        <f>Tabla14[[#This Row],[5% purpil]]+(Tabla14[[#This Row],[5% purpil]]*0.21)</f>
        <v>700.18344000000002</v>
      </c>
      <c r="J4220" s="30">
        <f>Tabla14[[#This Row],[5% purpil]]+(Tabla14[[#This Row],[5% purpil]]*0.21)</f>
        <v>700.18344000000002</v>
      </c>
      <c r="K4220" s="6">
        <f>Tabla14[[#This Row],[Precio NEGRO Publico c/juan]]-Tabla14[[#This Row],[Nuestro Costo juan ]]</f>
        <v>123.95591999999999</v>
      </c>
      <c r="L4220" s="7">
        <f>Tabla14[[#This Row],[Ganancia]]/Tabla14[[#This Row],[Nuestro Costo juan ]]</f>
        <v>0.21511627906976741</v>
      </c>
      <c r="M4220" s="2">
        <f>Tabla14[[#This Row],[Precio NEGRO Publico c/juan]]+(Tabla14[[#This Row],[Precio NEGRO Publico c/juan]]*0.105)</f>
        <v>773.70270119999998</v>
      </c>
    </row>
    <row r="4221" spans="1:13">
      <c r="A4221" s="1" t="s">
        <v>8464</v>
      </c>
      <c r="B4221" t="s">
        <v>8465</v>
      </c>
      <c r="C4221" t="s">
        <v>7159</v>
      </c>
      <c r="D4221" t="s">
        <v>5447</v>
      </c>
      <c r="E4221" s="2">
        <v>731.16</v>
      </c>
      <c r="F4221" s="2">
        <f>Tabla14[[#This Row],[Precio]]-(Tabla14[[#This Row],[Precio]]*0.14)</f>
        <v>628.79759999999999</v>
      </c>
      <c r="G4221" s="2">
        <f>Tabla14[[#This Row],[Precio]]-(Tabla14[[#This Row],[Precio]]*0.05)</f>
        <v>694.60199999999998</v>
      </c>
      <c r="H4221" s="4">
        <f>Tabla14[[#This Row],[  -14% costo de juan]]+(Tabla14[[#This Row],[  -14% costo de juan]]*0.1)</f>
        <v>691.67736000000002</v>
      </c>
      <c r="I4221" s="30">
        <f>Tabla14[[#This Row],[5% purpil]]+(Tabla14[[#This Row],[5% purpil]]*0.21)</f>
        <v>840.46841999999992</v>
      </c>
      <c r="J4221" s="30">
        <f>Tabla14[[#This Row],[5% purpil]]+(Tabla14[[#This Row],[5% purpil]]*0.21)</f>
        <v>840.46841999999992</v>
      </c>
      <c r="K4221" s="6">
        <f>Tabla14[[#This Row],[Precio NEGRO Publico c/juan]]-Tabla14[[#This Row],[Nuestro Costo juan ]]</f>
        <v>148.7910599999999</v>
      </c>
      <c r="L4221" s="7">
        <f>Tabla14[[#This Row],[Ganancia]]/Tabla14[[#This Row],[Nuestro Costo juan ]]</f>
        <v>0.2151162790697673</v>
      </c>
      <c r="M4221" s="2">
        <f>Tabla14[[#This Row],[Precio NEGRO Publico c/juan]]+(Tabla14[[#This Row],[Precio NEGRO Publico c/juan]]*0.105)</f>
        <v>928.7176040999999</v>
      </c>
    </row>
    <row r="4222" spans="1:13">
      <c r="A4222" s="1" t="s">
        <v>8466</v>
      </c>
      <c r="B4222" t="s">
        <v>8467</v>
      </c>
      <c r="C4222" t="s">
        <v>7159</v>
      </c>
      <c r="D4222" t="s">
        <v>5447</v>
      </c>
      <c r="E4222" s="2">
        <v>487.08</v>
      </c>
      <c r="F4222" s="2">
        <f>Tabla14[[#This Row],[Precio]]-(Tabla14[[#This Row],[Precio]]*0.14)</f>
        <v>418.88879999999995</v>
      </c>
      <c r="G4222" s="2">
        <f>Tabla14[[#This Row],[Precio]]-(Tabla14[[#This Row],[Precio]]*0.05)</f>
        <v>462.726</v>
      </c>
      <c r="H4222" s="4">
        <f>Tabla14[[#This Row],[  -14% costo de juan]]+(Tabla14[[#This Row],[  -14% costo de juan]]*0.1)</f>
        <v>460.77767999999992</v>
      </c>
      <c r="I4222" s="30">
        <f>Tabla14[[#This Row],[5% purpil]]+(Tabla14[[#This Row],[5% purpil]]*0.21)</f>
        <v>559.89846</v>
      </c>
      <c r="J4222" s="30">
        <f>Tabla14[[#This Row],[5% purpil]]+(Tabla14[[#This Row],[5% purpil]]*0.21)</f>
        <v>559.89846</v>
      </c>
      <c r="K4222" s="6">
        <f>Tabla14[[#This Row],[Precio NEGRO Publico c/juan]]-Tabla14[[#This Row],[Nuestro Costo juan ]]</f>
        <v>99.120780000000082</v>
      </c>
      <c r="L4222" s="7">
        <f>Tabla14[[#This Row],[Ganancia]]/Tabla14[[#This Row],[Nuestro Costo juan ]]</f>
        <v>0.21511627906976766</v>
      </c>
      <c r="M4222" s="2">
        <f>Tabla14[[#This Row],[Precio NEGRO Publico c/juan]]+(Tabla14[[#This Row],[Precio NEGRO Publico c/juan]]*0.105)</f>
        <v>618.68779829999994</v>
      </c>
    </row>
    <row r="4223" spans="1:13">
      <c r="A4223" s="1" t="s">
        <v>8468</v>
      </c>
      <c r="B4223" t="s">
        <v>8469</v>
      </c>
      <c r="C4223" t="s">
        <v>7159</v>
      </c>
      <c r="D4223" t="s">
        <v>5447</v>
      </c>
      <c r="E4223" s="2">
        <v>31000.3</v>
      </c>
      <c r="F4223" s="2">
        <f>Tabla14[[#This Row],[Precio]]-(Tabla14[[#This Row],[Precio]]*0.14)</f>
        <v>26660.257999999998</v>
      </c>
      <c r="G4223" s="2">
        <f>Tabla14[[#This Row],[Precio]]-(Tabla14[[#This Row],[Precio]]*0.05)</f>
        <v>29450.285</v>
      </c>
      <c r="H4223" s="4">
        <f>Tabla14[[#This Row],[  -14% costo de juan]]+(Tabla14[[#This Row],[  -14% costo de juan]]*0.1)</f>
        <v>29326.283799999997</v>
      </c>
      <c r="I4223" s="30">
        <f>Tabla14[[#This Row],[5% purpil]]+(Tabla14[[#This Row],[5% purpil]]*0.21)</f>
        <v>35634.844850000001</v>
      </c>
      <c r="J4223" s="30">
        <f>Tabla14[[#This Row],[5% purpil]]+(Tabla14[[#This Row],[5% purpil]]*0.21)</f>
        <v>35634.844850000001</v>
      </c>
      <c r="K4223" s="6">
        <f>Tabla14[[#This Row],[Precio NEGRO Publico c/juan]]-Tabla14[[#This Row],[Nuestro Costo juan ]]</f>
        <v>6308.5610500000039</v>
      </c>
      <c r="L4223" s="7">
        <f>Tabla14[[#This Row],[Ganancia]]/Tabla14[[#This Row],[Nuestro Costo juan ]]</f>
        <v>0.2151162790697676</v>
      </c>
      <c r="M4223" s="2">
        <f>Tabla14[[#This Row],[Precio NEGRO Publico c/juan]]+(Tabla14[[#This Row],[Precio NEGRO Publico c/juan]]*0.105)</f>
        <v>39376.503559249999</v>
      </c>
    </row>
    <row r="4224" spans="1:13">
      <c r="A4224" s="1" t="s">
        <v>8470</v>
      </c>
      <c r="B4224" t="s">
        <v>8471</v>
      </c>
      <c r="C4224" t="s">
        <v>7159</v>
      </c>
      <c r="D4224" t="s">
        <v>5447</v>
      </c>
      <c r="E4224" s="2">
        <v>4288.68</v>
      </c>
      <c r="F4224" s="2">
        <f>Tabla14[[#This Row],[Precio]]-(Tabla14[[#This Row],[Precio]]*0.14)</f>
        <v>3688.2647999999999</v>
      </c>
      <c r="G4224" s="2">
        <f>Tabla14[[#This Row],[Precio]]-(Tabla14[[#This Row],[Precio]]*0.05)</f>
        <v>4074.2460000000001</v>
      </c>
      <c r="H4224" s="4">
        <f>Tabla14[[#This Row],[  -14% costo de juan]]+(Tabla14[[#This Row],[  -14% costo de juan]]*0.1)</f>
        <v>4057.0912800000001</v>
      </c>
      <c r="I4224" s="30">
        <f>Tabla14[[#This Row],[5% purpil]]+(Tabla14[[#This Row],[5% purpil]]*0.21)</f>
        <v>4929.8376600000001</v>
      </c>
      <c r="J4224" s="30">
        <f>Tabla14[[#This Row],[5% purpil]]+(Tabla14[[#This Row],[5% purpil]]*0.21)</f>
        <v>4929.8376600000001</v>
      </c>
      <c r="K4224" s="6">
        <f>Tabla14[[#This Row],[Precio NEGRO Publico c/juan]]-Tabla14[[#This Row],[Nuestro Costo juan ]]</f>
        <v>872.74638000000004</v>
      </c>
      <c r="L4224" s="7">
        <f>Tabla14[[#This Row],[Ganancia]]/Tabla14[[#This Row],[Nuestro Costo juan ]]</f>
        <v>0.21511627906976744</v>
      </c>
      <c r="M4224" s="2">
        <f>Tabla14[[#This Row],[Precio NEGRO Publico c/juan]]+(Tabla14[[#This Row],[Precio NEGRO Publico c/juan]]*0.105)</f>
        <v>5447.4706143000003</v>
      </c>
    </row>
    <row r="4225" spans="1:13">
      <c r="A4225" s="1" t="s">
        <v>8472</v>
      </c>
      <c r="B4225" t="s">
        <v>8473</v>
      </c>
      <c r="C4225" t="s">
        <v>7159</v>
      </c>
      <c r="D4225" t="s">
        <v>5447</v>
      </c>
      <c r="E4225" s="2">
        <v>4288.68</v>
      </c>
      <c r="F4225" s="2">
        <f>Tabla14[[#This Row],[Precio]]-(Tabla14[[#This Row],[Precio]]*0.14)</f>
        <v>3688.2647999999999</v>
      </c>
      <c r="G4225" s="2">
        <f>Tabla14[[#This Row],[Precio]]-(Tabla14[[#This Row],[Precio]]*0.05)</f>
        <v>4074.2460000000001</v>
      </c>
      <c r="H4225" s="4">
        <f>Tabla14[[#This Row],[  -14% costo de juan]]+(Tabla14[[#This Row],[  -14% costo de juan]]*0.1)</f>
        <v>4057.0912800000001</v>
      </c>
      <c r="I4225" s="30">
        <f>Tabla14[[#This Row],[5% purpil]]+(Tabla14[[#This Row],[5% purpil]]*0.21)</f>
        <v>4929.8376600000001</v>
      </c>
      <c r="J4225" s="30">
        <f>Tabla14[[#This Row],[5% purpil]]+(Tabla14[[#This Row],[5% purpil]]*0.21)</f>
        <v>4929.8376600000001</v>
      </c>
      <c r="K4225" s="6">
        <f>Tabla14[[#This Row],[Precio NEGRO Publico c/juan]]-Tabla14[[#This Row],[Nuestro Costo juan ]]</f>
        <v>872.74638000000004</v>
      </c>
      <c r="L4225" s="7">
        <f>Tabla14[[#This Row],[Ganancia]]/Tabla14[[#This Row],[Nuestro Costo juan ]]</f>
        <v>0.21511627906976744</v>
      </c>
      <c r="M4225" s="2">
        <f>Tabla14[[#This Row],[Precio NEGRO Publico c/juan]]+(Tabla14[[#This Row],[Precio NEGRO Publico c/juan]]*0.105)</f>
        <v>5447.4706143000003</v>
      </c>
    </row>
    <row r="4226" spans="1:13">
      <c r="A4226" s="1" t="s">
        <v>8474</v>
      </c>
      <c r="B4226" t="s">
        <v>8475</v>
      </c>
      <c r="C4226" t="s">
        <v>7159</v>
      </c>
      <c r="D4226" t="s">
        <v>5447</v>
      </c>
      <c r="E4226" s="2">
        <v>27200</v>
      </c>
      <c r="F4226" s="2">
        <f>Tabla14[[#This Row],[Precio]]-(Tabla14[[#This Row],[Precio]]*0.14)</f>
        <v>23392</v>
      </c>
      <c r="G4226" s="2">
        <f>Tabla14[[#This Row],[Precio]]-(Tabla14[[#This Row],[Precio]]*0.05)</f>
        <v>25840</v>
      </c>
      <c r="H4226" s="4">
        <f>Tabla14[[#This Row],[  -14% costo de juan]]+(Tabla14[[#This Row],[  -14% costo de juan]]*0.1)</f>
        <v>25731.200000000001</v>
      </c>
      <c r="I4226" s="30">
        <f>Tabla14[[#This Row],[5% purpil]]+(Tabla14[[#This Row],[5% purpil]]*0.21)</f>
        <v>31266.400000000001</v>
      </c>
      <c r="J4226" s="30">
        <f>Tabla14[[#This Row],[5% purpil]]+(Tabla14[[#This Row],[5% purpil]]*0.21)</f>
        <v>31266.400000000001</v>
      </c>
      <c r="K4226" s="6">
        <f>Tabla14[[#This Row],[Precio NEGRO Publico c/juan]]-Tabla14[[#This Row],[Nuestro Costo juan ]]</f>
        <v>5535.2000000000007</v>
      </c>
      <c r="L4226" s="7">
        <f>Tabla14[[#This Row],[Ganancia]]/Tabla14[[#This Row],[Nuestro Costo juan ]]</f>
        <v>0.21511627906976746</v>
      </c>
      <c r="M4226" s="2">
        <f>Tabla14[[#This Row],[Precio NEGRO Publico c/juan]]+(Tabla14[[#This Row],[Precio NEGRO Publico c/juan]]*0.105)</f>
        <v>34549.372000000003</v>
      </c>
    </row>
    <row r="4227" spans="1:13">
      <c r="A4227" s="1" t="s">
        <v>8476</v>
      </c>
      <c r="B4227" t="s">
        <v>8477</v>
      </c>
      <c r="C4227" t="s">
        <v>7159</v>
      </c>
      <c r="D4227" t="s">
        <v>5447</v>
      </c>
      <c r="E4227" s="2">
        <v>3106.08</v>
      </c>
      <c r="F4227" s="2">
        <f>Tabla14[[#This Row],[Precio]]-(Tabla14[[#This Row],[Precio]]*0.14)</f>
        <v>2671.2287999999999</v>
      </c>
      <c r="G4227" s="2">
        <f>Tabla14[[#This Row],[Precio]]-(Tabla14[[#This Row],[Precio]]*0.05)</f>
        <v>2950.7759999999998</v>
      </c>
      <c r="H4227" s="4">
        <f>Tabla14[[#This Row],[  -14% costo de juan]]+(Tabla14[[#This Row],[  -14% costo de juan]]*0.1)</f>
        <v>2938.3516799999998</v>
      </c>
      <c r="I4227" s="30">
        <f>Tabla14[[#This Row],[5% purpil]]+(Tabla14[[#This Row],[5% purpil]]*0.21)</f>
        <v>3570.43896</v>
      </c>
      <c r="J4227" s="30">
        <f>Tabla14[[#This Row],[5% purpil]]+(Tabla14[[#This Row],[5% purpil]]*0.21)</f>
        <v>3570.43896</v>
      </c>
      <c r="K4227" s="6">
        <f>Tabla14[[#This Row],[Precio NEGRO Publico c/juan]]-Tabla14[[#This Row],[Nuestro Costo juan ]]</f>
        <v>632.08728000000019</v>
      </c>
      <c r="L4227" s="7">
        <f>Tabla14[[#This Row],[Ganancia]]/Tabla14[[#This Row],[Nuestro Costo juan ]]</f>
        <v>0.21511627906976752</v>
      </c>
      <c r="M4227" s="2">
        <f>Tabla14[[#This Row],[Precio NEGRO Publico c/juan]]+(Tabla14[[#This Row],[Precio NEGRO Publico c/juan]]*0.105)</f>
        <v>3945.3350507999999</v>
      </c>
    </row>
    <row r="4228" spans="1:13">
      <c r="A4228" s="1" t="s">
        <v>8478</v>
      </c>
      <c r="B4228" t="s">
        <v>8479</v>
      </c>
      <c r="C4228" t="s">
        <v>7159</v>
      </c>
      <c r="D4228" t="s">
        <v>5447</v>
      </c>
      <c r="E4228" s="2">
        <v>7662.6</v>
      </c>
      <c r="F4228" s="2">
        <f>Tabla14[[#This Row],[Precio]]-(Tabla14[[#This Row],[Precio]]*0.14)</f>
        <v>6589.8360000000002</v>
      </c>
      <c r="G4228" s="2">
        <f>Tabla14[[#This Row],[Precio]]-(Tabla14[[#This Row],[Precio]]*0.05)</f>
        <v>7279.47</v>
      </c>
      <c r="H4228" s="4">
        <f>Tabla14[[#This Row],[  -14% costo de juan]]+(Tabla14[[#This Row],[  -14% costo de juan]]*0.1)</f>
        <v>7248.8196000000007</v>
      </c>
      <c r="I4228" s="30">
        <f>Tabla14[[#This Row],[5% purpil]]+(Tabla14[[#This Row],[5% purpil]]*0.21)</f>
        <v>8808.1587</v>
      </c>
      <c r="J4228" s="30">
        <f>Tabla14[[#This Row],[5% purpil]]+(Tabla14[[#This Row],[5% purpil]]*0.21)</f>
        <v>8808.1587</v>
      </c>
      <c r="K4228" s="6">
        <f>Tabla14[[#This Row],[Precio NEGRO Publico c/juan]]-Tabla14[[#This Row],[Nuestro Costo juan ]]</f>
        <v>1559.3390999999992</v>
      </c>
      <c r="L4228" s="7">
        <f>Tabla14[[#This Row],[Ganancia]]/Tabla14[[#This Row],[Nuestro Costo juan ]]</f>
        <v>0.21511627906976732</v>
      </c>
      <c r="M4228" s="2">
        <f>Tabla14[[#This Row],[Precio NEGRO Publico c/juan]]+(Tabla14[[#This Row],[Precio NEGRO Publico c/juan]]*0.105)</f>
        <v>9733.0153635000006</v>
      </c>
    </row>
    <row r="4229" spans="1:13">
      <c r="A4229" s="1" t="s">
        <v>8480</v>
      </c>
      <c r="B4229" t="s">
        <v>8481</v>
      </c>
      <c r="C4229" t="s">
        <v>7159</v>
      </c>
      <c r="D4229" t="s">
        <v>5447</v>
      </c>
      <c r="E4229" s="2">
        <v>8269</v>
      </c>
      <c r="F4229" s="2">
        <f>Tabla14[[#This Row],[Precio]]-(Tabla14[[#This Row],[Precio]]*0.14)</f>
        <v>7111.34</v>
      </c>
      <c r="G4229" s="2">
        <f>Tabla14[[#This Row],[Precio]]-(Tabla14[[#This Row],[Precio]]*0.05)</f>
        <v>7855.55</v>
      </c>
      <c r="H4229" s="4">
        <f>Tabla14[[#This Row],[  -14% costo de juan]]+(Tabla14[[#This Row],[  -14% costo de juan]]*0.1)</f>
        <v>7822.4740000000002</v>
      </c>
      <c r="I4229" s="30">
        <f>Tabla14[[#This Row],[5% purpil]]+(Tabla14[[#This Row],[5% purpil]]*0.21)</f>
        <v>9505.2155000000002</v>
      </c>
      <c r="J4229" s="30">
        <f>Tabla14[[#This Row],[5% purpil]]+(Tabla14[[#This Row],[5% purpil]]*0.21)</f>
        <v>9505.2155000000002</v>
      </c>
      <c r="K4229" s="6">
        <f>Tabla14[[#This Row],[Precio NEGRO Publico c/juan]]-Tabla14[[#This Row],[Nuestro Costo juan ]]</f>
        <v>1682.7415000000001</v>
      </c>
      <c r="L4229" s="7">
        <f>Tabla14[[#This Row],[Ganancia]]/Tabla14[[#This Row],[Nuestro Costo juan ]]</f>
        <v>0.21511627906976744</v>
      </c>
      <c r="M4229" s="2">
        <f>Tabla14[[#This Row],[Precio NEGRO Publico c/juan]]+(Tabla14[[#This Row],[Precio NEGRO Publico c/juan]]*0.105)</f>
        <v>10503.2631275</v>
      </c>
    </row>
    <row r="4230" spans="1:13">
      <c r="A4230" s="1" t="s">
        <v>8482</v>
      </c>
      <c r="B4230" t="s">
        <v>8483</v>
      </c>
      <c r="C4230" t="s">
        <v>7159</v>
      </c>
      <c r="D4230" t="s">
        <v>5447</v>
      </c>
      <c r="E4230" s="2">
        <v>26265</v>
      </c>
      <c r="F4230" s="2">
        <f>Tabla14[[#This Row],[Precio]]-(Tabla14[[#This Row],[Precio]]*0.14)</f>
        <v>22587.9</v>
      </c>
      <c r="G4230" s="2">
        <f>Tabla14[[#This Row],[Precio]]-(Tabla14[[#This Row],[Precio]]*0.05)</f>
        <v>24951.75</v>
      </c>
      <c r="H4230" s="4">
        <f>Tabla14[[#This Row],[  -14% costo de juan]]+(Tabla14[[#This Row],[  -14% costo de juan]]*0.1)</f>
        <v>24846.690000000002</v>
      </c>
      <c r="I4230" s="30">
        <f>Tabla14[[#This Row],[5% purpil]]+(Tabla14[[#This Row],[5% purpil]]*0.21)</f>
        <v>30191.6175</v>
      </c>
      <c r="J4230" s="30">
        <f>Tabla14[[#This Row],[5% purpil]]+(Tabla14[[#This Row],[5% purpil]]*0.21)</f>
        <v>30191.6175</v>
      </c>
      <c r="K4230" s="6">
        <f>Tabla14[[#This Row],[Precio NEGRO Publico c/juan]]-Tabla14[[#This Row],[Nuestro Costo juan ]]</f>
        <v>5344.927499999998</v>
      </c>
      <c r="L4230" s="7">
        <f>Tabla14[[#This Row],[Ganancia]]/Tabla14[[#This Row],[Nuestro Costo juan ]]</f>
        <v>0.21511627906976735</v>
      </c>
      <c r="M4230" s="2">
        <f>Tabla14[[#This Row],[Precio NEGRO Publico c/juan]]+(Tabla14[[#This Row],[Precio NEGRO Publico c/juan]]*0.105)</f>
        <v>33361.737337500002</v>
      </c>
    </row>
    <row r="4231" spans="1:13">
      <c r="A4231" s="1" t="s">
        <v>8484</v>
      </c>
      <c r="B4231" t="s">
        <v>8485</v>
      </c>
      <c r="C4231" t="s">
        <v>7159</v>
      </c>
      <c r="D4231" t="s">
        <v>5447</v>
      </c>
      <c r="E4231" s="2">
        <v>9388</v>
      </c>
      <c r="F4231" s="2">
        <f>Tabla14[[#This Row],[Precio]]-(Tabla14[[#This Row],[Precio]]*0.14)</f>
        <v>8073.68</v>
      </c>
      <c r="G4231" s="2">
        <f>Tabla14[[#This Row],[Precio]]-(Tabla14[[#This Row],[Precio]]*0.05)</f>
        <v>8918.6</v>
      </c>
      <c r="H4231" s="4">
        <f>Tabla14[[#This Row],[  -14% costo de juan]]+(Tabla14[[#This Row],[  -14% costo de juan]]*0.1)</f>
        <v>8881.0480000000007</v>
      </c>
      <c r="I4231" s="30">
        <f>Tabla14[[#This Row],[5% purpil]]+(Tabla14[[#This Row],[5% purpil]]*0.21)</f>
        <v>10791.506000000001</v>
      </c>
      <c r="J4231" s="30">
        <f>Tabla14[[#This Row],[5% purpil]]+(Tabla14[[#This Row],[5% purpil]]*0.21)</f>
        <v>10791.506000000001</v>
      </c>
      <c r="K4231" s="6">
        <f>Tabla14[[#This Row],[Precio NEGRO Publico c/juan]]-Tabla14[[#This Row],[Nuestro Costo juan ]]</f>
        <v>1910.4580000000005</v>
      </c>
      <c r="L4231" s="7">
        <f>Tabla14[[#This Row],[Ganancia]]/Tabla14[[#This Row],[Nuestro Costo juan ]]</f>
        <v>0.21511627906976749</v>
      </c>
      <c r="M4231" s="2">
        <f>Tabla14[[#This Row],[Precio NEGRO Publico c/juan]]+(Tabla14[[#This Row],[Precio NEGRO Publico c/juan]]*0.105)</f>
        <v>11924.614130000002</v>
      </c>
    </row>
    <row r="4232" spans="1:13">
      <c r="A4232" s="1" t="s">
        <v>8486</v>
      </c>
      <c r="B4232" t="s">
        <v>8487</v>
      </c>
      <c r="C4232" t="s">
        <v>7159</v>
      </c>
      <c r="D4232" t="s">
        <v>5447</v>
      </c>
      <c r="E4232" s="2">
        <v>41115.599999999999</v>
      </c>
      <c r="F4232" s="2">
        <f>Tabla14[[#This Row],[Precio]]-(Tabla14[[#This Row],[Precio]]*0.14)</f>
        <v>35359.415999999997</v>
      </c>
      <c r="G4232" s="2">
        <f>Tabla14[[#This Row],[Precio]]-(Tabla14[[#This Row],[Precio]]*0.05)</f>
        <v>39059.82</v>
      </c>
      <c r="H4232" s="4">
        <f>Tabla14[[#This Row],[  -14% costo de juan]]+(Tabla14[[#This Row],[  -14% costo de juan]]*0.1)</f>
        <v>38895.357599999996</v>
      </c>
      <c r="I4232" s="30">
        <f>Tabla14[[#This Row],[5% purpil]]+(Tabla14[[#This Row],[5% purpil]]*0.21)</f>
        <v>47262.3822</v>
      </c>
      <c r="J4232" s="30">
        <f>Tabla14[[#This Row],[5% purpil]]+(Tabla14[[#This Row],[5% purpil]]*0.21)</f>
        <v>47262.3822</v>
      </c>
      <c r="K4232" s="6">
        <f>Tabla14[[#This Row],[Precio NEGRO Publico c/juan]]-Tabla14[[#This Row],[Nuestro Costo juan ]]</f>
        <v>8367.0246000000043</v>
      </c>
      <c r="L4232" s="7">
        <f>Tabla14[[#This Row],[Ganancia]]/Tabla14[[#This Row],[Nuestro Costo juan ]]</f>
        <v>0.21511627906976757</v>
      </c>
      <c r="M4232" s="2">
        <f>Tabla14[[#This Row],[Precio NEGRO Publico c/juan]]+(Tabla14[[#This Row],[Precio NEGRO Publico c/juan]]*0.105)</f>
        <v>52224.932331000004</v>
      </c>
    </row>
    <row r="4233" spans="1:13">
      <c r="A4233" s="1" t="s">
        <v>8488</v>
      </c>
      <c r="B4233" t="s">
        <v>8489</v>
      </c>
      <c r="C4233" t="s">
        <v>7159</v>
      </c>
      <c r="D4233" t="s">
        <v>5447</v>
      </c>
      <c r="E4233" s="2">
        <v>45684</v>
      </c>
      <c r="F4233" s="2">
        <f>Tabla14[[#This Row],[Precio]]-(Tabla14[[#This Row],[Precio]]*0.14)</f>
        <v>39288.239999999998</v>
      </c>
      <c r="G4233" s="2">
        <f>Tabla14[[#This Row],[Precio]]-(Tabla14[[#This Row],[Precio]]*0.05)</f>
        <v>43399.8</v>
      </c>
      <c r="H4233" s="4">
        <f>Tabla14[[#This Row],[  -14% costo de juan]]+(Tabla14[[#This Row],[  -14% costo de juan]]*0.1)</f>
        <v>43217.063999999998</v>
      </c>
      <c r="I4233" s="30">
        <f>Tabla14[[#This Row],[5% purpil]]+(Tabla14[[#This Row],[5% purpil]]*0.21)</f>
        <v>52513.758000000002</v>
      </c>
      <c r="J4233" s="30">
        <f>Tabla14[[#This Row],[5% purpil]]+(Tabla14[[#This Row],[5% purpil]]*0.21)</f>
        <v>52513.758000000002</v>
      </c>
      <c r="K4233" s="6">
        <f>Tabla14[[#This Row],[Precio NEGRO Publico c/juan]]-Tabla14[[#This Row],[Nuestro Costo juan ]]</f>
        <v>9296.6940000000031</v>
      </c>
      <c r="L4233" s="7">
        <f>Tabla14[[#This Row],[Ganancia]]/Tabla14[[#This Row],[Nuestro Costo juan ]]</f>
        <v>0.21511627906976752</v>
      </c>
      <c r="M4233" s="2">
        <f>Tabla14[[#This Row],[Precio NEGRO Publico c/juan]]+(Tabla14[[#This Row],[Precio NEGRO Publico c/juan]]*0.105)</f>
        <v>58027.702590000001</v>
      </c>
    </row>
    <row r="4234" spans="1:13">
      <c r="A4234" s="1" t="s">
        <v>8490</v>
      </c>
      <c r="B4234" t="s">
        <v>8491</v>
      </c>
      <c r="C4234" t="s">
        <v>7159</v>
      </c>
      <c r="D4234" t="s">
        <v>5447</v>
      </c>
      <c r="E4234" s="2">
        <v>1583.28</v>
      </c>
      <c r="F4234" s="2">
        <f>Tabla14[[#This Row],[Precio]]-(Tabla14[[#This Row],[Precio]]*0.14)</f>
        <v>1361.6207999999999</v>
      </c>
      <c r="G4234" s="2">
        <f>Tabla14[[#This Row],[Precio]]-(Tabla14[[#This Row],[Precio]]*0.05)</f>
        <v>1504.116</v>
      </c>
      <c r="H4234" s="4">
        <f>Tabla14[[#This Row],[  -14% costo de juan]]+(Tabla14[[#This Row],[  -14% costo de juan]]*0.1)</f>
        <v>1497.78288</v>
      </c>
      <c r="I4234" s="30">
        <f>Tabla14[[#This Row],[5% purpil]]+(Tabla14[[#This Row],[5% purpil]]*0.21)</f>
        <v>1819.98036</v>
      </c>
      <c r="J4234" s="30">
        <f>Tabla14[[#This Row],[5% purpil]]+(Tabla14[[#This Row],[5% purpil]]*0.21)</f>
        <v>1819.98036</v>
      </c>
      <c r="K4234" s="6">
        <f>Tabla14[[#This Row],[Precio NEGRO Publico c/juan]]-Tabla14[[#This Row],[Nuestro Costo juan ]]</f>
        <v>322.19748000000004</v>
      </c>
      <c r="L4234" s="7">
        <f>Tabla14[[#This Row],[Ganancia]]/Tabla14[[#This Row],[Nuestro Costo juan ]]</f>
        <v>0.21511627906976746</v>
      </c>
      <c r="M4234" s="2">
        <f>Tabla14[[#This Row],[Precio NEGRO Publico c/juan]]+(Tabla14[[#This Row],[Precio NEGRO Publico c/juan]]*0.105)</f>
        <v>2011.0782978</v>
      </c>
    </row>
    <row r="4235" spans="1:13">
      <c r="A4235" s="1" t="s">
        <v>8492</v>
      </c>
      <c r="B4235" t="s">
        <v>8493</v>
      </c>
      <c r="C4235" t="s">
        <v>7159</v>
      </c>
      <c r="D4235" t="s">
        <v>5447</v>
      </c>
      <c r="E4235" s="2">
        <v>2630.88</v>
      </c>
      <c r="F4235" s="2">
        <f>Tabla14[[#This Row],[Precio]]-(Tabla14[[#This Row],[Precio]]*0.14)</f>
        <v>2262.5568000000003</v>
      </c>
      <c r="G4235" s="2">
        <f>Tabla14[[#This Row],[Precio]]-(Tabla14[[#This Row],[Precio]]*0.05)</f>
        <v>2499.3360000000002</v>
      </c>
      <c r="H4235" s="4">
        <f>Tabla14[[#This Row],[  -14% costo de juan]]+(Tabla14[[#This Row],[  -14% costo de juan]]*0.1)</f>
        <v>2488.8124800000005</v>
      </c>
      <c r="I4235" s="30">
        <f>Tabla14[[#This Row],[5% purpil]]+(Tabla14[[#This Row],[5% purpil]]*0.21)</f>
        <v>3024.1965600000003</v>
      </c>
      <c r="J4235" s="30">
        <f>Tabla14[[#This Row],[5% purpil]]+(Tabla14[[#This Row],[5% purpil]]*0.21)</f>
        <v>3024.1965600000003</v>
      </c>
      <c r="K4235" s="6">
        <f>Tabla14[[#This Row],[Precio NEGRO Publico c/juan]]-Tabla14[[#This Row],[Nuestro Costo juan ]]</f>
        <v>535.38407999999981</v>
      </c>
      <c r="L4235" s="7">
        <f>Tabla14[[#This Row],[Ganancia]]/Tabla14[[#This Row],[Nuestro Costo juan ]]</f>
        <v>0.21511627906976732</v>
      </c>
      <c r="M4235" s="2">
        <f>Tabla14[[#This Row],[Precio NEGRO Publico c/juan]]+(Tabla14[[#This Row],[Precio NEGRO Publico c/juan]]*0.105)</f>
        <v>3341.7371988000004</v>
      </c>
    </row>
    <row r="4236" spans="1:13">
      <c r="A4236" s="1" t="s">
        <v>8494</v>
      </c>
      <c r="B4236" t="s">
        <v>8495</v>
      </c>
      <c r="C4236" t="s">
        <v>7159</v>
      </c>
      <c r="D4236" t="s">
        <v>5447</v>
      </c>
      <c r="E4236" s="2">
        <v>1218.24</v>
      </c>
      <c r="F4236" s="2">
        <f>Tabla14[[#This Row],[Precio]]-(Tabla14[[#This Row],[Precio]]*0.14)</f>
        <v>1047.6864</v>
      </c>
      <c r="G4236" s="2">
        <f>Tabla14[[#This Row],[Precio]]-(Tabla14[[#This Row],[Precio]]*0.05)</f>
        <v>1157.328</v>
      </c>
      <c r="H4236" s="4">
        <f>Tabla14[[#This Row],[  -14% costo de juan]]+(Tabla14[[#This Row],[  -14% costo de juan]]*0.1)</f>
        <v>1152.4550400000001</v>
      </c>
      <c r="I4236" s="30">
        <f>Tabla14[[#This Row],[5% purpil]]+(Tabla14[[#This Row],[5% purpil]]*0.21)</f>
        <v>1400.36688</v>
      </c>
      <c r="J4236" s="30">
        <f>Tabla14[[#This Row],[5% purpil]]+(Tabla14[[#This Row],[5% purpil]]*0.21)</f>
        <v>1400.36688</v>
      </c>
      <c r="K4236" s="6">
        <f>Tabla14[[#This Row],[Precio NEGRO Publico c/juan]]-Tabla14[[#This Row],[Nuestro Costo juan ]]</f>
        <v>247.91183999999998</v>
      </c>
      <c r="L4236" s="7">
        <f>Tabla14[[#This Row],[Ganancia]]/Tabla14[[#This Row],[Nuestro Costo juan ]]</f>
        <v>0.21511627906976741</v>
      </c>
      <c r="M4236" s="2">
        <f>Tabla14[[#This Row],[Precio NEGRO Publico c/juan]]+(Tabla14[[#This Row],[Precio NEGRO Publico c/juan]]*0.105)</f>
        <v>1547.4054024</v>
      </c>
    </row>
    <row r="4237" spans="1:13">
      <c r="A4237" s="1" t="s">
        <v>8496</v>
      </c>
      <c r="B4237" t="s">
        <v>8497</v>
      </c>
      <c r="C4237" t="s">
        <v>7159</v>
      </c>
      <c r="D4237" t="s">
        <v>5447</v>
      </c>
      <c r="E4237" s="2">
        <v>2741.04</v>
      </c>
      <c r="F4237" s="2">
        <f>Tabla14[[#This Row],[Precio]]-(Tabla14[[#This Row],[Precio]]*0.14)</f>
        <v>2357.2943999999998</v>
      </c>
      <c r="G4237" s="2">
        <f>Tabla14[[#This Row],[Precio]]-(Tabla14[[#This Row],[Precio]]*0.05)</f>
        <v>2603.9879999999998</v>
      </c>
      <c r="H4237" s="4">
        <f>Tabla14[[#This Row],[  -14% costo de juan]]+(Tabla14[[#This Row],[  -14% costo de juan]]*0.1)</f>
        <v>2593.0238399999998</v>
      </c>
      <c r="I4237" s="30">
        <f>Tabla14[[#This Row],[5% purpil]]+(Tabla14[[#This Row],[5% purpil]]*0.21)</f>
        <v>3150.8254799999995</v>
      </c>
      <c r="J4237" s="30">
        <f>Tabla14[[#This Row],[5% purpil]]+(Tabla14[[#This Row],[5% purpil]]*0.21)</f>
        <v>3150.8254799999995</v>
      </c>
      <c r="K4237" s="6">
        <f>Tabla14[[#This Row],[Precio NEGRO Publico c/juan]]-Tabla14[[#This Row],[Nuestro Costo juan ]]</f>
        <v>557.80163999999968</v>
      </c>
      <c r="L4237" s="7">
        <f>Tabla14[[#This Row],[Ganancia]]/Tabla14[[#This Row],[Nuestro Costo juan ]]</f>
        <v>0.21511627906976732</v>
      </c>
      <c r="M4237" s="2">
        <f>Tabla14[[#This Row],[Precio NEGRO Publico c/juan]]+(Tabla14[[#This Row],[Precio NEGRO Publico c/juan]]*0.105)</f>
        <v>3481.6621553999994</v>
      </c>
    </row>
    <row r="4238" spans="1:13">
      <c r="A4238" s="1" t="s">
        <v>8498</v>
      </c>
      <c r="B4238" t="s">
        <v>8499</v>
      </c>
      <c r="C4238" t="s">
        <v>7159</v>
      </c>
      <c r="D4238" t="s">
        <v>5447</v>
      </c>
      <c r="E4238" s="2">
        <v>1462.32</v>
      </c>
      <c r="F4238" s="2">
        <f>Tabla14[[#This Row],[Precio]]-(Tabla14[[#This Row],[Precio]]*0.14)</f>
        <v>1257.5952</v>
      </c>
      <c r="G4238" s="2">
        <f>Tabla14[[#This Row],[Precio]]-(Tabla14[[#This Row],[Precio]]*0.05)</f>
        <v>1389.204</v>
      </c>
      <c r="H4238" s="4">
        <f>Tabla14[[#This Row],[  -14% costo de juan]]+(Tabla14[[#This Row],[  -14% costo de juan]]*0.1)</f>
        <v>1383.35472</v>
      </c>
      <c r="I4238" s="30">
        <f>Tabla14[[#This Row],[5% purpil]]+(Tabla14[[#This Row],[5% purpil]]*0.21)</f>
        <v>1680.9368399999998</v>
      </c>
      <c r="J4238" s="30">
        <f>Tabla14[[#This Row],[5% purpil]]+(Tabla14[[#This Row],[5% purpil]]*0.21)</f>
        <v>1680.9368399999998</v>
      </c>
      <c r="K4238" s="6">
        <f>Tabla14[[#This Row],[Precio NEGRO Publico c/juan]]-Tabla14[[#This Row],[Nuestro Costo juan ]]</f>
        <v>297.5821199999998</v>
      </c>
      <c r="L4238" s="7">
        <f>Tabla14[[#This Row],[Ganancia]]/Tabla14[[#This Row],[Nuestro Costo juan ]]</f>
        <v>0.2151162790697673</v>
      </c>
      <c r="M4238" s="2">
        <f>Tabla14[[#This Row],[Precio NEGRO Publico c/juan]]+(Tabla14[[#This Row],[Precio NEGRO Publico c/juan]]*0.105)</f>
        <v>1857.4352081999998</v>
      </c>
    </row>
    <row r="4239" spans="1:13">
      <c r="A4239" s="1" t="s">
        <v>8500</v>
      </c>
      <c r="B4239" t="s">
        <v>8501</v>
      </c>
      <c r="C4239" t="s">
        <v>7159</v>
      </c>
      <c r="D4239" t="s">
        <v>5447</v>
      </c>
      <c r="E4239" s="2">
        <v>1257.1199999999999</v>
      </c>
      <c r="F4239" s="2">
        <f>Tabla14[[#This Row],[Precio]]-(Tabla14[[#This Row],[Precio]]*0.14)</f>
        <v>1081.1232</v>
      </c>
      <c r="G4239" s="2">
        <f>Tabla14[[#This Row],[Precio]]-(Tabla14[[#This Row],[Precio]]*0.05)</f>
        <v>1194.2639999999999</v>
      </c>
      <c r="H4239" s="4">
        <f>Tabla14[[#This Row],[  -14% costo de juan]]+(Tabla14[[#This Row],[  -14% costo de juan]]*0.1)</f>
        <v>1189.23552</v>
      </c>
      <c r="I4239" s="30">
        <f>Tabla14[[#This Row],[5% purpil]]+(Tabla14[[#This Row],[5% purpil]]*0.21)</f>
        <v>1445.0594399999998</v>
      </c>
      <c r="J4239" s="30">
        <f>Tabla14[[#This Row],[5% purpil]]+(Tabla14[[#This Row],[5% purpil]]*0.21)</f>
        <v>1445.0594399999998</v>
      </c>
      <c r="K4239" s="6">
        <f>Tabla14[[#This Row],[Precio NEGRO Publico c/juan]]-Tabla14[[#This Row],[Nuestro Costo juan ]]</f>
        <v>255.82391999999982</v>
      </c>
      <c r="L4239" s="7">
        <f>Tabla14[[#This Row],[Ganancia]]/Tabla14[[#This Row],[Nuestro Costo juan ]]</f>
        <v>0.2151162790697673</v>
      </c>
      <c r="M4239" s="2">
        <f>Tabla14[[#This Row],[Precio NEGRO Publico c/juan]]+(Tabla14[[#This Row],[Precio NEGRO Publico c/juan]]*0.105)</f>
        <v>1596.7906811999997</v>
      </c>
    </row>
    <row r="4240" spans="1:13">
      <c r="A4240" s="1" t="s">
        <v>8502</v>
      </c>
      <c r="B4240" t="s">
        <v>8503</v>
      </c>
      <c r="C4240" t="s">
        <v>7159</v>
      </c>
      <c r="D4240" t="s">
        <v>5447</v>
      </c>
      <c r="E4240" s="2">
        <v>548.64</v>
      </c>
      <c r="F4240" s="2">
        <f>Tabla14[[#This Row],[Precio]]-(Tabla14[[#This Row],[Precio]]*0.14)</f>
        <v>471.8304</v>
      </c>
      <c r="G4240" s="2">
        <f>Tabla14[[#This Row],[Precio]]-(Tabla14[[#This Row],[Precio]]*0.05)</f>
        <v>521.20799999999997</v>
      </c>
      <c r="H4240" s="4">
        <f>Tabla14[[#This Row],[  -14% costo de juan]]+(Tabla14[[#This Row],[  -14% costo de juan]]*0.1)</f>
        <v>519.01343999999995</v>
      </c>
      <c r="I4240" s="30">
        <f>Tabla14[[#This Row],[5% purpil]]+(Tabla14[[#This Row],[5% purpil]]*0.21)</f>
        <v>630.66167999999993</v>
      </c>
      <c r="J4240" s="30">
        <f>Tabla14[[#This Row],[5% purpil]]+(Tabla14[[#This Row],[5% purpil]]*0.21)</f>
        <v>630.66167999999993</v>
      </c>
      <c r="K4240" s="6">
        <f>Tabla14[[#This Row],[Precio NEGRO Publico c/juan]]-Tabla14[[#This Row],[Nuestro Costo juan ]]</f>
        <v>111.64823999999999</v>
      </c>
      <c r="L4240" s="7">
        <f>Tabla14[[#This Row],[Ganancia]]/Tabla14[[#This Row],[Nuestro Costo juan ]]</f>
        <v>0.21511627906976744</v>
      </c>
      <c r="M4240" s="2">
        <f>Tabla14[[#This Row],[Precio NEGRO Publico c/juan]]+(Tabla14[[#This Row],[Precio NEGRO Publico c/juan]]*0.105)</f>
        <v>696.8811563999999</v>
      </c>
    </row>
    <row r="4241" spans="1:13">
      <c r="A4241" s="1" t="s">
        <v>8504</v>
      </c>
      <c r="B4241" t="s">
        <v>8505</v>
      </c>
      <c r="C4241" t="s">
        <v>7159</v>
      </c>
      <c r="D4241" t="s">
        <v>5447</v>
      </c>
      <c r="E4241" s="2">
        <v>731.16</v>
      </c>
      <c r="F4241" s="2">
        <f>Tabla14[[#This Row],[Precio]]-(Tabla14[[#This Row],[Precio]]*0.14)</f>
        <v>628.79759999999999</v>
      </c>
      <c r="G4241" s="2">
        <f>Tabla14[[#This Row],[Precio]]-(Tabla14[[#This Row],[Precio]]*0.05)</f>
        <v>694.60199999999998</v>
      </c>
      <c r="H4241" s="4">
        <f>Tabla14[[#This Row],[  -14% costo de juan]]+(Tabla14[[#This Row],[  -14% costo de juan]]*0.1)</f>
        <v>691.67736000000002</v>
      </c>
      <c r="I4241" s="30">
        <f>Tabla14[[#This Row],[5% purpil]]+(Tabla14[[#This Row],[5% purpil]]*0.21)</f>
        <v>840.46841999999992</v>
      </c>
      <c r="J4241" s="30">
        <f>Tabla14[[#This Row],[5% purpil]]+(Tabla14[[#This Row],[5% purpil]]*0.21)</f>
        <v>840.46841999999992</v>
      </c>
      <c r="K4241" s="6">
        <f>Tabla14[[#This Row],[Precio NEGRO Publico c/juan]]-Tabla14[[#This Row],[Nuestro Costo juan ]]</f>
        <v>148.7910599999999</v>
      </c>
      <c r="L4241" s="7">
        <f>Tabla14[[#This Row],[Ganancia]]/Tabla14[[#This Row],[Nuestro Costo juan ]]</f>
        <v>0.2151162790697673</v>
      </c>
      <c r="M4241" s="2">
        <f>Tabla14[[#This Row],[Precio NEGRO Publico c/juan]]+(Tabla14[[#This Row],[Precio NEGRO Publico c/juan]]*0.105)</f>
        <v>928.7176040999999</v>
      </c>
    </row>
    <row r="4242" spans="1:13">
      <c r="A4242" s="1" t="s">
        <v>8506</v>
      </c>
      <c r="B4242" t="s">
        <v>8507</v>
      </c>
      <c r="C4242" t="s">
        <v>7159</v>
      </c>
      <c r="D4242" t="s">
        <v>5447</v>
      </c>
      <c r="E4242" s="2">
        <v>819.46</v>
      </c>
      <c r="F4242" s="2">
        <f>Tabla14[[#This Row],[Precio]]-(Tabla14[[#This Row],[Precio]]*0.14)</f>
        <v>704.73559999999998</v>
      </c>
      <c r="G4242" s="2">
        <f>Tabla14[[#This Row],[Precio]]-(Tabla14[[#This Row],[Precio]]*0.05)</f>
        <v>778.48700000000008</v>
      </c>
      <c r="H4242" s="4">
        <f>Tabla14[[#This Row],[  -14% costo de juan]]+(Tabla14[[#This Row],[  -14% costo de juan]]*0.1)</f>
        <v>775.20916</v>
      </c>
      <c r="I4242" s="30">
        <f>Tabla14[[#This Row],[5% purpil]]+(Tabla14[[#This Row],[5% purpil]]*0.21)</f>
        <v>941.96927000000005</v>
      </c>
      <c r="J4242" s="30">
        <f>Tabla14[[#This Row],[5% purpil]]+(Tabla14[[#This Row],[5% purpil]]*0.21)</f>
        <v>941.96927000000005</v>
      </c>
      <c r="K4242" s="6">
        <f>Tabla14[[#This Row],[Precio NEGRO Publico c/juan]]-Tabla14[[#This Row],[Nuestro Costo juan ]]</f>
        <v>166.76011000000005</v>
      </c>
      <c r="L4242" s="7">
        <f>Tabla14[[#This Row],[Ganancia]]/Tabla14[[#This Row],[Nuestro Costo juan ]]</f>
        <v>0.21511627906976752</v>
      </c>
      <c r="M4242" s="2">
        <f>Tabla14[[#This Row],[Precio NEGRO Publico c/juan]]+(Tabla14[[#This Row],[Precio NEGRO Publico c/juan]]*0.105)</f>
        <v>1040.8760433500001</v>
      </c>
    </row>
    <row r="4243" spans="1:13">
      <c r="A4243" s="1" t="s">
        <v>8508</v>
      </c>
      <c r="B4243" t="s">
        <v>8509</v>
      </c>
      <c r="C4243" t="s">
        <v>7159</v>
      </c>
      <c r="D4243" t="s">
        <v>5447</v>
      </c>
      <c r="E4243" s="2">
        <v>39288.199999999997</v>
      </c>
      <c r="F4243" s="2">
        <f>Tabla14[[#This Row],[Precio]]-(Tabla14[[#This Row],[Precio]]*0.14)</f>
        <v>33787.851999999999</v>
      </c>
      <c r="G4243" s="2">
        <f>Tabla14[[#This Row],[Precio]]-(Tabla14[[#This Row],[Precio]]*0.05)</f>
        <v>37323.789999999994</v>
      </c>
      <c r="H4243" s="4">
        <f>Tabla14[[#This Row],[  -14% costo de juan]]+(Tabla14[[#This Row],[  -14% costo de juan]]*0.1)</f>
        <v>37166.637199999997</v>
      </c>
      <c r="I4243" s="30">
        <f>Tabla14[[#This Row],[5% purpil]]+(Tabla14[[#This Row],[5% purpil]]*0.21)</f>
        <v>45161.785899999988</v>
      </c>
      <c r="J4243" s="30">
        <f>Tabla14[[#This Row],[5% purpil]]+(Tabla14[[#This Row],[5% purpil]]*0.21)</f>
        <v>45161.785899999988</v>
      </c>
      <c r="K4243" s="6">
        <f>Tabla14[[#This Row],[Precio NEGRO Publico c/juan]]-Tabla14[[#This Row],[Nuestro Costo juan ]]</f>
        <v>7995.1486999999906</v>
      </c>
      <c r="L4243" s="7">
        <f>Tabla14[[#This Row],[Ganancia]]/Tabla14[[#This Row],[Nuestro Costo juan ]]</f>
        <v>0.21511627906976721</v>
      </c>
      <c r="M4243" s="2">
        <f>Tabla14[[#This Row],[Precio NEGRO Publico c/juan]]+(Tabla14[[#This Row],[Precio NEGRO Publico c/juan]]*0.105)</f>
        <v>49903.773419499987</v>
      </c>
    </row>
    <row r="4244" spans="1:13">
      <c r="A4244" s="1" t="s">
        <v>8510</v>
      </c>
      <c r="B4244" t="s">
        <v>8511</v>
      </c>
      <c r="C4244" t="s">
        <v>7159</v>
      </c>
      <c r="D4244" t="s">
        <v>5447</v>
      </c>
      <c r="E4244" s="2">
        <v>5798.52</v>
      </c>
      <c r="F4244" s="2">
        <f>Tabla14[[#This Row],[Precio]]-(Tabla14[[#This Row],[Precio]]*0.14)</f>
        <v>4986.7272000000003</v>
      </c>
      <c r="G4244" s="2">
        <f>Tabla14[[#This Row],[Precio]]-(Tabla14[[#This Row],[Precio]]*0.05)</f>
        <v>5508.5940000000001</v>
      </c>
      <c r="H4244" s="4">
        <f>Tabla14[[#This Row],[  -14% costo de juan]]+(Tabla14[[#This Row],[  -14% costo de juan]]*0.1)</f>
        <v>5485.3999199999998</v>
      </c>
      <c r="I4244" s="30">
        <f>Tabla14[[#This Row],[5% purpil]]+(Tabla14[[#This Row],[5% purpil]]*0.21)</f>
        <v>6665.3987400000005</v>
      </c>
      <c r="J4244" s="30">
        <f>Tabla14[[#This Row],[5% purpil]]+(Tabla14[[#This Row],[5% purpil]]*0.21)</f>
        <v>6665.3987400000005</v>
      </c>
      <c r="K4244" s="6">
        <f>Tabla14[[#This Row],[Precio NEGRO Publico c/juan]]-Tabla14[[#This Row],[Nuestro Costo juan ]]</f>
        <v>1179.9988200000007</v>
      </c>
      <c r="L4244" s="7">
        <f>Tabla14[[#This Row],[Ganancia]]/Tabla14[[#This Row],[Nuestro Costo juan ]]</f>
        <v>0.21511627906976757</v>
      </c>
      <c r="M4244" s="2">
        <f>Tabla14[[#This Row],[Precio NEGRO Publico c/juan]]+(Tabla14[[#This Row],[Precio NEGRO Publico c/juan]]*0.105)</f>
        <v>7365.2656077000011</v>
      </c>
    </row>
    <row r="4245" spans="1:13">
      <c r="A4245" s="1" t="s">
        <v>8512</v>
      </c>
      <c r="B4245" t="s">
        <v>8513</v>
      </c>
      <c r="C4245" t="s">
        <v>7159</v>
      </c>
      <c r="D4245" t="s">
        <v>5447</v>
      </c>
      <c r="E4245" s="2">
        <v>14826.2</v>
      </c>
      <c r="F4245" s="2">
        <f>Tabla14[[#This Row],[Precio]]-(Tabla14[[#This Row],[Precio]]*0.14)</f>
        <v>12750.532000000001</v>
      </c>
      <c r="G4245" s="2">
        <f>Tabla14[[#This Row],[Precio]]-(Tabla14[[#This Row],[Precio]]*0.05)</f>
        <v>14084.890000000001</v>
      </c>
      <c r="H4245" s="4">
        <f>Tabla14[[#This Row],[  -14% costo de juan]]+(Tabla14[[#This Row],[  -14% costo de juan]]*0.1)</f>
        <v>14025.585200000001</v>
      </c>
      <c r="I4245" s="30">
        <f>Tabla14[[#This Row],[5% purpil]]+(Tabla14[[#This Row],[5% purpil]]*0.21)</f>
        <v>17042.716899999999</v>
      </c>
      <c r="J4245" s="30">
        <f>Tabla14[[#This Row],[5% purpil]]+(Tabla14[[#This Row],[5% purpil]]*0.21)</f>
        <v>17042.716899999999</v>
      </c>
      <c r="K4245" s="6">
        <f>Tabla14[[#This Row],[Precio NEGRO Publico c/juan]]-Tabla14[[#This Row],[Nuestro Costo juan ]]</f>
        <v>3017.1316999999981</v>
      </c>
      <c r="L4245" s="7">
        <f>Tabla14[[#This Row],[Ganancia]]/Tabla14[[#This Row],[Nuestro Costo juan ]]</f>
        <v>0.2151162790697673</v>
      </c>
      <c r="M4245" s="2">
        <f>Tabla14[[#This Row],[Precio NEGRO Publico c/juan]]+(Tabla14[[#This Row],[Precio NEGRO Publico c/juan]]*0.105)</f>
        <v>18832.202174499998</v>
      </c>
    </row>
    <row r="4246" spans="1:13">
      <c r="A4246" s="1" t="s">
        <v>8514</v>
      </c>
      <c r="B4246" t="s">
        <v>8515</v>
      </c>
      <c r="C4246" t="s">
        <v>7159</v>
      </c>
      <c r="D4246" t="s">
        <v>5447</v>
      </c>
      <c r="E4246" s="2">
        <v>2046.6</v>
      </c>
      <c r="F4246" s="2">
        <f>Tabla14[[#This Row],[Precio]]-(Tabla14[[#This Row],[Precio]]*0.14)</f>
        <v>1760.076</v>
      </c>
      <c r="G4246" s="2">
        <f>Tabla14[[#This Row],[Precio]]-(Tabla14[[#This Row],[Precio]]*0.05)</f>
        <v>1944.27</v>
      </c>
      <c r="H4246" s="4">
        <f>Tabla14[[#This Row],[  -14% costo de juan]]+(Tabla14[[#This Row],[  -14% costo de juan]]*0.1)</f>
        <v>1936.0835999999999</v>
      </c>
      <c r="I4246" s="30">
        <f>Tabla14[[#This Row],[5% purpil]]+(Tabla14[[#This Row],[5% purpil]]*0.21)</f>
        <v>2352.5666999999999</v>
      </c>
      <c r="J4246" s="30">
        <f>Tabla14[[#This Row],[5% purpil]]+(Tabla14[[#This Row],[5% purpil]]*0.21)</f>
        <v>2352.5666999999999</v>
      </c>
      <c r="K4246" s="6">
        <f>Tabla14[[#This Row],[Precio NEGRO Publico c/juan]]-Tabla14[[#This Row],[Nuestro Costo juan ]]</f>
        <v>416.48309999999992</v>
      </c>
      <c r="L4246" s="7">
        <f>Tabla14[[#This Row],[Ganancia]]/Tabla14[[#This Row],[Nuestro Costo juan ]]</f>
        <v>0.21511627906976741</v>
      </c>
      <c r="M4246" s="2">
        <f>Tabla14[[#This Row],[Precio NEGRO Publico c/juan]]+(Tabla14[[#This Row],[Precio NEGRO Publico c/juan]]*0.105)</f>
        <v>2599.5862035</v>
      </c>
    </row>
    <row r="4247" spans="1:13">
      <c r="A4247" s="1" t="s">
        <v>8516</v>
      </c>
      <c r="B4247" t="s">
        <v>8517</v>
      </c>
      <c r="C4247" t="s">
        <v>7159</v>
      </c>
      <c r="D4247" t="s">
        <v>5447</v>
      </c>
      <c r="E4247" s="2">
        <v>26250</v>
      </c>
      <c r="F4247" s="2">
        <f>Tabla14[[#This Row],[Precio]]-(Tabla14[[#This Row],[Precio]]*0.14)</f>
        <v>22575</v>
      </c>
      <c r="G4247" s="2">
        <f>Tabla14[[#This Row],[Precio]]-(Tabla14[[#This Row],[Precio]]*0.05)</f>
        <v>24937.5</v>
      </c>
      <c r="H4247" s="4">
        <f>Tabla14[[#This Row],[  -14% costo de juan]]+(Tabla14[[#This Row],[  -14% costo de juan]]*0.1)</f>
        <v>24832.5</v>
      </c>
      <c r="I4247" s="30">
        <f>Tabla14[[#This Row],[5% purpil]]+(Tabla14[[#This Row],[5% purpil]]*0.21)</f>
        <v>30174.375</v>
      </c>
      <c r="J4247" s="30">
        <f>Tabla14[[#This Row],[5% purpil]]+(Tabla14[[#This Row],[5% purpil]]*0.21)</f>
        <v>30174.375</v>
      </c>
      <c r="K4247" s="6">
        <f>Tabla14[[#This Row],[Precio NEGRO Publico c/juan]]-Tabla14[[#This Row],[Nuestro Costo juan ]]</f>
        <v>5341.875</v>
      </c>
      <c r="L4247" s="7">
        <f>Tabla14[[#This Row],[Ganancia]]/Tabla14[[#This Row],[Nuestro Costo juan ]]</f>
        <v>0.21511627906976744</v>
      </c>
      <c r="M4247" s="2">
        <f>Tabla14[[#This Row],[Precio NEGRO Publico c/juan]]+(Tabla14[[#This Row],[Precio NEGRO Publico c/juan]]*0.105)</f>
        <v>33342.684374999997</v>
      </c>
    </row>
    <row r="4248" spans="1:13">
      <c r="A4248" s="1" t="s">
        <v>8518</v>
      </c>
      <c r="B4248" t="s">
        <v>8519</v>
      </c>
      <c r="C4248" t="s">
        <v>7159</v>
      </c>
      <c r="D4248" t="s">
        <v>5447</v>
      </c>
      <c r="E4248" s="2">
        <v>1315.44</v>
      </c>
      <c r="F4248" s="2">
        <f>Tabla14[[#This Row],[Precio]]-(Tabla14[[#This Row],[Precio]]*0.14)</f>
        <v>1131.2784000000001</v>
      </c>
      <c r="G4248" s="2">
        <f>Tabla14[[#This Row],[Precio]]-(Tabla14[[#This Row],[Precio]]*0.05)</f>
        <v>1249.6680000000001</v>
      </c>
      <c r="H4248" s="4">
        <f>Tabla14[[#This Row],[  -14% costo de juan]]+(Tabla14[[#This Row],[  -14% costo de juan]]*0.1)</f>
        <v>1244.4062400000003</v>
      </c>
      <c r="I4248" s="30">
        <f>Tabla14[[#This Row],[5% purpil]]+(Tabla14[[#This Row],[5% purpil]]*0.21)</f>
        <v>1512.0982800000002</v>
      </c>
      <c r="J4248" s="30">
        <f>Tabla14[[#This Row],[5% purpil]]+(Tabla14[[#This Row],[5% purpil]]*0.21)</f>
        <v>1512.0982800000002</v>
      </c>
      <c r="K4248" s="6">
        <f>Tabla14[[#This Row],[Precio NEGRO Publico c/juan]]-Tabla14[[#This Row],[Nuestro Costo juan ]]</f>
        <v>267.69203999999991</v>
      </c>
      <c r="L4248" s="7">
        <f>Tabla14[[#This Row],[Ganancia]]/Tabla14[[#This Row],[Nuestro Costo juan ]]</f>
        <v>0.21511627906976732</v>
      </c>
      <c r="M4248" s="2">
        <f>Tabla14[[#This Row],[Precio NEGRO Publico c/juan]]+(Tabla14[[#This Row],[Precio NEGRO Publico c/juan]]*0.105)</f>
        <v>1670.8685994000002</v>
      </c>
    </row>
    <row r="4249" spans="1:13">
      <c r="A4249" s="1" t="s">
        <v>8520</v>
      </c>
      <c r="B4249" t="s">
        <v>8521</v>
      </c>
      <c r="C4249" t="s">
        <v>7159</v>
      </c>
      <c r="D4249" t="s">
        <v>5447</v>
      </c>
      <c r="E4249" s="2">
        <v>8453</v>
      </c>
      <c r="F4249" s="2">
        <f>Tabla14[[#This Row],[Precio]]-(Tabla14[[#This Row],[Precio]]*0.14)</f>
        <v>7269.58</v>
      </c>
      <c r="G4249" s="2">
        <f>Tabla14[[#This Row],[Precio]]-(Tabla14[[#This Row],[Precio]]*0.05)</f>
        <v>8030.35</v>
      </c>
      <c r="H4249" s="4">
        <f>Tabla14[[#This Row],[  -14% costo de juan]]+(Tabla14[[#This Row],[  -14% costo de juan]]*0.1)</f>
        <v>7996.5380000000005</v>
      </c>
      <c r="I4249" s="30">
        <f>Tabla14[[#This Row],[5% purpil]]+(Tabla14[[#This Row],[5% purpil]]*0.21)</f>
        <v>9716.7235000000001</v>
      </c>
      <c r="J4249" s="30">
        <f>Tabla14[[#This Row],[5% purpil]]+(Tabla14[[#This Row],[5% purpil]]*0.21)</f>
        <v>9716.7235000000001</v>
      </c>
      <c r="K4249" s="6">
        <f>Tabla14[[#This Row],[Precio NEGRO Publico c/juan]]-Tabla14[[#This Row],[Nuestro Costo juan ]]</f>
        <v>1720.1854999999996</v>
      </c>
      <c r="L4249" s="7">
        <f>Tabla14[[#This Row],[Ganancia]]/Tabla14[[#This Row],[Nuestro Costo juan ]]</f>
        <v>0.21511627906976738</v>
      </c>
      <c r="M4249" s="2">
        <f>Tabla14[[#This Row],[Precio NEGRO Publico c/juan]]+(Tabla14[[#This Row],[Precio NEGRO Publico c/juan]]*0.105)</f>
        <v>10736.979467499999</v>
      </c>
    </row>
    <row r="4250" spans="1:13">
      <c r="A4250" s="1" t="s">
        <v>8522</v>
      </c>
      <c r="B4250" t="s">
        <v>8523</v>
      </c>
      <c r="C4250" t="s">
        <v>7159</v>
      </c>
      <c r="D4250" t="s">
        <v>5447</v>
      </c>
      <c r="E4250" s="2">
        <v>509</v>
      </c>
      <c r="F4250" s="2">
        <f>Tabla14[[#This Row],[Precio]]-(Tabla14[[#This Row],[Precio]]*0.14)</f>
        <v>437.74</v>
      </c>
      <c r="G4250" s="2">
        <f>Tabla14[[#This Row],[Precio]]-(Tabla14[[#This Row],[Precio]]*0.05)</f>
        <v>483.55</v>
      </c>
      <c r="H4250" s="4">
        <f>Tabla14[[#This Row],[  -14% costo de juan]]+(Tabla14[[#This Row],[  -14% costo de juan]]*0.1)</f>
        <v>481.51400000000001</v>
      </c>
      <c r="I4250" s="30">
        <f>Tabla14[[#This Row],[5% purpil]]+(Tabla14[[#This Row],[5% purpil]]*0.21)</f>
        <v>585.09550000000002</v>
      </c>
      <c r="J4250" s="30">
        <f>Tabla14[[#This Row],[5% purpil]]+(Tabla14[[#This Row],[5% purpil]]*0.21)</f>
        <v>585.09550000000002</v>
      </c>
      <c r="K4250" s="6">
        <f>Tabla14[[#This Row],[Precio NEGRO Publico c/juan]]-Tabla14[[#This Row],[Nuestro Costo juan ]]</f>
        <v>103.58150000000001</v>
      </c>
      <c r="L4250" s="7">
        <f>Tabla14[[#This Row],[Ganancia]]/Tabla14[[#This Row],[Nuestro Costo juan ]]</f>
        <v>0.21511627906976744</v>
      </c>
      <c r="M4250" s="2">
        <f>Tabla14[[#This Row],[Precio NEGRO Publico c/juan]]+(Tabla14[[#This Row],[Precio NEGRO Publico c/juan]]*0.105)</f>
        <v>646.53052750000006</v>
      </c>
    </row>
    <row r="4251" spans="1:13">
      <c r="A4251" s="1" t="s">
        <v>8524</v>
      </c>
      <c r="B4251" t="s">
        <v>8525</v>
      </c>
      <c r="C4251" t="s">
        <v>7159</v>
      </c>
      <c r="D4251" t="s">
        <v>5447</v>
      </c>
      <c r="E4251" s="2">
        <v>968</v>
      </c>
      <c r="F4251" s="2">
        <f>Tabla14[[#This Row],[Precio]]-(Tabla14[[#This Row],[Precio]]*0.14)</f>
        <v>832.48</v>
      </c>
      <c r="G4251" s="2">
        <f>Tabla14[[#This Row],[Precio]]-(Tabla14[[#This Row],[Precio]]*0.05)</f>
        <v>919.6</v>
      </c>
      <c r="H4251" s="4">
        <f>Tabla14[[#This Row],[  -14% costo de juan]]+(Tabla14[[#This Row],[  -14% costo de juan]]*0.1)</f>
        <v>915.72800000000007</v>
      </c>
      <c r="I4251" s="30">
        <f>Tabla14[[#This Row],[5% purpil]]+(Tabla14[[#This Row],[5% purpil]]*0.21)</f>
        <v>1112.7159999999999</v>
      </c>
      <c r="J4251" s="30">
        <f>Tabla14[[#This Row],[5% purpil]]+(Tabla14[[#This Row],[5% purpil]]*0.21)</f>
        <v>1112.7159999999999</v>
      </c>
      <c r="K4251" s="6">
        <f>Tabla14[[#This Row],[Precio NEGRO Publico c/juan]]-Tabla14[[#This Row],[Nuestro Costo juan ]]</f>
        <v>196.98799999999983</v>
      </c>
      <c r="L4251" s="7">
        <f>Tabla14[[#This Row],[Ganancia]]/Tabla14[[#This Row],[Nuestro Costo juan ]]</f>
        <v>0.21511627906976724</v>
      </c>
      <c r="M4251" s="2">
        <f>Tabla14[[#This Row],[Precio NEGRO Publico c/juan]]+(Tabla14[[#This Row],[Precio NEGRO Publico c/juan]]*0.105)</f>
        <v>1229.5511799999999</v>
      </c>
    </row>
    <row r="4252" spans="1:13">
      <c r="A4252" s="1" t="s">
        <v>8526</v>
      </c>
      <c r="B4252" t="s">
        <v>8527</v>
      </c>
      <c r="C4252" t="s">
        <v>7159</v>
      </c>
      <c r="D4252" t="s">
        <v>5447</v>
      </c>
      <c r="E4252" s="2">
        <v>548.64</v>
      </c>
      <c r="F4252" s="2">
        <f>Tabla14[[#This Row],[Precio]]-(Tabla14[[#This Row],[Precio]]*0.14)</f>
        <v>471.8304</v>
      </c>
      <c r="G4252" s="2">
        <f>Tabla14[[#This Row],[Precio]]-(Tabla14[[#This Row],[Precio]]*0.05)</f>
        <v>521.20799999999997</v>
      </c>
      <c r="H4252" s="4">
        <f>Tabla14[[#This Row],[  -14% costo de juan]]+(Tabla14[[#This Row],[  -14% costo de juan]]*0.1)</f>
        <v>519.01343999999995</v>
      </c>
      <c r="I4252" s="30">
        <f>Tabla14[[#This Row],[5% purpil]]+(Tabla14[[#This Row],[5% purpil]]*0.21)</f>
        <v>630.66167999999993</v>
      </c>
      <c r="J4252" s="30">
        <f>Tabla14[[#This Row],[5% purpil]]+(Tabla14[[#This Row],[5% purpil]]*0.21)</f>
        <v>630.66167999999993</v>
      </c>
      <c r="K4252" s="6">
        <f>Tabla14[[#This Row],[Precio NEGRO Publico c/juan]]-Tabla14[[#This Row],[Nuestro Costo juan ]]</f>
        <v>111.64823999999999</v>
      </c>
      <c r="L4252" s="7">
        <f>Tabla14[[#This Row],[Ganancia]]/Tabla14[[#This Row],[Nuestro Costo juan ]]</f>
        <v>0.21511627906976744</v>
      </c>
      <c r="M4252" s="2">
        <f>Tabla14[[#This Row],[Precio NEGRO Publico c/juan]]+(Tabla14[[#This Row],[Precio NEGRO Publico c/juan]]*0.105)</f>
        <v>696.8811563999999</v>
      </c>
    </row>
    <row r="4253" spans="1:13">
      <c r="A4253" s="1" t="s">
        <v>8528</v>
      </c>
      <c r="B4253" t="s">
        <v>8529</v>
      </c>
      <c r="C4253" t="s">
        <v>7159</v>
      </c>
      <c r="D4253" t="s">
        <v>5447</v>
      </c>
      <c r="E4253" s="2">
        <v>33257.5</v>
      </c>
      <c r="F4253" s="2">
        <f>Tabla14[[#This Row],[Precio]]-(Tabla14[[#This Row],[Precio]]*0.14)</f>
        <v>28601.45</v>
      </c>
      <c r="G4253" s="2">
        <f>Tabla14[[#This Row],[Precio]]-(Tabla14[[#This Row],[Precio]]*0.05)</f>
        <v>31594.625</v>
      </c>
      <c r="H4253" s="4">
        <f>Tabla14[[#This Row],[  -14% costo de juan]]+(Tabla14[[#This Row],[  -14% costo de juan]]*0.1)</f>
        <v>31461.595000000001</v>
      </c>
      <c r="I4253" s="30">
        <f>Tabla14[[#This Row],[5% purpil]]+(Tabla14[[#This Row],[5% purpil]]*0.21)</f>
        <v>38229.496249999997</v>
      </c>
      <c r="J4253" s="30">
        <f>Tabla14[[#This Row],[5% purpil]]+(Tabla14[[#This Row],[5% purpil]]*0.21)</f>
        <v>38229.496249999997</v>
      </c>
      <c r="K4253" s="6">
        <f>Tabla14[[#This Row],[Precio NEGRO Publico c/juan]]-Tabla14[[#This Row],[Nuestro Costo juan ]]</f>
        <v>6767.9012499999953</v>
      </c>
      <c r="L4253" s="7">
        <f>Tabla14[[#This Row],[Ganancia]]/Tabla14[[#This Row],[Nuestro Costo juan ]]</f>
        <v>0.2151162790697673</v>
      </c>
      <c r="M4253" s="2">
        <f>Tabla14[[#This Row],[Precio NEGRO Publico c/juan]]+(Tabla14[[#This Row],[Precio NEGRO Publico c/juan]]*0.105)</f>
        <v>42243.593356249999</v>
      </c>
    </row>
    <row r="4254" spans="1:13">
      <c r="A4254" s="1" t="s">
        <v>8530</v>
      </c>
      <c r="B4254" t="s">
        <v>8531</v>
      </c>
      <c r="C4254" t="s">
        <v>7159</v>
      </c>
      <c r="D4254" t="s">
        <v>5447</v>
      </c>
      <c r="E4254" s="2">
        <v>18637</v>
      </c>
      <c r="F4254" s="2">
        <f>Tabla14[[#This Row],[Precio]]-(Tabla14[[#This Row],[Precio]]*0.14)</f>
        <v>16027.82</v>
      </c>
      <c r="G4254" s="2">
        <f>Tabla14[[#This Row],[Precio]]-(Tabla14[[#This Row],[Precio]]*0.05)</f>
        <v>17705.150000000001</v>
      </c>
      <c r="H4254" s="4">
        <f>Tabla14[[#This Row],[  -14% costo de juan]]+(Tabla14[[#This Row],[  -14% costo de juan]]*0.1)</f>
        <v>17630.601999999999</v>
      </c>
      <c r="I4254" s="30">
        <f>Tabla14[[#This Row],[5% purpil]]+(Tabla14[[#This Row],[5% purpil]]*0.21)</f>
        <v>21423.231500000002</v>
      </c>
      <c r="J4254" s="30">
        <f>Tabla14[[#This Row],[5% purpil]]+(Tabla14[[#This Row],[5% purpil]]*0.21)</f>
        <v>21423.231500000002</v>
      </c>
      <c r="K4254" s="6">
        <f>Tabla14[[#This Row],[Precio NEGRO Publico c/juan]]-Tabla14[[#This Row],[Nuestro Costo juan ]]</f>
        <v>3792.6295000000027</v>
      </c>
      <c r="L4254" s="7">
        <f>Tabla14[[#This Row],[Ganancia]]/Tabla14[[#This Row],[Nuestro Costo juan ]]</f>
        <v>0.2151162790697676</v>
      </c>
      <c r="M4254" s="2">
        <f>Tabla14[[#This Row],[Precio NEGRO Publico c/juan]]+(Tabla14[[#This Row],[Precio NEGRO Publico c/juan]]*0.105)</f>
        <v>23672.670807500002</v>
      </c>
    </row>
    <row r="4255" spans="1:13">
      <c r="A4255" s="1" t="s">
        <v>8532</v>
      </c>
      <c r="B4255" t="s">
        <v>8533</v>
      </c>
      <c r="C4255" t="s">
        <v>7159</v>
      </c>
      <c r="D4255" t="s">
        <v>5447</v>
      </c>
      <c r="E4255" s="2">
        <v>35700</v>
      </c>
      <c r="F4255" s="2">
        <f>Tabla14[[#This Row],[Precio]]-(Tabla14[[#This Row],[Precio]]*0.14)</f>
        <v>30702</v>
      </c>
      <c r="G4255" s="2">
        <f>Tabla14[[#This Row],[Precio]]-(Tabla14[[#This Row],[Precio]]*0.05)</f>
        <v>33915</v>
      </c>
      <c r="H4255" s="4">
        <f>Tabla14[[#This Row],[  -14% costo de juan]]+(Tabla14[[#This Row],[  -14% costo de juan]]*0.1)</f>
        <v>33772.199999999997</v>
      </c>
      <c r="I4255" s="30">
        <f>Tabla14[[#This Row],[5% purpil]]+(Tabla14[[#This Row],[5% purpil]]*0.21)</f>
        <v>41037.15</v>
      </c>
      <c r="J4255" s="30">
        <f>Tabla14[[#This Row],[5% purpil]]+(Tabla14[[#This Row],[5% purpil]]*0.21)</f>
        <v>41037.15</v>
      </c>
      <c r="K4255" s="6">
        <f>Tabla14[[#This Row],[Precio NEGRO Publico c/juan]]-Tabla14[[#This Row],[Nuestro Costo juan ]]</f>
        <v>7264.9500000000044</v>
      </c>
      <c r="L4255" s="7">
        <f>Tabla14[[#This Row],[Ganancia]]/Tabla14[[#This Row],[Nuestro Costo juan ]]</f>
        <v>0.2151162790697676</v>
      </c>
      <c r="M4255" s="2">
        <f>Tabla14[[#This Row],[Precio NEGRO Publico c/juan]]+(Tabla14[[#This Row],[Precio NEGRO Publico c/juan]]*0.105)</f>
        <v>45346.050750000002</v>
      </c>
    </row>
    <row r="4256" spans="1:13">
      <c r="A4256" s="1" t="s">
        <v>8534</v>
      </c>
      <c r="B4256" t="s">
        <v>8535</v>
      </c>
      <c r="C4256" t="s">
        <v>7159</v>
      </c>
      <c r="D4256" t="s">
        <v>5447</v>
      </c>
      <c r="E4256" s="2">
        <v>38250</v>
      </c>
      <c r="F4256" s="2">
        <f>Tabla14[[#This Row],[Precio]]-(Tabla14[[#This Row],[Precio]]*0.14)</f>
        <v>32895</v>
      </c>
      <c r="G4256" s="2">
        <f>Tabla14[[#This Row],[Precio]]-(Tabla14[[#This Row],[Precio]]*0.05)</f>
        <v>36337.5</v>
      </c>
      <c r="H4256" s="4">
        <f>Tabla14[[#This Row],[  -14% costo de juan]]+(Tabla14[[#This Row],[  -14% costo de juan]]*0.1)</f>
        <v>36184.5</v>
      </c>
      <c r="I4256" s="30">
        <f>Tabla14[[#This Row],[5% purpil]]+(Tabla14[[#This Row],[5% purpil]]*0.21)</f>
        <v>43968.375</v>
      </c>
      <c r="J4256" s="30">
        <f>Tabla14[[#This Row],[5% purpil]]+(Tabla14[[#This Row],[5% purpil]]*0.21)</f>
        <v>43968.375</v>
      </c>
      <c r="K4256" s="6">
        <f>Tabla14[[#This Row],[Precio NEGRO Publico c/juan]]-Tabla14[[#This Row],[Nuestro Costo juan ]]</f>
        <v>7783.875</v>
      </c>
      <c r="L4256" s="7">
        <f>Tabla14[[#This Row],[Ganancia]]/Tabla14[[#This Row],[Nuestro Costo juan ]]</f>
        <v>0.21511627906976744</v>
      </c>
      <c r="M4256" s="2">
        <f>Tabla14[[#This Row],[Precio NEGRO Publico c/juan]]+(Tabla14[[#This Row],[Precio NEGRO Publico c/juan]]*0.105)</f>
        <v>48585.054375</v>
      </c>
    </row>
    <row r="4257" spans="1:13">
      <c r="A4257" s="1" t="s">
        <v>8536</v>
      </c>
      <c r="B4257" t="s">
        <v>8537</v>
      </c>
      <c r="C4257" t="s">
        <v>7159</v>
      </c>
      <c r="D4257" t="s">
        <v>5447</v>
      </c>
      <c r="E4257" s="2">
        <v>913.68</v>
      </c>
      <c r="F4257" s="2">
        <f>Tabla14[[#This Row],[Precio]]-(Tabla14[[#This Row],[Precio]]*0.14)</f>
        <v>785.76479999999992</v>
      </c>
      <c r="G4257" s="2">
        <f>Tabla14[[#This Row],[Precio]]-(Tabla14[[#This Row],[Precio]]*0.05)</f>
        <v>867.99599999999998</v>
      </c>
      <c r="H4257" s="4">
        <f>Tabla14[[#This Row],[  -14% costo de juan]]+(Tabla14[[#This Row],[  -14% costo de juan]]*0.1)</f>
        <v>864.34127999999987</v>
      </c>
      <c r="I4257" s="30">
        <f>Tabla14[[#This Row],[5% purpil]]+(Tabla14[[#This Row],[5% purpil]]*0.21)</f>
        <v>1050.2751599999999</v>
      </c>
      <c r="J4257" s="30">
        <f>Tabla14[[#This Row],[5% purpil]]+(Tabla14[[#This Row],[5% purpil]]*0.21)</f>
        <v>1050.2751599999999</v>
      </c>
      <c r="K4257" s="6">
        <f>Tabla14[[#This Row],[Precio NEGRO Publico c/juan]]-Tabla14[[#This Row],[Nuestro Costo juan ]]</f>
        <v>185.93388000000004</v>
      </c>
      <c r="L4257" s="7">
        <f>Tabla14[[#This Row],[Ganancia]]/Tabla14[[#This Row],[Nuestro Costo juan ]]</f>
        <v>0.21511627906976752</v>
      </c>
      <c r="M4257" s="2">
        <f>Tabla14[[#This Row],[Precio NEGRO Publico c/juan]]+(Tabla14[[#This Row],[Precio NEGRO Publico c/juan]]*0.105)</f>
        <v>1160.5540517999998</v>
      </c>
    </row>
    <row r="4258" spans="1:13">
      <c r="A4258" s="1" t="s">
        <v>8538</v>
      </c>
      <c r="B4258" t="s">
        <v>8539</v>
      </c>
      <c r="C4258" t="s">
        <v>7159</v>
      </c>
      <c r="D4258" t="s">
        <v>5447</v>
      </c>
      <c r="E4258" s="2">
        <v>1370.52</v>
      </c>
      <c r="F4258" s="2">
        <f>Tabla14[[#This Row],[Precio]]-(Tabla14[[#This Row],[Precio]]*0.14)</f>
        <v>1178.6471999999999</v>
      </c>
      <c r="G4258" s="2">
        <f>Tabla14[[#This Row],[Precio]]-(Tabla14[[#This Row],[Precio]]*0.05)</f>
        <v>1301.9939999999999</v>
      </c>
      <c r="H4258" s="4">
        <f>Tabla14[[#This Row],[  -14% costo de juan]]+(Tabla14[[#This Row],[  -14% costo de juan]]*0.1)</f>
        <v>1296.5119199999999</v>
      </c>
      <c r="I4258" s="30">
        <f>Tabla14[[#This Row],[5% purpil]]+(Tabla14[[#This Row],[5% purpil]]*0.21)</f>
        <v>1575.4127399999998</v>
      </c>
      <c r="J4258" s="30">
        <f>Tabla14[[#This Row],[5% purpil]]+(Tabla14[[#This Row],[5% purpil]]*0.21)</f>
        <v>1575.4127399999998</v>
      </c>
      <c r="K4258" s="6">
        <f>Tabla14[[#This Row],[Precio NEGRO Publico c/juan]]-Tabla14[[#This Row],[Nuestro Costo juan ]]</f>
        <v>278.90081999999984</v>
      </c>
      <c r="L4258" s="7">
        <f>Tabla14[[#This Row],[Ganancia]]/Tabla14[[#This Row],[Nuestro Costo juan ]]</f>
        <v>0.21511627906976732</v>
      </c>
      <c r="M4258" s="2">
        <f>Tabla14[[#This Row],[Precio NEGRO Publico c/juan]]+(Tabla14[[#This Row],[Precio NEGRO Publico c/juan]]*0.105)</f>
        <v>1740.8310776999997</v>
      </c>
    </row>
    <row r="4259" spans="1:13">
      <c r="A4259" s="1" t="s">
        <v>8540</v>
      </c>
      <c r="B4259" t="s">
        <v>8541</v>
      </c>
      <c r="C4259" t="s">
        <v>7159</v>
      </c>
      <c r="D4259" t="s">
        <v>5447</v>
      </c>
      <c r="E4259" s="2">
        <v>9248.0400000000009</v>
      </c>
      <c r="F4259" s="2">
        <f>Tabla14[[#This Row],[Precio]]-(Tabla14[[#This Row],[Precio]]*0.14)</f>
        <v>7953.3144000000011</v>
      </c>
      <c r="G4259" s="2">
        <f>Tabla14[[#This Row],[Precio]]-(Tabla14[[#This Row],[Precio]]*0.05)</f>
        <v>8785.6380000000008</v>
      </c>
      <c r="H4259" s="4">
        <f>Tabla14[[#This Row],[  -14% costo de juan]]+(Tabla14[[#This Row],[  -14% costo de juan]]*0.1)</f>
        <v>8748.645840000001</v>
      </c>
      <c r="I4259" s="30">
        <f>Tabla14[[#This Row],[5% purpil]]+(Tabla14[[#This Row],[5% purpil]]*0.21)</f>
        <v>10630.621980000002</v>
      </c>
      <c r="J4259" s="30">
        <f>Tabla14[[#This Row],[5% purpil]]+(Tabla14[[#This Row],[5% purpil]]*0.21)</f>
        <v>10630.621980000002</v>
      </c>
      <c r="K4259" s="6">
        <f>Tabla14[[#This Row],[Precio NEGRO Publico c/juan]]-Tabla14[[#This Row],[Nuestro Costo juan ]]</f>
        <v>1881.9761400000007</v>
      </c>
      <c r="L4259" s="7">
        <f>Tabla14[[#This Row],[Ganancia]]/Tabla14[[#This Row],[Nuestro Costo juan ]]</f>
        <v>0.21511627906976749</v>
      </c>
      <c r="M4259" s="2">
        <f>Tabla14[[#This Row],[Precio NEGRO Publico c/juan]]+(Tabla14[[#This Row],[Precio NEGRO Publico c/juan]]*0.105)</f>
        <v>11746.837287900002</v>
      </c>
    </row>
    <row r="4260" spans="1:13">
      <c r="A4260" s="1" t="s">
        <v>8542</v>
      </c>
      <c r="B4260" t="s">
        <v>8543</v>
      </c>
      <c r="C4260" t="s">
        <v>7159</v>
      </c>
      <c r="D4260" t="s">
        <v>5447</v>
      </c>
      <c r="E4260" s="2">
        <v>1096.2</v>
      </c>
      <c r="F4260" s="2">
        <f>Tabla14[[#This Row],[Precio]]-(Tabla14[[#This Row],[Precio]]*0.14)</f>
        <v>942.73199999999997</v>
      </c>
      <c r="G4260" s="2">
        <f>Tabla14[[#This Row],[Precio]]-(Tabla14[[#This Row],[Precio]]*0.05)</f>
        <v>1041.3900000000001</v>
      </c>
      <c r="H4260" s="4">
        <f>Tabla14[[#This Row],[  -14% costo de juan]]+(Tabla14[[#This Row],[  -14% costo de juan]]*0.1)</f>
        <v>1037.0052000000001</v>
      </c>
      <c r="I4260" s="30">
        <f>Tabla14[[#This Row],[5% purpil]]+(Tabla14[[#This Row],[5% purpil]]*0.21)</f>
        <v>1260.0819000000001</v>
      </c>
      <c r="J4260" s="30">
        <f>Tabla14[[#This Row],[5% purpil]]+(Tabla14[[#This Row],[5% purpil]]*0.21)</f>
        <v>1260.0819000000001</v>
      </c>
      <c r="K4260" s="6">
        <f>Tabla14[[#This Row],[Precio NEGRO Publico c/juan]]-Tabla14[[#This Row],[Nuestro Costo juan ]]</f>
        <v>223.07670000000007</v>
      </c>
      <c r="L4260" s="7">
        <f>Tabla14[[#This Row],[Ganancia]]/Tabla14[[#This Row],[Nuestro Costo juan ]]</f>
        <v>0.21511627906976749</v>
      </c>
      <c r="M4260" s="2">
        <f>Tabla14[[#This Row],[Precio NEGRO Publico c/juan]]+(Tabla14[[#This Row],[Precio NEGRO Publico c/juan]]*0.105)</f>
        <v>1392.3904995000003</v>
      </c>
    </row>
    <row r="4261" spans="1:13">
      <c r="A4261" s="1" t="s">
        <v>8544</v>
      </c>
      <c r="B4261" t="s">
        <v>8545</v>
      </c>
      <c r="C4261" t="s">
        <v>7159</v>
      </c>
      <c r="D4261" t="s">
        <v>5447</v>
      </c>
      <c r="E4261" s="2">
        <v>1827.36</v>
      </c>
      <c r="F4261" s="2">
        <f>Tabla14[[#This Row],[Precio]]-(Tabla14[[#This Row],[Precio]]*0.14)</f>
        <v>1571.5295999999998</v>
      </c>
      <c r="G4261" s="2">
        <f>Tabla14[[#This Row],[Precio]]-(Tabla14[[#This Row],[Precio]]*0.05)</f>
        <v>1735.992</v>
      </c>
      <c r="H4261" s="4">
        <f>Tabla14[[#This Row],[  -14% costo de juan]]+(Tabla14[[#This Row],[  -14% costo de juan]]*0.1)</f>
        <v>1728.6825599999997</v>
      </c>
      <c r="I4261" s="30">
        <f>Tabla14[[#This Row],[5% purpil]]+(Tabla14[[#This Row],[5% purpil]]*0.21)</f>
        <v>2100.5503199999998</v>
      </c>
      <c r="J4261" s="30">
        <f>Tabla14[[#This Row],[5% purpil]]+(Tabla14[[#This Row],[5% purpil]]*0.21)</f>
        <v>2100.5503199999998</v>
      </c>
      <c r="K4261" s="6">
        <f>Tabla14[[#This Row],[Precio NEGRO Publico c/juan]]-Tabla14[[#This Row],[Nuestro Costo juan ]]</f>
        <v>371.86776000000009</v>
      </c>
      <c r="L4261" s="7">
        <f>Tabla14[[#This Row],[Ganancia]]/Tabla14[[#This Row],[Nuestro Costo juan ]]</f>
        <v>0.21511627906976752</v>
      </c>
      <c r="M4261" s="2">
        <f>Tabla14[[#This Row],[Precio NEGRO Publico c/juan]]+(Tabla14[[#This Row],[Precio NEGRO Publico c/juan]]*0.105)</f>
        <v>2321.1081035999996</v>
      </c>
    </row>
    <row r="4262" spans="1:13">
      <c r="A4262" s="1" t="s">
        <v>8546</v>
      </c>
      <c r="B4262" t="s">
        <v>8547</v>
      </c>
      <c r="C4262" t="s">
        <v>7159</v>
      </c>
      <c r="D4262" t="s">
        <v>5447</v>
      </c>
      <c r="E4262" s="2">
        <v>3020.76</v>
      </c>
      <c r="F4262" s="2">
        <f>Tabla14[[#This Row],[Precio]]-(Tabla14[[#This Row],[Precio]]*0.14)</f>
        <v>2597.8536000000004</v>
      </c>
      <c r="G4262" s="2">
        <f>Tabla14[[#This Row],[Precio]]-(Tabla14[[#This Row],[Precio]]*0.05)</f>
        <v>2869.7220000000002</v>
      </c>
      <c r="H4262" s="4">
        <f>Tabla14[[#This Row],[  -14% costo de juan]]+(Tabla14[[#This Row],[  -14% costo de juan]]*0.1)</f>
        <v>2857.6389600000002</v>
      </c>
      <c r="I4262" s="30">
        <f>Tabla14[[#This Row],[5% purpil]]+(Tabla14[[#This Row],[5% purpil]]*0.21)</f>
        <v>3472.3636200000001</v>
      </c>
      <c r="J4262" s="30">
        <f>Tabla14[[#This Row],[5% purpil]]+(Tabla14[[#This Row],[5% purpil]]*0.21)</f>
        <v>3472.3636200000001</v>
      </c>
      <c r="K4262" s="6">
        <f>Tabla14[[#This Row],[Precio NEGRO Publico c/juan]]-Tabla14[[#This Row],[Nuestro Costo juan ]]</f>
        <v>614.72465999999986</v>
      </c>
      <c r="L4262" s="7">
        <f>Tabla14[[#This Row],[Ganancia]]/Tabla14[[#This Row],[Nuestro Costo juan ]]</f>
        <v>0.21511627906976738</v>
      </c>
      <c r="M4262" s="2">
        <f>Tabla14[[#This Row],[Precio NEGRO Publico c/juan]]+(Tabla14[[#This Row],[Precio NEGRO Publico c/juan]]*0.105)</f>
        <v>3836.9618000999999</v>
      </c>
    </row>
    <row r="4263" spans="1:13">
      <c r="A4263" s="1" t="s">
        <v>8548</v>
      </c>
      <c r="B4263" t="s">
        <v>8549</v>
      </c>
      <c r="C4263" t="s">
        <v>7159</v>
      </c>
      <c r="D4263" t="s">
        <v>5447</v>
      </c>
      <c r="E4263" s="2">
        <v>1827.36</v>
      </c>
      <c r="F4263" s="2">
        <f>Tabla14[[#This Row],[Precio]]-(Tabla14[[#This Row],[Precio]]*0.14)</f>
        <v>1571.5295999999998</v>
      </c>
      <c r="G4263" s="2">
        <f>Tabla14[[#This Row],[Precio]]-(Tabla14[[#This Row],[Precio]]*0.05)</f>
        <v>1735.992</v>
      </c>
      <c r="H4263" s="4">
        <f>Tabla14[[#This Row],[  -14% costo de juan]]+(Tabla14[[#This Row],[  -14% costo de juan]]*0.1)</f>
        <v>1728.6825599999997</v>
      </c>
      <c r="I4263" s="30">
        <f>Tabla14[[#This Row],[5% purpil]]+(Tabla14[[#This Row],[5% purpil]]*0.21)</f>
        <v>2100.5503199999998</v>
      </c>
      <c r="J4263" s="30">
        <f>Tabla14[[#This Row],[5% purpil]]+(Tabla14[[#This Row],[5% purpil]]*0.21)</f>
        <v>2100.5503199999998</v>
      </c>
      <c r="K4263" s="6">
        <f>Tabla14[[#This Row],[Precio NEGRO Publico c/juan]]-Tabla14[[#This Row],[Nuestro Costo juan ]]</f>
        <v>371.86776000000009</v>
      </c>
      <c r="L4263" s="7">
        <f>Tabla14[[#This Row],[Ganancia]]/Tabla14[[#This Row],[Nuestro Costo juan ]]</f>
        <v>0.21511627906976752</v>
      </c>
      <c r="M4263" s="2">
        <f>Tabla14[[#This Row],[Precio NEGRO Publico c/juan]]+(Tabla14[[#This Row],[Precio NEGRO Publico c/juan]]*0.105)</f>
        <v>2321.1081035999996</v>
      </c>
    </row>
    <row r="4264" spans="1:13">
      <c r="A4264" s="1" t="s">
        <v>8550</v>
      </c>
      <c r="B4264" t="s">
        <v>8551</v>
      </c>
      <c r="C4264" t="s">
        <v>7159</v>
      </c>
      <c r="D4264" t="s">
        <v>5447</v>
      </c>
      <c r="E4264" s="2">
        <v>1827.36</v>
      </c>
      <c r="F4264" s="2">
        <f>Tabla14[[#This Row],[Precio]]-(Tabla14[[#This Row],[Precio]]*0.14)</f>
        <v>1571.5295999999998</v>
      </c>
      <c r="G4264" s="2">
        <f>Tabla14[[#This Row],[Precio]]-(Tabla14[[#This Row],[Precio]]*0.05)</f>
        <v>1735.992</v>
      </c>
      <c r="H4264" s="4">
        <f>Tabla14[[#This Row],[  -14% costo de juan]]+(Tabla14[[#This Row],[  -14% costo de juan]]*0.1)</f>
        <v>1728.6825599999997</v>
      </c>
      <c r="I4264" s="30">
        <f>Tabla14[[#This Row],[5% purpil]]+(Tabla14[[#This Row],[5% purpil]]*0.21)</f>
        <v>2100.5503199999998</v>
      </c>
      <c r="J4264" s="30">
        <f>Tabla14[[#This Row],[5% purpil]]+(Tabla14[[#This Row],[5% purpil]]*0.21)</f>
        <v>2100.5503199999998</v>
      </c>
      <c r="K4264" s="6">
        <f>Tabla14[[#This Row],[Precio NEGRO Publico c/juan]]-Tabla14[[#This Row],[Nuestro Costo juan ]]</f>
        <v>371.86776000000009</v>
      </c>
      <c r="L4264" s="7">
        <f>Tabla14[[#This Row],[Ganancia]]/Tabla14[[#This Row],[Nuestro Costo juan ]]</f>
        <v>0.21511627906976752</v>
      </c>
      <c r="M4264" s="2">
        <f>Tabla14[[#This Row],[Precio NEGRO Publico c/juan]]+(Tabla14[[#This Row],[Precio NEGRO Publico c/juan]]*0.105)</f>
        <v>2321.1081035999996</v>
      </c>
    </row>
    <row r="4265" spans="1:13">
      <c r="A4265" s="1" t="s">
        <v>8552</v>
      </c>
      <c r="B4265" t="s">
        <v>8553</v>
      </c>
      <c r="C4265" t="s">
        <v>7159</v>
      </c>
      <c r="D4265" t="s">
        <v>5447</v>
      </c>
      <c r="E4265" s="2">
        <v>1275</v>
      </c>
      <c r="F4265" s="2">
        <f>Tabla14[[#This Row],[Precio]]-(Tabla14[[#This Row],[Precio]]*0.14)</f>
        <v>1096.5</v>
      </c>
      <c r="G4265" s="2">
        <f>Tabla14[[#This Row],[Precio]]-(Tabla14[[#This Row],[Precio]]*0.05)</f>
        <v>1211.25</v>
      </c>
      <c r="H4265" s="4">
        <f>Tabla14[[#This Row],[  -14% costo de juan]]+(Tabla14[[#This Row],[  -14% costo de juan]]*0.1)</f>
        <v>1206.1500000000001</v>
      </c>
      <c r="I4265" s="30">
        <f>Tabla14[[#This Row],[5% purpil]]+(Tabla14[[#This Row],[5% purpil]]*0.21)</f>
        <v>1465.6125</v>
      </c>
      <c r="J4265" s="30">
        <f>Tabla14[[#This Row],[5% purpil]]+(Tabla14[[#This Row],[5% purpil]]*0.21)</f>
        <v>1465.6125</v>
      </c>
      <c r="K4265" s="6">
        <f>Tabla14[[#This Row],[Precio NEGRO Publico c/juan]]-Tabla14[[#This Row],[Nuestro Costo juan ]]</f>
        <v>259.46249999999986</v>
      </c>
      <c r="L4265" s="7">
        <f>Tabla14[[#This Row],[Ganancia]]/Tabla14[[#This Row],[Nuestro Costo juan ]]</f>
        <v>0.21511627906976732</v>
      </c>
      <c r="M4265" s="2">
        <f>Tabla14[[#This Row],[Precio NEGRO Publico c/juan]]+(Tabla14[[#This Row],[Precio NEGRO Publico c/juan]]*0.105)</f>
        <v>1619.5018124999999</v>
      </c>
    </row>
    <row r="4266" spans="1:13">
      <c r="A4266" s="1" t="s">
        <v>8554</v>
      </c>
      <c r="B4266" t="s">
        <v>8555</v>
      </c>
      <c r="C4266" t="s">
        <v>7159</v>
      </c>
      <c r="D4266" t="s">
        <v>5447</v>
      </c>
      <c r="E4266" s="2">
        <v>913.68</v>
      </c>
      <c r="F4266" s="2">
        <f>Tabla14[[#This Row],[Precio]]-(Tabla14[[#This Row],[Precio]]*0.14)</f>
        <v>785.76479999999992</v>
      </c>
      <c r="G4266" s="2">
        <f>Tabla14[[#This Row],[Precio]]-(Tabla14[[#This Row],[Precio]]*0.05)</f>
        <v>867.99599999999998</v>
      </c>
      <c r="H4266" s="4">
        <f>Tabla14[[#This Row],[  -14% costo de juan]]+(Tabla14[[#This Row],[  -14% costo de juan]]*0.1)</f>
        <v>864.34127999999987</v>
      </c>
      <c r="I4266" s="30">
        <f>Tabla14[[#This Row],[5% purpil]]+(Tabla14[[#This Row],[5% purpil]]*0.21)</f>
        <v>1050.2751599999999</v>
      </c>
      <c r="J4266" s="30">
        <f>Tabla14[[#This Row],[5% purpil]]+(Tabla14[[#This Row],[5% purpil]]*0.21)</f>
        <v>1050.2751599999999</v>
      </c>
      <c r="K4266" s="6">
        <f>Tabla14[[#This Row],[Precio NEGRO Publico c/juan]]-Tabla14[[#This Row],[Nuestro Costo juan ]]</f>
        <v>185.93388000000004</v>
      </c>
      <c r="L4266" s="7">
        <f>Tabla14[[#This Row],[Ganancia]]/Tabla14[[#This Row],[Nuestro Costo juan ]]</f>
        <v>0.21511627906976752</v>
      </c>
      <c r="M4266" s="2">
        <f>Tabla14[[#This Row],[Precio NEGRO Publico c/juan]]+(Tabla14[[#This Row],[Precio NEGRO Publico c/juan]]*0.105)</f>
        <v>1160.5540517999998</v>
      </c>
    </row>
    <row r="4267" spans="1:13">
      <c r="A4267" s="1" t="s">
        <v>8556</v>
      </c>
      <c r="B4267" t="s">
        <v>8557</v>
      </c>
      <c r="C4267" t="s">
        <v>7159</v>
      </c>
      <c r="D4267" t="s">
        <v>5447</v>
      </c>
      <c r="E4267" s="2">
        <v>913.68</v>
      </c>
      <c r="F4267" s="2">
        <f>Tabla14[[#This Row],[Precio]]-(Tabla14[[#This Row],[Precio]]*0.14)</f>
        <v>785.76479999999992</v>
      </c>
      <c r="G4267" s="2">
        <f>Tabla14[[#This Row],[Precio]]-(Tabla14[[#This Row],[Precio]]*0.05)</f>
        <v>867.99599999999998</v>
      </c>
      <c r="H4267" s="4">
        <f>Tabla14[[#This Row],[  -14% costo de juan]]+(Tabla14[[#This Row],[  -14% costo de juan]]*0.1)</f>
        <v>864.34127999999987</v>
      </c>
      <c r="I4267" s="30">
        <f>Tabla14[[#This Row],[5% purpil]]+(Tabla14[[#This Row],[5% purpil]]*0.21)</f>
        <v>1050.2751599999999</v>
      </c>
      <c r="J4267" s="30">
        <f>Tabla14[[#This Row],[5% purpil]]+(Tabla14[[#This Row],[5% purpil]]*0.21)</f>
        <v>1050.2751599999999</v>
      </c>
      <c r="K4267" s="6">
        <f>Tabla14[[#This Row],[Precio NEGRO Publico c/juan]]-Tabla14[[#This Row],[Nuestro Costo juan ]]</f>
        <v>185.93388000000004</v>
      </c>
      <c r="L4267" s="7">
        <f>Tabla14[[#This Row],[Ganancia]]/Tabla14[[#This Row],[Nuestro Costo juan ]]</f>
        <v>0.21511627906976752</v>
      </c>
      <c r="M4267" s="2">
        <f>Tabla14[[#This Row],[Precio NEGRO Publico c/juan]]+(Tabla14[[#This Row],[Precio NEGRO Publico c/juan]]*0.105)</f>
        <v>1160.5540517999998</v>
      </c>
    </row>
    <row r="4268" spans="1:13">
      <c r="A4268" s="1" t="s">
        <v>8558</v>
      </c>
      <c r="B4268" t="s">
        <v>8559</v>
      </c>
      <c r="C4268" t="s">
        <v>7159</v>
      </c>
      <c r="D4268" t="s">
        <v>5447</v>
      </c>
      <c r="E4268" s="2">
        <v>685.8</v>
      </c>
      <c r="F4268" s="2">
        <f>Tabla14[[#This Row],[Precio]]-(Tabla14[[#This Row],[Precio]]*0.14)</f>
        <v>589.78800000000001</v>
      </c>
      <c r="G4268" s="2">
        <f>Tabla14[[#This Row],[Precio]]-(Tabla14[[#This Row],[Precio]]*0.05)</f>
        <v>651.51</v>
      </c>
      <c r="H4268" s="4">
        <f>Tabla14[[#This Row],[  -14% costo de juan]]+(Tabla14[[#This Row],[  -14% costo de juan]]*0.1)</f>
        <v>648.76679999999999</v>
      </c>
      <c r="I4268" s="30">
        <f>Tabla14[[#This Row],[5% purpil]]+(Tabla14[[#This Row],[5% purpil]]*0.21)</f>
        <v>788.32709999999997</v>
      </c>
      <c r="J4268" s="30">
        <f>Tabla14[[#This Row],[5% purpil]]+(Tabla14[[#This Row],[5% purpil]]*0.21)</f>
        <v>788.32709999999997</v>
      </c>
      <c r="K4268" s="6">
        <f>Tabla14[[#This Row],[Precio NEGRO Publico c/juan]]-Tabla14[[#This Row],[Nuestro Costo juan ]]</f>
        <v>139.56029999999998</v>
      </c>
      <c r="L4268" s="7">
        <f>Tabla14[[#This Row],[Ganancia]]/Tabla14[[#This Row],[Nuestro Costo juan ]]</f>
        <v>0.21511627906976741</v>
      </c>
      <c r="M4268" s="2">
        <f>Tabla14[[#This Row],[Precio NEGRO Publico c/juan]]+(Tabla14[[#This Row],[Precio NEGRO Publico c/juan]]*0.105)</f>
        <v>871.10144549999995</v>
      </c>
    </row>
    <row r="4269" spans="1:13">
      <c r="A4269" s="1" t="s">
        <v>8560</v>
      </c>
      <c r="B4269" t="s">
        <v>8561</v>
      </c>
      <c r="C4269" t="s">
        <v>7159</v>
      </c>
      <c r="D4269" t="s">
        <v>5447</v>
      </c>
      <c r="E4269" s="2">
        <v>913.68</v>
      </c>
      <c r="F4269" s="2">
        <f>Tabla14[[#This Row],[Precio]]-(Tabla14[[#This Row],[Precio]]*0.14)</f>
        <v>785.76479999999992</v>
      </c>
      <c r="G4269" s="2">
        <f>Tabla14[[#This Row],[Precio]]-(Tabla14[[#This Row],[Precio]]*0.05)</f>
        <v>867.99599999999998</v>
      </c>
      <c r="H4269" s="4">
        <f>Tabla14[[#This Row],[  -14% costo de juan]]+(Tabla14[[#This Row],[  -14% costo de juan]]*0.1)</f>
        <v>864.34127999999987</v>
      </c>
      <c r="I4269" s="30">
        <f>Tabla14[[#This Row],[5% purpil]]+(Tabla14[[#This Row],[5% purpil]]*0.21)</f>
        <v>1050.2751599999999</v>
      </c>
      <c r="J4269" s="30">
        <f>Tabla14[[#This Row],[5% purpil]]+(Tabla14[[#This Row],[5% purpil]]*0.21)</f>
        <v>1050.2751599999999</v>
      </c>
      <c r="K4269" s="6">
        <f>Tabla14[[#This Row],[Precio NEGRO Publico c/juan]]-Tabla14[[#This Row],[Nuestro Costo juan ]]</f>
        <v>185.93388000000004</v>
      </c>
      <c r="L4269" s="7">
        <f>Tabla14[[#This Row],[Ganancia]]/Tabla14[[#This Row],[Nuestro Costo juan ]]</f>
        <v>0.21511627906976752</v>
      </c>
      <c r="M4269" s="2">
        <f>Tabla14[[#This Row],[Precio NEGRO Publico c/juan]]+(Tabla14[[#This Row],[Precio NEGRO Publico c/juan]]*0.105)</f>
        <v>1160.5540517999998</v>
      </c>
    </row>
    <row r="4270" spans="1:13">
      <c r="A4270" s="1" t="s">
        <v>8562</v>
      </c>
      <c r="B4270" t="s">
        <v>8563</v>
      </c>
      <c r="C4270" t="s">
        <v>7159</v>
      </c>
      <c r="D4270" t="s">
        <v>5447</v>
      </c>
      <c r="E4270" s="2">
        <v>913.68</v>
      </c>
      <c r="F4270" s="2">
        <f>Tabla14[[#This Row],[Precio]]-(Tabla14[[#This Row],[Precio]]*0.14)</f>
        <v>785.76479999999992</v>
      </c>
      <c r="G4270" s="2">
        <f>Tabla14[[#This Row],[Precio]]-(Tabla14[[#This Row],[Precio]]*0.05)</f>
        <v>867.99599999999998</v>
      </c>
      <c r="H4270" s="4">
        <f>Tabla14[[#This Row],[  -14% costo de juan]]+(Tabla14[[#This Row],[  -14% costo de juan]]*0.1)</f>
        <v>864.34127999999987</v>
      </c>
      <c r="I4270" s="30">
        <f>Tabla14[[#This Row],[5% purpil]]+(Tabla14[[#This Row],[5% purpil]]*0.21)</f>
        <v>1050.2751599999999</v>
      </c>
      <c r="J4270" s="30">
        <f>Tabla14[[#This Row],[5% purpil]]+(Tabla14[[#This Row],[5% purpil]]*0.21)</f>
        <v>1050.2751599999999</v>
      </c>
      <c r="K4270" s="6">
        <f>Tabla14[[#This Row],[Precio NEGRO Publico c/juan]]-Tabla14[[#This Row],[Nuestro Costo juan ]]</f>
        <v>185.93388000000004</v>
      </c>
      <c r="L4270" s="7">
        <f>Tabla14[[#This Row],[Ganancia]]/Tabla14[[#This Row],[Nuestro Costo juan ]]</f>
        <v>0.21511627906976752</v>
      </c>
      <c r="M4270" s="2">
        <f>Tabla14[[#This Row],[Precio NEGRO Publico c/juan]]+(Tabla14[[#This Row],[Precio NEGRO Publico c/juan]]*0.105)</f>
        <v>1160.5540517999998</v>
      </c>
    </row>
    <row r="4271" spans="1:13">
      <c r="A4271" s="1" t="s">
        <v>8564</v>
      </c>
      <c r="B4271" t="s">
        <v>8565</v>
      </c>
      <c r="C4271" t="s">
        <v>7159</v>
      </c>
      <c r="D4271" t="s">
        <v>5447</v>
      </c>
      <c r="E4271" s="2">
        <v>1827.36</v>
      </c>
      <c r="F4271" s="2">
        <f>Tabla14[[#This Row],[Precio]]-(Tabla14[[#This Row],[Precio]]*0.14)</f>
        <v>1571.5295999999998</v>
      </c>
      <c r="G4271" s="2">
        <f>Tabla14[[#This Row],[Precio]]-(Tabla14[[#This Row],[Precio]]*0.05)</f>
        <v>1735.992</v>
      </c>
      <c r="H4271" s="4">
        <f>Tabla14[[#This Row],[  -14% costo de juan]]+(Tabla14[[#This Row],[  -14% costo de juan]]*0.1)</f>
        <v>1728.6825599999997</v>
      </c>
      <c r="I4271" s="30">
        <f>Tabla14[[#This Row],[5% purpil]]+(Tabla14[[#This Row],[5% purpil]]*0.21)</f>
        <v>2100.5503199999998</v>
      </c>
      <c r="J4271" s="30">
        <f>Tabla14[[#This Row],[5% purpil]]+(Tabla14[[#This Row],[5% purpil]]*0.21)</f>
        <v>2100.5503199999998</v>
      </c>
      <c r="K4271" s="6">
        <f>Tabla14[[#This Row],[Precio NEGRO Publico c/juan]]-Tabla14[[#This Row],[Nuestro Costo juan ]]</f>
        <v>371.86776000000009</v>
      </c>
      <c r="L4271" s="7">
        <f>Tabla14[[#This Row],[Ganancia]]/Tabla14[[#This Row],[Nuestro Costo juan ]]</f>
        <v>0.21511627906976752</v>
      </c>
      <c r="M4271" s="2">
        <f>Tabla14[[#This Row],[Precio NEGRO Publico c/juan]]+(Tabla14[[#This Row],[Precio NEGRO Publico c/juan]]*0.105)</f>
        <v>2321.1081035999996</v>
      </c>
    </row>
    <row r="4272" spans="1:13">
      <c r="A4272" s="1" t="s">
        <v>8566</v>
      </c>
      <c r="B4272" t="s">
        <v>8567</v>
      </c>
      <c r="C4272" t="s">
        <v>7159</v>
      </c>
      <c r="D4272" t="s">
        <v>5447</v>
      </c>
      <c r="E4272" s="2">
        <v>1500</v>
      </c>
      <c r="F4272" s="2">
        <f>Tabla14[[#This Row],[Precio]]-(Tabla14[[#This Row],[Precio]]*0.14)</f>
        <v>1290</v>
      </c>
      <c r="G4272" s="2">
        <f>Tabla14[[#This Row],[Precio]]-(Tabla14[[#This Row],[Precio]]*0.05)</f>
        <v>1425</v>
      </c>
      <c r="H4272" s="4">
        <f>Tabla14[[#This Row],[  -14% costo de juan]]+(Tabla14[[#This Row],[  -14% costo de juan]]*0.1)</f>
        <v>1419</v>
      </c>
      <c r="I4272" s="30">
        <f>Tabla14[[#This Row],[5% purpil]]+(Tabla14[[#This Row],[5% purpil]]*0.21)</f>
        <v>1724.25</v>
      </c>
      <c r="J4272" s="30">
        <f>Tabla14[[#This Row],[5% purpil]]+(Tabla14[[#This Row],[5% purpil]]*0.21)</f>
        <v>1724.25</v>
      </c>
      <c r="K4272" s="6">
        <f>Tabla14[[#This Row],[Precio NEGRO Publico c/juan]]-Tabla14[[#This Row],[Nuestro Costo juan ]]</f>
        <v>305.25</v>
      </c>
      <c r="L4272" s="7">
        <f>Tabla14[[#This Row],[Ganancia]]/Tabla14[[#This Row],[Nuestro Costo juan ]]</f>
        <v>0.21511627906976744</v>
      </c>
      <c r="M4272" s="2">
        <f>Tabla14[[#This Row],[Precio NEGRO Publico c/juan]]+(Tabla14[[#This Row],[Precio NEGRO Publico c/juan]]*0.105)</f>
        <v>1905.2962499999999</v>
      </c>
    </row>
    <row r="4273" spans="1:13">
      <c r="A4273" s="1" t="s">
        <v>8568</v>
      </c>
      <c r="B4273" t="s">
        <v>8569</v>
      </c>
      <c r="C4273" t="s">
        <v>7159</v>
      </c>
      <c r="D4273" t="s">
        <v>5447</v>
      </c>
      <c r="E4273" s="2">
        <v>2210</v>
      </c>
      <c r="F4273" s="2">
        <f>Tabla14[[#This Row],[Precio]]-(Tabla14[[#This Row],[Precio]]*0.14)</f>
        <v>1900.6</v>
      </c>
      <c r="G4273" s="2">
        <f>Tabla14[[#This Row],[Precio]]-(Tabla14[[#This Row],[Precio]]*0.05)</f>
        <v>2099.5</v>
      </c>
      <c r="H4273" s="4">
        <f>Tabla14[[#This Row],[  -14% costo de juan]]+(Tabla14[[#This Row],[  -14% costo de juan]]*0.1)</f>
        <v>2090.66</v>
      </c>
      <c r="I4273" s="30">
        <f>Tabla14[[#This Row],[5% purpil]]+(Tabla14[[#This Row],[5% purpil]]*0.21)</f>
        <v>2540.395</v>
      </c>
      <c r="J4273" s="30">
        <f>Tabla14[[#This Row],[5% purpil]]+(Tabla14[[#This Row],[5% purpil]]*0.21)</f>
        <v>2540.395</v>
      </c>
      <c r="K4273" s="6">
        <f>Tabla14[[#This Row],[Precio NEGRO Publico c/juan]]-Tabla14[[#This Row],[Nuestro Costo juan ]]</f>
        <v>449.73500000000013</v>
      </c>
      <c r="L4273" s="7">
        <f>Tabla14[[#This Row],[Ganancia]]/Tabla14[[#This Row],[Nuestro Costo juan ]]</f>
        <v>0.21511627906976752</v>
      </c>
      <c r="M4273" s="2">
        <f>Tabla14[[#This Row],[Precio NEGRO Publico c/juan]]+(Tabla14[[#This Row],[Precio NEGRO Publico c/juan]]*0.105)</f>
        <v>2807.1364749999998</v>
      </c>
    </row>
    <row r="4274" spans="1:13">
      <c r="A4274" s="1" t="s">
        <v>8570</v>
      </c>
      <c r="B4274" t="s">
        <v>8571</v>
      </c>
      <c r="C4274" t="s">
        <v>7159</v>
      </c>
      <c r="D4274" t="s">
        <v>5447</v>
      </c>
      <c r="E4274" s="2">
        <v>5199</v>
      </c>
      <c r="F4274" s="2">
        <f>Tabla14[[#This Row],[Precio]]-(Tabla14[[#This Row],[Precio]]*0.14)</f>
        <v>4471.1400000000003</v>
      </c>
      <c r="G4274" s="2">
        <f>Tabla14[[#This Row],[Precio]]-(Tabla14[[#This Row],[Precio]]*0.05)</f>
        <v>4939.05</v>
      </c>
      <c r="H4274" s="4">
        <f>Tabla14[[#This Row],[  -14% costo de juan]]+(Tabla14[[#This Row],[  -14% costo de juan]]*0.1)</f>
        <v>4918.2540000000008</v>
      </c>
      <c r="I4274" s="30">
        <f>Tabla14[[#This Row],[5% purpil]]+(Tabla14[[#This Row],[5% purpil]]*0.21)</f>
        <v>5976.2505000000001</v>
      </c>
      <c r="J4274" s="30">
        <f>Tabla14[[#This Row],[5% purpil]]+(Tabla14[[#This Row],[5% purpil]]*0.21)</f>
        <v>5976.2505000000001</v>
      </c>
      <c r="K4274" s="6">
        <f>Tabla14[[#This Row],[Precio NEGRO Publico c/juan]]-Tabla14[[#This Row],[Nuestro Costo juan ]]</f>
        <v>1057.9964999999993</v>
      </c>
      <c r="L4274" s="7">
        <f>Tabla14[[#This Row],[Ganancia]]/Tabla14[[#This Row],[Nuestro Costo juan ]]</f>
        <v>0.21511627906976727</v>
      </c>
      <c r="M4274" s="2">
        <f>Tabla14[[#This Row],[Precio NEGRO Publico c/juan]]+(Tabla14[[#This Row],[Precio NEGRO Publico c/juan]]*0.105)</f>
        <v>6603.7568025</v>
      </c>
    </row>
    <row r="4275" spans="1:13">
      <c r="A4275" s="1" t="s">
        <v>8572</v>
      </c>
      <c r="B4275" t="s">
        <v>8573</v>
      </c>
      <c r="C4275" t="s">
        <v>7159</v>
      </c>
      <c r="D4275" t="s">
        <v>5447</v>
      </c>
      <c r="E4275" s="2">
        <v>5199</v>
      </c>
      <c r="F4275" s="2">
        <f>Tabla14[[#This Row],[Precio]]-(Tabla14[[#This Row],[Precio]]*0.14)</f>
        <v>4471.1400000000003</v>
      </c>
      <c r="G4275" s="2">
        <f>Tabla14[[#This Row],[Precio]]-(Tabla14[[#This Row],[Precio]]*0.05)</f>
        <v>4939.05</v>
      </c>
      <c r="H4275" s="4">
        <f>Tabla14[[#This Row],[  -14% costo de juan]]+(Tabla14[[#This Row],[  -14% costo de juan]]*0.1)</f>
        <v>4918.2540000000008</v>
      </c>
      <c r="I4275" s="30">
        <f>Tabla14[[#This Row],[5% purpil]]+(Tabla14[[#This Row],[5% purpil]]*0.21)</f>
        <v>5976.2505000000001</v>
      </c>
      <c r="J4275" s="30">
        <f>Tabla14[[#This Row],[5% purpil]]+(Tabla14[[#This Row],[5% purpil]]*0.21)</f>
        <v>5976.2505000000001</v>
      </c>
      <c r="K4275" s="6">
        <f>Tabla14[[#This Row],[Precio NEGRO Publico c/juan]]-Tabla14[[#This Row],[Nuestro Costo juan ]]</f>
        <v>1057.9964999999993</v>
      </c>
      <c r="L4275" s="7">
        <f>Tabla14[[#This Row],[Ganancia]]/Tabla14[[#This Row],[Nuestro Costo juan ]]</f>
        <v>0.21511627906976727</v>
      </c>
      <c r="M4275" s="2">
        <f>Tabla14[[#This Row],[Precio NEGRO Publico c/juan]]+(Tabla14[[#This Row],[Precio NEGRO Publico c/juan]]*0.105)</f>
        <v>6603.7568025</v>
      </c>
    </row>
    <row r="4276" spans="1:13">
      <c r="A4276" s="1" t="s">
        <v>8574</v>
      </c>
      <c r="B4276" t="s">
        <v>8575</v>
      </c>
      <c r="C4276" t="s">
        <v>7159</v>
      </c>
      <c r="D4276" t="s">
        <v>5447</v>
      </c>
      <c r="E4276" s="2">
        <v>24600</v>
      </c>
      <c r="F4276" s="2">
        <f>Tabla14[[#This Row],[Precio]]-(Tabla14[[#This Row],[Precio]]*0.14)</f>
        <v>21156</v>
      </c>
      <c r="G4276" s="2">
        <f>Tabla14[[#This Row],[Precio]]-(Tabla14[[#This Row],[Precio]]*0.05)</f>
        <v>23370</v>
      </c>
      <c r="H4276" s="4">
        <f>Tabla14[[#This Row],[  -14% costo de juan]]+(Tabla14[[#This Row],[  -14% costo de juan]]*0.1)</f>
        <v>23271.599999999999</v>
      </c>
      <c r="I4276" s="30">
        <f>Tabla14[[#This Row],[5% purpil]]+(Tabla14[[#This Row],[5% purpil]]*0.21)</f>
        <v>28277.7</v>
      </c>
      <c r="J4276" s="30">
        <f>Tabla14[[#This Row],[5% purpil]]+(Tabla14[[#This Row],[5% purpil]]*0.21)</f>
        <v>28277.7</v>
      </c>
      <c r="K4276" s="6">
        <f>Tabla14[[#This Row],[Precio NEGRO Publico c/juan]]-Tabla14[[#This Row],[Nuestro Costo juan ]]</f>
        <v>5006.1000000000022</v>
      </c>
      <c r="L4276" s="7">
        <f>Tabla14[[#This Row],[Ganancia]]/Tabla14[[#This Row],[Nuestro Costo juan ]]</f>
        <v>0.21511627906976755</v>
      </c>
      <c r="M4276" s="2">
        <f>Tabla14[[#This Row],[Precio NEGRO Publico c/juan]]+(Tabla14[[#This Row],[Precio NEGRO Publico c/juan]]*0.105)</f>
        <v>31246.858500000002</v>
      </c>
    </row>
    <row r="4277" spans="1:13">
      <c r="A4277" s="1" t="s">
        <v>8576</v>
      </c>
      <c r="B4277" t="s">
        <v>8577</v>
      </c>
      <c r="C4277" t="s">
        <v>7159</v>
      </c>
      <c r="D4277" t="s">
        <v>5447</v>
      </c>
      <c r="E4277" s="2">
        <v>36375</v>
      </c>
      <c r="F4277" s="2">
        <f>Tabla14[[#This Row],[Precio]]-(Tabla14[[#This Row],[Precio]]*0.14)</f>
        <v>31282.5</v>
      </c>
      <c r="G4277" s="2">
        <f>Tabla14[[#This Row],[Precio]]-(Tabla14[[#This Row],[Precio]]*0.05)</f>
        <v>34556.25</v>
      </c>
      <c r="H4277" s="4">
        <f>Tabla14[[#This Row],[  -14% costo de juan]]+(Tabla14[[#This Row],[  -14% costo de juan]]*0.1)</f>
        <v>34410.75</v>
      </c>
      <c r="I4277" s="30">
        <f>Tabla14[[#This Row],[5% purpil]]+(Tabla14[[#This Row],[5% purpil]]*0.21)</f>
        <v>41813.0625</v>
      </c>
      <c r="J4277" s="30">
        <f>Tabla14[[#This Row],[5% purpil]]+(Tabla14[[#This Row],[5% purpil]]*0.21)</f>
        <v>41813.0625</v>
      </c>
      <c r="K4277" s="6">
        <f>Tabla14[[#This Row],[Precio NEGRO Publico c/juan]]-Tabla14[[#This Row],[Nuestro Costo juan ]]</f>
        <v>7402.3125</v>
      </c>
      <c r="L4277" s="7">
        <f>Tabla14[[#This Row],[Ganancia]]/Tabla14[[#This Row],[Nuestro Costo juan ]]</f>
        <v>0.21511627906976744</v>
      </c>
      <c r="M4277" s="2">
        <f>Tabla14[[#This Row],[Precio NEGRO Publico c/juan]]+(Tabla14[[#This Row],[Precio NEGRO Publico c/juan]]*0.105)</f>
        <v>46203.434062499997</v>
      </c>
    </row>
    <row r="4278" spans="1:13">
      <c r="A4278" s="1" t="s">
        <v>8578</v>
      </c>
      <c r="B4278" t="s">
        <v>8579</v>
      </c>
      <c r="C4278" t="s">
        <v>7159</v>
      </c>
      <c r="D4278" t="s">
        <v>5447</v>
      </c>
      <c r="E4278" s="2">
        <v>31065.1</v>
      </c>
      <c r="F4278" s="2">
        <f>Tabla14[[#This Row],[Precio]]-(Tabla14[[#This Row],[Precio]]*0.14)</f>
        <v>26715.985999999997</v>
      </c>
      <c r="G4278" s="2">
        <f>Tabla14[[#This Row],[Precio]]-(Tabla14[[#This Row],[Precio]]*0.05)</f>
        <v>29511.844999999998</v>
      </c>
      <c r="H4278" s="4">
        <f>Tabla14[[#This Row],[  -14% costo de juan]]+(Tabla14[[#This Row],[  -14% costo de juan]]*0.1)</f>
        <v>29387.584599999998</v>
      </c>
      <c r="I4278" s="30">
        <f>Tabla14[[#This Row],[5% purpil]]+(Tabla14[[#This Row],[5% purpil]]*0.21)</f>
        <v>35709.332449999994</v>
      </c>
      <c r="J4278" s="30">
        <f>Tabla14[[#This Row],[5% purpil]]+(Tabla14[[#This Row],[5% purpil]]*0.21)</f>
        <v>35709.332449999994</v>
      </c>
      <c r="K4278" s="6">
        <f>Tabla14[[#This Row],[Precio NEGRO Publico c/juan]]-Tabla14[[#This Row],[Nuestro Costo juan ]]</f>
        <v>6321.7478499999961</v>
      </c>
      <c r="L4278" s="7">
        <f>Tabla14[[#This Row],[Ganancia]]/Tabla14[[#This Row],[Nuestro Costo juan ]]</f>
        <v>0.21511627906976732</v>
      </c>
      <c r="M4278" s="2">
        <f>Tabla14[[#This Row],[Precio NEGRO Publico c/juan]]+(Tabla14[[#This Row],[Precio NEGRO Publico c/juan]]*0.105)</f>
        <v>39458.81235724999</v>
      </c>
    </row>
    <row r="4279" spans="1:13">
      <c r="A4279" s="1" t="s">
        <v>8580</v>
      </c>
      <c r="B4279" t="s">
        <v>8581</v>
      </c>
      <c r="C4279" t="s">
        <v>7159</v>
      </c>
      <c r="D4279" t="s">
        <v>5447</v>
      </c>
      <c r="E4279" s="2">
        <v>46780.2</v>
      </c>
      <c r="F4279" s="2">
        <f>Tabla14[[#This Row],[Precio]]-(Tabla14[[#This Row],[Precio]]*0.14)</f>
        <v>40230.971999999994</v>
      </c>
      <c r="G4279" s="2">
        <f>Tabla14[[#This Row],[Precio]]-(Tabla14[[#This Row],[Precio]]*0.05)</f>
        <v>44441.189999999995</v>
      </c>
      <c r="H4279" s="4">
        <f>Tabla14[[#This Row],[  -14% costo de juan]]+(Tabla14[[#This Row],[  -14% costo de juan]]*0.1)</f>
        <v>44254.069199999991</v>
      </c>
      <c r="I4279" s="30">
        <f>Tabla14[[#This Row],[5% purpil]]+(Tabla14[[#This Row],[5% purpil]]*0.21)</f>
        <v>53773.839899999992</v>
      </c>
      <c r="J4279" s="30">
        <f>Tabla14[[#This Row],[5% purpil]]+(Tabla14[[#This Row],[5% purpil]]*0.21)</f>
        <v>53773.839899999992</v>
      </c>
      <c r="K4279" s="6">
        <f>Tabla14[[#This Row],[Precio NEGRO Publico c/juan]]-Tabla14[[#This Row],[Nuestro Costo juan ]]</f>
        <v>9519.7707000000009</v>
      </c>
      <c r="L4279" s="7">
        <f>Tabla14[[#This Row],[Ganancia]]/Tabla14[[#This Row],[Nuestro Costo juan ]]</f>
        <v>0.21511627906976752</v>
      </c>
      <c r="M4279" s="2">
        <f>Tabla14[[#This Row],[Precio NEGRO Publico c/juan]]+(Tabla14[[#This Row],[Precio NEGRO Publico c/juan]]*0.105)</f>
        <v>59420.093089499991</v>
      </c>
    </row>
    <row r="4280" spans="1:13">
      <c r="A4280" s="1" t="s">
        <v>8582</v>
      </c>
      <c r="B4280" t="s">
        <v>8583</v>
      </c>
      <c r="C4280" t="s">
        <v>7159</v>
      </c>
      <c r="D4280" t="s">
        <v>5447</v>
      </c>
      <c r="E4280" s="2">
        <v>87480.4</v>
      </c>
      <c r="F4280" s="2">
        <f>Tabla14[[#This Row],[Precio]]-(Tabla14[[#This Row],[Precio]]*0.14)</f>
        <v>75233.144</v>
      </c>
      <c r="G4280" s="2">
        <f>Tabla14[[#This Row],[Precio]]-(Tabla14[[#This Row],[Precio]]*0.05)</f>
        <v>83106.37999999999</v>
      </c>
      <c r="H4280" s="4">
        <f>Tabla14[[#This Row],[  -14% costo de juan]]+(Tabla14[[#This Row],[  -14% costo de juan]]*0.1)</f>
        <v>82756.458400000003</v>
      </c>
      <c r="I4280" s="30">
        <f>Tabla14[[#This Row],[5% purpil]]+(Tabla14[[#This Row],[5% purpil]]*0.21)</f>
        <v>100558.71979999999</v>
      </c>
      <c r="J4280" s="30">
        <f>Tabla14[[#This Row],[5% purpil]]+(Tabla14[[#This Row],[5% purpil]]*0.21)</f>
        <v>100558.71979999999</v>
      </c>
      <c r="K4280" s="6">
        <f>Tabla14[[#This Row],[Precio NEGRO Publico c/juan]]-Tabla14[[#This Row],[Nuestro Costo juan ]]</f>
        <v>17802.261399999988</v>
      </c>
      <c r="L4280" s="7">
        <f>Tabla14[[#This Row],[Ganancia]]/Tabla14[[#This Row],[Nuestro Costo juan ]]</f>
        <v>0.2151162790697673</v>
      </c>
      <c r="M4280" s="2">
        <f>Tabla14[[#This Row],[Precio NEGRO Publico c/juan]]+(Tabla14[[#This Row],[Precio NEGRO Publico c/juan]]*0.105)</f>
        <v>111117.38537899998</v>
      </c>
    </row>
    <row r="4281" spans="1:13">
      <c r="A4281" s="1" t="s">
        <v>8584</v>
      </c>
      <c r="B4281" t="s">
        <v>8585</v>
      </c>
      <c r="C4281" t="s">
        <v>7159</v>
      </c>
      <c r="D4281" t="s">
        <v>5447</v>
      </c>
      <c r="E4281" s="2">
        <v>2880</v>
      </c>
      <c r="F4281" s="2">
        <f>Tabla14[[#This Row],[Precio]]-(Tabla14[[#This Row],[Precio]]*0.14)</f>
        <v>2476.8000000000002</v>
      </c>
      <c r="G4281" s="2">
        <f>Tabla14[[#This Row],[Precio]]-(Tabla14[[#This Row],[Precio]]*0.05)</f>
        <v>2736</v>
      </c>
      <c r="H4281" s="4">
        <f>Tabla14[[#This Row],[  -14% costo de juan]]+(Tabla14[[#This Row],[  -14% costo de juan]]*0.1)</f>
        <v>2724.48</v>
      </c>
      <c r="I4281" s="30">
        <f>Tabla14[[#This Row],[5% purpil]]+(Tabla14[[#This Row],[5% purpil]]*0.21)</f>
        <v>3310.56</v>
      </c>
      <c r="J4281" s="30">
        <f>Tabla14[[#This Row],[5% purpil]]+(Tabla14[[#This Row],[5% purpil]]*0.21)</f>
        <v>3310.56</v>
      </c>
      <c r="K4281" s="6">
        <f>Tabla14[[#This Row],[Precio NEGRO Publico c/juan]]-Tabla14[[#This Row],[Nuestro Costo juan ]]</f>
        <v>586.07999999999993</v>
      </c>
      <c r="L4281" s="7">
        <f>Tabla14[[#This Row],[Ganancia]]/Tabla14[[#This Row],[Nuestro Costo juan ]]</f>
        <v>0.21511627906976741</v>
      </c>
      <c r="M4281" s="2">
        <f>Tabla14[[#This Row],[Precio NEGRO Publico c/juan]]+(Tabla14[[#This Row],[Precio NEGRO Publico c/juan]]*0.105)</f>
        <v>3658.1687999999999</v>
      </c>
    </row>
    <row r="4282" spans="1:13">
      <c r="A4282" s="1" t="s">
        <v>8586</v>
      </c>
      <c r="B4282" t="s">
        <v>8587</v>
      </c>
      <c r="C4282" t="s">
        <v>7159</v>
      </c>
      <c r="D4282" t="s">
        <v>5447</v>
      </c>
      <c r="E4282" s="2">
        <v>5483</v>
      </c>
      <c r="F4282" s="2">
        <f>Tabla14[[#This Row],[Precio]]-(Tabla14[[#This Row],[Precio]]*0.14)</f>
        <v>4715.38</v>
      </c>
      <c r="G4282" s="2">
        <f>Tabla14[[#This Row],[Precio]]-(Tabla14[[#This Row],[Precio]]*0.05)</f>
        <v>5208.8500000000004</v>
      </c>
      <c r="H4282" s="4">
        <f>Tabla14[[#This Row],[  -14% costo de juan]]+(Tabla14[[#This Row],[  -14% costo de juan]]*0.1)</f>
        <v>5186.9179999999997</v>
      </c>
      <c r="I4282" s="30">
        <f>Tabla14[[#This Row],[5% purpil]]+(Tabla14[[#This Row],[5% purpil]]*0.21)</f>
        <v>6302.7085000000006</v>
      </c>
      <c r="J4282" s="30">
        <f>Tabla14[[#This Row],[5% purpil]]+(Tabla14[[#This Row],[5% purpil]]*0.21)</f>
        <v>6302.7085000000006</v>
      </c>
      <c r="K4282" s="6">
        <f>Tabla14[[#This Row],[Precio NEGRO Publico c/juan]]-Tabla14[[#This Row],[Nuestro Costo juan ]]</f>
        <v>1115.790500000001</v>
      </c>
      <c r="L4282" s="7">
        <f>Tabla14[[#This Row],[Ganancia]]/Tabla14[[#This Row],[Nuestro Costo juan ]]</f>
        <v>0.21511627906976766</v>
      </c>
      <c r="M4282" s="2">
        <f>Tabla14[[#This Row],[Precio NEGRO Publico c/juan]]+(Tabla14[[#This Row],[Precio NEGRO Publico c/juan]]*0.105)</f>
        <v>6964.4928925000004</v>
      </c>
    </row>
    <row r="4283" spans="1:13">
      <c r="A4283" s="1" t="s">
        <v>8588</v>
      </c>
      <c r="B4283" t="s">
        <v>8589</v>
      </c>
      <c r="C4283" t="s">
        <v>7159</v>
      </c>
      <c r="D4283" t="s">
        <v>5447</v>
      </c>
      <c r="E4283" s="2">
        <v>5625</v>
      </c>
      <c r="F4283" s="2">
        <f>Tabla14[[#This Row],[Precio]]-(Tabla14[[#This Row],[Precio]]*0.14)</f>
        <v>4837.5</v>
      </c>
      <c r="G4283" s="2">
        <f>Tabla14[[#This Row],[Precio]]-(Tabla14[[#This Row],[Precio]]*0.05)</f>
        <v>5343.75</v>
      </c>
      <c r="H4283" s="4">
        <f>Tabla14[[#This Row],[  -14% costo de juan]]+(Tabla14[[#This Row],[  -14% costo de juan]]*0.1)</f>
        <v>5321.25</v>
      </c>
      <c r="I4283" s="30">
        <f>Tabla14[[#This Row],[5% purpil]]+(Tabla14[[#This Row],[5% purpil]]*0.21)</f>
        <v>6465.9375</v>
      </c>
      <c r="J4283" s="30">
        <f>Tabla14[[#This Row],[5% purpil]]+(Tabla14[[#This Row],[5% purpil]]*0.21)</f>
        <v>6465.9375</v>
      </c>
      <c r="K4283" s="6">
        <f>Tabla14[[#This Row],[Precio NEGRO Publico c/juan]]-Tabla14[[#This Row],[Nuestro Costo juan ]]</f>
        <v>1144.6875</v>
      </c>
      <c r="L4283" s="7">
        <f>Tabla14[[#This Row],[Ganancia]]/Tabla14[[#This Row],[Nuestro Costo juan ]]</f>
        <v>0.21511627906976744</v>
      </c>
      <c r="M4283" s="2">
        <f>Tabla14[[#This Row],[Precio NEGRO Publico c/juan]]+(Tabla14[[#This Row],[Precio NEGRO Publico c/juan]]*0.105)</f>
        <v>7144.8609374999996</v>
      </c>
    </row>
    <row r="4284" spans="1:13">
      <c r="A4284" s="1" t="s">
        <v>8590</v>
      </c>
      <c r="B4284" t="s">
        <v>8591</v>
      </c>
      <c r="C4284" t="s">
        <v>7159</v>
      </c>
      <c r="D4284" t="s">
        <v>5447</v>
      </c>
      <c r="E4284" s="2">
        <v>950.4</v>
      </c>
      <c r="F4284" s="2">
        <f>Tabla14[[#This Row],[Precio]]-(Tabla14[[#This Row],[Precio]]*0.14)</f>
        <v>817.34399999999994</v>
      </c>
      <c r="G4284" s="2">
        <f>Tabla14[[#This Row],[Precio]]-(Tabla14[[#This Row],[Precio]]*0.05)</f>
        <v>902.88</v>
      </c>
      <c r="H4284" s="4">
        <f>Tabla14[[#This Row],[  -14% costo de juan]]+(Tabla14[[#This Row],[  -14% costo de juan]]*0.1)</f>
        <v>899.07839999999987</v>
      </c>
      <c r="I4284" s="30">
        <f>Tabla14[[#This Row],[5% purpil]]+(Tabla14[[#This Row],[5% purpil]]*0.21)</f>
        <v>1092.4848</v>
      </c>
      <c r="J4284" s="30">
        <f>Tabla14[[#This Row],[5% purpil]]+(Tabla14[[#This Row],[5% purpil]]*0.21)</f>
        <v>1092.4848</v>
      </c>
      <c r="K4284" s="6">
        <f>Tabla14[[#This Row],[Precio NEGRO Publico c/juan]]-Tabla14[[#This Row],[Nuestro Costo juan ]]</f>
        <v>193.40640000000008</v>
      </c>
      <c r="L4284" s="7">
        <f>Tabla14[[#This Row],[Ganancia]]/Tabla14[[#This Row],[Nuestro Costo juan ]]</f>
        <v>0.21511627906976755</v>
      </c>
      <c r="M4284" s="2">
        <f>Tabla14[[#This Row],[Precio NEGRO Publico c/juan]]+(Tabla14[[#This Row],[Precio NEGRO Publico c/juan]]*0.105)</f>
        <v>1207.195704</v>
      </c>
    </row>
    <row r="4285" spans="1:13">
      <c r="A4285" s="1" t="s">
        <v>8592</v>
      </c>
      <c r="B4285" t="s">
        <v>8593</v>
      </c>
      <c r="C4285" t="s">
        <v>7159</v>
      </c>
      <c r="D4285" t="s">
        <v>5447</v>
      </c>
      <c r="E4285" s="2">
        <v>1534.68</v>
      </c>
      <c r="F4285" s="2">
        <f>Tabla14[[#This Row],[Precio]]-(Tabla14[[#This Row],[Precio]]*0.14)</f>
        <v>1319.8248000000001</v>
      </c>
      <c r="G4285" s="2">
        <f>Tabla14[[#This Row],[Precio]]-(Tabla14[[#This Row],[Precio]]*0.05)</f>
        <v>1457.9460000000001</v>
      </c>
      <c r="H4285" s="4">
        <f>Tabla14[[#This Row],[  -14% costo de juan]]+(Tabla14[[#This Row],[  -14% costo de juan]]*0.1)</f>
        <v>1451.80728</v>
      </c>
      <c r="I4285" s="30">
        <f>Tabla14[[#This Row],[5% purpil]]+(Tabla14[[#This Row],[5% purpil]]*0.21)</f>
        <v>1764.1146600000002</v>
      </c>
      <c r="J4285" s="30">
        <f>Tabla14[[#This Row],[5% purpil]]+(Tabla14[[#This Row],[5% purpil]]*0.21)</f>
        <v>1764.1146600000002</v>
      </c>
      <c r="K4285" s="6">
        <f>Tabla14[[#This Row],[Precio NEGRO Publico c/juan]]-Tabla14[[#This Row],[Nuestro Costo juan ]]</f>
        <v>312.30738000000019</v>
      </c>
      <c r="L4285" s="7">
        <f>Tabla14[[#This Row],[Ganancia]]/Tabla14[[#This Row],[Nuestro Costo juan ]]</f>
        <v>0.21511627906976757</v>
      </c>
      <c r="M4285" s="2">
        <f>Tabla14[[#This Row],[Precio NEGRO Publico c/juan]]+(Tabla14[[#This Row],[Precio NEGRO Publico c/juan]]*0.105)</f>
        <v>1949.3466993000002</v>
      </c>
    </row>
    <row r="4286" spans="1:13">
      <c r="A4286" s="1" t="s">
        <v>8594</v>
      </c>
      <c r="B4286" t="s">
        <v>8595</v>
      </c>
      <c r="C4286" t="s">
        <v>7159</v>
      </c>
      <c r="D4286" t="s">
        <v>5447</v>
      </c>
      <c r="E4286" s="2">
        <v>731.16</v>
      </c>
      <c r="F4286" s="2">
        <f>Tabla14[[#This Row],[Precio]]-(Tabla14[[#This Row],[Precio]]*0.14)</f>
        <v>628.79759999999999</v>
      </c>
      <c r="G4286" s="2">
        <f>Tabla14[[#This Row],[Precio]]-(Tabla14[[#This Row],[Precio]]*0.05)</f>
        <v>694.60199999999998</v>
      </c>
      <c r="H4286" s="4">
        <f>Tabla14[[#This Row],[  -14% costo de juan]]+(Tabla14[[#This Row],[  -14% costo de juan]]*0.1)</f>
        <v>691.67736000000002</v>
      </c>
      <c r="I4286" s="30">
        <f>Tabla14[[#This Row],[5% purpil]]+(Tabla14[[#This Row],[5% purpil]]*0.21)</f>
        <v>840.46841999999992</v>
      </c>
      <c r="J4286" s="30">
        <f>Tabla14[[#This Row],[5% purpil]]+(Tabla14[[#This Row],[5% purpil]]*0.21)</f>
        <v>840.46841999999992</v>
      </c>
      <c r="K4286" s="6">
        <f>Tabla14[[#This Row],[Precio NEGRO Publico c/juan]]-Tabla14[[#This Row],[Nuestro Costo juan ]]</f>
        <v>148.7910599999999</v>
      </c>
      <c r="L4286" s="7">
        <f>Tabla14[[#This Row],[Ganancia]]/Tabla14[[#This Row],[Nuestro Costo juan ]]</f>
        <v>0.2151162790697673</v>
      </c>
      <c r="M4286" s="2">
        <f>Tabla14[[#This Row],[Precio NEGRO Publico c/juan]]+(Tabla14[[#This Row],[Precio NEGRO Publico c/juan]]*0.105)</f>
        <v>928.7176040999999</v>
      </c>
    </row>
    <row r="4287" spans="1:13">
      <c r="A4287" s="1" t="s">
        <v>8596</v>
      </c>
      <c r="B4287" t="s">
        <v>8597</v>
      </c>
      <c r="C4287" t="s">
        <v>7159</v>
      </c>
      <c r="D4287" t="s">
        <v>5447</v>
      </c>
      <c r="E4287" s="2">
        <v>913.68</v>
      </c>
      <c r="F4287" s="2">
        <f>Tabla14[[#This Row],[Precio]]-(Tabla14[[#This Row],[Precio]]*0.14)</f>
        <v>785.76479999999992</v>
      </c>
      <c r="G4287" s="2">
        <f>Tabla14[[#This Row],[Precio]]-(Tabla14[[#This Row],[Precio]]*0.05)</f>
        <v>867.99599999999998</v>
      </c>
      <c r="H4287" s="4">
        <f>Tabla14[[#This Row],[  -14% costo de juan]]+(Tabla14[[#This Row],[  -14% costo de juan]]*0.1)</f>
        <v>864.34127999999987</v>
      </c>
      <c r="I4287" s="30">
        <f>Tabla14[[#This Row],[5% purpil]]+(Tabla14[[#This Row],[5% purpil]]*0.21)</f>
        <v>1050.2751599999999</v>
      </c>
      <c r="J4287" s="30">
        <f>Tabla14[[#This Row],[5% purpil]]+(Tabla14[[#This Row],[5% purpil]]*0.21)</f>
        <v>1050.2751599999999</v>
      </c>
      <c r="K4287" s="6">
        <f>Tabla14[[#This Row],[Precio NEGRO Publico c/juan]]-Tabla14[[#This Row],[Nuestro Costo juan ]]</f>
        <v>185.93388000000004</v>
      </c>
      <c r="L4287" s="7">
        <f>Tabla14[[#This Row],[Ganancia]]/Tabla14[[#This Row],[Nuestro Costo juan ]]</f>
        <v>0.21511627906976752</v>
      </c>
      <c r="M4287" s="2">
        <f>Tabla14[[#This Row],[Precio NEGRO Publico c/juan]]+(Tabla14[[#This Row],[Precio NEGRO Publico c/juan]]*0.105)</f>
        <v>1160.5540517999998</v>
      </c>
    </row>
    <row r="4288" spans="1:13">
      <c r="A4288" s="1" t="s">
        <v>8598</v>
      </c>
      <c r="B4288" t="s">
        <v>8599</v>
      </c>
      <c r="C4288" t="s">
        <v>7159</v>
      </c>
      <c r="D4288" t="s">
        <v>5447</v>
      </c>
      <c r="E4288" s="2">
        <v>2284.1999999999998</v>
      </c>
      <c r="F4288" s="2">
        <f>Tabla14[[#This Row],[Precio]]-(Tabla14[[#This Row],[Precio]]*0.14)</f>
        <v>1964.4119999999998</v>
      </c>
      <c r="G4288" s="2">
        <f>Tabla14[[#This Row],[Precio]]-(Tabla14[[#This Row],[Precio]]*0.05)</f>
        <v>2169.9899999999998</v>
      </c>
      <c r="H4288" s="4">
        <f>Tabla14[[#This Row],[  -14% costo de juan]]+(Tabla14[[#This Row],[  -14% costo de juan]]*0.1)</f>
        <v>2160.8531999999996</v>
      </c>
      <c r="I4288" s="30">
        <f>Tabla14[[#This Row],[5% purpil]]+(Tabla14[[#This Row],[5% purpil]]*0.21)</f>
        <v>2625.6878999999999</v>
      </c>
      <c r="J4288" s="30">
        <f>Tabla14[[#This Row],[5% purpil]]+(Tabla14[[#This Row],[5% purpil]]*0.21)</f>
        <v>2625.6878999999999</v>
      </c>
      <c r="K4288" s="6">
        <f>Tabla14[[#This Row],[Precio NEGRO Publico c/juan]]-Tabla14[[#This Row],[Nuestro Costo juan ]]</f>
        <v>464.83470000000034</v>
      </c>
      <c r="L4288" s="7">
        <f>Tabla14[[#This Row],[Ganancia]]/Tabla14[[#This Row],[Nuestro Costo juan ]]</f>
        <v>0.21511627906976763</v>
      </c>
      <c r="M4288" s="2">
        <f>Tabla14[[#This Row],[Precio NEGRO Publico c/juan]]+(Tabla14[[#This Row],[Precio NEGRO Publico c/juan]]*0.105)</f>
        <v>2901.3851294999999</v>
      </c>
    </row>
    <row r="4289" spans="1:13">
      <c r="A4289" s="1" t="s">
        <v>8600</v>
      </c>
      <c r="B4289" t="s">
        <v>8601</v>
      </c>
      <c r="C4289" t="s">
        <v>7159</v>
      </c>
      <c r="D4289" t="s">
        <v>5447</v>
      </c>
      <c r="E4289" s="2">
        <v>2046.6</v>
      </c>
      <c r="F4289" s="2">
        <f>Tabla14[[#This Row],[Precio]]-(Tabla14[[#This Row],[Precio]]*0.14)</f>
        <v>1760.076</v>
      </c>
      <c r="G4289" s="2">
        <f>Tabla14[[#This Row],[Precio]]-(Tabla14[[#This Row],[Precio]]*0.05)</f>
        <v>1944.27</v>
      </c>
      <c r="H4289" s="4">
        <f>Tabla14[[#This Row],[  -14% costo de juan]]+(Tabla14[[#This Row],[  -14% costo de juan]]*0.1)</f>
        <v>1936.0835999999999</v>
      </c>
      <c r="I4289" s="30">
        <f>Tabla14[[#This Row],[5% purpil]]+(Tabla14[[#This Row],[5% purpil]]*0.21)</f>
        <v>2352.5666999999999</v>
      </c>
      <c r="J4289" s="30">
        <f>Tabla14[[#This Row],[5% purpil]]+(Tabla14[[#This Row],[5% purpil]]*0.21)</f>
        <v>2352.5666999999999</v>
      </c>
      <c r="K4289" s="6">
        <f>Tabla14[[#This Row],[Precio NEGRO Publico c/juan]]-Tabla14[[#This Row],[Nuestro Costo juan ]]</f>
        <v>416.48309999999992</v>
      </c>
      <c r="L4289" s="7">
        <f>Tabla14[[#This Row],[Ganancia]]/Tabla14[[#This Row],[Nuestro Costo juan ]]</f>
        <v>0.21511627906976741</v>
      </c>
      <c r="M4289" s="2">
        <f>Tabla14[[#This Row],[Precio NEGRO Publico c/juan]]+(Tabla14[[#This Row],[Precio NEGRO Publico c/juan]]*0.105)</f>
        <v>2599.5862035</v>
      </c>
    </row>
    <row r="4290" spans="1:13">
      <c r="A4290" s="1" t="s">
        <v>8602</v>
      </c>
      <c r="B4290" t="s">
        <v>8603</v>
      </c>
      <c r="C4290" t="s">
        <v>7159</v>
      </c>
      <c r="D4290" t="s">
        <v>5447</v>
      </c>
      <c r="E4290" s="2">
        <v>2284.1999999999998</v>
      </c>
      <c r="F4290" s="2">
        <f>Tabla14[[#This Row],[Precio]]-(Tabla14[[#This Row],[Precio]]*0.14)</f>
        <v>1964.4119999999998</v>
      </c>
      <c r="G4290" s="2">
        <f>Tabla14[[#This Row],[Precio]]-(Tabla14[[#This Row],[Precio]]*0.05)</f>
        <v>2169.9899999999998</v>
      </c>
      <c r="H4290" s="4">
        <f>Tabla14[[#This Row],[  -14% costo de juan]]+(Tabla14[[#This Row],[  -14% costo de juan]]*0.1)</f>
        <v>2160.8531999999996</v>
      </c>
      <c r="I4290" s="30">
        <f>Tabla14[[#This Row],[5% purpil]]+(Tabla14[[#This Row],[5% purpil]]*0.21)</f>
        <v>2625.6878999999999</v>
      </c>
      <c r="J4290" s="30">
        <f>Tabla14[[#This Row],[5% purpil]]+(Tabla14[[#This Row],[5% purpil]]*0.21)</f>
        <v>2625.6878999999999</v>
      </c>
      <c r="K4290" s="6">
        <f>Tabla14[[#This Row],[Precio NEGRO Publico c/juan]]-Tabla14[[#This Row],[Nuestro Costo juan ]]</f>
        <v>464.83470000000034</v>
      </c>
      <c r="L4290" s="7">
        <f>Tabla14[[#This Row],[Ganancia]]/Tabla14[[#This Row],[Nuestro Costo juan ]]</f>
        <v>0.21511627906976763</v>
      </c>
      <c r="M4290" s="2">
        <f>Tabla14[[#This Row],[Precio NEGRO Publico c/juan]]+(Tabla14[[#This Row],[Precio NEGRO Publico c/juan]]*0.105)</f>
        <v>2901.3851294999999</v>
      </c>
    </row>
    <row r="4291" spans="1:13">
      <c r="A4291" s="1" t="s">
        <v>8604</v>
      </c>
      <c r="B4291" t="s">
        <v>8605</v>
      </c>
      <c r="C4291" t="s">
        <v>7159</v>
      </c>
      <c r="D4291" t="s">
        <v>5447</v>
      </c>
      <c r="E4291" s="2">
        <v>3197.88</v>
      </c>
      <c r="F4291" s="2">
        <f>Tabla14[[#This Row],[Precio]]-(Tabla14[[#This Row],[Precio]]*0.14)</f>
        <v>2750.1768000000002</v>
      </c>
      <c r="G4291" s="2">
        <f>Tabla14[[#This Row],[Precio]]-(Tabla14[[#This Row],[Precio]]*0.05)</f>
        <v>3037.9859999999999</v>
      </c>
      <c r="H4291" s="4">
        <f>Tabla14[[#This Row],[  -14% costo de juan]]+(Tabla14[[#This Row],[  -14% costo de juan]]*0.1)</f>
        <v>3025.1944800000001</v>
      </c>
      <c r="I4291" s="30">
        <f>Tabla14[[#This Row],[5% purpil]]+(Tabla14[[#This Row],[5% purpil]]*0.21)</f>
        <v>3675.96306</v>
      </c>
      <c r="J4291" s="30">
        <f>Tabla14[[#This Row],[5% purpil]]+(Tabla14[[#This Row],[5% purpil]]*0.21)</f>
        <v>3675.96306</v>
      </c>
      <c r="K4291" s="6">
        <f>Tabla14[[#This Row],[Precio NEGRO Publico c/juan]]-Tabla14[[#This Row],[Nuestro Costo juan ]]</f>
        <v>650.76857999999993</v>
      </c>
      <c r="L4291" s="7">
        <f>Tabla14[[#This Row],[Ganancia]]/Tabla14[[#This Row],[Nuestro Costo juan ]]</f>
        <v>0.21511627906976741</v>
      </c>
      <c r="M4291" s="2">
        <f>Tabla14[[#This Row],[Precio NEGRO Publico c/juan]]+(Tabla14[[#This Row],[Precio NEGRO Publico c/juan]]*0.105)</f>
        <v>4061.9391813000002</v>
      </c>
    </row>
    <row r="4292" spans="1:13">
      <c r="A4292" s="1" t="s">
        <v>8606</v>
      </c>
      <c r="B4292" t="s">
        <v>8607</v>
      </c>
      <c r="C4292" t="s">
        <v>7159</v>
      </c>
      <c r="D4292" t="s">
        <v>5447</v>
      </c>
      <c r="E4292" s="2">
        <v>9150</v>
      </c>
      <c r="F4292" s="2">
        <f>Tabla14[[#This Row],[Precio]]-(Tabla14[[#This Row],[Precio]]*0.14)</f>
        <v>7869</v>
      </c>
      <c r="G4292" s="2">
        <f>Tabla14[[#This Row],[Precio]]-(Tabla14[[#This Row],[Precio]]*0.05)</f>
        <v>8692.5</v>
      </c>
      <c r="H4292" s="4">
        <f>Tabla14[[#This Row],[  -14% costo de juan]]+(Tabla14[[#This Row],[  -14% costo de juan]]*0.1)</f>
        <v>8655.9</v>
      </c>
      <c r="I4292" s="30">
        <f>Tabla14[[#This Row],[5% purpil]]+(Tabla14[[#This Row],[5% purpil]]*0.21)</f>
        <v>10517.924999999999</v>
      </c>
      <c r="J4292" s="30">
        <f>Tabla14[[#This Row],[5% purpil]]+(Tabla14[[#This Row],[5% purpil]]*0.21)</f>
        <v>10517.924999999999</v>
      </c>
      <c r="K4292" s="6">
        <f>Tabla14[[#This Row],[Precio NEGRO Publico c/juan]]-Tabla14[[#This Row],[Nuestro Costo juan ]]</f>
        <v>1862.0249999999996</v>
      </c>
      <c r="L4292" s="7">
        <f>Tabla14[[#This Row],[Ganancia]]/Tabla14[[#This Row],[Nuestro Costo juan ]]</f>
        <v>0.21511627906976741</v>
      </c>
      <c r="M4292" s="2">
        <f>Tabla14[[#This Row],[Precio NEGRO Publico c/juan]]+(Tabla14[[#This Row],[Precio NEGRO Publico c/juan]]*0.105)</f>
        <v>11622.307124999999</v>
      </c>
    </row>
    <row r="4293" spans="1:13">
      <c r="A4293" s="1" t="s">
        <v>8608</v>
      </c>
      <c r="B4293" t="s">
        <v>8609</v>
      </c>
      <c r="C4293" t="s">
        <v>7159</v>
      </c>
      <c r="D4293" t="s">
        <v>5447</v>
      </c>
      <c r="E4293" s="2">
        <v>9150</v>
      </c>
      <c r="F4293" s="2">
        <f>Tabla14[[#This Row],[Precio]]-(Tabla14[[#This Row],[Precio]]*0.14)</f>
        <v>7869</v>
      </c>
      <c r="G4293" s="2">
        <f>Tabla14[[#This Row],[Precio]]-(Tabla14[[#This Row],[Precio]]*0.05)</f>
        <v>8692.5</v>
      </c>
      <c r="H4293" s="4">
        <f>Tabla14[[#This Row],[  -14% costo de juan]]+(Tabla14[[#This Row],[  -14% costo de juan]]*0.1)</f>
        <v>8655.9</v>
      </c>
      <c r="I4293" s="30">
        <f>Tabla14[[#This Row],[5% purpil]]+(Tabla14[[#This Row],[5% purpil]]*0.21)</f>
        <v>10517.924999999999</v>
      </c>
      <c r="J4293" s="30">
        <f>Tabla14[[#This Row],[5% purpil]]+(Tabla14[[#This Row],[5% purpil]]*0.21)</f>
        <v>10517.924999999999</v>
      </c>
      <c r="K4293" s="6">
        <f>Tabla14[[#This Row],[Precio NEGRO Publico c/juan]]-Tabla14[[#This Row],[Nuestro Costo juan ]]</f>
        <v>1862.0249999999996</v>
      </c>
      <c r="L4293" s="7">
        <f>Tabla14[[#This Row],[Ganancia]]/Tabla14[[#This Row],[Nuestro Costo juan ]]</f>
        <v>0.21511627906976741</v>
      </c>
      <c r="M4293" s="2">
        <f>Tabla14[[#This Row],[Precio NEGRO Publico c/juan]]+(Tabla14[[#This Row],[Precio NEGRO Publico c/juan]]*0.105)</f>
        <v>11622.307124999999</v>
      </c>
    </row>
    <row r="4294" spans="1:13">
      <c r="A4294" s="1" t="s">
        <v>8610</v>
      </c>
      <c r="B4294" t="s">
        <v>8611</v>
      </c>
      <c r="C4294" t="s">
        <v>7159</v>
      </c>
      <c r="D4294" t="s">
        <v>5447</v>
      </c>
      <c r="E4294" s="2">
        <v>17896</v>
      </c>
      <c r="F4294" s="2">
        <f>Tabla14[[#This Row],[Precio]]-(Tabla14[[#This Row],[Precio]]*0.14)</f>
        <v>15390.56</v>
      </c>
      <c r="G4294" s="2">
        <f>Tabla14[[#This Row],[Precio]]-(Tabla14[[#This Row],[Precio]]*0.05)</f>
        <v>17001.2</v>
      </c>
      <c r="H4294" s="4">
        <f>Tabla14[[#This Row],[  -14% costo de juan]]+(Tabla14[[#This Row],[  -14% costo de juan]]*0.1)</f>
        <v>16929.615999999998</v>
      </c>
      <c r="I4294" s="30">
        <f>Tabla14[[#This Row],[5% purpil]]+(Tabla14[[#This Row],[5% purpil]]*0.21)</f>
        <v>20571.452000000001</v>
      </c>
      <c r="J4294" s="30">
        <f>Tabla14[[#This Row],[5% purpil]]+(Tabla14[[#This Row],[5% purpil]]*0.21)</f>
        <v>20571.452000000001</v>
      </c>
      <c r="K4294" s="6">
        <f>Tabla14[[#This Row],[Precio NEGRO Publico c/juan]]-Tabla14[[#This Row],[Nuestro Costo juan ]]</f>
        <v>3641.836000000003</v>
      </c>
      <c r="L4294" s="7">
        <f>Tabla14[[#This Row],[Ganancia]]/Tabla14[[#This Row],[Nuestro Costo juan ]]</f>
        <v>0.21511627906976763</v>
      </c>
      <c r="M4294" s="2">
        <f>Tabla14[[#This Row],[Precio NEGRO Publico c/juan]]+(Tabla14[[#This Row],[Precio NEGRO Publico c/juan]]*0.105)</f>
        <v>22731.454460000001</v>
      </c>
    </row>
    <row r="4295" spans="1:13">
      <c r="A4295" s="1" t="s">
        <v>8612</v>
      </c>
      <c r="B4295" t="s">
        <v>8613</v>
      </c>
      <c r="C4295" t="s">
        <v>7159</v>
      </c>
      <c r="D4295" t="s">
        <v>5447</v>
      </c>
      <c r="E4295" s="2">
        <v>17680</v>
      </c>
      <c r="F4295" s="2">
        <f>Tabla14[[#This Row],[Precio]]-(Tabla14[[#This Row],[Precio]]*0.14)</f>
        <v>15204.8</v>
      </c>
      <c r="G4295" s="2">
        <f>Tabla14[[#This Row],[Precio]]-(Tabla14[[#This Row],[Precio]]*0.05)</f>
        <v>16796</v>
      </c>
      <c r="H4295" s="4">
        <f>Tabla14[[#This Row],[  -14% costo de juan]]+(Tabla14[[#This Row],[  -14% costo de juan]]*0.1)</f>
        <v>16725.28</v>
      </c>
      <c r="I4295" s="30">
        <f>Tabla14[[#This Row],[5% purpil]]+(Tabla14[[#This Row],[5% purpil]]*0.21)</f>
        <v>20323.16</v>
      </c>
      <c r="J4295" s="30">
        <f>Tabla14[[#This Row],[5% purpil]]+(Tabla14[[#This Row],[5% purpil]]*0.21)</f>
        <v>20323.16</v>
      </c>
      <c r="K4295" s="6">
        <f>Tabla14[[#This Row],[Precio NEGRO Publico c/juan]]-Tabla14[[#This Row],[Nuestro Costo juan ]]</f>
        <v>3597.880000000001</v>
      </c>
      <c r="L4295" s="7">
        <f>Tabla14[[#This Row],[Ganancia]]/Tabla14[[#This Row],[Nuestro Costo juan ]]</f>
        <v>0.21511627906976752</v>
      </c>
      <c r="M4295" s="2">
        <f>Tabla14[[#This Row],[Precio NEGRO Publico c/juan]]+(Tabla14[[#This Row],[Precio NEGRO Publico c/juan]]*0.105)</f>
        <v>22457.091799999998</v>
      </c>
    </row>
    <row r="4296" spans="1:13">
      <c r="A4296" s="1" t="s">
        <v>8614</v>
      </c>
      <c r="B4296" t="s">
        <v>8615</v>
      </c>
      <c r="C4296" t="s">
        <v>7159</v>
      </c>
      <c r="D4296" t="s">
        <v>5447</v>
      </c>
      <c r="E4296" s="2">
        <v>4263.84</v>
      </c>
      <c r="F4296" s="2">
        <f>Tabla14[[#This Row],[Precio]]-(Tabla14[[#This Row],[Precio]]*0.14)</f>
        <v>3666.9023999999999</v>
      </c>
      <c r="G4296" s="2">
        <f>Tabla14[[#This Row],[Precio]]-(Tabla14[[#This Row],[Precio]]*0.05)</f>
        <v>4050.6480000000001</v>
      </c>
      <c r="H4296" s="4">
        <f>Tabla14[[#This Row],[  -14% costo de juan]]+(Tabla14[[#This Row],[  -14% costo de juan]]*0.1)</f>
        <v>4033.5926399999998</v>
      </c>
      <c r="I4296" s="30">
        <f>Tabla14[[#This Row],[5% purpil]]+(Tabla14[[#This Row],[5% purpil]]*0.21)</f>
        <v>4901.2840800000004</v>
      </c>
      <c r="J4296" s="30">
        <f>Tabla14[[#This Row],[5% purpil]]+(Tabla14[[#This Row],[5% purpil]]*0.21)</f>
        <v>4901.2840800000004</v>
      </c>
      <c r="K4296" s="6">
        <f>Tabla14[[#This Row],[Precio NEGRO Publico c/juan]]-Tabla14[[#This Row],[Nuestro Costo juan ]]</f>
        <v>867.69144000000051</v>
      </c>
      <c r="L4296" s="7">
        <f>Tabla14[[#This Row],[Ganancia]]/Tabla14[[#This Row],[Nuestro Costo juan ]]</f>
        <v>0.21511627906976757</v>
      </c>
      <c r="M4296" s="2">
        <f>Tabla14[[#This Row],[Precio NEGRO Publico c/juan]]+(Tabla14[[#This Row],[Precio NEGRO Publico c/juan]]*0.105)</f>
        <v>5415.9189084000009</v>
      </c>
    </row>
    <row r="4297" spans="1:13">
      <c r="A4297" s="1" t="s">
        <v>8616</v>
      </c>
      <c r="B4297" t="s">
        <v>8617</v>
      </c>
      <c r="C4297" t="s">
        <v>7159</v>
      </c>
      <c r="D4297" t="s">
        <v>5447</v>
      </c>
      <c r="E4297" s="2">
        <v>10050.5</v>
      </c>
      <c r="F4297" s="2">
        <f>Tabla14[[#This Row],[Precio]]-(Tabla14[[#This Row],[Precio]]*0.14)</f>
        <v>8643.43</v>
      </c>
      <c r="G4297" s="2">
        <f>Tabla14[[#This Row],[Precio]]-(Tabla14[[#This Row],[Precio]]*0.05)</f>
        <v>9547.9750000000004</v>
      </c>
      <c r="H4297" s="4">
        <f>Tabla14[[#This Row],[  -14% costo de juan]]+(Tabla14[[#This Row],[  -14% costo de juan]]*0.1)</f>
        <v>9507.773000000001</v>
      </c>
      <c r="I4297" s="30">
        <f>Tabla14[[#This Row],[5% purpil]]+(Tabla14[[#This Row],[5% purpil]]*0.21)</f>
        <v>11553.04975</v>
      </c>
      <c r="J4297" s="30">
        <f>Tabla14[[#This Row],[5% purpil]]+(Tabla14[[#This Row],[5% purpil]]*0.21)</f>
        <v>11553.04975</v>
      </c>
      <c r="K4297" s="6">
        <f>Tabla14[[#This Row],[Precio NEGRO Publico c/juan]]-Tabla14[[#This Row],[Nuestro Costo juan ]]</f>
        <v>2045.2767499999991</v>
      </c>
      <c r="L4297" s="7">
        <f>Tabla14[[#This Row],[Ganancia]]/Tabla14[[#This Row],[Nuestro Costo juan ]]</f>
        <v>0.21511627906976732</v>
      </c>
      <c r="M4297" s="2">
        <f>Tabla14[[#This Row],[Precio NEGRO Publico c/juan]]+(Tabla14[[#This Row],[Precio NEGRO Publico c/juan]]*0.105)</f>
        <v>12766.119973749999</v>
      </c>
    </row>
    <row r="4298" spans="1:13">
      <c r="A4298" s="1" t="s">
        <v>8618</v>
      </c>
      <c r="B4298" t="s">
        <v>8619</v>
      </c>
      <c r="C4298" t="s">
        <v>7159</v>
      </c>
      <c r="D4298" t="s">
        <v>5447</v>
      </c>
      <c r="E4298" s="2">
        <v>2046.6</v>
      </c>
      <c r="F4298" s="2">
        <f>Tabla14[[#This Row],[Precio]]-(Tabla14[[#This Row],[Precio]]*0.14)</f>
        <v>1760.076</v>
      </c>
      <c r="G4298" s="2">
        <f>Tabla14[[#This Row],[Precio]]-(Tabla14[[#This Row],[Precio]]*0.05)</f>
        <v>1944.27</v>
      </c>
      <c r="H4298" s="4">
        <f>Tabla14[[#This Row],[  -14% costo de juan]]+(Tabla14[[#This Row],[  -14% costo de juan]]*0.1)</f>
        <v>1936.0835999999999</v>
      </c>
      <c r="I4298" s="30">
        <f>Tabla14[[#This Row],[5% purpil]]+(Tabla14[[#This Row],[5% purpil]]*0.21)</f>
        <v>2352.5666999999999</v>
      </c>
      <c r="J4298" s="30">
        <f>Tabla14[[#This Row],[5% purpil]]+(Tabla14[[#This Row],[5% purpil]]*0.21)</f>
        <v>2352.5666999999999</v>
      </c>
      <c r="K4298" s="6">
        <f>Tabla14[[#This Row],[Precio NEGRO Publico c/juan]]-Tabla14[[#This Row],[Nuestro Costo juan ]]</f>
        <v>416.48309999999992</v>
      </c>
      <c r="L4298" s="7">
        <f>Tabla14[[#This Row],[Ganancia]]/Tabla14[[#This Row],[Nuestro Costo juan ]]</f>
        <v>0.21511627906976741</v>
      </c>
      <c r="M4298" s="2">
        <f>Tabla14[[#This Row],[Precio NEGRO Publico c/juan]]+(Tabla14[[#This Row],[Precio NEGRO Publico c/juan]]*0.105)</f>
        <v>2599.5862035</v>
      </c>
    </row>
    <row r="4299" spans="1:13">
      <c r="A4299" s="1" t="s">
        <v>8620</v>
      </c>
      <c r="B4299" t="s">
        <v>8621</v>
      </c>
      <c r="C4299" t="s">
        <v>7159</v>
      </c>
      <c r="D4299" t="s">
        <v>5447</v>
      </c>
      <c r="E4299" s="2">
        <v>4093.2</v>
      </c>
      <c r="F4299" s="2">
        <f>Tabla14[[#This Row],[Precio]]-(Tabla14[[#This Row],[Precio]]*0.14)</f>
        <v>3520.152</v>
      </c>
      <c r="G4299" s="2">
        <f>Tabla14[[#This Row],[Precio]]-(Tabla14[[#This Row],[Precio]]*0.05)</f>
        <v>3888.54</v>
      </c>
      <c r="H4299" s="4">
        <f>Tabla14[[#This Row],[  -14% costo de juan]]+(Tabla14[[#This Row],[  -14% costo de juan]]*0.1)</f>
        <v>3872.1671999999999</v>
      </c>
      <c r="I4299" s="30">
        <f>Tabla14[[#This Row],[5% purpil]]+(Tabla14[[#This Row],[5% purpil]]*0.21)</f>
        <v>4705.1333999999997</v>
      </c>
      <c r="J4299" s="30">
        <f>Tabla14[[#This Row],[5% purpil]]+(Tabla14[[#This Row],[5% purpil]]*0.21)</f>
        <v>4705.1333999999997</v>
      </c>
      <c r="K4299" s="6">
        <f>Tabla14[[#This Row],[Precio NEGRO Publico c/juan]]-Tabla14[[#This Row],[Nuestro Costo juan ]]</f>
        <v>832.96619999999984</v>
      </c>
      <c r="L4299" s="7">
        <f>Tabla14[[#This Row],[Ganancia]]/Tabla14[[#This Row],[Nuestro Costo juan ]]</f>
        <v>0.21511627906976741</v>
      </c>
      <c r="M4299" s="2">
        <f>Tabla14[[#This Row],[Precio NEGRO Publico c/juan]]+(Tabla14[[#This Row],[Precio NEGRO Publico c/juan]]*0.105)</f>
        <v>5199.172407</v>
      </c>
    </row>
    <row r="4300" spans="1:13">
      <c r="A4300" s="1" t="s">
        <v>8622</v>
      </c>
      <c r="B4300" t="s">
        <v>8623</v>
      </c>
      <c r="C4300" t="s">
        <v>7159</v>
      </c>
      <c r="D4300" t="s">
        <v>5447</v>
      </c>
      <c r="E4300" s="2">
        <v>10671.5</v>
      </c>
      <c r="F4300" s="2">
        <f>Tabla14[[#This Row],[Precio]]-(Tabla14[[#This Row],[Precio]]*0.14)</f>
        <v>9177.49</v>
      </c>
      <c r="G4300" s="2">
        <f>Tabla14[[#This Row],[Precio]]-(Tabla14[[#This Row],[Precio]]*0.05)</f>
        <v>10137.924999999999</v>
      </c>
      <c r="H4300" s="4">
        <f>Tabla14[[#This Row],[  -14% costo de juan]]+(Tabla14[[#This Row],[  -14% costo de juan]]*0.1)</f>
        <v>10095.239</v>
      </c>
      <c r="I4300" s="30">
        <f>Tabla14[[#This Row],[5% purpil]]+(Tabla14[[#This Row],[5% purpil]]*0.21)</f>
        <v>12266.88925</v>
      </c>
      <c r="J4300" s="30">
        <f>Tabla14[[#This Row],[5% purpil]]+(Tabla14[[#This Row],[5% purpil]]*0.21)</f>
        <v>12266.88925</v>
      </c>
      <c r="K4300" s="6">
        <f>Tabla14[[#This Row],[Precio NEGRO Publico c/juan]]-Tabla14[[#This Row],[Nuestro Costo juan ]]</f>
        <v>2171.6502500000006</v>
      </c>
      <c r="L4300" s="7">
        <f>Tabla14[[#This Row],[Ganancia]]/Tabla14[[#This Row],[Nuestro Costo juan ]]</f>
        <v>0.21511627906976752</v>
      </c>
      <c r="M4300" s="2">
        <f>Tabla14[[#This Row],[Precio NEGRO Publico c/juan]]+(Tabla14[[#This Row],[Precio NEGRO Publico c/juan]]*0.105)</f>
        <v>13554.91262125</v>
      </c>
    </row>
    <row r="4301" spans="1:13">
      <c r="A4301" s="1" t="s">
        <v>8624</v>
      </c>
      <c r="B4301" t="s">
        <v>8625</v>
      </c>
      <c r="C4301" t="s">
        <v>7159</v>
      </c>
      <c r="D4301" t="s">
        <v>5447</v>
      </c>
      <c r="E4301" s="2">
        <v>17542.400000000001</v>
      </c>
      <c r="F4301" s="2">
        <f>Tabla14[[#This Row],[Precio]]-(Tabla14[[#This Row],[Precio]]*0.14)</f>
        <v>15086.464</v>
      </c>
      <c r="G4301" s="2">
        <f>Tabla14[[#This Row],[Precio]]-(Tabla14[[#This Row],[Precio]]*0.05)</f>
        <v>16665.280000000002</v>
      </c>
      <c r="H4301" s="4">
        <f>Tabla14[[#This Row],[  -14% costo de juan]]+(Tabla14[[#This Row],[  -14% costo de juan]]*0.1)</f>
        <v>16595.110400000001</v>
      </c>
      <c r="I4301" s="30">
        <f>Tabla14[[#This Row],[5% purpil]]+(Tabla14[[#This Row],[5% purpil]]*0.21)</f>
        <v>20164.988800000003</v>
      </c>
      <c r="J4301" s="30">
        <f>Tabla14[[#This Row],[5% purpil]]+(Tabla14[[#This Row],[5% purpil]]*0.21)</f>
        <v>20164.988800000003</v>
      </c>
      <c r="K4301" s="6">
        <f>Tabla14[[#This Row],[Precio NEGRO Publico c/juan]]-Tabla14[[#This Row],[Nuestro Costo juan ]]</f>
        <v>3569.8784000000014</v>
      </c>
      <c r="L4301" s="7">
        <f>Tabla14[[#This Row],[Ganancia]]/Tabla14[[#This Row],[Nuestro Costo juan ]]</f>
        <v>0.21511627906976752</v>
      </c>
      <c r="M4301" s="2">
        <f>Tabla14[[#This Row],[Precio NEGRO Publico c/juan]]+(Tabla14[[#This Row],[Precio NEGRO Publico c/juan]]*0.105)</f>
        <v>22282.312624000002</v>
      </c>
    </row>
    <row r="4302" spans="1:13">
      <c r="A4302" s="1" t="s">
        <v>8626</v>
      </c>
      <c r="B4302" t="s">
        <v>8627</v>
      </c>
      <c r="C4302" t="s">
        <v>7159</v>
      </c>
      <c r="D4302" t="s">
        <v>5447</v>
      </c>
      <c r="E4302" s="2">
        <v>1644.84</v>
      </c>
      <c r="F4302" s="2">
        <f>Tabla14[[#This Row],[Precio]]-(Tabla14[[#This Row],[Precio]]*0.14)</f>
        <v>1414.5623999999998</v>
      </c>
      <c r="G4302" s="2">
        <f>Tabla14[[#This Row],[Precio]]-(Tabla14[[#This Row],[Precio]]*0.05)</f>
        <v>1562.598</v>
      </c>
      <c r="H4302" s="4">
        <f>Tabla14[[#This Row],[  -14% costo de juan]]+(Tabla14[[#This Row],[  -14% costo de juan]]*0.1)</f>
        <v>1556.0186399999998</v>
      </c>
      <c r="I4302" s="30">
        <f>Tabla14[[#This Row],[5% purpil]]+(Tabla14[[#This Row],[5% purpil]]*0.21)</f>
        <v>1890.7435799999998</v>
      </c>
      <c r="J4302" s="30">
        <f>Tabla14[[#This Row],[5% purpil]]+(Tabla14[[#This Row],[5% purpil]]*0.21)</f>
        <v>1890.7435799999998</v>
      </c>
      <c r="K4302" s="6">
        <f>Tabla14[[#This Row],[Precio NEGRO Publico c/juan]]-Tabla14[[#This Row],[Nuestro Costo juan ]]</f>
        <v>334.72494000000006</v>
      </c>
      <c r="L4302" s="7">
        <f>Tabla14[[#This Row],[Ganancia]]/Tabla14[[#This Row],[Nuestro Costo juan ]]</f>
        <v>0.21511627906976752</v>
      </c>
      <c r="M4302" s="2">
        <f>Tabla14[[#This Row],[Precio NEGRO Publico c/juan]]+(Tabla14[[#This Row],[Precio NEGRO Publico c/juan]]*0.105)</f>
        <v>2089.2716559</v>
      </c>
    </row>
    <row r="4303" spans="1:13">
      <c r="A4303" s="1" t="s">
        <v>8628</v>
      </c>
      <c r="B4303" t="s">
        <v>8629</v>
      </c>
      <c r="C4303" t="s">
        <v>7159</v>
      </c>
      <c r="D4303" t="s">
        <v>5447</v>
      </c>
      <c r="E4303" s="2">
        <v>1644.84</v>
      </c>
      <c r="F4303" s="2">
        <f>Tabla14[[#This Row],[Precio]]-(Tabla14[[#This Row],[Precio]]*0.14)</f>
        <v>1414.5623999999998</v>
      </c>
      <c r="G4303" s="2">
        <f>Tabla14[[#This Row],[Precio]]-(Tabla14[[#This Row],[Precio]]*0.05)</f>
        <v>1562.598</v>
      </c>
      <c r="H4303" s="4">
        <f>Tabla14[[#This Row],[  -14% costo de juan]]+(Tabla14[[#This Row],[  -14% costo de juan]]*0.1)</f>
        <v>1556.0186399999998</v>
      </c>
      <c r="I4303" s="30">
        <f>Tabla14[[#This Row],[5% purpil]]+(Tabla14[[#This Row],[5% purpil]]*0.21)</f>
        <v>1890.7435799999998</v>
      </c>
      <c r="J4303" s="30">
        <f>Tabla14[[#This Row],[5% purpil]]+(Tabla14[[#This Row],[5% purpil]]*0.21)</f>
        <v>1890.7435799999998</v>
      </c>
      <c r="K4303" s="6">
        <f>Tabla14[[#This Row],[Precio NEGRO Publico c/juan]]-Tabla14[[#This Row],[Nuestro Costo juan ]]</f>
        <v>334.72494000000006</v>
      </c>
      <c r="L4303" s="7">
        <f>Tabla14[[#This Row],[Ganancia]]/Tabla14[[#This Row],[Nuestro Costo juan ]]</f>
        <v>0.21511627906976752</v>
      </c>
      <c r="M4303" s="2">
        <f>Tabla14[[#This Row],[Precio NEGRO Publico c/juan]]+(Tabla14[[#This Row],[Precio NEGRO Publico c/juan]]*0.105)</f>
        <v>2089.2716559</v>
      </c>
    </row>
    <row r="4304" spans="1:13">
      <c r="A4304" s="1" t="s">
        <v>8630</v>
      </c>
      <c r="B4304" t="s">
        <v>8631</v>
      </c>
      <c r="C4304" t="s">
        <v>7159</v>
      </c>
      <c r="D4304" t="s">
        <v>5447</v>
      </c>
      <c r="E4304" s="2">
        <v>4568.3999999999996</v>
      </c>
      <c r="F4304" s="2">
        <f>Tabla14[[#This Row],[Precio]]-(Tabla14[[#This Row],[Precio]]*0.14)</f>
        <v>3928.8239999999996</v>
      </c>
      <c r="G4304" s="2">
        <f>Tabla14[[#This Row],[Precio]]-(Tabla14[[#This Row],[Precio]]*0.05)</f>
        <v>4339.9799999999996</v>
      </c>
      <c r="H4304" s="4">
        <f>Tabla14[[#This Row],[  -14% costo de juan]]+(Tabla14[[#This Row],[  -14% costo de juan]]*0.1)</f>
        <v>4321.7063999999991</v>
      </c>
      <c r="I4304" s="30">
        <f>Tabla14[[#This Row],[5% purpil]]+(Tabla14[[#This Row],[5% purpil]]*0.21)</f>
        <v>5251.3757999999998</v>
      </c>
      <c r="J4304" s="30">
        <f>Tabla14[[#This Row],[5% purpil]]+(Tabla14[[#This Row],[5% purpil]]*0.21)</f>
        <v>5251.3757999999998</v>
      </c>
      <c r="K4304" s="6">
        <f>Tabla14[[#This Row],[Precio NEGRO Publico c/juan]]-Tabla14[[#This Row],[Nuestro Costo juan ]]</f>
        <v>929.66940000000068</v>
      </c>
      <c r="L4304" s="7">
        <f>Tabla14[[#This Row],[Ganancia]]/Tabla14[[#This Row],[Nuestro Costo juan ]]</f>
        <v>0.21511627906976763</v>
      </c>
      <c r="M4304" s="2">
        <f>Tabla14[[#This Row],[Precio NEGRO Publico c/juan]]+(Tabla14[[#This Row],[Precio NEGRO Publico c/juan]]*0.105)</f>
        <v>5802.7702589999999</v>
      </c>
    </row>
    <row r="4305" spans="1:13">
      <c r="A4305" s="1" t="s">
        <v>8632</v>
      </c>
      <c r="B4305" t="s">
        <v>8633</v>
      </c>
      <c r="C4305" t="s">
        <v>7159</v>
      </c>
      <c r="D4305" t="s">
        <v>5447</v>
      </c>
      <c r="E4305" s="2">
        <v>1280.8800000000001</v>
      </c>
      <c r="F4305" s="2">
        <f>Tabla14[[#This Row],[Precio]]-(Tabla14[[#This Row],[Precio]]*0.14)</f>
        <v>1101.5568000000001</v>
      </c>
      <c r="G4305" s="2">
        <f>Tabla14[[#This Row],[Precio]]-(Tabla14[[#This Row],[Precio]]*0.05)</f>
        <v>1216.836</v>
      </c>
      <c r="H4305" s="4">
        <f>Tabla14[[#This Row],[  -14% costo de juan]]+(Tabla14[[#This Row],[  -14% costo de juan]]*0.1)</f>
        <v>1211.7124800000001</v>
      </c>
      <c r="I4305" s="30">
        <f>Tabla14[[#This Row],[5% purpil]]+(Tabla14[[#This Row],[5% purpil]]*0.21)</f>
        <v>1472.37156</v>
      </c>
      <c r="J4305" s="30">
        <f>Tabla14[[#This Row],[5% purpil]]+(Tabla14[[#This Row],[5% purpil]]*0.21)</f>
        <v>1472.37156</v>
      </c>
      <c r="K4305" s="6">
        <f>Tabla14[[#This Row],[Precio NEGRO Publico c/juan]]-Tabla14[[#This Row],[Nuestro Costo juan ]]</f>
        <v>260.6590799999999</v>
      </c>
      <c r="L4305" s="7">
        <f>Tabla14[[#This Row],[Ganancia]]/Tabla14[[#This Row],[Nuestro Costo juan ]]</f>
        <v>0.21511627906976732</v>
      </c>
      <c r="M4305" s="2">
        <f>Tabla14[[#This Row],[Precio NEGRO Publico c/juan]]+(Tabla14[[#This Row],[Precio NEGRO Publico c/juan]]*0.105)</f>
        <v>1626.9705738</v>
      </c>
    </row>
    <row r="4306" spans="1:13">
      <c r="A4306" s="1" t="s">
        <v>8634</v>
      </c>
      <c r="B4306" t="s">
        <v>8635</v>
      </c>
      <c r="C4306" t="s">
        <v>7159</v>
      </c>
      <c r="D4306" t="s">
        <v>5447</v>
      </c>
      <c r="E4306" s="2">
        <v>18274</v>
      </c>
      <c r="F4306" s="2">
        <f>Tabla14[[#This Row],[Precio]]-(Tabla14[[#This Row],[Precio]]*0.14)</f>
        <v>15715.64</v>
      </c>
      <c r="G4306" s="2">
        <f>Tabla14[[#This Row],[Precio]]-(Tabla14[[#This Row],[Precio]]*0.05)</f>
        <v>17360.3</v>
      </c>
      <c r="H4306" s="4">
        <f>Tabla14[[#This Row],[  -14% costo de juan]]+(Tabla14[[#This Row],[  -14% costo de juan]]*0.1)</f>
        <v>17287.203999999998</v>
      </c>
      <c r="I4306" s="30">
        <f>Tabla14[[#This Row],[5% purpil]]+(Tabla14[[#This Row],[5% purpil]]*0.21)</f>
        <v>21005.963</v>
      </c>
      <c r="J4306" s="30">
        <f>Tabla14[[#This Row],[5% purpil]]+(Tabla14[[#This Row],[5% purpil]]*0.21)</f>
        <v>21005.963</v>
      </c>
      <c r="K4306" s="6">
        <f>Tabla14[[#This Row],[Precio NEGRO Publico c/juan]]-Tabla14[[#This Row],[Nuestro Costo juan ]]</f>
        <v>3718.7590000000018</v>
      </c>
      <c r="L4306" s="7">
        <f>Tabla14[[#This Row],[Ganancia]]/Tabla14[[#This Row],[Nuestro Costo juan ]]</f>
        <v>0.21511627906976757</v>
      </c>
      <c r="M4306" s="2">
        <f>Tabla14[[#This Row],[Precio NEGRO Publico c/juan]]+(Tabla14[[#This Row],[Precio NEGRO Publico c/juan]]*0.105)</f>
        <v>23211.589114999999</v>
      </c>
    </row>
    <row r="4307" spans="1:13">
      <c r="A4307" s="1" t="s">
        <v>8636</v>
      </c>
      <c r="B4307" t="s">
        <v>8637</v>
      </c>
      <c r="C4307" t="s">
        <v>7159</v>
      </c>
      <c r="D4307" t="s">
        <v>5447</v>
      </c>
      <c r="E4307" s="2">
        <v>26039.9</v>
      </c>
      <c r="F4307" s="2">
        <f>Tabla14[[#This Row],[Precio]]-(Tabla14[[#This Row],[Precio]]*0.14)</f>
        <v>22394.314000000002</v>
      </c>
      <c r="G4307" s="2">
        <f>Tabla14[[#This Row],[Precio]]-(Tabla14[[#This Row],[Precio]]*0.05)</f>
        <v>24737.905000000002</v>
      </c>
      <c r="H4307" s="4">
        <f>Tabla14[[#This Row],[  -14% costo de juan]]+(Tabla14[[#This Row],[  -14% costo de juan]]*0.1)</f>
        <v>24633.745400000003</v>
      </c>
      <c r="I4307" s="30">
        <f>Tabla14[[#This Row],[5% purpil]]+(Tabla14[[#This Row],[5% purpil]]*0.21)</f>
        <v>29932.865050000004</v>
      </c>
      <c r="J4307" s="30">
        <f>Tabla14[[#This Row],[5% purpil]]+(Tabla14[[#This Row],[5% purpil]]*0.21)</f>
        <v>29932.865050000004</v>
      </c>
      <c r="K4307" s="6">
        <f>Tabla14[[#This Row],[Precio NEGRO Publico c/juan]]-Tabla14[[#This Row],[Nuestro Costo juan ]]</f>
        <v>5299.1196500000005</v>
      </c>
      <c r="L4307" s="7">
        <f>Tabla14[[#This Row],[Ganancia]]/Tabla14[[#This Row],[Nuestro Costo juan ]]</f>
        <v>0.21511627906976744</v>
      </c>
      <c r="M4307" s="2">
        <f>Tabla14[[#This Row],[Precio NEGRO Publico c/juan]]+(Tabla14[[#This Row],[Precio NEGRO Publico c/juan]]*0.105)</f>
        <v>33075.815880250004</v>
      </c>
    </row>
    <row r="4308" spans="1:13">
      <c r="A4308" s="1" t="s">
        <v>8638</v>
      </c>
      <c r="B4308" t="s">
        <v>8639</v>
      </c>
      <c r="C4308" t="s">
        <v>7159</v>
      </c>
      <c r="D4308" t="s">
        <v>5447</v>
      </c>
      <c r="E4308" s="2">
        <v>47076.1</v>
      </c>
      <c r="F4308" s="2">
        <f>Tabla14[[#This Row],[Precio]]-(Tabla14[[#This Row],[Precio]]*0.14)</f>
        <v>40485.445999999996</v>
      </c>
      <c r="G4308" s="2">
        <f>Tabla14[[#This Row],[Precio]]-(Tabla14[[#This Row],[Precio]]*0.05)</f>
        <v>44722.294999999998</v>
      </c>
      <c r="H4308" s="4">
        <f>Tabla14[[#This Row],[  -14% costo de juan]]+(Tabla14[[#This Row],[  -14% costo de juan]]*0.1)</f>
        <v>44533.990599999997</v>
      </c>
      <c r="I4308" s="30">
        <f>Tabla14[[#This Row],[5% purpil]]+(Tabla14[[#This Row],[5% purpil]]*0.21)</f>
        <v>54113.976949999997</v>
      </c>
      <c r="J4308" s="30">
        <f>Tabla14[[#This Row],[5% purpil]]+(Tabla14[[#This Row],[5% purpil]]*0.21)</f>
        <v>54113.976949999997</v>
      </c>
      <c r="K4308" s="6">
        <f>Tabla14[[#This Row],[Precio NEGRO Publico c/juan]]-Tabla14[[#This Row],[Nuestro Costo juan ]]</f>
        <v>9579.9863499999992</v>
      </c>
      <c r="L4308" s="7">
        <f>Tabla14[[#This Row],[Ganancia]]/Tabla14[[#This Row],[Nuestro Costo juan ]]</f>
        <v>0.21511627906976744</v>
      </c>
      <c r="M4308" s="2">
        <f>Tabla14[[#This Row],[Precio NEGRO Publico c/juan]]+(Tabla14[[#This Row],[Precio NEGRO Publico c/juan]]*0.105)</f>
        <v>59795.944529749999</v>
      </c>
    </row>
    <row r="4309" spans="1:13">
      <c r="A4309" s="1" t="s">
        <v>8640</v>
      </c>
      <c r="B4309" t="s">
        <v>8641</v>
      </c>
      <c r="C4309" t="s">
        <v>7159</v>
      </c>
      <c r="D4309" t="s">
        <v>5447</v>
      </c>
      <c r="E4309" s="2">
        <v>49331.199999999997</v>
      </c>
      <c r="F4309" s="2">
        <f>Tabla14[[#This Row],[Precio]]-(Tabla14[[#This Row],[Precio]]*0.14)</f>
        <v>42424.831999999995</v>
      </c>
      <c r="G4309" s="2">
        <f>Tabla14[[#This Row],[Precio]]-(Tabla14[[#This Row],[Precio]]*0.05)</f>
        <v>46864.639999999999</v>
      </c>
      <c r="H4309" s="4">
        <f>Tabla14[[#This Row],[  -14% costo de juan]]+(Tabla14[[#This Row],[  -14% costo de juan]]*0.1)</f>
        <v>46667.315199999997</v>
      </c>
      <c r="I4309" s="30">
        <f>Tabla14[[#This Row],[5% purpil]]+(Tabla14[[#This Row],[5% purpil]]*0.21)</f>
        <v>56706.214399999997</v>
      </c>
      <c r="J4309" s="30">
        <f>Tabla14[[#This Row],[5% purpil]]+(Tabla14[[#This Row],[5% purpil]]*0.21)</f>
        <v>56706.214399999997</v>
      </c>
      <c r="K4309" s="6">
        <f>Tabla14[[#This Row],[Precio NEGRO Publico c/juan]]-Tabla14[[#This Row],[Nuestro Costo juan ]]</f>
        <v>10038.8992</v>
      </c>
      <c r="L4309" s="7">
        <f>Tabla14[[#This Row],[Ganancia]]/Tabla14[[#This Row],[Nuestro Costo juan ]]</f>
        <v>0.21511627906976746</v>
      </c>
      <c r="M4309" s="2">
        <f>Tabla14[[#This Row],[Precio NEGRO Publico c/juan]]+(Tabla14[[#This Row],[Precio NEGRO Publico c/juan]]*0.105)</f>
        <v>62660.366911999998</v>
      </c>
    </row>
    <row r="4310" spans="1:13">
      <c r="A4310" s="1" t="s">
        <v>8642</v>
      </c>
      <c r="B4310" t="s">
        <v>8643</v>
      </c>
      <c r="C4310" t="s">
        <v>7159</v>
      </c>
      <c r="D4310" t="s">
        <v>5447</v>
      </c>
      <c r="E4310" s="2">
        <v>2741.04</v>
      </c>
      <c r="F4310" s="2">
        <f>Tabla14[[#This Row],[Precio]]-(Tabla14[[#This Row],[Precio]]*0.14)</f>
        <v>2357.2943999999998</v>
      </c>
      <c r="G4310" s="2">
        <f>Tabla14[[#This Row],[Precio]]-(Tabla14[[#This Row],[Precio]]*0.05)</f>
        <v>2603.9879999999998</v>
      </c>
      <c r="H4310" s="4">
        <f>Tabla14[[#This Row],[  -14% costo de juan]]+(Tabla14[[#This Row],[  -14% costo de juan]]*0.1)</f>
        <v>2593.0238399999998</v>
      </c>
      <c r="I4310" s="30">
        <f>Tabla14[[#This Row],[5% purpil]]+(Tabla14[[#This Row],[5% purpil]]*0.21)</f>
        <v>3150.8254799999995</v>
      </c>
      <c r="J4310" s="30">
        <f>Tabla14[[#This Row],[5% purpil]]+(Tabla14[[#This Row],[5% purpil]]*0.21)</f>
        <v>3150.8254799999995</v>
      </c>
      <c r="K4310" s="6">
        <f>Tabla14[[#This Row],[Precio NEGRO Publico c/juan]]-Tabla14[[#This Row],[Nuestro Costo juan ]]</f>
        <v>557.80163999999968</v>
      </c>
      <c r="L4310" s="7">
        <f>Tabla14[[#This Row],[Ganancia]]/Tabla14[[#This Row],[Nuestro Costo juan ]]</f>
        <v>0.21511627906976732</v>
      </c>
      <c r="M4310" s="2">
        <f>Tabla14[[#This Row],[Precio NEGRO Publico c/juan]]+(Tabla14[[#This Row],[Precio NEGRO Publico c/juan]]*0.105)</f>
        <v>3481.6621553999994</v>
      </c>
    </row>
    <row r="4311" spans="1:13">
      <c r="A4311" s="1" t="s">
        <v>8644</v>
      </c>
      <c r="B4311" t="s">
        <v>8645</v>
      </c>
      <c r="C4311" t="s">
        <v>7159</v>
      </c>
      <c r="D4311" t="s">
        <v>5447</v>
      </c>
      <c r="E4311" s="2">
        <v>9136.7999999999993</v>
      </c>
      <c r="F4311" s="2">
        <f>Tabla14[[#This Row],[Precio]]-(Tabla14[[#This Row],[Precio]]*0.14)</f>
        <v>7857.6479999999992</v>
      </c>
      <c r="G4311" s="2">
        <f>Tabla14[[#This Row],[Precio]]-(Tabla14[[#This Row],[Precio]]*0.05)</f>
        <v>8679.9599999999991</v>
      </c>
      <c r="H4311" s="4">
        <f>Tabla14[[#This Row],[  -14% costo de juan]]+(Tabla14[[#This Row],[  -14% costo de juan]]*0.1)</f>
        <v>8643.4127999999982</v>
      </c>
      <c r="I4311" s="30">
        <f>Tabla14[[#This Row],[5% purpil]]+(Tabla14[[#This Row],[5% purpil]]*0.21)</f>
        <v>10502.7516</v>
      </c>
      <c r="J4311" s="30">
        <f>Tabla14[[#This Row],[5% purpil]]+(Tabla14[[#This Row],[5% purpil]]*0.21)</f>
        <v>10502.7516</v>
      </c>
      <c r="K4311" s="6">
        <f>Tabla14[[#This Row],[Precio NEGRO Publico c/juan]]-Tabla14[[#This Row],[Nuestro Costo juan ]]</f>
        <v>1859.3388000000014</v>
      </c>
      <c r="L4311" s="7">
        <f>Tabla14[[#This Row],[Ganancia]]/Tabla14[[#This Row],[Nuestro Costo juan ]]</f>
        <v>0.21511627906976763</v>
      </c>
      <c r="M4311" s="2">
        <f>Tabla14[[#This Row],[Precio NEGRO Publico c/juan]]+(Tabla14[[#This Row],[Precio NEGRO Publico c/juan]]*0.105)</f>
        <v>11605.540518</v>
      </c>
    </row>
    <row r="4312" spans="1:13">
      <c r="A4312" s="1" t="s">
        <v>8646</v>
      </c>
      <c r="B4312" t="s">
        <v>8647</v>
      </c>
      <c r="C4312" t="s">
        <v>7159</v>
      </c>
      <c r="D4312" t="s">
        <v>5447</v>
      </c>
      <c r="E4312" s="2">
        <v>5573.88</v>
      </c>
      <c r="F4312" s="2">
        <f>Tabla14[[#This Row],[Precio]]-(Tabla14[[#This Row],[Precio]]*0.14)</f>
        <v>4793.5367999999999</v>
      </c>
      <c r="G4312" s="2">
        <f>Tabla14[[#This Row],[Precio]]-(Tabla14[[#This Row],[Precio]]*0.05)</f>
        <v>5295.1859999999997</v>
      </c>
      <c r="H4312" s="4">
        <f>Tabla14[[#This Row],[  -14% costo de juan]]+(Tabla14[[#This Row],[  -14% costo de juan]]*0.1)</f>
        <v>5272.89048</v>
      </c>
      <c r="I4312" s="30">
        <f>Tabla14[[#This Row],[5% purpil]]+(Tabla14[[#This Row],[5% purpil]]*0.21)</f>
        <v>6407.1750599999996</v>
      </c>
      <c r="J4312" s="30">
        <f>Tabla14[[#This Row],[5% purpil]]+(Tabla14[[#This Row],[5% purpil]]*0.21)</f>
        <v>6407.1750599999996</v>
      </c>
      <c r="K4312" s="6">
        <f>Tabla14[[#This Row],[Precio NEGRO Publico c/juan]]-Tabla14[[#This Row],[Nuestro Costo juan ]]</f>
        <v>1134.2845799999996</v>
      </c>
      <c r="L4312" s="7">
        <f>Tabla14[[#This Row],[Ganancia]]/Tabla14[[#This Row],[Nuestro Costo juan ]]</f>
        <v>0.21511627906976735</v>
      </c>
      <c r="M4312" s="2">
        <f>Tabla14[[#This Row],[Precio NEGRO Publico c/juan]]+(Tabla14[[#This Row],[Precio NEGRO Publico c/juan]]*0.105)</f>
        <v>7079.9284412999996</v>
      </c>
    </row>
    <row r="4313" spans="1:13">
      <c r="A4313" s="1" t="s">
        <v>8648</v>
      </c>
      <c r="B4313" t="s">
        <v>8649</v>
      </c>
      <c r="C4313" t="s">
        <v>7159</v>
      </c>
      <c r="D4313" t="s">
        <v>5447</v>
      </c>
      <c r="E4313" s="2">
        <v>26039.9</v>
      </c>
      <c r="F4313" s="2">
        <f>Tabla14[[#This Row],[Precio]]-(Tabla14[[#This Row],[Precio]]*0.14)</f>
        <v>22394.314000000002</v>
      </c>
      <c r="G4313" s="2">
        <f>Tabla14[[#This Row],[Precio]]-(Tabla14[[#This Row],[Precio]]*0.05)</f>
        <v>24737.905000000002</v>
      </c>
      <c r="H4313" s="4">
        <f>Tabla14[[#This Row],[  -14% costo de juan]]+(Tabla14[[#This Row],[  -14% costo de juan]]*0.1)</f>
        <v>24633.745400000003</v>
      </c>
      <c r="I4313" s="30">
        <f>Tabla14[[#This Row],[5% purpil]]+(Tabla14[[#This Row],[5% purpil]]*0.21)</f>
        <v>29932.865050000004</v>
      </c>
      <c r="J4313" s="30">
        <f>Tabla14[[#This Row],[5% purpil]]+(Tabla14[[#This Row],[5% purpil]]*0.21)</f>
        <v>29932.865050000004</v>
      </c>
      <c r="K4313" s="6">
        <f>Tabla14[[#This Row],[Precio NEGRO Publico c/juan]]-Tabla14[[#This Row],[Nuestro Costo juan ]]</f>
        <v>5299.1196500000005</v>
      </c>
      <c r="L4313" s="7">
        <f>Tabla14[[#This Row],[Ganancia]]/Tabla14[[#This Row],[Nuestro Costo juan ]]</f>
        <v>0.21511627906976744</v>
      </c>
      <c r="M4313" s="2">
        <f>Tabla14[[#This Row],[Precio NEGRO Publico c/juan]]+(Tabla14[[#This Row],[Precio NEGRO Publico c/juan]]*0.105)</f>
        <v>33075.815880250004</v>
      </c>
    </row>
    <row r="4314" spans="1:13">
      <c r="A4314" s="1" t="s">
        <v>8650</v>
      </c>
      <c r="B4314" t="s">
        <v>8651</v>
      </c>
      <c r="C4314" t="s">
        <v>7159</v>
      </c>
      <c r="D4314" t="s">
        <v>5447</v>
      </c>
      <c r="E4314" s="2">
        <v>14618.9</v>
      </c>
      <c r="F4314" s="2">
        <f>Tabla14[[#This Row],[Precio]]-(Tabla14[[#This Row],[Precio]]*0.14)</f>
        <v>12572.253999999999</v>
      </c>
      <c r="G4314" s="2">
        <f>Tabla14[[#This Row],[Precio]]-(Tabla14[[#This Row],[Precio]]*0.05)</f>
        <v>13887.955</v>
      </c>
      <c r="H4314" s="4">
        <f>Tabla14[[#This Row],[  -14% costo de juan]]+(Tabla14[[#This Row],[  -14% costo de juan]]*0.1)</f>
        <v>13829.479399999998</v>
      </c>
      <c r="I4314" s="30">
        <f>Tabla14[[#This Row],[5% purpil]]+(Tabla14[[#This Row],[5% purpil]]*0.21)</f>
        <v>16804.42555</v>
      </c>
      <c r="J4314" s="30">
        <f>Tabla14[[#This Row],[5% purpil]]+(Tabla14[[#This Row],[5% purpil]]*0.21)</f>
        <v>16804.42555</v>
      </c>
      <c r="K4314" s="6">
        <f>Tabla14[[#This Row],[Precio NEGRO Publico c/juan]]-Tabla14[[#This Row],[Nuestro Costo juan ]]</f>
        <v>2974.9461500000016</v>
      </c>
      <c r="L4314" s="7">
        <f>Tabla14[[#This Row],[Ganancia]]/Tabla14[[#This Row],[Nuestro Costo juan ]]</f>
        <v>0.21511627906976757</v>
      </c>
      <c r="M4314" s="2">
        <f>Tabla14[[#This Row],[Precio NEGRO Publico c/juan]]+(Tabla14[[#This Row],[Precio NEGRO Publico c/juan]]*0.105)</f>
        <v>18568.89023275</v>
      </c>
    </row>
    <row r="4315" spans="1:13">
      <c r="A4315" s="1" t="s">
        <v>8652</v>
      </c>
      <c r="B4315" t="s">
        <v>8653</v>
      </c>
      <c r="C4315" t="s">
        <v>7159</v>
      </c>
      <c r="D4315" t="s">
        <v>5447</v>
      </c>
      <c r="E4315" s="2">
        <v>602.64</v>
      </c>
      <c r="F4315" s="2">
        <f>Tabla14[[#This Row],[Precio]]-(Tabla14[[#This Row],[Precio]]*0.14)</f>
        <v>518.2704</v>
      </c>
      <c r="G4315" s="2">
        <f>Tabla14[[#This Row],[Precio]]-(Tabla14[[#This Row],[Precio]]*0.05)</f>
        <v>572.50800000000004</v>
      </c>
      <c r="H4315" s="4">
        <f>Tabla14[[#This Row],[  -14% costo de juan]]+(Tabla14[[#This Row],[  -14% costo de juan]]*0.1)</f>
        <v>570.09744000000001</v>
      </c>
      <c r="I4315" s="30">
        <f>Tabla14[[#This Row],[5% purpil]]+(Tabla14[[#This Row],[5% purpil]]*0.21)</f>
        <v>692.73468000000003</v>
      </c>
      <c r="J4315" s="30">
        <f>Tabla14[[#This Row],[5% purpil]]+(Tabla14[[#This Row],[5% purpil]]*0.21)</f>
        <v>692.73468000000003</v>
      </c>
      <c r="K4315" s="6">
        <f>Tabla14[[#This Row],[Precio NEGRO Publico c/juan]]-Tabla14[[#This Row],[Nuestro Costo juan ]]</f>
        <v>122.63724000000002</v>
      </c>
      <c r="L4315" s="7">
        <f>Tabla14[[#This Row],[Ganancia]]/Tabla14[[#This Row],[Nuestro Costo juan ]]</f>
        <v>0.21511627906976746</v>
      </c>
      <c r="M4315" s="2">
        <f>Tabla14[[#This Row],[Precio NEGRO Publico c/juan]]+(Tabla14[[#This Row],[Precio NEGRO Publico c/juan]]*0.105)</f>
        <v>765.47182140000007</v>
      </c>
    </row>
    <row r="4316" spans="1:13">
      <c r="A4316" s="1" t="s">
        <v>8654</v>
      </c>
      <c r="B4316" t="s">
        <v>8655</v>
      </c>
      <c r="C4316" t="s">
        <v>7159</v>
      </c>
      <c r="D4316" t="s">
        <v>5447</v>
      </c>
      <c r="E4316" s="2">
        <v>1260.3599999999999</v>
      </c>
      <c r="F4316" s="2">
        <f>Tabla14[[#This Row],[Precio]]-(Tabla14[[#This Row],[Precio]]*0.14)</f>
        <v>1083.9096</v>
      </c>
      <c r="G4316" s="2">
        <f>Tabla14[[#This Row],[Precio]]-(Tabla14[[#This Row],[Precio]]*0.05)</f>
        <v>1197.3419999999999</v>
      </c>
      <c r="H4316" s="4">
        <f>Tabla14[[#This Row],[  -14% costo de juan]]+(Tabla14[[#This Row],[  -14% costo de juan]]*0.1)</f>
        <v>1192.3005599999999</v>
      </c>
      <c r="I4316" s="30">
        <f>Tabla14[[#This Row],[5% purpil]]+(Tabla14[[#This Row],[5% purpil]]*0.21)</f>
        <v>1448.7838199999999</v>
      </c>
      <c r="J4316" s="30">
        <f>Tabla14[[#This Row],[5% purpil]]+(Tabla14[[#This Row],[5% purpil]]*0.21)</f>
        <v>1448.7838199999999</v>
      </c>
      <c r="K4316" s="6">
        <f>Tabla14[[#This Row],[Precio NEGRO Publico c/juan]]-Tabla14[[#This Row],[Nuestro Costo juan ]]</f>
        <v>256.48325999999997</v>
      </c>
      <c r="L4316" s="7">
        <f>Tabla14[[#This Row],[Ganancia]]/Tabla14[[#This Row],[Nuestro Costo juan ]]</f>
        <v>0.21511627906976744</v>
      </c>
      <c r="M4316" s="2">
        <f>Tabla14[[#This Row],[Precio NEGRO Publico c/juan]]+(Tabla14[[#This Row],[Precio NEGRO Publico c/juan]]*0.105)</f>
        <v>1600.9061210999998</v>
      </c>
    </row>
    <row r="4317" spans="1:13">
      <c r="A4317" s="1" t="s">
        <v>8656</v>
      </c>
      <c r="B4317" t="s">
        <v>8657</v>
      </c>
      <c r="C4317" t="s">
        <v>7159</v>
      </c>
      <c r="D4317" t="s">
        <v>5447</v>
      </c>
      <c r="E4317" s="2">
        <v>1260.3599999999999</v>
      </c>
      <c r="F4317" s="2">
        <f>Tabla14[[#This Row],[Precio]]-(Tabla14[[#This Row],[Precio]]*0.14)</f>
        <v>1083.9096</v>
      </c>
      <c r="G4317" s="2">
        <f>Tabla14[[#This Row],[Precio]]-(Tabla14[[#This Row],[Precio]]*0.05)</f>
        <v>1197.3419999999999</v>
      </c>
      <c r="H4317" s="4">
        <f>Tabla14[[#This Row],[  -14% costo de juan]]+(Tabla14[[#This Row],[  -14% costo de juan]]*0.1)</f>
        <v>1192.3005599999999</v>
      </c>
      <c r="I4317" s="30">
        <f>Tabla14[[#This Row],[5% purpil]]+(Tabla14[[#This Row],[5% purpil]]*0.21)</f>
        <v>1448.7838199999999</v>
      </c>
      <c r="J4317" s="30">
        <f>Tabla14[[#This Row],[5% purpil]]+(Tabla14[[#This Row],[5% purpil]]*0.21)</f>
        <v>1448.7838199999999</v>
      </c>
      <c r="K4317" s="6">
        <f>Tabla14[[#This Row],[Precio NEGRO Publico c/juan]]-Tabla14[[#This Row],[Nuestro Costo juan ]]</f>
        <v>256.48325999999997</v>
      </c>
      <c r="L4317" s="7">
        <f>Tabla14[[#This Row],[Ganancia]]/Tabla14[[#This Row],[Nuestro Costo juan ]]</f>
        <v>0.21511627906976744</v>
      </c>
      <c r="M4317" s="2">
        <f>Tabla14[[#This Row],[Precio NEGRO Publico c/juan]]+(Tabla14[[#This Row],[Precio NEGRO Publico c/juan]]*0.105)</f>
        <v>1600.9061210999998</v>
      </c>
    </row>
    <row r="4318" spans="1:13">
      <c r="A4318" s="1" t="s">
        <v>8658</v>
      </c>
      <c r="B4318" t="s">
        <v>8659</v>
      </c>
      <c r="C4318" t="s">
        <v>7159</v>
      </c>
      <c r="D4318" t="s">
        <v>5447</v>
      </c>
      <c r="E4318" s="2">
        <v>1608.12</v>
      </c>
      <c r="F4318" s="2">
        <f>Tabla14[[#This Row],[Precio]]-(Tabla14[[#This Row],[Precio]]*0.14)</f>
        <v>1382.9831999999999</v>
      </c>
      <c r="G4318" s="2">
        <f>Tabla14[[#This Row],[Precio]]-(Tabla14[[#This Row],[Precio]]*0.05)</f>
        <v>1527.7139999999999</v>
      </c>
      <c r="H4318" s="4">
        <f>Tabla14[[#This Row],[  -14% costo de juan]]+(Tabla14[[#This Row],[  -14% costo de juan]]*0.1)</f>
        <v>1521.28152</v>
      </c>
      <c r="I4318" s="30">
        <f>Tabla14[[#This Row],[5% purpil]]+(Tabla14[[#This Row],[5% purpil]]*0.21)</f>
        <v>1848.5339399999998</v>
      </c>
      <c r="J4318" s="30">
        <f>Tabla14[[#This Row],[5% purpil]]+(Tabla14[[#This Row],[5% purpil]]*0.21)</f>
        <v>1848.5339399999998</v>
      </c>
      <c r="K4318" s="6">
        <f>Tabla14[[#This Row],[Precio NEGRO Publico c/juan]]-Tabla14[[#This Row],[Nuestro Costo juan ]]</f>
        <v>327.2524199999998</v>
      </c>
      <c r="L4318" s="7">
        <f>Tabla14[[#This Row],[Ganancia]]/Tabla14[[#This Row],[Nuestro Costo juan ]]</f>
        <v>0.21511627906976732</v>
      </c>
      <c r="M4318" s="2">
        <f>Tabla14[[#This Row],[Precio NEGRO Publico c/juan]]+(Tabla14[[#This Row],[Precio NEGRO Publico c/juan]]*0.105)</f>
        <v>2042.6300036999999</v>
      </c>
    </row>
    <row r="4319" spans="1:13">
      <c r="A4319" s="1" t="s">
        <v>8660</v>
      </c>
      <c r="B4319" t="s">
        <v>8661</v>
      </c>
      <c r="C4319" t="s">
        <v>7159</v>
      </c>
      <c r="D4319" t="s">
        <v>5447</v>
      </c>
      <c r="E4319" s="2">
        <v>47511.4</v>
      </c>
      <c r="F4319" s="2">
        <f>Tabla14[[#This Row],[Precio]]-(Tabla14[[#This Row],[Precio]]*0.14)</f>
        <v>40859.804000000004</v>
      </c>
      <c r="G4319" s="2">
        <f>Tabla14[[#This Row],[Precio]]-(Tabla14[[#This Row],[Precio]]*0.05)</f>
        <v>45135.83</v>
      </c>
      <c r="H4319" s="4">
        <f>Tabla14[[#This Row],[  -14% costo de juan]]+(Tabla14[[#This Row],[  -14% costo de juan]]*0.1)</f>
        <v>44945.784400000004</v>
      </c>
      <c r="I4319" s="30">
        <f>Tabla14[[#This Row],[5% purpil]]+(Tabla14[[#This Row],[5% purpil]]*0.21)</f>
        <v>54614.354299999999</v>
      </c>
      <c r="J4319" s="30">
        <f>Tabla14[[#This Row],[5% purpil]]+(Tabla14[[#This Row],[5% purpil]]*0.21)</f>
        <v>54614.354299999999</v>
      </c>
      <c r="K4319" s="6">
        <f>Tabla14[[#This Row],[Precio NEGRO Publico c/juan]]-Tabla14[[#This Row],[Nuestro Costo juan ]]</f>
        <v>9668.569899999995</v>
      </c>
      <c r="L4319" s="7">
        <f>Tabla14[[#This Row],[Ganancia]]/Tabla14[[#This Row],[Nuestro Costo juan ]]</f>
        <v>0.2151162790697673</v>
      </c>
      <c r="M4319" s="2">
        <f>Tabla14[[#This Row],[Precio NEGRO Publico c/juan]]+(Tabla14[[#This Row],[Precio NEGRO Publico c/juan]]*0.105)</f>
        <v>60348.861501499996</v>
      </c>
    </row>
    <row r="4320" spans="1:13">
      <c r="A4320" s="1" t="s">
        <v>8662</v>
      </c>
      <c r="B4320" t="s">
        <v>8663</v>
      </c>
      <c r="C4320" t="s">
        <v>7159</v>
      </c>
      <c r="D4320" t="s">
        <v>5447</v>
      </c>
      <c r="E4320" s="2">
        <v>47511.4</v>
      </c>
      <c r="F4320" s="2">
        <f>Tabla14[[#This Row],[Precio]]-(Tabla14[[#This Row],[Precio]]*0.14)</f>
        <v>40859.804000000004</v>
      </c>
      <c r="G4320" s="2">
        <f>Tabla14[[#This Row],[Precio]]-(Tabla14[[#This Row],[Precio]]*0.05)</f>
        <v>45135.83</v>
      </c>
      <c r="H4320" s="4">
        <f>Tabla14[[#This Row],[  -14% costo de juan]]+(Tabla14[[#This Row],[  -14% costo de juan]]*0.1)</f>
        <v>44945.784400000004</v>
      </c>
      <c r="I4320" s="30">
        <f>Tabla14[[#This Row],[5% purpil]]+(Tabla14[[#This Row],[5% purpil]]*0.21)</f>
        <v>54614.354299999999</v>
      </c>
      <c r="J4320" s="30">
        <f>Tabla14[[#This Row],[5% purpil]]+(Tabla14[[#This Row],[5% purpil]]*0.21)</f>
        <v>54614.354299999999</v>
      </c>
      <c r="K4320" s="6">
        <f>Tabla14[[#This Row],[Precio NEGRO Publico c/juan]]-Tabla14[[#This Row],[Nuestro Costo juan ]]</f>
        <v>9668.569899999995</v>
      </c>
      <c r="L4320" s="7">
        <f>Tabla14[[#This Row],[Ganancia]]/Tabla14[[#This Row],[Nuestro Costo juan ]]</f>
        <v>0.2151162790697673</v>
      </c>
      <c r="M4320" s="2">
        <f>Tabla14[[#This Row],[Precio NEGRO Publico c/juan]]+(Tabla14[[#This Row],[Precio NEGRO Publico c/juan]]*0.105)</f>
        <v>60348.861501499996</v>
      </c>
    </row>
    <row r="4321" spans="1:13">
      <c r="A4321" s="1" t="s">
        <v>8664</v>
      </c>
      <c r="B4321" t="s">
        <v>8665</v>
      </c>
      <c r="C4321" t="s">
        <v>7159</v>
      </c>
      <c r="D4321" t="s">
        <v>5447</v>
      </c>
      <c r="E4321" s="2">
        <v>49338.7</v>
      </c>
      <c r="F4321" s="2">
        <f>Tabla14[[#This Row],[Precio]]-(Tabla14[[#This Row],[Precio]]*0.14)</f>
        <v>42431.281999999999</v>
      </c>
      <c r="G4321" s="2">
        <f>Tabla14[[#This Row],[Precio]]-(Tabla14[[#This Row],[Precio]]*0.05)</f>
        <v>46871.764999999999</v>
      </c>
      <c r="H4321" s="4">
        <f>Tabla14[[#This Row],[  -14% costo de juan]]+(Tabla14[[#This Row],[  -14% costo de juan]]*0.1)</f>
        <v>46674.410199999998</v>
      </c>
      <c r="I4321" s="30">
        <f>Tabla14[[#This Row],[5% purpil]]+(Tabla14[[#This Row],[5% purpil]]*0.21)</f>
        <v>56714.835650000001</v>
      </c>
      <c r="J4321" s="30">
        <f>Tabla14[[#This Row],[5% purpil]]+(Tabla14[[#This Row],[5% purpil]]*0.21)</f>
        <v>56714.835650000001</v>
      </c>
      <c r="K4321" s="6">
        <f>Tabla14[[#This Row],[Precio NEGRO Publico c/juan]]-Tabla14[[#This Row],[Nuestro Costo juan ]]</f>
        <v>10040.425450000002</v>
      </c>
      <c r="L4321" s="7">
        <f>Tabla14[[#This Row],[Ganancia]]/Tabla14[[#This Row],[Nuestro Costo juan ]]</f>
        <v>0.21511627906976749</v>
      </c>
      <c r="M4321" s="2">
        <f>Tabla14[[#This Row],[Precio NEGRO Publico c/juan]]+(Tabla14[[#This Row],[Precio NEGRO Publico c/juan]]*0.105)</f>
        <v>62669.89339325</v>
      </c>
    </row>
    <row r="4322" spans="1:13">
      <c r="A4322" s="1" t="s">
        <v>8666</v>
      </c>
      <c r="B4322" t="s">
        <v>8667</v>
      </c>
      <c r="C4322" t="s">
        <v>7159</v>
      </c>
      <c r="D4322" t="s">
        <v>5447</v>
      </c>
      <c r="E4322" s="2">
        <v>49338.7</v>
      </c>
      <c r="F4322" s="2">
        <f>Tabla14[[#This Row],[Precio]]-(Tabla14[[#This Row],[Precio]]*0.14)</f>
        <v>42431.281999999999</v>
      </c>
      <c r="G4322" s="2">
        <f>Tabla14[[#This Row],[Precio]]-(Tabla14[[#This Row],[Precio]]*0.05)</f>
        <v>46871.764999999999</v>
      </c>
      <c r="H4322" s="4">
        <f>Tabla14[[#This Row],[  -14% costo de juan]]+(Tabla14[[#This Row],[  -14% costo de juan]]*0.1)</f>
        <v>46674.410199999998</v>
      </c>
      <c r="I4322" s="30">
        <f>Tabla14[[#This Row],[5% purpil]]+(Tabla14[[#This Row],[5% purpil]]*0.21)</f>
        <v>56714.835650000001</v>
      </c>
      <c r="J4322" s="30">
        <f>Tabla14[[#This Row],[5% purpil]]+(Tabla14[[#This Row],[5% purpil]]*0.21)</f>
        <v>56714.835650000001</v>
      </c>
      <c r="K4322" s="6">
        <f>Tabla14[[#This Row],[Precio NEGRO Publico c/juan]]-Tabla14[[#This Row],[Nuestro Costo juan ]]</f>
        <v>10040.425450000002</v>
      </c>
      <c r="L4322" s="7">
        <f>Tabla14[[#This Row],[Ganancia]]/Tabla14[[#This Row],[Nuestro Costo juan ]]</f>
        <v>0.21511627906976749</v>
      </c>
      <c r="M4322" s="2">
        <f>Tabla14[[#This Row],[Precio NEGRO Publico c/juan]]+(Tabla14[[#This Row],[Precio NEGRO Publico c/juan]]*0.105)</f>
        <v>62669.89339325</v>
      </c>
    </row>
    <row r="4323" spans="1:13">
      <c r="A4323" s="1" t="s">
        <v>8668</v>
      </c>
      <c r="B4323" t="s">
        <v>8669</v>
      </c>
      <c r="C4323" t="s">
        <v>7159</v>
      </c>
      <c r="D4323" t="s">
        <v>5447</v>
      </c>
      <c r="E4323" s="2">
        <v>157153</v>
      </c>
      <c r="F4323" s="2">
        <f>Tabla14[[#This Row],[Precio]]-(Tabla14[[#This Row],[Precio]]*0.14)</f>
        <v>135151.57999999999</v>
      </c>
      <c r="G4323" s="2">
        <f>Tabla14[[#This Row],[Precio]]-(Tabla14[[#This Row],[Precio]]*0.05)</f>
        <v>149295.35</v>
      </c>
      <c r="H4323" s="4">
        <f>Tabla14[[#This Row],[  -14% costo de juan]]+(Tabla14[[#This Row],[  -14% costo de juan]]*0.1)</f>
        <v>148666.73799999998</v>
      </c>
      <c r="I4323" s="30">
        <f>Tabla14[[#This Row],[5% purpil]]+(Tabla14[[#This Row],[5% purpil]]*0.21)</f>
        <v>180647.37350000002</v>
      </c>
      <c r="J4323" s="30">
        <f>Tabla14[[#This Row],[5% purpil]]+(Tabla14[[#This Row],[5% purpil]]*0.21)</f>
        <v>180647.37350000002</v>
      </c>
      <c r="K4323" s="6">
        <f>Tabla14[[#This Row],[Precio NEGRO Publico c/juan]]-Tabla14[[#This Row],[Nuestro Costo juan ]]</f>
        <v>31980.635500000033</v>
      </c>
      <c r="L4323" s="7">
        <f>Tabla14[[#This Row],[Ganancia]]/Tabla14[[#This Row],[Nuestro Costo juan ]]</f>
        <v>0.21511627906976769</v>
      </c>
      <c r="M4323" s="2">
        <f>Tabla14[[#This Row],[Precio NEGRO Publico c/juan]]+(Tabla14[[#This Row],[Precio NEGRO Publico c/juan]]*0.105)</f>
        <v>199615.3477175</v>
      </c>
    </row>
    <row r="4324" spans="1:13">
      <c r="A4324" s="1" t="s">
        <v>8670</v>
      </c>
      <c r="B4324" t="s">
        <v>8671</v>
      </c>
      <c r="C4324" t="s">
        <v>7159</v>
      </c>
      <c r="D4324" t="s">
        <v>5447</v>
      </c>
      <c r="E4324" s="2">
        <v>157153</v>
      </c>
      <c r="F4324" s="2">
        <f>Tabla14[[#This Row],[Precio]]-(Tabla14[[#This Row],[Precio]]*0.14)</f>
        <v>135151.57999999999</v>
      </c>
      <c r="G4324" s="2">
        <f>Tabla14[[#This Row],[Precio]]-(Tabla14[[#This Row],[Precio]]*0.05)</f>
        <v>149295.35</v>
      </c>
      <c r="H4324" s="4">
        <f>Tabla14[[#This Row],[  -14% costo de juan]]+(Tabla14[[#This Row],[  -14% costo de juan]]*0.1)</f>
        <v>148666.73799999998</v>
      </c>
      <c r="I4324" s="30">
        <f>Tabla14[[#This Row],[5% purpil]]+(Tabla14[[#This Row],[5% purpil]]*0.21)</f>
        <v>180647.37350000002</v>
      </c>
      <c r="J4324" s="30">
        <f>Tabla14[[#This Row],[5% purpil]]+(Tabla14[[#This Row],[5% purpil]]*0.21)</f>
        <v>180647.37350000002</v>
      </c>
      <c r="K4324" s="6">
        <f>Tabla14[[#This Row],[Precio NEGRO Publico c/juan]]-Tabla14[[#This Row],[Nuestro Costo juan ]]</f>
        <v>31980.635500000033</v>
      </c>
      <c r="L4324" s="7">
        <f>Tabla14[[#This Row],[Ganancia]]/Tabla14[[#This Row],[Nuestro Costo juan ]]</f>
        <v>0.21511627906976769</v>
      </c>
      <c r="M4324" s="2">
        <f>Tabla14[[#This Row],[Precio NEGRO Publico c/juan]]+(Tabla14[[#This Row],[Precio NEGRO Publico c/juan]]*0.105)</f>
        <v>199615.3477175</v>
      </c>
    </row>
    <row r="4325" spans="1:13">
      <c r="A4325" s="1" t="s">
        <v>8672</v>
      </c>
      <c r="B4325" t="s">
        <v>8673</v>
      </c>
      <c r="C4325" t="s">
        <v>7159</v>
      </c>
      <c r="D4325" t="s">
        <v>5447</v>
      </c>
      <c r="E4325" s="2">
        <v>157153</v>
      </c>
      <c r="F4325" s="2">
        <f>Tabla14[[#This Row],[Precio]]-(Tabla14[[#This Row],[Precio]]*0.14)</f>
        <v>135151.57999999999</v>
      </c>
      <c r="G4325" s="2">
        <f>Tabla14[[#This Row],[Precio]]-(Tabla14[[#This Row],[Precio]]*0.05)</f>
        <v>149295.35</v>
      </c>
      <c r="H4325" s="4">
        <f>Tabla14[[#This Row],[  -14% costo de juan]]+(Tabla14[[#This Row],[  -14% costo de juan]]*0.1)</f>
        <v>148666.73799999998</v>
      </c>
      <c r="I4325" s="30">
        <f>Tabla14[[#This Row],[5% purpil]]+(Tabla14[[#This Row],[5% purpil]]*0.21)</f>
        <v>180647.37350000002</v>
      </c>
      <c r="J4325" s="30">
        <f>Tabla14[[#This Row],[5% purpil]]+(Tabla14[[#This Row],[5% purpil]]*0.21)</f>
        <v>180647.37350000002</v>
      </c>
      <c r="K4325" s="6">
        <f>Tabla14[[#This Row],[Precio NEGRO Publico c/juan]]-Tabla14[[#This Row],[Nuestro Costo juan ]]</f>
        <v>31980.635500000033</v>
      </c>
      <c r="L4325" s="7">
        <f>Tabla14[[#This Row],[Ganancia]]/Tabla14[[#This Row],[Nuestro Costo juan ]]</f>
        <v>0.21511627906976769</v>
      </c>
      <c r="M4325" s="2">
        <f>Tabla14[[#This Row],[Precio NEGRO Publico c/juan]]+(Tabla14[[#This Row],[Precio NEGRO Publico c/juan]]*0.105)</f>
        <v>199615.3477175</v>
      </c>
    </row>
    <row r="4326" spans="1:13">
      <c r="A4326" s="1" t="s">
        <v>8674</v>
      </c>
      <c r="B4326" t="s">
        <v>8675</v>
      </c>
      <c r="C4326" t="s">
        <v>7159</v>
      </c>
      <c r="D4326" t="s">
        <v>5447</v>
      </c>
      <c r="E4326" s="2">
        <v>168117</v>
      </c>
      <c r="F4326" s="2">
        <f>Tabla14[[#This Row],[Precio]]-(Tabla14[[#This Row],[Precio]]*0.14)</f>
        <v>144580.62</v>
      </c>
      <c r="G4326" s="2">
        <f>Tabla14[[#This Row],[Precio]]-(Tabla14[[#This Row],[Precio]]*0.05)</f>
        <v>159711.15</v>
      </c>
      <c r="H4326" s="4">
        <f>Tabla14[[#This Row],[  -14% costo de juan]]+(Tabla14[[#This Row],[  -14% costo de juan]]*0.1)</f>
        <v>159038.682</v>
      </c>
      <c r="I4326" s="30">
        <f>Tabla14[[#This Row],[5% purpil]]+(Tabla14[[#This Row],[5% purpil]]*0.21)</f>
        <v>193250.4915</v>
      </c>
      <c r="J4326" s="30">
        <f>Tabla14[[#This Row],[5% purpil]]+(Tabla14[[#This Row],[5% purpil]]*0.21)</f>
        <v>193250.4915</v>
      </c>
      <c r="K4326" s="6">
        <f>Tabla14[[#This Row],[Precio NEGRO Publico c/juan]]-Tabla14[[#This Row],[Nuestro Costo juan ]]</f>
        <v>34211.809500000003</v>
      </c>
      <c r="L4326" s="7">
        <f>Tabla14[[#This Row],[Ganancia]]/Tabla14[[#This Row],[Nuestro Costo juan ]]</f>
        <v>0.21511627906976746</v>
      </c>
      <c r="M4326" s="2">
        <f>Tabla14[[#This Row],[Precio NEGRO Publico c/juan]]+(Tabla14[[#This Row],[Precio NEGRO Publico c/juan]]*0.105)</f>
        <v>213541.79310750001</v>
      </c>
    </row>
    <row r="4327" spans="1:13">
      <c r="A4327" s="1" t="s">
        <v>8676</v>
      </c>
      <c r="B4327" t="s">
        <v>8677</v>
      </c>
      <c r="C4327" t="s">
        <v>7159</v>
      </c>
      <c r="D4327" t="s">
        <v>5447</v>
      </c>
      <c r="E4327" s="2">
        <v>175427</v>
      </c>
      <c r="F4327" s="2">
        <f>Tabla14[[#This Row],[Precio]]-(Tabla14[[#This Row],[Precio]]*0.14)</f>
        <v>150867.22</v>
      </c>
      <c r="G4327" s="2">
        <f>Tabla14[[#This Row],[Precio]]-(Tabla14[[#This Row],[Precio]]*0.05)</f>
        <v>166655.65</v>
      </c>
      <c r="H4327" s="4">
        <f>Tabla14[[#This Row],[  -14% costo de juan]]+(Tabla14[[#This Row],[  -14% costo de juan]]*0.1)</f>
        <v>165953.94200000001</v>
      </c>
      <c r="I4327" s="30">
        <f>Tabla14[[#This Row],[5% purpil]]+(Tabla14[[#This Row],[5% purpil]]*0.21)</f>
        <v>201653.33649999998</v>
      </c>
      <c r="J4327" s="30">
        <f>Tabla14[[#This Row],[5% purpil]]+(Tabla14[[#This Row],[5% purpil]]*0.21)</f>
        <v>201653.33649999998</v>
      </c>
      <c r="K4327" s="6">
        <f>Tabla14[[#This Row],[Precio NEGRO Publico c/juan]]-Tabla14[[#This Row],[Nuestro Costo juan ]]</f>
        <v>35699.394499999966</v>
      </c>
      <c r="L4327" s="7">
        <f>Tabla14[[#This Row],[Ganancia]]/Tabla14[[#This Row],[Nuestro Costo juan ]]</f>
        <v>0.21511627906976721</v>
      </c>
      <c r="M4327" s="2">
        <f>Tabla14[[#This Row],[Precio NEGRO Publico c/juan]]+(Tabla14[[#This Row],[Precio NEGRO Publico c/juan]]*0.105)</f>
        <v>222826.93683249998</v>
      </c>
    </row>
    <row r="4328" spans="1:13">
      <c r="A4328" s="1" t="s">
        <v>8678</v>
      </c>
      <c r="B4328" t="s">
        <v>8679</v>
      </c>
      <c r="C4328" t="s">
        <v>7159</v>
      </c>
      <c r="D4328" t="s">
        <v>5447</v>
      </c>
      <c r="E4328" s="2">
        <v>175427</v>
      </c>
      <c r="F4328" s="2">
        <f>Tabla14[[#This Row],[Precio]]-(Tabla14[[#This Row],[Precio]]*0.14)</f>
        <v>150867.22</v>
      </c>
      <c r="G4328" s="2">
        <f>Tabla14[[#This Row],[Precio]]-(Tabla14[[#This Row],[Precio]]*0.05)</f>
        <v>166655.65</v>
      </c>
      <c r="H4328" s="4">
        <f>Tabla14[[#This Row],[  -14% costo de juan]]+(Tabla14[[#This Row],[  -14% costo de juan]]*0.1)</f>
        <v>165953.94200000001</v>
      </c>
      <c r="I4328" s="30">
        <f>Tabla14[[#This Row],[5% purpil]]+(Tabla14[[#This Row],[5% purpil]]*0.21)</f>
        <v>201653.33649999998</v>
      </c>
      <c r="J4328" s="30">
        <f>Tabla14[[#This Row],[5% purpil]]+(Tabla14[[#This Row],[5% purpil]]*0.21)</f>
        <v>201653.33649999998</v>
      </c>
      <c r="K4328" s="6">
        <f>Tabla14[[#This Row],[Precio NEGRO Publico c/juan]]-Tabla14[[#This Row],[Nuestro Costo juan ]]</f>
        <v>35699.394499999966</v>
      </c>
      <c r="L4328" s="7">
        <f>Tabla14[[#This Row],[Ganancia]]/Tabla14[[#This Row],[Nuestro Costo juan ]]</f>
        <v>0.21511627906976721</v>
      </c>
      <c r="M4328" s="2">
        <f>Tabla14[[#This Row],[Precio NEGRO Publico c/juan]]+(Tabla14[[#This Row],[Precio NEGRO Publico c/juan]]*0.105)</f>
        <v>222826.93683249998</v>
      </c>
    </row>
    <row r="4329" spans="1:13">
      <c r="A4329" s="1" t="s">
        <v>8680</v>
      </c>
      <c r="B4329" t="s">
        <v>8681</v>
      </c>
      <c r="C4329" t="s">
        <v>7159</v>
      </c>
      <c r="D4329" t="s">
        <v>5447</v>
      </c>
      <c r="E4329" s="2">
        <v>185477</v>
      </c>
      <c r="F4329" s="2">
        <f>Tabla14[[#This Row],[Precio]]-(Tabla14[[#This Row],[Precio]]*0.14)</f>
        <v>159510.22</v>
      </c>
      <c r="G4329" s="2">
        <f>Tabla14[[#This Row],[Precio]]-(Tabla14[[#This Row],[Precio]]*0.05)</f>
        <v>176203.15</v>
      </c>
      <c r="H4329" s="4">
        <f>Tabla14[[#This Row],[  -14% costo de juan]]+(Tabla14[[#This Row],[  -14% costo de juan]]*0.1)</f>
        <v>175461.242</v>
      </c>
      <c r="I4329" s="30">
        <f>Tabla14[[#This Row],[5% purpil]]+(Tabla14[[#This Row],[5% purpil]]*0.21)</f>
        <v>213205.81149999998</v>
      </c>
      <c r="J4329" s="30">
        <f>Tabla14[[#This Row],[5% purpil]]+(Tabla14[[#This Row],[5% purpil]]*0.21)</f>
        <v>213205.81149999998</v>
      </c>
      <c r="K4329" s="6">
        <f>Tabla14[[#This Row],[Precio NEGRO Publico c/juan]]-Tabla14[[#This Row],[Nuestro Costo juan ]]</f>
        <v>37744.569499999983</v>
      </c>
      <c r="L4329" s="7">
        <f>Tabla14[[#This Row],[Ganancia]]/Tabla14[[#This Row],[Nuestro Costo juan ]]</f>
        <v>0.21511627906976735</v>
      </c>
      <c r="M4329" s="2">
        <f>Tabla14[[#This Row],[Precio NEGRO Publico c/juan]]+(Tabla14[[#This Row],[Precio NEGRO Publico c/juan]]*0.105)</f>
        <v>235592.42170749998</v>
      </c>
    </row>
    <row r="4330" spans="1:13">
      <c r="A4330" s="1" t="s">
        <v>8682</v>
      </c>
      <c r="B4330" t="s">
        <v>8683</v>
      </c>
      <c r="C4330" t="s">
        <v>7159</v>
      </c>
      <c r="D4330" t="s">
        <v>5447</v>
      </c>
      <c r="E4330" s="2">
        <v>185477</v>
      </c>
      <c r="F4330" s="2">
        <f>Tabla14[[#This Row],[Precio]]-(Tabla14[[#This Row],[Precio]]*0.14)</f>
        <v>159510.22</v>
      </c>
      <c r="G4330" s="2">
        <f>Tabla14[[#This Row],[Precio]]-(Tabla14[[#This Row],[Precio]]*0.05)</f>
        <v>176203.15</v>
      </c>
      <c r="H4330" s="4">
        <f>Tabla14[[#This Row],[  -14% costo de juan]]+(Tabla14[[#This Row],[  -14% costo de juan]]*0.1)</f>
        <v>175461.242</v>
      </c>
      <c r="I4330" s="30">
        <f>Tabla14[[#This Row],[5% purpil]]+(Tabla14[[#This Row],[5% purpil]]*0.21)</f>
        <v>213205.81149999998</v>
      </c>
      <c r="J4330" s="30">
        <f>Tabla14[[#This Row],[5% purpil]]+(Tabla14[[#This Row],[5% purpil]]*0.21)</f>
        <v>213205.81149999998</v>
      </c>
      <c r="K4330" s="6">
        <f>Tabla14[[#This Row],[Precio NEGRO Publico c/juan]]-Tabla14[[#This Row],[Nuestro Costo juan ]]</f>
        <v>37744.569499999983</v>
      </c>
      <c r="L4330" s="7">
        <f>Tabla14[[#This Row],[Ganancia]]/Tabla14[[#This Row],[Nuestro Costo juan ]]</f>
        <v>0.21511627906976735</v>
      </c>
      <c r="M4330" s="2">
        <f>Tabla14[[#This Row],[Precio NEGRO Publico c/juan]]+(Tabla14[[#This Row],[Precio NEGRO Publico c/juan]]*0.105)</f>
        <v>235592.42170749998</v>
      </c>
    </row>
    <row r="4331" spans="1:13">
      <c r="A4331" s="1" t="s">
        <v>8684</v>
      </c>
      <c r="B4331" t="s">
        <v>8685</v>
      </c>
      <c r="C4331" t="s">
        <v>7159</v>
      </c>
      <c r="D4331" t="s">
        <v>5447</v>
      </c>
      <c r="E4331" s="2">
        <v>548.64</v>
      </c>
      <c r="F4331" s="2">
        <f>Tabla14[[#This Row],[Precio]]-(Tabla14[[#This Row],[Precio]]*0.14)</f>
        <v>471.8304</v>
      </c>
      <c r="G4331" s="2">
        <f>Tabla14[[#This Row],[Precio]]-(Tabla14[[#This Row],[Precio]]*0.05)</f>
        <v>521.20799999999997</v>
      </c>
      <c r="H4331" s="4">
        <f>Tabla14[[#This Row],[  -14% costo de juan]]+(Tabla14[[#This Row],[  -14% costo de juan]]*0.1)</f>
        <v>519.01343999999995</v>
      </c>
      <c r="I4331" s="30">
        <f>Tabla14[[#This Row],[5% purpil]]+(Tabla14[[#This Row],[5% purpil]]*0.21)</f>
        <v>630.66167999999993</v>
      </c>
      <c r="J4331" s="30">
        <f>Tabla14[[#This Row],[5% purpil]]+(Tabla14[[#This Row],[5% purpil]]*0.21)</f>
        <v>630.66167999999993</v>
      </c>
      <c r="K4331" s="6">
        <f>Tabla14[[#This Row],[Precio NEGRO Publico c/juan]]-Tabla14[[#This Row],[Nuestro Costo juan ]]</f>
        <v>111.64823999999999</v>
      </c>
      <c r="L4331" s="7">
        <f>Tabla14[[#This Row],[Ganancia]]/Tabla14[[#This Row],[Nuestro Costo juan ]]</f>
        <v>0.21511627906976744</v>
      </c>
      <c r="M4331" s="2">
        <f>Tabla14[[#This Row],[Precio NEGRO Publico c/juan]]+(Tabla14[[#This Row],[Precio NEGRO Publico c/juan]]*0.105)</f>
        <v>696.8811563999999</v>
      </c>
    </row>
    <row r="4332" spans="1:13">
      <c r="A4332" s="1" t="s">
        <v>8686</v>
      </c>
      <c r="B4332" t="s">
        <v>8687</v>
      </c>
      <c r="C4332" t="s">
        <v>7159</v>
      </c>
      <c r="D4332" t="s">
        <v>5447</v>
      </c>
      <c r="E4332" s="2">
        <v>16446</v>
      </c>
      <c r="F4332" s="2">
        <f>Tabla14[[#This Row],[Precio]]-(Tabla14[[#This Row],[Precio]]*0.14)</f>
        <v>14143.56</v>
      </c>
      <c r="G4332" s="2">
        <f>Tabla14[[#This Row],[Precio]]-(Tabla14[[#This Row],[Precio]]*0.05)</f>
        <v>15623.7</v>
      </c>
      <c r="H4332" s="4">
        <f>Tabla14[[#This Row],[  -14% costo de juan]]+(Tabla14[[#This Row],[  -14% costo de juan]]*0.1)</f>
        <v>15557.915999999999</v>
      </c>
      <c r="I4332" s="30">
        <f>Tabla14[[#This Row],[5% purpil]]+(Tabla14[[#This Row],[5% purpil]]*0.21)</f>
        <v>18904.677</v>
      </c>
      <c r="J4332" s="30">
        <f>Tabla14[[#This Row],[5% purpil]]+(Tabla14[[#This Row],[5% purpil]]*0.21)</f>
        <v>18904.677</v>
      </c>
      <c r="K4332" s="6">
        <f>Tabla14[[#This Row],[Precio NEGRO Publico c/juan]]-Tabla14[[#This Row],[Nuestro Costo juan ]]</f>
        <v>3346.7610000000004</v>
      </c>
      <c r="L4332" s="7">
        <f>Tabla14[[#This Row],[Ganancia]]/Tabla14[[#This Row],[Nuestro Costo juan ]]</f>
        <v>0.21511627906976749</v>
      </c>
      <c r="M4332" s="2">
        <f>Tabla14[[#This Row],[Precio NEGRO Publico c/juan]]+(Tabla14[[#This Row],[Precio NEGRO Publico c/juan]]*0.105)</f>
        <v>20889.668085000001</v>
      </c>
    </row>
    <row r="4333" spans="1:13">
      <c r="A4333" s="1" t="s">
        <v>8688</v>
      </c>
      <c r="B4333" t="s">
        <v>8689</v>
      </c>
      <c r="C4333" t="s">
        <v>7159</v>
      </c>
      <c r="D4333" t="s">
        <v>5447</v>
      </c>
      <c r="E4333" s="2">
        <v>5391</v>
      </c>
      <c r="F4333" s="2">
        <f>Tabla14[[#This Row],[Precio]]-(Tabla14[[#This Row],[Precio]]*0.14)</f>
        <v>4636.26</v>
      </c>
      <c r="G4333" s="2">
        <f>Tabla14[[#This Row],[Precio]]-(Tabla14[[#This Row],[Precio]]*0.05)</f>
        <v>5121.45</v>
      </c>
      <c r="H4333" s="4">
        <f>Tabla14[[#This Row],[  -14% costo de juan]]+(Tabla14[[#This Row],[  -14% costo de juan]]*0.1)</f>
        <v>5099.8860000000004</v>
      </c>
      <c r="I4333" s="30">
        <f>Tabla14[[#This Row],[5% purpil]]+(Tabla14[[#This Row],[5% purpil]]*0.21)</f>
        <v>6196.9544999999998</v>
      </c>
      <c r="J4333" s="30">
        <f>Tabla14[[#This Row],[5% purpil]]+(Tabla14[[#This Row],[5% purpil]]*0.21)</f>
        <v>6196.9544999999998</v>
      </c>
      <c r="K4333" s="6">
        <f>Tabla14[[#This Row],[Precio NEGRO Publico c/juan]]-Tabla14[[#This Row],[Nuestro Costo juan ]]</f>
        <v>1097.0684999999994</v>
      </c>
      <c r="L4333" s="7">
        <f>Tabla14[[#This Row],[Ganancia]]/Tabla14[[#This Row],[Nuestro Costo juan ]]</f>
        <v>0.2151162790697673</v>
      </c>
      <c r="M4333" s="2">
        <f>Tabla14[[#This Row],[Precio NEGRO Publico c/juan]]+(Tabla14[[#This Row],[Precio NEGRO Publico c/juan]]*0.105)</f>
        <v>6847.6347225</v>
      </c>
    </row>
    <row r="4334" spans="1:13">
      <c r="A4334" s="1" t="s">
        <v>8690</v>
      </c>
      <c r="B4334" t="s">
        <v>8691</v>
      </c>
      <c r="C4334" t="s">
        <v>7159</v>
      </c>
      <c r="D4334" t="s">
        <v>5447</v>
      </c>
      <c r="E4334" s="2">
        <v>1370.52</v>
      </c>
      <c r="F4334" s="2">
        <f>Tabla14[[#This Row],[Precio]]-(Tabla14[[#This Row],[Precio]]*0.14)</f>
        <v>1178.6471999999999</v>
      </c>
      <c r="G4334" s="2">
        <f>Tabla14[[#This Row],[Precio]]-(Tabla14[[#This Row],[Precio]]*0.05)</f>
        <v>1301.9939999999999</v>
      </c>
      <c r="H4334" s="4">
        <f>Tabla14[[#This Row],[  -14% costo de juan]]+(Tabla14[[#This Row],[  -14% costo de juan]]*0.1)</f>
        <v>1296.5119199999999</v>
      </c>
      <c r="I4334" s="30">
        <f>Tabla14[[#This Row],[5% purpil]]+(Tabla14[[#This Row],[5% purpil]]*0.21)</f>
        <v>1575.4127399999998</v>
      </c>
      <c r="J4334" s="30">
        <f>Tabla14[[#This Row],[5% purpil]]+(Tabla14[[#This Row],[5% purpil]]*0.21)</f>
        <v>1575.4127399999998</v>
      </c>
      <c r="K4334" s="6">
        <f>Tabla14[[#This Row],[Precio NEGRO Publico c/juan]]-Tabla14[[#This Row],[Nuestro Costo juan ]]</f>
        <v>278.90081999999984</v>
      </c>
      <c r="L4334" s="7">
        <f>Tabla14[[#This Row],[Ganancia]]/Tabla14[[#This Row],[Nuestro Costo juan ]]</f>
        <v>0.21511627906976732</v>
      </c>
      <c r="M4334" s="2">
        <f>Tabla14[[#This Row],[Precio NEGRO Publico c/juan]]+(Tabla14[[#This Row],[Precio NEGRO Publico c/juan]]*0.105)</f>
        <v>1740.8310776999997</v>
      </c>
    </row>
    <row r="4335" spans="1:13">
      <c r="A4335" s="1" t="s">
        <v>8692</v>
      </c>
      <c r="B4335" t="s">
        <v>8693</v>
      </c>
      <c r="C4335" t="s">
        <v>7159</v>
      </c>
      <c r="D4335" t="s">
        <v>5447</v>
      </c>
      <c r="E4335" s="2">
        <v>2741.04</v>
      </c>
      <c r="F4335" s="2">
        <f>Tabla14[[#This Row],[Precio]]-(Tabla14[[#This Row],[Precio]]*0.14)</f>
        <v>2357.2943999999998</v>
      </c>
      <c r="G4335" s="2">
        <f>Tabla14[[#This Row],[Precio]]-(Tabla14[[#This Row],[Precio]]*0.05)</f>
        <v>2603.9879999999998</v>
      </c>
      <c r="H4335" s="4">
        <f>Tabla14[[#This Row],[  -14% costo de juan]]+(Tabla14[[#This Row],[  -14% costo de juan]]*0.1)</f>
        <v>2593.0238399999998</v>
      </c>
      <c r="I4335" s="30">
        <f>Tabla14[[#This Row],[5% purpil]]+(Tabla14[[#This Row],[5% purpil]]*0.21)</f>
        <v>3150.8254799999995</v>
      </c>
      <c r="J4335" s="30">
        <f>Tabla14[[#This Row],[5% purpil]]+(Tabla14[[#This Row],[5% purpil]]*0.21)</f>
        <v>3150.8254799999995</v>
      </c>
      <c r="K4335" s="6">
        <f>Tabla14[[#This Row],[Precio NEGRO Publico c/juan]]-Tabla14[[#This Row],[Nuestro Costo juan ]]</f>
        <v>557.80163999999968</v>
      </c>
      <c r="L4335" s="7">
        <f>Tabla14[[#This Row],[Ganancia]]/Tabla14[[#This Row],[Nuestro Costo juan ]]</f>
        <v>0.21511627906976732</v>
      </c>
      <c r="M4335" s="2">
        <f>Tabla14[[#This Row],[Precio NEGRO Publico c/juan]]+(Tabla14[[#This Row],[Precio NEGRO Publico c/juan]]*0.105)</f>
        <v>3481.6621553999994</v>
      </c>
    </row>
    <row r="4336" spans="1:13">
      <c r="A4336" s="1" t="s">
        <v>8694</v>
      </c>
      <c r="B4336" t="s">
        <v>8695</v>
      </c>
      <c r="C4336" t="s">
        <v>7159</v>
      </c>
      <c r="D4336" t="s">
        <v>5447</v>
      </c>
      <c r="E4336" s="2">
        <v>1096.2</v>
      </c>
      <c r="F4336" s="2">
        <f>Tabla14[[#This Row],[Precio]]-(Tabla14[[#This Row],[Precio]]*0.14)</f>
        <v>942.73199999999997</v>
      </c>
      <c r="G4336" s="2">
        <f>Tabla14[[#This Row],[Precio]]-(Tabla14[[#This Row],[Precio]]*0.05)</f>
        <v>1041.3900000000001</v>
      </c>
      <c r="H4336" s="4">
        <f>Tabla14[[#This Row],[  -14% costo de juan]]+(Tabla14[[#This Row],[  -14% costo de juan]]*0.1)</f>
        <v>1037.0052000000001</v>
      </c>
      <c r="I4336" s="30">
        <f>Tabla14[[#This Row],[5% purpil]]+(Tabla14[[#This Row],[5% purpil]]*0.21)</f>
        <v>1260.0819000000001</v>
      </c>
      <c r="J4336" s="30">
        <f>Tabla14[[#This Row],[5% purpil]]+(Tabla14[[#This Row],[5% purpil]]*0.21)</f>
        <v>1260.0819000000001</v>
      </c>
      <c r="K4336" s="6">
        <f>Tabla14[[#This Row],[Precio NEGRO Publico c/juan]]-Tabla14[[#This Row],[Nuestro Costo juan ]]</f>
        <v>223.07670000000007</v>
      </c>
      <c r="L4336" s="7">
        <f>Tabla14[[#This Row],[Ganancia]]/Tabla14[[#This Row],[Nuestro Costo juan ]]</f>
        <v>0.21511627906976749</v>
      </c>
      <c r="M4336" s="2">
        <f>Tabla14[[#This Row],[Precio NEGRO Publico c/juan]]+(Tabla14[[#This Row],[Precio NEGRO Publico c/juan]]*0.105)</f>
        <v>1392.3904995000003</v>
      </c>
    </row>
    <row r="4337" spans="1:13">
      <c r="A4337" s="1" t="s">
        <v>8696</v>
      </c>
      <c r="B4337" t="s">
        <v>8697</v>
      </c>
      <c r="C4337" t="s">
        <v>7159</v>
      </c>
      <c r="D4337" t="s">
        <v>5447</v>
      </c>
      <c r="E4337" s="2">
        <v>1425.6</v>
      </c>
      <c r="F4337" s="2">
        <f>Tabla14[[#This Row],[Precio]]-(Tabla14[[#This Row],[Precio]]*0.14)</f>
        <v>1226.0159999999998</v>
      </c>
      <c r="G4337" s="2">
        <f>Tabla14[[#This Row],[Precio]]-(Tabla14[[#This Row],[Precio]]*0.05)</f>
        <v>1354.32</v>
      </c>
      <c r="H4337" s="4">
        <f>Tabla14[[#This Row],[  -14% costo de juan]]+(Tabla14[[#This Row],[  -14% costo de juan]]*0.1)</f>
        <v>1348.6175999999998</v>
      </c>
      <c r="I4337" s="30">
        <f>Tabla14[[#This Row],[5% purpil]]+(Tabla14[[#This Row],[5% purpil]]*0.21)</f>
        <v>1638.7271999999998</v>
      </c>
      <c r="J4337" s="30">
        <f>Tabla14[[#This Row],[5% purpil]]+(Tabla14[[#This Row],[5% purpil]]*0.21)</f>
        <v>1638.7271999999998</v>
      </c>
      <c r="K4337" s="6">
        <f>Tabla14[[#This Row],[Precio NEGRO Publico c/juan]]-Tabla14[[#This Row],[Nuestro Costo juan ]]</f>
        <v>290.1096</v>
      </c>
      <c r="L4337" s="7">
        <f>Tabla14[[#This Row],[Ganancia]]/Tabla14[[#This Row],[Nuestro Costo juan ]]</f>
        <v>0.21511627906976746</v>
      </c>
      <c r="M4337" s="2">
        <f>Tabla14[[#This Row],[Precio NEGRO Publico c/juan]]+(Tabla14[[#This Row],[Precio NEGRO Publico c/juan]]*0.105)</f>
        <v>1810.7935559999999</v>
      </c>
    </row>
    <row r="4338" spans="1:13">
      <c r="A4338" s="1" t="s">
        <v>8698</v>
      </c>
      <c r="B4338" t="s">
        <v>8699</v>
      </c>
      <c r="C4338" t="s">
        <v>7159</v>
      </c>
      <c r="D4338" t="s">
        <v>5447</v>
      </c>
      <c r="E4338" s="2">
        <v>938</v>
      </c>
      <c r="F4338" s="2">
        <f>Tabla14[[#This Row],[Precio]]-(Tabla14[[#This Row],[Precio]]*0.14)</f>
        <v>806.68</v>
      </c>
      <c r="G4338" s="2">
        <f>Tabla14[[#This Row],[Precio]]-(Tabla14[[#This Row],[Precio]]*0.05)</f>
        <v>891.1</v>
      </c>
      <c r="H4338" s="4">
        <f>Tabla14[[#This Row],[  -14% costo de juan]]+(Tabla14[[#This Row],[  -14% costo de juan]]*0.1)</f>
        <v>887.34799999999996</v>
      </c>
      <c r="I4338" s="30">
        <f>Tabla14[[#This Row],[5% purpil]]+(Tabla14[[#This Row],[5% purpil]]*0.21)</f>
        <v>1078.231</v>
      </c>
      <c r="J4338" s="30">
        <f>Tabla14[[#This Row],[5% purpil]]+(Tabla14[[#This Row],[5% purpil]]*0.21)</f>
        <v>1078.231</v>
      </c>
      <c r="K4338" s="6">
        <f>Tabla14[[#This Row],[Precio NEGRO Publico c/juan]]-Tabla14[[#This Row],[Nuestro Costo juan ]]</f>
        <v>190.88300000000004</v>
      </c>
      <c r="L4338" s="7">
        <f>Tabla14[[#This Row],[Ganancia]]/Tabla14[[#This Row],[Nuestro Costo juan ]]</f>
        <v>0.21511627906976749</v>
      </c>
      <c r="M4338" s="2">
        <f>Tabla14[[#This Row],[Precio NEGRO Publico c/juan]]+(Tabla14[[#This Row],[Precio NEGRO Publico c/juan]]*0.105)</f>
        <v>1191.4452550000001</v>
      </c>
    </row>
    <row r="4339" spans="1:13">
      <c r="A4339" s="1" t="s">
        <v>8700</v>
      </c>
      <c r="B4339" t="s">
        <v>8701</v>
      </c>
      <c r="C4339" t="s">
        <v>7159</v>
      </c>
      <c r="D4339" t="s">
        <v>5447</v>
      </c>
      <c r="E4339" s="2">
        <v>18274</v>
      </c>
      <c r="F4339" s="2">
        <f>Tabla14[[#This Row],[Precio]]-(Tabla14[[#This Row],[Precio]]*0.14)</f>
        <v>15715.64</v>
      </c>
      <c r="G4339" s="2">
        <f>Tabla14[[#This Row],[Precio]]-(Tabla14[[#This Row],[Precio]]*0.05)</f>
        <v>17360.3</v>
      </c>
      <c r="H4339" s="4">
        <f>Tabla14[[#This Row],[  -14% costo de juan]]+(Tabla14[[#This Row],[  -14% costo de juan]]*0.1)</f>
        <v>17287.203999999998</v>
      </c>
      <c r="I4339" s="30">
        <f>Tabla14[[#This Row],[5% purpil]]+(Tabla14[[#This Row],[5% purpil]]*0.21)</f>
        <v>21005.963</v>
      </c>
      <c r="J4339" s="30">
        <f>Tabla14[[#This Row],[5% purpil]]+(Tabla14[[#This Row],[5% purpil]]*0.21)</f>
        <v>21005.963</v>
      </c>
      <c r="K4339" s="6">
        <f>Tabla14[[#This Row],[Precio NEGRO Publico c/juan]]-Tabla14[[#This Row],[Nuestro Costo juan ]]</f>
        <v>3718.7590000000018</v>
      </c>
      <c r="L4339" s="7">
        <f>Tabla14[[#This Row],[Ganancia]]/Tabla14[[#This Row],[Nuestro Costo juan ]]</f>
        <v>0.21511627906976757</v>
      </c>
      <c r="M4339" s="2">
        <f>Tabla14[[#This Row],[Precio NEGRO Publico c/juan]]+(Tabla14[[#This Row],[Precio NEGRO Publico c/juan]]*0.105)</f>
        <v>23211.589114999999</v>
      </c>
    </row>
    <row r="4340" spans="1:13">
      <c r="A4340" s="1" t="s">
        <v>8702</v>
      </c>
      <c r="B4340" t="s">
        <v>8703</v>
      </c>
      <c r="C4340" t="s">
        <v>7159</v>
      </c>
      <c r="D4340" t="s">
        <v>5447</v>
      </c>
      <c r="E4340" s="2">
        <v>56102.8</v>
      </c>
      <c r="F4340" s="2">
        <f>Tabla14[[#This Row],[Precio]]-(Tabla14[[#This Row],[Precio]]*0.14)</f>
        <v>48248.408000000003</v>
      </c>
      <c r="G4340" s="2">
        <f>Tabla14[[#This Row],[Precio]]-(Tabla14[[#This Row],[Precio]]*0.05)</f>
        <v>53297.66</v>
      </c>
      <c r="H4340" s="4">
        <f>Tabla14[[#This Row],[  -14% costo de juan]]+(Tabla14[[#This Row],[  -14% costo de juan]]*0.1)</f>
        <v>53073.248800000001</v>
      </c>
      <c r="I4340" s="30">
        <f>Tabla14[[#This Row],[5% purpil]]+(Tabla14[[#This Row],[5% purpil]]*0.21)</f>
        <v>64490.168600000005</v>
      </c>
      <c r="J4340" s="30">
        <f>Tabla14[[#This Row],[5% purpil]]+(Tabla14[[#This Row],[5% purpil]]*0.21)</f>
        <v>64490.168600000005</v>
      </c>
      <c r="K4340" s="6">
        <f>Tabla14[[#This Row],[Precio NEGRO Publico c/juan]]-Tabla14[[#This Row],[Nuestro Costo juan ]]</f>
        <v>11416.919800000003</v>
      </c>
      <c r="L4340" s="7">
        <f>Tabla14[[#This Row],[Ganancia]]/Tabla14[[#This Row],[Nuestro Costo juan ]]</f>
        <v>0.21511627906976749</v>
      </c>
      <c r="M4340" s="2">
        <f>Tabla14[[#This Row],[Precio NEGRO Publico c/juan]]+(Tabla14[[#This Row],[Precio NEGRO Publico c/juan]]*0.105)</f>
        <v>71261.636303000007</v>
      </c>
    </row>
    <row r="4341" spans="1:13">
      <c r="A4341" s="1" t="s">
        <v>8704</v>
      </c>
      <c r="B4341" t="s">
        <v>8705</v>
      </c>
      <c r="C4341" t="s">
        <v>7159</v>
      </c>
      <c r="D4341" t="s">
        <v>5447</v>
      </c>
      <c r="E4341" s="2">
        <v>55125</v>
      </c>
      <c r="F4341" s="2">
        <f>Tabla14[[#This Row],[Precio]]-(Tabla14[[#This Row],[Precio]]*0.14)</f>
        <v>47407.5</v>
      </c>
      <c r="G4341" s="2">
        <f>Tabla14[[#This Row],[Precio]]-(Tabla14[[#This Row],[Precio]]*0.05)</f>
        <v>52368.75</v>
      </c>
      <c r="H4341" s="4">
        <f>Tabla14[[#This Row],[  -14% costo de juan]]+(Tabla14[[#This Row],[  -14% costo de juan]]*0.1)</f>
        <v>52148.25</v>
      </c>
      <c r="I4341" s="30">
        <f>Tabla14[[#This Row],[5% purpil]]+(Tabla14[[#This Row],[5% purpil]]*0.21)</f>
        <v>63366.1875</v>
      </c>
      <c r="J4341" s="30">
        <f>Tabla14[[#This Row],[5% purpil]]+(Tabla14[[#This Row],[5% purpil]]*0.21)</f>
        <v>63366.1875</v>
      </c>
      <c r="K4341" s="6">
        <f>Tabla14[[#This Row],[Precio NEGRO Publico c/juan]]-Tabla14[[#This Row],[Nuestro Costo juan ]]</f>
        <v>11217.9375</v>
      </c>
      <c r="L4341" s="7">
        <f>Tabla14[[#This Row],[Ganancia]]/Tabla14[[#This Row],[Nuestro Costo juan ]]</f>
        <v>0.21511627906976744</v>
      </c>
      <c r="M4341" s="2">
        <f>Tabla14[[#This Row],[Precio NEGRO Publico c/juan]]+(Tabla14[[#This Row],[Precio NEGRO Publico c/juan]]*0.105)</f>
        <v>70019.637187500004</v>
      </c>
    </row>
    <row r="4342" spans="1:13">
      <c r="A4342" s="1" t="s">
        <v>8706</v>
      </c>
      <c r="B4342" t="s">
        <v>8707</v>
      </c>
      <c r="C4342" t="s">
        <v>7159</v>
      </c>
      <c r="D4342" t="s">
        <v>5447</v>
      </c>
      <c r="E4342" s="2">
        <v>55125</v>
      </c>
      <c r="F4342" s="2">
        <f>Tabla14[[#This Row],[Precio]]-(Tabla14[[#This Row],[Precio]]*0.14)</f>
        <v>47407.5</v>
      </c>
      <c r="G4342" s="2">
        <f>Tabla14[[#This Row],[Precio]]-(Tabla14[[#This Row],[Precio]]*0.05)</f>
        <v>52368.75</v>
      </c>
      <c r="H4342" s="4">
        <f>Tabla14[[#This Row],[  -14% costo de juan]]+(Tabla14[[#This Row],[  -14% costo de juan]]*0.1)</f>
        <v>52148.25</v>
      </c>
      <c r="I4342" s="30">
        <f>Tabla14[[#This Row],[5% purpil]]+(Tabla14[[#This Row],[5% purpil]]*0.21)</f>
        <v>63366.1875</v>
      </c>
      <c r="J4342" s="30">
        <f>Tabla14[[#This Row],[5% purpil]]+(Tabla14[[#This Row],[5% purpil]]*0.21)</f>
        <v>63366.1875</v>
      </c>
      <c r="K4342" s="6">
        <f>Tabla14[[#This Row],[Precio NEGRO Publico c/juan]]-Tabla14[[#This Row],[Nuestro Costo juan ]]</f>
        <v>11217.9375</v>
      </c>
      <c r="L4342" s="7">
        <f>Tabla14[[#This Row],[Ganancia]]/Tabla14[[#This Row],[Nuestro Costo juan ]]</f>
        <v>0.21511627906976744</v>
      </c>
      <c r="M4342" s="2">
        <f>Tabla14[[#This Row],[Precio NEGRO Publico c/juan]]+(Tabla14[[#This Row],[Precio NEGRO Publico c/juan]]*0.105)</f>
        <v>70019.637187500004</v>
      </c>
    </row>
    <row r="4343" spans="1:13">
      <c r="A4343" s="1" t="s">
        <v>8708</v>
      </c>
      <c r="B4343" t="s">
        <v>8709</v>
      </c>
      <c r="C4343" t="s">
        <v>7159</v>
      </c>
      <c r="D4343" t="s">
        <v>5447</v>
      </c>
      <c r="E4343" s="2">
        <v>15338</v>
      </c>
      <c r="F4343" s="2">
        <f>Tabla14[[#This Row],[Precio]]-(Tabla14[[#This Row],[Precio]]*0.14)</f>
        <v>13190.68</v>
      </c>
      <c r="G4343" s="2">
        <f>Tabla14[[#This Row],[Precio]]-(Tabla14[[#This Row],[Precio]]*0.05)</f>
        <v>14571.1</v>
      </c>
      <c r="H4343" s="4">
        <f>Tabla14[[#This Row],[  -14% costo de juan]]+(Tabla14[[#This Row],[  -14% costo de juan]]*0.1)</f>
        <v>14509.748</v>
      </c>
      <c r="I4343" s="30">
        <f>Tabla14[[#This Row],[5% purpil]]+(Tabla14[[#This Row],[5% purpil]]*0.21)</f>
        <v>17631.030999999999</v>
      </c>
      <c r="J4343" s="30">
        <f>Tabla14[[#This Row],[5% purpil]]+(Tabla14[[#This Row],[5% purpil]]*0.21)</f>
        <v>17631.030999999999</v>
      </c>
      <c r="K4343" s="6">
        <f>Tabla14[[#This Row],[Precio NEGRO Publico c/juan]]-Tabla14[[#This Row],[Nuestro Costo juan ]]</f>
        <v>3121.2829999999994</v>
      </c>
      <c r="L4343" s="7">
        <f>Tabla14[[#This Row],[Ganancia]]/Tabla14[[#This Row],[Nuestro Costo juan ]]</f>
        <v>0.21511627906976741</v>
      </c>
      <c r="M4343" s="2">
        <f>Tabla14[[#This Row],[Precio NEGRO Publico c/juan]]+(Tabla14[[#This Row],[Precio NEGRO Publico c/juan]]*0.105)</f>
        <v>19482.289255</v>
      </c>
    </row>
    <row r="4344" spans="1:13">
      <c r="A4344" s="1" t="s">
        <v>8710</v>
      </c>
      <c r="B4344" t="s">
        <v>8711</v>
      </c>
      <c r="C4344" t="s">
        <v>7159</v>
      </c>
      <c r="D4344" t="s">
        <v>5447</v>
      </c>
      <c r="E4344" s="2">
        <v>7680</v>
      </c>
      <c r="F4344" s="2">
        <f>Tabla14[[#This Row],[Precio]]-(Tabla14[[#This Row],[Precio]]*0.14)</f>
        <v>6604.8</v>
      </c>
      <c r="G4344" s="2">
        <f>Tabla14[[#This Row],[Precio]]-(Tabla14[[#This Row],[Precio]]*0.05)</f>
        <v>7296</v>
      </c>
      <c r="H4344" s="4">
        <f>Tabla14[[#This Row],[  -14% costo de juan]]+(Tabla14[[#This Row],[  -14% costo de juan]]*0.1)</f>
        <v>7265.2800000000007</v>
      </c>
      <c r="I4344" s="30">
        <f>Tabla14[[#This Row],[5% purpil]]+(Tabla14[[#This Row],[5% purpil]]*0.21)</f>
        <v>8828.16</v>
      </c>
      <c r="J4344" s="30">
        <f>Tabla14[[#This Row],[5% purpil]]+(Tabla14[[#This Row],[5% purpil]]*0.21)</f>
        <v>8828.16</v>
      </c>
      <c r="K4344" s="6">
        <f>Tabla14[[#This Row],[Precio NEGRO Publico c/juan]]-Tabla14[[#This Row],[Nuestro Costo juan ]]</f>
        <v>1562.8799999999992</v>
      </c>
      <c r="L4344" s="7">
        <f>Tabla14[[#This Row],[Ganancia]]/Tabla14[[#This Row],[Nuestro Costo juan ]]</f>
        <v>0.21511627906976732</v>
      </c>
      <c r="M4344" s="2">
        <f>Tabla14[[#This Row],[Precio NEGRO Publico c/juan]]+(Tabla14[[#This Row],[Precio NEGRO Publico c/juan]]*0.105)</f>
        <v>9755.1167999999998</v>
      </c>
    </row>
    <row r="4345" spans="1:13">
      <c r="A4345" s="1" t="s">
        <v>8712</v>
      </c>
      <c r="B4345" t="s">
        <v>8713</v>
      </c>
      <c r="C4345" t="s">
        <v>7159</v>
      </c>
      <c r="D4345" t="s">
        <v>5447</v>
      </c>
      <c r="E4345" s="2">
        <v>9501.84</v>
      </c>
      <c r="F4345" s="2">
        <f>Tabla14[[#This Row],[Precio]]-(Tabla14[[#This Row],[Precio]]*0.14)</f>
        <v>8171.5824000000002</v>
      </c>
      <c r="G4345" s="2">
        <f>Tabla14[[#This Row],[Precio]]-(Tabla14[[#This Row],[Precio]]*0.05)</f>
        <v>9026.7479999999996</v>
      </c>
      <c r="H4345" s="4">
        <f>Tabla14[[#This Row],[  -14% costo de juan]]+(Tabla14[[#This Row],[  -14% costo de juan]]*0.1)</f>
        <v>8988.74064</v>
      </c>
      <c r="I4345" s="30">
        <f>Tabla14[[#This Row],[5% purpil]]+(Tabla14[[#This Row],[5% purpil]]*0.21)</f>
        <v>10922.36508</v>
      </c>
      <c r="J4345" s="30">
        <f>Tabla14[[#This Row],[5% purpil]]+(Tabla14[[#This Row],[5% purpil]]*0.21)</f>
        <v>10922.36508</v>
      </c>
      <c r="K4345" s="6">
        <f>Tabla14[[#This Row],[Precio NEGRO Publico c/juan]]-Tabla14[[#This Row],[Nuestro Costo juan ]]</f>
        <v>1933.6244399999996</v>
      </c>
      <c r="L4345" s="7">
        <f>Tabla14[[#This Row],[Ganancia]]/Tabla14[[#This Row],[Nuestro Costo juan ]]</f>
        <v>0.21511627906976741</v>
      </c>
      <c r="M4345" s="2">
        <f>Tabla14[[#This Row],[Precio NEGRO Publico c/juan]]+(Tabla14[[#This Row],[Precio NEGRO Publico c/juan]]*0.105)</f>
        <v>12069.213413399999</v>
      </c>
    </row>
    <row r="4346" spans="1:13">
      <c r="A4346" s="1" t="s">
        <v>8714</v>
      </c>
      <c r="B4346" t="s">
        <v>8715</v>
      </c>
      <c r="C4346" t="s">
        <v>7159</v>
      </c>
      <c r="D4346" t="s">
        <v>5447</v>
      </c>
      <c r="E4346" s="2">
        <v>4385.88</v>
      </c>
      <c r="F4346" s="2">
        <f>Tabla14[[#This Row],[Precio]]-(Tabla14[[#This Row],[Precio]]*0.14)</f>
        <v>3771.8568</v>
      </c>
      <c r="G4346" s="2">
        <f>Tabla14[[#This Row],[Precio]]-(Tabla14[[#This Row],[Precio]]*0.05)</f>
        <v>4166.5860000000002</v>
      </c>
      <c r="H4346" s="4">
        <f>Tabla14[[#This Row],[  -14% costo de juan]]+(Tabla14[[#This Row],[  -14% costo de juan]]*0.1)</f>
        <v>4149.0424800000001</v>
      </c>
      <c r="I4346" s="30">
        <f>Tabla14[[#This Row],[5% purpil]]+(Tabla14[[#This Row],[5% purpil]]*0.21)</f>
        <v>5041.5690599999998</v>
      </c>
      <c r="J4346" s="30">
        <f>Tabla14[[#This Row],[5% purpil]]+(Tabla14[[#This Row],[5% purpil]]*0.21)</f>
        <v>5041.5690599999998</v>
      </c>
      <c r="K4346" s="6">
        <f>Tabla14[[#This Row],[Precio NEGRO Publico c/juan]]-Tabla14[[#This Row],[Nuestro Costo juan ]]</f>
        <v>892.52657999999974</v>
      </c>
      <c r="L4346" s="7">
        <f>Tabla14[[#This Row],[Ganancia]]/Tabla14[[#This Row],[Nuestro Costo juan ]]</f>
        <v>0.21511627906976738</v>
      </c>
      <c r="M4346" s="2">
        <f>Tabla14[[#This Row],[Precio NEGRO Publico c/juan]]+(Tabla14[[#This Row],[Precio NEGRO Publico c/juan]]*0.105)</f>
        <v>5570.9338112999994</v>
      </c>
    </row>
    <row r="4347" spans="1:13">
      <c r="A4347" s="1" t="s">
        <v>8716</v>
      </c>
      <c r="B4347" t="s">
        <v>8717</v>
      </c>
      <c r="C4347" t="s">
        <v>7159</v>
      </c>
      <c r="D4347" t="s">
        <v>5447</v>
      </c>
      <c r="E4347" s="2">
        <v>4742</v>
      </c>
      <c r="F4347" s="2">
        <f>Tabla14[[#This Row],[Precio]]-(Tabla14[[#This Row],[Precio]]*0.14)</f>
        <v>4078.12</v>
      </c>
      <c r="G4347" s="2">
        <f>Tabla14[[#This Row],[Precio]]-(Tabla14[[#This Row],[Precio]]*0.05)</f>
        <v>4504.8999999999996</v>
      </c>
      <c r="H4347" s="4">
        <f>Tabla14[[#This Row],[  -14% costo de juan]]+(Tabla14[[#This Row],[  -14% costo de juan]]*0.1)</f>
        <v>4485.9319999999998</v>
      </c>
      <c r="I4347" s="30">
        <f>Tabla14[[#This Row],[5% purpil]]+(Tabla14[[#This Row],[5% purpil]]*0.21)</f>
        <v>5450.9289999999992</v>
      </c>
      <c r="J4347" s="30">
        <f>Tabla14[[#This Row],[5% purpil]]+(Tabla14[[#This Row],[5% purpil]]*0.21)</f>
        <v>5450.9289999999992</v>
      </c>
      <c r="K4347" s="6">
        <f>Tabla14[[#This Row],[Precio NEGRO Publico c/juan]]-Tabla14[[#This Row],[Nuestro Costo juan ]]</f>
        <v>964.99699999999939</v>
      </c>
      <c r="L4347" s="7">
        <f>Tabla14[[#This Row],[Ganancia]]/Tabla14[[#This Row],[Nuestro Costo juan ]]</f>
        <v>0.21511627906976732</v>
      </c>
      <c r="M4347" s="2">
        <f>Tabla14[[#This Row],[Precio NEGRO Publico c/juan]]+(Tabla14[[#This Row],[Precio NEGRO Publico c/juan]]*0.105)</f>
        <v>6023.2765449999988</v>
      </c>
    </row>
    <row r="4348" spans="1:13">
      <c r="A4348" s="1" t="s">
        <v>8718</v>
      </c>
      <c r="B4348" t="s">
        <v>8719</v>
      </c>
      <c r="C4348" t="s">
        <v>7159</v>
      </c>
      <c r="D4348" t="s">
        <v>5447</v>
      </c>
      <c r="E4348" s="2">
        <v>3375</v>
      </c>
      <c r="F4348" s="2">
        <f>Tabla14[[#This Row],[Precio]]-(Tabla14[[#This Row],[Precio]]*0.14)</f>
        <v>2902.5</v>
      </c>
      <c r="G4348" s="2">
        <f>Tabla14[[#This Row],[Precio]]-(Tabla14[[#This Row],[Precio]]*0.05)</f>
        <v>3206.25</v>
      </c>
      <c r="H4348" s="4">
        <f>Tabla14[[#This Row],[  -14% costo de juan]]+(Tabla14[[#This Row],[  -14% costo de juan]]*0.1)</f>
        <v>3192.75</v>
      </c>
      <c r="I4348" s="30">
        <f>Tabla14[[#This Row],[5% purpil]]+(Tabla14[[#This Row],[5% purpil]]*0.21)</f>
        <v>3879.5625</v>
      </c>
      <c r="J4348" s="30">
        <f>Tabla14[[#This Row],[5% purpil]]+(Tabla14[[#This Row],[5% purpil]]*0.21)</f>
        <v>3879.5625</v>
      </c>
      <c r="K4348" s="6">
        <f>Tabla14[[#This Row],[Precio NEGRO Publico c/juan]]-Tabla14[[#This Row],[Nuestro Costo juan ]]</f>
        <v>686.8125</v>
      </c>
      <c r="L4348" s="7">
        <f>Tabla14[[#This Row],[Ganancia]]/Tabla14[[#This Row],[Nuestro Costo juan ]]</f>
        <v>0.21511627906976744</v>
      </c>
      <c r="M4348" s="2">
        <f>Tabla14[[#This Row],[Precio NEGRO Publico c/juan]]+(Tabla14[[#This Row],[Precio NEGRO Publico c/juan]]*0.105)</f>
        <v>4286.9165624999996</v>
      </c>
    </row>
    <row r="4349" spans="1:13">
      <c r="A4349" s="1" t="s">
        <v>8720</v>
      </c>
      <c r="B4349" t="s">
        <v>8721</v>
      </c>
      <c r="C4349" t="s">
        <v>7159</v>
      </c>
      <c r="D4349" t="s">
        <v>5447</v>
      </c>
      <c r="E4349" s="2">
        <v>438.48</v>
      </c>
      <c r="F4349" s="2">
        <f>Tabla14[[#This Row],[Precio]]-(Tabla14[[#This Row],[Precio]]*0.14)</f>
        <v>377.09280000000001</v>
      </c>
      <c r="G4349" s="2">
        <f>Tabla14[[#This Row],[Precio]]-(Tabla14[[#This Row],[Precio]]*0.05)</f>
        <v>416.55600000000004</v>
      </c>
      <c r="H4349" s="4">
        <f>Tabla14[[#This Row],[  -14% costo de juan]]+(Tabla14[[#This Row],[  -14% costo de juan]]*0.1)</f>
        <v>414.80207999999999</v>
      </c>
      <c r="I4349" s="30">
        <f>Tabla14[[#This Row],[5% purpil]]+(Tabla14[[#This Row],[5% purpil]]*0.21)</f>
        <v>504.03276000000005</v>
      </c>
      <c r="J4349" s="30">
        <f>Tabla14[[#This Row],[5% purpil]]+(Tabla14[[#This Row],[5% purpil]]*0.21)</f>
        <v>504.03276000000005</v>
      </c>
      <c r="K4349" s="6">
        <f>Tabla14[[#This Row],[Precio NEGRO Publico c/juan]]-Tabla14[[#This Row],[Nuestro Costo juan ]]</f>
        <v>89.230680000000064</v>
      </c>
      <c r="L4349" s="7">
        <f>Tabla14[[#This Row],[Ganancia]]/Tabla14[[#This Row],[Nuestro Costo juan ]]</f>
        <v>0.2151162790697676</v>
      </c>
      <c r="M4349" s="2">
        <f>Tabla14[[#This Row],[Precio NEGRO Publico c/juan]]+(Tabla14[[#This Row],[Precio NEGRO Publico c/juan]]*0.105)</f>
        <v>556.95619980000004</v>
      </c>
    </row>
    <row r="4350" spans="1:13">
      <c r="A4350" s="1" t="s">
        <v>8722</v>
      </c>
      <c r="B4350" t="s">
        <v>8723</v>
      </c>
      <c r="C4350" t="s">
        <v>7159</v>
      </c>
      <c r="D4350" t="s">
        <v>5447</v>
      </c>
      <c r="E4350" s="2">
        <v>1462.32</v>
      </c>
      <c r="F4350" s="2">
        <f>Tabla14[[#This Row],[Precio]]-(Tabla14[[#This Row],[Precio]]*0.14)</f>
        <v>1257.5952</v>
      </c>
      <c r="G4350" s="2">
        <f>Tabla14[[#This Row],[Precio]]-(Tabla14[[#This Row],[Precio]]*0.05)</f>
        <v>1389.204</v>
      </c>
      <c r="H4350" s="4">
        <f>Tabla14[[#This Row],[  -14% costo de juan]]+(Tabla14[[#This Row],[  -14% costo de juan]]*0.1)</f>
        <v>1383.35472</v>
      </c>
      <c r="I4350" s="30">
        <f>Tabla14[[#This Row],[5% purpil]]+(Tabla14[[#This Row],[5% purpil]]*0.21)</f>
        <v>1680.9368399999998</v>
      </c>
      <c r="J4350" s="30">
        <f>Tabla14[[#This Row],[5% purpil]]+(Tabla14[[#This Row],[5% purpil]]*0.21)</f>
        <v>1680.9368399999998</v>
      </c>
      <c r="K4350" s="6">
        <f>Tabla14[[#This Row],[Precio NEGRO Publico c/juan]]-Tabla14[[#This Row],[Nuestro Costo juan ]]</f>
        <v>297.5821199999998</v>
      </c>
      <c r="L4350" s="7">
        <f>Tabla14[[#This Row],[Ganancia]]/Tabla14[[#This Row],[Nuestro Costo juan ]]</f>
        <v>0.2151162790697673</v>
      </c>
      <c r="M4350" s="2">
        <f>Tabla14[[#This Row],[Precio NEGRO Publico c/juan]]+(Tabla14[[#This Row],[Precio NEGRO Publico c/juan]]*0.105)</f>
        <v>1857.4352081999998</v>
      </c>
    </row>
    <row r="4351" spans="1:13">
      <c r="A4351" s="1" t="s">
        <v>8724</v>
      </c>
      <c r="B4351" t="s">
        <v>8725</v>
      </c>
      <c r="C4351" t="s">
        <v>7159</v>
      </c>
      <c r="D4351" t="s">
        <v>5447</v>
      </c>
      <c r="E4351" s="2">
        <v>7200</v>
      </c>
      <c r="F4351" s="2">
        <f>Tabla14[[#This Row],[Precio]]-(Tabla14[[#This Row],[Precio]]*0.14)</f>
        <v>6192</v>
      </c>
      <c r="G4351" s="2">
        <f>Tabla14[[#This Row],[Precio]]-(Tabla14[[#This Row],[Precio]]*0.05)</f>
        <v>6840</v>
      </c>
      <c r="H4351" s="4">
        <f>Tabla14[[#This Row],[  -14% costo de juan]]+(Tabla14[[#This Row],[  -14% costo de juan]]*0.1)</f>
        <v>6811.2</v>
      </c>
      <c r="I4351" s="30">
        <f>Tabla14[[#This Row],[5% purpil]]+(Tabla14[[#This Row],[5% purpil]]*0.21)</f>
        <v>8276.4</v>
      </c>
      <c r="J4351" s="30">
        <f>Tabla14[[#This Row],[5% purpil]]+(Tabla14[[#This Row],[5% purpil]]*0.21)</f>
        <v>8276.4</v>
      </c>
      <c r="K4351" s="6">
        <f>Tabla14[[#This Row],[Precio NEGRO Publico c/juan]]-Tabla14[[#This Row],[Nuestro Costo juan ]]</f>
        <v>1465.1999999999998</v>
      </c>
      <c r="L4351" s="7">
        <f>Tabla14[[#This Row],[Ganancia]]/Tabla14[[#This Row],[Nuestro Costo juan ]]</f>
        <v>0.21511627906976741</v>
      </c>
      <c r="M4351" s="2">
        <f>Tabla14[[#This Row],[Precio NEGRO Publico c/juan]]+(Tabla14[[#This Row],[Precio NEGRO Publico c/juan]]*0.105)</f>
        <v>9145.4219999999987</v>
      </c>
    </row>
    <row r="4352" spans="1:13">
      <c r="A4352" s="1" t="s">
        <v>8726</v>
      </c>
      <c r="B4352" t="s">
        <v>8727</v>
      </c>
      <c r="C4352" t="s">
        <v>7159</v>
      </c>
      <c r="D4352" t="s">
        <v>5447</v>
      </c>
      <c r="E4352" s="2">
        <v>2192.4</v>
      </c>
      <c r="F4352" s="2">
        <f>Tabla14[[#This Row],[Precio]]-(Tabla14[[#This Row],[Precio]]*0.14)</f>
        <v>1885.4639999999999</v>
      </c>
      <c r="G4352" s="2">
        <f>Tabla14[[#This Row],[Precio]]-(Tabla14[[#This Row],[Precio]]*0.05)</f>
        <v>2082.7800000000002</v>
      </c>
      <c r="H4352" s="4">
        <f>Tabla14[[#This Row],[  -14% costo de juan]]+(Tabla14[[#This Row],[  -14% costo de juan]]*0.1)</f>
        <v>2074.0104000000001</v>
      </c>
      <c r="I4352" s="30">
        <f>Tabla14[[#This Row],[5% purpil]]+(Tabla14[[#This Row],[5% purpil]]*0.21)</f>
        <v>2520.1638000000003</v>
      </c>
      <c r="J4352" s="30">
        <f>Tabla14[[#This Row],[5% purpil]]+(Tabla14[[#This Row],[5% purpil]]*0.21)</f>
        <v>2520.1638000000003</v>
      </c>
      <c r="K4352" s="6">
        <f>Tabla14[[#This Row],[Precio NEGRO Publico c/juan]]-Tabla14[[#This Row],[Nuestro Costo juan ]]</f>
        <v>446.15340000000015</v>
      </c>
      <c r="L4352" s="7">
        <f>Tabla14[[#This Row],[Ganancia]]/Tabla14[[#This Row],[Nuestro Costo juan ]]</f>
        <v>0.21511627906976749</v>
      </c>
      <c r="M4352" s="2">
        <f>Tabla14[[#This Row],[Precio NEGRO Publico c/juan]]+(Tabla14[[#This Row],[Precio NEGRO Publico c/juan]]*0.105)</f>
        <v>2784.7809990000005</v>
      </c>
    </row>
    <row r="4353" spans="1:13">
      <c r="A4353" s="1" t="s">
        <v>8728</v>
      </c>
      <c r="B4353" t="s">
        <v>8729</v>
      </c>
      <c r="C4353" t="s">
        <v>7159</v>
      </c>
      <c r="D4353" t="s">
        <v>5447</v>
      </c>
      <c r="E4353" s="2">
        <v>2138.4</v>
      </c>
      <c r="F4353" s="2">
        <f>Tabla14[[#This Row],[Precio]]-(Tabla14[[#This Row],[Precio]]*0.14)</f>
        <v>1839.0240000000001</v>
      </c>
      <c r="G4353" s="2">
        <f>Tabla14[[#This Row],[Precio]]-(Tabla14[[#This Row],[Precio]]*0.05)</f>
        <v>2031.48</v>
      </c>
      <c r="H4353" s="4">
        <f>Tabla14[[#This Row],[  -14% costo de juan]]+(Tabla14[[#This Row],[  -14% costo de juan]]*0.1)</f>
        <v>2022.9264000000001</v>
      </c>
      <c r="I4353" s="30">
        <f>Tabla14[[#This Row],[5% purpil]]+(Tabla14[[#This Row],[5% purpil]]*0.21)</f>
        <v>2458.0907999999999</v>
      </c>
      <c r="J4353" s="30">
        <f>Tabla14[[#This Row],[5% purpil]]+(Tabla14[[#This Row],[5% purpil]]*0.21)</f>
        <v>2458.0907999999999</v>
      </c>
      <c r="K4353" s="6">
        <f>Tabla14[[#This Row],[Precio NEGRO Publico c/juan]]-Tabla14[[#This Row],[Nuestro Costo juan ]]</f>
        <v>435.16439999999989</v>
      </c>
      <c r="L4353" s="7">
        <f>Tabla14[[#This Row],[Ganancia]]/Tabla14[[#This Row],[Nuestro Costo juan ]]</f>
        <v>0.21511627906976738</v>
      </c>
      <c r="M4353" s="2">
        <f>Tabla14[[#This Row],[Precio NEGRO Publico c/juan]]+(Tabla14[[#This Row],[Precio NEGRO Publico c/juan]]*0.105)</f>
        <v>2716.1903339999999</v>
      </c>
    </row>
    <row r="4354" spans="1:13">
      <c r="A4354" s="1" t="s">
        <v>8730</v>
      </c>
      <c r="B4354" t="s">
        <v>8731</v>
      </c>
      <c r="C4354" t="s">
        <v>7159</v>
      </c>
      <c r="D4354" t="s">
        <v>5447</v>
      </c>
      <c r="E4354" s="2">
        <v>2332.8000000000002</v>
      </c>
      <c r="F4354" s="2">
        <f>Tabla14[[#This Row],[Precio]]-(Tabla14[[#This Row],[Precio]]*0.14)</f>
        <v>2006.2080000000001</v>
      </c>
      <c r="G4354" s="2">
        <f>Tabla14[[#This Row],[Precio]]-(Tabla14[[#This Row],[Precio]]*0.05)</f>
        <v>2216.1600000000003</v>
      </c>
      <c r="H4354" s="4">
        <f>Tabla14[[#This Row],[  -14% costo de juan]]+(Tabla14[[#This Row],[  -14% costo de juan]]*0.1)</f>
        <v>2206.8288000000002</v>
      </c>
      <c r="I4354" s="30">
        <f>Tabla14[[#This Row],[5% purpil]]+(Tabla14[[#This Row],[5% purpil]]*0.21)</f>
        <v>2681.5536000000002</v>
      </c>
      <c r="J4354" s="30">
        <f>Tabla14[[#This Row],[5% purpil]]+(Tabla14[[#This Row],[5% purpil]]*0.21)</f>
        <v>2681.5536000000002</v>
      </c>
      <c r="K4354" s="6">
        <f>Tabla14[[#This Row],[Precio NEGRO Publico c/juan]]-Tabla14[[#This Row],[Nuestro Costo juan ]]</f>
        <v>474.72479999999996</v>
      </c>
      <c r="L4354" s="7">
        <f>Tabla14[[#This Row],[Ganancia]]/Tabla14[[#This Row],[Nuestro Costo juan ]]</f>
        <v>0.21511627906976741</v>
      </c>
      <c r="M4354" s="2">
        <f>Tabla14[[#This Row],[Precio NEGRO Publico c/juan]]+(Tabla14[[#This Row],[Precio NEGRO Publico c/juan]]*0.105)</f>
        <v>2963.116728</v>
      </c>
    </row>
    <row r="4355" spans="1:13">
      <c r="A4355" s="1" t="s">
        <v>8732</v>
      </c>
      <c r="B4355" t="s">
        <v>8733</v>
      </c>
      <c r="C4355" t="s">
        <v>7159</v>
      </c>
      <c r="D4355" t="s">
        <v>5447</v>
      </c>
      <c r="E4355" s="2">
        <v>1950</v>
      </c>
      <c r="F4355" s="2">
        <f>Tabla14[[#This Row],[Precio]]-(Tabla14[[#This Row],[Precio]]*0.14)</f>
        <v>1677</v>
      </c>
      <c r="G4355" s="2">
        <f>Tabla14[[#This Row],[Precio]]-(Tabla14[[#This Row],[Precio]]*0.05)</f>
        <v>1852.5</v>
      </c>
      <c r="H4355" s="4">
        <f>Tabla14[[#This Row],[  -14% costo de juan]]+(Tabla14[[#This Row],[  -14% costo de juan]]*0.1)</f>
        <v>1844.7</v>
      </c>
      <c r="I4355" s="30">
        <f>Tabla14[[#This Row],[5% purpil]]+(Tabla14[[#This Row],[5% purpil]]*0.21)</f>
        <v>2241.5250000000001</v>
      </c>
      <c r="J4355" s="30">
        <f>Tabla14[[#This Row],[5% purpil]]+(Tabla14[[#This Row],[5% purpil]]*0.21)</f>
        <v>2241.5250000000001</v>
      </c>
      <c r="K4355" s="6">
        <f>Tabla14[[#This Row],[Precio NEGRO Publico c/juan]]-Tabla14[[#This Row],[Nuestro Costo juan ]]</f>
        <v>396.82500000000005</v>
      </c>
      <c r="L4355" s="7">
        <f>Tabla14[[#This Row],[Ganancia]]/Tabla14[[#This Row],[Nuestro Costo juan ]]</f>
        <v>0.21511627906976746</v>
      </c>
      <c r="M4355" s="2">
        <f>Tabla14[[#This Row],[Precio NEGRO Publico c/juan]]+(Tabla14[[#This Row],[Precio NEGRO Publico c/juan]]*0.105)</f>
        <v>2476.8851250000002</v>
      </c>
    </row>
    <row r="4356" spans="1:13">
      <c r="A4356" s="1" t="s">
        <v>8734</v>
      </c>
      <c r="B4356" t="s">
        <v>8735</v>
      </c>
      <c r="C4356" t="s">
        <v>7159</v>
      </c>
      <c r="D4356" t="s">
        <v>5447</v>
      </c>
      <c r="E4356" s="2">
        <v>20832.099999999999</v>
      </c>
      <c r="F4356" s="2">
        <f>Tabla14[[#This Row],[Precio]]-(Tabla14[[#This Row],[Precio]]*0.14)</f>
        <v>17915.606</v>
      </c>
      <c r="G4356" s="2">
        <f>Tabla14[[#This Row],[Precio]]-(Tabla14[[#This Row],[Precio]]*0.05)</f>
        <v>19790.494999999999</v>
      </c>
      <c r="H4356" s="4">
        <f>Tabla14[[#This Row],[  -14% costo de juan]]+(Tabla14[[#This Row],[  -14% costo de juan]]*0.1)</f>
        <v>19707.1666</v>
      </c>
      <c r="I4356" s="30">
        <f>Tabla14[[#This Row],[5% purpil]]+(Tabla14[[#This Row],[5% purpil]]*0.21)</f>
        <v>23946.498949999997</v>
      </c>
      <c r="J4356" s="30">
        <f>Tabla14[[#This Row],[5% purpil]]+(Tabla14[[#This Row],[5% purpil]]*0.21)</f>
        <v>23946.498949999997</v>
      </c>
      <c r="K4356" s="6">
        <f>Tabla14[[#This Row],[Precio NEGRO Publico c/juan]]-Tabla14[[#This Row],[Nuestro Costo juan ]]</f>
        <v>4239.3323499999969</v>
      </c>
      <c r="L4356" s="7">
        <f>Tabla14[[#This Row],[Ganancia]]/Tabla14[[#This Row],[Nuestro Costo juan ]]</f>
        <v>0.21511627906976727</v>
      </c>
      <c r="M4356" s="2">
        <f>Tabla14[[#This Row],[Precio NEGRO Publico c/juan]]+(Tabla14[[#This Row],[Precio NEGRO Publico c/juan]]*0.105)</f>
        <v>26460.881339749998</v>
      </c>
    </row>
    <row r="4357" spans="1:13">
      <c r="A4357" s="1" t="s">
        <v>8736</v>
      </c>
      <c r="B4357" t="s">
        <v>8737</v>
      </c>
      <c r="C4357" t="s">
        <v>7159</v>
      </c>
      <c r="D4357" t="s">
        <v>5447</v>
      </c>
      <c r="E4357" s="2">
        <v>16111.4</v>
      </c>
      <c r="F4357" s="2">
        <f>Tabla14[[#This Row],[Precio]]-(Tabla14[[#This Row],[Precio]]*0.14)</f>
        <v>13855.804</v>
      </c>
      <c r="G4357" s="2">
        <f>Tabla14[[#This Row],[Precio]]-(Tabla14[[#This Row],[Precio]]*0.05)</f>
        <v>15305.83</v>
      </c>
      <c r="H4357" s="4">
        <f>Tabla14[[#This Row],[  -14% costo de juan]]+(Tabla14[[#This Row],[  -14% costo de juan]]*0.1)</f>
        <v>15241.384400000001</v>
      </c>
      <c r="I4357" s="30">
        <f>Tabla14[[#This Row],[5% purpil]]+(Tabla14[[#This Row],[5% purpil]]*0.21)</f>
        <v>18520.0543</v>
      </c>
      <c r="J4357" s="30">
        <f>Tabla14[[#This Row],[5% purpil]]+(Tabla14[[#This Row],[5% purpil]]*0.21)</f>
        <v>18520.0543</v>
      </c>
      <c r="K4357" s="6">
        <f>Tabla14[[#This Row],[Precio NEGRO Publico c/juan]]-Tabla14[[#This Row],[Nuestro Costo juan ]]</f>
        <v>3278.669899999999</v>
      </c>
      <c r="L4357" s="7">
        <f>Tabla14[[#This Row],[Ganancia]]/Tabla14[[#This Row],[Nuestro Costo juan ]]</f>
        <v>0.21511627906976735</v>
      </c>
      <c r="M4357" s="2">
        <f>Tabla14[[#This Row],[Precio NEGRO Publico c/juan]]+(Tabla14[[#This Row],[Precio NEGRO Publico c/juan]]*0.105)</f>
        <v>20464.6600015</v>
      </c>
    </row>
    <row r="4358" spans="1:13">
      <c r="A4358" s="1" t="s">
        <v>8738</v>
      </c>
      <c r="B4358" t="s">
        <v>8739</v>
      </c>
      <c r="C4358" t="s">
        <v>7159</v>
      </c>
      <c r="D4358" t="s">
        <v>5447</v>
      </c>
      <c r="E4358" s="2">
        <v>10867</v>
      </c>
      <c r="F4358" s="2">
        <f>Tabla14[[#This Row],[Precio]]-(Tabla14[[#This Row],[Precio]]*0.14)</f>
        <v>9345.619999999999</v>
      </c>
      <c r="G4358" s="2">
        <f>Tabla14[[#This Row],[Precio]]-(Tabla14[[#This Row],[Precio]]*0.05)</f>
        <v>10323.65</v>
      </c>
      <c r="H4358" s="4">
        <f>Tabla14[[#This Row],[  -14% costo de juan]]+(Tabla14[[#This Row],[  -14% costo de juan]]*0.1)</f>
        <v>10280.181999999999</v>
      </c>
      <c r="I4358" s="30">
        <f>Tabla14[[#This Row],[5% purpil]]+(Tabla14[[#This Row],[5% purpil]]*0.21)</f>
        <v>12491.6165</v>
      </c>
      <c r="J4358" s="30">
        <f>Tabla14[[#This Row],[5% purpil]]+(Tabla14[[#This Row],[5% purpil]]*0.21)</f>
        <v>12491.6165</v>
      </c>
      <c r="K4358" s="6">
        <f>Tabla14[[#This Row],[Precio NEGRO Publico c/juan]]-Tabla14[[#This Row],[Nuestro Costo juan ]]</f>
        <v>2211.4345000000012</v>
      </c>
      <c r="L4358" s="7">
        <f>Tabla14[[#This Row],[Ganancia]]/Tabla14[[#This Row],[Nuestro Costo juan ]]</f>
        <v>0.21511627906976757</v>
      </c>
      <c r="M4358" s="2">
        <f>Tabla14[[#This Row],[Precio NEGRO Publico c/juan]]+(Tabla14[[#This Row],[Precio NEGRO Publico c/juan]]*0.105)</f>
        <v>13803.236232499999</v>
      </c>
    </row>
    <row r="4359" spans="1:13">
      <c r="A4359" s="1" t="s">
        <v>8740</v>
      </c>
      <c r="B4359" t="s">
        <v>8741</v>
      </c>
      <c r="C4359" t="s">
        <v>7159</v>
      </c>
      <c r="D4359" t="s">
        <v>5447</v>
      </c>
      <c r="E4359" s="2">
        <v>15836.4</v>
      </c>
      <c r="F4359" s="2">
        <f>Tabla14[[#This Row],[Precio]]-(Tabla14[[#This Row],[Precio]]*0.14)</f>
        <v>13619.304</v>
      </c>
      <c r="G4359" s="2">
        <f>Tabla14[[#This Row],[Precio]]-(Tabla14[[#This Row],[Precio]]*0.05)</f>
        <v>15044.58</v>
      </c>
      <c r="H4359" s="4">
        <f>Tabla14[[#This Row],[  -14% costo de juan]]+(Tabla14[[#This Row],[  -14% costo de juan]]*0.1)</f>
        <v>14981.234400000001</v>
      </c>
      <c r="I4359" s="30">
        <f>Tabla14[[#This Row],[5% purpil]]+(Tabla14[[#This Row],[5% purpil]]*0.21)</f>
        <v>18203.941800000001</v>
      </c>
      <c r="J4359" s="30">
        <f>Tabla14[[#This Row],[5% purpil]]+(Tabla14[[#This Row],[5% purpil]]*0.21)</f>
        <v>18203.941800000001</v>
      </c>
      <c r="K4359" s="6">
        <f>Tabla14[[#This Row],[Precio NEGRO Publico c/juan]]-Tabla14[[#This Row],[Nuestro Costo juan ]]</f>
        <v>3222.7073999999993</v>
      </c>
      <c r="L4359" s="7">
        <f>Tabla14[[#This Row],[Ganancia]]/Tabla14[[#This Row],[Nuestro Costo juan ]]</f>
        <v>0.21511627906976738</v>
      </c>
      <c r="M4359" s="2">
        <f>Tabla14[[#This Row],[Precio NEGRO Publico c/juan]]+(Tabla14[[#This Row],[Precio NEGRO Publico c/juan]]*0.105)</f>
        <v>20115.355689</v>
      </c>
    </row>
    <row r="4360" spans="1:13">
      <c r="A4360" s="1" t="s">
        <v>8742</v>
      </c>
      <c r="B4360" t="s">
        <v>8743</v>
      </c>
      <c r="C4360" t="s">
        <v>7159</v>
      </c>
      <c r="D4360" t="s">
        <v>5447</v>
      </c>
      <c r="E4360" s="2">
        <v>23755.7</v>
      </c>
      <c r="F4360" s="2">
        <f>Tabla14[[#This Row],[Precio]]-(Tabla14[[#This Row],[Precio]]*0.14)</f>
        <v>20429.902000000002</v>
      </c>
      <c r="G4360" s="2">
        <f>Tabla14[[#This Row],[Precio]]-(Tabla14[[#This Row],[Precio]]*0.05)</f>
        <v>22567.915000000001</v>
      </c>
      <c r="H4360" s="4">
        <f>Tabla14[[#This Row],[  -14% costo de juan]]+(Tabla14[[#This Row],[  -14% costo de juan]]*0.1)</f>
        <v>22472.892200000002</v>
      </c>
      <c r="I4360" s="30">
        <f>Tabla14[[#This Row],[5% purpil]]+(Tabla14[[#This Row],[5% purpil]]*0.21)</f>
        <v>27307.17715</v>
      </c>
      <c r="J4360" s="30">
        <f>Tabla14[[#This Row],[5% purpil]]+(Tabla14[[#This Row],[5% purpil]]*0.21)</f>
        <v>27307.17715</v>
      </c>
      <c r="K4360" s="6">
        <f>Tabla14[[#This Row],[Precio NEGRO Publico c/juan]]-Tabla14[[#This Row],[Nuestro Costo juan ]]</f>
        <v>4834.2849499999975</v>
      </c>
      <c r="L4360" s="7">
        <f>Tabla14[[#This Row],[Ganancia]]/Tabla14[[#This Row],[Nuestro Costo juan ]]</f>
        <v>0.2151162790697673</v>
      </c>
      <c r="M4360" s="2">
        <f>Tabla14[[#This Row],[Precio NEGRO Publico c/juan]]+(Tabla14[[#This Row],[Precio NEGRO Publico c/juan]]*0.105)</f>
        <v>30174.430750749998</v>
      </c>
    </row>
    <row r="4361" spans="1:13">
      <c r="A4361" s="1" t="s">
        <v>8744</v>
      </c>
      <c r="B4361" t="s">
        <v>8745</v>
      </c>
      <c r="C4361" t="s">
        <v>7159</v>
      </c>
      <c r="D4361" t="s">
        <v>5447</v>
      </c>
      <c r="E4361" s="2">
        <v>8223.1200000000008</v>
      </c>
      <c r="F4361" s="2">
        <f>Tabla14[[#This Row],[Precio]]-(Tabla14[[#This Row],[Precio]]*0.14)</f>
        <v>7071.8832000000002</v>
      </c>
      <c r="G4361" s="2">
        <f>Tabla14[[#This Row],[Precio]]-(Tabla14[[#This Row],[Precio]]*0.05)</f>
        <v>7811.9640000000009</v>
      </c>
      <c r="H4361" s="4">
        <f>Tabla14[[#This Row],[  -14% costo de juan]]+(Tabla14[[#This Row],[  -14% costo de juan]]*0.1)</f>
        <v>7779.0715200000004</v>
      </c>
      <c r="I4361" s="30">
        <f>Tabla14[[#This Row],[5% purpil]]+(Tabla14[[#This Row],[5% purpil]]*0.21)</f>
        <v>9452.4764400000004</v>
      </c>
      <c r="J4361" s="30">
        <f>Tabla14[[#This Row],[5% purpil]]+(Tabla14[[#This Row],[5% purpil]]*0.21)</f>
        <v>9452.4764400000004</v>
      </c>
      <c r="K4361" s="6">
        <f>Tabla14[[#This Row],[Precio NEGRO Publico c/juan]]-Tabla14[[#This Row],[Nuestro Costo juan ]]</f>
        <v>1673.4049199999999</v>
      </c>
      <c r="L4361" s="7">
        <f>Tabla14[[#This Row],[Ganancia]]/Tabla14[[#This Row],[Nuestro Costo juan ]]</f>
        <v>0.21511627906976744</v>
      </c>
      <c r="M4361" s="2">
        <f>Tabla14[[#This Row],[Precio NEGRO Publico c/juan]]+(Tabla14[[#This Row],[Precio NEGRO Publico c/juan]]*0.105)</f>
        <v>10444.9864662</v>
      </c>
    </row>
    <row r="4362" spans="1:13">
      <c r="A4362" s="1" t="s">
        <v>8746</v>
      </c>
      <c r="B4362" t="s">
        <v>8747</v>
      </c>
      <c r="C4362" t="s">
        <v>7159</v>
      </c>
      <c r="D4362" t="s">
        <v>5447</v>
      </c>
      <c r="E4362" s="2">
        <v>15033.6</v>
      </c>
      <c r="F4362" s="2">
        <f>Tabla14[[#This Row],[Precio]]-(Tabla14[[#This Row],[Precio]]*0.14)</f>
        <v>12928.896000000001</v>
      </c>
      <c r="G4362" s="2">
        <f>Tabla14[[#This Row],[Precio]]-(Tabla14[[#This Row],[Precio]]*0.05)</f>
        <v>14281.92</v>
      </c>
      <c r="H4362" s="4">
        <f>Tabla14[[#This Row],[  -14% costo de juan]]+(Tabla14[[#This Row],[  -14% costo de juan]]*0.1)</f>
        <v>14221.785600000001</v>
      </c>
      <c r="I4362" s="30">
        <f>Tabla14[[#This Row],[5% purpil]]+(Tabla14[[#This Row],[5% purpil]]*0.21)</f>
        <v>17281.123200000002</v>
      </c>
      <c r="J4362" s="30">
        <f>Tabla14[[#This Row],[5% purpil]]+(Tabla14[[#This Row],[5% purpil]]*0.21)</f>
        <v>17281.123200000002</v>
      </c>
      <c r="K4362" s="6">
        <f>Tabla14[[#This Row],[Precio NEGRO Publico c/juan]]-Tabla14[[#This Row],[Nuestro Costo juan ]]</f>
        <v>3059.3376000000007</v>
      </c>
      <c r="L4362" s="7">
        <f>Tabla14[[#This Row],[Ganancia]]/Tabla14[[#This Row],[Nuestro Costo juan ]]</f>
        <v>0.21511627906976749</v>
      </c>
      <c r="M4362" s="2">
        <f>Tabla14[[#This Row],[Precio NEGRO Publico c/juan]]+(Tabla14[[#This Row],[Precio NEGRO Publico c/juan]]*0.105)</f>
        <v>19095.641136000002</v>
      </c>
    </row>
    <row r="4363" spans="1:13">
      <c r="A4363" s="1" t="s">
        <v>8748</v>
      </c>
      <c r="B4363" t="s">
        <v>8749</v>
      </c>
      <c r="C4363" t="s">
        <v>7159</v>
      </c>
      <c r="D4363" t="s">
        <v>5447</v>
      </c>
      <c r="E4363" s="2">
        <v>6915.24</v>
      </c>
      <c r="F4363" s="2">
        <f>Tabla14[[#This Row],[Precio]]-(Tabla14[[#This Row],[Precio]]*0.14)</f>
        <v>5947.1063999999997</v>
      </c>
      <c r="G4363" s="2">
        <f>Tabla14[[#This Row],[Precio]]-(Tabla14[[#This Row],[Precio]]*0.05)</f>
        <v>6569.4780000000001</v>
      </c>
      <c r="H4363" s="4">
        <f>Tabla14[[#This Row],[  -14% costo de juan]]+(Tabla14[[#This Row],[  -14% costo de juan]]*0.1)</f>
        <v>6541.8170399999999</v>
      </c>
      <c r="I4363" s="30">
        <f>Tabla14[[#This Row],[5% purpil]]+(Tabla14[[#This Row],[5% purpil]]*0.21)</f>
        <v>7949.0683799999997</v>
      </c>
      <c r="J4363" s="30">
        <f>Tabla14[[#This Row],[5% purpil]]+(Tabla14[[#This Row],[5% purpil]]*0.21)</f>
        <v>7949.0683799999997</v>
      </c>
      <c r="K4363" s="6">
        <f>Tabla14[[#This Row],[Precio NEGRO Publico c/juan]]-Tabla14[[#This Row],[Nuestro Costo juan ]]</f>
        <v>1407.2513399999998</v>
      </c>
      <c r="L4363" s="7">
        <f>Tabla14[[#This Row],[Ganancia]]/Tabla14[[#This Row],[Nuestro Costo juan ]]</f>
        <v>0.21511627906976741</v>
      </c>
      <c r="M4363" s="2">
        <f>Tabla14[[#This Row],[Precio NEGRO Publico c/juan]]+(Tabla14[[#This Row],[Precio NEGRO Publico c/juan]]*0.105)</f>
        <v>8783.720559899999</v>
      </c>
    </row>
    <row r="4364" spans="1:13">
      <c r="A4364" s="1" t="s">
        <v>8750</v>
      </c>
      <c r="B4364" t="s">
        <v>8751</v>
      </c>
      <c r="C4364" t="s">
        <v>7159</v>
      </c>
      <c r="D4364" t="s">
        <v>5447</v>
      </c>
      <c r="E4364" s="2">
        <v>6646.32</v>
      </c>
      <c r="F4364" s="2">
        <f>Tabla14[[#This Row],[Precio]]-(Tabla14[[#This Row],[Precio]]*0.14)</f>
        <v>5715.8351999999995</v>
      </c>
      <c r="G4364" s="2">
        <f>Tabla14[[#This Row],[Precio]]-(Tabla14[[#This Row],[Precio]]*0.05)</f>
        <v>6314.0039999999999</v>
      </c>
      <c r="H4364" s="4">
        <f>Tabla14[[#This Row],[  -14% costo de juan]]+(Tabla14[[#This Row],[  -14% costo de juan]]*0.1)</f>
        <v>6287.4187199999997</v>
      </c>
      <c r="I4364" s="30">
        <f>Tabla14[[#This Row],[5% purpil]]+(Tabla14[[#This Row],[5% purpil]]*0.21)</f>
        <v>7639.9448400000001</v>
      </c>
      <c r="J4364" s="30">
        <f>Tabla14[[#This Row],[5% purpil]]+(Tabla14[[#This Row],[5% purpil]]*0.21)</f>
        <v>7639.9448400000001</v>
      </c>
      <c r="K4364" s="6">
        <f>Tabla14[[#This Row],[Precio NEGRO Publico c/juan]]-Tabla14[[#This Row],[Nuestro Costo juan ]]</f>
        <v>1352.5261200000004</v>
      </c>
      <c r="L4364" s="7">
        <f>Tabla14[[#This Row],[Ganancia]]/Tabla14[[#This Row],[Nuestro Costo juan ]]</f>
        <v>0.21511627906976752</v>
      </c>
      <c r="M4364" s="2">
        <f>Tabla14[[#This Row],[Precio NEGRO Publico c/juan]]+(Tabla14[[#This Row],[Precio NEGRO Publico c/juan]]*0.105)</f>
        <v>8442.1390482000006</v>
      </c>
    </row>
    <row r="4365" spans="1:13">
      <c r="A4365" s="1" t="s">
        <v>8752</v>
      </c>
      <c r="B4365" t="s">
        <v>8753</v>
      </c>
      <c r="C4365" t="s">
        <v>7159</v>
      </c>
      <c r="D4365" t="s">
        <v>5447</v>
      </c>
      <c r="E4365" s="2">
        <v>6646.32</v>
      </c>
      <c r="F4365" s="2">
        <f>Tabla14[[#This Row],[Precio]]-(Tabla14[[#This Row],[Precio]]*0.14)</f>
        <v>5715.8351999999995</v>
      </c>
      <c r="G4365" s="2">
        <f>Tabla14[[#This Row],[Precio]]-(Tabla14[[#This Row],[Precio]]*0.05)</f>
        <v>6314.0039999999999</v>
      </c>
      <c r="H4365" s="4">
        <f>Tabla14[[#This Row],[  -14% costo de juan]]+(Tabla14[[#This Row],[  -14% costo de juan]]*0.1)</f>
        <v>6287.4187199999997</v>
      </c>
      <c r="I4365" s="30">
        <f>Tabla14[[#This Row],[5% purpil]]+(Tabla14[[#This Row],[5% purpil]]*0.21)</f>
        <v>7639.9448400000001</v>
      </c>
      <c r="J4365" s="30">
        <f>Tabla14[[#This Row],[5% purpil]]+(Tabla14[[#This Row],[5% purpil]]*0.21)</f>
        <v>7639.9448400000001</v>
      </c>
      <c r="K4365" s="6">
        <f>Tabla14[[#This Row],[Precio NEGRO Publico c/juan]]-Tabla14[[#This Row],[Nuestro Costo juan ]]</f>
        <v>1352.5261200000004</v>
      </c>
      <c r="L4365" s="7">
        <f>Tabla14[[#This Row],[Ganancia]]/Tabla14[[#This Row],[Nuestro Costo juan ]]</f>
        <v>0.21511627906976752</v>
      </c>
      <c r="M4365" s="2">
        <f>Tabla14[[#This Row],[Precio NEGRO Publico c/juan]]+(Tabla14[[#This Row],[Precio NEGRO Publico c/juan]]*0.105)</f>
        <v>8442.1390482000006</v>
      </c>
    </row>
    <row r="4366" spans="1:13">
      <c r="A4366" s="1" t="s">
        <v>8754</v>
      </c>
      <c r="B4366" t="s">
        <v>8755</v>
      </c>
      <c r="C4366" t="s">
        <v>7159</v>
      </c>
      <c r="D4366" t="s">
        <v>5447</v>
      </c>
      <c r="E4366" s="2">
        <v>6646.32</v>
      </c>
      <c r="F4366" s="2">
        <f>Tabla14[[#This Row],[Precio]]-(Tabla14[[#This Row],[Precio]]*0.14)</f>
        <v>5715.8351999999995</v>
      </c>
      <c r="G4366" s="2">
        <f>Tabla14[[#This Row],[Precio]]-(Tabla14[[#This Row],[Precio]]*0.05)</f>
        <v>6314.0039999999999</v>
      </c>
      <c r="H4366" s="4">
        <f>Tabla14[[#This Row],[  -14% costo de juan]]+(Tabla14[[#This Row],[  -14% costo de juan]]*0.1)</f>
        <v>6287.4187199999997</v>
      </c>
      <c r="I4366" s="30">
        <f>Tabla14[[#This Row],[5% purpil]]+(Tabla14[[#This Row],[5% purpil]]*0.21)</f>
        <v>7639.9448400000001</v>
      </c>
      <c r="J4366" s="30">
        <f>Tabla14[[#This Row],[5% purpil]]+(Tabla14[[#This Row],[5% purpil]]*0.21)</f>
        <v>7639.9448400000001</v>
      </c>
      <c r="K4366" s="6">
        <f>Tabla14[[#This Row],[Precio NEGRO Publico c/juan]]-Tabla14[[#This Row],[Nuestro Costo juan ]]</f>
        <v>1352.5261200000004</v>
      </c>
      <c r="L4366" s="7">
        <f>Tabla14[[#This Row],[Ganancia]]/Tabla14[[#This Row],[Nuestro Costo juan ]]</f>
        <v>0.21511627906976752</v>
      </c>
      <c r="M4366" s="2">
        <f>Tabla14[[#This Row],[Precio NEGRO Publico c/juan]]+(Tabla14[[#This Row],[Precio NEGRO Publico c/juan]]*0.105)</f>
        <v>8442.1390482000006</v>
      </c>
    </row>
    <row r="4367" spans="1:13">
      <c r="A4367" s="1" t="s">
        <v>8756</v>
      </c>
      <c r="B4367" t="s">
        <v>8757</v>
      </c>
      <c r="C4367" t="s">
        <v>7159</v>
      </c>
      <c r="D4367" t="s">
        <v>5447</v>
      </c>
      <c r="E4367" s="2">
        <v>6646.32</v>
      </c>
      <c r="F4367" s="2">
        <f>Tabla14[[#This Row],[Precio]]-(Tabla14[[#This Row],[Precio]]*0.14)</f>
        <v>5715.8351999999995</v>
      </c>
      <c r="G4367" s="2">
        <f>Tabla14[[#This Row],[Precio]]-(Tabla14[[#This Row],[Precio]]*0.05)</f>
        <v>6314.0039999999999</v>
      </c>
      <c r="H4367" s="4">
        <f>Tabla14[[#This Row],[  -14% costo de juan]]+(Tabla14[[#This Row],[  -14% costo de juan]]*0.1)</f>
        <v>6287.4187199999997</v>
      </c>
      <c r="I4367" s="30">
        <f>Tabla14[[#This Row],[5% purpil]]+(Tabla14[[#This Row],[5% purpil]]*0.21)</f>
        <v>7639.9448400000001</v>
      </c>
      <c r="J4367" s="30">
        <f>Tabla14[[#This Row],[5% purpil]]+(Tabla14[[#This Row],[5% purpil]]*0.21)</f>
        <v>7639.9448400000001</v>
      </c>
      <c r="K4367" s="6">
        <f>Tabla14[[#This Row],[Precio NEGRO Publico c/juan]]-Tabla14[[#This Row],[Nuestro Costo juan ]]</f>
        <v>1352.5261200000004</v>
      </c>
      <c r="L4367" s="7">
        <f>Tabla14[[#This Row],[Ganancia]]/Tabla14[[#This Row],[Nuestro Costo juan ]]</f>
        <v>0.21511627906976752</v>
      </c>
      <c r="M4367" s="2">
        <f>Tabla14[[#This Row],[Precio NEGRO Publico c/juan]]+(Tabla14[[#This Row],[Precio NEGRO Publico c/juan]]*0.105)</f>
        <v>8442.1390482000006</v>
      </c>
    </row>
    <row r="4368" spans="1:13">
      <c r="A4368" s="1" t="s">
        <v>8758</v>
      </c>
      <c r="B4368" t="s">
        <v>8759</v>
      </c>
      <c r="C4368" t="s">
        <v>7159</v>
      </c>
      <c r="D4368" t="s">
        <v>5447</v>
      </c>
      <c r="E4368" s="2">
        <v>2572.56</v>
      </c>
      <c r="F4368" s="2">
        <f>Tabla14[[#This Row],[Precio]]-(Tabla14[[#This Row],[Precio]]*0.14)</f>
        <v>2212.4016000000001</v>
      </c>
      <c r="G4368" s="2">
        <f>Tabla14[[#This Row],[Precio]]-(Tabla14[[#This Row],[Precio]]*0.05)</f>
        <v>2443.9319999999998</v>
      </c>
      <c r="H4368" s="4">
        <f>Tabla14[[#This Row],[  -14% costo de juan]]+(Tabla14[[#This Row],[  -14% costo de juan]]*0.1)</f>
        <v>2433.64176</v>
      </c>
      <c r="I4368" s="30">
        <f>Tabla14[[#This Row],[5% purpil]]+(Tabla14[[#This Row],[5% purpil]]*0.21)</f>
        <v>2957.1577199999997</v>
      </c>
      <c r="J4368" s="30">
        <f>Tabla14[[#This Row],[5% purpil]]+(Tabla14[[#This Row],[5% purpil]]*0.21)</f>
        <v>2957.1577199999997</v>
      </c>
      <c r="K4368" s="6">
        <f>Tabla14[[#This Row],[Precio NEGRO Publico c/juan]]-Tabla14[[#This Row],[Nuestro Costo juan ]]</f>
        <v>523.51595999999972</v>
      </c>
      <c r="L4368" s="7">
        <f>Tabla14[[#This Row],[Ganancia]]/Tabla14[[#This Row],[Nuestro Costo juan ]]</f>
        <v>0.21511627906976732</v>
      </c>
      <c r="M4368" s="2">
        <f>Tabla14[[#This Row],[Precio NEGRO Publico c/juan]]+(Tabla14[[#This Row],[Precio NEGRO Publico c/juan]]*0.105)</f>
        <v>3267.6592805999999</v>
      </c>
    </row>
    <row r="4369" spans="1:13">
      <c r="A4369" s="1" t="s">
        <v>8760</v>
      </c>
      <c r="B4369" t="s">
        <v>8761</v>
      </c>
      <c r="C4369" t="s">
        <v>7159</v>
      </c>
      <c r="D4369" t="s">
        <v>5447</v>
      </c>
      <c r="E4369" s="2">
        <v>7344</v>
      </c>
      <c r="F4369" s="2">
        <f>Tabla14[[#This Row],[Precio]]-(Tabla14[[#This Row],[Precio]]*0.14)</f>
        <v>6315.84</v>
      </c>
      <c r="G4369" s="2">
        <f>Tabla14[[#This Row],[Precio]]-(Tabla14[[#This Row],[Precio]]*0.05)</f>
        <v>6976.8</v>
      </c>
      <c r="H4369" s="4">
        <f>Tabla14[[#This Row],[  -14% costo de juan]]+(Tabla14[[#This Row],[  -14% costo de juan]]*0.1)</f>
        <v>6947.424</v>
      </c>
      <c r="I4369" s="30">
        <f>Tabla14[[#This Row],[5% purpil]]+(Tabla14[[#This Row],[5% purpil]]*0.21)</f>
        <v>8441.9279999999999</v>
      </c>
      <c r="J4369" s="30">
        <f>Tabla14[[#This Row],[5% purpil]]+(Tabla14[[#This Row],[5% purpil]]*0.21)</f>
        <v>8441.9279999999999</v>
      </c>
      <c r="K4369" s="6">
        <f>Tabla14[[#This Row],[Precio NEGRO Publico c/juan]]-Tabla14[[#This Row],[Nuestro Costo juan ]]</f>
        <v>1494.5039999999999</v>
      </c>
      <c r="L4369" s="7">
        <f>Tabla14[[#This Row],[Ganancia]]/Tabla14[[#This Row],[Nuestro Costo juan ]]</f>
        <v>0.21511627906976744</v>
      </c>
      <c r="M4369" s="2">
        <f>Tabla14[[#This Row],[Precio NEGRO Publico c/juan]]+(Tabla14[[#This Row],[Precio NEGRO Publico c/juan]]*0.105)</f>
        <v>9328.3304399999997</v>
      </c>
    </row>
    <row r="4370" spans="1:13">
      <c r="A4370" s="1" t="s">
        <v>8762</v>
      </c>
      <c r="B4370" t="s">
        <v>8763</v>
      </c>
      <c r="C4370" t="s">
        <v>7159</v>
      </c>
      <c r="D4370" t="s">
        <v>5447</v>
      </c>
      <c r="E4370" s="2">
        <v>6646.32</v>
      </c>
      <c r="F4370" s="2">
        <f>Tabla14[[#This Row],[Precio]]-(Tabla14[[#This Row],[Precio]]*0.14)</f>
        <v>5715.8351999999995</v>
      </c>
      <c r="G4370" s="2">
        <f>Tabla14[[#This Row],[Precio]]-(Tabla14[[#This Row],[Precio]]*0.05)</f>
        <v>6314.0039999999999</v>
      </c>
      <c r="H4370" s="4">
        <f>Tabla14[[#This Row],[  -14% costo de juan]]+(Tabla14[[#This Row],[  -14% costo de juan]]*0.1)</f>
        <v>6287.4187199999997</v>
      </c>
      <c r="I4370" s="30">
        <f>Tabla14[[#This Row],[5% purpil]]+(Tabla14[[#This Row],[5% purpil]]*0.21)</f>
        <v>7639.9448400000001</v>
      </c>
      <c r="J4370" s="30">
        <f>Tabla14[[#This Row],[5% purpil]]+(Tabla14[[#This Row],[5% purpil]]*0.21)</f>
        <v>7639.9448400000001</v>
      </c>
      <c r="K4370" s="6">
        <f>Tabla14[[#This Row],[Precio NEGRO Publico c/juan]]-Tabla14[[#This Row],[Nuestro Costo juan ]]</f>
        <v>1352.5261200000004</v>
      </c>
      <c r="L4370" s="7">
        <f>Tabla14[[#This Row],[Ganancia]]/Tabla14[[#This Row],[Nuestro Costo juan ]]</f>
        <v>0.21511627906976752</v>
      </c>
      <c r="M4370" s="2">
        <f>Tabla14[[#This Row],[Precio NEGRO Publico c/juan]]+(Tabla14[[#This Row],[Precio NEGRO Publico c/juan]]*0.105)</f>
        <v>8442.1390482000006</v>
      </c>
    </row>
    <row r="4371" spans="1:13">
      <c r="A4371" s="1" t="s">
        <v>8764</v>
      </c>
      <c r="B4371" t="s">
        <v>8765</v>
      </c>
      <c r="C4371" t="s">
        <v>7159</v>
      </c>
      <c r="D4371" t="s">
        <v>5447</v>
      </c>
      <c r="E4371" s="2">
        <v>3912.84</v>
      </c>
      <c r="F4371" s="2">
        <f>Tabla14[[#This Row],[Precio]]-(Tabla14[[#This Row],[Precio]]*0.14)</f>
        <v>3365.0424000000003</v>
      </c>
      <c r="G4371" s="2">
        <f>Tabla14[[#This Row],[Precio]]-(Tabla14[[#This Row],[Precio]]*0.05)</f>
        <v>3717.1980000000003</v>
      </c>
      <c r="H4371" s="4">
        <f>Tabla14[[#This Row],[  -14% costo de juan]]+(Tabla14[[#This Row],[  -14% costo de juan]]*0.1)</f>
        <v>3701.5466400000005</v>
      </c>
      <c r="I4371" s="30">
        <f>Tabla14[[#This Row],[5% purpil]]+(Tabla14[[#This Row],[5% purpil]]*0.21)</f>
        <v>4497.8095800000001</v>
      </c>
      <c r="J4371" s="30">
        <f>Tabla14[[#This Row],[5% purpil]]+(Tabla14[[#This Row],[5% purpil]]*0.21)</f>
        <v>4497.8095800000001</v>
      </c>
      <c r="K4371" s="6">
        <f>Tabla14[[#This Row],[Precio NEGRO Publico c/juan]]-Tabla14[[#This Row],[Nuestro Costo juan ]]</f>
        <v>796.26293999999962</v>
      </c>
      <c r="L4371" s="7">
        <f>Tabla14[[#This Row],[Ganancia]]/Tabla14[[#This Row],[Nuestro Costo juan ]]</f>
        <v>0.2151162790697673</v>
      </c>
      <c r="M4371" s="2">
        <f>Tabla14[[#This Row],[Precio NEGRO Publico c/juan]]+(Tabla14[[#This Row],[Precio NEGRO Publico c/juan]]*0.105)</f>
        <v>4970.0795859</v>
      </c>
    </row>
    <row r="4372" spans="1:13">
      <c r="A4372" s="1" t="s">
        <v>8766</v>
      </c>
      <c r="B4372" t="s">
        <v>8767</v>
      </c>
      <c r="C4372" t="s">
        <v>7159</v>
      </c>
      <c r="D4372" t="s">
        <v>5447</v>
      </c>
      <c r="E4372" s="2">
        <v>1828.44</v>
      </c>
      <c r="F4372" s="2">
        <f>Tabla14[[#This Row],[Precio]]-(Tabla14[[#This Row],[Precio]]*0.14)</f>
        <v>1572.4584</v>
      </c>
      <c r="G4372" s="2">
        <f>Tabla14[[#This Row],[Precio]]-(Tabla14[[#This Row],[Precio]]*0.05)</f>
        <v>1737.018</v>
      </c>
      <c r="H4372" s="4">
        <f>Tabla14[[#This Row],[  -14% costo de juan]]+(Tabla14[[#This Row],[  -14% costo de juan]]*0.1)</f>
        <v>1729.70424</v>
      </c>
      <c r="I4372" s="30">
        <f>Tabla14[[#This Row],[5% purpil]]+(Tabla14[[#This Row],[5% purpil]]*0.21)</f>
        <v>2101.79178</v>
      </c>
      <c r="J4372" s="30">
        <f>Tabla14[[#This Row],[5% purpil]]+(Tabla14[[#This Row],[5% purpil]]*0.21)</f>
        <v>2101.79178</v>
      </c>
      <c r="K4372" s="6">
        <f>Tabla14[[#This Row],[Precio NEGRO Publico c/juan]]-Tabla14[[#This Row],[Nuestro Costo juan ]]</f>
        <v>372.08753999999999</v>
      </c>
      <c r="L4372" s="7">
        <f>Tabla14[[#This Row],[Ganancia]]/Tabla14[[#This Row],[Nuestro Costo juan ]]</f>
        <v>0.21511627906976744</v>
      </c>
      <c r="M4372" s="2">
        <f>Tabla14[[#This Row],[Precio NEGRO Publico c/juan]]+(Tabla14[[#This Row],[Precio NEGRO Publico c/juan]]*0.105)</f>
        <v>2322.4799168999998</v>
      </c>
    </row>
    <row r="4373" spans="1:13">
      <c r="A4373" s="1" t="s">
        <v>8768</v>
      </c>
      <c r="B4373" t="s">
        <v>8769</v>
      </c>
      <c r="C4373" t="s">
        <v>7159</v>
      </c>
      <c r="D4373" t="s">
        <v>5447</v>
      </c>
      <c r="E4373" s="2">
        <v>28312.2</v>
      </c>
      <c r="F4373" s="2">
        <f>Tabla14[[#This Row],[Precio]]-(Tabla14[[#This Row],[Precio]]*0.14)</f>
        <v>24348.491999999998</v>
      </c>
      <c r="G4373" s="2">
        <f>Tabla14[[#This Row],[Precio]]-(Tabla14[[#This Row],[Precio]]*0.05)</f>
        <v>26896.59</v>
      </c>
      <c r="H4373" s="4">
        <f>Tabla14[[#This Row],[  -14% costo de juan]]+(Tabla14[[#This Row],[  -14% costo de juan]]*0.1)</f>
        <v>26783.341199999999</v>
      </c>
      <c r="I4373" s="30">
        <f>Tabla14[[#This Row],[5% purpil]]+(Tabla14[[#This Row],[5% purpil]]*0.21)</f>
        <v>32544.873899999999</v>
      </c>
      <c r="J4373" s="30">
        <f>Tabla14[[#This Row],[5% purpil]]+(Tabla14[[#This Row],[5% purpil]]*0.21)</f>
        <v>32544.873899999999</v>
      </c>
      <c r="K4373" s="6">
        <f>Tabla14[[#This Row],[Precio NEGRO Publico c/juan]]-Tabla14[[#This Row],[Nuestro Costo juan ]]</f>
        <v>5761.5326999999997</v>
      </c>
      <c r="L4373" s="7">
        <f>Tabla14[[#This Row],[Ganancia]]/Tabla14[[#This Row],[Nuestro Costo juan ]]</f>
        <v>0.21511627906976744</v>
      </c>
      <c r="M4373" s="2">
        <f>Tabla14[[#This Row],[Precio NEGRO Publico c/juan]]+(Tabla14[[#This Row],[Precio NEGRO Publico c/juan]]*0.105)</f>
        <v>35962.0856595</v>
      </c>
    </row>
    <row r="4374" spans="1:13">
      <c r="A4374" s="1" t="s">
        <v>8770</v>
      </c>
      <c r="B4374" t="s">
        <v>8771</v>
      </c>
      <c r="C4374" t="s">
        <v>7159</v>
      </c>
      <c r="D4374" t="s">
        <v>5447</v>
      </c>
      <c r="E4374" s="2">
        <v>18760.7</v>
      </c>
      <c r="F4374" s="2">
        <f>Tabla14[[#This Row],[Precio]]-(Tabla14[[#This Row],[Precio]]*0.14)</f>
        <v>16134.202000000001</v>
      </c>
      <c r="G4374" s="2">
        <f>Tabla14[[#This Row],[Precio]]-(Tabla14[[#This Row],[Precio]]*0.05)</f>
        <v>17822.665000000001</v>
      </c>
      <c r="H4374" s="4">
        <f>Tabla14[[#This Row],[  -14% costo de juan]]+(Tabla14[[#This Row],[  -14% costo de juan]]*0.1)</f>
        <v>17747.622200000002</v>
      </c>
      <c r="I4374" s="30">
        <f>Tabla14[[#This Row],[5% purpil]]+(Tabla14[[#This Row],[5% purpil]]*0.21)</f>
        <v>21565.424650000001</v>
      </c>
      <c r="J4374" s="30">
        <f>Tabla14[[#This Row],[5% purpil]]+(Tabla14[[#This Row],[5% purpil]]*0.21)</f>
        <v>21565.424650000001</v>
      </c>
      <c r="K4374" s="6">
        <f>Tabla14[[#This Row],[Precio NEGRO Publico c/juan]]-Tabla14[[#This Row],[Nuestro Costo juan ]]</f>
        <v>3817.8024499999992</v>
      </c>
      <c r="L4374" s="7">
        <f>Tabla14[[#This Row],[Ganancia]]/Tabla14[[#This Row],[Nuestro Costo juan ]]</f>
        <v>0.21511627906976738</v>
      </c>
      <c r="M4374" s="2">
        <f>Tabla14[[#This Row],[Precio NEGRO Publico c/juan]]+(Tabla14[[#This Row],[Precio NEGRO Publico c/juan]]*0.105)</f>
        <v>23829.79423825</v>
      </c>
    </row>
    <row r="4375" spans="1:13">
      <c r="A4375" s="1" t="s">
        <v>8772</v>
      </c>
      <c r="B4375" t="s">
        <v>8773</v>
      </c>
      <c r="C4375" t="s">
        <v>7159</v>
      </c>
      <c r="D4375" t="s">
        <v>5447</v>
      </c>
      <c r="E4375" s="2">
        <v>21233.9</v>
      </c>
      <c r="F4375" s="2">
        <f>Tabla14[[#This Row],[Precio]]-(Tabla14[[#This Row],[Precio]]*0.14)</f>
        <v>18261.154000000002</v>
      </c>
      <c r="G4375" s="2">
        <f>Tabla14[[#This Row],[Precio]]-(Tabla14[[#This Row],[Precio]]*0.05)</f>
        <v>20172.205000000002</v>
      </c>
      <c r="H4375" s="4">
        <f>Tabla14[[#This Row],[  -14% costo de juan]]+(Tabla14[[#This Row],[  -14% costo de juan]]*0.1)</f>
        <v>20087.269400000001</v>
      </c>
      <c r="I4375" s="30">
        <f>Tabla14[[#This Row],[5% purpil]]+(Tabla14[[#This Row],[5% purpil]]*0.21)</f>
        <v>24408.368050000001</v>
      </c>
      <c r="J4375" s="30">
        <f>Tabla14[[#This Row],[5% purpil]]+(Tabla14[[#This Row],[5% purpil]]*0.21)</f>
        <v>24408.368050000001</v>
      </c>
      <c r="K4375" s="6">
        <f>Tabla14[[#This Row],[Precio NEGRO Publico c/juan]]-Tabla14[[#This Row],[Nuestro Costo juan ]]</f>
        <v>4321.0986499999999</v>
      </c>
      <c r="L4375" s="7">
        <f>Tabla14[[#This Row],[Ganancia]]/Tabla14[[#This Row],[Nuestro Costo juan ]]</f>
        <v>0.21511627906976744</v>
      </c>
      <c r="M4375" s="2">
        <f>Tabla14[[#This Row],[Precio NEGRO Publico c/juan]]+(Tabla14[[#This Row],[Precio NEGRO Publico c/juan]]*0.105)</f>
        <v>26971.24669525</v>
      </c>
    </row>
    <row r="4376" spans="1:13">
      <c r="A4376" s="1" t="s">
        <v>8774</v>
      </c>
      <c r="B4376" t="s">
        <v>8775</v>
      </c>
      <c r="C4376" t="s">
        <v>7159</v>
      </c>
      <c r="D4376" t="s">
        <v>5447</v>
      </c>
      <c r="E4376" s="2">
        <v>11086.2</v>
      </c>
      <c r="F4376" s="2">
        <f>Tabla14[[#This Row],[Precio]]-(Tabla14[[#This Row],[Precio]]*0.14)</f>
        <v>9534.1320000000014</v>
      </c>
      <c r="G4376" s="2">
        <f>Tabla14[[#This Row],[Precio]]-(Tabla14[[#This Row],[Precio]]*0.05)</f>
        <v>10531.890000000001</v>
      </c>
      <c r="H4376" s="4">
        <f>Tabla14[[#This Row],[  -14% costo de juan]]+(Tabla14[[#This Row],[  -14% costo de juan]]*0.1)</f>
        <v>10487.545200000002</v>
      </c>
      <c r="I4376" s="30">
        <f>Tabla14[[#This Row],[5% purpil]]+(Tabla14[[#This Row],[5% purpil]]*0.21)</f>
        <v>12743.586900000002</v>
      </c>
      <c r="J4376" s="30">
        <f>Tabla14[[#This Row],[5% purpil]]+(Tabla14[[#This Row],[5% purpil]]*0.21)</f>
        <v>12743.586900000002</v>
      </c>
      <c r="K4376" s="6">
        <f>Tabla14[[#This Row],[Precio NEGRO Publico c/juan]]-Tabla14[[#This Row],[Nuestro Costo juan ]]</f>
        <v>2256.0416999999998</v>
      </c>
      <c r="L4376" s="7">
        <f>Tabla14[[#This Row],[Ganancia]]/Tabla14[[#This Row],[Nuestro Costo juan ]]</f>
        <v>0.21511627906976738</v>
      </c>
      <c r="M4376" s="2">
        <f>Tabla14[[#This Row],[Precio NEGRO Publico c/juan]]+(Tabla14[[#This Row],[Precio NEGRO Publico c/juan]]*0.105)</f>
        <v>14081.663524500002</v>
      </c>
    </row>
    <row r="4377" spans="1:13">
      <c r="A4377" s="1" t="s">
        <v>8776</v>
      </c>
      <c r="B4377" t="s">
        <v>8777</v>
      </c>
      <c r="C4377" t="s">
        <v>7159</v>
      </c>
      <c r="D4377" t="s">
        <v>5447</v>
      </c>
      <c r="E4377" s="2">
        <v>16848</v>
      </c>
      <c r="F4377" s="2">
        <f>Tabla14[[#This Row],[Precio]]-(Tabla14[[#This Row],[Precio]]*0.14)</f>
        <v>14489.279999999999</v>
      </c>
      <c r="G4377" s="2">
        <f>Tabla14[[#This Row],[Precio]]-(Tabla14[[#This Row],[Precio]]*0.05)</f>
        <v>16005.6</v>
      </c>
      <c r="H4377" s="4">
        <f>Tabla14[[#This Row],[  -14% costo de juan]]+(Tabla14[[#This Row],[  -14% costo de juan]]*0.1)</f>
        <v>15938.207999999999</v>
      </c>
      <c r="I4377" s="30">
        <f>Tabla14[[#This Row],[5% purpil]]+(Tabla14[[#This Row],[5% purpil]]*0.21)</f>
        <v>19366.776000000002</v>
      </c>
      <c r="J4377" s="30">
        <f>Tabla14[[#This Row],[5% purpil]]+(Tabla14[[#This Row],[5% purpil]]*0.21)</f>
        <v>19366.776000000002</v>
      </c>
      <c r="K4377" s="6">
        <f>Tabla14[[#This Row],[Precio NEGRO Publico c/juan]]-Tabla14[[#This Row],[Nuestro Costo juan ]]</f>
        <v>3428.5680000000029</v>
      </c>
      <c r="L4377" s="7">
        <f>Tabla14[[#This Row],[Ganancia]]/Tabla14[[#This Row],[Nuestro Costo juan ]]</f>
        <v>0.21511627906976766</v>
      </c>
      <c r="M4377" s="2">
        <f>Tabla14[[#This Row],[Precio NEGRO Publico c/juan]]+(Tabla14[[#This Row],[Precio NEGRO Publico c/juan]]*0.105)</f>
        <v>21400.287480000003</v>
      </c>
    </row>
    <row r="4378" spans="1:13">
      <c r="A4378" s="1" t="s">
        <v>8778</v>
      </c>
      <c r="B4378" t="s">
        <v>8779</v>
      </c>
      <c r="C4378" t="s">
        <v>7159</v>
      </c>
      <c r="D4378" t="s">
        <v>5447</v>
      </c>
      <c r="E4378" s="2">
        <v>16324.2</v>
      </c>
      <c r="F4378" s="2">
        <f>Tabla14[[#This Row],[Precio]]-(Tabla14[[#This Row],[Precio]]*0.14)</f>
        <v>14038.812</v>
      </c>
      <c r="G4378" s="2">
        <f>Tabla14[[#This Row],[Precio]]-(Tabla14[[#This Row],[Precio]]*0.05)</f>
        <v>15507.990000000002</v>
      </c>
      <c r="H4378" s="4">
        <f>Tabla14[[#This Row],[  -14% costo de juan]]+(Tabla14[[#This Row],[  -14% costo de juan]]*0.1)</f>
        <v>15442.6932</v>
      </c>
      <c r="I4378" s="30">
        <f>Tabla14[[#This Row],[5% purpil]]+(Tabla14[[#This Row],[5% purpil]]*0.21)</f>
        <v>18764.6679</v>
      </c>
      <c r="J4378" s="30">
        <f>Tabla14[[#This Row],[5% purpil]]+(Tabla14[[#This Row],[5% purpil]]*0.21)</f>
        <v>18764.6679</v>
      </c>
      <c r="K4378" s="6">
        <f>Tabla14[[#This Row],[Precio NEGRO Publico c/juan]]-Tabla14[[#This Row],[Nuestro Costo juan ]]</f>
        <v>3321.9747000000007</v>
      </c>
      <c r="L4378" s="7">
        <f>Tabla14[[#This Row],[Ganancia]]/Tabla14[[#This Row],[Nuestro Costo juan ]]</f>
        <v>0.21511627906976749</v>
      </c>
      <c r="M4378" s="2">
        <f>Tabla14[[#This Row],[Precio NEGRO Publico c/juan]]+(Tabla14[[#This Row],[Precio NEGRO Publico c/juan]]*0.105)</f>
        <v>20734.958029500001</v>
      </c>
    </row>
    <row r="4379" spans="1:13">
      <c r="A4379" s="1" t="s">
        <v>8780</v>
      </c>
      <c r="B4379" t="s">
        <v>8781</v>
      </c>
      <c r="C4379" t="s">
        <v>7159</v>
      </c>
      <c r="D4379" t="s">
        <v>5447</v>
      </c>
      <c r="E4379" s="2">
        <v>26557.200000000001</v>
      </c>
      <c r="F4379" s="2">
        <f>Tabla14[[#This Row],[Precio]]-(Tabla14[[#This Row],[Precio]]*0.14)</f>
        <v>22839.191999999999</v>
      </c>
      <c r="G4379" s="2">
        <f>Tabla14[[#This Row],[Precio]]-(Tabla14[[#This Row],[Precio]]*0.05)</f>
        <v>25229.34</v>
      </c>
      <c r="H4379" s="4">
        <f>Tabla14[[#This Row],[  -14% costo de juan]]+(Tabla14[[#This Row],[  -14% costo de juan]]*0.1)</f>
        <v>25123.111199999999</v>
      </c>
      <c r="I4379" s="30">
        <f>Tabla14[[#This Row],[5% purpil]]+(Tabla14[[#This Row],[5% purpil]]*0.21)</f>
        <v>30527.501400000001</v>
      </c>
      <c r="J4379" s="30">
        <f>Tabla14[[#This Row],[5% purpil]]+(Tabla14[[#This Row],[5% purpil]]*0.21)</f>
        <v>30527.501400000001</v>
      </c>
      <c r="K4379" s="6">
        <f>Tabla14[[#This Row],[Precio NEGRO Publico c/juan]]-Tabla14[[#This Row],[Nuestro Costo juan ]]</f>
        <v>5404.3902000000016</v>
      </c>
      <c r="L4379" s="7">
        <f>Tabla14[[#This Row],[Ganancia]]/Tabla14[[#This Row],[Nuestro Costo juan ]]</f>
        <v>0.21511627906976752</v>
      </c>
      <c r="M4379" s="2">
        <f>Tabla14[[#This Row],[Precio NEGRO Publico c/juan]]+(Tabla14[[#This Row],[Precio NEGRO Publico c/juan]]*0.105)</f>
        <v>33732.889047000004</v>
      </c>
    </row>
    <row r="4380" spans="1:13">
      <c r="A4380" s="1" t="s">
        <v>8782</v>
      </c>
      <c r="B4380" t="s">
        <v>8783</v>
      </c>
      <c r="C4380" t="s">
        <v>7159</v>
      </c>
      <c r="D4380" t="s">
        <v>5447</v>
      </c>
      <c r="E4380" s="2">
        <v>9745.92</v>
      </c>
      <c r="F4380" s="2">
        <f>Tabla14[[#This Row],[Precio]]-(Tabla14[[#This Row],[Precio]]*0.14)</f>
        <v>8381.4912000000004</v>
      </c>
      <c r="G4380" s="2">
        <f>Tabla14[[#This Row],[Precio]]-(Tabla14[[#This Row],[Precio]]*0.05)</f>
        <v>9258.6239999999998</v>
      </c>
      <c r="H4380" s="4">
        <f>Tabla14[[#This Row],[  -14% costo de juan]]+(Tabla14[[#This Row],[  -14% costo de juan]]*0.1)</f>
        <v>9219.6403200000004</v>
      </c>
      <c r="I4380" s="30">
        <f>Tabla14[[#This Row],[5% purpil]]+(Tabla14[[#This Row],[5% purpil]]*0.21)</f>
        <v>11202.93504</v>
      </c>
      <c r="J4380" s="30">
        <f>Tabla14[[#This Row],[5% purpil]]+(Tabla14[[#This Row],[5% purpil]]*0.21)</f>
        <v>11202.93504</v>
      </c>
      <c r="K4380" s="6">
        <f>Tabla14[[#This Row],[Precio NEGRO Publico c/juan]]-Tabla14[[#This Row],[Nuestro Costo juan ]]</f>
        <v>1983.2947199999999</v>
      </c>
      <c r="L4380" s="7">
        <f>Tabla14[[#This Row],[Ganancia]]/Tabla14[[#This Row],[Nuestro Costo juan ]]</f>
        <v>0.21511627906976741</v>
      </c>
      <c r="M4380" s="2">
        <f>Tabla14[[#This Row],[Precio NEGRO Publico c/juan]]+(Tabla14[[#This Row],[Precio NEGRO Publico c/juan]]*0.105)</f>
        <v>12379.2432192</v>
      </c>
    </row>
    <row r="4381" spans="1:13">
      <c r="A4381" s="1" t="s">
        <v>8784</v>
      </c>
      <c r="B4381" t="s">
        <v>8785</v>
      </c>
      <c r="C4381" t="s">
        <v>7159</v>
      </c>
      <c r="D4381" t="s">
        <v>5447</v>
      </c>
      <c r="E4381" s="2">
        <v>15750</v>
      </c>
      <c r="F4381" s="2">
        <f>Tabla14[[#This Row],[Precio]]-(Tabla14[[#This Row],[Precio]]*0.14)</f>
        <v>13545</v>
      </c>
      <c r="G4381" s="2">
        <f>Tabla14[[#This Row],[Precio]]-(Tabla14[[#This Row],[Precio]]*0.05)</f>
        <v>14962.5</v>
      </c>
      <c r="H4381" s="4">
        <f>Tabla14[[#This Row],[  -14% costo de juan]]+(Tabla14[[#This Row],[  -14% costo de juan]]*0.1)</f>
        <v>14899.5</v>
      </c>
      <c r="I4381" s="30">
        <f>Tabla14[[#This Row],[5% purpil]]+(Tabla14[[#This Row],[5% purpil]]*0.21)</f>
        <v>18104.625</v>
      </c>
      <c r="J4381" s="30">
        <f>Tabla14[[#This Row],[5% purpil]]+(Tabla14[[#This Row],[5% purpil]]*0.21)</f>
        <v>18104.625</v>
      </c>
      <c r="K4381" s="6">
        <f>Tabla14[[#This Row],[Precio NEGRO Publico c/juan]]-Tabla14[[#This Row],[Nuestro Costo juan ]]</f>
        <v>3205.125</v>
      </c>
      <c r="L4381" s="7">
        <f>Tabla14[[#This Row],[Ganancia]]/Tabla14[[#This Row],[Nuestro Costo juan ]]</f>
        <v>0.21511627906976744</v>
      </c>
      <c r="M4381" s="2">
        <f>Tabla14[[#This Row],[Precio NEGRO Publico c/juan]]+(Tabla14[[#This Row],[Precio NEGRO Publico c/juan]]*0.105)</f>
        <v>20005.610625000001</v>
      </c>
    </row>
    <row r="4382" spans="1:13">
      <c r="A4382" s="1" t="s">
        <v>8786</v>
      </c>
      <c r="B4382" t="s">
        <v>8787</v>
      </c>
      <c r="C4382" t="s">
        <v>7159</v>
      </c>
      <c r="D4382" t="s">
        <v>5447</v>
      </c>
      <c r="E4382" s="2">
        <v>1644.84</v>
      </c>
      <c r="F4382" s="2">
        <f>Tabla14[[#This Row],[Precio]]-(Tabla14[[#This Row],[Precio]]*0.14)</f>
        <v>1414.5623999999998</v>
      </c>
      <c r="G4382" s="2">
        <f>Tabla14[[#This Row],[Precio]]-(Tabla14[[#This Row],[Precio]]*0.05)</f>
        <v>1562.598</v>
      </c>
      <c r="H4382" s="4">
        <f>Tabla14[[#This Row],[  -14% costo de juan]]+(Tabla14[[#This Row],[  -14% costo de juan]]*0.1)</f>
        <v>1556.0186399999998</v>
      </c>
      <c r="I4382" s="30">
        <f>Tabla14[[#This Row],[5% purpil]]+(Tabla14[[#This Row],[5% purpil]]*0.21)</f>
        <v>1890.7435799999998</v>
      </c>
      <c r="J4382" s="30">
        <f>Tabla14[[#This Row],[5% purpil]]+(Tabla14[[#This Row],[5% purpil]]*0.21)</f>
        <v>1890.7435799999998</v>
      </c>
      <c r="K4382" s="6">
        <f>Tabla14[[#This Row],[Precio NEGRO Publico c/juan]]-Tabla14[[#This Row],[Nuestro Costo juan ]]</f>
        <v>334.72494000000006</v>
      </c>
      <c r="L4382" s="7">
        <f>Tabla14[[#This Row],[Ganancia]]/Tabla14[[#This Row],[Nuestro Costo juan ]]</f>
        <v>0.21511627906976752</v>
      </c>
      <c r="M4382" s="2">
        <f>Tabla14[[#This Row],[Precio NEGRO Publico c/juan]]+(Tabla14[[#This Row],[Precio NEGRO Publico c/juan]]*0.105)</f>
        <v>2089.2716559</v>
      </c>
    </row>
    <row r="4383" spans="1:13">
      <c r="A4383" s="1" t="s">
        <v>8788</v>
      </c>
      <c r="B4383" t="s">
        <v>8789</v>
      </c>
      <c r="C4383" t="s">
        <v>7159</v>
      </c>
      <c r="D4383" t="s">
        <v>5447</v>
      </c>
      <c r="E4383" s="2">
        <v>2832.84</v>
      </c>
      <c r="F4383" s="2">
        <f>Tabla14[[#This Row],[Precio]]-(Tabla14[[#This Row],[Precio]]*0.14)</f>
        <v>2436.2424000000001</v>
      </c>
      <c r="G4383" s="2">
        <f>Tabla14[[#This Row],[Precio]]-(Tabla14[[#This Row],[Precio]]*0.05)</f>
        <v>2691.1980000000003</v>
      </c>
      <c r="H4383" s="4">
        <f>Tabla14[[#This Row],[  -14% costo de juan]]+(Tabla14[[#This Row],[  -14% costo de juan]]*0.1)</f>
        <v>2679.8666400000002</v>
      </c>
      <c r="I4383" s="30">
        <f>Tabla14[[#This Row],[5% purpil]]+(Tabla14[[#This Row],[5% purpil]]*0.21)</f>
        <v>3256.3495800000005</v>
      </c>
      <c r="J4383" s="30">
        <f>Tabla14[[#This Row],[5% purpil]]+(Tabla14[[#This Row],[5% purpil]]*0.21)</f>
        <v>3256.3495800000005</v>
      </c>
      <c r="K4383" s="6">
        <f>Tabla14[[#This Row],[Precio NEGRO Publico c/juan]]-Tabla14[[#This Row],[Nuestro Costo juan ]]</f>
        <v>576.48294000000033</v>
      </c>
      <c r="L4383" s="7">
        <f>Tabla14[[#This Row],[Ganancia]]/Tabla14[[#This Row],[Nuestro Costo juan ]]</f>
        <v>0.21511627906976755</v>
      </c>
      <c r="M4383" s="2">
        <f>Tabla14[[#This Row],[Precio NEGRO Publico c/juan]]+(Tabla14[[#This Row],[Precio NEGRO Publico c/juan]]*0.105)</f>
        <v>3598.2662859000006</v>
      </c>
    </row>
    <row r="4384" spans="1:13">
      <c r="A4384" s="1" t="s">
        <v>8790</v>
      </c>
      <c r="B4384" t="s">
        <v>8791</v>
      </c>
      <c r="C4384" t="s">
        <v>7159</v>
      </c>
      <c r="D4384" t="s">
        <v>5447</v>
      </c>
      <c r="E4384" s="2">
        <v>1462.32</v>
      </c>
      <c r="F4384" s="2">
        <f>Tabla14[[#This Row],[Precio]]-(Tabla14[[#This Row],[Precio]]*0.14)</f>
        <v>1257.5952</v>
      </c>
      <c r="G4384" s="2">
        <f>Tabla14[[#This Row],[Precio]]-(Tabla14[[#This Row],[Precio]]*0.05)</f>
        <v>1389.204</v>
      </c>
      <c r="H4384" s="4">
        <f>Tabla14[[#This Row],[  -14% costo de juan]]+(Tabla14[[#This Row],[  -14% costo de juan]]*0.1)</f>
        <v>1383.35472</v>
      </c>
      <c r="I4384" s="30">
        <f>Tabla14[[#This Row],[5% purpil]]+(Tabla14[[#This Row],[5% purpil]]*0.21)</f>
        <v>1680.9368399999998</v>
      </c>
      <c r="J4384" s="30">
        <f>Tabla14[[#This Row],[5% purpil]]+(Tabla14[[#This Row],[5% purpil]]*0.21)</f>
        <v>1680.9368399999998</v>
      </c>
      <c r="K4384" s="6">
        <f>Tabla14[[#This Row],[Precio NEGRO Publico c/juan]]-Tabla14[[#This Row],[Nuestro Costo juan ]]</f>
        <v>297.5821199999998</v>
      </c>
      <c r="L4384" s="7">
        <f>Tabla14[[#This Row],[Ganancia]]/Tabla14[[#This Row],[Nuestro Costo juan ]]</f>
        <v>0.2151162790697673</v>
      </c>
      <c r="M4384" s="2">
        <f>Tabla14[[#This Row],[Precio NEGRO Publico c/juan]]+(Tabla14[[#This Row],[Precio NEGRO Publico c/juan]]*0.105)</f>
        <v>1857.4352081999998</v>
      </c>
    </row>
    <row r="4385" spans="1:13">
      <c r="A4385" s="1" t="s">
        <v>8792</v>
      </c>
      <c r="B4385" t="s">
        <v>8793</v>
      </c>
      <c r="C4385" t="s">
        <v>7159</v>
      </c>
      <c r="D4385" t="s">
        <v>5447</v>
      </c>
      <c r="E4385" s="2">
        <v>1370.52</v>
      </c>
      <c r="F4385" s="2">
        <f>Tabla14[[#This Row],[Precio]]-(Tabla14[[#This Row],[Precio]]*0.14)</f>
        <v>1178.6471999999999</v>
      </c>
      <c r="G4385" s="2">
        <f>Tabla14[[#This Row],[Precio]]-(Tabla14[[#This Row],[Precio]]*0.05)</f>
        <v>1301.9939999999999</v>
      </c>
      <c r="H4385" s="4">
        <f>Tabla14[[#This Row],[  -14% costo de juan]]+(Tabla14[[#This Row],[  -14% costo de juan]]*0.1)</f>
        <v>1296.5119199999999</v>
      </c>
      <c r="I4385" s="30">
        <f>Tabla14[[#This Row],[5% purpil]]+(Tabla14[[#This Row],[5% purpil]]*0.21)</f>
        <v>1575.4127399999998</v>
      </c>
      <c r="J4385" s="30">
        <f>Tabla14[[#This Row],[5% purpil]]+(Tabla14[[#This Row],[5% purpil]]*0.21)</f>
        <v>1575.4127399999998</v>
      </c>
      <c r="K4385" s="6">
        <f>Tabla14[[#This Row],[Precio NEGRO Publico c/juan]]-Tabla14[[#This Row],[Nuestro Costo juan ]]</f>
        <v>278.90081999999984</v>
      </c>
      <c r="L4385" s="7">
        <f>Tabla14[[#This Row],[Ganancia]]/Tabla14[[#This Row],[Nuestro Costo juan ]]</f>
        <v>0.21511627906976732</v>
      </c>
      <c r="M4385" s="2">
        <f>Tabla14[[#This Row],[Precio NEGRO Publico c/juan]]+(Tabla14[[#This Row],[Precio NEGRO Publico c/juan]]*0.105)</f>
        <v>1740.8310776999997</v>
      </c>
    </row>
    <row r="4386" spans="1:13">
      <c r="A4386" s="1" t="s">
        <v>8794</v>
      </c>
      <c r="B4386" t="s">
        <v>8795</v>
      </c>
      <c r="C4386" t="s">
        <v>7159</v>
      </c>
      <c r="D4386" t="s">
        <v>5447</v>
      </c>
      <c r="E4386" s="2">
        <v>1370.52</v>
      </c>
      <c r="F4386" s="2">
        <f>Tabla14[[#This Row],[Precio]]-(Tabla14[[#This Row],[Precio]]*0.14)</f>
        <v>1178.6471999999999</v>
      </c>
      <c r="G4386" s="2">
        <f>Tabla14[[#This Row],[Precio]]-(Tabla14[[#This Row],[Precio]]*0.05)</f>
        <v>1301.9939999999999</v>
      </c>
      <c r="H4386" s="4">
        <f>Tabla14[[#This Row],[  -14% costo de juan]]+(Tabla14[[#This Row],[  -14% costo de juan]]*0.1)</f>
        <v>1296.5119199999999</v>
      </c>
      <c r="I4386" s="30">
        <f>Tabla14[[#This Row],[5% purpil]]+(Tabla14[[#This Row],[5% purpil]]*0.21)</f>
        <v>1575.4127399999998</v>
      </c>
      <c r="J4386" s="30">
        <f>Tabla14[[#This Row],[5% purpil]]+(Tabla14[[#This Row],[5% purpil]]*0.21)</f>
        <v>1575.4127399999998</v>
      </c>
      <c r="K4386" s="6">
        <f>Tabla14[[#This Row],[Precio NEGRO Publico c/juan]]-Tabla14[[#This Row],[Nuestro Costo juan ]]</f>
        <v>278.90081999999984</v>
      </c>
      <c r="L4386" s="7">
        <f>Tabla14[[#This Row],[Ganancia]]/Tabla14[[#This Row],[Nuestro Costo juan ]]</f>
        <v>0.21511627906976732</v>
      </c>
      <c r="M4386" s="2">
        <f>Tabla14[[#This Row],[Precio NEGRO Publico c/juan]]+(Tabla14[[#This Row],[Precio NEGRO Publico c/juan]]*0.105)</f>
        <v>1740.8310776999997</v>
      </c>
    </row>
    <row r="4387" spans="1:13">
      <c r="A4387" s="1" t="s">
        <v>8796</v>
      </c>
      <c r="B4387" t="s">
        <v>8797</v>
      </c>
      <c r="C4387" t="s">
        <v>7159</v>
      </c>
      <c r="D4387" t="s">
        <v>5447</v>
      </c>
      <c r="E4387" s="2">
        <v>12906</v>
      </c>
      <c r="F4387" s="2">
        <f>Tabla14[[#This Row],[Precio]]-(Tabla14[[#This Row],[Precio]]*0.14)</f>
        <v>11099.16</v>
      </c>
      <c r="G4387" s="2">
        <f>Tabla14[[#This Row],[Precio]]-(Tabla14[[#This Row],[Precio]]*0.05)</f>
        <v>12260.7</v>
      </c>
      <c r="H4387" s="4">
        <f>Tabla14[[#This Row],[  -14% costo de juan]]+(Tabla14[[#This Row],[  -14% costo de juan]]*0.1)</f>
        <v>12209.075999999999</v>
      </c>
      <c r="I4387" s="30">
        <f>Tabla14[[#This Row],[5% purpil]]+(Tabla14[[#This Row],[5% purpil]]*0.21)</f>
        <v>14835.447</v>
      </c>
      <c r="J4387" s="30">
        <f>Tabla14[[#This Row],[5% purpil]]+(Tabla14[[#This Row],[5% purpil]]*0.21)</f>
        <v>14835.447</v>
      </c>
      <c r="K4387" s="6">
        <f>Tabla14[[#This Row],[Precio NEGRO Publico c/juan]]-Tabla14[[#This Row],[Nuestro Costo juan ]]</f>
        <v>2626.371000000001</v>
      </c>
      <c r="L4387" s="7">
        <f>Tabla14[[#This Row],[Ganancia]]/Tabla14[[#This Row],[Nuestro Costo juan ]]</f>
        <v>0.21511627906976755</v>
      </c>
      <c r="M4387" s="2">
        <f>Tabla14[[#This Row],[Precio NEGRO Publico c/juan]]+(Tabla14[[#This Row],[Precio NEGRO Publico c/juan]]*0.105)</f>
        <v>16393.168935000002</v>
      </c>
    </row>
    <row r="4388" spans="1:13">
      <c r="A4388" s="1" t="s">
        <v>8798</v>
      </c>
      <c r="B4388" t="s">
        <v>8799</v>
      </c>
      <c r="C4388" t="s">
        <v>7159</v>
      </c>
      <c r="D4388" t="s">
        <v>5447</v>
      </c>
      <c r="E4388" s="2">
        <v>22733</v>
      </c>
      <c r="F4388" s="2">
        <f>Tabla14[[#This Row],[Precio]]-(Tabla14[[#This Row],[Precio]]*0.14)</f>
        <v>19550.38</v>
      </c>
      <c r="G4388" s="2">
        <f>Tabla14[[#This Row],[Precio]]-(Tabla14[[#This Row],[Precio]]*0.05)</f>
        <v>21596.35</v>
      </c>
      <c r="H4388" s="4">
        <f>Tabla14[[#This Row],[  -14% costo de juan]]+(Tabla14[[#This Row],[  -14% costo de juan]]*0.1)</f>
        <v>21505.418000000001</v>
      </c>
      <c r="I4388" s="30">
        <f>Tabla14[[#This Row],[5% purpil]]+(Tabla14[[#This Row],[5% purpil]]*0.21)</f>
        <v>26131.583499999997</v>
      </c>
      <c r="J4388" s="30">
        <f>Tabla14[[#This Row],[5% purpil]]+(Tabla14[[#This Row],[5% purpil]]*0.21)</f>
        <v>26131.583499999997</v>
      </c>
      <c r="K4388" s="6">
        <f>Tabla14[[#This Row],[Precio NEGRO Publico c/juan]]-Tabla14[[#This Row],[Nuestro Costo juan ]]</f>
        <v>4626.1654999999955</v>
      </c>
      <c r="L4388" s="7">
        <f>Tabla14[[#This Row],[Ganancia]]/Tabla14[[#This Row],[Nuestro Costo juan ]]</f>
        <v>0.21511627906976721</v>
      </c>
      <c r="M4388" s="2">
        <f>Tabla14[[#This Row],[Precio NEGRO Publico c/juan]]+(Tabla14[[#This Row],[Precio NEGRO Publico c/juan]]*0.105)</f>
        <v>28875.399767499996</v>
      </c>
    </row>
    <row r="4389" spans="1:13">
      <c r="A4389" s="1" t="s">
        <v>8800</v>
      </c>
      <c r="B4389" t="s">
        <v>8801</v>
      </c>
      <c r="C4389" t="s">
        <v>7159</v>
      </c>
      <c r="D4389" t="s">
        <v>5447</v>
      </c>
      <c r="E4389" s="2">
        <v>18750</v>
      </c>
      <c r="F4389" s="2">
        <f>Tabla14[[#This Row],[Precio]]-(Tabla14[[#This Row],[Precio]]*0.14)</f>
        <v>16125</v>
      </c>
      <c r="G4389" s="2">
        <f>Tabla14[[#This Row],[Precio]]-(Tabla14[[#This Row],[Precio]]*0.05)</f>
        <v>17812.5</v>
      </c>
      <c r="H4389" s="4">
        <f>Tabla14[[#This Row],[  -14% costo de juan]]+(Tabla14[[#This Row],[  -14% costo de juan]]*0.1)</f>
        <v>17737.5</v>
      </c>
      <c r="I4389" s="30">
        <f>Tabla14[[#This Row],[5% purpil]]+(Tabla14[[#This Row],[5% purpil]]*0.21)</f>
        <v>21553.125</v>
      </c>
      <c r="J4389" s="30">
        <f>Tabla14[[#This Row],[5% purpil]]+(Tabla14[[#This Row],[5% purpil]]*0.21)</f>
        <v>21553.125</v>
      </c>
      <c r="K4389" s="6">
        <f>Tabla14[[#This Row],[Precio NEGRO Publico c/juan]]-Tabla14[[#This Row],[Nuestro Costo juan ]]</f>
        <v>3815.625</v>
      </c>
      <c r="L4389" s="7">
        <f>Tabla14[[#This Row],[Ganancia]]/Tabla14[[#This Row],[Nuestro Costo juan ]]</f>
        <v>0.21511627906976744</v>
      </c>
      <c r="M4389" s="2">
        <f>Tabla14[[#This Row],[Precio NEGRO Publico c/juan]]+(Tabla14[[#This Row],[Precio NEGRO Publico c/juan]]*0.105)</f>
        <v>23816.203125</v>
      </c>
    </row>
    <row r="4390" spans="1:13">
      <c r="A4390" s="1" t="s">
        <v>8802</v>
      </c>
      <c r="B4390" t="s">
        <v>8803</v>
      </c>
      <c r="C4390" t="s">
        <v>7159</v>
      </c>
      <c r="D4390" t="s">
        <v>5447</v>
      </c>
      <c r="E4390" s="2">
        <v>21375</v>
      </c>
      <c r="F4390" s="2">
        <f>Tabla14[[#This Row],[Precio]]-(Tabla14[[#This Row],[Precio]]*0.14)</f>
        <v>18382.5</v>
      </c>
      <c r="G4390" s="2">
        <f>Tabla14[[#This Row],[Precio]]-(Tabla14[[#This Row],[Precio]]*0.05)</f>
        <v>20306.25</v>
      </c>
      <c r="H4390" s="4">
        <f>Tabla14[[#This Row],[  -14% costo de juan]]+(Tabla14[[#This Row],[  -14% costo de juan]]*0.1)</f>
        <v>20220.75</v>
      </c>
      <c r="I4390" s="30">
        <f>Tabla14[[#This Row],[5% purpil]]+(Tabla14[[#This Row],[5% purpil]]*0.21)</f>
        <v>24570.5625</v>
      </c>
      <c r="J4390" s="30">
        <f>Tabla14[[#This Row],[5% purpil]]+(Tabla14[[#This Row],[5% purpil]]*0.21)</f>
        <v>24570.5625</v>
      </c>
      <c r="K4390" s="6">
        <f>Tabla14[[#This Row],[Precio NEGRO Publico c/juan]]-Tabla14[[#This Row],[Nuestro Costo juan ]]</f>
        <v>4349.8125</v>
      </c>
      <c r="L4390" s="7">
        <f>Tabla14[[#This Row],[Ganancia]]/Tabla14[[#This Row],[Nuestro Costo juan ]]</f>
        <v>0.21511627906976744</v>
      </c>
      <c r="M4390" s="2">
        <f>Tabla14[[#This Row],[Precio NEGRO Publico c/juan]]+(Tabla14[[#This Row],[Precio NEGRO Publico c/juan]]*0.105)</f>
        <v>27150.471562499999</v>
      </c>
    </row>
    <row r="4391" spans="1:13">
      <c r="A4391" s="1" t="s">
        <v>8804</v>
      </c>
      <c r="B4391" t="s">
        <v>8805</v>
      </c>
      <c r="C4391" t="s">
        <v>7159</v>
      </c>
      <c r="D4391" t="s">
        <v>5447</v>
      </c>
      <c r="E4391" s="2">
        <v>4568.3999999999996</v>
      </c>
      <c r="F4391" s="2">
        <f>Tabla14[[#This Row],[Precio]]-(Tabla14[[#This Row],[Precio]]*0.14)</f>
        <v>3928.8239999999996</v>
      </c>
      <c r="G4391" s="2">
        <f>Tabla14[[#This Row],[Precio]]-(Tabla14[[#This Row],[Precio]]*0.05)</f>
        <v>4339.9799999999996</v>
      </c>
      <c r="H4391" s="4">
        <f>Tabla14[[#This Row],[  -14% costo de juan]]+(Tabla14[[#This Row],[  -14% costo de juan]]*0.1)</f>
        <v>4321.7063999999991</v>
      </c>
      <c r="I4391" s="30">
        <f>Tabla14[[#This Row],[5% purpil]]+(Tabla14[[#This Row],[5% purpil]]*0.21)</f>
        <v>5251.3757999999998</v>
      </c>
      <c r="J4391" s="30">
        <f>Tabla14[[#This Row],[5% purpil]]+(Tabla14[[#This Row],[5% purpil]]*0.21)</f>
        <v>5251.3757999999998</v>
      </c>
      <c r="K4391" s="6">
        <f>Tabla14[[#This Row],[Precio NEGRO Publico c/juan]]-Tabla14[[#This Row],[Nuestro Costo juan ]]</f>
        <v>929.66940000000068</v>
      </c>
      <c r="L4391" s="7">
        <f>Tabla14[[#This Row],[Ganancia]]/Tabla14[[#This Row],[Nuestro Costo juan ]]</f>
        <v>0.21511627906976763</v>
      </c>
      <c r="M4391" s="2">
        <f>Tabla14[[#This Row],[Precio NEGRO Publico c/juan]]+(Tabla14[[#This Row],[Precio NEGRO Publico c/juan]]*0.105)</f>
        <v>5802.7702589999999</v>
      </c>
    </row>
    <row r="4392" spans="1:13">
      <c r="A4392" s="1" t="s">
        <v>8806</v>
      </c>
      <c r="B4392" t="s">
        <v>8807</v>
      </c>
      <c r="C4392" t="s">
        <v>7159</v>
      </c>
      <c r="D4392" t="s">
        <v>5447</v>
      </c>
      <c r="E4392" s="2">
        <v>2339</v>
      </c>
      <c r="F4392" s="2">
        <f>Tabla14[[#This Row],[Precio]]-(Tabla14[[#This Row],[Precio]]*0.14)</f>
        <v>2011.54</v>
      </c>
      <c r="G4392" s="2">
        <f>Tabla14[[#This Row],[Precio]]-(Tabla14[[#This Row],[Precio]]*0.05)</f>
        <v>2222.0500000000002</v>
      </c>
      <c r="H4392" s="4">
        <f>Tabla14[[#This Row],[  -14% costo de juan]]+(Tabla14[[#This Row],[  -14% costo de juan]]*0.1)</f>
        <v>2212.694</v>
      </c>
      <c r="I4392" s="30">
        <f>Tabla14[[#This Row],[5% purpil]]+(Tabla14[[#This Row],[5% purpil]]*0.21)</f>
        <v>2688.6805000000004</v>
      </c>
      <c r="J4392" s="30">
        <f>Tabla14[[#This Row],[5% purpil]]+(Tabla14[[#This Row],[5% purpil]]*0.21)</f>
        <v>2688.6805000000004</v>
      </c>
      <c r="K4392" s="6">
        <f>Tabla14[[#This Row],[Precio NEGRO Publico c/juan]]-Tabla14[[#This Row],[Nuestro Costo juan ]]</f>
        <v>475.98650000000043</v>
      </c>
      <c r="L4392" s="7">
        <f>Tabla14[[#This Row],[Ganancia]]/Tabla14[[#This Row],[Nuestro Costo juan ]]</f>
        <v>0.21511627906976763</v>
      </c>
      <c r="M4392" s="2">
        <f>Tabla14[[#This Row],[Precio NEGRO Publico c/juan]]+(Tabla14[[#This Row],[Precio NEGRO Publico c/juan]]*0.105)</f>
        <v>2970.9919525000005</v>
      </c>
    </row>
    <row r="4393" spans="1:13">
      <c r="A4393" s="1" t="s">
        <v>8808</v>
      </c>
      <c r="B4393" t="s">
        <v>8809</v>
      </c>
      <c r="C4393" t="s">
        <v>7159</v>
      </c>
      <c r="D4393" t="s">
        <v>5447</v>
      </c>
      <c r="E4393" s="2">
        <v>913.68</v>
      </c>
      <c r="F4393" s="2">
        <f>Tabla14[[#This Row],[Precio]]-(Tabla14[[#This Row],[Precio]]*0.14)</f>
        <v>785.76479999999992</v>
      </c>
      <c r="G4393" s="2">
        <f>Tabla14[[#This Row],[Precio]]-(Tabla14[[#This Row],[Precio]]*0.05)</f>
        <v>867.99599999999998</v>
      </c>
      <c r="H4393" s="4">
        <f>Tabla14[[#This Row],[  -14% costo de juan]]+(Tabla14[[#This Row],[  -14% costo de juan]]*0.1)</f>
        <v>864.34127999999987</v>
      </c>
      <c r="I4393" s="30">
        <f>Tabla14[[#This Row],[5% purpil]]+(Tabla14[[#This Row],[5% purpil]]*0.21)</f>
        <v>1050.2751599999999</v>
      </c>
      <c r="J4393" s="30">
        <f>Tabla14[[#This Row],[5% purpil]]+(Tabla14[[#This Row],[5% purpil]]*0.21)</f>
        <v>1050.2751599999999</v>
      </c>
      <c r="K4393" s="6">
        <f>Tabla14[[#This Row],[Precio NEGRO Publico c/juan]]-Tabla14[[#This Row],[Nuestro Costo juan ]]</f>
        <v>185.93388000000004</v>
      </c>
      <c r="L4393" s="7">
        <f>Tabla14[[#This Row],[Ganancia]]/Tabla14[[#This Row],[Nuestro Costo juan ]]</f>
        <v>0.21511627906976752</v>
      </c>
      <c r="M4393" s="2">
        <f>Tabla14[[#This Row],[Precio NEGRO Publico c/juan]]+(Tabla14[[#This Row],[Precio NEGRO Publico c/juan]]*0.105)</f>
        <v>1160.5540517999998</v>
      </c>
    </row>
    <row r="4394" spans="1:13">
      <c r="A4394" s="1" t="s">
        <v>8810</v>
      </c>
      <c r="B4394" t="s">
        <v>8811</v>
      </c>
      <c r="C4394" t="s">
        <v>7159</v>
      </c>
      <c r="D4394" t="s">
        <v>5447</v>
      </c>
      <c r="E4394" s="2">
        <v>16500</v>
      </c>
      <c r="F4394" s="2">
        <f>Tabla14[[#This Row],[Precio]]-(Tabla14[[#This Row],[Precio]]*0.14)</f>
        <v>14190</v>
      </c>
      <c r="G4394" s="2">
        <f>Tabla14[[#This Row],[Precio]]-(Tabla14[[#This Row],[Precio]]*0.05)</f>
        <v>15675</v>
      </c>
      <c r="H4394" s="4">
        <f>Tabla14[[#This Row],[  -14% costo de juan]]+(Tabla14[[#This Row],[  -14% costo de juan]]*0.1)</f>
        <v>15609</v>
      </c>
      <c r="I4394" s="30">
        <f>Tabla14[[#This Row],[5% purpil]]+(Tabla14[[#This Row],[5% purpil]]*0.21)</f>
        <v>18966.75</v>
      </c>
      <c r="J4394" s="30">
        <f>Tabla14[[#This Row],[5% purpil]]+(Tabla14[[#This Row],[5% purpil]]*0.21)</f>
        <v>18966.75</v>
      </c>
      <c r="K4394" s="6">
        <f>Tabla14[[#This Row],[Precio NEGRO Publico c/juan]]-Tabla14[[#This Row],[Nuestro Costo juan ]]</f>
        <v>3357.75</v>
      </c>
      <c r="L4394" s="7">
        <f>Tabla14[[#This Row],[Ganancia]]/Tabla14[[#This Row],[Nuestro Costo juan ]]</f>
        <v>0.21511627906976744</v>
      </c>
      <c r="M4394" s="2">
        <f>Tabla14[[#This Row],[Precio NEGRO Publico c/juan]]+(Tabla14[[#This Row],[Precio NEGRO Publico c/juan]]*0.105)</f>
        <v>20958.258750000001</v>
      </c>
    </row>
    <row r="4395" spans="1:13">
      <c r="A4395" s="1" t="s">
        <v>8812</v>
      </c>
      <c r="B4395" t="s">
        <v>8813</v>
      </c>
      <c r="C4395" t="s">
        <v>7159</v>
      </c>
      <c r="D4395" t="s">
        <v>5447</v>
      </c>
      <c r="E4395" s="2">
        <v>23250</v>
      </c>
      <c r="F4395" s="2">
        <f>Tabla14[[#This Row],[Precio]]-(Tabla14[[#This Row],[Precio]]*0.14)</f>
        <v>19995</v>
      </c>
      <c r="G4395" s="2">
        <f>Tabla14[[#This Row],[Precio]]-(Tabla14[[#This Row],[Precio]]*0.05)</f>
        <v>22087.5</v>
      </c>
      <c r="H4395" s="4">
        <f>Tabla14[[#This Row],[  -14% costo de juan]]+(Tabla14[[#This Row],[  -14% costo de juan]]*0.1)</f>
        <v>21994.5</v>
      </c>
      <c r="I4395" s="30">
        <f>Tabla14[[#This Row],[5% purpil]]+(Tabla14[[#This Row],[5% purpil]]*0.21)</f>
        <v>26725.875</v>
      </c>
      <c r="J4395" s="30">
        <f>Tabla14[[#This Row],[5% purpil]]+(Tabla14[[#This Row],[5% purpil]]*0.21)</f>
        <v>26725.875</v>
      </c>
      <c r="K4395" s="6">
        <f>Tabla14[[#This Row],[Precio NEGRO Publico c/juan]]-Tabla14[[#This Row],[Nuestro Costo juan ]]</f>
        <v>4731.375</v>
      </c>
      <c r="L4395" s="7">
        <f>Tabla14[[#This Row],[Ganancia]]/Tabla14[[#This Row],[Nuestro Costo juan ]]</f>
        <v>0.21511627906976744</v>
      </c>
      <c r="M4395" s="2">
        <f>Tabla14[[#This Row],[Precio NEGRO Publico c/juan]]+(Tabla14[[#This Row],[Precio NEGRO Publico c/juan]]*0.105)</f>
        <v>29532.091874999998</v>
      </c>
    </row>
    <row r="4396" spans="1:13">
      <c r="A4396" s="1" t="s">
        <v>8814</v>
      </c>
      <c r="B4396" t="s">
        <v>8815</v>
      </c>
      <c r="C4396" t="s">
        <v>7159</v>
      </c>
      <c r="D4396" t="s">
        <v>5447</v>
      </c>
      <c r="E4396" s="2">
        <v>31875</v>
      </c>
      <c r="F4396" s="2">
        <f>Tabla14[[#This Row],[Precio]]-(Tabla14[[#This Row],[Precio]]*0.14)</f>
        <v>27412.5</v>
      </c>
      <c r="G4396" s="2">
        <f>Tabla14[[#This Row],[Precio]]-(Tabla14[[#This Row],[Precio]]*0.05)</f>
        <v>30281.25</v>
      </c>
      <c r="H4396" s="4">
        <f>Tabla14[[#This Row],[  -14% costo de juan]]+(Tabla14[[#This Row],[  -14% costo de juan]]*0.1)</f>
        <v>30153.75</v>
      </c>
      <c r="I4396" s="30">
        <f>Tabla14[[#This Row],[5% purpil]]+(Tabla14[[#This Row],[5% purpil]]*0.21)</f>
        <v>36640.3125</v>
      </c>
      <c r="J4396" s="30">
        <f>Tabla14[[#This Row],[5% purpil]]+(Tabla14[[#This Row],[5% purpil]]*0.21)</f>
        <v>36640.3125</v>
      </c>
      <c r="K4396" s="6">
        <f>Tabla14[[#This Row],[Precio NEGRO Publico c/juan]]-Tabla14[[#This Row],[Nuestro Costo juan ]]</f>
        <v>6486.5625</v>
      </c>
      <c r="L4396" s="7">
        <f>Tabla14[[#This Row],[Ganancia]]/Tabla14[[#This Row],[Nuestro Costo juan ]]</f>
        <v>0.21511627906976744</v>
      </c>
      <c r="M4396" s="2">
        <f>Tabla14[[#This Row],[Precio NEGRO Publico c/juan]]+(Tabla14[[#This Row],[Precio NEGRO Publico c/juan]]*0.105)</f>
        <v>40487.545312499999</v>
      </c>
    </row>
    <row r="4397" spans="1:13">
      <c r="A4397" s="1" t="s">
        <v>8816</v>
      </c>
      <c r="B4397" t="s">
        <v>8817</v>
      </c>
      <c r="C4397" t="s">
        <v>7159</v>
      </c>
      <c r="D4397" t="s">
        <v>5447</v>
      </c>
      <c r="E4397" s="2">
        <v>12791.5</v>
      </c>
      <c r="F4397" s="2">
        <f>Tabla14[[#This Row],[Precio]]-(Tabla14[[#This Row],[Precio]]*0.14)</f>
        <v>11000.69</v>
      </c>
      <c r="G4397" s="2">
        <f>Tabla14[[#This Row],[Precio]]-(Tabla14[[#This Row],[Precio]]*0.05)</f>
        <v>12151.924999999999</v>
      </c>
      <c r="H4397" s="4">
        <f>Tabla14[[#This Row],[  -14% costo de juan]]+(Tabla14[[#This Row],[  -14% costo de juan]]*0.1)</f>
        <v>12100.759</v>
      </c>
      <c r="I4397" s="30">
        <f>Tabla14[[#This Row],[5% purpil]]+(Tabla14[[#This Row],[5% purpil]]*0.21)</f>
        <v>14703.829249999999</v>
      </c>
      <c r="J4397" s="30">
        <f>Tabla14[[#This Row],[5% purpil]]+(Tabla14[[#This Row],[5% purpil]]*0.21)</f>
        <v>14703.829249999999</v>
      </c>
      <c r="K4397" s="6">
        <f>Tabla14[[#This Row],[Precio NEGRO Publico c/juan]]-Tabla14[[#This Row],[Nuestro Costo juan ]]</f>
        <v>2603.0702499999989</v>
      </c>
      <c r="L4397" s="7">
        <f>Tabla14[[#This Row],[Ganancia]]/Tabla14[[#This Row],[Nuestro Costo juan ]]</f>
        <v>0.21511627906976735</v>
      </c>
      <c r="M4397" s="2">
        <f>Tabla14[[#This Row],[Precio NEGRO Publico c/juan]]+(Tabla14[[#This Row],[Precio NEGRO Publico c/juan]]*0.105)</f>
        <v>16247.731321249999</v>
      </c>
    </row>
    <row r="4398" spans="1:13">
      <c r="A4398" s="1" t="s">
        <v>8818</v>
      </c>
      <c r="B4398" t="s">
        <v>8819</v>
      </c>
      <c r="C4398" t="s">
        <v>7159</v>
      </c>
      <c r="D4398" t="s">
        <v>5447</v>
      </c>
      <c r="E4398" s="2">
        <v>19875</v>
      </c>
      <c r="F4398" s="2">
        <f>Tabla14[[#This Row],[Precio]]-(Tabla14[[#This Row],[Precio]]*0.14)</f>
        <v>17092.5</v>
      </c>
      <c r="G4398" s="2">
        <f>Tabla14[[#This Row],[Precio]]-(Tabla14[[#This Row],[Precio]]*0.05)</f>
        <v>18881.25</v>
      </c>
      <c r="H4398" s="4">
        <f>Tabla14[[#This Row],[  -14% costo de juan]]+(Tabla14[[#This Row],[  -14% costo de juan]]*0.1)</f>
        <v>18801.75</v>
      </c>
      <c r="I4398" s="30">
        <f>Tabla14[[#This Row],[5% purpil]]+(Tabla14[[#This Row],[5% purpil]]*0.21)</f>
        <v>22846.3125</v>
      </c>
      <c r="J4398" s="30">
        <f>Tabla14[[#This Row],[5% purpil]]+(Tabla14[[#This Row],[5% purpil]]*0.21)</f>
        <v>22846.3125</v>
      </c>
      <c r="K4398" s="6">
        <f>Tabla14[[#This Row],[Precio NEGRO Publico c/juan]]-Tabla14[[#This Row],[Nuestro Costo juan ]]</f>
        <v>4044.5625</v>
      </c>
      <c r="L4398" s="7">
        <f>Tabla14[[#This Row],[Ganancia]]/Tabla14[[#This Row],[Nuestro Costo juan ]]</f>
        <v>0.21511627906976744</v>
      </c>
      <c r="M4398" s="2">
        <f>Tabla14[[#This Row],[Precio NEGRO Publico c/juan]]+(Tabla14[[#This Row],[Precio NEGRO Publico c/juan]]*0.105)</f>
        <v>25245.1753125</v>
      </c>
    </row>
    <row r="4399" spans="1:13">
      <c r="A4399" s="1" t="s">
        <v>8820</v>
      </c>
      <c r="B4399" t="s">
        <v>8821</v>
      </c>
      <c r="C4399" t="s">
        <v>7159</v>
      </c>
      <c r="D4399" t="s">
        <v>5447</v>
      </c>
      <c r="E4399" s="2">
        <v>19500</v>
      </c>
      <c r="F4399" s="2">
        <f>Tabla14[[#This Row],[Precio]]-(Tabla14[[#This Row],[Precio]]*0.14)</f>
        <v>16770</v>
      </c>
      <c r="G4399" s="2">
        <f>Tabla14[[#This Row],[Precio]]-(Tabla14[[#This Row],[Precio]]*0.05)</f>
        <v>18525</v>
      </c>
      <c r="H4399" s="4">
        <f>Tabla14[[#This Row],[  -14% costo de juan]]+(Tabla14[[#This Row],[  -14% costo de juan]]*0.1)</f>
        <v>18447</v>
      </c>
      <c r="I4399" s="30">
        <f>Tabla14[[#This Row],[5% purpil]]+(Tabla14[[#This Row],[5% purpil]]*0.21)</f>
        <v>22415.25</v>
      </c>
      <c r="J4399" s="30">
        <f>Tabla14[[#This Row],[5% purpil]]+(Tabla14[[#This Row],[5% purpil]]*0.21)</f>
        <v>22415.25</v>
      </c>
      <c r="K4399" s="6">
        <f>Tabla14[[#This Row],[Precio NEGRO Publico c/juan]]-Tabla14[[#This Row],[Nuestro Costo juan ]]</f>
        <v>3968.25</v>
      </c>
      <c r="L4399" s="7">
        <f>Tabla14[[#This Row],[Ganancia]]/Tabla14[[#This Row],[Nuestro Costo juan ]]</f>
        <v>0.21511627906976744</v>
      </c>
      <c r="M4399" s="2">
        <f>Tabla14[[#This Row],[Precio NEGRO Publico c/juan]]+(Tabla14[[#This Row],[Precio NEGRO Publico c/juan]]*0.105)</f>
        <v>24768.85125</v>
      </c>
    </row>
    <row r="4400" spans="1:13">
      <c r="A4400" s="1" t="s">
        <v>8822</v>
      </c>
      <c r="B4400" t="s">
        <v>8823</v>
      </c>
      <c r="C4400" t="s">
        <v>7159</v>
      </c>
      <c r="D4400" t="s">
        <v>5447</v>
      </c>
      <c r="E4400" s="2">
        <v>21375</v>
      </c>
      <c r="F4400" s="2">
        <f>Tabla14[[#This Row],[Precio]]-(Tabla14[[#This Row],[Precio]]*0.14)</f>
        <v>18382.5</v>
      </c>
      <c r="G4400" s="2">
        <f>Tabla14[[#This Row],[Precio]]-(Tabla14[[#This Row],[Precio]]*0.05)</f>
        <v>20306.25</v>
      </c>
      <c r="H4400" s="4">
        <f>Tabla14[[#This Row],[  -14% costo de juan]]+(Tabla14[[#This Row],[  -14% costo de juan]]*0.1)</f>
        <v>20220.75</v>
      </c>
      <c r="I4400" s="30">
        <f>Tabla14[[#This Row],[5% purpil]]+(Tabla14[[#This Row],[5% purpil]]*0.21)</f>
        <v>24570.5625</v>
      </c>
      <c r="J4400" s="30">
        <f>Tabla14[[#This Row],[5% purpil]]+(Tabla14[[#This Row],[5% purpil]]*0.21)</f>
        <v>24570.5625</v>
      </c>
      <c r="K4400" s="6">
        <f>Tabla14[[#This Row],[Precio NEGRO Publico c/juan]]-Tabla14[[#This Row],[Nuestro Costo juan ]]</f>
        <v>4349.8125</v>
      </c>
      <c r="L4400" s="7">
        <f>Tabla14[[#This Row],[Ganancia]]/Tabla14[[#This Row],[Nuestro Costo juan ]]</f>
        <v>0.21511627906976744</v>
      </c>
      <c r="M4400" s="2">
        <f>Tabla14[[#This Row],[Precio NEGRO Publico c/juan]]+(Tabla14[[#This Row],[Precio NEGRO Publico c/juan]]*0.105)</f>
        <v>27150.471562499999</v>
      </c>
    </row>
    <row r="4401" spans="1:13">
      <c r="A4401" s="1" t="s">
        <v>8824</v>
      </c>
      <c r="B4401" t="s">
        <v>8825</v>
      </c>
      <c r="C4401" t="s">
        <v>7159</v>
      </c>
      <c r="D4401" t="s">
        <v>5447</v>
      </c>
      <c r="E4401" s="2">
        <v>6889.32</v>
      </c>
      <c r="F4401" s="2">
        <f>Tabla14[[#This Row],[Precio]]-(Tabla14[[#This Row],[Precio]]*0.14)</f>
        <v>5924.8152</v>
      </c>
      <c r="G4401" s="2">
        <f>Tabla14[[#This Row],[Precio]]-(Tabla14[[#This Row],[Precio]]*0.05)</f>
        <v>6544.8539999999994</v>
      </c>
      <c r="H4401" s="4">
        <f>Tabla14[[#This Row],[  -14% costo de juan]]+(Tabla14[[#This Row],[  -14% costo de juan]]*0.1)</f>
        <v>6517.2967200000003</v>
      </c>
      <c r="I4401" s="30">
        <f>Tabla14[[#This Row],[5% purpil]]+(Tabla14[[#This Row],[5% purpil]]*0.21)</f>
        <v>7919.2733399999997</v>
      </c>
      <c r="J4401" s="30">
        <f>Tabla14[[#This Row],[5% purpil]]+(Tabla14[[#This Row],[5% purpil]]*0.21)</f>
        <v>7919.2733399999997</v>
      </c>
      <c r="K4401" s="6">
        <f>Tabla14[[#This Row],[Precio NEGRO Publico c/juan]]-Tabla14[[#This Row],[Nuestro Costo juan ]]</f>
        <v>1401.9766199999995</v>
      </c>
      <c r="L4401" s="7">
        <f>Tabla14[[#This Row],[Ganancia]]/Tabla14[[#This Row],[Nuestro Costo juan ]]</f>
        <v>0.21511627906976735</v>
      </c>
      <c r="M4401" s="2">
        <f>Tabla14[[#This Row],[Precio NEGRO Publico c/juan]]+(Tabla14[[#This Row],[Precio NEGRO Publico c/juan]]*0.105)</f>
        <v>8750.7970406999993</v>
      </c>
    </row>
    <row r="4402" spans="1:13">
      <c r="A4402" s="1" t="s">
        <v>8826</v>
      </c>
      <c r="B4402" t="s">
        <v>8827</v>
      </c>
      <c r="C4402" t="s">
        <v>7159</v>
      </c>
      <c r="D4402" t="s">
        <v>5447</v>
      </c>
      <c r="E4402" s="2">
        <v>7583.76</v>
      </c>
      <c r="F4402" s="2">
        <f>Tabla14[[#This Row],[Precio]]-(Tabla14[[#This Row],[Precio]]*0.14)</f>
        <v>6522.0335999999998</v>
      </c>
      <c r="G4402" s="2">
        <f>Tabla14[[#This Row],[Precio]]-(Tabla14[[#This Row],[Precio]]*0.05)</f>
        <v>7204.5720000000001</v>
      </c>
      <c r="H4402" s="4">
        <f>Tabla14[[#This Row],[  -14% costo de juan]]+(Tabla14[[#This Row],[  -14% costo de juan]]*0.1)</f>
        <v>7174.2369600000002</v>
      </c>
      <c r="I4402" s="30">
        <f>Tabla14[[#This Row],[5% purpil]]+(Tabla14[[#This Row],[5% purpil]]*0.21)</f>
        <v>8717.5321199999998</v>
      </c>
      <c r="J4402" s="30">
        <f>Tabla14[[#This Row],[5% purpil]]+(Tabla14[[#This Row],[5% purpil]]*0.21)</f>
        <v>8717.5321199999998</v>
      </c>
      <c r="K4402" s="6">
        <f>Tabla14[[#This Row],[Precio NEGRO Publico c/juan]]-Tabla14[[#This Row],[Nuestro Costo juan ]]</f>
        <v>1543.2951599999997</v>
      </c>
      <c r="L4402" s="7">
        <f>Tabla14[[#This Row],[Ganancia]]/Tabla14[[#This Row],[Nuestro Costo juan ]]</f>
        <v>0.21511627906976738</v>
      </c>
      <c r="M4402" s="2">
        <f>Tabla14[[#This Row],[Precio NEGRO Publico c/juan]]+(Tabla14[[#This Row],[Precio NEGRO Publico c/juan]]*0.105)</f>
        <v>9632.8729925999996</v>
      </c>
    </row>
    <row r="4403" spans="1:13">
      <c r="A4403" s="1" t="s">
        <v>8828</v>
      </c>
      <c r="B4403" t="s">
        <v>8829</v>
      </c>
      <c r="C4403" t="s">
        <v>7159</v>
      </c>
      <c r="D4403" t="s">
        <v>5447</v>
      </c>
      <c r="E4403" s="2">
        <v>2922</v>
      </c>
      <c r="F4403" s="2">
        <f>Tabla14[[#This Row],[Precio]]-(Tabla14[[#This Row],[Precio]]*0.14)</f>
        <v>2512.92</v>
      </c>
      <c r="G4403" s="2">
        <f>Tabla14[[#This Row],[Precio]]-(Tabla14[[#This Row],[Precio]]*0.05)</f>
        <v>2775.9</v>
      </c>
      <c r="H4403" s="4">
        <f>Tabla14[[#This Row],[  -14% costo de juan]]+(Tabla14[[#This Row],[  -14% costo de juan]]*0.1)</f>
        <v>2764.212</v>
      </c>
      <c r="I4403" s="30">
        <f>Tabla14[[#This Row],[5% purpil]]+(Tabla14[[#This Row],[5% purpil]]*0.21)</f>
        <v>3358.8389999999999</v>
      </c>
      <c r="J4403" s="30">
        <f>Tabla14[[#This Row],[5% purpil]]+(Tabla14[[#This Row],[5% purpil]]*0.21)</f>
        <v>3358.8389999999999</v>
      </c>
      <c r="K4403" s="6">
        <f>Tabla14[[#This Row],[Precio NEGRO Publico c/juan]]-Tabla14[[#This Row],[Nuestro Costo juan ]]</f>
        <v>594.62699999999995</v>
      </c>
      <c r="L4403" s="7">
        <f>Tabla14[[#This Row],[Ganancia]]/Tabla14[[#This Row],[Nuestro Costo juan ]]</f>
        <v>0.21511627906976744</v>
      </c>
      <c r="M4403" s="2">
        <f>Tabla14[[#This Row],[Precio NEGRO Publico c/juan]]+(Tabla14[[#This Row],[Precio NEGRO Publico c/juan]]*0.105)</f>
        <v>3711.5170950000002</v>
      </c>
    </row>
    <row r="4404" spans="1:13">
      <c r="A4404" s="1" t="s">
        <v>8830</v>
      </c>
      <c r="B4404" t="s">
        <v>8831</v>
      </c>
      <c r="C4404" t="s">
        <v>7159</v>
      </c>
      <c r="D4404" t="s">
        <v>5447</v>
      </c>
      <c r="E4404" s="2">
        <v>2387</v>
      </c>
      <c r="F4404" s="2">
        <f>Tabla14[[#This Row],[Precio]]-(Tabla14[[#This Row],[Precio]]*0.14)</f>
        <v>2052.8200000000002</v>
      </c>
      <c r="G4404" s="2">
        <f>Tabla14[[#This Row],[Precio]]-(Tabla14[[#This Row],[Precio]]*0.05)</f>
        <v>2267.65</v>
      </c>
      <c r="H4404" s="4">
        <f>Tabla14[[#This Row],[  -14% costo de juan]]+(Tabla14[[#This Row],[  -14% costo de juan]]*0.1)</f>
        <v>2258.1020000000003</v>
      </c>
      <c r="I4404" s="30">
        <f>Tabla14[[#This Row],[5% purpil]]+(Tabla14[[#This Row],[5% purpil]]*0.21)</f>
        <v>2743.8564999999999</v>
      </c>
      <c r="J4404" s="30">
        <f>Tabla14[[#This Row],[5% purpil]]+(Tabla14[[#This Row],[5% purpil]]*0.21)</f>
        <v>2743.8564999999999</v>
      </c>
      <c r="K4404" s="6">
        <f>Tabla14[[#This Row],[Precio NEGRO Publico c/juan]]-Tabla14[[#This Row],[Nuestro Costo juan ]]</f>
        <v>485.75449999999955</v>
      </c>
      <c r="L4404" s="7">
        <f>Tabla14[[#This Row],[Ganancia]]/Tabla14[[#This Row],[Nuestro Costo juan ]]</f>
        <v>0.21511627906976721</v>
      </c>
      <c r="M4404" s="2">
        <f>Tabla14[[#This Row],[Precio NEGRO Publico c/juan]]+(Tabla14[[#This Row],[Precio NEGRO Publico c/juan]]*0.105)</f>
        <v>3031.9614324999998</v>
      </c>
    </row>
    <row r="4405" spans="1:13">
      <c r="A4405" s="1" t="s">
        <v>8832</v>
      </c>
      <c r="B4405" t="s">
        <v>8833</v>
      </c>
      <c r="C4405" t="s">
        <v>7159</v>
      </c>
      <c r="D4405" t="s">
        <v>5447</v>
      </c>
      <c r="E4405" s="2">
        <v>7211</v>
      </c>
      <c r="F4405" s="2">
        <f>Tabla14[[#This Row],[Precio]]-(Tabla14[[#This Row],[Precio]]*0.14)</f>
        <v>6201.46</v>
      </c>
      <c r="G4405" s="2">
        <f>Tabla14[[#This Row],[Precio]]-(Tabla14[[#This Row],[Precio]]*0.05)</f>
        <v>6850.45</v>
      </c>
      <c r="H4405" s="4">
        <f>Tabla14[[#This Row],[  -14% costo de juan]]+(Tabla14[[#This Row],[  -14% costo de juan]]*0.1)</f>
        <v>6821.6059999999998</v>
      </c>
      <c r="I4405" s="30">
        <f>Tabla14[[#This Row],[5% purpil]]+(Tabla14[[#This Row],[5% purpil]]*0.21)</f>
        <v>8289.0445</v>
      </c>
      <c r="J4405" s="30">
        <f>Tabla14[[#This Row],[5% purpil]]+(Tabla14[[#This Row],[5% purpil]]*0.21)</f>
        <v>8289.0445</v>
      </c>
      <c r="K4405" s="6">
        <f>Tabla14[[#This Row],[Precio NEGRO Publico c/juan]]-Tabla14[[#This Row],[Nuestro Costo juan ]]</f>
        <v>1467.4385000000002</v>
      </c>
      <c r="L4405" s="7">
        <f>Tabla14[[#This Row],[Ganancia]]/Tabla14[[#This Row],[Nuestro Costo juan ]]</f>
        <v>0.21511627906976749</v>
      </c>
      <c r="M4405" s="2">
        <f>Tabla14[[#This Row],[Precio NEGRO Publico c/juan]]+(Tabla14[[#This Row],[Precio NEGRO Publico c/juan]]*0.105)</f>
        <v>9159.3941725000004</v>
      </c>
    </row>
    <row r="4406" spans="1:13">
      <c r="A4406" s="1" t="s">
        <v>8834</v>
      </c>
      <c r="B4406" t="s">
        <v>8835</v>
      </c>
      <c r="C4406" t="s">
        <v>7159</v>
      </c>
      <c r="D4406" t="s">
        <v>5447</v>
      </c>
      <c r="E4406" s="2">
        <v>840</v>
      </c>
      <c r="F4406" s="2">
        <f>Tabla14[[#This Row],[Precio]]-(Tabla14[[#This Row],[Precio]]*0.14)</f>
        <v>722.4</v>
      </c>
      <c r="G4406" s="2">
        <f>Tabla14[[#This Row],[Precio]]-(Tabla14[[#This Row],[Precio]]*0.05)</f>
        <v>798</v>
      </c>
      <c r="H4406" s="4">
        <f>Tabla14[[#This Row],[  -14% costo de juan]]+(Tabla14[[#This Row],[  -14% costo de juan]]*0.1)</f>
        <v>794.64</v>
      </c>
      <c r="I4406" s="30">
        <f>Tabla14[[#This Row],[5% purpil]]+(Tabla14[[#This Row],[5% purpil]]*0.21)</f>
        <v>965.57999999999993</v>
      </c>
      <c r="J4406" s="30">
        <f>Tabla14[[#This Row],[5% purpil]]+(Tabla14[[#This Row],[5% purpil]]*0.21)</f>
        <v>965.57999999999993</v>
      </c>
      <c r="K4406" s="6">
        <f>Tabla14[[#This Row],[Precio NEGRO Publico c/juan]]-Tabla14[[#This Row],[Nuestro Costo juan ]]</f>
        <v>170.93999999999994</v>
      </c>
      <c r="L4406" s="7">
        <f>Tabla14[[#This Row],[Ganancia]]/Tabla14[[#This Row],[Nuestro Costo juan ]]</f>
        <v>0.21511627906976738</v>
      </c>
      <c r="M4406" s="2">
        <f>Tabla14[[#This Row],[Precio NEGRO Publico c/juan]]+(Tabla14[[#This Row],[Precio NEGRO Publico c/juan]]*0.105)</f>
        <v>1066.9658999999999</v>
      </c>
    </row>
    <row r="4407" spans="1:13">
      <c r="A4407" s="1" t="s">
        <v>8836</v>
      </c>
      <c r="B4407" t="s">
        <v>8837</v>
      </c>
      <c r="C4407" t="s">
        <v>7159</v>
      </c>
      <c r="D4407" t="s">
        <v>5447</v>
      </c>
      <c r="E4407" s="2">
        <v>4568</v>
      </c>
      <c r="F4407" s="2">
        <f>Tabla14[[#This Row],[Precio]]-(Tabla14[[#This Row],[Precio]]*0.14)</f>
        <v>3928.48</v>
      </c>
      <c r="G4407" s="2">
        <f>Tabla14[[#This Row],[Precio]]-(Tabla14[[#This Row],[Precio]]*0.05)</f>
        <v>4339.6000000000004</v>
      </c>
      <c r="H4407" s="4">
        <f>Tabla14[[#This Row],[  -14% costo de juan]]+(Tabla14[[#This Row],[  -14% costo de juan]]*0.1)</f>
        <v>4321.3280000000004</v>
      </c>
      <c r="I4407" s="30">
        <f>Tabla14[[#This Row],[5% purpil]]+(Tabla14[[#This Row],[5% purpil]]*0.21)</f>
        <v>5250.9160000000002</v>
      </c>
      <c r="J4407" s="30">
        <f>Tabla14[[#This Row],[5% purpil]]+(Tabla14[[#This Row],[5% purpil]]*0.21)</f>
        <v>5250.9160000000002</v>
      </c>
      <c r="K4407" s="6">
        <f>Tabla14[[#This Row],[Precio NEGRO Publico c/juan]]-Tabla14[[#This Row],[Nuestro Costo juan ]]</f>
        <v>929.58799999999974</v>
      </c>
      <c r="L4407" s="7">
        <f>Tabla14[[#This Row],[Ganancia]]/Tabla14[[#This Row],[Nuestro Costo juan ]]</f>
        <v>0.21511627906976735</v>
      </c>
      <c r="M4407" s="2">
        <f>Tabla14[[#This Row],[Precio NEGRO Publico c/juan]]+(Tabla14[[#This Row],[Precio NEGRO Publico c/juan]]*0.105)</f>
        <v>5802.2621799999997</v>
      </c>
    </row>
    <row r="4408" spans="1:13">
      <c r="A4408" s="1" t="s">
        <v>8838</v>
      </c>
      <c r="B4408" t="s">
        <v>8839</v>
      </c>
      <c r="C4408" t="s">
        <v>7159</v>
      </c>
      <c r="D4408" t="s">
        <v>5447</v>
      </c>
      <c r="E4408" s="2">
        <v>1289.52</v>
      </c>
      <c r="F4408" s="2">
        <f>Tabla14[[#This Row],[Precio]]-(Tabla14[[#This Row],[Precio]]*0.14)</f>
        <v>1108.9872</v>
      </c>
      <c r="G4408" s="2">
        <f>Tabla14[[#This Row],[Precio]]-(Tabla14[[#This Row],[Precio]]*0.05)</f>
        <v>1225.0439999999999</v>
      </c>
      <c r="H4408" s="4">
        <f>Tabla14[[#This Row],[  -14% costo de juan]]+(Tabla14[[#This Row],[  -14% costo de juan]]*0.1)</f>
        <v>1219.8859199999999</v>
      </c>
      <c r="I4408" s="30">
        <f>Tabla14[[#This Row],[5% purpil]]+(Tabla14[[#This Row],[5% purpil]]*0.21)</f>
        <v>1482.3032399999997</v>
      </c>
      <c r="J4408" s="30">
        <f>Tabla14[[#This Row],[5% purpil]]+(Tabla14[[#This Row],[5% purpil]]*0.21)</f>
        <v>1482.3032399999997</v>
      </c>
      <c r="K4408" s="6">
        <f>Tabla14[[#This Row],[Precio NEGRO Publico c/juan]]-Tabla14[[#This Row],[Nuestro Costo juan ]]</f>
        <v>262.41731999999979</v>
      </c>
      <c r="L4408" s="7">
        <f>Tabla14[[#This Row],[Ganancia]]/Tabla14[[#This Row],[Nuestro Costo juan ]]</f>
        <v>0.21511627906976727</v>
      </c>
      <c r="M4408" s="2">
        <f>Tabla14[[#This Row],[Precio NEGRO Publico c/juan]]+(Tabla14[[#This Row],[Precio NEGRO Publico c/juan]]*0.105)</f>
        <v>1637.9450801999997</v>
      </c>
    </row>
    <row r="4409" spans="1:13">
      <c r="A4409" s="1" t="s">
        <v>8840</v>
      </c>
      <c r="B4409" t="s">
        <v>8841</v>
      </c>
      <c r="C4409" t="s">
        <v>7159</v>
      </c>
      <c r="D4409" t="s">
        <v>5447</v>
      </c>
      <c r="E4409" s="2">
        <v>5543</v>
      </c>
      <c r="F4409" s="2">
        <f>Tabla14[[#This Row],[Precio]]-(Tabla14[[#This Row],[Precio]]*0.14)</f>
        <v>4766.9799999999996</v>
      </c>
      <c r="G4409" s="2">
        <f>Tabla14[[#This Row],[Precio]]-(Tabla14[[#This Row],[Precio]]*0.05)</f>
        <v>5265.85</v>
      </c>
      <c r="H4409" s="4">
        <f>Tabla14[[#This Row],[  -14% costo de juan]]+(Tabla14[[#This Row],[  -14% costo de juan]]*0.1)</f>
        <v>5243.6779999999999</v>
      </c>
      <c r="I4409" s="30">
        <f>Tabla14[[#This Row],[5% purpil]]+(Tabla14[[#This Row],[5% purpil]]*0.21)</f>
        <v>6371.6785</v>
      </c>
      <c r="J4409" s="30">
        <f>Tabla14[[#This Row],[5% purpil]]+(Tabla14[[#This Row],[5% purpil]]*0.21)</f>
        <v>6371.6785</v>
      </c>
      <c r="K4409" s="6">
        <f>Tabla14[[#This Row],[Precio NEGRO Publico c/juan]]-Tabla14[[#This Row],[Nuestro Costo juan ]]</f>
        <v>1128.0005000000001</v>
      </c>
      <c r="L4409" s="7">
        <f>Tabla14[[#This Row],[Ganancia]]/Tabla14[[#This Row],[Nuestro Costo juan ]]</f>
        <v>0.21511627906976746</v>
      </c>
      <c r="M4409" s="2">
        <f>Tabla14[[#This Row],[Precio NEGRO Publico c/juan]]+(Tabla14[[#This Row],[Precio NEGRO Publico c/juan]]*0.105)</f>
        <v>7040.7047425000001</v>
      </c>
    </row>
    <row r="4410" spans="1:13">
      <c r="A4410" s="1" t="s">
        <v>8842</v>
      </c>
      <c r="B4410" t="s">
        <v>8843</v>
      </c>
      <c r="C4410" t="s">
        <v>7159</v>
      </c>
      <c r="D4410" t="s">
        <v>5447</v>
      </c>
      <c r="E4410" s="2">
        <v>2741</v>
      </c>
      <c r="F4410" s="2">
        <f>Tabla14[[#This Row],[Precio]]-(Tabla14[[#This Row],[Precio]]*0.14)</f>
        <v>2357.2600000000002</v>
      </c>
      <c r="G4410" s="2">
        <f>Tabla14[[#This Row],[Precio]]-(Tabla14[[#This Row],[Precio]]*0.05)</f>
        <v>2603.9499999999998</v>
      </c>
      <c r="H4410" s="4">
        <f>Tabla14[[#This Row],[  -14% costo de juan]]+(Tabla14[[#This Row],[  -14% costo de juan]]*0.1)</f>
        <v>2592.9860000000003</v>
      </c>
      <c r="I4410" s="30">
        <f>Tabla14[[#This Row],[5% purpil]]+(Tabla14[[#This Row],[5% purpil]]*0.21)</f>
        <v>3150.7794999999996</v>
      </c>
      <c r="J4410" s="30">
        <f>Tabla14[[#This Row],[5% purpil]]+(Tabla14[[#This Row],[5% purpil]]*0.21)</f>
        <v>3150.7794999999996</v>
      </c>
      <c r="K4410" s="6">
        <f>Tabla14[[#This Row],[Precio NEGRO Publico c/juan]]-Tabla14[[#This Row],[Nuestro Costo juan ]]</f>
        <v>557.79349999999931</v>
      </c>
      <c r="L4410" s="7">
        <f>Tabla14[[#This Row],[Ganancia]]/Tabla14[[#This Row],[Nuestro Costo juan ]]</f>
        <v>0.21511627906976716</v>
      </c>
      <c r="M4410" s="2">
        <f>Tabla14[[#This Row],[Precio NEGRO Publico c/juan]]+(Tabla14[[#This Row],[Precio NEGRO Publico c/juan]]*0.105)</f>
        <v>3481.6113474999997</v>
      </c>
    </row>
    <row r="4411" spans="1:13">
      <c r="A4411" s="1" t="s">
        <v>8844</v>
      </c>
      <c r="B4411" t="s">
        <v>8845</v>
      </c>
      <c r="C4411" t="s">
        <v>7159</v>
      </c>
      <c r="D4411" t="s">
        <v>5447</v>
      </c>
      <c r="E4411" s="2">
        <v>950</v>
      </c>
      <c r="F4411" s="2">
        <f>Tabla14[[#This Row],[Precio]]-(Tabla14[[#This Row],[Precio]]*0.14)</f>
        <v>817</v>
      </c>
      <c r="G4411" s="2">
        <f>Tabla14[[#This Row],[Precio]]-(Tabla14[[#This Row],[Precio]]*0.05)</f>
        <v>902.5</v>
      </c>
      <c r="H4411" s="4">
        <f>Tabla14[[#This Row],[  -14% costo de juan]]+(Tabla14[[#This Row],[  -14% costo de juan]]*0.1)</f>
        <v>898.7</v>
      </c>
      <c r="I4411" s="30">
        <f>Tabla14[[#This Row],[5% purpil]]+(Tabla14[[#This Row],[5% purpil]]*0.21)</f>
        <v>1092.0250000000001</v>
      </c>
      <c r="J4411" s="30">
        <f>Tabla14[[#This Row],[5% purpil]]+(Tabla14[[#This Row],[5% purpil]]*0.21)</f>
        <v>1092.0250000000001</v>
      </c>
      <c r="K4411" s="6">
        <f>Tabla14[[#This Row],[Precio NEGRO Publico c/juan]]-Tabla14[[#This Row],[Nuestro Costo juan ]]</f>
        <v>193.32500000000005</v>
      </c>
      <c r="L4411" s="7">
        <f>Tabla14[[#This Row],[Ganancia]]/Tabla14[[#This Row],[Nuestro Costo juan ]]</f>
        <v>0.21511627906976749</v>
      </c>
      <c r="M4411" s="2">
        <f>Tabla14[[#This Row],[Precio NEGRO Publico c/juan]]+(Tabla14[[#This Row],[Precio NEGRO Publico c/juan]]*0.105)</f>
        <v>1206.687625</v>
      </c>
    </row>
    <row r="4412" spans="1:13">
      <c r="A4412" s="1" t="s">
        <v>8846</v>
      </c>
      <c r="B4412" t="s">
        <v>8847</v>
      </c>
      <c r="C4412" t="s">
        <v>7159</v>
      </c>
      <c r="D4412" t="s">
        <v>5447</v>
      </c>
      <c r="E4412" s="2">
        <v>1145</v>
      </c>
      <c r="F4412" s="2">
        <f>Tabla14[[#This Row],[Precio]]-(Tabla14[[#This Row],[Precio]]*0.14)</f>
        <v>984.7</v>
      </c>
      <c r="G4412" s="2">
        <f>Tabla14[[#This Row],[Precio]]-(Tabla14[[#This Row],[Precio]]*0.05)</f>
        <v>1087.75</v>
      </c>
      <c r="H4412" s="4">
        <f>Tabla14[[#This Row],[  -14% costo de juan]]+(Tabla14[[#This Row],[  -14% costo de juan]]*0.1)</f>
        <v>1083.17</v>
      </c>
      <c r="I4412" s="30">
        <f>Tabla14[[#This Row],[5% purpil]]+(Tabla14[[#This Row],[5% purpil]]*0.21)</f>
        <v>1316.1775</v>
      </c>
      <c r="J4412" s="30">
        <f>Tabla14[[#This Row],[5% purpil]]+(Tabla14[[#This Row],[5% purpil]]*0.21)</f>
        <v>1316.1775</v>
      </c>
      <c r="K4412" s="6">
        <f>Tabla14[[#This Row],[Precio NEGRO Publico c/juan]]-Tabla14[[#This Row],[Nuestro Costo juan ]]</f>
        <v>233.00749999999994</v>
      </c>
      <c r="L4412" s="7">
        <f>Tabla14[[#This Row],[Ganancia]]/Tabla14[[#This Row],[Nuestro Costo juan ]]</f>
        <v>0.21511627906976738</v>
      </c>
      <c r="M4412" s="2">
        <f>Tabla14[[#This Row],[Precio NEGRO Publico c/juan]]+(Tabla14[[#This Row],[Precio NEGRO Publico c/juan]]*0.105)</f>
        <v>1454.3761374999999</v>
      </c>
    </row>
    <row r="4413" spans="1:13">
      <c r="A4413" s="1" t="s">
        <v>8848</v>
      </c>
      <c r="B4413" t="s">
        <v>8849</v>
      </c>
      <c r="C4413" t="s">
        <v>7159</v>
      </c>
      <c r="D4413" t="s">
        <v>5447</v>
      </c>
      <c r="E4413" s="2">
        <v>4928</v>
      </c>
      <c r="F4413" s="2">
        <f>Tabla14[[#This Row],[Precio]]-(Tabla14[[#This Row],[Precio]]*0.14)</f>
        <v>4238.08</v>
      </c>
      <c r="G4413" s="2">
        <f>Tabla14[[#This Row],[Precio]]-(Tabla14[[#This Row],[Precio]]*0.05)</f>
        <v>4681.6000000000004</v>
      </c>
      <c r="H4413" s="4">
        <f>Tabla14[[#This Row],[  -14% costo de juan]]+(Tabla14[[#This Row],[  -14% costo de juan]]*0.1)</f>
        <v>4661.8879999999999</v>
      </c>
      <c r="I4413" s="30">
        <f>Tabla14[[#This Row],[5% purpil]]+(Tabla14[[#This Row],[5% purpil]]*0.21)</f>
        <v>5664.7360000000008</v>
      </c>
      <c r="J4413" s="30">
        <f>Tabla14[[#This Row],[5% purpil]]+(Tabla14[[#This Row],[5% purpil]]*0.21)</f>
        <v>5664.7360000000008</v>
      </c>
      <c r="K4413" s="6">
        <f>Tabla14[[#This Row],[Precio NEGRO Publico c/juan]]-Tabla14[[#This Row],[Nuestro Costo juan ]]</f>
        <v>1002.8480000000009</v>
      </c>
      <c r="L4413" s="7">
        <f>Tabla14[[#This Row],[Ganancia]]/Tabla14[[#This Row],[Nuestro Costo juan ]]</f>
        <v>0.21511627906976763</v>
      </c>
      <c r="M4413" s="2">
        <f>Tabla14[[#This Row],[Precio NEGRO Publico c/juan]]+(Tabla14[[#This Row],[Precio NEGRO Publico c/juan]]*0.105)</f>
        <v>6259.5332800000006</v>
      </c>
    </row>
    <row r="4414" spans="1:13">
      <c r="A4414" s="1" t="s">
        <v>8850</v>
      </c>
      <c r="B4414" t="s">
        <v>8851</v>
      </c>
      <c r="C4414" t="s">
        <v>7159</v>
      </c>
      <c r="D4414" t="s">
        <v>5447</v>
      </c>
      <c r="E4414" s="2">
        <v>6788</v>
      </c>
      <c r="F4414" s="2">
        <f>Tabla14[[#This Row],[Precio]]-(Tabla14[[#This Row],[Precio]]*0.14)</f>
        <v>5837.68</v>
      </c>
      <c r="G4414" s="2">
        <f>Tabla14[[#This Row],[Precio]]-(Tabla14[[#This Row],[Precio]]*0.05)</f>
        <v>6448.6</v>
      </c>
      <c r="H4414" s="4">
        <f>Tabla14[[#This Row],[  -14% costo de juan]]+(Tabla14[[#This Row],[  -14% costo de juan]]*0.1)</f>
        <v>6421.4480000000003</v>
      </c>
      <c r="I4414" s="30">
        <f>Tabla14[[#This Row],[5% purpil]]+(Tabla14[[#This Row],[5% purpil]]*0.21)</f>
        <v>7802.8060000000005</v>
      </c>
      <c r="J4414" s="30">
        <f>Tabla14[[#This Row],[5% purpil]]+(Tabla14[[#This Row],[5% purpil]]*0.21)</f>
        <v>7802.8060000000005</v>
      </c>
      <c r="K4414" s="6">
        <f>Tabla14[[#This Row],[Precio NEGRO Publico c/juan]]-Tabla14[[#This Row],[Nuestro Costo juan ]]</f>
        <v>1381.3580000000002</v>
      </c>
      <c r="L4414" s="7">
        <f>Tabla14[[#This Row],[Ganancia]]/Tabla14[[#This Row],[Nuestro Costo juan ]]</f>
        <v>0.21511627906976746</v>
      </c>
      <c r="M4414" s="2">
        <f>Tabla14[[#This Row],[Precio NEGRO Publico c/juan]]+(Tabla14[[#This Row],[Precio NEGRO Publico c/juan]]*0.105)</f>
        <v>8622.1006300000008</v>
      </c>
    </row>
    <row r="4415" spans="1:13">
      <c r="A4415" s="1" t="s">
        <v>8852</v>
      </c>
      <c r="B4415" t="s">
        <v>8853</v>
      </c>
      <c r="C4415" t="s">
        <v>7159</v>
      </c>
      <c r="D4415" t="s">
        <v>5447</v>
      </c>
      <c r="E4415" s="2">
        <v>914</v>
      </c>
      <c r="F4415" s="2">
        <f>Tabla14[[#This Row],[Precio]]-(Tabla14[[#This Row],[Precio]]*0.14)</f>
        <v>786.04</v>
      </c>
      <c r="G4415" s="2">
        <f>Tabla14[[#This Row],[Precio]]-(Tabla14[[#This Row],[Precio]]*0.05)</f>
        <v>868.3</v>
      </c>
      <c r="H4415" s="4">
        <f>Tabla14[[#This Row],[  -14% costo de juan]]+(Tabla14[[#This Row],[  -14% costo de juan]]*0.1)</f>
        <v>864.64400000000001</v>
      </c>
      <c r="I4415" s="30">
        <f>Tabla14[[#This Row],[5% purpil]]+(Tabla14[[#This Row],[5% purpil]]*0.21)</f>
        <v>1050.643</v>
      </c>
      <c r="J4415" s="30">
        <f>Tabla14[[#This Row],[5% purpil]]+(Tabla14[[#This Row],[5% purpil]]*0.21)</f>
        <v>1050.643</v>
      </c>
      <c r="K4415" s="6">
        <f>Tabla14[[#This Row],[Precio NEGRO Publico c/juan]]-Tabla14[[#This Row],[Nuestro Costo juan ]]</f>
        <v>185.99900000000002</v>
      </c>
      <c r="L4415" s="7">
        <f>Tabla14[[#This Row],[Ganancia]]/Tabla14[[#This Row],[Nuestro Costo juan ]]</f>
        <v>0.21511627906976746</v>
      </c>
      <c r="M4415" s="2">
        <f>Tabla14[[#This Row],[Precio NEGRO Publico c/juan]]+(Tabla14[[#This Row],[Precio NEGRO Publico c/juan]]*0.105)</f>
        <v>1160.960515</v>
      </c>
    </row>
    <row r="4416" spans="1:13">
      <c r="A4416" s="1" t="s">
        <v>8854</v>
      </c>
      <c r="B4416" t="s">
        <v>8855</v>
      </c>
      <c r="C4416" t="s">
        <v>7159</v>
      </c>
      <c r="D4416" t="s">
        <v>5447</v>
      </c>
      <c r="E4416" s="2">
        <v>3244</v>
      </c>
      <c r="F4416" s="2">
        <f>Tabla14[[#This Row],[Precio]]-(Tabla14[[#This Row],[Precio]]*0.14)</f>
        <v>2789.84</v>
      </c>
      <c r="G4416" s="2">
        <f>Tabla14[[#This Row],[Precio]]-(Tabla14[[#This Row],[Precio]]*0.05)</f>
        <v>3081.8</v>
      </c>
      <c r="H4416" s="4">
        <f>Tabla14[[#This Row],[  -14% costo de juan]]+(Tabla14[[#This Row],[  -14% costo de juan]]*0.1)</f>
        <v>3068.8240000000001</v>
      </c>
      <c r="I4416" s="30">
        <f>Tabla14[[#This Row],[5% purpil]]+(Tabla14[[#This Row],[5% purpil]]*0.21)</f>
        <v>3728.9780000000001</v>
      </c>
      <c r="J4416" s="30">
        <f>Tabla14[[#This Row],[5% purpil]]+(Tabla14[[#This Row],[5% purpil]]*0.21)</f>
        <v>3728.9780000000001</v>
      </c>
      <c r="K4416" s="6">
        <f>Tabla14[[#This Row],[Precio NEGRO Publico c/juan]]-Tabla14[[#This Row],[Nuestro Costo juan ]]</f>
        <v>660.154</v>
      </c>
      <c r="L4416" s="7">
        <f>Tabla14[[#This Row],[Ganancia]]/Tabla14[[#This Row],[Nuestro Costo juan ]]</f>
        <v>0.21511627906976744</v>
      </c>
      <c r="M4416" s="2">
        <f>Tabla14[[#This Row],[Precio NEGRO Publico c/juan]]+(Tabla14[[#This Row],[Precio NEGRO Publico c/juan]]*0.105)</f>
        <v>4120.5206900000003</v>
      </c>
    </row>
    <row r="4417" spans="1:13">
      <c r="A4417" s="1" t="s">
        <v>8856</v>
      </c>
      <c r="B4417" t="s">
        <v>8857</v>
      </c>
      <c r="C4417" t="s">
        <v>7159</v>
      </c>
      <c r="D4417" t="s">
        <v>5447</v>
      </c>
      <c r="E4417" s="2">
        <v>1793</v>
      </c>
      <c r="F4417" s="2">
        <f>Tabla14[[#This Row],[Precio]]-(Tabla14[[#This Row],[Precio]]*0.14)</f>
        <v>1541.98</v>
      </c>
      <c r="G4417" s="2">
        <f>Tabla14[[#This Row],[Precio]]-(Tabla14[[#This Row],[Precio]]*0.05)</f>
        <v>1703.35</v>
      </c>
      <c r="H4417" s="4">
        <f>Tabla14[[#This Row],[  -14% costo de juan]]+(Tabla14[[#This Row],[  -14% costo de juan]]*0.1)</f>
        <v>1696.1780000000001</v>
      </c>
      <c r="I4417" s="30">
        <f>Tabla14[[#This Row],[5% purpil]]+(Tabla14[[#This Row],[5% purpil]]*0.21)</f>
        <v>2061.0535</v>
      </c>
      <c r="J4417" s="30">
        <f>Tabla14[[#This Row],[5% purpil]]+(Tabla14[[#This Row],[5% purpil]]*0.21)</f>
        <v>2061.0535</v>
      </c>
      <c r="K4417" s="6">
        <f>Tabla14[[#This Row],[Precio NEGRO Publico c/juan]]-Tabla14[[#This Row],[Nuestro Costo juan ]]</f>
        <v>364.87549999999987</v>
      </c>
      <c r="L4417" s="7">
        <f>Tabla14[[#This Row],[Ganancia]]/Tabla14[[#This Row],[Nuestro Costo juan ]]</f>
        <v>0.21511627906976735</v>
      </c>
      <c r="M4417" s="2">
        <f>Tabla14[[#This Row],[Precio NEGRO Publico c/juan]]+(Tabla14[[#This Row],[Precio NEGRO Publico c/juan]]*0.105)</f>
        <v>2277.4641175000002</v>
      </c>
    </row>
    <row r="4418" spans="1:13">
      <c r="A4418" s="1" t="s">
        <v>8858</v>
      </c>
      <c r="B4418" t="s">
        <v>8859</v>
      </c>
      <c r="C4418" t="s">
        <v>7159</v>
      </c>
      <c r="D4418" t="s">
        <v>5447</v>
      </c>
      <c r="E4418" s="2">
        <v>2741.04</v>
      </c>
      <c r="F4418" s="2">
        <f>Tabla14[[#This Row],[Precio]]-(Tabla14[[#This Row],[Precio]]*0.14)</f>
        <v>2357.2943999999998</v>
      </c>
      <c r="G4418" s="2">
        <f>Tabla14[[#This Row],[Precio]]-(Tabla14[[#This Row],[Precio]]*0.05)</f>
        <v>2603.9879999999998</v>
      </c>
      <c r="H4418" s="4">
        <f>Tabla14[[#This Row],[  -14% costo de juan]]+(Tabla14[[#This Row],[  -14% costo de juan]]*0.1)</f>
        <v>2593.0238399999998</v>
      </c>
      <c r="I4418" s="30">
        <f>Tabla14[[#This Row],[5% purpil]]+(Tabla14[[#This Row],[5% purpil]]*0.21)</f>
        <v>3150.8254799999995</v>
      </c>
      <c r="J4418" s="30">
        <f>Tabla14[[#This Row],[5% purpil]]+(Tabla14[[#This Row],[5% purpil]]*0.21)</f>
        <v>3150.8254799999995</v>
      </c>
      <c r="K4418" s="6">
        <f>Tabla14[[#This Row],[Precio NEGRO Publico c/juan]]-Tabla14[[#This Row],[Nuestro Costo juan ]]</f>
        <v>557.80163999999968</v>
      </c>
      <c r="L4418" s="7">
        <f>Tabla14[[#This Row],[Ganancia]]/Tabla14[[#This Row],[Nuestro Costo juan ]]</f>
        <v>0.21511627906976732</v>
      </c>
      <c r="M4418" s="2">
        <f>Tabla14[[#This Row],[Precio NEGRO Publico c/juan]]+(Tabla14[[#This Row],[Precio NEGRO Publico c/juan]]*0.105)</f>
        <v>3481.6621553999994</v>
      </c>
    </row>
    <row r="4419" spans="1:13">
      <c r="A4419" s="1" t="s">
        <v>8860</v>
      </c>
      <c r="B4419" t="s">
        <v>8861</v>
      </c>
      <c r="C4419" t="s">
        <v>7159</v>
      </c>
      <c r="D4419" t="s">
        <v>5447</v>
      </c>
      <c r="E4419" s="2">
        <v>22628</v>
      </c>
      <c r="F4419" s="2">
        <f>Tabla14[[#This Row],[Precio]]-(Tabla14[[#This Row],[Precio]]*0.14)</f>
        <v>19460.079999999998</v>
      </c>
      <c r="G4419" s="2">
        <f>Tabla14[[#This Row],[Precio]]-(Tabla14[[#This Row],[Precio]]*0.05)</f>
        <v>21496.6</v>
      </c>
      <c r="H4419" s="4">
        <f>Tabla14[[#This Row],[  -14% costo de juan]]+(Tabla14[[#This Row],[  -14% costo de juan]]*0.1)</f>
        <v>21406.087999999996</v>
      </c>
      <c r="I4419" s="30">
        <f>Tabla14[[#This Row],[5% purpil]]+(Tabla14[[#This Row],[5% purpil]]*0.21)</f>
        <v>26010.885999999999</v>
      </c>
      <c r="J4419" s="30">
        <f>Tabla14[[#This Row],[5% purpil]]+(Tabla14[[#This Row],[5% purpil]]*0.21)</f>
        <v>26010.885999999999</v>
      </c>
      <c r="K4419" s="6">
        <f>Tabla14[[#This Row],[Precio NEGRO Publico c/juan]]-Tabla14[[#This Row],[Nuestro Costo juan ]]</f>
        <v>4604.7980000000025</v>
      </c>
      <c r="L4419" s="7">
        <f>Tabla14[[#This Row],[Ganancia]]/Tabla14[[#This Row],[Nuestro Costo juan ]]</f>
        <v>0.2151162790697676</v>
      </c>
      <c r="M4419" s="2">
        <f>Tabla14[[#This Row],[Precio NEGRO Publico c/juan]]+(Tabla14[[#This Row],[Precio NEGRO Publico c/juan]]*0.105)</f>
        <v>28742.029029999998</v>
      </c>
    </row>
    <row r="4420" spans="1:13">
      <c r="A4420" s="1" t="s">
        <v>8862</v>
      </c>
      <c r="B4420" t="s">
        <v>8863</v>
      </c>
      <c r="C4420" t="s">
        <v>7159</v>
      </c>
      <c r="D4420" t="s">
        <v>5447</v>
      </c>
      <c r="E4420" s="2">
        <v>8186.4</v>
      </c>
      <c r="F4420" s="2">
        <f>Tabla14[[#This Row],[Precio]]-(Tabla14[[#This Row],[Precio]]*0.14)</f>
        <v>7040.3040000000001</v>
      </c>
      <c r="G4420" s="2">
        <f>Tabla14[[#This Row],[Precio]]-(Tabla14[[#This Row],[Precio]]*0.05)</f>
        <v>7777.08</v>
      </c>
      <c r="H4420" s="4">
        <f>Tabla14[[#This Row],[  -14% costo de juan]]+(Tabla14[[#This Row],[  -14% costo de juan]]*0.1)</f>
        <v>7744.3343999999997</v>
      </c>
      <c r="I4420" s="30">
        <f>Tabla14[[#This Row],[5% purpil]]+(Tabla14[[#This Row],[5% purpil]]*0.21)</f>
        <v>9410.2667999999994</v>
      </c>
      <c r="J4420" s="30">
        <f>Tabla14[[#This Row],[5% purpil]]+(Tabla14[[#This Row],[5% purpil]]*0.21)</f>
        <v>9410.2667999999994</v>
      </c>
      <c r="K4420" s="6">
        <f>Tabla14[[#This Row],[Precio NEGRO Publico c/juan]]-Tabla14[[#This Row],[Nuestro Costo juan ]]</f>
        <v>1665.9323999999997</v>
      </c>
      <c r="L4420" s="7">
        <f>Tabla14[[#This Row],[Ganancia]]/Tabla14[[#This Row],[Nuestro Costo juan ]]</f>
        <v>0.21511627906976741</v>
      </c>
      <c r="M4420" s="2">
        <f>Tabla14[[#This Row],[Precio NEGRO Publico c/juan]]+(Tabla14[[#This Row],[Precio NEGRO Publico c/juan]]*0.105)</f>
        <v>10398.344814</v>
      </c>
    </row>
    <row r="4421" spans="1:13">
      <c r="A4421" s="1" t="s">
        <v>8864</v>
      </c>
      <c r="B4421" t="s">
        <v>8865</v>
      </c>
      <c r="C4421" t="s">
        <v>7159</v>
      </c>
      <c r="D4421" t="s">
        <v>5447</v>
      </c>
      <c r="E4421" s="2">
        <v>10964.2</v>
      </c>
      <c r="F4421" s="2">
        <f>Tabla14[[#This Row],[Precio]]-(Tabla14[[#This Row],[Precio]]*0.14)</f>
        <v>9429.2119999999995</v>
      </c>
      <c r="G4421" s="2">
        <f>Tabla14[[#This Row],[Precio]]-(Tabla14[[#This Row],[Precio]]*0.05)</f>
        <v>10415.990000000002</v>
      </c>
      <c r="H4421" s="4">
        <f>Tabla14[[#This Row],[  -14% costo de juan]]+(Tabla14[[#This Row],[  -14% costo de juan]]*0.1)</f>
        <v>10372.1332</v>
      </c>
      <c r="I4421" s="30">
        <f>Tabla14[[#This Row],[5% purpil]]+(Tabla14[[#This Row],[5% purpil]]*0.21)</f>
        <v>12603.347900000002</v>
      </c>
      <c r="J4421" s="30">
        <f>Tabla14[[#This Row],[5% purpil]]+(Tabla14[[#This Row],[5% purpil]]*0.21)</f>
        <v>12603.347900000002</v>
      </c>
      <c r="K4421" s="6">
        <f>Tabla14[[#This Row],[Precio NEGRO Publico c/juan]]-Tabla14[[#This Row],[Nuestro Costo juan ]]</f>
        <v>2231.2147000000023</v>
      </c>
      <c r="L4421" s="7">
        <f>Tabla14[[#This Row],[Ganancia]]/Tabla14[[#This Row],[Nuestro Costo juan ]]</f>
        <v>0.21511627906976766</v>
      </c>
      <c r="M4421" s="2">
        <f>Tabla14[[#This Row],[Precio NEGRO Publico c/juan]]+(Tabla14[[#This Row],[Precio NEGRO Publico c/juan]]*0.105)</f>
        <v>13926.699429500002</v>
      </c>
    </row>
    <row r="4422" spans="1:13">
      <c r="A4422" s="1" t="s">
        <v>8866</v>
      </c>
      <c r="B4422" t="s">
        <v>8867</v>
      </c>
      <c r="C4422" t="s">
        <v>7159</v>
      </c>
      <c r="D4422" t="s">
        <v>5447</v>
      </c>
      <c r="E4422" s="2">
        <v>4800</v>
      </c>
      <c r="F4422" s="2">
        <f>Tabla14[[#This Row],[Precio]]-(Tabla14[[#This Row],[Precio]]*0.14)</f>
        <v>4128</v>
      </c>
      <c r="G4422" s="2">
        <f>Tabla14[[#This Row],[Precio]]-(Tabla14[[#This Row],[Precio]]*0.05)</f>
        <v>4560</v>
      </c>
      <c r="H4422" s="4">
        <f>Tabla14[[#This Row],[  -14% costo de juan]]+(Tabla14[[#This Row],[  -14% costo de juan]]*0.1)</f>
        <v>4540.8</v>
      </c>
      <c r="I4422" s="30">
        <f>Tabla14[[#This Row],[5% purpil]]+(Tabla14[[#This Row],[5% purpil]]*0.21)</f>
        <v>5517.6</v>
      </c>
      <c r="J4422" s="30">
        <f>Tabla14[[#This Row],[5% purpil]]+(Tabla14[[#This Row],[5% purpil]]*0.21)</f>
        <v>5517.6</v>
      </c>
      <c r="K4422" s="6">
        <f>Tabla14[[#This Row],[Precio NEGRO Publico c/juan]]-Tabla14[[#This Row],[Nuestro Costo juan ]]</f>
        <v>976.80000000000018</v>
      </c>
      <c r="L4422" s="7">
        <f>Tabla14[[#This Row],[Ganancia]]/Tabla14[[#This Row],[Nuestro Costo juan ]]</f>
        <v>0.21511627906976746</v>
      </c>
      <c r="M4422" s="2">
        <f>Tabla14[[#This Row],[Precio NEGRO Publico c/juan]]+(Tabla14[[#This Row],[Precio NEGRO Publico c/juan]]*0.105)</f>
        <v>6096.9480000000003</v>
      </c>
    </row>
    <row r="4423" spans="1:13">
      <c r="A4423" s="1" t="s">
        <v>8868</v>
      </c>
      <c r="B4423" t="s">
        <v>8869</v>
      </c>
      <c r="C4423" t="s">
        <v>7159</v>
      </c>
      <c r="D4423" t="s">
        <v>5447</v>
      </c>
      <c r="E4423" s="2">
        <v>4800</v>
      </c>
      <c r="F4423" s="2">
        <f>Tabla14[[#This Row],[Precio]]-(Tabla14[[#This Row],[Precio]]*0.14)</f>
        <v>4128</v>
      </c>
      <c r="G4423" s="2">
        <f>Tabla14[[#This Row],[Precio]]-(Tabla14[[#This Row],[Precio]]*0.05)</f>
        <v>4560</v>
      </c>
      <c r="H4423" s="4">
        <f>Tabla14[[#This Row],[  -14% costo de juan]]+(Tabla14[[#This Row],[  -14% costo de juan]]*0.1)</f>
        <v>4540.8</v>
      </c>
      <c r="I4423" s="30">
        <f>Tabla14[[#This Row],[5% purpil]]+(Tabla14[[#This Row],[5% purpil]]*0.21)</f>
        <v>5517.6</v>
      </c>
      <c r="J4423" s="30">
        <f>Tabla14[[#This Row],[5% purpil]]+(Tabla14[[#This Row],[5% purpil]]*0.21)</f>
        <v>5517.6</v>
      </c>
      <c r="K4423" s="6">
        <f>Tabla14[[#This Row],[Precio NEGRO Publico c/juan]]-Tabla14[[#This Row],[Nuestro Costo juan ]]</f>
        <v>976.80000000000018</v>
      </c>
      <c r="L4423" s="7">
        <f>Tabla14[[#This Row],[Ganancia]]/Tabla14[[#This Row],[Nuestro Costo juan ]]</f>
        <v>0.21511627906976746</v>
      </c>
      <c r="M4423" s="2">
        <f>Tabla14[[#This Row],[Precio NEGRO Publico c/juan]]+(Tabla14[[#This Row],[Precio NEGRO Publico c/juan]]*0.105)</f>
        <v>6096.9480000000003</v>
      </c>
    </row>
    <row r="4424" spans="1:13">
      <c r="A4424" s="1" t="s">
        <v>8870</v>
      </c>
      <c r="B4424" t="s">
        <v>8871</v>
      </c>
      <c r="C4424" t="s">
        <v>7159</v>
      </c>
      <c r="D4424" t="s">
        <v>5447</v>
      </c>
      <c r="E4424" s="2">
        <v>4500</v>
      </c>
      <c r="F4424" s="2">
        <f>Tabla14[[#This Row],[Precio]]-(Tabla14[[#This Row],[Precio]]*0.14)</f>
        <v>3870</v>
      </c>
      <c r="G4424" s="2">
        <f>Tabla14[[#This Row],[Precio]]-(Tabla14[[#This Row],[Precio]]*0.05)</f>
        <v>4275</v>
      </c>
      <c r="H4424" s="4">
        <f>Tabla14[[#This Row],[  -14% costo de juan]]+(Tabla14[[#This Row],[  -14% costo de juan]]*0.1)</f>
        <v>4257</v>
      </c>
      <c r="I4424" s="30">
        <f>Tabla14[[#This Row],[5% purpil]]+(Tabla14[[#This Row],[5% purpil]]*0.21)</f>
        <v>5172.75</v>
      </c>
      <c r="J4424" s="30">
        <f>Tabla14[[#This Row],[5% purpil]]+(Tabla14[[#This Row],[5% purpil]]*0.21)</f>
        <v>5172.75</v>
      </c>
      <c r="K4424" s="6">
        <f>Tabla14[[#This Row],[Precio NEGRO Publico c/juan]]-Tabla14[[#This Row],[Nuestro Costo juan ]]</f>
        <v>915.75</v>
      </c>
      <c r="L4424" s="7">
        <f>Tabla14[[#This Row],[Ganancia]]/Tabla14[[#This Row],[Nuestro Costo juan ]]</f>
        <v>0.21511627906976744</v>
      </c>
      <c r="M4424" s="2">
        <f>Tabla14[[#This Row],[Precio NEGRO Publico c/juan]]+(Tabla14[[#This Row],[Precio NEGRO Publico c/juan]]*0.105)</f>
        <v>5715.8887500000001</v>
      </c>
    </row>
    <row r="4425" spans="1:13">
      <c r="A4425" s="1" t="s">
        <v>8872</v>
      </c>
      <c r="B4425" t="s">
        <v>8873</v>
      </c>
      <c r="C4425" t="s">
        <v>7159</v>
      </c>
      <c r="D4425" t="s">
        <v>5447</v>
      </c>
      <c r="E4425" s="2">
        <v>4500</v>
      </c>
      <c r="F4425" s="2">
        <f>Tabla14[[#This Row],[Precio]]-(Tabla14[[#This Row],[Precio]]*0.14)</f>
        <v>3870</v>
      </c>
      <c r="G4425" s="2">
        <f>Tabla14[[#This Row],[Precio]]-(Tabla14[[#This Row],[Precio]]*0.05)</f>
        <v>4275</v>
      </c>
      <c r="H4425" s="4">
        <f>Tabla14[[#This Row],[  -14% costo de juan]]+(Tabla14[[#This Row],[  -14% costo de juan]]*0.1)</f>
        <v>4257</v>
      </c>
      <c r="I4425" s="30">
        <f>Tabla14[[#This Row],[5% purpil]]+(Tabla14[[#This Row],[5% purpil]]*0.21)</f>
        <v>5172.75</v>
      </c>
      <c r="J4425" s="30">
        <f>Tabla14[[#This Row],[5% purpil]]+(Tabla14[[#This Row],[5% purpil]]*0.21)</f>
        <v>5172.75</v>
      </c>
      <c r="K4425" s="6">
        <f>Tabla14[[#This Row],[Precio NEGRO Publico c/juan]]-Tabla14[[#This Row],[Nuestro Costo juan ]]</f>
        <v>915.75</v>
      </c>
      <c r="L4425" s="7">
        <f>Tabla14[[#This Row],[Ganancia]]/Tabla14[[#This Row],[Nuestro Costo juan ]]</f>
        <v>0.21511627906976744</v>
      </c>
      <c r="M4425" s="2">
        <f>Tabla14[[#This Row],[Precio NEGRO Publico c/juan]]+(Tabla14[[#This Row],[Precio NEGRO Publico c/juan]]*0.105)</f>
        <v>5715.8887500000001</v>
      </c>
    </row>
    <row r="4426" spans="1:13">
      <c r="A4426" s="1" t="s">
        <v>8874</v>
      </c>
      <c r="B4426" t="s">
        <v>8875</v>
      </c>
      <c r="C4426" t="s">
        <v>7159</v>
      </c>
      <c r="D4426" t="s">
        <v>5447</v>
      </c>
      <c r="E4426" s="2">
        <v>98071.5</v>
      </c>
      <c r="F4426" s="2">
        <f>Tabla14[[#This Row],[Precio]]-(Tabla14[[#This Row],[Precio]]*0.14)</f>
        <v>84341.489999999991</v>
      </c>
      <c r="G4426" s="2">
        <f>Tabla14[[#This Row],[Precio]]-(Tabla14[[#This Row],[Precio]]*0.05)</f>
        <v>93167.925000000003</v>
      </c>
      <c r="H4426" s="4">
        <f>Tabla14[[#This Row],[  -14% costo de juan]]+(Tabla14[[#This Row],[  -14% costo de juan]]*0.1)</f>
        <v>92775.638999999996</v>
      </c>
      <c r="I4426" s="30">
        <f>Tabla14[[#This Row],[5% purpil]]+(Tabla14[[#This Row],[5% purpil]]*0.21)</f>
        <v>112733.18925</v>
      </c>
      <c r="J4426" s="30">
        <f>Tabla14[[#This Row],[5% purpil]]+(Tabla14[[#This Row],[5% purpil]]*0.21)</f>
        <v>112733.18925</v>
      </c>
      <c r="K4426" s="6">
        <f>Tabla14[[#This Row],[Precio NEGRO Publico c/juan]]-Tabla14[[#This Row],[Nuestro Costo juan ]]</f>
        <v>19957.55025</v>
      </c>
      <c r="L4426" s="7">
        <f>Tabla14[[#This Row],[Ganancia]]/Tabla14[[#This Row],[Nuestro Costo juan ]]</f>
        <v>0.21511627906976746</v>
      </c>
      <c r="M4426" s="2">
        <f>Tabla14[[#This Row],[Precio NEGRO Publico c/juan]]+(Tabla14[[#This Row],[Precio NEGRO Publico c/juan]]*0.105)</f>
        <v>124570.17412124999</v>
      </c>
    </row>
    <row r="4427" spans="1:13">
      <c r="A4427" s="1" t="s">
        <v>8876</v>
      </c>
      <c r="B4427" t="s">
        <v>8877</v>
      </c>
      <c r="C4427" t="s">
        <v>7159</v>
      </c>
      <c r="D4427" t="s">
        <v>5447</v>
      </c>
      <c r="E4427" s="2">
        <v>5482.08</v>
      </c>
      <c r="F4427" s="2">
        <f>Tabla14[[#This Row],[Precio]]-(Tabla14[[#This Row],[Precio]]*0.14)</f>
        <v>4714.5887999999995</v>
      </c>
      <c r="G4427" s="2">
        <f>Tabla14[[#This Row],[Precio]]-(Tabla14[[#This Row],[Precio]]*0.05)</f>
        <v>5207.9759999999997</v>
      </c>
      <c r="H4427" s="4">
        <f>Tabla14[[#This Row],[  -14% costo de juan]]+(Tabla14[[#This Row],[  -14% costo de juan]]*0.1)</f>
        <v>5186.0476799999997</v>
      </c>
      <c r="I4427" s="30">
        <f>Tabla14[[#This Row],[5% purpil]]+(Tabla14[[#This Row],[5% purpil]]*0.21)</f>
        <v>6301.650959999999</v>
      </c>
      <c r="J4427" s="30">
        <f>Tabla14[[#This Row],[5% purpil]]+(Tabla14[[#This Row],[5% purpil]]*0.21)</f>
        <v>6301.650959999999</v>
      </c>
      <c r="K4427" s="6">
        <f>Tabla14[[#This Row],[Precio NEGRO Publico c/juan]]-Tabla14[[#This Row],[Nuestro Costo juan ]]</f>
        <v>1115.6032799999994</v>
      </c>
      <c r="L4427" s="7">
        <f>Tabla14[[#This Row],[Ganancia]]/Tabla14[[#This Row],[Nuestro Costo juan ]]</f>
        <v>0.21511627906976732</v>
      </c>
      <c r="M4427" s="2">
        <f>Tabla14[[#This Row],[Precio NEGRO Publico c/juan]]+(Tabla14[[#This Row],[Precio NEGRO Publico c/juan]]*0.105)</f>
        <v>6963.3243107999988</v>
      </c>
    </row>
    <row r="4428" spans="1:13">
      <c r="A4428" s="1" t="s">
        <v>8878</v>
      </c>
      <c r="B4428" t="s">
        <v>8879</v>
      </c>
      <c r="C4428" t="s">
        <v>7159</v>
      </c>
      <c r="D4428" t="s">
        <v>5447</v>
      </c>
      <c r="E4428" s="2">
        <v>6395.76</v>
      </c>
      <c r="F4428" s="2">
        <f>Tabla14[[#This Row],[Precio]]-(Tabla14[[#This Row],[Precio]]*0.14)</f>
        <v>5500.3536000000004</v>
      </c>
      <c r="G4428" s="2">
        <f>Tabla14[[#This Row],[Precio]]-(Tabla14[[#This Row],[Precio]]*0.05)</f>
        <v>6075.9719999999998</v>
      </c>
      <c r="H4428" s="4">
        <f>Tabla14[[#This Row],[  -14% costo de juan]]+(Tabla14[[#This Row],[  -14% costo de juan]]*0.1)</f>
        <v>6050.3889600000002</v>
      </c>
      <c r="I4428" s="30">
        <f>Tabla14[[#This Row],[5% purpil]]+(Tabla14[[#This Row],[5% purpil]]*0.21)</f>
        <v>7351.9261200000001</v>
      </c>
      <c r="J4428" s="30">
        <f>Tabla14[[#This Row],[5% purpil]]+(Tabla14[[#This Row],[5% purpil]]*0.21)</f>
        <v>7351.9261200000001</v>
      </c>
      <c r="K4428" s="6">
        <f>Tabla14[[#This Row],[Precio NEGRO Publico c/juan]]-Tabla14[[#This Row],[Nuestro Costo juan ]]</f>
        <v>1301.5371599999999</v>
      </c>
      <c r="L4428" s="7">
        <f>Tabla14[[#This Row],[Ganancia]]/Tabla14[[#This Row],[Nuestro Costo juan ]]</f>
        <v>0.21511627906976741</v>
      </c>
      <c r="M4428" s="2">
        <f>Tabla14[[#This Row],[Precio NEGRO Publico c/juan]]+(Tabla14[[#This Row],[Precio NEGRO Publico c/juan]]*0.105)</f>
        <v>8123.8783626000004</v>
      </c>
    </row>
    <row r="4429" spans="1:13">
      <c r="A4429" s="1" t="s">
        <v>8880</v>
      </c>
      <c r="B4429" t="s">
        <v>8881</v>
      </c>
      <c r="C4429" t="s">
        <v>7159</v>
      </c>
      <c r="D4429" t="s">
        <v>5447</v>
      </c>
      <c r="E4429" s="2">
        <v>4111.5600000000004</v>
      </c>
      <c r="F4429" s="2">
        <f>Tabla14[[#This Row],[Precio]]-(Tabla14[[#This Row],[Precio]]*0.14)</f>
        <v>3535.9416000000001</v>
      </c>
      <c r="G4429" s="2">
        <f>Tabla14[[#This Row],[Precio]]-(Tabla14[[#This Row],[Precio]]*0.05)</f>
        <v>3905.9820000000004</v>
      </c>
      <c r="H4429" s="4">
        <f>Tabla14[[#This Row],[  -14% costo de juan]]+(Tabla14[[#This Row],[  -14% costo de juan]]*0.1)</f>
        <v>3889.5357600000002</v>
      </c>
      <c r="I4429" s="30">
        <f>Tabla14[[#This Row],[5% purpil]]+(Tabla14[[#This Row],[5% purpil]]*0.21)</f>
        <v>4726.2382200000002</v>
      </c>
      <c r="J4429" s="30">
        <f>Tabla14[[#This Row],[5% purpil]]+(Tabla14[[#This Row],[5% purpil]]*0.21)</f>
        <v>4726.2382200000002</v>
      </c>
      <c r="K4429" s="6">
        <f>Tabla14[[#This Row],[Precio NEGRO Publico c/juan]]-Tabla14[[#This Row],[Nuestro Costo juan ]]</f>
        <v>836.70245999999997</v>
      </c>
      <c r="L4429" s="7">
        <f>Tabla14[[#This Row],[Ganancia]]/Tabla14[[#This Row],[Nuestro Costo juan ]]</f>
        <v>0.21511627906976744</v>
      </c>
      <c r="M4429" s="2">
        <f>Tabla14[[#This Row],[Precio NEGRO Publico c/juan]]+(Tabla14[[#This Row],[Precio NEGRO Publico c/juan]]*0.105)</f>
        <v>5222.4932331</v>
      </c>
    </row>
    <row r="4430" spans="1:13">
      <c r="A4430" s="1" t="s">
        <v>8882</v>
      </c>
      <c r="B4430" t="s">
        <v>8883</v>
      </c>
      <c r="C4430" t="s">
        <v>7159</v>
      </c>
      <c r="D4430" t="s">
        <v>5447</v>
      </c>
      <c r="E4430" s="2">
        <v>4111.5600000000004</v>
      </c>
      <c r="F4430" s="2">
        <f>Tabla14[[#This Row],[Precio]]-(Tabla14[[#This Row],[Precio]]*0.14)</f>
        <v>3535.9416000000001</v>
      </c>
      <c r="G4430" s="2">
        <f>Tabla14[[#This Row],[Precio]]-(Tabla14[[#This Row],[Precio]]*0.05)</f>
        <v>3905.9820000000004</v>
      </c>
      <c r="H4430" s="4">
        <f>Tabla14[[#This Row],[  -14% costo de juan]]+(Tabla14[[#This Row],[  -14% costo de juan]]*0.1)</f>
        <v>3889.5357600000002</v>
      </c>
      <c r="I4430" s="30">
        <f>Tabla14[[#This Row],[5% purpil]]+(Tabla14[[#This Row],[5% purpil]]*0.21)</f>
        <v>4726.2382200000002</v>
      </c>
      <c r="J4430" s="30">
        <f>Tabla14[[#This Row],[5% purpil]]+(Tabla14[[#This Row],[5% purpil]]*0.21)</f>
        <v>4726.2382200000002</v>
      </c>
      <c r="K4430" s="6">
        <f>Tabla14[[#This Row],[Precio NEGRO Publico c/juan]]-Tabla14[[#This Row],[Nuestro Costo juan ]]</f>
        <v>836.70245999999997</v>
      </c>
      <c r="L4430" s="7">
        <f>Tabla14[[#This Row],[Ganancia]]/Tabla14[[#This Row],[Nuestro Costo juan ]]</f>
        <v>0.21511627906976744</v>
      </c>
      <c r="M4430" s="2">
        <f>Tabla14[[#This Row],[Precio NEGRO Publico c/juan]]+(Tabla14[[#This Row],[Precio NEGRO Publico c/juan]]*0.105)</f>
        <v>5222.4932331</v>
      </c>
    </row>
    <row r="4431" spans="1:13">
      <c r="A4431" s="1" t="s">
        <v>8884</v>
      </c>
      <c r="B4431" t="s">
        <v>8885</v>
      </c>
      <c r="C4431" t="s">
        <v>7159</v>
      </c>
      <c r="D4431" t="s">
        <v>5447</v>
      </c>
      <c r="E4431" s="2">
        <v>14618.9</v>
      </c>
      <c r="F4431" s="2">
        <f>Tabla14[[#This Row],[Precio]]-(Tabla14[[#This Row],[Precio]]*0.14)</f>
        <v>12572.253999999999</v>
      </c>
      <c r="G4431" s="2">
        <f>Tabla14[[#This Row],[Precio]]-(Tabla14[[#This Row],[Precio]]*0.05)</f>
        <v>13887.955</v>
      </c>
      <c r="H4431" s="4">
        <f>Tabla14[[#This Row],[  -14% costo de juan]]+(Tabla14[[#This Row],[  -14% costo de juan]]*0.1)</f>
        <v>13829.479399999998</v>
      </c>
      <c r="I4431" s="30">
        <f>Tabla14[[#This Row],[5% purpil]]+(Tabla14[[#This Row],[5% purpil]]*0.21)</f>
        <v>16804.42555</v>
      </c>
      <c r="J4431" s="30">
        <f>Tabla14[[#This Row],[5% purpil]]+(Tabla14[[#This Row],[5% purpil]]*0.21)</f>
        <v>16804.42555</v>
      </c>
      <c r="K4431" s="6">
        <f>Tabla14[[#This Row],[Precio NEGRO Publico c/juan]]-Tabla14[[#This Row],[Nuestro Costo juan ]]</f>
        <v>2974.9461500000016</v>
      </c>
      <c r="L4431" s="7">
        <f>Tabla14[[#This Row],[Ganancia]]/Tabla14[[#This Row],[Nuestro Costo juan ]]</f>
        <v>0.21511627906976757</v>
      </c>
      <c r="M4431" s="2">
        <f>Tabla14[[#This Row],[Precio NEGRO Publico c/juan]]+(Tabla14[[#This Row],[Precio NEGRO Publico c/juan]]*0.105)</f>
        <v>18568.89023275</v>
      </c>
    </row>
    <row r="4432" spans="1:13">
      <c r="A4432" s="1" t="s">
        <v>8886</v>
      </c>
      <c r="B4432" t="s">
        <v>8887</v>
      </c>
      <c r="C4432" t="s">
        <v>7159</v>
      </c>
      <c r="D4432" t="s">
        <v>5447</v>
      </c>
      <c r="E4432" s="2">
        <v>5482.08</v>
      </c>
      <c r="F4432" s="2">
        <f>Tabla14[[#This Row],[Precio]]-(Tabla14[[#This Row],[Precio]]*0.14)</f>
        <v>4714.5887999999995</v>
      </c>
      <c r="G4432" s="2">
        <f>Tabla14[[#This Row],[Precio]]-(Tabla14[[#This Row],[Precio]]*0.05)</f>
        <v>5207.9759999999997</v>
      </c>
      <c r="H4432" s="4">
        <f>Tabla14[[#This Row],[  -14% costo de juan]]+(Tabla14[[#This Row],[  -14% costo de juan]]*0.1)</f>
        <v>5186.0476799999997</v>
      </c>
      <c r="I4432" s="30">
        <f>Tabla14[[#This Row],[5% purpil]]+(Tabla14[[#This Row],[5% purpil]]*0.21)</f>
        <v>6301.650959999999</v>
      </c>
      <c r="J4432" s="30">
        <f>Tabla14[[#This Row],[5% purpil]]+(Tabla14[[#This Row],[5% purpil]]*0.21)</f>
        <v>6301.650959999999</v>
      </c>
      <c r="K4432" s="6">
        <f>Tabla14[[#This Row],[Precio NEGRO Publico c/juan]]-Tabla14[[#This Row],[Nuestro Costo juan ]]</f>
        <v>1115.6032799999994</v>
      </c>
      <c r="L4432" s="7">
        <f>Tabla14[[#This Row],[Ganancia]]/Tabla14[[#This Row],[Nuestro Costo juan ]]</f>
        <v>0.21511627906976732</v>
      </c>
      <c r="M4432" s="2">
        <f>Tabla14[[#This Row],[Precio NEGRO Publico c/juan]]+(Tabla14[[#This Row],[Precio NEGRO Publico c/juan]]*0.105)</f>
        <v>6963.3243107999988</v>
      </c>
    </row>
    <row r="4433" spans="1:13">
      <c r="A4433" s="1" t="s">
        <v>8888</v>
      </c>
      <c r="B4433" t="s">
        <v>8889</v>
      </c>
      <c r="C4433" t="s">
        <v>7159</v>
      </c>
      <c r="D4433" t="s">
        <v>5447</v>
      </c>
      <c r="E4433" s="2">
        <v>2302.56</v>
      </c>
      <c r="F4433" s="2">
        <f>Tabla14[[#This Row],[Precio]]-(Tabla14[[#This Row],[Precio]]*0.14)</f>
        <v>1980.2015999999999</v>
      </c>
      <c r="G4433" s="2">
        <f>Tabla14[[#This Row],[Precio]]-(Tabla14[[#This Row],[Precio]]*0.05)</f>
        <v>2187.4319999999998</v>
      </c>
      <c r="H4433" s="4">
        <f>Tabla14[[#This Row],[  -14% costo de juan]]+(Tabla14[[#This Row],[  -14% costo de juan]]*0.1)</f>
        <v>2178.2217599999999</v>
      </c>
      <c r="I4433" s="30">
        <f>Tabla14[[#This Row],[5% purpil]]+(Tabla14[[#This Row],[5% purpil]]*0.21)</f>
        <v>2646.7927199999999</v>
      </c>
      <c r="J4433" s="30">
        <f>Tabla14[[#This Row],[5% purpil]]+(Tabla14[[#This Row],[5% purpil]]*0.21)</f>
        <v>2646.7927199999999</v>
      </c>
      <c r="K4433" s="6">
        <f>Tabla14[[#This Row],[Precio NEGRO Publico c/juan]]-Tabla14[[#This Row],[Nuestro Costo juan ]]</f>
        <v>468.57096000000001</v>
      </c>
      <c r="L4433" s="7">
        <f>Tabla14[[#This Row],[Ganancia]]/Tabla14[[#This Row],[Nuestro Costo juan ]]</f>
        <v>0.21511627906976746</v>
      </c>
      <c r="M4433" s="2">
        <f>Tabla14[[#This Row],[Precio NEGRO Publico c/juan]]+(Tabla14[[#This Row],[Precio NEGRO Publico c/juan]]*0.105)</f>
        <v>2924.7059555999999</v>
      </c>
    </row>
    <row r="4434" spans="1:13">
      <c r="A4434" s="1" t="s">
        <v>8890</v>
      </c>
      <c r="B4434" t="s">
        <v>8891</v>
      </c>
      <c r="C4434" t="s">
        <v>7159</v>
      </c>
      <c r="D4434" t="s">
        <v>5447</v>
      </c>
      <c r="E4434" s="2">
        <v>14847</v>
      </c>
      <c r="F4434" s="2">
        <f>Tabla14[[#This Row],[Precio]]-(Tabla14[[#This Row],[Precio]]*0.14)</f>
        <v>12768.42</v>
      </c>
      <c r="G4434" s="2">
        <f>Tabla14[[#This Row],[Precio]]-(Tabla14[[#This Row],[Precio]]*0.05)</f>
        <v>14104.65</v>
      </c>
      <c r="H4434" s="4">
        <f>Tabla14[[#This Row],[  -14% costo de juan]]+(Tabla14[[#This Row],[  -14% costo de juan]]*0.1)</f>
        <v>14045.262000000001</v>
      </c>
      <c r="I4434" s="30">
        <f>Tabla14[[#This Row],[5% purpil]]+(Tabla14[[#This Row],[5% purpil]]*0.21)</f>
        <v>17066.626499999998</v>
      </c>
      <c r="J4434" s="30">
        <f>Tabla14[[#This Row],[5% purpil]]+(Tabla14[[#This Row],[5% purpil]]*0.21)</f>
        <v>17066.626499999998</v>
      </c>
      <c r="K4434" s="6">
        <f>Tabla14[[#This Row],[Precio NEGRO Publico c/juan]]-Tabla14[[#This Row],[Nuestro Costo juan ]]</f>
        <v>3021.3644999999979</v>
      </c>
      <c r="L4434" s="7">
        <f>Tabla14[[#This Row],[Ganancia]]/Tabla14[[#This Row],[Nuestro Costo juan ]]</f>
        <v>0.21511627906976727</v>
      </c>
      <c r="M4434" s="2">
        <f>Tabla14[[#This Row],[Precio NEGRO Publico c/juan]]+(Tabla14[[#This Row],[Precio NEGRO Publico c/juan]]*0.105)</f>
        <v>18858.622282499997</v>
      </c>
    </row>
    <row r="4435" spans="1:13">
      <c r="A4435" s="1" t="s">
        <v>8892</v>
      </c>
      <c r="B4435" t="s">
        <v>8893</v>
      </c>
      <c r="C4435" t="s">
        <v>7159</v>
      </c>
      <c r="D4435" t="s">
        <v>5447</v>
      </c>
      <c r="E4435" s="2">
        <v>21000</v>
      </c>
      <c r="F4435" s="2">
        <f>Tabla14[[#This Row],[Precio]]-(Tabla14[[#This Row],[Precio]]*0.14)</f>
        <v>18060</v>
      </c>
      <c r="G4435" s="2">
        <f>Tabla14[[#This Row],[Precio]]-(Tabla14[[#This Row],[Precio]]*0.05)</f>
        <v>19950</v>
      </c>
      <c r="H4435" s="4">
        <f>Tabla14[[#This Row],[  -14% costo de juan]]+(Tabla14[[#This Row],[  -14% costo de juan]]*0.1)</f>
        <v>19866</v>
      </c>
      <c r="I4435" s="30">
        <f>Tabla14[[#This Row],[5% purpil]]+(Tabla14[[#This Row],[5% purpil]]*0.21)</f>
        <v>24139.5</v>
      </c>
      <c r="J4435" s="30">
        <f>Tabla14[[#This Row],[5% purpil]]+(Tabla14[[#This Row],[5% purpil]]*0.21)</f>
        <v>24139.5</v>
      </c>
      <c r="K4435" s="6">
        <f>Tabla14[[#This Row],[Precio NEGRO Publico c/juan]]-Tabla14[[#This Row],[Nuestro Costo juan ]]</f>
        <v>4273.5</v>
      </c>
      <c r="L4435" s="7">
        <f>Tabla14[[#This Row],[Ganancia]]/Tabla14[[#This Row],[Nuestro Costo juan ]]</f>
        <v>0.21511627906976744</v>
      </c>
      <c r="M4435" s="2">
        <f>Tabla14[[#This Row],[Precio NEGRO Publico c/juan]]+(Tabla14[[#This Row],[Precio NEGRO Publico c/juan]]*0.105)</f>
        <v>26674.147499999999</v>
      </c>
    </row>
    <row r="4436" spans="1:13">
      <c r="A4436" s="1" t="s">
        <v>8894</v>
      </c>
      <c r="B4436" t="s">
        <v>8895</v>
      </c>
      <c r="C4436" t="s">
        <v>7159</v>
      </c>
      <c r="D4436" t="s">
        <v>5447</v>
      </c>
      <c r="E4436" s="2">
        <v>1420.2</v>
      </c>
      <c r="F4436" s="2">
        <f>Tabla14[[#This Row],[Precio]]-(Tabla14[[#This Row],[Precio]]*0.14)</f>
        <v>1221.3720000000001</v>
      </c>
      <c r="G4436" s="2">
        <f>Tabla14[[#This Row],[Precio]]-(Tabla14[[#This Row],[Precio]]*0.05)</f>
        <v>1349.19</v>
      </c>
      <c r="H4436" s="4">
        <f>Tabla14[[#This Row],[  -14% costo de juan]]+(Tabla14[[#This Row],[  -14% costo de juan]]*0.1)</f>
        <v>1343.5092</v>
      </c>
      <c r="I4436" s="30">
        <f>Tabla14[[#This Row],[5% purpil]]+(Tabla14[[#This Row],[5% purpil]]*0.21)</f>
        <v>1632.5199</v>
      </c>
      <c r="J4436" s="30">
        <f>Tabla14[[#This Row],[5% purpil]]+(Tabla14[[#This Row],[5% purpil]]*0.21)</f>
        <v>1632.5199</v>
      </c>
      <c r="K4436" s="6">
        <f>Tabla14[[#This Row],[Precio NEGRO Publico c/juan]]-Tabla14[[#This Row],[Nuestro Costo juan ]]</f>
        <v>289.01070000000004</v>
      </c>
      <c r="L4436" s="7">
        <f>Tabla14[[#This Row],[Ganancia]]/Tabla14[[#This Row],[Nuestro Costo juan ]]</f>
        <v>0.21511627906976749</v>
      </c>
      <c r="M4436" s="2">
        <f>Tabla14[[#This Row],[Precio NEGRO Publico c/juan]]+(Tabla14[[#This Row],[Precio NEGRO Publico c/juan]]*0.105)</f>
        <v>1803.9344894999999</v>
      </c>
    </row>
    <row r="4437" spans="1:13">
      <c r="A4437" s="1" t="s">
        <v>8896</v>
      </c>
      <c r="B4437" t="s">
        <v>8897</v>
      </c>
      <c r="C4437" t="s">
        <v>7159</v>
      </c>
      <c r="D4437" t="s">
        <v>5447</v>
      </c>
      <c r="E4437" s="2">
        <v>2255.04</v>
      </c>
      <c r="F4437" s="2">
        <f>Tabla14[[#This Row],[Precio]]-(Tabla14[[#This Row],[Precio]]*0.14)</f>
        <v>1939.3344</v>
      </c>
      <c r="G4437" s="2">
        <f>Tabla14[[#This Row],[Precio]]-(Tabla14[[#This Row],[Precio]]*0.05)</f>
        <v>2142.288</v>
      </c>
      <c r="H4437" s="4">
        <f>Tabla14[[#This Row],[  -14% costo de juan]]+(Tabla14[[#This Row],[  -14% costo de juan]]*0.1)</f>
        <v>2133.26784</v>
      </c>
      <c r="I4437" s="30">
        <f>Tabla14[[#This Row],[5% purpil]]+(Tabla14[[#This Row],[5% purpil]]*0.21)</f>
        <v>2592.1684799999998</v>
      </c>
      <c r="J4437" s="30">
        <f>Tabla14[[#This Row],[5% purpil]]+(Tabla14[[#This Row],[5% purpil]]*0.21)</f>
        <v>2592.1684799999998</v>
      </c>
      <c r="K4437" s="6">
        <f>Tabla14[[#This Row],[Precio NEGRO Publico c/juan]]-Tabla14[[#This Row],[Nuestro Costo juan ]]</f>
        <v>458.90063999999984</v>
      </c>
      <c r="L4437" s="7">
        <f>Tabla14[[#This Row],[Ganancia]]/Tabla14[[#This Row],[Nuestro Costo juan ]]</f>
        <v>0.21511627906976738</v>
      </c>
      <c r="M4437" s="2">
        <f>Tabla14[[#This Row],[Precio NEGRO Publico c/juan]]+(Tabla14[[#This Row],[Precio NEGRO Publico c/juan]]*0.105)</f>
        <v>2864.3461703999997</v>
      </c>
    </row>
    <row r="4438" spans="1:13">
      <c r="A4438" s="1" t="s">
        <v>8898</v>
      </c>
      <c r="B4438" t="s">
        <v>8899</v>
      </c>
      <c r="C4438" t="s">
        <v>7159</v>
      </c>
      <c r="D4438" t="s">
        <v>5447</v>
      </c>
      <c r="E4438" s="2">
        <v>5518.8</v>
      </c>
      <c r="F4438" s="2">
        <f>Tabla14[[#This Row],[Precio]]-(Tabla14[[#This Row],[Precio]]*0.14)</f>
        <v>4746.1679999999997</v>
      </c>
      <c r="G4438" s="2">
        <f>Tabla14[[#This Row],[Precio]]-(Tabla14[[#This Row],[Precio]]*0.05)</f>
        <v>5242.8600000000006</v>
      </c>
      <c r="H4438" s="4">
        <f>Tabla14[[#This Row],[  -14% costo de juan]]+(Tabla14[[#This Row],[  -14% costo de juan]]*0.1)</f>
        <v>5220.7847999999994</v>
      </c>
      <c r="I4438" s="30">
        <f>Tabla14[[#This Row],[5% purpil]]+(Tabla14[[#This Row],[5% purpil]]*0.21)</f>
        <v>6343.8606000000009</v>
      </c>
      <c r="J4438" s="30">
        <f>Tabla14[[#This Row],[5% purpil]]+(Tabla14[[#This Row],[5% purpil]]*0.21)</f>
        <v>6343.8606000000009</v>
      </c>
      <c r="K4438" s="6">
        <f>Tabla14[[#This Row],[Precio NEGRO Publico c/juan]]-Tabla14[[#This Row],[Nuestro Costo juan ]]</f>
        <v>1123.0758000000014</v>
      </c>
      <c r="L4438" s="7">
        <f>Tabla14[[#This Row],[Ganancia]]/Tabla14[[#This Row],[Nuestro Costo juan ]]</f>
        <v>0.21511627906976774</v>
      </c>
      <c r="M4438" s="2">
        <f>Tabla14[[#This Row],[Precio NEGRO Publico c/juan]]+(Tabla14[[#This Row],[Precio NEGRO Publico c/juan]]*0.105)</f>
        <v>7009.9659630000006</v>
      </c>
    </row>
    <row r="4439" spans="1:13">
      <c r="A4439" s="1" t="s">
        <v>8900</v>
      </c>
      <c r="B4439" t="s">
        <v>8901</v>
      </c>
      <c r="C4439" t="s">
        <v>7159</v>
      </c>
      <c r="D4439" t="s">
        <v>5447</v>
      </c>
      <c r="E4439" s="2">
        <v>5518.8</v>
      </c>
      <c r="F4439" s="2">
        <f>Tabla14[[#This Row],[Precio]]-(Tabla14[[#This Row],[Precio]]*0.14)</f>
        <v>4746.1679999999997</v>
      </c>
      <c r="G4439" s="2">
        <f>Tabla14[[#This Row],[Precio]]-(Tabla14[[#This Row],[Precio]]*0.05)</f>
        <v>5242.8600000000006</v>
      </c>
      <c r="H4439" s="4">
        <f>Tabla14[[#This Row],[  -14% costo de juan]]+(Tabla14[[#This Row],[  -14% costo de juan]]*0.1)</f>
        <v>5220.7847999999994</v>
      </c>
      <c r="I4439" s="30">
        <f>Tabla14[[#This Row],[5% purpil]]+(Tabla14[[#This Row],[5% purpil]]*0.21)</f>
        <v>6343.8606000000009</v>
      </c>
      <c r="J4439" s="30">
        <f>Tabla14[[#This Row],[5% purpil]]+(Tabla14[[#This Row],[5% purpil]]*0.21)</f>
        <v>6343.8606000000009</v>
      </c>
      <c r="K4439" s="6">
        <f>Tabla14[[#This Row],[Precio NEGRO Publico c/juan]]-Tabla14[[#This Row],[Nuestro Costo juan ]]</f>
        <v>1123.0758000000014</v>
      </c>
      <c r="L4439" s="7">
        <f>Tabla14[[#This Row],[Ganancia]]/Tabla14[[#This Row],[Nuestro Costo juan ]]</f>
        <v>0.21511627906976774</v>
      </c>
      <c r="M4439" s="2">
        <f>Tabla14[[#This Row],[Precio NEGRO Publico c/juan]]+(Tabla14[[#This Row],[Precio NEGRO Publico c/juan]]*0.105)</f>
        <v>7009.9659630000006</v>
      </c>
    </row>
    <row r="4440" spans="1:13">
      <c r="A4440" s="1" t="s">
        <v>8902</v>
      </c>
      <c r="B4440" t="s">
        <v>8903</v>
      </c>
      <c r="C4440" t="s">
        <v>7159</v>
      </c>
      <c r="D4440" t="s">
        <v>5447</v>
      </c>
      <c r="E4440" s="2">
        <v>4872.96</v>
      </c>
      <c r="F4440" s="2">
        <f>Tabla14[[#This Row],[Precio]]-(Tabla14[[#This Row],[Precio]]*0.14)</f>
        <v>4190.7456000000002</v>
      </c>
      <c r="G4440" s="2">
        <f>Tabla14[[#This Row],[Precio]]-(Tabla14[[#This Row],[Precio]]*0.05)</f>
        <v>4629.3119999999999</v>
      </c>
      <c r="H4440" s="4">
        <f>Tabla14[[#This Row],[  -14% costo de juan]]+(Tabla14[[#This Row],[  -14% costo de juan]]*0.1)</f>
        <v>4609.8201600000002</v>
      </c>
      <c r="I4440" s="30">
        <f>Tabla14[[#This Row],[5% purpil]]+(Tabla14[[#This Row],[5% purpil]]*0.21)</f>
        <v>5601.4675200000001</v>
      </c>
      <c r="J4440" s="30">
        <f>Tabla14[[#This Row],[5% purpil]]+(Tabla14[[#This Row],[5% purpil]]*0.21)</f>
        <v>5601.4675200000001</v>
      </c>
      <c r="K4440" s="6">
        <f>Tabla14[[#This Row],[Precio NEGRO Publico c/juan]]-Tabla14[[#This Row],[Nuestro Costo juan ]]</f>
        <v>991.64735999999994</v>
      </c>
      <c r="L4440" s="7">
        <f>Tabla14[[#This Row],[Ganancia]]/Tabla14[[#This Row],[Nuestro Costo juan ]]</f>
        <v>0.21511627906976741</v>
      </c>
      <c r="M4440" s="2">
        <f>Tabla14[[#This Row],[Precio NEGRO Publico c/juan]]+(Tabla14[[#This Row],[Precio NEGRO Publico c/juan]]*0.105)</f>
        <v>6189.6216095999998</v>
      </c>
    </row>
    <row r="4441" spans="1:13">
      <c r="A4441" s="1" t="s">
        <v>8904</v>
      </c>
      <c r="B4441" t="s">
        <v>8905</v>
      </c>
      <c r="C4441" t="s">
        <v>7159</v>
      </c>
      <c r="D4441" t="s">
        <v>5447</v>
      </c>
      <c r="E4441" s="2">
        <v>5177.5200000000004</v>
      </c>
      <c r="F4441" s="2">
        <f>Tabla14[[#This Row],[Precio]]-(Tabla14[[#This Row],[Precio]]*0.14)</f>
        <v>4452.6671999999999</v>
      </c>
      <c r="G4441" s="2">
        <f>Tabla14[[#This Row],[Precio]]-(Tabla14[[#This Row],[Precio]]*0.05)</f>
        <v>4918.6440000000002</v>
      </c>
      <c r="H4441" s="4">
        <f>Tabla14[[#This Row],[  -14% costo de juan]]+(Tabla14[[#This Row],[  -14% costo de juan]]*0.1)</f>
        <v>4897.9339199999995</v>
      </c>
      <c r="I4441" s="30">
        <f>Tabla14[[#This Row],[5% purpil]]+(Tabla14[[#This Row],[5% purpil]]*0.21)</f>
        <v>5951.5592400000005</v>
      </c>
      <c r="J4441" s="30">
        <f>Tabla14[[#This Row],[5% purpil]]+(Tabla14[[#This Row],[5% purpil]]*0.21)</f>
        <v>5951.5592400000005</v>
      </c>
      <c r="K4441" s="6">
        <f>Tabla14[[#This Row],[Precio NEGRO Publico c/juan]]-Tabla14[[#This Row],[Nuestro Costo juan ]]</f>
        <v>1053.625320000001</v>
      </c>
      <c r="L4441" s="7">
        <f>Tabla14[[#This Row],[Ganancia]]/Tabla14[[#This Row],[Nuestro Costo juan ]]</f>
        <v>0.21511627906976766</v>
      </c>
      <c r="M4441" s="2">
        <f>Tabla14[[#This Row],[Precio NEGRO Publico c/juan]]+(Tabla14[[#This Row],[Precio NEGRO Publico c/juan]]*0.105)</f>
        <v>6576.4729602000007</v>
      </c>
    </row>
    <row r="4442" spans="1:13">
      <c r="A4442" s="1" t="s">
        <v>8906</v>
      </c>
      <c r="B4442" t="s">
        <v>8907</v>
      </c>
      <c r="C4442" t="s">
        <v>7159</v>
      </c>
      <c r="D4442" t="s">
        <v>5447</v>
      </c>
      <c r="E4442" s="2">
        <v>5482.08</v>
      </c>
      <c r="F4442" s="2">
        <f>Tabla14[[#This Row],[Precio]]-(Tabla14[[#This Row],[Precio]]*0.14)</f>
        <v>4714.5887999999995</v>
      </c>
      <c r="G4442" s="2">
        <f>Tabla14[[#This Row],[Precio]]-(Tabla14[[#This Row],[Precio]]*0.05)</f>
        <v>5207.9759999999997</v>
      </c>
      <c r="H4442" s="4">
        <f>Tabla14[[#This Row],[  -14% costo de juan]]+(Tabla14[[#This Row],[  -14% costo de juan]]*0.1)</f>
        <v>5186.0476799999997</v>
      </c>
      <c r="I4442" s="30">
        <f>Tabla14[[#This Row],[5% purpil]]+(Tabla14[[#This Row],[5% purpil]]*0.21)</f>
        <v>6301.650959999999</v>
      </c>
      <c r="J4442" s="30">
        <f>Tabla14[[#This Row],[5% purpil]]+(Tabla14[[#This Row],[5% purpil]]*0.21)</f>
        <v>6301.650959999999</v>
      </c>
      <c r="K4442" s="6">
        <f>Tabla14[[#This Row],[Precio NEGRO Publico c/juan]]-Tabla14[[#This Row],[Nuestro Costo juan ]]</f>
        <v>1115.6032799999994</v>
      </c>
      <c r="L4442" s="7">
        <f>Tabla14[[#This Row],[Ganancia]]/Tabla14[[#This Row],[Nuestro Costo juan ]]</f>
        <v>0.21511627906976732</v>
      </c>
      <c r="M4442" s="2">
        <f>Tabla14[[#This Row],[Precio NEGRO Publico c/juan]]+(Tabla14[[#This Row],[Precio NEGRO Publico c/juan]]*0.105)</f>
        <v>6963.3243107999988</v>
      </c>
    </row>
    <row r="4443" spans="1:13">
      <c r="A4443" s="1" t="s">
        <v>8908</v>
      </c>
      <c r="B4443" t="s">
        <v>8909</v>
      </c>
      <c r="C4443" t="s">
        <v>7159</v>
      </c>
      <c r="D4443" t="s">
        <v>5447</v>
      </c>
      <c r="E4443" s="2">
        <v>11329.2</v>
      </c>
      <c r="F4443" s="2">
        <f>Tabla14[[#This Row],[Precio]]-(Tabla14[[#This Row],[Precio]]*0.14)</f>
        <v>9743.112000000001</v>
      </c>
      <c r="G4443" s="2">
        <f>Tabla14[[#This Row],[Precio]]-(Tabla14[[#This Row],[Precio]]*0.05)</f>
        <v>10762.740000000002</v>
      </c>
      <c r="H4443" s="4">
        <f>Tabla14[[#This Row],[  -14% costo de juan]]+(Tabla14[[#This Row],[  -14% costo de juan]]*0.1)</f>
        <v>10717.423200000001</v>
      </c>
      <c r="I4443" s="30">
        <f>Tabla14[[#This Row],[5% purpil]]+(Tabla14[[#This Row],[5% purpil]]*0.21)</f>
        <v>13022.915400000002</v>
      </c>
      <c r="J4443" s="30">
        <f>Tabla14[[#This Row],[5% purpil]]+(Tabla14[[#This Row],[5% purpil]]*0.21)</f>
        <v>13022.915400000002</v>
      </c>
      <c r="K4443" s="6">
        <f>Tabla14[[#This Row],[Precio NEGRO Publico c/juan]]-Tabla14[[#This Row],[Nuestro Costo juan ]]</f>
        <v>2305.4922000000006</v>
      </c>
      <c r="L4443" s="7">
        <f>Tabla14[[#This Row],[Ganancia]]/Tabla14[[#This Row],[Nuestro Costo juan ]]</f>
        <v>0.21511627906976746</v>
      </c>
      <c r="M4443" s="2">
        <f>Tabla14[[#This Row],[Precio NEGRO Publico c/juan]]+(Tabla14[[#This Row],[Precio NEGRO Publico c/juan]]*0.105)</f>
        <v>14390.321517000002</v>
      </c>
    </row>
    <row r="4444" spans="1:13">
      <c r="A4444" s="1" t="s">
        <v>8910</v>
      </c>
      <c r="B4444" t="s">
        <v>8911</v>
      </c>
      <c r="C4444" t="s">
        <v>7159</v>
      </c>
      <c r="D4444" t="s">
        <v>5447</v>
      </c>
      <c r="E4444" s="2">
        <v>11329.2</v>
      </c>
      <c r="F4444" s="2">
        <f>Tabla14[[#This Row],[Precio]]-(Tabla14[[#This Row],[Precio]]*0.14)</f>
        <v>9743.112000000001</v>
      </c>
      <c r="G4444" s="2">
        <f>Tabla14[[#This Row],[Precio]]-(Tabla14[[#This Row],[Precio]]*0.05)</f>
        <v>10762.740000000002</v>
      </c>
      <c r="H4444" s="4">
        <f>Tabla14[[#This Row],[  -14% costo de juan]]+(Tabla14[[#This Row],[  -14% costo de juan]]*0.1)</f>
        <v>10717.423200000001</v>
      </c>
      <c r="I4444" s="30">
        <f>Tabla14[[#This Row],[5% purpil]]+(Tabla14[[#This Row],[5% purpil]]*0.21)</f>
        <v>13022.915400000002</v>
      </c>
      <c r="J4444" s="30">
        <f>Tabla14[[#This Row],[5% purpil]]+(Tabla14[[#This Row],[5% purpil]]*0.21)</f>
        <v>13022.915400000002</v>
      </c>
      <c r="K4444" s="6">
        <f>Tabla14[[#This Row],[Precio NEGRO Publico c/juan]]-Tabla14[[#This Row],[Nuestro Costo juan ]]</f>
        <v>2305.4922000000006</v>
      </c>
      <c r="L4444" s="7">
        <f>Tabla14[[#This Row],[Ganancia]]/Tabla14[[#This Row],[Nuestro Costo juan ]]</f>
        <v>0.21511627906976746</v>
      </c>
      <c r="M4444" s="2">
        <f>Tabla14[[#This Row],[Precio NEGRO Publico c/juan]]+(Tabla14[[#This Row],[Precio NEGRO Publico c/juan]]*0.105)</f>
        <v>14390.321517000002</v>
      </c>
    </row>
    <row r="4445" spans="1:13">
      <c r="A4445" s="1" t="s">
        <v>8912</v>
      </c>
      <c r="B4445" t="s">
        <v>8913</v>
      </c>
      <c r="C4445" t="s">
        <v>7159</v>
      </c>
      <c r="D4445" t="s">
        <v>5447</v>
      </c>
      <c r="E4445" s="2">
        <v>12060.4</v>
      </c>
      <c r="F4445" s="2">
        <f>Tabla14[[#This Row],[Precio]]-(Tabla14[[#This Row],[Precio]]*0.14)</f>
        <v>10371.944</v>
      </c>
      <c r="G4445" s="2">
        <f>Tabla14[[#This Row],[Precio]]-(Tabla14[[#This Row],[Precio]]*0.05)</f>
        <v>11457.38</v>
      </c>
      <c r="H4445" s="4">
        <f>Tabla14[[#This Row],[  -14% costo de juan]]+(Tabla14[[#This Row],[  -14% costo de juan]]*0.1)</f>
        <v>11409.1384</v>
      </c>
      <c r="I4445" s="30">
        <f>Tabla14[[#This Row],[5% purpil]]+(Tabla14[[#This Row],[5% purpil]]*0.21)</f>
        <v>13863.429799999998</v>
      </c>
      <c r="J4445" s="30">
        <f>Tabla14[[#This Row],[5% purpil]]+(Tabla14[[#This Row],[5% purpil]]*0.21)</f>
        <v>13863.429799999998</v>
      </c>
      <c r="K4445" s="6">
        <f>Tabla14[[#This Row],[Precio NEGRO Publico c/juan]]-Tabla14[[#This Row],[Nuestro Costo juan ]]</f>
        <v>2454.2913999999982</v>
      </c>
      <c r="L4445" s="7">
        <f>Tabla14[[#This Row],[Ganancia]]/Tabla14[[#This Row],[Nuestro Costo juan ]]</f>
        <v>0.2151162790697673</v>
      </c>
      <c r="M4445" s="2">
        <f>Tabla14[[#This Row],[Precio NEGRO Publico c/juan]]+(Tabla14[[#This Row],[Precio NEGRO Publico c/juan]]*0.105)</f>
        <v>15319.089928999998</v>
      </c>
    </row>
    <row r="4446" spans="1:13">
      <c r="A4446" s="1" t="s">
        <v>8914</v>
      </c>
      <c r="B4446" t="s">
        <v>8915</v>
      </c>
      <c r="C4446" t="s">
        <v>7159</v>
      </c>
      <c r="D4446" t="s">
        <v>5447</v>
      </c>
      <c r="E4446" s="2">
        <v>12060.4</v>
      </c>
      <c r="F4446" s="2">
        <f>Tabla14[[#This Row],[Precio]]-(Tabla14[[#This Row],[Precio]]*0.14)</f>
        <v>10371.944</v>
      </c>
      <c r="G4446" s="2">
        <f>Tabla14[[#This Row],[Precio]]-(Tabla14[[#This Row],[Precio]]*0.05)</f>
        <v>11457.38</v>
      </c>
      <c r="H4446" s="4">
        <f>Tabla14[[#This Row],[  -14% costo de juan]]+(Tabla14[[#This Row],[  -14% costo de juan]]*0.1)</f>
        <v>11409.1384</v>
      </c>
      <c r="I4446" s="30">
        <f>Tabla14[[#This Row],[5% purpil]]+(Tabla14[[#This Row],[5% purpil]]*0.21)</f>
        <v>13863.429799999998</v>
      </c>
      <c r="J4446" s="30">
        <f>Tabla14[[#This Row],[5% purpil]]+(Tabla14[[#This Row],[5% purpil]]*0.21)</f>
        <v>13863.429799999998</v>
      </c>
      <c r="K4446" s="6">
        <f>Tabla14[[#This Row],[Precio NEGRO Publico c/juan]]-Tabla14[[#This Row],[Nuestro Costo juan ]]</f>
        <v>2454.2913999999982</v>
      </c>
      <c r="L4446" s="7">
        <f>Tabla14[[#This Row],[Ganancia]]/Tabla14[[#This Row],[Nuestro Costo juan ]]</f>
        <v>0.2151162790697673</v>
      </c>
      <c r="M4446" s="2">
        <f>Tabla14[[#This Row],[Precio NEGRO Publico c/juan]]+(Tabla14[[#This Row],[Precio NEGRO Publico c/juan]]*0.105)</f>
        <v>15319.089928999998</v>
      </c>
    </row>
    <row r="4447" spans="1:13">
      <c r="A4447" s="1" t="s">
        <v>8916</v>
      </c>
      <c r="B4447" t="s">
        <v>8917</v>
      </c>
      <c r="C4447" t="s">
        <v>7159</v>
      </c>
      <c r="D4447" t="s">
        <v>5447</v>
      </c>
      <c r="E4447" s="2">
        <v>20832</v>
      </c>
      <c r="F4447" s="2">
        <f>Tabla14[[#This Row],[Precio]]-(Tabla14[[#This Row],[Precio]]*0.14)</f>
        <v>17915.52</v>
      </c>
      <c r="G4447" s="2">
        <f>Tabla14[[#This Row],[Precio]]-(Tabla14[[#This Row],[Precio]]*0.05)</f>
        <v>19790.400000000001</v>
      </c>
      <c r="H4447" s="4">
        <f>Tabla14[[#This Row],[  -14% costo de juan]]+(Tabla14[[#This Row],[  -14% costo de juan]]*0.1)</f>
        <v>19707.072</v>
      </c>
      <c r="I4447" s="30">
        <f>Tabla14[[#This Row],[5% purpil]]+(Tabla14[[#This Row],[5% purpil]]*0.21)</f>
        <v>23946.384000000002</v>
      </c>
      <c r="J4447" s="30">
        <f>Tabla14[[#This Row],[5% purpil]]+(Tabla14[[#This Row],[5% purpil]]*0.21)</f>
        <v>23946.384000000002</v>
      </c>
      <c r="K4447" s="6">
        <f>Tabla14[[#This Row],[Precio NEGRO Publico c/juan]]-Tabla14[[#This Row],[Nuestro Costo juan ]]</f>
        <v>4239.3120000000017</v>
      </c>
      <c r="L4447" s="7">
        <f>Tabla14[[#This Row],[Ganancia]]/Tabla14[[#This Row],[Nuestro Costo juan ]]</f>
        <v>0.21511627906976752</v>
      </c>
      <c r="M4447" s="2">
        <f>Tabla14[[#This Row],[Precio NEGRO Publico c/juan]]+(Tabla14[[#This Row],[Precio NEGRO Publico c/juan]]*0.105)</f>
        <v>26460.75432</v>
      </c>
    </row>
    <row r="4448" spans="1:13">
      <c r="A4448" s="1" t="s">
        <v>8918</v>
      </c>
      <c r="B4448" t="s">
        <v>8919</v>
      </c>
      <c r="C4448" t="s">
        <v>7159</v>
      </c>
      <c r="D4448" t="s">
        <v>5447</v>
      </c>
      <c r="E4448" s="2">
        <v>16200</v>
      </c>
      <c r="F4448" s="2">
        <f>Tabla14[[#This Row],[Precio]]-(Tabla14[[#This Row],[Precio]]*0.14)</f>
        <v>13932</v>
      </c>
      <c r="G4448" s="2">
        <f>Tabla14[[#This Row],[Precio]]-(Tabla14[[#This Row],[Precio]]*0.05)</f>
        <v>15390</v>
      </c>
      <c r="H4448" s="4">
        <f>Tabla14[[#This Row],[  -14% costo de juan]]+(Tabla14[[#This Row],[  -14% costo de juan]]*0.1)</f>
        <v>15325.2</v>
      </c>
      <c r="I4448" s="30">
        <f>Tabla14[[#This Row],[5% purpil]]+(Tabla14[[#This Row],[5% purpil]]*0.21)</f>
        <v>18621.900000000001</v>
      </c>
      <c r="J4448" s="30">
        <f>Tabla14[[#This Row],[5% purpil]]+(Tabla14[[#This Row],[5% purpil]]*0.21)</f>
        <v>18621.900000000001</v>
      </c>
      <c r="K4448" s="6">
        <f>Tabla14[[#This Row],[Precio NEGRO Publico c/juan]]-Tabla14[[#This Row],[Nuestro Costo juan ]]</f>
        <v>3296.7000000000007</v>
      </c>
      <c r="L4448" s="7">
        <f>Tabla14[[#This Row],[Ganancia]]/Tabla14[[#This Row],[Nuestro Costo juan ]]</f>
        <v>0.21511627906976749</v>
      </c>
      <c r="M4448" s="2">
        <f>Tabla14[[#This Row],[Precio NEGRO Publico c/juan]]+(Tabla14[[#This Row],[Precio NEGRO Publico c/juan]]*0.105)</f>
        <v>20577.199500000002</v>
      </c>
    </row>
    <row r="4449" spans="1:13">
      <c r="A4449" s="1" t="s">
        <v>8920</v>
      </c>
      <c r="B4449" t="s">
        <v>8921</v>
      </c>
      <c r="C4449" t="s">
        <v>7159</v>
      </c>
      <c r="D4449" t="s">
        <v>5447</v>
      </c>
      <c r="E4449" s="2">
        <v>16038</v>
      </c>
      <c r="F4449" s="2">
        <f>Tabla14[[#This Row],[Precio]]-(Tabla14[[#This Row],[Precio]]*0.14)</f>
        <v>13792.68</v>
      </c>
      <c r="G4449" s="2">
        <f>Tabla14[[#This Row],[Precio]]-(Tabla14[[#This Row],[Precio]]*0.05)</f>
        <v>15236.1</v>
      </c>
      <c r="H4449" s="4">
        <f>Tabla14[[#This Row],[  -14% costo de juan]]+(Tabla14[[#This Row],[  -14% costo de juan]]*0.1)</f>
        <v>15171.948</v>
      </c>
      <c r="I4449" s="30">
        <f>Tabla14[[#This Row],[5% purpil]]+(Tabla14[[#This Row],[5% purpil]]*0.21)</f>
        <v>18435.681</v>
      </c>
      <c r="J4449" s="30">
        <f>Tabla14[[#This Row],[5% purpil]]+(Tabla14[[#This Row],[5% purpil]]*0.21)</f>
        <v>18435.681</v>
      </c>
      <c r="K4449" s="6">
        <f>Tabla14[[#This Row],[Precio NEGRO Publico c/juan]]-Tabla14[[#This Row],[Nuestro Costo juan ]]</f>
        <v>3263.7330000000002</v>
      </c>
      <c r="L4449" s="7">
        <f>Tabla14[[#This Row],[Ganancia]]/Tabla14[[#This Row],[Nuestro Costo juan ]]</f>
        <v>0.21511627906976744</v>
      </c>
      <c r="M4449" s="2">
        <f>Tabla14[[#This Row],[Precio NEGRO Publico c/juan]]+(Tabla14[[#This Row],[Precio NEGRO Publico c/juan]]*0.105)</f>
        <v>20371.427505</v>
      </c>
    </row>
    <row r="4450" spans="1:13">
      <c r="A4450" s="1" t="s">
        <v>8922</v>
      </c>
      <c r="B4450" t="s">
        <v>8923</v>
      </c>
      <c r="C4450" t="s">
        <v>7159</v>
      </c>
      <c r="D4450" t="s">
        <v>5447</v>
      </c>
      <c r="E4450" s="2">
        <v>26679.200000000001</v>
      </c>
      <c r="F4450" s="2">
        <f>Tabla14[[#This Row],[Precio]]-(Tabla14[[#This Row],[Precio]]*0.14)</f>
        <v>22944.112000000001</v>
      </c>
      <c r="G4450" s="2">
        <f>Tabla14[[#This Row],[Precio]]-(Tabla14[[#This Row],[Precio]]*0.05)</f>
        <v>25345.24</v>
      </c>
      <c r="H4450" s="4">
        <f>Tabla14[[#This Row],[  -14% costo de juan]]+(Tabla14[[#This Row],[  -14% costo de juan]]*0.1)</f>
        <v>25238.5232</v>
      </c>
      <c r="I4450" s="30">
        <f>Tabla14[[#This Row],[5% purpil]]+(Tabla14[[#This Row],[5% purpil]]*0.21)</f>
        <v>30667.740400000002</v>
      </c>
      <c r="J4450" s="30">
        <f>Tabla14[[#This Row],[5% purpil]]+(Tabla14[[#This Row],[5% purpil]]*0.21)</f>
        <v>30667.740400000002</v>
      </c>
      <c r="K4450" s="6">
        <f>Tabla14[[#This Row],[Precio NEGRO Publico c/juan]]-Tabla14[[#This Row],[Nuestro Costo juan ]]</f>
        <v>5429.2172000000028</v>
      </c>
      <c r="L4450" s="7">
        <f>Tabla14[[#This Row],[Ganancia]]/Tabla14[[#This Row],[Nuestro Costo juan ]]</f>
        <v>0.21511627906976755</v>
      </c>
      <c r="M4450" s="2">
        <f>Tabla14[[#This Row],[Precio NEGRO Publico c/juan]]+(Tabla14[[#This Row],[Precio NEGRO Publico c/juan]]*0.105)</f>
        <v>33887.853142</v>
      </c>
    </row>
    <row r="4451" spans="1:13">
      <c r="A4451" s="1" t="s">
        <v>8924</v>
      </c>
      <c r="B4451" t="s">
        <v>8925</v>
      </c>
      <c r="C4451" t="s">
        <v>7159</v>
      </c>
      <c r="D4451" t="s">
        <v>5447</v>
      </c>
      <c r="E4451" s="2">
        <v>26679.200000000001</v>
      </c>
      <c r="F4451" s="2">
        <f>Tabla14[[#This Row],[Precio]]-(Tabla14[[#This Row],[Precio]]*0.14)</f>
        <v>22944.112000000001</v>
      </c>
      <c r="G4451" s="2">
        <f>Tabla14[[#This Row],[Precio]]-(Tabla14[[#This Row],[Precio]]*0.05)</f>
        <v>25345.24</v>
      </c>
      <c r="H4451" s="4">
        <f>Tabla14[[#This Row],[  -14% costo de juan]]+(Tabla14[[#This Row],[  -14% costo de juan]]*0.1)</f>
        <v>25238.5232</v>
      </c>
      <c r="I4451" s="30">
        <f>Tabla14[[#This Row],[5% purpil]]+(Tabla14[[#This Row],[5% purpil]]*0.21)</f>
        <v>30667.740400000002</v>
      </c>
      <c r="J4451" s="30">
        <f>Tabla14[[#This Row],[5% purpil]]+(Tabla14[[#This Row],[5% purpil]]*0.21)</f>
        <v>30667.740400000002</v>
      </c>
      <c r="K4451" s="6">
        <f>Tabla14[[#This Row],[Precio NEGRO Publico c/juan]]-Tabla14[[#This Row],[Nuestro Costo juan ]]</f>
        <v>5429.2172000000028</v>
      </c>
      <c r="L4451" s="7">
        <f>Tabla14[[#This Row],[Ganancia]]/Tabla14[[#This Row],[Nuestro Costo juan ]]</f>
        <v>0.21511627906976755</v>
      </c>
      <c r="M4451" s="2">
        <f>Tabla14[[#This Row],[Precio NEGRO Publico c/juan]]+(Tabla14[[#This Row],[Precio NEGRO Publico c/juan]]*0.105)</f>
        <v>33887.853142</v>
      </c>
    </row>
    <row r="4452" spans="1:13">
      <c r="A4452" s="1" t="s">
        <v>8926</v>
      </c>
      <c r="B4452" t="s">
        <v>8927</v>
      </c>
      <c r="C4452" t="s">
        <v>7159</v>
      </c>
      <c r="D4452" t="s">
        <v>5447</v>
      </c>
      <c r="E4452" s="2">
        <v>76993.2</v>
      </c>
      <c r="F4452" s="2">
        <f>Tabla14[[#This Row],[Precio]]-(Tabla14[[#This Row],[Precio]]*0.14)</f>
        <v>66214.152000000002</v>
      </c>
      <c r="G4452" s="2">
        <f>Tabla14[[#This Row],[Precio]]-(Tabla14[[#This Row],[Precio]]*0.05)</f>
        <v>73143.539999999994</v>
      </c>
      <c r="H4452" s="4">
        <f>Tabla14[[#This Row],[  -14% costo de juan]]+(Tabla14[[#This Row],[  -14% costo de juan]]*0.1)</f>
        <v>72835.567200000005</v>
      </c>
      <c r="I4452" s="30">
        <f>Tabla14[[#This Row],[5% purpil]]+(Tabla14[[#This Row],[5% purpil]]*0.21)</f>
        <v>88503.683399999994</v>
      </c>
      <c r="J4452" s="30">
        <f>Tabla14[[#This Row],[5% purpil]]+(Tabla14[[#This Row],[5% purpil]]*0.21)</f>
        <v>88503.683399999994</v>
      </c>
      <c r="K4452" s="6">
        <f>Tabla14[[#This Row],[Precio NEGRO Publico c/juan]]-Tabla14[[#This Row],[Nuestro Costo juan ]]</f>
        <v>15668.116199999989</v>
      </c>
      <c r="L4452" s="7">
        <f>Tabla14[[#This Row],[Ganancia]]/Tabla14[[#This Row],[Nuestro Costo juan ]]</f>
        <v>0.21511627906976727</v>
      </c>
      <c r="M4452" s="2">
        <f>Tabla14[[#This Row],[Precio NEGRO Publico c/juan]]+(Tabla14[[#This Row],[Precio NEGRO Publico c/juan]]*0.105)</f>
        <v>97796.570156999995</v>
      </c>
    </row>
    <row r="4453" spans="1:13">
      <c r="A4453" s="1" t="s">
        <v>8928</v>
      </c>
      <c r="B4453" t="s">
        <v>8929</v>
      </c>
      <c r="C4453" t="s">
        <v>7159</v>
      </c>
      <c r="D4453" t="s">
        <v>5447</v>
      </c>
      <c r="E4453" s="2">
        <v>97459.199999999997</v>
      </c>
      <c r="F4453" s="2">
        <f>Tabla14[[#This Row],[Precio]]-(Tabla14[[#This Row],[Precio]]*0.14)</f>
        <v>83814.911999999997</v>
      </c>
      <c r="G4453" s="2">
        <f>Tabla14[[#This Row],[Precio]]-(Tabla14[[#This Row],[Precio]]*0.05)</f>
        <v>92586.239999999991</v>
      </c>
      <c r="H4453" s="4">
        <f>Tabla14[[#This Row],[  -14% costo de juan]]+(Tabla14[[#This Row],[  -14% costo de juan]]*0.1)</f>
        <v>92196.403200000001</v>
      </c>
      <c r="I4453" s="30">
        <f>Tabla14[[#This Row],[5% purpil]]+(Tabla14[[#This Row],[5% purpil]]*0.21)</f>
        <v>112029.3504</v>
      </c>
      <c r="J4453" s="30">
        <f>Tabla14[[#This Row],[5% purpil]]+(Tabla14[[#This Row],[5% purpil]]*0.21)</f>
        <v>112029.3504</v>
      </c>
      <c r="K4453" s="6">
        <f>Tabla14[[#This Row],[Precio NEGRO Publico c/juan]]-Tabla14[[#This Row],[Nuestro Costo juan ]]</f>
        <v>19832.947199999995</v>
      </c>
      <c r="L4453" s="7">
        <f>Tabla14[[#This Row],[Ganancia]]/Tabla14[[#This Row],[Nuestro Costo juan ]]</f>
        <v>0.21511627906976738</v>
      </c>
      <c r="M4453" s="2">
        <f>Tabla14[[#This Row],[Precio NEGRO Publico c/juan]]+(Tabla14[[#This Row],[Precio NEGRO Publico c/juan]]*0.105)</f>
        <v>123792.43219199999</v>
      </c>
    </row>
    <row r="4454" spans="1:13">
      <c r="A4454" s="1" t="s">
        <v>8930</v>
      </c>
      <c r="B4454" t="s">
        <v>5689</v>
      </c>
      <c r="C4454" t="s">
        <v>7159</v>
      </c>
      <c r="D4454" t="s">
        <v>5447</v>
      </c>
      <c r="E4454" s="2">
        <v>22135.7</v>
      </c>
      <c r="F4454" s="2">
        <f>Tabla14[[#This Row],[Precio]]-(Tabla14[[#This Row],[Precio]]*0.14)</f>
        <v>19036.702000000001</v>
      </c>
      <c r="G4454" s="2">
        <f>Tabla14[[#This Row],[Precio]]-(Tabla14[[#This Row],[Precio]]*0.05)</f>
        <v>21028.915000000001</v>
      </c>
      <c r="H4454" s="4">
        <f>Tabla14[[#This Row],[  -14% costo de juan]]+(Tabla14[[#This Row],[  -14% costo de juan]]*0.1)</f>
        <v>20940.372200000002</v>
      </c>
      <c r="I4454" s="30">
        <f>Tabla14[[#This Row],[5% purpil]]+(Tabla14[[#This Row],[5% purpil]]*0.21)</f>
        <v>25444.987150000001</v>
      </c>
      <c r="J4454" s="30">
        <f>Tabla14[[#This Row],[5% purpil]]+(Tabla14[[#This Row],[5% purpil]]*0.21)</f>
        <v>25444.987150000001</v>
      </c>
      <c r="K4454" s="6">
        <f>Tabla14[[#This Row],[Precio NEGRO Publico c/juan]]-Tabla14[[#This Row],[Nuestro Costo juan ]]</f>
        <v>4504.6149499999992</v>
      </c>
      <c r="L4454" s="7">
        <f>Tabla14[[#This Row],[Ganancia]]/Tabla14[[#This Row],[Nuestro Costo juan ]]</f>
        <v>0.21511627906976738</v>
      </c>
      <c r="M4454" s="2">
        <f>Tabla14[[#This Row],[Precio NEGRO Publico c/juan]]+(Tabla14[[#This Row],[Precio NEGRO Publico c/juan]]*0.105)</f>
        <v>28116.710800749999</v>
      </c>
    </row>
    <row r="4455" spans="1:13">
      <c r="A4455" s="1" t="s">
        <v>8931</v>
      </c>
      <c r="B4455" t="s">
        <v>8932</v>
      </c>
      <c r="C4455" t="s">
        <v>7159</v>
      </c>
      <c r="D4455" t="s">
        <v>5447</v>
      </c>
      <c r="E4455" s="2">
        <v>19303.580000000002</v>
      </c>
      <c r="F4455" s="2">
        <f>Tabla14[[#This Row],[Precio]]-(Tabla14[[#This Row],[Precio]]*0.14)</f>
        <v>16601.078800000003</v>
      </c>
      <c r="G4455" s="2">
        <f>Tabla14[[#This Row],[Precio]]-(Tabla14[[#This Row],[Precio]]*0.05)</f>
        <v>18338.401000000002</v>
      </c>
      <c r="H4455" s="4">
        <f>Tabla14[[#This Row],[  -14% costo de juan]]+(Tabla14[[#This Row],[  -14% costo de juan]]*0.1)</f>
        <v>18261.186680000003</v>
      </c>
      <c r="I4455" s="30">
        <f>Tabla14[[#This Row],[5% purpil]]+(Tabla14[[#This Row],[5% purpil]]*0.21)</f>
        <v>22189.465210000002</v>
      </c>
      <c r="J4455" s="30">
        <f>Tabla14[[#This Row],[5% purpil]]+(Tabla14[[#This Row],[5% purpil]]*0.21)</f>
        <v>22189.465210000002</v>
      </c>
      <c r="K4455" s="6">
        <f>Tabla14[[#This Row],[Precio NEGRO Publico c/juan]]-Tabla14[[#This Row],[Nuestro Costo juan ]]</f>
        <v>3928.2785299999996</v>
      </c>
      <c r="L4455" s="7">
        <f>Tabla14[[#This Row],[Ganancia]]/Tabla14[[#This Row],[Nuestro Costo juan ]]</f>
        <v>0.21511627906976738</v>
      </c>
      <c r="M4455" s="2">
        <f>Tabla14[[#This Row],[Precio NEGRO Publico c/juan]]+(Tabla14[[#This Row],[Precio NEGRO Publico c/juan]]*0.105)</f>
        <v>24519.359057050002</v>
      </c>
    </row>
    <row r="4456" spans="1:13">
      <c r="A4456" s="1" t="s">
        <v>8933</v>
      </c>
      <c r="B4456" t="s">
        <v>8934</v>
      </c>
      <c r="C4456" t="s">
        <v>7159</v>
      </c>
      <c r="D4456" t="s">
        <v>5447</v>
      </c>
      <c r="E4456" s="2">
        <v>51135.16</v>
      </c>
      <c r="F4456" s="2">
        <f>Tabla14[[#This Row],[Precio]]-(Tabla14[[#This Row],[Precio]]*0.14)</f>
        <v>43976.2376</v>
      </c>
      <c r="G4456" s="2">
        <f>Tabla14[[#This Row],[Precio]]-(Tabla14[[#This Row],[Precio]]*0.05)</f>
        <v>48578.402000000002</v>
      </c>
      <c r="H4456" s="4">
        <f>Tabla14[[#This Row],[  -14% costo de juan]]+(Tabla14[[#This Row],[  -14% costo de juan]]*0.1)</f>
        <v>48373.861360000003</v>
      </c>
      <c r="I4456" s="30">
        <f>Tabla14[[#This Row],[5% purpil]]+(Tabla14[[#This Row],[5% purpil]]*0.21)</f>
        <v>58779.866420000006</v>
      </c>
      <c r="J4456" s="30">
        <f>Tabla14[[#This Row],[5% purpil]]+(Tabla14[[#This Row],[5% purpil]]*0.21)</f>
        <v>58779.866420000006</v>
      </c>
      <c r="K4456" s="6">
        <f>Tabla14[[#This Row],[Precio NEGRO Publico c/juan]]-Tabla14[[#This Row],[Nuestro Costo juan ]]</f>
        <v>10406.005060000003</v>
      </c>
      <c r="L4456" s="7">
        <f>Tabla14[[#This Row],[Ganancia]]/Tabla14[[#This Row],[Nuestro Costo juan ]]</f>
        <v>0.21511627906976749</v>
      </c>
      <c r="M4456" s="2">
        <f>Tabla14[[#This Row],[Precio NEGRO Publico c/juan]]+(Tabla14[[#This Row],[Precio NEGRO Publico c/juan]]*0.105)</f>
        <v>64951.752394100004</v>
      </c>
    </row>
    <row r="4457" spans="1:13">
      <c r="A4457" s="1" t="s">
        <v>8935</v>
      </c>
      <c r="B4457" t="s">
        <v>8936</v>
      </c>
      <c r="C4457" t="s">
        <v>7159</v>
      </c>
      <c r="D4457" t="s">
        <v>5447</v>
      </c>
      <c r="E4457" s="2">
        <v>51157.89</v>
      </c>
      <c r="F4457" s="2">
        <f>Tabla14[[#This Row],[Precio]]-(Tabla14[[#This Row],[Precio]]*0.14)</f>
        <v>43995.785400000001</v>
      </c>
      <c r="G4457" s="2">
        <f>Tabla14[[#This Row],[Precio]]-(Tabla14[[#This Row],[Precio]]*0.05)</f>
        <v>48599.995499999997</v>
      </c>
      <c r="H4457" s="4">
        <f>Tabla14[[#This Row],[  -14% costo de juan]]+(Tabla14[[#This Row],[  -14% costo de juan]]*0.1)</f>
        <v>48395.363940000003</v>
      </c>
      <c r="I4457" s="30">
        <f>Tabla14[[#This Row],[5% purpil]]+(Tabla14[[#This Row],[5% purpil]]*0.21)</f>
        <v>58805.994554999997</v>
      </c>
      <c r="J4457" s="30">
        <f>Tabla14[[#This Row],[5% purpil]]+(Tabla14[[#This Row],[5% purpil]]*0.21)</f>
        <v>58805.994554999997</v>
      </c>
      <c r="K4457" s="6">
        <f>Tabla14[[#This Row],[Precio NEGRO Publico c/juan]]-Tabla14[[#This Row],[Nuestro Costo juan ]]</f>
        <v>10410.630614999995</v>
      </c>
      <c r="L4457" s="7">
        <f>Tabla14[[#This Row],[Ganancia]]/Tabla14[[#This Row],[Nuestro Costo juan ]]</f>
        <v>0.21511627906976732</v>
      </c>
      <c r="M4457" s="2">
        <f>Tabla14[[#This Row],[Precio NEGRO Publico c/juan]]+(Tabla14[[#This Row],[Precio NEGRO Publico c/juan]]*0.105)</f>
        <v>64980.623983275</v>
      </c>
    </row>
    <row r="4458" spans="1:13">
      <c r="A4458" s="1" t="s">
        <v>8937</v>
      </c>
      <c r="B4458" t="s">
        <v>8938</v>
      </c>
      <c r="C4458" t="s">
        <v>7159</v>
      </c>
      <c r="D4458" t="s">
        <v>5447</v>
      </c>
      <c r="E4458" s="2">
        <v>36151.58</v>
      </c>
      <c r="F4458" s="2">
        <f>Tabla14[[#This Row],[Precio]]-(Tabla14[[#This Row],[Precio]]*0.14)</f>
        <v>31090.358800000002</v>
      </c>
      <c r="G4458" s="2">
        <f>Tabla14[[#This Row],[Precio]]-(Tabla14[[#This Row],[Precio]]*0.05)</f>
        <v>34344.001000000004</v>
      </c>
      <c r="H4458" s="4">
        <f>Tabla14[[#This Row],[  -14% costo de juan]]+(Tabla14[[#This Row],[  -14% costo de juan]]*0.1)</f>
        <v>34199.394680000005</v>
      </c>
      <c r="I4458" s="30">
        <f>Tabla14[[#This Row],[5% purpil]]+(Tabla14[[#This Row],[5% purpil]]*0.21)</f>
        <v>41556.241210000007</v>
      </c>
      <c r="J4458" s="30">
        <f>Tabla14[[#This Row],[5% purpil]]+(Tabla14[[#This Row],[5% purpil]]*0.21)</f>
        <v>41556.241210000007</v>
      </c>
      <c r="K4458" s="6">
        <f>Tabla14[[#This Row],[Precio NEGRO Publico c/juan]]-Tabla14[[#This Row],[Nuestro Costo juan ]]</f>
        <v>7356.8465300000025</v>
      </c>
      <c r="L4458" s="7">
        <f>Tabla14[[#This Row],[Ganancia]]/Tabla14[[#This Row],[Nuestro Costo juan ]]</f>
        <v>0.21511627906976749</v>
      </c>
      <c r="M4458" s="2">
        <f>Tabla14[[#This Row],[Precio NEGRO Publico c/juan]]+(Tabla14[[#This Row],[Precio NEGRO Publico c/juan]]*0.105)</f>
        <v>45919.646537050008</v>
      </c>
    </row>
    <row r="4459" spans="1:13">
      <c r="A4459" s="1" t="s">
        <v>8939</v>
      </c>
      <c r="B4459" t="s">
        <v>8940</v>
      </c>
      <c r="C4459" t="s">
        <v>7159</v>
      </c>
      <c r="D4459" t="s">
        <v>5447</v>
      </c>
      <c r="E4459" s="2">
        <v>22509.47</v>
      </c>
      <c r="F4459" s="2">
        <f>Tabla14[[#This Row],[Precio]]-(Tabla14[[#This Row],[Precio]]*0.14)</f>
        <v>19358.144200000002</v>
      </c>
      <c r="G4459" s="2">
        <f>Tabla14[[#This Row],[Precio]]-(Tabla14[[#This Row],[Precio]]*0.05)</f>
        <v>21383.996500000001</v>
      </c>
      <c r="H4459" s="4">
        <f>Tabla14[[#This Row],[  -14% costo de juan]]+(Tabla14[[#This Row],[  -14% costo de juan]]*0.1)</f>
        <v>21293.958620000001</v>
      </c>
      <c r="I4459" s="30">
        <f>Tabla14[[#This Row],[5% purpil]]+(Tabla14[[#This Row],[5% purpil]]*0.21)</f>
        <v>25874.635764999999</v>
      </c>
      <c r="J4459" s="30">
        <f>Tabla14[[#This Row],[5% purpil]]+(Tabla14[[#This Row],[5% purpil]]*0.21)</f>
        <v>25874.635764999999</v>
      </c>
      <c r="K4459" s="6">
        <f>Tabla14[[#This Row],[Precio NEGRO Publico c/juan]]-Tabla14[[#This Row],[Nuestro Costo juan ]]</f>
        <v>4580.6771449999978</v>
      </c>
      <c r="L4459" s="7">
        <f>Tabla14[[#This Row],[Ganancia]]/Tabla14[[#This Row],[Nuestro Costo juan ]]</f>
        <v>0.21511627906976732</v>
      </c>
      <c r="M4459" s="2">
        <f>Tabla14[[#This Row],[Precio NEGRO Publico c/juan]]+(Tabla14[[#This Row],[Precio NEGRO Publico c/juan]]*0.105)</f>
        <v>28591.472520324998</v>
      </c>
    </row>
    <row r="4460" spans="1:13">
      <c r="A4460" s="1" t="s">
        <v>8941</v>
      </c>
      <c r="B4460" t="s">
        <v>8942</v>
      </c>
      <c r="C4460" t="s">
        <v>7159</v>
      </c>
      <c r="D4460" t="s">
        <v>5447</v>
      </c>
      <c r="E4460" s="2">
        <v>46315.79</v>
      </c>
      <c r="F4460" s="2">
        <f>Tabla14[[#This Row],[Precio]]-(Tabla14[[#This Row],[Precio]]*0.14)</f>
        <v>39831.579400000002</v>
      </c>
      <c r="G4460" s="2">
        <f>Tabla14[[#This Row],[Precio]]-(Tabla14[[#This Row],[Precio]]*0.05)</f>
        <v>44000.000500000002</v>
      </c>
      <c r="H4460" s="4">
        <f>Tabla14[[#This Row],[  -14% costo de juan]]+(Tabla14[[#This Row],[  -14% costo de juan]]*0.1)</f>
        <v>43814.73734</v>
      </c>
      <c r="I4460" s="30">
        <f>Tabla14[[#This Row],[5% purpil]]+(Tabla14[[#This Row],[5% purpil]]*0.21)</f>
        <v>53240.000605000001</v>
      </c>
      <c r="J4460" s="30">
        <f>Tabla14[[#This Row],[5% purpil]]+(Tabla14[[#This Row],[5% purpil]]*0.21)</f>
        <v>53240.000605000001</v>
      </c>
      <c r="K4460" s="6">
        <f>Tabla14[[#This Row],[Precio NEGRO Publico c/juan]]-Tabla14[[#This Row],[Nuestro Costo juan ]]</f>
        <v>9425.2632650000014</v>
      </c>
      <c r="L4460" s="7">
        <f>Tabla14[[#This Row],[Ganancia]]/Tabla14[[#This Row],[Nuestro Costo juan ]]</f>
        <v>0.21511627906976746</v>
      </c>
      <c r="M4460" s="2">
        <f>Tabla14[[#This Row],[Precio NEGRO Publico c/juan]]+(Tabla14[[#This Row],[Precio NEGRO Publico c/juan]]*0.105)</f>
        <v>58830.200668525002</v>
      </c>
    </row>
    <row r="4461" spans="1:13">
      <c r="A4461" s="1" t="s">
        <v>8943</v>
      </c>
      <c r="B4461" t="s">
        <v>8944</v>
      </c>
      <c r="C4461" t="s">
        <v>7159</v>
      </c>
      <c r="D4461" t="s">
        <v>5447</v>
      </c>
      <c r="E4461" s="2">
        <v>18630</v>
      </c>
      <c r="F4461" s="2">
        <f>Tabla14[[#This Row],[Precio]]-(Tabla14[[#This Row],[Precio]]*0.14)</f>
        <v>16021.8</v>
      </c>
      <c r="G4461" s="2">
        <f>Tabla14[[#This Row],[Precio]]-(Tabla14[[#This Row],[Precio]]*0.05)</f>
        <v>17698.5</v>
      </c>
      <c r="H4461" s="4">
        <f>Tabla14[[#This Row],[  -14% costo de juan]]+(Tabla14[[#This Row],[  -14% costo de juan]]*0.1)</f>
        <v>17623.98</v>
      </c>
      <c r="I4461" s="30">
        <f>Tabla14[[#This Row],[5% purpil]]+(Tabla14[[#This Row],[5% purpil]]*0.21)</f>
        <v>21415.185000000001</v>
      </c>
      <c r="J4461" s="30">
        <f>Tabla14[[#This Row],[5% purpil]]+(Tabla14[[#This Row],[5% purpil]]*0.21)</f>
        <v>21415.185000000001</v>
      </c>
      <c r="K4461" s="6">
        <f>Tabla14[[#This Row],[Precio NEGRO Publico c/juan]]-Tabla14[[#This Row],[Nuestro Costo juan ]]</f>
        <v>3791.2050000000017</v>
      </c>
      <c r="L4461" s="7">
        <f>Tabla14[[#This Row],[Ganancia]]/Tabla14[[#This Row],[Nuestro Costo juan ]]</f>
        <v>0.21511627906976755</v>
      </c>
      <c r="M4461" s="2">
        <f>Tabla14[[#This Row],[Precio NEGRO Publico c/juan]]+(Tabla14[[#This Row],[Precio NEGRO Publico c/juan]]*0.105)</f>
        <v>23663.779425000001</v>
      </c>
    </row>
    <row r="4462" spans="1:13">
      <c r="A4462" s="1" t="s">
        <v>8945</v>
      </c>
      <c r="B4462" t="s">
        <v>8946</v>
      </c>
      <c r="C4462" t="s">
        <v>7159</v>
      </c>
      <c r="D4462" t="s">
        <v>5447</v>
      </c>
      <c r="E4462" s="2">
        <v>12000</v>
      </c>
      <c r="F4462" s="2">
        <f>Tabla14[[#This Row],[Precio]]-(Tabla14[[#This Row],[Precio]]*0.14)</f>
        <v>10320</v>
      </c>
      <c r="G4462" s="2">
        <f>Tabla14[[#This Row],[Precio]]-(Tabla14[[#This Row],[Precio]]*0.05)</f>
        <v>11400</v>
      </c>
      <c r="H4462" s="4">
        <f>Tabla14[[#This Row],[  -14% costo de juan]]+(Tabla14[[#This Row],[  -14% costo de juan]]*0.1)</f>
        <v>11352</v>
      </c>
      <c r="I4462" s="30">
        <f>Tabla14[[#This Row],[5% purpil]]+(Tabla14[[#This Row],[5% purpil]]*0.21)</f>
        <v>13794</v>
      </c>
      <c r="J4462" s="30">
        <f>Tabla14[[#This Row],[5% purpil]]+(Tabla14[[#This Row],[5% purpil]]*0.21)</f>
        <v>13794</v>
      </c>
      <c r="K4462" s="6">
        <f>Tabla14[[#This Row],[Precio NEGRO Publico c/juan]]-Tabla14[[#This Row],[Nuestro Costo juan ]]</f>
        <v>2442</v>
      </c>
      <c r="L4462" s="7">
        <f>Tabla14[[#This Row],[Ganancia]]/Tabla14[[#This Row],[Nuestro Costo juan ]]</f>
        <v>0.21511627906976744</v>
      </c>
      <c r="M4462" s="2">
        <f>Tabla14[[#This Row],[Precio NEGRO Publico c/juan]]+(Tabla14[[#This Row],[Precio NEGRO Publico c/juan]]*0.105)</f>
        <v>15242.369999999999</v>
      </c>
    </row>
    <row r="4463" spans="1:13">
      <c r="A4463" s="1" t="s">
        <v>8947</v>
      </c>
      <c r="B4463" t="s">
        <v>8948</v>
      </c>
      <c r="C4463" t="s">
        <v>7159</v>
      </c>
      <c r="D4463" t="s">
        <v>5447</v>
      </c>
      <c r="E4463" s="2">
        <v>27284.21</v>
      </c>
      <c r="F4463" s="2">
        <f>Tabla14[[#This Row],[Precio]]-(Tabla14[[#This Row],[Precio]]*0.14)</f>
        <v>23464.420599999998</v>
      </c>
      <c r="G4463" s="2">
        <f>Tabla14[[#This Row],[Precio]]-(Tabla14[[#This Row],[Precio]]*0.05)</f>
        <v>25919.999499999998</v>
      </c>
      <c r="H4463" s="4">
        <f>Tabla14[[#This Row],[  -14% costo de juan]]+(Tabla14[[#This Row],[  -14% costo de juan]]*0.1)</f>
        <v>25810.862659999999</v>
      </c>
      <c r="I4463" s="30">
        <f>Tabla14[[#This Row],[5% purpil]]+(Tabla14[[#This Row],[5% purpil]]*0.21)</f>
        <v>31363.199394999996</v>
      </c>
      <c r="J4463" s="30">
        <f>Tabla14[[#This Row],[5% purpil]]+(Tabla14[[#This Row],[5% purpil]]*0.21)</f>
        <v>31363.199394999996</v>
      </c>
      <c r="K4463" s="6">
        <f>Tabla14[[#This Row],[Precio NEGRO Publico c/juan]]-Tabla14[[#This Row],[Nuestro Costo juan ]]</f>
        <v>5552.3367349999971</v>
      </c>
      <c r="L4463" s="7">
        <f>Tabla14[[#This Row],[Ganancia]]/Tabla14[[#This Row],[Nuestro Costo juan ]]</f>
        <v>0.21511627906976735</v>
      </c>
      <c r="M4463" s="2">
        <f>Tabla14[[#This Row],[Precio NEGRO Publico c/juan]]+(Tabla14[[#This Row],[Precio NEGRO Publico c/juan]]*0.105)</f>
        <v>34656.335331474998</v>
      </c>
    </row>
    <row r="4464" spans="1:13">
      <c r="A4464" s="1" t="s">
        <v>8949</v>
      </c>
      <c r="B4464" t="s">
        <v>8950</v>
      </c>
      <c r="C4464" t="s">
        <v>7159</v>
      </c>
      <c r="D4464" t="s">
        <v>5447</v>
      </c>
      <c r="E4464" s="2">
        <v>25010.53</v>
      </c>
      <c r="F4464" s="2">
        <f>Tabla14[[#This Row],[Precio]]-(Tabla14[[#This Row],[Precio]]*0.14)</f>
        <v>21509.055799999998</v>
      </c>
      <c r="G4464" s="2">
        <f>Tabla14[[#This Row],[Precio]]-(Tabla14[[#This Row],[Precio]]*0.05)</f>
        <v>23760.003499999999</v>
      </c>
      <c r="H4464" s="4">
        <f>Tabla14[[#This Row],[  -14% costo de juan]]+(Tabla14[[#This Row],[  -14% costo de juan]]*0.1)</f>
        <v>23659.961379999997</v>
      </c>
      <c r="I4464" s="30">
        <f>Tabla14[[#This Row],[5% purpil]]+(Tabla14[[#This Row],[5% purpil]]*0.21)</f>
        <v>28749.604234999999</v>
      </c>
      <c r="J4464" s="30">
        <f>Tabla14[[#This Row],[5% purpil]]+(Tabla14[[#This Row],[5% purpil]]*0.21)</f>
        <v>28749.604234999999</v>
      </c>
      <c r="K4464" s="6">
        <f>Tabla14[[#This Row],[Precio NEGRO Publico c/juan]]-Tabla14[[#This Row],[Nuestro Costo juan ]]</f>
        <v>5089.6428550000019</v>
      </c>
      <c r="L4464" s="7">
        <f>Tabla14[[#This Row],[Ganancia]]/Tabla14[[#This Row],[Nuestro Costo juan ]]</f>
        <v>0.21511627906976755</v>
      </c>
      <c r="M4464" s="2">
        <f>Tabla14[[#This Row],[Precio NEGRO Publico c/juan]]+(Tabla14[[#This Row],[Precio NEGRO Publico c/juan]]*0.105)</f>
        <v>31768.312679675</v>
      </c>
    </row>
    <row r="4465" spans="1:13">
      <c r="A4465" s="1" t="s">
        <v>8951</v>
      </c>
      <c r="B4465" t="s">
        <v>8952</v>
      </c>
      <c r="C4465" t="s">
        <v>7159</v>
      </c>
      <c r="D4465" t="s">
        <v>5447</v>
      </c>
      <c r="E4465" s="2">
        <v>17699</v>
      </c>
      <c r="F4465" s="2">
        <f>Tabla14[[#This Row],[Precio]]-(Tabla14[[#This Row],[Precio]]*0.14)</f>
        <v>15221.14</v>
      </c>
      <c r="G4465" s="2">
        <f>Tabla14[[#This Row],[Precio]]-(Tabla14[[#This Row],[Precio]]*0.05)</f>
        <v>16814.05</v>
      </c>
      <c r="H4465" s="4">
        <f>Tabla14[[#This Row],[  -14% costo de juan]]+(Tabla14[[#This Row],[  -14% costo de juan]]*0.1)</f>
        <v>16743.254000000001</v>
      </c>
      <c r="I4465" s="30">
        <f>Tabla14[[#This Row],[5% purpil]]+(Tabla14[[#This Row],[5% purpil]]*0.21)</f>
        <v>20345.000499999998</v>
      </c>
      <c r="J4465" s="30">
        <f>Tabla14[[#This Row],[5% purpil]]+(Tabla14[[#This Row],[5% purpil]]*0.21)</f>
        <v>20345.000499999998</v>
      </c>
      <c r="K4465" s="6">
        <f>Tabla14[[#This Row],[Precio NEGRO Publico c/juan]]-Tabla14[[#This Row],[Nuestro Costo juan ]]</f>
        <v>3601.7464999999975</v>
      </c>
      <c r="L4465" s="7">
        <f>Tabla14[[#This Row],[Ganancia]]/Tabla14[[#This Row],[Nuestro Costo juan ]]</f>
        <v>0.21511627906976727</v>
      </c>
      <c r="M4465" s="2">
        <f>Tabla14[[#This Row],[Precio NEGRO Publico c/juan]]+(Tabla14[[#This Row],[Precio NEGRO Publico c/juan]]*0.105)</f>
        <v>22481.2255525</v>
      </c>
    </row>
    <row r="4466" spans="1:13">
      <c r="A4466" s="1" t="s">
        <v>8953</v>
      </c>
      <c r="B4466" t="s">
        <v>8954</v>
      </c>
      <c r="C4466" t="s">
        <v>7159</v>
      </c>
      <c r="D4466" t="s">
        <v>5447</v>
      </c>
      <c r="E4466" s="2">
        <v>22509.47</v>
      </c>
      <c r="F4466" s="2">
        <f>Tabla14[[#This Row],[Precio]]-(Tabla14[[#This Row],[Precio]]*0.14)</f>
        <v>19358.144200000002</v>
      </c>
      <c r="G4466" s="2">
        <f>Tabla14[[#This Row],[Precio]]-(Tabla14[[#This Row],[Precio]]*0.05)</f>
        <v>21383.996500000001</v>
      </c>
      <c r="H4466" s="4">
        <f>Tabla14[[#This Row],[  -14% costo de juan]]+(Tabla14[[#This Row],[  -14% costo de juan]]*0.1)</f>
        <v>21293.958620000001</v>
      </c>
      <c r="I4466" s="30">
        <f>Tabla14[[#This Row],[5% purpil]]+(Tabla14[[#This Row],[5% purpil]]*0.21)</f>
        <v>25874.635764999999</v>
      </c>
      <c r="J4466" s="30">
        <f>Tabla14[[#This Row],[5% purpil]]+(Tabla14[[#This Row],[5% purpil]]*0.21)</f>
        <v>25874.635764999999</v>
      </c>
      <c r="K4466" s="6">
        <f>Tabla14[[#This Row],[Precio NEGRO Publico c/juan]]-Tabla14[[#This Row],[Nuestro Costo juan ]]</f>
        <v>4580.6771449999978</v>
      </c>
      <c r="L4466" s="7">
        <f>Tabla14[[#This Row],[Ganancia]]/Tabla14[[#This Row],[Nuestro Costo juan ]]</f>
        <v>0.21511627906976732</v>
      </c>
      <c r="M4466" s="2">
        <f>Tabla14[[#This Row],[Precio NEGRO Publico c/juan]]+(Tabla14[[#This Row],[Precio NEGRO Publico c/juan]]*0.105)</f>
        <v>28591.472520324998</v>
      </c>
    </row>
    <row r="4467" spans="1:13">
      <c r="A4467" s="1" t="s">
        <v>8955</v>
      </c>
      <c r="B4467" t="s">
        <v>8956</v>
      </c>
      <c r="C4467" t="s">
        <v>7159</v>
      </c>
      <c r="D4467" t="s">
        <v>5447</v>
      </c>
      <c r="E4467" s="2">
        <v>22567.02</v>
      </c>
      <c r="F4467" s="2">
        <f>Tabla14[[#This Row],[Precio]]-(Tabla14[[#This Row],[Precio]]*0.14)</f>
        <v>19407.637200000001</v>
      </c>
      <c r="G4467" s="2">
        <f>Tabla14[[#This Row],[Precio]]-(Tabla14[[#This Row],[Precio]]*0.05)</f>
        <v>21438.669000000002</v>
      </c>
      <c r="H4467" s="4">
        <f>Tabla14[[#This Row],[  -14% costo de juan]]+(Tabla14[[#This Row],[  -14% costo de juan]]*0.1)</f>
        <v>21348.40092</v>
      </c>
      <c r="I4467" s="30">
        <f>Tabla14[[#This Row],[5% purpil]]+(Tabla14[[#This Row],[5% purpil]]*0.21)</f>
        <v>25940.789490000003</v>
      </c>
      <c r="J4467" s="30">
        <f>Tabla14[[#This Row],[5% purpil]]+(Tabla14[[#This Row],[5% purpil]]*0.21)</f>
        <v>25940.789490000003</v>
      </c>
      <c r="K4467" s="6">
        <f>Tabla14[[#This Row],[Precio NEGRO Publico c/juan]]-Tabla14[[#This Row],[Nuestro Costo juan ]]</f>
        <v>4592.3885700000028</v>
      </c>
      <c r="L4467" s="7">
        <f>Tabla14[[#This Row],[Ganancia]]/Tabla14[[#This Row],[Nuestro Costo juan ]]</f>
        <v>0.21511627906976757</v>
      </c>
      <c r="M4467" s="2">
        <f>Tabla14[[#This Row],[Precio NEGRO Publico c/juan]]+(Tabla14[[#This Row],[Precio NEGRO Publico c/juan]]*0.105)</f>
        <v>28664.572386450003</v>
      </c>
    </row>
    <row r="4468" spans="1:13">
      <c r="A4468" s="1" t="s">
        <v>8957</v>
      </c>
      <c r="B4468" t="s">
        <v>8958</v>
      </c>
      <c r="C4468" t="s">
        <v>7159</v>
      </c>
      <c r="D4468" t="s">
        <v>5447</v>
      </c>
      <c r="E4468" s="2">
        <v>37364.21</v>
      </c>
      <c r="F4468" s="2">
        <f>Tabla14[[#This Row],[Precio]]-(Tabla14[[#This Row],[Precio]]*0.14)</f>
        <v>32133.220600000001</v>
      </c>
      <c r="G4468" s="2">
        <f>Tabla14[[#This Row],[Precio]]-(Tabla14[[#This Row],[Precio]]*0.05)</f>
        <v>35495.999499999998</v>
      </c>
      <c r="H4468" s="4">
        <f>Tabla14[[#This Row],[  -14% costo de juan]]+(Tabla14[[#This Row],[  -14% costo de juan]]*0.1)</f>
        <v>35346.542659999999</v>
      </c>
      <c r="I4468" s="30">
        <f>Tabla14[[#This Row],[5% purpil]]+(Tabla14[[#This Row],[5% purpil]]*0.21)</f>
        <v>42950.159394999995</v>
      </c>
      <c r="J4468" s="30">
        <f>Tabla14[[#This Row],[5% purpil]]+(Tabla14[[#This Row],[5% purpil]]*0.21)</f>
        <v>42950.159394999995</v>
      </c>
      <c r="K4468" s="6">
        <f>Tabla14[[#This Row],[Precio NEGRO Publico c/juan]]-Tabla14[[#This Row],[Nuestro Costo juan ]]</f>
        <v>7603.616734999996</v>
      </c>
      <c r="L4468" s="7">
        <f>Tabla14[[#This Row],[Ganancia]]/Tabla14[[#This Row],[Nuestro Costo juan ]]</f>
        <v>0.21511627906976732</v>
      </c>
      <c r="M4468" s="2">
        <f>Tabla14[[#This Row],[Precio NEGRO Publico c/juan]]+(Tabla14[[#This Row],[Precio NEGRO Publico c/juan]]*0.105)</f>
        <v>47459.926131474997</v>
      </c>
    </row>
    <row r="4469" spans="1:13">
      <c r="A4469" s="1" t="s">
        <v>8959</v>
      </c>
      <c r="B4469" t="s">
        <v>8960</v>
      </c>
      <c r="C4469" t="s">
        <v>7159</v>
      </c>
      <c r="D4469" t="s">
        <v>5447</v>
      </c>
      <c r="E4469" s="2">
        <v>16038</v>
      </c>
      <c r="F4469" s="2">
        <f>Tabla14[[#This Row],[Precio]]-(Tabla14[[#This Row],[Precio]]*0.14)</f>
        <v>13792.68</v>
      </c>
      <c r="G4469" s="2">
        <f>Tabla14[[#This Row],[Precio]]-(Tabla14[[#This Row],[Precio]]*0.05)</f>
        <v>15236.1</v>
      </c>
      <c r="H4469" s="4">
        <f>Tabla14[[#This Row],[  -14% costo de juan]]+(Tabla14[[#This Row],[  -14% costo de juan]]*0.1)</f>
        <v>15171.948</v>
      </c>
      <c r="I4469" s="30">
        <f>Tabla14[[#This Row],[5% purpil]]+(Tabla14[[#This Row],[5% purpil]]*0.21)</f>
        <v>18435.681</v>
      </c>
      <c r="J4469" s="30">
        <f>Tabla14[[#This Row],[5% purpil]]+(Tabla14[[#This Row],[5% purpil]]*0.21)</f>
        <v>18435.681</v>
      </c>
      <c r="K4469" s="6">
        <f>Tabla14[[#This Row],[Precio NEGRO Publico c/juan]]-Tabla14[[#This Row],[Nuestro Costo juan ]]</f>
        <v>3263.7330000000002</v>
      </c>
      <c r="L4469" s="7">
        <f>Tabla14[[#This Row],[Ganancia]]/Tabla14[[#This Row],[Nuestro Costo juan ]]</f>
        <v>0.21511627906976744</v>
      </c>
      <c r="M4469" s="2">
        <f>Tabla14[[#This Row],[Precio NEGRO Publico c/juan]]+(Tabla14[[#This Row],[Precio NEGRO Publico c/juan]]*0.105)</f>
        <v>20371.427505</v>
      </c>
    </row>
    <row r="4470" spans="1:13">
      <c r="A4470" s="1" t="s">
        <v>8961</v>
      </c>
      <c r="B4470" t="s">
        <v>8962</v>
      </c>
      <c r="C4470" t="s">
        <v>7159</v>
      </c>
      <c r="D4470" t="s">
        <v>5447</v>
      </c>
      <c r="E4470" s="2">
        <v>39789.47</v>
      </c>
      <c r="F4470" s="2">
        <f>Tabla14[[#This Row],[Precio]]-(Tabla14[[#This Row],[Precio]]*0.14)</f>
        <v>34218.944199999998</v>
      </c>
      <c r="G4470" s="2">
        <f>Tabla14[[#This Row],[Precio]]-(Tabla14[[#This Row],[Precio]]*0.05)</f>
        <v>37799.996500000001</v>
      </c>
      <c r="H4470" s="4">
        <f>Tabla14[[#This Row],[  -14% costo de juan]]+(Tabla14[[#This Row],[  -14% costo de juan]]*0.1)</f>
        <v>37640.838619999995</v>
      </c>
      <c r="I4470" s="30">
        <f>Tabla14[[#This Row],[5% purpil]]+(Tabla14[[#This Row],[5% purpil]]*0.21)</f>
        <v>45737.995765</v>
      </c>
      <c r="J4470" s="30">
        <f>Tabla14[[#This Row],[5% purpil]]+(Tabla14[[#This Row],[5% purpil]]*0.21)</f>
        <v>45737.995765</v>
      </c>
      <c r="K4470" s="6">
        <f>Tabla14[[#This Row],[Precio NEGRO Publico c/juan]]-Tabla14[[#This Row],[Nuestro Costo juan ]]</f>
        <v>8097.1571450000047</v>
      </c>
      <c r="L4470" s="7">
        <f>Tabla14[[#This Row],[Ganancia]]/Tabla14[[#This Row],[Nuestro Costo juan ]]</f>
        <v>0.2151162790697676</v>
      </c>
      <c r="M4470" s="2">
        <f>Tabla14[[#This Row],[Precio NEGRO Publico c/juan]]+(Tabla14[[#This Row],[Precio NEGRO Publico c/juan]]*0.105)</f>
        <v>50540.485320325002</v>
      </c>
    </row>
    <row r="4471" spans="1:13">
      <c r="A4471" s="1" t="s">
        <v>8963</v>
      </c>
      <c r="B4471" t="s">
        <v>8964</v>
      </c>
      <c r="C4471" t="s">
        <v>7159</v>
      </c>
      <c r="D4471" t="s">
        <v>5447</v>
      </c>
      <c r="E4471" s="2">
        <v>19326.32</v>
      </c>
      <c r="F4471" s="2">
        <f>Tabla14[[#This Row],[Precio]]-(Tabla14[[#This Row],[Precio]]*0.14)</f>
        <v>16620.635200000001</v>
      </c>
      <c r="G4471" s="2">
        <f>Tabla14[[#This Row],[Precio]]-(Tabla14[[#This Row],[Precio]]*0.05)</f>
        <v>18360.004000000001</v>
      </c>
      <c r="H4471" s="4">
        <f>Tabla14[[#This Row],[  -14% costo de juan]]+(Tabla14[[#This Row],[  -14% costo de juan]]*0.1)</f>
        <v>18282.69872</v>
      </c>
      <c r="I4471" s="30">
        <f>Tabla14[[#This Row],[5% purpil]]+(Tabla14[[#This Row],[5% purpil]]*0.21)</f>
        <v>22215.60484</v>
      </c>
      <c r="J4471" s="30">
        <f>Tabla14[[#This Row],[5% purpil]]+(Tabla14[[#This Row],[5% purpil]]*0.21)</f>
        <v>22215.60484</v>
      </c>
      <c r="K4471" s="6">
        <f>Tabla14[[#This Row],[Precio NEGRO Publico c/juan]]-Tabla14[[#This Row],[Nuestro Costo juan ]]</f>
        <v>3932.9061199999996</v>
      </c>
      <c r="L4471" s="7">
        <f>Tabla14[[#This Row],[Ganancia]]/Tabla14[[#This Row],[Nuestro Costo juan ]]</f>
        <v>0.21511627906976741</v>
      </c>
      <c r="M4471" s="2">
        <f>Tabla14[[#This Row],[Precio NEGRO Publico c/juan]]+(Tabla14[[#This Row],[Precio NEGRO Publico c/juan]]*0.105)</f>
        <v>24548.243348199998</v>
      </c>
    </row>
    <row r="4472" spans="1:13">
      <c r="A4472" s="1" t="s">
        <v>8965</v>
      </c>
      <c r="B4472" t="s">
        <v>8966</v>
      </c>
      <c r="C4472" t="s">
        <v>7159</v>
      </c>
      <c r="D4472" t="s">
        <v>5447</v>
      </c>
      <c r="E4472" s="2">
        <v>35312.28</v>
      </c>
      <c r="F4472" s="2">
        <f>Tabla14[[#This Row],[Precio]]-(Tabla14[[#This Row],[Precio]]*0.14)</f>
        <v>30368.560799999999</v>
      </c>
      <c r="G4472" s="2">
        <f>Tabla14[[#This Row],[Precio]]-(Tabla14[[#This Row],[Precio]]*0.05)</f>
        <v>33546.665999999997</v>
      </c>
      <c r="H4472" s="4">
        <f>Tabla14[[#This Row],[  -14% costo de juan]]+(Tabla14[[#This Row],[  -14% costo de juan]]*0.1)</f>
        <v>33405.416879999997</v>
      </c>
      <c r="I4472" s="30">
        <f>Tabla14[[#This Row],[5% purpil]]+(Tabla14[[#This Row],[5% purpil]]*0.21)</f>
        <v>40591.465859999997</v>
      </c>
      <c r="J4472" s="30">
        <f>Tabla14[[#This Row],[5% purpil]]+(Tabla14[[#This Row],[5% purpil]]*0.21)</f>
        <v>40591.465859999997</v>
      </c>
      <c r="K4472" s="6">
        <f>Tabla14[[#This Row],[Precio NEGRO Publico c/juan]]-Tabla14[[#This Row],[Nuestro Costo juan ]]</f>
        <v>7186.0489799999996</v>
      </c>
      <c r="L4472" s="7">
        <f>Tabla14[[#This Row],[Ganancia]]/Tabla14[[#This Row],[Nuestro Costo juan ]]</f>
        <v>0.21511627906976744</v>
      </c>
      <c r="M4472" s="2">
        <f>Tabla14[[#This Row],[Precio NEGRO Publico c/juan]]+(Tabla14[[#This Row],[Precio NEGRO Publico c/juan]]*0.105)</f>
        <v>44853.569775299999</v>
      </c>
    </row>
    <row r="4473" spans="1:13">
      <c r="A4473" s="1" t="s">
        <v>8967</v>
      </c>
      <c r="B4473" t="s">
        <v>8968</v>
      </c>
      <c r="C4473" t="s">
        <v>7159</v>
      </c>
      <c r="D4473" t="s">
        <v>5447</v>
      </c>
      <c r="E4473" s="2">
        <v>45524.21</v>
      </c>
      <c r="F4473" s="2">
        <f>Tabla14[[#This Row],[Precio]]-(Tabla14[[#This Row],[Precio]]*0.14)</f>
        <v>39150.820599999999</v>
      </c>
      <c r="G4473" s="2">
        <f>Tabla14[[#This Row],[Precio]]-(Tabla14[[#This Row],[Precio]]*0.05)</f>
        <v>43247.999499999998</v>
      </c>
      <c r="H4473" s="4">
        <f>Tabla14[[#This Row],[  -14% costo de juan]]+(Tabla14[[#This Row],[  -14% costo de juan]]*0.1)</f>
        <v>43065.90266</v>
      </c>
      <c r="I4473" s="30">
        <f>Tabla14[[#This Row],[5% purpil]]+(Tabla14[[#This Row],[5% purpil]]*0.21)</f>
        <v>52330.079394999993</v>
      </c>
      <c r="J4473" s="30">
        <f>Tabla14[[#This Row],[5% purpil]]+(Tabla14[[#This Row],[5% purpil]]*0.21)</f>
        <v>52330.079394999993</v>
      </c>
      <c r="K4473" s="6">
        <f>Tabla14[[#This Row],[Precio NEGRO Publico c/juan]]-Tabla14[[#This Row],[Nuestro Costo juan ]]</f>
        <v>9264.1767349999936</v>
      </c>
      <c r="L4473" s="7">
        <f>Tabla14[[#This Row],[Ganancia]]/Tabla14[[#This Row],[Nuestro Costo juan ]]</f>
        <v>0.2151162790697673</v>
      </c>
      <c r="M4473" s="2">
        <f>Tabla14[[#This Row],[Precio NEGRO Publico c/juan]]+(Tabla14[[#This Row],[Precio NEGRO Publico c/juan]]*0.105)</f>
        <v>57824.73773147499</v>
      </c>
    </row>
    <row r="4474" spans="1:13">
      <c r="A4474" s="1" t="s">
        <v>8969</v>
      </c>
      <c r="B4474" t="s">
        <v>8970</v>
      </c>
      <c r="C4474" t="s">
        <v>7159</v>
      </c>
      <c r="D4474" t="s">
        <v>5447</v>
      </c>
      <c r="E4474" s="2">
        <v>55932.63</v>
      </c>
      <c r="F4474" s="2">
        <f>Tabla14[[#This Row],[Precio]]-(Tabla14[[#This Row],[Precio]]*0.14)</f>
        <v>48102.061799999996</v>
      </c>
      <c r="G4474" s="2">
        <f>Tabla14[[#This Row],[Precio]]-(Tabla14[[#This Row],[Precio]]*0.05)</f>
        <v>53135.998499999994</v>
      </c>
      <c r="H4474" s="4">
        <f>Tabla14[[#This Row],[  -14% costo de juan]]+(Tabla14[[#This Row],[  -14% costo de juan]]*0.1)</f>
        <v>52912.267979999997</v>
      </c>
      <c r="I4474" s="30">
        <f>Tabla14[[#This Row],[5% purpil]]+(Tabla14[[#This Row],[5% purpil]]*0.21)</f>
        <v>64294.558184999994</v>
      </c>
      <c r="J4474" s="30">
        <f>Tabla14[[#This Row],[5% purpil]]+(Tabla14[[#This Row],[5% purpil]]*0.21)</f>
        <v>64294.558184999994</v>
      </c>
      <c r="K4474" s="6">
        <f>Tabla14[[#This Row],[Precio NEGRO Publico c/juan]]-Tabla14[[#This Row],[Nuestro Costo juan ]]</f>
        <v>11382.290204999998</v>
      </c>
      <c r="L4474" s="7">
        <f>Tabla14[[#This Row],[Ganancia]]/Tabla14[[#This Row],[Nuestro Costo juan ]]</f>
        <v>0.21511627906976741</v>
      </c>
      <c r="M4474" s="2">
        <f>Tabla14[[#This Row],[Precio NEGRO Publico c/juan]]+(Tabla14[[#This Row],[Precio NEGRO Publico c/juan]]*0.105)</f>
        <v>71045.486794425</v>
      </c>
    </row>
    <row r="4475" spans="1:13">
      <c r="A4475" s="1" t="s">
        <v>8971</v>
      </c>
      <c r="B4475" t="s">
        <v>8972</v>
      </c>
      <c r="C4475" t="s">
        <v>7159</v>
      </c>
      <c r="D4475" t="s">
        <v>5447</v>
      </c>
      <c r="E4475" s="2">
        <v>17820</v>
      </c>
      <c r="F4475" s="2">
        <f>Tabla14[[#This Row],[Precio]]-(Tabla14[[#This Row],[Precio]]*0.14)</f>
        <v>15325.2</v>
      </c>
      <c r="G4475" s="2">
        <f>Tabla14[[#This Row],[Precio]]-(Tabla14[[#This Row],[Precio]]*0.05)</f>
        <v>16929</v>
      </c>
      <c r="H4475" s="4">
        <f>Tabla14[[#This Row],[  -14% costo de juan]]+(Tabla14[[#This Row],[  -14% costo de juan]]*0.1)</f>
        <v>16857.72</v>
      </c>
      <c r="I4475" s="30">
        <f>Tabla14[[#This Row],[5% purpil]]+(Tabla14[[#This Row],[5% purpil]]*0.21)</f>
        <v>20484.09</v>
      </c>
      <c r="J4475" s="30">
        <f>Tabla14[[#This Row],[5% purpil]]+(Tabla14[[#This Row],[5% purpil]]*0.21)</f>
        <v>20484.09</v>
      </c>
      <c r="K4475" s="6">
        <f>Tabla14[[#This Row],[Precio NEGRO Publico c/juan]]-Tabla14[[#This Row],[Nuestro Costo juan ]]</f>
        <v>3626.369999999999</v>
      </c>
      <c r="L4475" s="7">
        <f>Tabla14[[#This Row],[Ganancia]]/Tabla14[[#This Row],[Nuestro Costo juan ]]</f>
        <v>0.21511627906976738</v>
      </c>
      <c r="M4475" s="2">
        <f>Tabla14[[#This Row],[Precio NEGRO Publico c/juan]]+(Tabla14[[#This Row],[Precio NEGRO Publico c/juan]]*0.105)</f>
        <v>22634.919450000001</v>
      </c>
    </row>
    <row r="4476" spans="1:13">
      <c r="A4476" s="1" t="s">
        <v>8973</v>
      </c>
      <c r="B4476" t="s">
        <v>8974</v>
      </c>
      <c r="C4476" t="s">
        <v>7159</v>
      </c>
      <c r="D4476" t="s">
        <v>5447</v>
      </c>
      <c r="E4476" s="2">
        <v>18727.02</v>
      </c>
      <c r="F4476" s="2">
        <f>Tabla14[[#This Row],[Precio]]-(Tabla14[[#This Row],[Precio]]*0.14)</f>
        <v>16105.2372</v>
      </c>
      <c r="G4476" s="2">
        <f>Tabla14[[#This Row],[Precio]]-(Tabla14[[#This Row],[Precio]]*0.05)</f>
        <v>17790.669000000002</v>
      </c>
      <c r="H4476" s="4">
        <f>Tabla14[[#This Row],[  -14% costo de juan]]+(Tabla14[[#This Row],[  -14% costo de juan]]*0.1)</f>
        <v>17715.760920000001</v>
      </c>
      <c r="I4476" s="30">
        <f>Tabla14[[#This Row],[5% purpil]]+(Tabla14[[#This Row],[5% purpil]]*0.21)</f>
        <v>21526.709490000001</v>
      </c>
      <c r="J4476" s="30">
        <f>Tabla14[[#This Row],[5% purpil]]+(Tabla14[[#This Row],[5% purpil]]*0.21)</f>
        <v>21526.709490000001</v>
      </c>
      <c r="K4476" s="6">
        <f>Tabla14[[#This Row],[Precio NEGRO Publico c/juan]]-Tabla14[[#This Row],[Nuestro Costo juan ]]</f>
        <v>3810.9485700000005</v>
      </c>
      <c r="L4476" s="7">
        <f>Tabla14[[#This Row],[Ganancia]]/Tabla14[[#This Row],[Nuestro Costo juan ]]</f>
        <v>0.21511627906976746</v>
      </c>
      <c r="M4476" s="2">
        <f>Tabla14[[#This Row],[Precio NEGRO Publico c/juan]]+(Tabla14[[#This Row],[Precio NEGRO Publico c/juan]]*0.105)</f>
        <v>23787.013986450002</v>
      </c>
    </row>
    <row r="4477" spans="1:13">
      <c r="A4477" s="1" t="s">
        <v>8975</v>
      </c>
      <c r="B4477" t="s">
        <v>8976</v>
      </c>
      <c r="C4477" t="s">
        <v>7159</v>
      </c>
      <c r="D4477" t="s">
        <v>5447</v>
      </c>
      <c r="E4477" s="2">
        <v>18221.75</v>
      </c>
      <c r="F4477" s="2">
        <f>Tabla14[[#This Row],[Precio]]-(Tabla14[[#This Row],[Precio]]*0.14)</f>
        <v>15670.705</v>
      </c>
      <c r="G4477" s="2">
        <f>Tabla14[[#This Row],[Precio]]-(Tabla14[[#This Row],[Precio]]*0.05)</f>
        <v>17310.662499999999</v>
      </c>
      <c r="H4477" s="4">
        <f>Tabla14[[#This Row],[  -14% costo de juan]]+(Tabla14[[#This Row],[  -14% costo de juan]]*0.1)</f>
        <v>17237.7755</v>
      </c>
      <c r="I4477" s="30">
        <f>Tabla14[[#This Row],[5% purpil]]+(Tabla14[[#This Row],[5% purpil]]*0.21)</f>
        <v>20945.901624999999</v>
      </c>
      <c r="J4477" s="30">
        <f>Tabla14[[#This Row],[5% purpil]]+(Tabla14[[#This Row],[5% purpil]]*0.21)</f>
        <v>20945.901624999999</v>
      </c>
      <c r="K4477" s="6">
        <f>Tabla14[[#This Row],[Precio NEGRO Publico c/juan]]-Tabla14[[#This Row],[Nuestro Costo juan ]]</f>
        <v>3708.1261249999989</v>
      </c>
      <c r="L4477" s="7">
        <f>Tabla14[[#This Row],[Ganancia]]/Tabla14[[#This Row],[Nuestro Costo juan ]]</f>
        <v>0.21511627906976738</v>
      </c>
      <c r="M4477" s="2">
        <f>Tabla14[[#This Row],[Precio NEGRO Publico c/juan]]+(Tabla14[[#This Row],[Precio NEGRO Publico c/juan]]*0.105)</f>
        <v>23145.221295624997</v>
      </c>
    </row>
    <row r="4478" spans="1:13">
      <c r="A4478" s="1" t="s">
        <v>8977</v>
      </c>
      <c r="B4478" t="s">
        <v>8978</v>
      </c>
      <c r="C4478" t="s">
        <v>7159</v>
      </c>
      <c r="D4478" t="s">
        <v>5447</v>
      </c>
      <c r="E4478" s="2">
        <v>23748.77</v>
      </c>
      <c r="F4478" s="2">
        <f>Tabla14[[#This Row],[Precio]]-(Tabla14[[#This Row],[Precio]]*0.14)</f>
        <v>20423.942200000001</v>
      </c>
      <c r="G4478" s="2">
        <f>Tabla14[[#This Row],[Precio]]-(Tabla14[[#This Row],[Precio]]*0.05)</f>
        <v>22561.3315</v>
      </c>
      <c r="H4478" s="4">
        <f>Tabla14[[#This Row],[  -14% costo de juan]]+(Tabla14[[#This Row],[  -14% costo de juan]]*0.1)</f>
        <v>22466.33642</v>
      </c>
      <c r="I4478" s="30">
        <f>Tabla14[[#This Row],[5% purpil]]+(Tabla14[[#This Row],[5% purpil]]*0.21)</f>
        <v>27299.211114999998</v>
      </c>
      <c r="J4478" s="30">
        <f>Tabla14[[#This Row],[5% purpil]]+(Tabla14[[#This Row],[5% purpil]]*0.21)</f>
        <v>27299.211114999998</v>
      </c>
      <c r="K4478" s="6">
        <f>Tabla14[[#This Row],[Precio NEGRO Publico c/juan]]-Tabla14[[#This Row],[Nuestro Costo juan ]]</f>
        <v>4832.8746949999986</v>
      </c>
      <c r="L4478" s="7">
        <f>Tabla14[[#This Row],[Ganancia]]/Tabla14[[#This Row],[Nuestro Costo juan ]]</f>
        <v>0.21511627906976738</v>
      </c>
      <c r="M4478" s="2">
        <f>Tabla14[[#This Row],[Precio NEGRO Publico c/juan]]+(Tabla14[[#This Row],[Precio NEGRO Publico c/juan]]*0.105)</f>
        <v>30165.628282074998</v>
      </c>
    </row>
    <row r="4479" spans="1:13">
      <c r="A4479" s="1" t="s">
        <v>8979</v>
      </c>
      <c r="B4479" t="s">
        <v>8980</v>
      </c>
      <c r="C4479" t="s">
        <v>7159</v>
      </c>
      <c r="D4479" t="s">
        <v>5447</v>
      </c>
      <c r="E4479" s="2">
        <v>39842.81</v>
      </c>
      <c r="F4479" s="2">
        <f>Tabla14[[#This Row],[Precio]]-(Tabla14[[#This Row],[Precio]]*0.14)</f>
        <v>34264.816599999998</v>
      </c>
      <c r="G4479" s="2">
        <f>Tabla14[[#This Row],[Precio]]-(Tabla14[[#This Row],[Precio]]*0.05)</f>
        <v>37850.669499999996</v>
      </c>
      <c r="H4479" s="4">
        <f>Tabla14[[#This Row],[  -14% costo de juan]]+(Tabla14[[#This Row],[  -14% costo de juan]]*0.1)</f>
        <v>37691.298259999996</v>
      </c>
      <c r="I4479" s="30">
        <f>Tabla14[[#This Row],[5% purpil]]+(Tabla14[[#This Row],[5% purpil]]*0.21)</f>
        <v>45799.310094999993</v>
      </c>
      <c r="J4479" s="30">
        <f>Tabla14[[#This Row],[5% purpil]]+(Tabla14[[#This Row],[5% purpil]]*0.21)</f>
        <v>45799.310094999993</v>
      </c>
      <c r="K4479" s="6">
        <f>Tabla14[[#This Row],[Precio NEGRO Publico c/juan]]-Tabla14[[#This Row],[Nuestro Costo juan ]]</f>
        <v>8108.0118349999975</v>
      </c>
      <c r="L4479" s="7">
        <f>Tabla14[[#This Row],[Ganancia]]/Tabla14[[#This Row],[Nuestro Costo juan ]]</f>
        <v>0.21511627906976741</v>
      </c>
      <c r="M4479" s="2">
        <f>Tabla14[[#This Row],[Precio NEGRO Publico c/juan]]+(Tabla14[[#This Row],[Precio NEGRO Publico c/juan]]*0.105)</f>
        <v>50608.23765497499</v>
      </c>
    </row>
    <row r="4480" spans="1:13">
      <c r="A4480" s="1" t="s">
        <v>8981</v>
      </c>
      <c r="B4480" t="s">
        <v>8982</v>
      </c>
      <c r="C4480" t="s">
        <v>7159</v>
      </c>
      <c r="D4480" t="s">
        <v>5447</v>
      </c>
      <c r="E4480" s="2">
        <v>29535.439999999999</v>
      </c>
      <c r="F4480" s="2">
        <f>Tabla14[[#This Row],[Precio]]-(Tabla14[[#This Row],[Precio]]*0.14)</f>
        <v>25400.4784</v>
      </c>
      <c r="G4480" s="2">
        <f>Tabla14[[#This Row],[Precio]]-(Tabla14[[#This Row],[Precio]]*0.05)</f>
        <v>28058.667999999998</v>
      </c>
      <c r="H4480" s="4">
        <f>Tabla14[[#This Row],[  -14% costo de juan]]+(Tabla14[[#This Row],[  -14% costo de juan]]*0.1)</f>
        <v>27940.526239999999</v>
      </c>
      <c r="I4480" s="30">
        <f>Tabla14[[#This Row],[5% purpil]]+(Tabla14[[#This Row],[5% purpil]]*0.21)</f>
        <v>33950.988279999998</v>
      </c>
      <c r="J4480" s="30">
        <f>Tabla14[[#This Row],[5% purpil]]+(Tabla14[[#This Row],[5% purpil]]*0.21)</f>
        <v>33950.988279999998</v>
      </c>
      <c r="K4480" s="6">
        <f>Tabla14[[#This Row],[Precio NEGRO Publico c/juan]]-Tabla14[[#This Row],[Nuestro Costo juan ]]</f>
        <v>6010.4620399999985</v>
      </c>
      <c r="L4480" s="7">
        <f>Tabla14[[#This Row],[Ganancia]]/Tabla14[[#This Row],[Nuestro Costo juan ]]</f>
        <v>0.21511627906976741</v>
      </c>
      <c r="M4480" s="2">
        <f>Tabla14[[#This Row],[Precio NEGRO Publico c/juan]]+(Tabla14[[#This Row],[Precio NEGRO Publico c/juan]]*0.105)</f>
        <v>37515.842049399995</v>
      </c>
    </row>
    <row r="4481" spans="1:13">
      <c r="A4481" s="1" t="s">
        <v>8983</v>
      </c>
      <c r="B4481" t="s">
        <v>8984</v>
      </c>
      <c r="C4481" t="s">
        <v>7159</v>
      </c>
      <c r="D4481" t="s">
        <v>5447</v>
      </c>
      <c r="E4481" s="2">
        <v>13705.2</v>
      </c>
      <c r="F4481" s="2">
        <f>Tabla14[[#This Row],[Precio]]-(Tabla14[[#This Row],[Precio]]*0.14)</f>
        <v>11786.472</v>
      </c>
      <c r="G4481" s="2">
        <f>Tabla14[[#This Row],[Precio]]-(Tabla14[[#This Row],[Precio]]*0.05)</f>
        <v>13019.94</v>
      </c>
      <c r="H4481" s="4">
        <f>Tabla14[[#This Row],[  -14% costo de juan]]+(Tabla14[[#This Row],[  -14% costo de juan]]*0.1)</f>
        <v>12965.119199999999</v>
      </c>
      <c r="I4481" s="30">
        <f>Tabla14[[#This Row],[5% purpil]]+(Tabla14[[#This Row],[5% purpil]]*0.21)</f>
        <v>15754.127400000001</v>
      </c>
      <c r="J4481" s="30">
        <f>Tabla14[[#This Row],[5% purpil]]+(Tabla14[[#This Row],[5% purpil]]*0.21)</f>
        <v>15754.127400000001</v>
      </c>
      <c r="K4481" s="6">
        <f>Tabla14[[#This Row],[Precio NEGRO Publico c/juan]]-Tabla14[[#This Row],[Nuestro Costo juan ]]</f>
        <v>2789.008200000002</v>
      </c>
      <c r="L4481" s="7">
        <f>Tabla14[[#This Row],[Ganancia]]/Tabla14[[#This Row],[Nuestro Costo juan ]]</f>
        <v>0.2151162790697676</v>
      </c>
      <c r="M4481" s="2">
        <f>Tabla14[[#This Row],[Precio NEGRO Publico c/juan]]+(Tabla14[[#This Row],[Precio NEGRO Publico c/juan]]*0.105)</f>
        <v>17408.310777000002</v>
      </c>
    </row>
    <row r="4482" spans="1:13">
      <c r="A4482" s="1" t="s">
        <v>8985</v>
      </c>
      <c r="B4482" t="s">
        <v>8986</v>
      </c>
      <c r="C4482" t="s">
        <v>7159</v>
      </c>
      <c r="D4482" t="s">
        <v>5447</v>
      </c>
      <c r="E4482" s="2">
        <v>16446.2</v>
      </c>
      <c r="F4482" s="2">
        <f>Tabla14[[#This Row],[Precio]]-(Tabla14[[#This Row],[Precio]]*0.14)</f>
        <v>14143.732</v>
      </c>
      <c r="G4482" s="2">
        <f>Tabla14[[#This Row],[Precio]]-(Tabla14[[#This Row],[Precio]]*0.05)</f>
        <v>15623.890000000001</v>
      </c>
      <c r="H4482" s="4">
        <f>Tabla14[[#This Row],[  -14% costo de juan]]+(Tabla14[[#This Row],[  -14% costo de juan]]*0.1)</f>
        <v>15558.1052</v>
      </c>
      <c r="I4482" s="30">
        <f>Tabla14[[#This Row],[5% purpil]]+(Tabla14[[#This Row],[5% purpil]]*0.21)</f>
        <v>18904.906900000002</v>
      </c>
      <c r="J4482" s="30">
        <f>Tabla14[[#This Row],[5% purpil]]+(Tabla14[[#This Row],[5% purpil]]*0.21)</f>
        <v>18904.906900000002</v>
      </c>
      <c r="K4482" s="6">
        <f>Tabla14[[#This Row],[Precio NEGRO Publico c/juan]]-Tabla14[[#This Row],[Nuestro Costo juan ]]</f>
        <v>3346.8017000000018</v>
      </c>
      <c r="L4482" s="7">
        <f>Tabla14[[#This Row],[Ganancia]]/Tabla14[[#This Row],[Nuestro Costo juan ]]</f>
        <v>0.21511627906976755</v>
      </c>
      <c r="M4482" s="2">
        <f>Tabla14[[#This Row],[Precio NEGRO Publico c/juan]]+(Tabla14[[#This Row],[Precio NEGRO Publico c/juan]]*0.105)</f>
        <v>20889.922124500001</v>
      </c>
    </row>
    <row r="4483" spans="1:13">
      <c r="A4483" s="1" t="s">
        <v>8987</v>
      </c>
      <c r="B4483" t="s">
        <v>8988</v>
      </c>
      <c r="C4483" t="s">
        <v>7159</v>
      </c>
      <c r="D4483" t="s">
        <v>5447</v>
      </c>
      <c r="E4483" s="2">
        <v>21014.6</v>
      </c>
      <c r="F4483" s="2">
        <f>Tabla14[[#This Row],[Precio]]-(Tabla14[[#This Row],[Precio]]*0.14)</f>
        <v>18072.555999999997</v>
      </c>
      <c r="G4483" s="2">
        <f>Tabla14[[#This Row],[Precio]]-(Tabla14[[#This Row],[Precio]]*0.05)</f>
        <v>19963.87</v>
      </c>
      <c r="H4483" s="4">
        <f>Tabla14[[#This Row],[  -14% costo de juan]]+(Tabla14[[#This Row],[  -14% costo de juan]]*0.1)</f>
        <v>19879.811599999997</v>
      </c>
      <c r="I4483" s="30">
        <f>Tabla14[[#This Row],[5% purpil]]+(Tabla14[[#This Row],[5% purpil]]*0.21)</f>
        <v>24156.2827</v>
      </c>
      <c r="J4483" s="30">
        <f>Tabla14[[#This Row],[5% purpil]]+(Tabla14[[#This Row],[5% purpil]]*0.21)</f>
        <v>24156.2827</v>
      </c>
      <c r="K4483" s="6">
        <f>Tabla14[[#This Row],[Precio NEGRO Publico c/juan]]-Tabla14[[#This Row],[Nuestro Costo juan ]]</f>
        <v>4276.4711000000025</v>
      </c>
      <c r="L4483" s="7">
        <f>Tabla14[[#This Row],[Ganancia]]/Tabla14[[#This Row],[Nuestro Costo juan ]]</f>
        <v>0.2151162790697676</v>
      </c>
      <c r="M4483" s="2">
        <f>Tabla14[[#This Row],[Precio NEGRO Publico c/juan]]+(Tabla14[[#This Row],[Precio NEGRO Publico c/juan]]*0.105)</f>
        <v>26692.692383499998</v>
      </c>
    </row>
    <row r="4484" spans="1:13">
      <c r="A4484" s="1" t="s">
        <v>8989</v>
      </c>
      <c r="B4484" t="s">
        <v>8990</v>
      </c>
      <c r="C4484" t="s">
        <v>7159</v>
      </c>
      <c r="D4484" t="s">
        <v>5447</v>
      </c>
      <c r="E4484" s="2">
        <v>22842</v>
      </c>
      <c r="F4484" s="2">
        <f>Tabla14[[#This Row],[Precio]]-(Tabla14[[#This Row],[Precio]]*0.14)</f>
        <v>19644.12</v>
      </c>
      <c r="G4484" s="2">
        <f>Tabla14[[#This Row],[Precio]]-(Tabla14[[#This Row],[Precio]]*0.05)</f>
        <v>21699.9</v>
      </c>
      <c r="H4484" s="4">
        <f>Tabla14[[#This Row],[  -14% costo de juan]]+(Tabla14[[#This Row],[  -14% costo de juan]]*0.1)</f>
        <v>21608.531999999999</v>
      </c>
      <c r="I4484" s="30">
        <f>Tabla14[[#This Row],[5% purpil]]+(Tabla14[[#This Row],[5% purpil]]*0.21)</f>
        <v>26256.879000000001</v>
      </c>
      <c r="J4484" s="30">
        <f>Tabla14[[#This Row],[5% purpil]]+(Tabla14[[#This Row],[5% purpil]]*0.21)</f>
        <v>26256.879000000001</v>
      </c>
      <c r="K4484" s="6">
        <f>Tabla14[[#This Row],[Precio NEGRO Publico c/juan]]-Tabla14[[#This Row],[Nuestro Costo juan ]]</f>
        <v>4648.3470000000016</v>
      </c>
      <c r="L4484" s="7">
        <f>Tabla14[[#This Row],[Ganancia]]/Tabla14[[#This Row],[Nuestro Costo juan ]]</f>
        <v>0.21511627906976752</v>
      </c>
      <c r="M4484" s="2">
        <f>Tabla14[[#This Row],[Precio NEGRO Publico c/juan]]+(Tabla14[[#This Row],[Precio NEGRO Publico c/juan]]*0.105)</f>
        <v>29013.851295</v>
      </c>
    </row>
    <row r="4485" spans="1:13">
      <c r="A4485" s="1" t="s">
        <v>8991</v>
      </c>
      <c r="B4485" t="s">
        <v>8992</v>
      </c>
      <c r="C4485" t="s">
        <v>7159</v>
      </c>
      <c r="D4485" t="s">
        <v>5447</v>
      </c>
      <c r="E4485" s="2">
        <v>22842</v>
      </c>
      <c r="F4485" s="2">
        <f>Tabla14[[#This Row],[Precio]]-(Tabla14[[#This Row],[Precio]]*0.14)</f>
        <v>19644.12</v>
      </c>
      <c r="G4485" s="2">
        <f>Tabla14[[#This Row],[Precio]]-(Tabla14[[#This Row],[Precio]]*0.05)</f>
        <v>21699.9</v>
      </c>
      <c r="H4485" s="4">
        <f>Tabla14[[#This Row],[  -14% costo de juan]]+(Tabla14[[#This Row],[  -14% costo de juan]]*0.1)</f>
        <v>21608.531999999999</v>
      </c>
      <c r="I4485" s="30">
        <f>Tabla14[[#This Row],[5% purpil]]+(Tabla14[[#This Row],[5% purpil]]*0.21)</f>
        <v>26256.879000000001</v>
      </c>
      <c r="J4485" s="30">
        <f>Tabla14[[#This Row],[5% purpil]]+(Tabla14[[#This Row],[5% purpil]]*0.21)</f>
        <v>26256.879000000001</v>
      </c>
      <c r="K4485" s="6">
        <f>Tabla14[[#This Row],[Precio NEGRO Publico c/juan]]-Tabla14[[#This Row],[Nuestro Costo juan ]]</f>
        <v>4648.3470000000016</v>
      </c>
      <c r="L4485" s="7">
        <f>Tabla14[[#This Row],[Ganancia]]/Tabla14[[#This Row],[Nuestro Costo juan ]]</f>
        <v>0.21511627906976752</v>
      </c>
      <c r="M4485" s="2">
        <f>Tabla14[[#This Row],[Precio NEGRO Publico c/juan]]+(Tabla14[[#This Row],[Precio NEGRO Publico c/juan]]*0.105)</f>
        <v>29013.851295</v>
      </c>
    </row>
    <row r="4486" spans="1:13">
      <c r="A4486" s="1" t="s">
        <v>8993</v>
      </c>
      <c r="B4486" t="s">
        <v>8994</v>
      </c>
      <c r="C4486" t="s">
        <v>7159</v>
      </c>
      <c r="D4486" t="s">
        <v>5447</v>
      </c>
      <c r="E4486" s="2">
        <v>23999.8</v>
      </c>
      <c r="F4486" s="2">
        <f>Tabla14[[#This Row],[Precio]]-(Tabla14[[#This Row],[Precio]]*0.14)</f>
        <v>20639.827999999998</v>
      </c>
      <c r="G4486" s="2">
        <f>Tabla14[[#This Row],[Precio]]-(Tabla14[[#This Row],[Precio]]*0.05)</f>
        <v>22799.809999999998</v>
      </c>
      <c r="H4486" s="4">
        <f>Tabla14[[#This Row],[  -14% costo de juan]]+(Tabla14[[#This Row],[  -14% costo de juan]]*0.1)</f>
        <v>22703.810799999999</v>
      </c>
      <c r="I4486" s="30">
        <f>Tabla14[[#This Row],[5% purpil]]+(Tabla14[[#This Row],[5% purpil]]*0.21)</f>
        <v>27587.770099999998</v>
      </c>
      <c r="J4486" s="30">
        <f>Tabla14[[#This Row],[5% purpil]]+(Tabla14[[#This Row],[5% purpil]]*0.21)</f>
        <v>27587.770099999998</v>
      </c>
      <c r="K4486" s="6">
        <f>Tabla14[[#This Row],[Precio NEGRO Publico c/juan]]-Tabla14[[#This Row],[Nuestro Costo juan ]]</f>
        <v>4883.9592999999986</v>
      </c>
      <c r="L4486" s="7">
        <f>Tabla14[[#This Row],[Ganancia]]/Tabla14[[#This Row],[Nuestro Costo juan ]]</f>
        <v>0.21511627906976738</v>
      </c>
      <c r="M4486" s="2">
        <f>Tabla14[[#This Row],[Precio NEGRO Publico c/juan]]+(Tabla14[[#This Row],[Precio NEGRO Publico c/juan]]*0.105)</f>
        <v>30484.485960499998</v>
      </c>
    </row>
    <row r="4487" spans="1:13">
      <c r="A4487" s="1" t="s">
        <v>8995</v>
      </c>
      <c r="B4487" t="s">
        <v>8996</v>
      </c>
      <c r="C4487" t="s">
        <v>7159</v>
      </c>
      <c r="D4487" t="s">
        <v>5447</v>
      </c>
      <c r="E4487" s="2">
        <v>3606.12</v>
      </c>
      <c r="F4487" s="2">
        <f>Tabla14[[#This Row],[Precio]]-(Tabla14[[#This Row],[Precio]]*0.14)</f>
        <v>3101.2631999999999</v>
      </c>
      <c r="G4487" s="2">
        <f>Tabla14[[#This Row],[Precio]]-(Tabla14[[#This Row],[Precio]]*0.05)</f>
        <v>3425.8139999999999</v>
      </c>
      <c r="H4487" s="4">
        <f>Tabla14[[#This Row],[  -14% costo de juan]]+(Tabla14[[#This Row],[  -14% costo de juan]]*0.1)</f>
        <v>3411.3895199999997</v>
      </c>
      <c r="I4487" s="30">
        <f>Tabla14[[#This Row],[5% purpil]]+(Tabla14[[#This Row],[5% purpil]]*0.21)</f>
        <v>4145.2349400000003</v>
      </c>
      <c r="J4487" s="30">
        <f>Tabla14[[#This Row],[5% purpil]]+(Tabla14[[#This Row],[5% purpil]]*0.21)</f>
        <v>4145.2349400000003</v>
      </c>
      <c r="K4487" s="6">
        <f>Tabla14[[#This Row],[Precio NEGRO Publico c/juan]]-Tabla14[[#This Row],[Nuestro Costo juan ]]</f>
        <v>733.84542000000056</v>
      </c>
      <c r="L4487" s="7">
        <f>Tabla14[[#This Row],[Ganancia]]/Tabla14[[#This Row],[Nuestro Costo juan ]]</f>
        <v>0.21511627906976763</v>
      </c>
      <c r="M4487" s="2">
        <f>Tabla14[[#This Row],[Precio NEGRO Publico c/juan]]+(Tabla14[[#This Row],[Precio NEGRO Publico c/juan]]*0.105)</f>
        <v>4580.4846087000005</v>
      </c>
    </row>
    <row r="4488" spans="1:13">
      <c r="A4488" s="1" t="s">
        <v>8997</v>
      </c>
      <c r="B4488" t="s">
        <v>8998</v>
      </c>
      <c r="C4488" t="s">
        <v>7159</v>
      </c>
      <c r="D4488" t="s">
        <v>5447</v>
      </c>
      <c r="E4488" s="2">
        <v>9369.09</v>
      </c>
      <c r="F4488" s="2">
        <f>Tabla14[[#This Row],[Precio]]-(Tabla14[[#This Row],[Precio]]*0.14)</f>
        <v>8057.4174000000003</v>
      </c>
      <c r="G4488" s="2">
        <f>Tabla14[[#This Row],[Precio]]-(Tabla14[[#This Row],[Precio]]*0.05)</f>
        <v>8900.6355000000003</v>
      </c>
      <c r="H4488" s="4">
        <f>Tabla14[[#This Row],[  -14% costo de juan]]+(Tabla14[[#This Row],[  -14% costo de juan]]*0.1)</f>
        <v>8863.1591399999998</v>
      </c>
      <c r="I4488" s="30">
        <f>Tabla14[[#This Row],[5% purpil]]+(Tabla14[[#This Row],[5% purpil]]*0.21)</f>
        <v>10769.768955</v>
      </c>
      <c r="J4488" s="30">
        <f>Tabla14[[#This Row],[5% purpil]]+(Tabla14[[#This Row],[5% purpil]]*0.21)</f>
        <v>10769.768955</v>
      </c>
      <c r="K4488" s="6">
        <f>Tabla14[[#This Row],[Precio NEGRO Publico c/juan]]-Tabla14[[#This Row],[Nuestro Costo juan ]]</f>
        <v>1906.6098149999998</v>
      </c>
      <c r="L4488" s="7">
        <f>Tabla14[[#This Row],[Ganancia]]/Tabla14[[#This Row],[Nuestro Costo juan ]]</f>
        <v>0.21511627906976744</v>
      </c>
      <c r="M4488" s="2">
        <f>Tabla14[[#This Row],[Precio NEGRO Publico c/juan]]+(Tabla14[[#This Row],[Precio NEGRO Publico c/juan]]*0.105)</f>
        <v>11900.594695275</v>
      </c>
    </row>
    <row r="4489" spans="1:13">
      <c r="A4489" s="1" t="s">
        <v>8999</v>
      </c>
      <c r="B4489" t="s">
        <v>9000</v>
      </c>
      <c r="C4489" t="s">
        <v>7159</v>
      </c>
      <c r="D4489" t="s">
        <v>5447</v>
      </c>
      <c r="E4489" s="2">
        <v>11764.04</v>
      </c>
      <c r="F4489" s="2">
        <f>Tabla14[[#This Row],[Precio]]-(Tabla14[[#This Row],[Precio]]*0.14)</f>
        <v>10117.074400000001</v>
      </c>
      <c r="G4489" s="2">
        <f>Tabla14[[#This Row],[Precio]]-(Tabla14[[#This Row],[Precio]]*0.05)</f>
        <v>11175.838000000002</v>
      </c>
      <c r="H4489" s="4">
        <f>Tabla14[[#This Row],[  -14% costo de juan]]+(Tabla14[[#This Row],[  -14% costo de juan]]*0.1)</f>
        <v>11128.781840000001</v>
      </c>
      <c r="I4489" s="30">
        <f>Tabla14[[#This Row],[5% purpil]]+(Tabla14[[#This Row],[5% purpil]]*0.21)</f>
        <v>13522.763980000002</v>
      </c>
      <c r="J4489" s="30">
        <f>Tabla14[[#This Row],[5% purpil]]+(Tabla14[[#This Row],[5% purpil]]*0.21)</f>
        <v>13522.763980000002</v>
      </c>
      <c r="K4489" s="6">
        <f>Tabla14[[#This Row],[Precio NEGRO Publico c/juan]]-Tabla14[[#This Row],[Nuestro Costo juan ]]</f>
        <v>2393.9821400000001</v>
      </c>
      <c r="L4489" s="7">
        <f>Tabla14[[#This Row],[Ganancia]]/Tabla14[[#This Row],[Nuestro Costo juan ]]</f>
        <v>0.21511627906976741</v>
      </c>
      <c r="M4489" s="2">
        <f>Tabla14[[#This Row],[Precio NEGRO Publico c/juan]]+(Tabla14[[#This Row],[Precio NEGRO Publico c/juan]]*0.105)</f>
        <v>14942.654197900001</v>
      </c>
    </row>
    <row r="4490" spans="1:13">
      <c r="A4490" s="1" t="s">
        <v>9001</v>
      </c>
      <c r="B4490" t="s">
        <v>9002</v>
      </c>
      <c r="C4490" t="s">
        <v>7159</v>
      </c>
      <c r="D4490" t="s">
        <v>5447</v>
      </c>
      <c r="E4490" s="2">
        <v>11764.04</v>
      </c>
      <c r="F4490" s="2">
        <f>Tabla14[[#This Row],[Precio]]-(Tabla14[[#This Row],[Precio]]*0.14)</f>
        <v>10117.074400000001</v>
      </c>
      <c r="G4490" s="2">
        <f>Tabla14[[#This Row],[Precio]]-(Tabla14[[#This Row],[Precio]]*0.05)</f>
        <v>11175.838000000002</v>
      </c>
      <c r="H4490" s="4">
        <f>Tabla14[[#This Row],[  -14% costo de juan]]+(Tabla14[[#This Row],[  -14% costo de juan]]*0.1)</f>
        <v>11128.781840000001</v>
      </c>
      <c r="I4490" s="30">
        <f>Tabla14[[#This Row],[5% purpil]]+(Tabla14[[#This Row],[5% purpil]]*0.21)</f>
        <v>13522.763980000002</v>
      </c>
      <c r="J4490" s="30">
        <f>Tabla14[[#This Row],[5% purpil]]+(Tabla14[[#This Row],[5% purpil]]*0.21)</f>
        <v>13522.763980000002</v>
      </c>
      <c r="K4490" s="6">
        <f>Tabla14[[#This Row],[Precio NEGRO Publico c/juan]]-Tabla14[[#This Row],[Nuestro Costo juan ]]</f>
        <v>2393.9821400000001</v>
      </c>
      <c r="L4490" s="7">
        <f>Tabla14[[#This Row],[Ganancia]]/Tabla14[[#This Row],[Nuestro Costo juan ]]</f>
        <v>0.21511627906976741</v>
      </c>
      <c r="M4490" s="2">
        <f>Tabla14[[#This Row],[Precio NEGRO Publico c/juan]]+(Tabla14[[#This Row],[Precio NEGRO Publico c/juan]]*0.105)</f>
        <v>14942.654197900001</v>
      </c>
    </row>
    <row r="4491" spans="1:13">
      <c r="A4491" s="1" t="s">
        <v>9003</v>
      </c>
      <c r="B4491" t="s">
        <v>9004</v>
      </c>
      <c r="C4491" t="s">
        <v>7159</v>
      </c>
      <c r="D4491" t="s">
        <v>5447</v>
      </c>
      <c r="E4491" s="2">
        <v>13542.06</v>
      </c>
      <c r="F4491" s="2">
        <f>Tabla14[[#This Row],[Precio]]-(Tabla14[[#This Row],[Precio]]*0.14)</f>
        <v>11646.1716</v>
      </c>
      <c r="G4491" s="2">
        <f>Tabla14[[#This Row],[Precio]]-(Tabla14[[#This Row],[Precio]]*0.05)</f>
        <v>12864.956999999999</v>
      </c>
      <c r="H4491" s="4">
        <f>Tabla14[[#This Row],[  -14% costo de juan]]+(Tabla14[[#This Row],[  -14% costo de juan]]*0.1)</f>
        <v>12810.788759999999</v>
      </c>
      <c r="I4491" s="30">
        <f>Tabla14[[#This Row],[5% purpil]]+(Tabla14[[#This Row],[5% purpil]]*0.21)</f>
        <v>15566.597969999999</v>
      </c>
      <c r="J4491" s="30">
        <f>Tabla14[[#This Row],[5% purpil]]+(Tabla14[[#This Row],[5% purpil]]*0.21)</f>
        <v>15566.597969999999</v>
      </c>
      <c r="K4491" s="6">
        <f>Tabla14[[#This Row],[Precio NEGRO Publico c/juan]]-Tabla14[[#This Row],[Nuestro Costo juan ]]</f>
        <v>2755.8092099999994</v>
      </c>
      <c r="L4491" s="7">
        <f>Tabla14[[#This Row],[Ganancia]]/Tabla14[[#This Row],[Nuestro Costo juan ]]</f>
        <v>0.21511627906976741</v>
      </c>
      <c r="M4491" s="2">
        <f>Tabla14[[#This Row],[Precio NEGRO Publico c/juan]]+(Tabla14[[#This Row],[Precio NEGRO Publico c/juan]]*0.105)</f>
        <v>17201.090756849997</v>
      </c>
    </row>
    <row r="4492" spans="1:13">
      <c r="A4492" s="1" t="s">
        <v>9005</v>
      </c>
      <c r="B4492" t="s">
        <v>9006</v>
      </c>
      <c r="C4492" t="s">
        <v>7159</v>
      </c>
      <c r="D4492" t="s">
        <v>5447</v>
      </c>
      <c r="E4492" s="2">
        <v>15883.93</v>
      </c>
      <c r="F4492" s="2">
        <f>Tabla14[[#This Row],[Precio]]-(Tabla14[[#This Row],[Precio]]*0.14)</f>
        <v>13660.1798</v>
      </c>
      <c r="G4492" s="2">
        <f>Tabla14[[#This Row],[Precio]]-(Tabla14[[#This Row],[Precio]]*0.05)</f>
        <v>15089.7335</v>
      </c>
      <c r="H4492" s="4">
        <f>Tabla14[[#This Row],[  -14% costo de juan]]+(Tabla14[[#This Row],[  -14% costo de juan]]*0.1)</f>
        <v>15026.19778</v>
      </c>
      <c r="I4492" s="30">
        <f>Tabla14[[#This Row],[5% purpil]]+(Tabla14[[#This Row],[5% purpil]]*0.21)</f>
        <v>18258.577535</v>
      </c>
      <c r="J4492" s="30">
        <f>Tabla14[[#This Row],[5% purpil]]+(Tabla14[[#This Row],[5% purpil]]*0.21)</f>
        <v>18258.577535</v>
      </c>
      <c r="K4492" s="6">
        <f>Tabla14[[#This Row],[Precio NEGRO Publico c/juan]]-Tabla14[[#This Row],[Nuestro Costo juan ]]</f>
        <v>3232.3797549999999</v>
      </c>
      <c r="L4492" s="7">
        <f>Tabla14[[#This Row],[Ganancia]]/Tabla14[[#This Row],[Nuestro Costo juan ]]</f>
        <v>0.21511627906976744</v>
      </c>
      <c r="M4492" s="2">
        <f>Tabla14[[#This Row],[Precio NEGRO Publico c/juan]]+(Tabla14[[#This Row],[Precio NEGRO Publico c/juan]]*0.105)</f>
        <v>20175.728176175002</v>
      </c>
    </row>
    <row r="4493" spans="1:13">
      <c r="A4493" s="1" t="s">
        <v>9007</v>
      </c>
      <c r="B4493" t="s">
        <v>9008</v>
      </c>
      <c r="C4493" t="s">
        <v>7159</v>
      </c>
      <c r="D4493" t="s">
        <v>5447</v>
      </c>
      <c r="E4493" s="2">
        <v>18225.82</v>
      </c>
      <c r="F4493" s="2">
        <f>Tabla14[[#This Row],[Precio]]-(Tabla14[[#This Row],[Precio]]*0.14)</f>
        <v>15674.2052</v>
      </c>
      <c r="G4493" s="2">
        <f>Tabla14[[#This Row],[Precio]]-(Tabla14[[#This Row],[Precio]]*0.05)</f>
        <v>17314.528999999999</v>
      </c>
      <c r="H4493" s="4">
        <f>Tabla14[[#This Row],[  -14% costo de juan]]+(Tabla14[[#This Row],[  -14% costo de juan]]*0.1)</f>
        <v>17241.62572</v>
      </c>
      <c r="I4493" s="30">
        <f>Tabla14[[#This Row],[5% purpil]]+(Tabla14[[#This Row],[5% purpil]]*0.21)</f>
        <v>20950.580089999999</v>
      </c>
      <c r="J4493" s="30">
        <f>Tabla14[[#This Row],[5% purpil]]+(Tabla14[[#This Row],[5% purpil]]*0.21)</f>
        <v>20950.580089999999</v>
      </c>
      <c r="K4493" s="6">
        <f>Tabla14[[#This Row],[Precio NEGRO Publico c/juan]]-Tabla14[[#This Row],[Nuestro Costo juan ]]</f>
        <v>3708.9543699999995</v>
      </c>
      <c r="L4493" s="7">
        <f>Tabla14[[#This Row],[Ganancia]]/Tabla14[[#This Row],[Nuestro Costo juan ]]</f>
        <v>0.21511627906976741</v>
      </c>
      <c r="M4493" s="2">
        <f>Tabla14[[#This Row],[Precio NEGRO Publico c/juan]]+(Tabla14[[#This Row],[Precio NEGRO Publico c/juan]]*0.105)</f>
        <v>23150.390999449999</v>
      </c>
    </row>
    <row r="4494" spans="1:13">
      <c r="A4494" s="1" t="s">
        <v>9009</v>
      </c>
      <c r="B4494" t="s">
        <v>9010</v>
      </c>
      <c r="C4494" t="s">
        <v>7159</v>
      </c>
      <c r="D4494" t="s">
        <v>5447</v>
      </c>
      <c r="E4494" s="2">
        <v>2308.5500000000002</v>
      </c>
      <c r="F4494" s="2">
        <f>Tabla14[[#This Row],[Precio]]-(Tabla14[[#This Row],[Precio]]*0.14)</f>
        <v>1985.3530000000001</v>
      </c>
      <c r="G4494" s="2">
        <f>Tabla14[[#This Row],[Precio]]-(Tabla14[[#This Row],[Precio]]*0.05)</f>
        <v>2193.1225000000004</v>
      </c>
      <c r="H4494" s="4">
        <f>Tabla14[[#This Row],[  -14% costo de juan]]+(Tabla14[[#This Row],[  -14% costo de juan]]*0.1)</f>
        <v>2183.8883000000001</v>
      </c>
      <c r="I4494" s="30">
        <f>Tabla14[[#This Row],[5% purpil]]+(Tabla14[[#This Row],[5% purpil]]*0.21)</f>
        <v>2653.6782250000006</v>
      </c>
      <c r="J4494" s="30">
        <f>Tabla14[[#This Row],[5% purpil]]+(Tabla14[[#This Row],[5% purpil]]*0.21)</f>
        <v>2653.6782250000006</v>
      </c>
      <c r="K4494" s="6">
        <f>Tabla14[[#This Row],[Precio NEGRO Publico c/juan]]-Tabla14[[#This Row],[Nuestro Costo juan ]]</f>
        <v>469.78992500000049</v>
      </c>
      <c r="L4494" s="7">
        <f>Tabla14[[#This Row],[Ganancia]]/Tabla14[[#This Row],[Nuestro Costo juan ]]</f>
        <v>0.21511627906976766</v>
      </c>
      <c r="M4494" s="2">
        <f>Tabla14[[#This Row],[Precio NEGRO Publico c/juan]]+(Tabla14[[#This Row],[Precio NEGRO Publico c/juan]]*0.105)</f>
        <v>2932.3144386250005</v>
      </c>
    </row>
    <row r="4495" spans="1:13">
      <c r="A4495" s="1" t="s">
        <v>9011</v>
      </c>
      <c r="B4495" t="s">
        <v>9012</v>
      </c>
      <c r="C4495" t="s">
        <v>7159</v>
      </c>
      <c r="D4495" t="s">
        <v>5447</v>
      </c>
      <c r="E4495" s="2">
        <v>13234.36</v>
      </c>
      <c r="F4495" s="2">
        <f>Tabla14[[#This Row],[Precio]]-(Tabla14[[#This Row],[Precio]]*0.14)</f>
        <v>11381.5496</v>
      </c>
      <c r="G4495" s="2">
        <f>Tabla14[[#This Row],[Precio]]-(Tabla14[[#This Row],[Precio]]*0.05)</f>
        <v>12572.642</v>
      </c>
      <c r="H4495" s="4">
        <f>Tabla14[[#This Row],[  -14% costo de juan]]+(Tabla14[[#This Row],[  -14% costo de juan]]*0.1)</f>
        <v>12519.70456</v>
      </c>
      <c r="I4495" s="30">
        <f>Tabla14[[#This Row],[5% purpil]]+(Tabla14[[#This Row],[5% purpil]]*0.21)</f>
        <v>15212.89682</v>
      </c>
      <c r="J4495" s="30">
        <f>Tabla14[[#This Row],[5% purpil]]+(Tabla14[[#This Row],[5% purpil]]*0.21)</f>
        <v>15212.89682</v>
      </c>
      <c r="K4495" s="6">
        <f>Tabla14[[#This Row],[Precio NEGRO Publico c/juan]]-Tabla14[[#This Row],[Nuestro Costo juan ]]</f>
        <v>2693.1922599999998</v>
      </c>
      <c r="L4495" s="7">
        <f>Tabla14[[#This Row],[Ganancia]]/Tabla14[[#This Row],[Nuestro Costo juan ]]</f>
        <v>0.21511627906976744</v>
      </c>
      <c r="M4495" s="2">
        <f>Tabla14[[#This Row],[Precio NEGRO Publico c/juan]]+(Tabla14[[#This Row],[Precio NEGRO Publico c/juan]]*0.105)</f>
        <v>16810.2509861</v>
      </c>
    </row>
    <row r="4496" spans="1:13">
      <c r="A4496" s="1" t="s">
        <v>9013</v>
      </c>
      <c r="B4496" t="s">
        <v>9014</v>
      </c>
      <c r="C4496" t="s">
        <v>7159</v>
      </c>
      <c r="D4496" t="s">
        <v>5447</v>
      </c>
      <c r="E4496" s="2">
        <v>9232.2800000000007</v>
      </c>
      <c r="F4496" s="2">
        <f>Tabla14[[#This Row],[Precio]]-(Tabla14[[#This Row],[Precio]]*0.14)</f>
        <v>7939.7608</v>
      </c>
      <c r="G4496" s="2">
        <f>Tabla14[[#This Row],[Precio]]-(Tabla14[[#This Row],[Precio]]*0.05)</f>
        <v>8770.6660000000011</v>
      </c>
      <c r="H4496" s="4">
        <f>Tabla14[[#This Row],[  -14% costo de juan]]+(Tabla14[[#This Row],[  -14% costo de juan]]*0.1)</f>
        <v>8733.7368800000004</v>
      </c>
      <c r="I4496" s="30">
        <f>Tabla14[[#This Row],[5% purpil]]+(Tabla14[[#This Row],[5% purpil]]*0.21)</f>
        <v>10612.505860000001</v>
      </c>
      <c r="J4496" s="30">
        <f>Tabla14[[#This Row],[5% purpil]]+(Tabla14[[#This Row],[5% purpil]]*0.21)</f>
        <v>10612.505860000001</v>
      </c>
      <c r="K4496" s="6">
        <f>Tabla14[[#This Row],[Precio NEGRO Publico c/juan]]-Tabla14[[#This Row],[Nuestro Costo juan ]]</f>
        <v>1878.7689800000007</v>
      </c>
      <c r="L4496" s="7">
        <f>Tabla14[[#This Row],[Ganancia]]/Tabla14[[#This Row],[Nuestro Costo juan ]]</f>
        <v>0.21511627906976752</v>
      </c>
      <c r="M4496" s="2">
        <f>Tabla14[[#This Row],[Precio NEGRO Publico c/juan]]+(Tabla14[[#This Row],[Precio NEGRO Publico c/juan]]*0.105)</f>
        <v>11726.818975300001</v>
      </c>
    </row>
    <row r="4497" spans="1:13">
      <c r="A4497" s="1" t="s">
        <v>9015</v>
      </c>
      <c r="B4497" t="s">
        <v>9016</v>
      </c>
      <c r="C4497" t="s">
        <v>7159</v>
      </c>
      <c r="D4497" t="s">
        <v>5447</v>
      </c>
      <c r="E4497" s="2">
        <v>5052.63</v>
      </c>
      <c r="F4497" s="2">
        <f>Tabla14[[#This Row],[Precio]]-(Tabla14[[#This Row],[Precio]]*0.14)</f>
        <v>4345.2618000000002</v>
      </c>
      <c r="G4497" s="2">
        <f>Tabla14[[#This Row],[Precio]]-(Tabla14[[#This Row],[Precio]]*0.05)</f>
        <v>4799.9984999999997</v>
      </c>
      <c r="H4497" s="4">
        <f>Tabla14[[#This Row],[  -14% costo de juan]]+(Tabla14[[#This Row],[  -14% costo de juan]]*0.1)</f>
        <v>4779.7879800000001</v>
      </c>
      <c r="I4497" s="30">
        <f>Tabla14[[#This Row],[5% purpil]]+(Tabla14[[#This Row],[5% purpil]]*0.21)</f>
        <v>5807.9981849999995</v>
      </c>
      <c r="J4497" s="30">
        <f>Tabla14[[#This Row],[5% purpil]]+(Tabla14[[#This Row],[5% purpil]]*0.21)</f>
        <v>5807.9981849999995</v>
      </c>
      <c r="K4497" s="6">
        <f>Tabla14[[#This Row],[Precio NEGRO Publico c/juan]]-Tabla14[[#This Row],[Nuestro Costo juan ]]</f>
        <v>1028.2102049999994</v>
      </c>
      <c r="L4497" s="7">
        <f>Tabla14[[#This Row],[Ganancia]]/Tabla14[[#This Row],[Nuestro Costo juan ]]</f>
        <v>0.21511627906976732</v>
      </c>
      <c r="M4497" s="2">
        <f>Tabla14[[#This Row],[Precio NEGRO Publico c/juan]]+(Tabla14[[#This Row],[Precio NEGRO Publico c/juan]]*0.105)</f>
        <v>6417.8379944249991</v>
      </c>
    </row>
    <row r="4498" spans="1:13">
      <c r="A4498" s="1" t="s">
        <v>9017</v>
      </c>
      <c r="B4498" t="s">
        <v>9018</v>
      </c>
      <c r="C4498" t="s">
        <v>7159</v>
      </c>
      <c r="D4498" t="s">
        <v>5447</v>
      </c>
      <c r="E4498" s="2">
        <v>7163.62</v>
      </c>
      <c r="F4498" s="2">
        <f>Tabla14[[#This Row],[Precio]]-(Tabla14[[#This Row],[Precio]]*0.14)</f>
        <v>6160.7132000000001</v>
      </c>
      <c r="G4498" s="2">
        <f>Tabla14[[#This Row],[Precio]]-(Tabla14[[#This Row],[Precio]]*0.05)</f>
        <v>6805.4390000000003</v>
      </c>
      <c r="H4498" s="4">
        <f>Tabla14[[#This Row],[  -14% costo de juan]]+(Tabla14[[#This Row],[  -14% costo de juan]]*0.1)</f>
        <v>6776.7845200000002</v>
      </c>
      <c r="I4498" s="30">
        <f>Tabla14[[#This Row],[5% purpil]]+(Tabla14[[#This Row],[5% purpil]]*0.21)</f>
        <v>8234.5811900000008</v>
      </c>
      <c r="J4498" s="30">
        <f>Tabla14[[#This Row],[5% purpil]]+(Tabla14[[#This Row],[5% purpil]]*0.21)</f>
        <v>8234.5811900000008</v>
      </c>
      <c r="K4498" s="6">
        <f>Tabla14[[#This Row],[Precio NEGRO Publico c/juan]]-Tabla14[[#This Row],[Nuestro Costo juan ]]</f>
        <v>1457.7966700000006</v>
      </c>
      <c r="L4498" s="7">
        <f>Tabla14[[#This Row],[Ganancia]]/Tabla14[[#This Row],[Nuestro Costo juan ]]</f>
        <v>0.21511627906976752</v>
      </c>
      <c r="M4498" s="2">
        <f>Tabla14[[#This Row],[Precio NEGRO Publico c/juan]]+(Tabla14[[#This Row],[Precio NEGRO Publico c/juan]]*0.105)</f>
        <v>9099.212214950001</v>
      </c>
    </row>
    <row r="4499" spans="1:13">
      <c r="A4499" s="1" t="s">
        <v>9019</v>
      </c>
      <c r="B4499" t="s">
        <v>9020</v>
      </c>
      <c r="C4499" t="s">
        <v>7159</v>
      </c>
      <c r="D4499" t="s">
        <v>5447</v>
      </c>
      <c r="E4499" s="2">
        <v>7437.98</v>
      </c>
      <c r="F4499" s="2">
        <f>Tabla14[[#This Row],[Precio]]-(Tabla14[[#This Row],[Precio]]*0.14)</f>
        <v>6396.6628000000001</v>
      </c>
      <c r="G4499" s="2">
        <f>Tabla14[[#This Row],[Precio]]-(Tabla14[[#This Row],[Precio]]*0.05)</f>
        <v>7066.0809999999992</v>
      </c>
      <c r="H4499" s="4">
        <f>Tabla14[[#This Row],[  -14% costo de juan]]+(Tabla14[[#This Row],[  -14% costo de juan]]*0.1)</f>
        <v>7036.3290800000004</v>
      </c>
      <c r="I4499" s="30">
        <f>Tabla14[[#This Row],[5% purpil]]+(Tabla14[[#This Row],[5% purpil]]*0.21)</f>
        <v>8549.9580099999985</v>
      </c>
      <c r="J4499" s="30">
        <f>Tabla14[[#This Row],[5% purpil]]+(Tabla14[[#This Row],[5% purpil]]*0.21)</f>
        <v>8549.9580099999985</v>
      </c>
      <c r="K4499" s="6">
        <f>Tabla14[[#This Row],[Precio NEGRO Publico c/juan]]-Tabla14[[#This Row],[Nuestro Costo juan ]]</f>
        <v>1513.628929999998</v>
      </c>
      <c r="L4499" s="7">
        <f>Tabla14[[#This Row],[Ganancia]]/Tabla14[[#This Row],[Nuestro Costo juan ]]</f>
        <v>0.21511627906976716</v>
      </c>
      <c r="M4499" s="2">
        <f>Tabla14[[#This Row],[Precio NEGRO Publico c/juan]]+(Tabla14[[#This Row],[Precio NEGRO Publico c/juan]]*0.105)</f>
        <v>9447.7036010499978</v>
      </c>
    </row>
    <row r="4500" spans="1:13">
      <c r="A4500" s="1" t="s">
        <v>9021</v>
      </c>
      <c r="B4500" t="s">
        <v>9022</v>
      </c>
      <c r="C4500" t="s">
        <v>7159</v>
      </c>
      <c r="D4500" t="s">
        <v>5447</v>
      </c>
      <c r="E4500" s="2">
        <v>7163.62</v>
      </c>
      <c r="F4500" s="2">
        <f>Tabla14[[#This Row],[Precio]]-(Tabla14[[#This Row],[Precio]]*0.14)</f>
        <v>6160.7132000000001</v>
      </c>
      <c r="G4500" s="2">
        <f>Tabla14[[#This Row],[Precio]]-(Tabla14[[#This Row],[Precio]]*0.05)</f>
        <v>6805.4390000000003</v>
      </c>
      <c r="H4500" s="4">
        <f>Tabla14[[#This Row],[  -14% costo de juan]]+(Tabla14[[#This Row],[  -14% costo de juan]]*0.1)</f>
        <v>6776.7845200000002</v>
      </c>
      <c r="I4500" s="30">
        <f>Tabla14[[#This Row],[5% purpil]]+(Tabla14[[#This Row],[5% purpil]]*0.21)</f>
        <v>8234.5811900000008</v>
      </c>
      <c r="J4500" s="30">
        <f>Tabla14[[#This Row],[5% purpil]]+(Tabla14[[#This Row],[5% purpil]]*0.21)</f>
        <v>8234.5811900000008</v>
      </c>
      <c r="K4500" s="6">
        <f>Tabla14[[#This Row],[Precio NEGRO Publico c/juan]]-Tabla14[[#This Row],[Nuestro Costo juan ]]</f>
        <v>1457.7966700000006</v>
      </c>
      <c r="L4500" s="7">
        <f>Tabla14[[#This Row],[Ganancia]]/Tabla14[[#This Row],[Nuestro Costo juan ]]</f>
        <v>0.21511627906976752</v>
      </c>
      <c r="M4500" s="2">
        <f>Tabla14[[#This Row],[Precio NEGRO Publico c/juan]]+(Tabla14[[#This Row],[Precio NEGRO Publico c/juan]]*0.105)</f>
        <v>9099.212214950001</v>
      </c>
    </row>
    <row r="4501" spans="1:13">
      <c r="A4501" s="1" t="s">
        <v>9023</v>
      </c>
      <c r="B4501" t="s">
        <v>9024</v>
      </c>
      <c r="C4501" t="s">
        <v>7159</v>
      </c>
      <c r="D4501" t="s">
        <v>5447</v>
      </c>
      <c r="E4501" s="2">
        <v>10125.469999999999</v>
      </c>
      <c r="F4501" s="2">
        <f>Tabla14[[#This Row],[Precio]]-(Tabla14[[#This Row],[Precio]]*0.14)</f>
        <v>8707.904199999999</v>
      </c>
      <c r="G4501" s="2">
        <f>Tabla14[[#This Row],[Precio]]-(Tabla14[[#This Row],[Precio]]*0.05)</f>
        <v>9619.1965</v>
      </c>
      <c r="H4501" s="4">
        <f>Tabla14[[#This Row],[  -14% costo de juan]]+(Tabla14[[#This Row],[  -14% costo de juan]]*0.1)</f>
        <v>9578.6946199999984</v>
      </c>
      <c r="I4501" s="30">
        <f>Tabla14[[#This Row],[5% purpil]]+(Tabla14[[#This Row],[5% purpil]]*0.21)</f>
        <v>11639.227765</v>
      </c>
      <c r="J4501" s="30">
        <f>Tabla14[[#This Row],[5% purpil]]+(Tabla14[[#This Row],[5% purpil]]*0.21)</f>
        <v>11639.227765</v>
      </c>
      <c r="K4501" s="6">
        <f>Tabla14[[#This Row],[Precio NEGRO Publico c/juan]]-Tabla14[[#This Row],[Nuestro Costo juan ]]</f>
        <v>2060.5331450000012</v>
      </c>
      <c r="L4501" s="7">
        <f>Tabla14[[#This Row],[Ganancia]]/Tabla14[[#This Row],[Nuestro Costo juan ]]</f>
        <v>0.2151162790697676</v>
      </c>
      <c r="M4501" s="2">
        <f>Tabla14[[#This Row],[Precio NEGRO Publico c/juan]]+(Tabla14[[#This Row],[Precio NEGRO Publico c/juan]]*0.105)</f>
        <v>12861.346680324999</v>
      </c>
    </row>
    <row r="4502" spans="1:13">
      <c r="A4502" s="1" t="s">
        <v>9025</v>
      </c>
      <c r="B4502" t="s">
        <v>9026</v>
      </c>
      <c r="C4502" t="s">
        <v>7159</v>
      </c>
      <c r="D4502" t="s">
        <v>5447</v>
      </c>
      <c r="E4502" s="2">
        <v>4962.8100000000004</v>
      </c>
      <c r="F4502" s="2">
        <f>Tabla14[[#This Row],[Precio]]-(Tabla14[[#This Row],[Precio]]*0.14)</f>
        <v>4268.0165999999999</v>
      </c>
      <c r="G4502" s="2">
        <f>Tabla14[[#This Row],[Precio]]-(Tabla14[[#This Row],[Precio]]*0.05)</f>
        <v>4714.6695</v>
      </c>
      <c r="H4502" s="4">
        <f>Tabla14[[#This Row],[  -14% costo de juan]]+(Tabla14[[#This Row],[  -14% costo de juan]]*0.1)</f>
        <v>4694.81826</v>
      </c>
      <c r="I4502" s="30">
        <f>Tabla14[[#This Row],[5% purpil]]+(Tabla14[[#This Row],[5% purpil]]*0.21)</f>
        <v>5704.7500949999994</v>
      </c>
      <c r="J4502" s="30">
        <f>Tabla14[[#This Row],[5% purpil]]+(Tabla14[[#This Row],[5% purpil]]*0.21)</f>
        <v>5704.7500949999994</v>
      </c>
      <c r="K4502" s="6">
        <f>Tabla14[[#This Row],[Precio NEGRO Publico c/juan]]-Tabla14[[#This Row],[Nuestro Costo juan ]]</f>
        <v>1009.9318349999994</v>
      </c>
      <c r="L4502" s="7">
        <f>Tabla14[[#This Row],[Ganancia]]/Tabla14[[#This Row],[Nuestro Costo juan ]]</f>
        <v>0.21511627906976732</v>
      </c>
      <c r="M4502" s="2">
        <f>Tabla14[[#This Row],[Precio NEGRO Publico c/juan]]+(Tabla14[[#This Row],[Precio NEGRO Publico c/juan]]*0.105)</f>
        <v>6303.7488549749996</v>
      </c>
    </row>
    <row r="4503" spans="1:13">
      <c r="A4503" s="1" t="s">
        <v>9027</v>
      </c>
      <c r="B4503" t="s">
        <v>9028</v>
      </c>
      <c r="C4503" t="s">
        <v>7159</v>
      </c>
      <c r="D4503" t="s">
        <v>5447</v>
      </c>
      <c r="E4503" s="2">
        <v>2205.4699999999998</v>
      </c>
      <c r="F4503" s="2">
        <f>Tabla14[[#This Row],[Precio]]-(Tabla14[[#This Row],[Precio]]*0.14)</f>
        <v>1896.7041999999997</v>
      </c>
      <c r="G4503" s="2">
        <f>Tabla14[[#This Row],[Precio]]-(Tabla14[[#This Row],[Precio]]*0.05)</f>
        <v>2095.1965</v>
      </c>
      <c r="H4503" s="4">
        <f>Tabla14[[#This Row],[  -14% costo de juan]]+(Tabla14[[#This Row],[  -14% costo de juan]]*0.1)</f>
        <v>2086.3746199999996</v>
      </c>
      <c r="I4503" s="30">
        <f>Tabla14[[#This Row],[5% purpil]]+(Tabla14[[#This Row],[5% purpil]]*0.21)</f>
        <v>2535.1877650000001</v>
      </c>
      <c r="J4503" s="30">
        <f>Tabla14[[#This Row],[5% purpil]]+(Tabla14[[#This Row],[5% purpil]]*0.21)</f>
        <v>2535.1877650000001</v>
      </c>
      <c r="K4503" s="6">
        <f>Tabla14[[#This Row],[Precio NEGRO Publico c/juan]]-Tabla14[[#This Row],[Nuestro Costo juan ]]</f>
        <v>448.81314500000053</v>
      </c>
      <c r="L4503" s="7">
        <f>Tabla14[[#This Row],[Ganancia]]/Tabla14[[#This Row],[Nuestro Costo juan ]]</f>
        <v>0.21511627906976774</v>
      </c>
      <c r="M4503" s="2">
        <f>Tabla14[[#This Row],[Precio NEGRO Publico c/juan]]+(Tabla14[[#This Row],[Precio NEGRO Publico c/juan]]*0.105)</f>
        <v>2801.382480325</v>
      </c>
    </row>
    <row r="4504" spans="1:13">
      <c r="A4504" s="1" t="s">
        <v>9029</v>
      </c>
      <c r="B4504" t="s">
        <v>9030</v>
      </c>
      <c r="C4504" t="s">
        <v>7159</v>
      </c>
      <c r="D4504" t="s">
        <v>5447</v>
      </c>
      <c r="E4504" s="2">
        <v>19235.09</v>
      </c>
      <c r="F4504" s="2">
        <f>Tabla14[[#This Row],[Precio]]-(Tabla14[[#This Row],[Precio]]*0.14)</f>
        <v>16542.1774</v>
      </c>
      <c r="G4504" s="2">
        <f>Tabla14[[#This Row],[Precio]]-(Tabla14[[#This Row],[Precio]]*0.05)</f>
        <v>18273.335500000001</v>
      </c>
      <c r="H4504" s="4">
        <f>Tabla14[[#This Row],[  -14% costo de juan]]+(Tabla14[[#This Row],[  -14% costo de juan]]*0.1)</f>
        <v>18196.395140000001</v>
      </c>
      <c r="I4504" s="30">
        <f>Tabla14[[#This Row],[5% purpil]]+(Tabla14[[#This Row],[5% purpil]]*0.21)</f>
        <v>22110.735955</v>
      </c>
      <c r="J4504" s="30">
        <f>Tabla14[[#This Row],[5% purpil]]+(Tabla14[[#This Row],[5% purpil]]*0.21)</f>
        <v>22110.735955</v>
      </c>
      <c r="K4504" s="6">
        <f>Tabla14[[#This Row],[Precio NEGRO Publico c/juan]]-Tabla14[[#This Row],[Nuestro Costo juan ]]</f>
        <v>3914.3408149999996</v>
      </c>
      <c r="L4504" s="7">
        <f>Tabla14[[#This Row],[Ganancia]]/Tabla14[[#This Row],[Nuestro Costo juan ]]</f>
        <v>0.21511627906976741</v>
      </c>
      <c r="M4504" s="2">
        <f>Tabla14[[#This Row],[Precio NEGRO Publico c/juan]]+(Tabla14[[#This Row],[Precio NEGRO Publico c/juan]]*0.105)</f>
        <v>24432.363230275001</v>
      </c>
    </row>
    <row r="4505" spans="1:13">
      <c r="A4505" s="1" t="s">
        <v>9031</v>
      </c>
      <c r="B4505" t="s">
        <v>9032</v>
      </c>
      <c r="C4505" t="s">
        <v>7159</v>
      </c>
      <c r="D4505" t="s">
        <v>5447</v>
      </c>
      <c r="E4505" s="2">
        <v>11028.88</v>
      </c>
      <c r="F4505" s="2">
        <f>Tabla14[[#This Row],[Precio]]-(Tabla14[[#This Row],[Precio]]*0.14)</f>
        <v>9484.8367999999991</v>
      </c>
      <c r="G4505" s="2">
        <f>Tabla14[[#This Row],[Precio]]-(Tabla14[[#This Row],[Precio]]*0.05)</f>
        <v>10477.436</v>
      </c>
      <c r="H4505" s="4">
        <f>Tabla14[[#This Row],[  -14% costo de juan]]+(Tabla14[[#This Row],[  -14% costo de juan]]*0.1)</f>
        <v>10433.320479999998</v>
      </c>
      <c r="I4505" s="30">
        <f>Tabla14[[#This Row],[5% purpil]]+(Tabla14[[#This Row],[5% purpil]]*0.21)</f>
        <v>12677.697560000001</v>
      </c>
      <c r="J4505" s="30">
        <f>Tabla14[[#This Row],[5% purpil]]+(Tabla14[[#This Row],[5% purpil]]*0.21)</f>
        <v>12677.697560000001</v>
      </c>
      <c r="K4505" s="6">
        <f>Tabla14[[#This Row],[Precio NEGRO Publico c/juan]]-Tabla14[[#This Row],[Nuestro Costo juan ]]</f>
        <v>2244.377080000002</v>
      </c>
      <c r="L4505" s="7">
        <f>Tabla14[[#This Row],[Ganancia]]/Tabla14[[#This Row],[Nuestro Costo juan ]]</f>
        <v>0.21511627906976766</v>
      </c>
      <c r="M4505" s="2">
        <f>Tabla14[[#This Row],[Precio NEGRO Publico c/juan]]+(Tabla14[[#This Row],[Precio NEGRO Publico c/juan]]*0.105)</f>
        <v>14008.855803800001</v>
      </c>
    </row>
    <row r="4506" spans="1:13">
      <c r="A4506" s="1" t="s">
        <v>9033</v>
      </c>
      <c r="B4506" t="s">
        <v>9034</v>
      </c>
      <c r="C4506" t="s">
        <v>7159</v>
      </c>
      <c r="D4506" t="s">
        <v>5447</v>
      </c>
      <c r="E4506" s="2">
        <v>11028.88</v>
      </c>
      <c r="F4506" s="2">
        <f>Tabla14[[#This Row],[Precio]]-(Tabla14[[#This Row],[Precio]]*0.14)</f>
        <v>9484.8367999999991</v>
      </c>
      <c r="G4506" s="2">
        <f>Tabla14[[#This Row],[Precio]]-(Tabla14[[#This Row],[Precio]]*0.05)</f>
        <v>10477.436</v>
      </c>
      <c r="H4506" s="4">
        <f>Tabla14[[#This Row],[  -14% costo de juan]]+(Tabla14[[#This Row],[  -14% costo de juan]]*0.1)</f>
        <v>10433.320479999998</v>
      </c>
      <c r="I4506" s="30">
        <f>Tabla14[[#This Row],[5% purpil]]+(Tabla14[[#This Row],[5% purpil]]*0.21)</f>
        <v>12677.697560000001</v>
      </c>
      <c r="J4506" s="30">
        <f>Tabla14[[#This Row],[5% purpil]]+(Tabla14[[#This Row],[5% purpil]]*0.21)</f>
        <v>12677.697560000001</v>
      </c>
      <c r="K4506" s="6">
        <f>Tabla14[[#This Row],[Precio NEGRO Publico c/juan]]-Tabla14[[#This Row],[Nuestro Costo juan ]]</f>
        <v>2244.377080000002</v>
      </c>
      <c r="L4506" s="7">
        <f>Tabla14[[#This Row],[Ganancia]]/Tabla14[[#This Row],[Nuestro Costo juan ]]</f>
        <v>0.21511627906976766</v>
      </c>
      <c r="M4506" s="2">
        <f>Tabla14[[#This Row],[Precio NEGRO Publico c/juan]]+(Tabla14[[#This Row],[Precio NEGRO Publico c/juan]]*0.105)</f>
        <v>14008.855803800001</v>
      </c>
    </row>
    <row r="4507" spans="1:13">
      <c r="A4507" s="1" t="s">
        <v>9035</v>
      </c>
      <c r="B4507" t="s">
        <v>9036</v>
      </c>
      <c r="C4507" t="s">
        <v>7159</v>
      </c>
      <c r="D4507" t="s">
        <v>5447</v>
      </c>
      <c r="E4507" s="2">
        <v>10258.86</v>
      </c>
      <c r="F4507" s="2">
        <f>Tabla14[[#This Row],[Precio]]-(Tabla14[[#This Row],[Precio]]*0.14)</f>
        <v>8822.6196</v>
      </c>
      <c r="G4507" s="2">
        <f>Tabla14[[#This Row],[Precio]]-(Tabla14[[#This Row],[Precio]]*0.05)</f>
        <v>9745.9170000000013</v>
      </c>
      <c r="H4507" s="4">
        <f>Tabla14[[#This Row],[  -14% costo de juan]]+(Tabla14[[#This Row],[  -14% costo de juan]]*0.1)</f>
        <v>9704.8815599999998</v>
      </c>
      <c r="I4507" s="30">
        <f>Tabla14[[#This Row],[5% purpil]]+(Tabla14[[#This Row],[5% purpil]]*0.21)</f>
        <v>11792.559570000001</v>
      </c>
      <c r="J4507" s="30">
        <f>Tabla14[[#This Row],[5% purpil]]+(Tabla14[[#This Row],[5% purpil]]*0.21)</f>
        <v>11792.559570000001</v>
      </c>
      <c r="K4507" s="6">
        <f>Tabla14[[#This Row],[Precio NEGRO Publico c/juan]]-Tabla14[[#This Row],[Nuestro Costo juan ]]</f>
        <v>2087.6780100000014</v>
      </c>
      <c r="L4507" s="7">
        <f>Tabla14[[#This Row],[Ganancia]]/Tabla14[[#This Row],[Nuestro Costo juan ]]</f>
        <v>0.2151162790697676</v>
      </c>
      <c r="M4507" s="2">
        <f>Tabla14[[#This Row],[Precio NEGRO Publico c/juan]]+(Tabla14[[#This Row],[Precio NEGRO Publico c/juan]]*0.105)</f>
        <v>13030.778324850002</v>
      </c>
    </row>
    <row r="4508" spans="1:13">
      <c r="A4508" s="1" t="s">
        <v>9037</v>
      </c>
      <c r="B4508" t="s">
        <v>9038</v>
      </c>
      <c r="C4508" t="s">
        <v>7159</v>
      </c>
      <c r="D4508" t="s">
        <v>5447</v>
      </c>
      <c r="E4508" s="2">
        <v>10258.86</v>
      </c>
      <c r="F4508" s="2">
        <f>Tabla14[[#This Row],[Precio]]-(Tabla14[[#This Row],[Precio]]*0.14)</f>
        <v>8822.6196</v>
      </c>
      <c r="G4508" s="2">
        <f>Tabla14[[#This Row],[Precio]]-(Tabla14[[#This Row],[Precio]]*0.05)</f>
        <v>9745.9170000000013</v>
      </c>
      <c r="H4508" s="4">
        <f>Tabla14[[#This Row],[  -14% costo de juan]]+(Tabla14[[#This Row],[  -14% costo de juan]]*0.1)</f>
        <v>9704.8815599999998</v>
      </c>
      <c r="I4508" s="30">
        <f>Tabla14[[#This Row],[5% purpil]]+(Tabla14[[#This Row],[5% purpil]]*0.21)</f>
        <v>11792.559570000001</v>
      </c>
      <c r="J4508" s="30">
        <f>Tabla14[[#This Row],[5% purpil]]+(Tabla14[[#This Row],[5% purpil]]*0.21)</f>
        <v>11792.559570000001</v>
      </c>
      <c r="K4508" s="6">
        <f>Tabla14[[#This Row],[Precio NEGRO Publico c/juan]]-Tabla14[[#This Row],[Nuestro Costo juan ]]</f>
        <v>2087.6780100000014</v>
      </c>
      <c r="L4508" s="7">
        <f>Tabla14[[#This Row],[Ganancia]]/Tabla14[[#This Row],[Nuestro Costo juan ]]</f>
        <v>0.2151162790697676</v>
      </c>
      <c r="M4508" s="2">
        <f>Tabla14[[#This Row],[Precio NEGRO Publico c/juan]]+(Tabla14[[#This Row],[Precio NEGRO Publico c/juan]]*0.105)</f>
        <v>13030.778324850002</v>
      </c>
    </row>
    <row r="4509" spans="1:13">
      <c r="A4509" s="1" t="s">
        <v>9039</v>
      </c>
      <c r="B4509" t="s">
        <v>9040</v>
      </c>
      <c r="C4509" t="s">
        <v>7159</v>
      </c>
      <c r="D4509" t="s">
        <v>5447</v>
      </c>
      <c r="E4509" s="2">
        <v>13684.21</v>
      </c>
      <c r="F4509" s="2">
        <f>Tabla14[[#This Row],[Precio]]-(Tabla14[[#This Row],[Precio]]*0.14)</f>
        <v>11768.420599999999</v>
      </c>
      <c r="G4509" s="2">
        <f>Tabla14[[#This Row],[Precio]]-(Tabla14[[#This Row],[Precio]]*0.05)</f>
        <v>12999.9995</v>
      </c>
      <c r="H4509" s="4">
        <f>Tabla14[[#This Row],[  -14% costo de juan]]+(Tabla14[[#This Row],[  -14% costo de juan]]*0.1)</f>
        <v>12945.26266</v>
      </c>
      <c r="I4509" s="30">
        <f>Tabla14[[#This Row],[5% purpil]]+(Tabla14[[#This Row],[5% purpil]]*0.21)</f>
        <v>15729.999394999999</v>
      </c>
      <c r="J4509" s="30">
        <f>Tabla14[[#This Row],[5% purpil]]+(Tabla14[[#This Row],[5% purpil]]*0.21)</f>
        <v>15729.999394999999</v>
      </c>
      <c r="K4509" s="6">
        <f>Tabla14[[#This Row],[Precio NEGRO Publico c/juan]]-Tabla14[[#This Row],[Nuestro Costo juan ]]</f>
        <v>2784.7367349999986</v>
      </c>
      <c r="L4509" s="7">
        <f>Tabla14[[#This Row],[Ganancia]]/Tabla14[[#This Row],[Nuestro Costo juan ]]</f>
        <v>0.21511627906976732</v>
      </c>
      <c r="M4509" s="2">
        <f>Tabla14[[#This Row],[Precio NEGRO Publico c/juan]]+(Tabla14[[#This Row],[Precio NEGRO Publico c/juan]]*0.105)</f>
        <v>17381.649331474997</v>
      </c>
    </row>
    <row r="4510" spans="1:13">
      <c r="A4510" s="1" t="s">
        <v>9041</v>
      </c>
      <c r="B4510" t="s">
        <v>9042</v>
      </c>
      <c r="C4510" t="s">
        <v>7159</v>
      </c>
      <c r="D4510" t="s">
        <v>5447</v>
      </c>
      <c r="E4510" s="2">
        <v>10258.86</v>
      </c>
      <c r="F4510" s="2">
        <f>Tabla14[[#This Row],[Precio]]-(Tabla14[[#This Row],[Precio]]*0.14)</f>
        <v>8822.6196</v>
      </c>
      <c r="G4510" s="2">
        <f>Tabla14[[#This Row],[Precio]]-(Tabla14[[#This Row],[Precio]]*0.05)</f>
        <v>9745.9170000000013</v>
      </c>
      <c r="H4510" s="4">
        <f>Tabla14[[#This Row],[  -14% costo de juan]]+(Tabla14[[#This Row],[  -14% costo de juan]]*0.1)</f>
        <v>9704.8815599999998</v>
      </c>
      <c r="I4510" s="30">
        <f>Tabla14[[#This Row],[5% purpil]]+(Tabla14[[#This Row],[5% purpil]]*0.21)</f>
        <v>11792.559570000001</v>
      </c>
      <c r="J4510" s="30">
        <f>Tabla14[[#This Row],[5% purpil]]+(Tabla14[[#This Row],[5% purpil]]*0.21)</f>
        <v>11792.559570000001</v>
      </c>
      <c r="K4510" s="6">
        <f>Tabla14[[#This Row],[Precio NEGRO Publico c/juan]]-Tabla14[[#This Row],[Nuestro Costo juan ]]</f>
        <v>2087.6780100000014</v>
      </c>
      <c r="L4510" s="7">
        <f>Tabla14[[#This Row],[Ganancia]]/Tabla14[[#This Row],[Nuestro Costo juan ]]</f>
        <v>0.2151162790697676</v>
      </c>
      <c r="M4510" s="2">
        <f>Tabla14[[#This Row],[Precio NEGRO Publico c/juan]]+(Tabla14[[#This Row],[Precio NEGRO Publico c/juan]]*0.105)</f>
        <v>13030.778324850002</v>
      </c>
    </row>
    <row r="4511" spans="1:13">
      <c r="A4511" s="1" t="s">
        <v>9043</v>
      </c>
      <c r="B4511" t="s">
        <v>9044</v>
      </c>
      <c r="C4511" t="s">
        <v>7159</v>
      </c>
      <c r="D4511" t="s">
        <v>5447</v>
      </c>
      <c r="E4511" s="2">
        <v>889.77</v>
      </c>
      <c r="F4511" s="2">
        <f>Tabla14[[#This Row],[Precio]]-(Tabla14[[#This Row],[Precio]]*0.14)</f>
        <v>765.20219999999995</v>
      </c>
      <c r="G4511" s="2">
        <f>Tabla14[[#This Row],[Precio]]-(Tabla14[[#This Row],[Precio]]*0.05)</f>
        <v>845.28149999999994</v>
      </c>
      <c r="H4511" s="4">
        <f>Tabla14[[#This Row],[  -14% costo de juan]]+(Tabla14[[#This Row],[  -14% costo de juan]]*0.1)</f>
        <v>841.72241999999994</v>
      </c>
      <c r="I4511" s="30">
        <f>Tabla14[[#This Row],[5% purpil]]+(Tabla14[[#This Row],[5% purpil]]*0.21)</f>
        <v>1022.7906149999999</v>
      </c>
      <c r="J4511" s="30">
        <f>Tabla14[[#This Row],[5% purpil]]+(Tabla14[[#This Row],[5% purpil]]*0.21)</f>
        <v>1022.7906149999999</v>
      </c>
      <c r="K4511" s="6">
        <f>Tabla14[[#This Row],[Precio NEGRO Publico c/juan]]-Tabla14[[#This Row],[Nuestro Costo juan ]]</f>
        <v>181.06819499999995</v>
      </c>
      <c r="L4511" s="7">
        <f>Tabla14[[#This Row],[Ganancia]]/Tabla14[[#This Row],[Nuestro Costo juan ]]</f>
        <v>0.21511627906976738</v>
      </c>
      <c r="M4511" s="2">
        <f>Tabla14[[#This Row],[Precio NEGRO Publico c/juan]]+(Tabla14[[#This Row],[Precio NEGRO Publico c/juan]]*0.105)</f>
        <v>1130.1836295749999</v>
      </c>
    </row>
    <row r="4512" spans="1:13">
      <c r="A4512" s="1" t="s">
        <v>9045</v>
      </c>
      <c r="B4512" t="s">
        <v>9046</v>
      </c>
      <c r="C4512" t="s">
        <v>7159</v>
      </c>
      <c r="D4512" t="s">
        <v>5447</v>
      </c>
      <c r="E4512" s="2">
        <v>13678.48</v>
      </c>
      <c r="F4512" s="2">
        <f>Tabla14[[#This Row],[Precio]]-(Tabla14[[#This Row],[Precio]]*0.14)</f>
        <v>11763.4928</v>
      </c>
      <c r="G4512" s="2">
        <f>Tabla14[[#This Row],[Precio]]-(Tabla14[[#This Row],[Precio]]*0.05)</f>
        <v>12994.556</v>
      </c>
      <c r="H4512" s="4">
        <f>Tabla14[[#This Row],[  -14% costo de juan]]+(Tabla14[[#This Row],[  -14% costo de juan]]*0.1)</f>
        <v>12939.84208</v>
      </c>
      <c r="I4512" s="30">
        <f>Tabla14[[#This Row],[5% purpil]]+(Tabla14[[#This Row],[5% purpil]]*0.21)</f>
        <v>15723.412760000001</v>
      </c>
      <c r="J4512" s="30">
        <f>Tabla14[[#This Row],[5% purpil]]+(Tabla14[[#This Row],[5% purpil]]*0.21)</f>
        <v>15723.412760000001</v>
      </c>
      <c r="K4512" s="6">
        <f>Tabla14[[#This Row],[Precio NEGRO Publico c/juan]]-Tabla14[[#This Row],[Nuestro Costo juan ]]</f>
        <v>2783.5706800000007</v>
      </c>
      <c r="L4512" s="7">
        <f>Tabla14[[#This Row],[Ganancia]]/Tabla14[[#This Row],[Nuestro Costo juan ]]</f>
        <v>0.21511627906976749</v>
      </c>
      <c r="M4512" s="2">
        <f>Tabla14[[#This Row],[Precio NEGRO Publico c/juan]]+(Tabla14[[#This Row],[Precio NEGRO Publico c/juan]]*0.105)</f>
        <v>17374.371099800002</v>
      </c>
    </row>
    <row r="4513" spans="1:13">
      <c r="A4513" s="1" t="s">
        <v>9047</v>
      </c>
      <c r="B4513" t="s">
        <v>9048</v>
      </c>
      <c r="C4513" t="s">
        <v>7159</v>
      </c>
      <c r="D4513" t="s">
        <v>5447</v>
      </c>
      <c r="E4513" s="2">
        <v>12823.58</v>
      </c>
      <c r="F4513" s="2">
        <f>Tabla14[[#This Row],[Precio]]-(Tabla14[[#This Row],[Precio]]*0.14)</f>
        <v>11028.2788</v>
      </c>
      <c r="G4513" s="2">
        <f>Tabla14[[#This Row],[Precio]]-(Tabla14[[#This Row],[Precio]]*0.05)</f>
        <v>12182.401</v>
      </c>
      <c r="H4513" s="4">
        <f>Tabla14[[#This Row],[  -14% costo de juan]]+(Tabla14[[#This Row],[  -14% costo de juan]]*0.1)</f>
        <v>12131.106680000001</v>
      </c>
      <c r="I4513" s="30">
        <f>Tabla14[[#This Row],[5% purpil]]+(Tabla14[[#This Row],[5% purpil]]*0.21)</f>
        <v>14740.70521</v>
      </c>
      <c r="J4513" s="30">
        <f>Tabla14[[#This Row],[5% purpil]]+(Tabla14[[#This Row],[5% purpil]]*0.21)</f>
        <v>14740.70521</v>
      </c>
      <c r="K4513" s="6">
        <f>Tabla14[[#This Row],[Precio NEGRO Publico c/juan]]-Tabla14[[#This Row],[Nuestro Costo juan ]]</f>
        <v>2609.5985299999993</v>
      </c>
      <c r="L4513" s="7">
        <f>Tabla14[[#This Row],[Ganancia]]/Tabla14[[#This Row],[Nuestro Costo juan ]]</f>
        <v>0.21511627906976738</v>
      </c>
      <c r="M4513" s="2">
        <f>Tabla14[[#This Row],[Precio NEGRO Publico c/juan]]+(Tabla14[[#This Row],[Precio NEGRO Publico c/juan]]*0.105)</f>
        <v>16288.479257049999</v>
      </c>
    </row>
    <row r="4514" spans="1:13">
      <c r="A4514" s="1" t="s">
        <v>9049</v>
      </c>
      <c r="B4514" t="s">
        <v>9050</v>
      </c>
      <c r="C4514" t="s">
        <v>7159</v>
      </c>
      <c r="D4514" t="s">
        <v>5447</v>
      </c>
      <c r="E4514" s="2">
        <v>12139.96</v>
      </c>
      <c r="F4514" s="2">
        <f>Tabla14[[#This Row],[Precio]]-(Tabla14[[#This Row],[Precio]]*0.14)</f>
        <v>10440.365599999999</v>
      </c>
      <c r="G4514" s="2">
        <f>Tabla14[[#This Row],[Precio]]-(Tabla14[[#This Row],[Precio]]*0.05)</f>
        <v>11532.962</v>
      </c>
      <c r="H4514" s="4">
        <f>Tabla14[[#This Row],[  -14% costo de juan]]+(Tabla14[[#This Row],[  -14% costo de juan]]*0.1)</f>
        <v>11484.40216</v>
      </c>
      <c r="I4514" s="30">
        <f>Tabla14[[#This Row],[5% purpil]]+(Tabla14[[#This Row],[5% purpil]]*0.21)</f>
        <v>13954.88402</v>
      </c>
      <c r="J4514" s="30">
        <f>Tabla14[[#This Row],[5% purpil]]+(Tabla14[[#This Row],[5% purpil]]*0.21)</f>
        <v>13954.88402</v>
      </c>
      <c r="K4514" s="6">
        <f>Tabla14[[#This Row],[Precio NEGRO Publico c/juan]]-Tabla14[[#This Row],[Nuestro Costo juan ]]</f>
        <v>2470.4818599999999</v>
      </c>
      <c r="L4514" s="7">
        <f>Tabla14[[#This Row],[Ganancia]]/Tabla14[[#This Row],[Nuestro Costo juan ]]</f>
        <v>0.21511627906976744</v>
      </c>
      <c r="M4514" s="2">
        <f>Tabla14[[#This Row],[Precio NEGRO Publico c/juan]]+(Tabla14[[#This Row],[Precio NEGRO Publico c/juan]]*0.105)</f>
        <v>15420.146842099999</v>
      </c>
    </row>
    <row r="4515" spans="1:13">
      <c r="A4515" s="1" t="s">
        <v>9051</v>
      </c>
      <c r="B4515" t="s">
        <v>9052</v>
      </c>
      <c r="C4515" t="s">
        <v>7159</v>
      </c>
      <c r="D4515" t="s">
        <v>5447</v>
      </c>
      <c r="E4515" s="2">
        <v>16550.88</v>
      </c>
      <c r="F4515" s="2">
        <f>Tabla14[[#This Row],[Precio]]-(Tabla14[[#This Row],[Precio]]*0.14)</f>
        <v>14233.756800000001</v>
      </c>
      <c r="G4515" s="2">
        <f>Tabla14[[#This Row],[Precio]]-(Tabla14[[#This Row],[Precio]]*0.05)</f>
        <v>15723.336000000001</v>
      </c>
      <c r="H4515" s="4">
        <f>Tabla14[[#This Row],[  -14% costo de juan]]+(Tabla14[[#This Row],[  -14% costo de juan]]*0.1)</f>
        <v>15657.13248</v>
      </c>
      <c r="I4515" s="30">
        <f>Tabla14[[#This Row],[5% purpil]]+(Tabla14[[#This Row],[5% purpil]]*0.21)</f>
        <v>19025.236560000001</v>
      </c>
      <c r="J4515" s="30">
        <f>Tabla14[[#This Row],[5% purpil]]+(Tabla14[[#This Row],[5% purpil]]*0.21)</f>
        <v>19025.236560000001</v>
      </c>
      <c r="K4515" s="6">
        <f>Tabla14[[#This Row],[Precio NEGRO Publico c/juan]]-Tabla14[[#This Row],[Nuestro Costo juan ]]</f>
        <v>3368.104080000001</v>
      </c>
      <c r="L4515" s="7">
        <f>Tabla14[[#This Row],[Ganancia]]/Tabla14[[#This Row],[Nuestro Costo juan ]]</f>
        <v>0.21511627906976749</v>
      </c>
      <c r="M4515" s="2">
        <f>Tabla14[[#This Row],[Precio NEGRO Publico c/juan]]+(Tabla14[[#This Row],[Precio NEGRO Publico c/juan]]*0.105)</f>
        <v>21022.886398800001</v>
      </c>
    </row>
    <row r="4516" spans="1:13">
      <c r="A4516" s="1" t="s">
        <v>9053</v>
      </c>
      <c r="B4516" t="s">
        <v>9054</v>
      </c>
      <c r="C4516" t="s">
        <v>7159</v>
      </c>
      <c r="D4516" t="s">
        <v>5447</v>
      </c>
      <c r="E4516" s="2">
        <v>2308.5500000000002</v>
      </c>
      <c r="F4516" s="2">
        <f>Tabla14[[#This Row],[Precio]]-(Tabla14[[#This Row],[Precio]]*0.14)</f>
        <v>1985.3530000000001</v>
      </c>
      <c r="G4516" s="2">
        <f>Tabla14[[#This Row],[Precio]]-(Tabla14[[#This Row],[Precio]]*0.05)</f>
        <v>2193.1225000000004</v>
      </c>
      <c r="H4516" s="4">
        <f>Tabla14[[#This Row],[  -14% costo de juan]]+(Tabla14[[#This Row],[  -14% costo de juan]]*0.1)</f>
        <v>2183.8883000000001</v>
      </c>
      <c r="I4516" s="30">
        <f>Tabla14[[#This Row],[5% purpil]]+(Tabla14[[#This Row],[5% purpil]]*0.21)</f>
        <v>2653.6782250000006</v>
      </c>
      <c r="J4516" s="30">
        <f>Tabla14[[#This Row],[5% purpil]]+(Tabla14[[#This Row],[5% purpil]]*0.21)</f>
        <v>2653.6782250000006</v>
      </c>
      <c r="K4516" s="6">
        <f>Tabla14[[#This Row],[Precio NEGRO Publico c/juan]]-Tabla14[[#This Row],[Nuestro Costo juan ]]</f>
        <v>469.78992500000049</v>
      </c>
      <c r="L4516" s="7">
        <f>Tabla14[[#This Row],[Ganancia]]/Tabla14[[#This Row],[Nuestro Costo juan ]]</f>
        <v>0.21511627906976766</v>
      </c>
      <c r="M4516" s="2">
        <f>Tabla14[[#This Row],[Precio NEGRO Publico c/juan]]+(Tabla14[[#This Row],[Precio NEGRO Publico c/juan]]*0.105)</f>
        <v>2932.3144386250005</v>
      </c>
    </row>
    <row r="4517" spans="1:13">
      <c r="A4517" s="1" t="s">
        <v>9055</v>
      </c>
      <c r="B4517" t="s">
        <v>9056</v>
      </c>
      <c r="C4517" t="s">
        <v>7159</v>
      </c>
      <c r="D4517" t="s">
        <v>5447</v>
      </c>
      <c r="E4517" s="2">
        <v>889.77</v>
      </c>
      <c r="F4517" s="2">
        <f>Tabla14[[#This Row],[Precio]]-(Tabla14[[#This Row],[Precio]]*0.14)</f>
        <v>765.20219999999995</v>
      </c>
      <c r="G4517" s="2">
        <f>Tabla14[[#This Row],[Precio]]-(Tabla14[[#This Row],[Precio]]*0.05)</f>
        <v>845.28149999999994</v>
      </c>
      <c r="H4517" s="4">
        <f>Tabla14[[#This Row],[  -14% costo de juan]]+(Tabla14[[#This Row],[  -14% costo de juan]]*0.1)</f>
        <v>841.72241999999994</v>
      </c>
      <c r="I4517" s="30">
        <f>Tabla14[[#This Row],[5% purpil]]+(Tabla14[[#This Row],[5% purpil]]*0.21)</f>
        <v>1022.7906149999999</v>
      </c>
      <c r="J4517" s="30">
        <f>Tabla14[[#This Row],[5% purpil]]+(Tabla14[[#This Row],[5% purpil]]*0.21)</f>
        <v>1022.7906149999999</v>
      </c>
      <c r="K4517" s="6">
        <f>Tabla14[[#This Row],[Precio NEGRO Publico c/juan]]-Tabla14[[#This Row],[Nuestro Costo juan ]]</f>
        <v>181.06819499999995</v>
      </c>
      <c r="L4517" s="7">
        <f>Tabla14[[#This Row],[Ganancia]]/Tabla14[[#This Row],[Nuestro Costo juan ]]</f>
        <v>0.21511627906976738</v>
      </c>
      <c r="M4517" s="2">
        <f>Tabla14[[#This Row],[Precio NEGRO Publico c/juan]]+(Tabla14[[#This Row],[Precio NEGRO Publico c/juan]]*0.105)</f>
        <v>1130.1836295749999</v>
      </c>
    </row>
    <row r="4518" spans="1:13">
      <c r="A4518" s="1" t="s">
        <v>9057</v>
      </c>
      <c r="B4518" t="s">
        <v>9058</v>
      </c>
      <c r="C4518" t="s">
        <v>7159</v>
      </c>
      <c r="D4518" t="s">
        <v>5447</v>
      </c>
      <c r="E4518" s="2">
        <v>2529.85</v>
      </c>
      <c r="F4518" s="2">
        <f>Tabla14[[#This Row],[Precio]]-(Tabla14[[#This Row],[Precio]]*0.14)</f>
        <v>2175.6709999999998</v>
      </c>
      <c r="G4518" s="2">
        <f>Tabla14[[#This Row],[Precio]]-(Tabla14[[#This Row],[Precio]]*0.05)</f>
        <v>2403.3575000000001</v>
      </c>
      <c r="H4518" s="4">
        <f>Tabla14[[#This Row],[  -14% costo de juan]]+(Tabla14[[#This Row],[  -14% costo de juan]]*0.1)</f>
        <v>2393.2380999999996</v>
      </c>
      <c r="I4518" s="30">
        <f>Tabla14[[#This Row],[5% purpil]]+(Tabla14[[#This Row],[5% purpil]]*0.21)</f>
        <v>2908.0625749999999</v>
      </c>
      <c r="J4518" s="30">
        <f>Tabla14[[#This Row],[5% purpil]]+(Tabla14[[#This Row],[5% purpil]]*0.21)</f>
        <v>2908.0625749999999</v>
      </c>
      <c r="K4518" s="6">
        <f>Tabla14[[#This Row],[Precio NEGRO Publico c/juan]]-Tabla14[[#This Row],[Nuestro Costo juan ]]</f>
        <v>514.82447500000035</v>
      </c>
      <c r="L4518" s="7">
        <f>Tabla14[[#This Row],[Ganancia]]/Tabla14[[#This Row],[Nuestro Costo juan ]]</f>
        <v>0.21511627906976763</v>
      </c>
      <c r="M4518" s="2">
        <f>Tabla14[[#This Row],[Precio NEGRO Publico c/juan]]+(Tabla14[[#This Row],[Precio NEGRO Publico c/juan]]*0.105)</f>
        <v>3213.4091453749998</v>
      </c>
    </row>
    <row r="4519" spans="1:13">
      <c r="A4519" s="1" t="s">
        <v>9059</v>
      </c>
      <c r="B4519" t="s">
        <v>9060</v>
      </c>
      <c r="C4519" t="s">
        <v>7159</v>
      </c>
      <c r="D4519" t="s">
        <v>5447</v>
      </c>
      <c r="E4519" s="2">
        <v>2428.29</v>
      </c>
      <c r="F4519" s="2">
        <f>Tabla14[[#This Row],[Precio]]-(Tabla14[[#This Row],[Precio]]*0.14)</f>
        <v>2088.3294000000001</v>
      </c>
      <c r="G4519" s="2">
        <f>Tabla14[[#This Row],[Precio]]-(Tabla14[[#This Row],[Precio]]*0.05)</f>
        <v>2306.8755000000001</v>
      </c>
      <c r="H4519" s="4">
        <f>Tabla14[[#This Row],[  -14% costo de juan]]+(Tabla14[[#This Row],[  -14% costo de juan]]*0.1)</f>
        <v>2297.1623399999999</v>
      </c>
      <c r="I4519" s="30">
        <f>Tabla14[[#This Row],[5% purpil]]+(Tabla14[[#This Row],[5% purpil]]*0.21)</f>
        <v>2791.3193550000001</v>
      </c>
      <c r="J4519" s="30">
        <f>Tabla14[[#This Row],[5% purpil]]+(Tabla14[[#This Row],[5% purpil]]*0.21)</f>
        <v>2791.3193550000001</v>
      </c>
      <c r="K4519" s="6">
        <f>Tabla14[[#This Row],[Precio NEGRO Publico c/juan]]-Tabla14[[#This Row],[Nuestro Costo juan ]]</f>
        <v>494.15701500000023</v>
      </c>
      <c r="L4519" s="7">
        <f>Tabla14[[#This Row],[Ganancia]]/Tabla14[[#This Row],[Nuestro Costo juan ]]</f>
        <v>0.21511627906976755</v>
      </c>
      <c r="M4519" s="2">
        <f>Tabla14[[#This Row],[Precio NEGRO Publico c/juan]]+(Tabla14[[#This Row],[Precio NEGRO Publico c/juan]]*0.105)</f>
        <v>3084.4078872750001</v>
      </c>
    </row>
    <row r="4520" spans="1:13">
      <c r="A4520" s="1" t="s">
        <v>9061</v>
      </c>
      <c r="B4520" t="s">
        <v>9062</v>
      </c>
      <c r="C4520" t="s">
        <v>7159</v>
      </c>
      <c r="D4520" t="s">
        <v>5447</v>
      </c>
      <c r="E4520" s="2">
        <v>2428.29</v>
      </c>
      <c r="F4520" s="2">
        <f>Tabla14[[#This Row],[Precio]]-(Tabla14[[#This Row],[Precio]]*0.14)</f>
        <v>2088.3294000000001</v>
      </c>
      <c r="G4520" s="2">
        <f>Tabla14[[#This Row],[Precio]]-(Tabla14[[#This Row],[Precio]]*0.05)</f>
        <v>2306.8755000000001</v>
      </c>
      <c r="H4520" s="4">
        <f>Tabla14[[#This Row],[  -14% costo de juan]]+(Tabla14[[#This Row],[  -14% costo de juan]]*0.1)</f>
        <v>2297.1623399999999</v>
      </c>
      <c r="I4520" s="30">
        <f>Tabla14[[#This Row],[5% purpil]]+(Tabla14[[#This Row],[5% purpil]]*0.21)</f>
        <v>2791.3193550000001</v>
      </c>
      <c r="J4520" s="30">
        <f>Tabla14[[#This Row],[5% purpil]]+(Tabla14[[#This Row],[5% purpil]]*0.21)</f>
        <v>2791.3193550000001</v>
      </c>
      <c r="K4520" s="6">
        <f>Tabla14[[#This Row],[Precio NEGRO Publico c/juan]]-Tabla14[[#This Row],[Nuestro Costo juan ]]</f>
        <v>494.15701500000023</v>
      </c>
      <c r="L4520" s="7">
        <f>Tabla14[[#This Row],[Ganancia]]/Tabla14[[#This Row],[Nuestro Costo juan ]]</f>
        <v>0.21511627906976755</v>
      </c>
      <c r="M4520" s="2">
        <f>Tabla14[[#This Row],[Precio NEGRO Publico c/juan]]+(Tabla14[[#This Row],[Precio NEGRO Publico c/juan]]*0.105)</f>
        <v>3084.4078872750001</v>
      </c>
    </row>
    <row r="4521" spans="1:13">
      <c r="A4521" s="1" t="s">
        <v>9063</v>
      </c>
      <c r="B4521" t="s">
        <v>9064</v>
      </c>
      <c r="C4521" t="s">
        <v>7159</v>
      </c>
      <c r="D4521" t="s">
        <v>5447</v>
      </c>
      <c r="E4521" s="2">
        <v>3316.55</v>
      </c>
      <c r="F4521" s="2">
        <f>Tabla14[[#This Row],[Precio]]-(Tabla14[[#This Row],[Precio]]*0.14)</f>
        <v>2852.2330000000002</v>
      </c>
      <c r="G4521" s="2">
        <f>Tabla14[[#This Row],[Precio]]-(Tabla14[[#This Row],[Precio]]*0.05)</f>
        <v>3150.7225000000003</v>
      </c>
      <c r="H4521" s="4">
        <f>Tabla14[[#This Row],[  -14% costo de juan]]+(Tabla14[[#This Row],[  -14% costo de juan]]*0.1)</f>
        <v>3137.4563000000003</v>
      </c>
      <c r="I4521" s="30">
        <f>Tabla14[[#This Row],[5% purpil]]+(Tabla14[[#This Row],[5% purpil]]*0.21)</f>
        <v>3812.3742250000005</v>
      </c>
      <c r="J4521" s="30">
        <f>Tabla14[[#This Row],[5% purpil]]+(Tabla14[[#This Row],[5% purpil]]*0.21)</f>
        <v>3812.3742250000005</v>
      </c>
      <c r="K4521" s="6">
        <f>Tabla14[[#This Row],[Precio NEGRO Publico c/juan]]-Tabla14[[#This Row],[Nuestro Costo juan ]]</f>
        <v>674.9179250000002</v>
      </c>
      <c r="L4521" s="7">
        <f>Tabla14[[#This Row],[Ganancia]]/Tabla14[[#This Row],[Nuestro Costo juan ]]</f>
        <v>0.21511627906976749</v>
      </c>
      <c r="M4521" s="2">
        <f>Tabla14[[#This Row],[Precio NEGRO Publico c/juan]]+(Tabla14[[#This Row],[Precio NEGRO Publico c/juan]]*0.105)</f>
        <v>4212.6735186250007</v>
      </c>
    </row>
    <row r="4522" spans="1:13">
      <c r="A4522" s="1" t="s">
        <v>9065</v>
      </c>
      <c r="B4522" t="s">
        <v>9066</v>
      </c>
      <c r="C4522" t="s">
        <v>7159</v>
      </c>
      <c r="D4522" t="s">
        <v>5447</v>
      </c>
      <c r="E4522" s="2">
        <v>2529.85</v>
      </c>
      <c r="F4522" s="2">
        <f>Tabla14[[#This Row],[Precio]]-(Tabla14[[#This Row],[Precio]]*0.14)</f>
        <v>2175.6709999999998</v>
      </c>
      <c r="G4522" s="2">
        <f>Tabla14[[#This Row],[Precio]]-(Tabla14[[#This Row],[Precio]]*0.05)</f>
        <v>2403.3575000000001</v>
      </c>
      <c r="H4522" s="4">
        <f>Tabla14[[#This Row],[  -14% costo de juan]]+(Tabla14[[#This Row],[  -14% costo de juan]]*0.1)</f>
        <v>2393.2380999999996</v>
      </c>
      <c r="I4522" s="30">
        <f>Tabla14[[#This Row],[5% purpil]]+(Tabla14[[#This Row],[5% purpil]]*0.21)</f>
        <v>2908.0625749999999</v>
      </c>
      <c r="J4522" s="30">
        <f>Tabla14[[#This Row],[5% purpil]]+(Tabla14[[#This Row],[5% purpil]]*0.21)</f>
        <v>2908.0625749999999</v>
      </c>
      <c r="K4522" s="6">
        <f>Tabla14[[#This Row],[Precio NEGRO Publico c/juan]]-Tabla14[[#This Row],[Nuestro Costo juan ]]</f>
        <v>514.82447500000035</v>
      </c>
      <c r="L4522" s="7">
        <f>Tabla14[[#This Row],[Ganancia]]/Tabla14[[#This Row],[Nuestro Costo juan ]]</f>
        <v>0.21511627906976763</v>
      </c>
      <c r="M4522" s="2">
        <f>Tabla14[[#This Row],[Precio NEGRO Publico c/juan]]+(Tabla14[[#This Row],[Precio NEGRO Publico c/juan]]*0.105)</f>
        <v>3213.4091453749998</v>
      </c>
    </row>
    <row r="4523" spans="1:13">
      <c r="A4523" s="1" t="s">
        <v>9067</v>
      </c>
      <c r="B4523" t="s">
        <v>9068</v>
      </c>
      <c r="C4523" t="s">
        <v>7159</v>
      </c>
      <c r="D4523" t="s">
        <v>5447</v>
      </c>
      <c r="E4523" s="2">
        <v>1578.95</v>
      </c>
      <c r="F4523" s="2">
        <f>Tabla14[[#This Row],[Precio]]-(Tabla14[[#This Row],[Precio]]*0.14)</f>
        <v>1357.8969999999999</v>
      </c>
      <c r="G4523" s="2">
        <f>Tabla14[[#This Row],[Precio]]-(Tabla14[[#This Row],[Precio]]*0.05)</f>
        <v>1500.0025000000001</v>
      </c>
      <c r="H4523" s="4">
        <f>Tabla14[[#This Row],[  -14% costo de juan]]+(Tabla14[[#This Row],[  -14% costo de juan]]*0.1)</f>
        <v>1493.6867</v>
      </c>
      <c r="I4523" s="30">
        <f>Tabla14[[#This Row],[5% purpil]]+(Tabla14[[#This Row],[5% purpil]]*0.21)</f>
        <v>1815.003025</v>
      </c>
      <c r="J4523" s="30">
        <f>Tabla14[[#This Row],[5% purpil]]+(Tabla14[[#This Row],[5% purpil]]*0.21)</f>
        <v>1815.003025</v>
      </c>
      <c r="K4523" s="6">
        <f>Tabla14[[#This Row],[Precio NEGRO Publico c/juan]]-Tabla14[[#This Row],[Nuestro Costo juan ]]</f>
        <v>321.31632500000001</v>
      </c>
      <c r="L4523" s="7">
        <f>Tabla14[[#This Row],[Ganancia]]/Tabla14[[#This Row],[Nuestro Costo juan ]]</f>
        <v>0.21511627906976746</v>
      </c>
      <c r="M4523" s="2">
        <f>Tabla14[[#This Row],[Precio NEGRO Publico c/juan]]+(Tabla14[[#This Row],[Precio NEGRO Publico c/juan]]*0.105)</f>
        <v>2005.578342625</v>
      </c>
    </row>
    <row r="4524" spans="1:13">
      <c r="A4524" s="1" t="s">
        <v>9069</v>
      </c>
      <c r="B4524" t="s">
        <v>9070</v>
      </c>
      <c r="C4524" t="s">
        <v>7159</v>
      </c>
      <c r="D4524" t="s">
        <v>5447</v>
      </c>
      <c r="E4524" s="2">
        <v>718.48</v>
      </c>
      <c r="F4524" s="2">
        <f>Tabla14[[#This Row],[Precio]]-(Tabla14[[#This Row],[Precio]]*0.14)</f>
        <v>617.89279999999997</v>
      </c>
      <c r="G4524" s="2">
        <f>Tabla14[[#This Row],[Precio]]-(Tabla14[[#This Row],[Precio]]*0.05)</f>
        <v>682.55600000000004</v>
      </c>
      <c r="H4524" s="4">
        <f>Tabla14[[#This Row],[  -14% costo de juan]]+(Tabla14[[#This Row],[  -14% costo de juan]]*0.1)</f>
        <v>679.68207999999993</v>
      </c>
      <c r="I4524" s="30">
        <f>Tabla14[[#This Row],[5% purpil]]+(Tabla14[[#This Row],[5% purpil]]*0.21)</f>
        <v>825.89276000000007</v>
      </c>
      <c r="J4524" s="30">
        <f>Tabla14[[#This Row],[5% purpil]]+(Tabla14[[#This Row],[5% purpil]]*0.21)</f>
        <v>825.89276000000007</v>
      </c>
      <c r="K4524" s="6">
        <f>Tabla14[[#This Row],[Precio NEGRO Publico c/juan]]-Tabla14[[#This Row],[Nuestro Costo juan ]]</f>
        <v>146.21068000000014</v>
      </c>
      <c r="L4524" s="7">
        <f>Tabla14[[#This Row],[Ganancia]]/Tabla14[[#This Row],[Nuestro Costo juan ]]</f>
        <v>0.21511627906976766</v>
      </c>
      <c r="M4524" s="2">
        <f>Tabla14[[#This Row],[Precio NEGRO Publico c/juan]]+(Tabla14[[#This Row],[Precio NEGRO Publico c/juan]]*0.105)</f>
        <v>912.61149980000005</v>
      </c>
    </row>
    <row r="4525" spans="1:13">
      <c r="A4525" s="1" t="s">
        <v>9071</v>
      </c>
      <c r="B4525" t="s">
        <v>9072</v>
      </c>
      <c r="C4525" t="s">
        <v>7159</v>
      </c>
      <c r="D4525" t="s">
        <v>5447</v>
      </c>
      <c r="E4525" s="2">
        <v>718.48</v>
      </c>
      <c r="F4525" s="2">
        <f>Tabla14[[#This Row],[Precio]]-(Tabla14[[#This Row],[Precio]]*0.14)</f>
        <v>617.89279999999997</v>
      </c>
      <c r="G4525" s="2">
        <f>Tabla14[[#This Row],[Precio]]-(Tabla14[[#This Row],[Precio]]*0.05)</f>
        <v>682.55600000000004</v>
      </c>
      <c r="H4525" s="4">
        <f>Tabla14[[#This Row],[  -14% costo de juan]]+(Tabla14[[#This Row],[  -14% costo de juan]]*0.1)</f>
        <v>679.68207999999993</v>
      </c>
      <c r="I4525" s="30">
        <f>Tabla14[[#This Row],[5% purpil]]+(Tabla14[[#This Row],[5% purpil]]*0.21)</f>
        <v>825.89276000000007</v>
      </c>
      <c r="J4525" s="30">
        <f>Tabla14[[#This Row],[5% purpil]]+(Tabla14[[#This Row],[5% purpil]]*0.21)</f>
        <v>825.89276000000007</v>
      </c>
      <c r="K4525" s="6">
        <f>Tabla14[[#This Row],[Precio NEGRO Publico c/juan]]-Tabla14[[#This Row],[Nuestro Costo juan ]]</f>
        <v>146.21068000000014</v>
      </c>
      <c r="L4525" s="7">
        <f>Tabla14[[#This Row],[Ganancia]]/Tabla14[[#This Row],[Nuestro Costo juan ]]</f>
        <v>0.21511627906976766</v>
      </c>
      <c r="M4525" s="2">
        <f>Tabla14[[#This Row],[Precio NEGRO Publico c/juan]]+(Tabla14[[#This Row],[Precio NEGRO Publico c/juan]]*0.105)</f>
        <v>912.61149980000005</v>
      </c>
    </row>
    <row r="4526" spans="1:13">
      <c r="A4526" s="1" t="s">
        <v>9073</v>
      </c>
      <c r="B4526" t="s">
        <v>9074</v>
      </c>
      <c r="C4526" t="s">
        <v>7159</v>
      </c>
      <c r="D4526" t="s">
        <v>5447</v>
      </c>
      <c r="E4526" s="2">
        <v>1111.07</v>
      </c>
      <c r="F4526" s="2">
        <f>Tabla14[[#This Row],[Precio]]-(Tabla14[[#This Row],[Precio]]*0.14)</f>
        <v>955.52019999999993</v>
      </c>
      <c r="G4526" s="2">
        <f>Tabla14[[#This Row],[Precio]]-(Tabla14[[#This Row],[Precio]]*0.05)</f>
        <v>1055.5165</v>
      </c>
      <c r="H4526" s="4">
        <f>Tabla14[[#This Row],[  -14% costo de juan]]+(Tabla14[[#This Row],[  -14% costo de juan]]*0.1)</f>
        <v>1051.07222</v>
      </c>
      <c r="I4526" s="30">
        <f>Tabla14[[#This Row],[5% purpil]]+(Tabla14[[#This Row],[5% purpil]]*0.21)</f>
        <v>1277.1749649999999</v>
      </c>
      <c r="J4526" s="30">
        <f>Tabla14[[#This Row],[5% purpil]]+(Tabla14[[#This Row],[5% purpil]]*0.21)</f>
        <v>1277.1749649999999</v>
      </c>
      <c r="K4526" s="6">
        <f>Tabla14[[#This Row],[Precio NEGRO Publico c/juan]]-Tabla14[[#This Row],[Nuestro Costo juan ]]</f>
        <v>226.10274499999991</v>
      </c>
      <c r="L4526" s="7">
        <f>Tabla14[[#This Row],[Ganancia]]/Tabla14[[#This Row],[Nuestro Costo juan ]]</f>
        <v>0.21511627906976735</v>
      </c>
      <c r="M4526" s="2">
        <f>Tabla14[[#This Row],[Precio NEGRO Publico c/juan]]+(Tabla14[[#This Row],[Precio NEGRO Publico c/juan]]*0.105)</f>
        <v>1411.2783363249998</v>
      </c>
    </row>
    <row r="4527" spans="1:13">
      <c r="A4527" s="1" t="s">
        <v>9075</v>
      </c>
      <c r="B4527" t="s">
        <v>9076</v>
      </c>
      <c r="C4527" t="s">
        <v>7159</v>
      </c>
      <c r="D4527" t="s">
        <v>5447</v>
      </c>
      <c r="E4527" s="2">
        <v>1317.22</v>
      </c>
      <c r="F4527" s="2">
        <f>Tabla14[[#This Row],[Precio]]-(Tabla14[[#This Row],[Precio]]*0.14)</f>
        <v>1132.8091999999999</v>
      </c>
      <c r="G4527" s="2">
        <f>Tabla14[[#This Row],[Precio]]-(Tabla14[[#This Row],[Precio]]*0.05)</f>
        <v>1251.3589999999999</v>
      </c>
      <c r="H4527" s="4">
        <f>Tabla14[[#This Row],[  -14% costo de juan]]+(Tabla14[[#This Row],[  -14% costo de juan]]*0.1)</f>
        <v>1246.0901199999998</v>
      </c>
      <c r="I4527" s="30">
        <f>Tabla14[[#This Row],[5% purpil]]+(Tabla14[[#This Row],[5% purpil]]*0.21)</f>
        <v>1514.1443899999999</v>
      </c>
      <c r="J4527" s="30">
        <f>Tabla14[[#This Row],[5% purpil]]+(Tabla14[[#This Row],[5% purpil]]*0.21)</f>
        <v>1514.1443899999999</v>
      </c>
      <c r="K4527" s="6">
        <f>Tabla14[[#This Row],[Precio NEGRO Publico c/juan]]-Tabla14[[#This Row],[Nuestro Costo juan ]]</f>
        <v>268.05427000000009</v>
      </c>
      <c r="L4527" s="7">
        <f>Tabla14[[#This Row],[Ganancia]]/Tabla14[[#This Row],[Nuestro Costo juan ]]</f>
        <v>0.21511627906976755</v>
      </c>
      <c r="M4527" s="2">
        <f>Tabla14[[#This Row],[Precio NEGRO Publico c/juan]]+(Tabla14[[#This Row],[Precio NEGRO Publico c/juan]]*0.105)</f>
        <v>1673.1295509499998</v>
      </c>
    </row>
    <row r="4528" spans="1:13">
      <c r="A4528" s="1" t="s">
        <v>9077</v>
      </c>
      <c r="B4528" t="s">
        <v>9078</v>
      </c>
      <c r="C4528" t="s">
        <v>7159</v>
      </c>
      <c r="D4528" t="s">
        <v>5447</v>
      </c>
      <c r="E4528" s="2">
        <v>11216.84</v>
      </c>
      <c r="F4528" s="2">
        <f>Tabla14[[#This Row],[Precio]]-(Tabla14[[#This Row],[Precio]]*0.14)</f>
        <v>9646.4824000000008</v>
      </c>
      <c r="G4528" s="2">
        <f>Tabla14[[#This Row],[Precio]]-(Tabla14[[#This Row],[Precio]]*0.05)</f>
        <v>10655.998</v>
      </c>
      <c r="H4528" s="4">
        <f>Tabla14[[#This Row],[  -14% costo de juan]]+(Tabla14[[#This Row],[  -14% costo de juan]]*0.1)</f>
        <v>10611.130640000001</v>
      </c>
      <c r="I4528" s="30">
        <f>Tabla14[[#This Row],[5% purpil]]+(Tabla14[[#This Row],[5% purpil]]*0.21)</f>
        <v>12893.75758</v>
      </c>
      <c r="J4528" s="30">
        <f>Tabla14[[#This Row],[5% purpil]]+(Tabla14[[#This Row],[5% purpil]]*0.21)</f>
        <v>12893.75758</v>
      </c>
      <c r="K4528" s="6">
        <f>Tabla14[[#This Row],[Precio NEGRO Publico c/juan]]-Tabla14[[#This Row],[Nuestro Costo juan ]]</f>
        <v>2282.6269399999983</v>
      </c>
      <c r="L4528" s="7">
        <f>Tabla14[[#This Row],[Ganancia]]/Tabla14[[#This Row],[Nuestro Costo juan ]]</f>
        <v>0.21511627906976727</v>
      </c>
      <c r="M4528" s="2">
        <f>Tabla14[[#This Row],[Precio NEGRO Publico c/juan]]+(Tabla14[[#This Row],[Precio NEGRO Publico c/juan]]*0.105)</f>
        <v>14247.602125899999</v>
      </c>
    </row>
    <row r="4529" spans="1:13">
      <c r="A4529" s="1" t="s">
        <v>9079</v>
      </c>
      <c r="B4529" t="s">
        <v>9080</v>
      </c>
      <c r="C4529" t="s">
        <v>7159</v>
      </c>
      <c r="D4529" t="s">
        <v>5447</v>
      </c>
      <c r="E4529" s="2">
        <v>6839.24</v>
      </c>
      <c r="F4529" s="2">
        <f>Tabla14[[#This Row],[Precio]]-(Tabla14[[#This Row],[Precio]]*0.14)</f>
        <v>5881.7464</v>
      </c>
      <c r="G4529" s="2">
        <f>Tabla14[[#This Row],[Precio]]-(Tabla14[[#This Row],[Precio]]*0.05)</f>
        <v>6497.2780000000002</v>
      </c>
      <c r="H4529" s="4">
        <f>Tabla14[[#This Row],[  -14% costo de juan]]+(Tabla14[[#This Row],[  -14% costo de juan]]*0.1)</f>
        <v>6469.9210400000002</v>
      </c>
      <c r="I4529" s="30">
        <f>Tabla14[[#This Row],[5% purpil]]+(Tabla14[[#This Row],[5% purpil]]*0.21)</f>
        <v>7861.7063800000005</v>
      </c>
      <c r="J4529" s="30">
        <f>Tabla14[[#This Row],[5% purpil]]+(Tabla14[[#This Row],[5% purpil]]*0.21)</f>
        <v>7861.7063800000005</v>
      </c>
      <c r="K4529" s="6">
        <f>Tabla14[[#This Row],[Precio NEGRO Publico c/juan]]-Tabla14[[#This Row],[Nuestro Costo juan ]]</f>
        <v>1391.7853400000004</v>
      </c>
      <c r="L4529" s="7">
        <f>Tabla14[[#This Row],[Ganancia]]/Tabla14[[#This Row],[Nuestro Costo juan ]]</f>
        <v>0.21511627906976749</v>
      </c>
      <c r="M4529" s="2">
        <f>Tabla14[[#This Row],[Precio NEGRO Publico c/juan]]+(Tabla14[[#This Row],[Precio NEGRO Publico c/juan]]*0.105)</f>
        <v>8687.1855499000012</v>
      </c>
    </row>
    <row r="4530" spans="1:13">
      <c r="A4530" s="1" t="s">
        <v>9081</v>
      </c>
      <c r="B4530" t="s">
        <v>9082</v>
      </c>
      <c r="C4530" t="s">
        <v>7159</v>
      </c>
      <c r="D4530" t="s">
        <v>5447</v>
      </c>
      <c r="E4530" s="2">
        <v>10315.790000000001</v>
      </c>
      <c r="F4530" s="2">
        <f>Tabla14[[#This Row],[Precio]]-(Tabla14[[#This Row],[Precio]]*0.14)</f>
        <v>8871.5794000000005</v>
      </c>
      <c r="G4530" s="2">
        <f>Tabla14[[#This Row],[Precio]]-(Tabla14[[#This Row],[Precio]]*0.05)</f>
        <v>9800.0005000000001</v>
      </c>
      <c r="H4530" s="4">
        <f>Tabla14[[#This Row],[  -14% costo de juan]]+(Tabla14[[#This Row],[  -14% costo de juan]]*0.1)</f>
        <v>9758.7373399999997</v>
      </c>
      <c r="I4530" s="30">
        <f>Tabla14[[#This Row],[5% purpil]]+(Tabla14[[#This Row],[5% purpil]]*0.21)</f>
        <v>11858.000605000001</v>
      </c>
      <c r="J4530" s="30">
        <f>Tabla14[[#This Row],[5% purpil]]+(Tabla14[[#This Row],[5% purpil]]*0.21)</f>
        <v>11858.000605000001</v>
      </c>
      <c r="K4530" s="6">
        <f>Tabla14[[#This Row],[Precio NEGRO Publico c/juan]]-Tabla14[[#This Row],[Nuestro Costo juan ]]</f>
        <v>2099.2632650000014</v>
      </c>
      <c r="L4530" s="7">
        <f>Tabla14[[#This Row],[Ganancia]]/Tabla14[[#This Row],[Nuestro Costo juan ]]</f>
        <v>0.2151162790697676</v>
      </c>
      <c r="M4530" s="2">
        <f>Tabla14[[#This Row],[Precio NEGRO Publico c/juan]]+(Tabla14[[#This Row],[Precio NEGRO Publico c/juan]]*0.105)</f>
        <v>13103.090668525001</v>
      </c>
    </row>
    <row r="4531" spans="1:13">
      <c r="A4531" s="1" t="s">
        <v>9083</v>
      </c>
      <c r="B4531" t="s">
        <v>9084</v>
      </c>
      <c r="C4531" t="s">
        <v>7159</v>
      </c>
      <c r="D4531" t="s">
        <v>5447</v>
      </c>
      <c r="E4531" s="2">
        <v>1761.35</v>
      </c>
      <c r="F4531" s="2">
        <f>Tabla14[[#This Row],[Precio]]-(Tabla14[[#This Row],[Precio]]*0.14)</f>
        <v>1514.761</v>
      </c>
      <c r="G4531" s="2">
        <f>Tabla14[[#This Row],[Precio]]-(Tabla14[[#This Row],[Precio]]*0.05)</f>
        <v>1673.2824999999998</v>
      </c>
      <c r="H4531" s="4">
        <f>Tabla14[[#This Row],[  -14% costo de juan]]+(Tabla14[[#This Row],[  -14% costo de juan]]*0.1)</f>
        <v>1666.2371000000001</v>
      </c>
      <c r="I4531" s="30">
        <f>Tabla14[[#This Row],[5% purpil]]+(Tabla14[[#This Row],[5% purpil]]*0.21)</f>
        <v>2024.6718249999997</v>
      </c>
      <c r="J4531" s="30">
        <f>Tabla14[[#This Row],[5% purpil]]+(Tabla14[[#This Row],[5% purpil]]*0.21)</f>
        <v>2024.6718249999997</v>
      </c>
      <c r="K4531" s="6">
        <f>Tabla14[[#This Row],[Precio NEGRO Publico c/juan]]-Tabla14[[#This Row],[Nuestro Costo juan ]]</f>
        <v>358.43472499999962</v>
      </c>
      <c r="L4531" s="7">
        <f>Tabla14[[#This Row],[Ganancia]]/Tabla14[[#This Row],[Nuestro Costo juan ]]</f>
        <v>0.21511627906976721</v>
      </c>
      <c r="M4531" s="2">
        <f>Tabla14[[#This Row],[Precio NEGRO Publico c/juan]]+(Tabla14[[#This Row],[Precio NEGRO Publico c/juan]]*0.105)</f>
        <v>2237.2623666249997</v>
      </c>
    </row>
    <row r="4532" spans="1:13">
      <c r="A4532" s="1" t="s">
        <v>9085</v>
      </c>
      <c r="B4532" t="s">
        <v>9086</v>
      </c>
      <c r="C4532" t="s">
        <v>7159</v>
      </c>
      <c r="D4532" t="s">
        <v>5447</v>
      </c>
      <c r="E4532" s="2">
        <v>16940.349999999999</v>
      </c>
      <c r="F4532" s="2">
        <f>Tabla14[[#This Row],[Precio]]-(Tabla14[[#This Row],[Precio]]*0.14)</f>
        <v>14568.700999999999</v>
      </c>
      <c r="G4532" s="2">
        <f>Tabla14[[#This Row],[Precio]]-(Tabla14[[#This Row],[Precio]]*0.05)</f>
        <v>16093.332499999999</v>
      </c>
      <c r="H4532" s="4">
        <f>Tabla14[[#This Row],[  -14% costo de juan]]+(Tabla14[[#This Row],[  -14% costo de juan]]*0.1)</f>
        <v>16025.571099999999</v>
      </c>
      <c r="I4532" s="30">
        <f>Tabla14[[#This Row],[5% purpil]]+(Tabla14[[#This Row],[5% purpil]]*0.21)</f>
        <v>19472.932324999998</v>
      </c>
      <c r="J4532" s="30">
        <f>Tabla14[[#This Row],[5% purpil]]+(Tabla14[[#This Row],[5% purpil]]*0.21)</f>
        <v>19472.932324999998</v>
      </c>
      <c r="K4532" s="6">
        <f>Tabla14[[#This Row],[Precio NEGRO Publico c/juan]]-Tabla14[[#This Row],[Nuestro Costo juan ]]</f>
        <v>3447.3612249999987</v>
      </c>
      <c r="L4532" s="7">
        <f>Tabla14[[#This Row],[Ganancia]]/Tabla14[[#This Row],[Nuestro Costo juan ]]</f>
        <v>0.21511627906976738</v>
      </c>
      <c r="M4532" s="2">
        <f>Tabla14[[#This Row],[Precio NEGRO Publico c/juan]]+(Tabla14[[#This Row],[Precio NEGRO Publico c/juan]]*0.105)</f>
        <v>21517.590219124999</v>
      </c>
    </row>
    <row r="4533" spans="1:13">
      <c r="A4533" s="1" t="s">
        <v>9087</v>
      </c>
      <c r="B4533" t="s">
        <v>9088</v>
      </c>
      <c r="C4533" t="s">
        <v>7159</v>
      </c>
      <c r="D4533" t="s">
        <v>5447</v>
      </c>
      <c r="E4533" s="2">
        <v>15985.96</v>
      </c>
      <c r="F4533" s="2">
        <f>Tabla14[[#This Row],[Precio]]-(Tabla14[[#This Row],[Precio]]*0.14)</f>
        <v>13747.925599999999</v>
      </c>
      <c r="G4533" s="2">
        <f>Tabla14[[#This Row],[Precio]]-(Tabla14[[#This Row],[Precio]]*0.05)</f>
        <v>15186.661999999998</v>
      </c>
      <c r="H4533" s="4">
        <f>Tabla14[[#This Row],[  -14% costo de juan]]+(Tabla14[[#This Row],[  -14% costo de juan]]*0.1)</f>
        <v>15122.718159999999</v>
      </c>
      <c r="I4533" s="30">
        <f>Tabla14[[#This Row],[5% purpil]]+(Tabla14[[#This Row],[5% purpil]]*0.21)</f>
        <v>18375.861019999997</v>
      </c>
      <c r="J4533" s="30">
        <f>Tabla14[[#This Row],[5% purpil]]+(Tabla14[[#This Row],[5% purpil]]*0.21)</f>
        <v>18375.861019999997</v>
      </c>
      <c r="K4533" s="6">
        <f>Tabla14[[#This Row],[Precio NEGRO Publico c/juan]]-Tabla14[[#This Row],[Nuestro Costo juan ]]</f>
        <v>3253.1428599999981</v>
      </c>
      <c r="L4533" s="7">
        <f>Tabla14[[#This Row],[Ganancia]]/Tabla14[[#This Row],[Nuestro Costo juan ]]</f>
        <v>0.21511627906976732</v>
      </c>
      <c r="M4533" s="2">
        <f>Tabla14[[#This Row],[Precio NEGRO Publico c/juan]]+(Tabla14[[#This Row],[Precio NEGRO Publico c/juan]]*0.105)</f>
        <v>20305.326427099997</v>
      </c>
    </row>
    <row r="4534" spans="1:13">
      <c r="A4534" s="1" t="s">
        <v>9089</v>
      </c>
      <c r="B4534" t="s">
        <v>9090</v>
      </c>
      <c r="C4534" t="s">
        <v>7159</v>
      </c>
      <c r="D4534" t="s">
        <v>5447</v>
      </c>
      <c r="E4534" s="2">
        <v>889.77</v>
      </c>
      <c r="F4534" s="2">
        <f>Tabla14[[#This Row],[Precio]]-(Tabla14[[#This Row],[Precio]]*0.14)</f>
        <v>765.20219999999995</v>
      </c>
      <c r="G4534" s="2">
        <f>Tabla14[[#This Row],[Precio]]-(Tabla14[[#This Row],[Precio]]*0.05)</f>
        <v>845.28149999999994</v>
      </c>
      <c r="H4534" s="4">
        <f>Tabla14[[#This Row],[  -14% costo de juan]]+(Tabla14[[#This Row],[  -14% costo de juan]]*0.1)</f>
        <v>841.72241999999994</v>
      </c>
      <c r="I4534" s="30">
        <f>Tabla14[[#This Row],[5% purpil]]+(Tabla14[[#This Row],[5% purpil]]*0.21)</f>
        <v>1022.7906149999999</v>
      </c>
      <c r="J4534" s="30">
        <f>Tabla14[[#This Row],[5% purpil]]+(Tabla14[[#This Row],[5% purpil]]*0.21)</f>
        <v>1022.7906149999999</v>
      </c>
      <c r="K4534" s="6">
        <f>Tabla14[[#This Row],[Precio NEGRO Publico c/juan]]-Tabla14[[#This Row],[Nuestro Costo juan ]]</f>
        <v>181.06819499999995</v>
      </c>
      <c r="L4534" s="7">
        <f>Tabla14[[#This Row],[Ganancia]]/Tabla14[[#This Row],[Nuestro Costo juan ]]</f>
        <v>0.21511627906976738</v>
      </c>
      <c r="M4534" s="2">
        <f>Tabla14[[#This Row],[Precio NEGRO Publico c/juan]]+(Tabla14[[#This Row],[Precio NEGRO Publico c/juan]]*0.105)</f>
        <v>1130.1836295749999</v>
      </c>
    </row>
    <row r="4535" spans="1:13">
      <c r="A4535" s="1" t="s">
        <v>9091</v>
      </c>
      <c r="B4535" t="s">
        <v>9092</v>
      </c>
      <c r="C4535" t="s">
        <v>7159</v>
      </c>
      <c r="D4535" t="s">
        <v>5447</v>
      </c>
      <c r="E4535" s="2">
        <v>17584.560000000001</v>
      </c>
      <c r="F4535" s="2">
        <f>Tabla14[[#This Row],[Precio]]-(Tabla14[[#This Row],[Precio]]*0.14)</f>
        <v>15122.721600000001</v>
      </c>
      <c r="G4535" s="2">
        <f>Tabla14[[#This Row],[Precio]]-(Tabla14[[#This Row],[Precio]]*0.05)</f>
        <v>16705.332000000002</v>
      </c>
      <c r="H4535" s="4">
        <f>Tabla14[[#This Row],[  -14% costo de juan]]+(Tabla14[[#This Row],[  -14% costo de juan]]*0.1)</f>
        <v>16634.993760000001</v>
      </c>
      <c r="I4535" s="30">
        <f>Tabla14[[#This Row],[5% purpil]]+(Tabla14[[#This Row],[5% purpil]]*0.21)</f>
        <v>20213.451720000001</v>
      </c>
      <c r="J4535" s="30">
        <f>Tabla14[[#This Row],[5% purpil]]+(Tabla14[[#This Row],[5% purpil]]*0.21)</f>
        <v>20213.451720000001</v>
      </c>
      <c r="K4535" s="6">
        <f>Tabla14[[#This Row],[Precio NEGRO Publico c/juan]]-Tabla14[[#This Row],[Nuestro Costo juan ]]</f>
        <v>3578.4579599999997</v>
      </c>
      <c r="L4535" s="7">
        <f>Tabla14[[#This Row],[Ganancia]]/Tabla14[[#This Row],[Nuestro Costo juan ]]</f>
        <v>0.21511627906976741</v>
      </c>
      <c r="M4535" s="2">
        <f>Tabla14[[#This Row],[Precio NEGRO Publico c/juan]]+(Tabla14[[#This Row],[Precio NEGRO Publico c/juan]]*0.105)</f>
        <v>22335.864150600002</v>
      </c>
    </row>
    <row r="4536" spans="1:13">
      <c r="A4536" s="1" t="s">
        <v>9093</v>
      </c>
      <c r="B4536" t="s">
        <v>9094</v>
      </c>
      <c r="C4536" t="s">
        <v>7159</v>
      </c>
      <c r="D4536" t="s">
        <v>5447</v>
      </c>
      <c r="E4536" s="2">
        <v>17645.330000000002</v>
      </c>
      <c r="F4536" s="2">
        <f>Tabla14[[#This Row],[Precio]]-(Tabla14[[#This Row],[Precio]]*0.14)</f>
        <v>15174.983800000002</v>
      </c>
      <c r="G4536" s="2">
        <f>Tabla14[[#This Row],[Precio]]-(Tabla14[[#This Row],[Precio]]*0.05)</f>
        <v>16763.0635</v>
      </c>
      <c r="H4536" s="4">
        <f>Tabla14[[#This Row],[  -14% costo de juan]]+(Tabla14[[#This Row],[  -14% costo de juan]]*0.1)</f>
        <v>16692.482180000003</v>
      </c>
      <c r="I4536" s="30">
        <f>Tabla14[[#This Row],[5% purpil]]+(Tabla14[[#This Row],[5% purpil]]*0.21)</f>
        <v>20283.306834999999</v>
      </c>
      <c r="J4536" s="30">
        <f>Tabla14[[#This Row],[5% purpil]]+(Tabla14[[#This Row],[5% purpil]]*0.21)</f>
        <v>20283.306834999999</v>
      </c>
      <c r="K4536" s="6">
        <f>Tabla14[[#This Row],[Precio NEGRO Publico c/juan]]-Tabla14[[#This Row],[Nuestro Costo juan ]]</f>
        <v>3590.8246549999967</v>
      </c>
      <c r="L4536" s="7">
        <f>Tabla14[[#This Row],[Ganancia]]/Tabla14[[#This Row],[Nuestro Costo juan ]]</f>
        <v>0.21511627906976721</v>
      </c>
      <c r="M4536" s="2">
        <f>Tabla14[[#This Row],[Precio NEGRO Publico c/juan]]+(Tabla14[[#This Row],[Precio NEGRO Publico c/juan]]*0.105)</f>
        <v>22413.054052674997</v>
      </c>
    </row>
    <row r="4537" spans="1:13">
      <c r="A4537" s="1" t="s">
        <v>9095</v>
      </c>
      <c r="B4537" t="s">
        <v>9096</v>
      </c>
      <c r="C4537" t="s">
        <v>7159</v>
      </c>
      <c r="D4537" t="s">
        <v>5447</v>
      </c>
      <c r="E4537" s="2">
        <v>889.77</v>
      </c>
      <c r="F4537" s="2">
        <f>Tabla14[[#This Row],[Precio]]-(Tabla14[[#This Row],[Precio]]*0.14)</f>
        <v>765.20219999999995</v>
      </c>
      <c r="G4537" s="2">
        <f>Tabla14[[#This Row],[Precio]]-(Tabla14[[#This Row],[Precio]]*0.05)</f>
        <v>845.28149999999994</v>
      </c>
      <c r="H4537" s="4">
        <f>Tabla14[[#This Row],[  -14% costo de juan]]+(Tabla14[[#This Row],[  -14% costo de juan]]*0.1)</f>
        <v>841.72241999999994</v>
      </c>
      <c r="I4537" s="30">
        <f>Tabla14[[#This Row],[5% purpil]]+(Tabla14[[#This Row],[5% purpil]]*0.21)</f>
        <v>1022.7906149999999</v>
      </c>
      <c r="J4537" s="30">
        <f>Tabla14[[#This Row],[5% purpil]]+(Tabla14[[#This Row],[5% purpil]]*0.21)</f>
        <v>1022.7906149999999</v>
      </c>
      <c r="K4537" s="6">
        <f>Tabla14[[#This Row],[Precio NEGRO Publico c/juan]]-Tabla14[[#This Row],[Nuestro Costo juan ]]</f>
        <v>181.06819499999995</v>
      </c>
      <c r="L4537" s="7">
        <f>Tabla14[[#This Row],[Ganancia]]/Tabla14[[#This Row],[Nuestro Costo juan ]]</f>
        <v>0.21511627906976738</v>
      </c>
      <c r="M4537" s="2">
        <f>Tabla14[[#This Row],[Precio NEGRO Publico c/juan]]+(Tabla14[[#This Row],[Precio NEGRO Publico c/juan]]*0.105)</f>
        <v>1130.1836295749999</v>
      </c>
    </row>
    <row r="4538" spans="1:13">
      <c r="A4538" s="1" t="s">
        <v>9097</v>
      </c>
      <c r="B4538" t="s">
        <v>9098</v>
      </c>
      <c r="C4538" t="s">
        <v>7159</v>
      </c>
      <c r="D4538" t="s">
        <v>5447</v>
      </c>
      <c r="E4538" s="2">
        <v>13234.36</v>
      </c>
      <c r="F4538" s="2">
        <f>Tabla14[[#This Row],[Precio]]-(Tabla14[[#This Row],[Precio]]*0.14)</f>
        <v>11381.5496</v>
      </c>
      <c r="G4538" s="2">
        <f>Tabla14[[#This Row],[Precio]]-(Tabla14[[#This Row],[Precio]]*0.05)</f>
        <v>12572.642</v>
      </c>
      <c r="H4538" s="4">
        <f>Tabla14[[#This Row],[  -14% costo de juan]]+(Tabla14[[#This Row],[  -14% costo de juan]]*0.1)</f>
        <v>12519.70456</v>
      </c>
      <c r="I4538" s="30">
        <f>Tabla14[[#This Row],[5% purpil]]+(Tabla14[[#This Row],[5% purpil]]*0.21)</f>
        <v>15212.89682</v>
      </c>
      <c r="J4538" s="30">
        <f>Tabla14[[#This Row],[5% purpil]]+(Tabla14[[#This Row],[5% purpil]]*0.21)</f>
        <v>15212.89682</v>
      </c>
      <c r="K4538" s="6">
        <f>Tabla14[[#This Row],[Precio NEGRO Publico c/juan]]-Tabla14[[#This Row],[Nuestro Costo juan ]]</f>
        <v>2693.1922599999998</v>
      </c>
      <c r="L4538" s="7">
        <f>Tabla14[[#This Row],[Ganancia]]/Tabla14[[#This Row],[Nuestro Costo juan ]]</f>
        <v>0.21511627906976744</v>
      </c>
      <c r="M4538" s="2">
        <f>Tabla14[[#This Row],[Precio NEGRO Publico c/juan]]+(Tabla14[[#This Row],[Precio NEGRO Publico c/juan]]*0.105)</f>
        <v>16810.2509861</v>
      </c>
    </row>
    <row r="4539" spans="1:13">
      <c r="A4539" s="1" t="s">
        <v>9099</v>
      </c>
      <c r="B4539" t="s">
        <v>9100</v>
      </c>
      <c r="C4539" t="s">
        <v>7159</v>
      </c>
      <c r="D4539" t="s">
        <v>5447</v>
      </c>
      <c r="E4539" s="2">
        <v>991.33</v>
      </c>
      <c r="F4539" s="2">
        <f>Tabla14[[#This Row],[Precio]]-(Tabla14[[#This Row],[Precio]]*0.14)</f>
        <v>852.54380000000003</v>
      </c>
      <c r="G4539" s="2">
        <f>Tabla14[[#This Row],[Precio]]-(Tabla14[[#This Row],[Precio]]*0.05)</f>
        <v>941.76350000000002</v>
      </c>
      <c r="H4539" s="4">
        <f>Tabla14[[#This Row],[  -14% costo de juan]]+(Tabla14[[#This Row],[  -14% costo de juan]]*0.1)</f>
        <v>937.79818</v>
      </c>
      <c r="I4539" s="30">
        <f>Tabla14[[#This Row],[5% purpil]]+(Tabla14[[#This Row],[5% purpil]]*0.21)</f>
        <v>1139.533835</v>
      </c>
      <c r="J4539" s="30">
        <f>Tabla14[[#This Row],[5% purpil]]+(Tabla14[[#This Row],[5% purpil]]*0.21)</f>
        <v>1139.533835</v>
      </c>
      <c r="K4539" s="6">
        <f>Tabla14[[#This Row],[Precio NEGRO Publico c/juan]]-Tabla14[[#This Row],[Nuestro Costo juan ]]</f>
        <v>201.73565499999995</v>
      </c>
      <c r="L4539" s="7">
        <f>Tabla14[[#This Row],[Ganancia]]/Tabla14[[#This Row],[Nuestro Costo juan ]]</f>
        <v>0.21511627906976738</v>
      </c>
      <c r="M4539" s="2">
        <f>Tabla14[[#This Row],[Precio NEGRO Publico c/juan]]+(Tabla14[[#This Row],[Precio NEGRO Publico c/juan]]*0.105)</f>
        <v>1259.184887675</v>
      </c>
    </row>
    <row r="4540" spans="1:13">
      <c r="A4540" s="1" t="s">
        <v>9101</v>
      </c>
      <c r="B4540" t="s">
        <v>9102</v>
      </c>
      <c r="C4540" t="s">
        <v>7159</v>
      </c>
      <c r="D4540" t="s">
        <v>5447</v>
      </c>
      <c r="E4540" s="2">
        <v>991.33</v>
      </c>
      <c r="F4540" s="2">
        <f>Tabla14[[#This Row],[Precio]]-(Tabla14[[#This Row],[Precio]]*0.14)</f>
        <v>852.54380000000003</v>
      </c>
      <c r="G4540" s="2">
        <f>Tabla14[[#This Row],[Precio]]-(Tabla14[[#This Row],[Precio]]*0.05)</f>
        <v>941.76350000000002</v>
      </c>
      <c r="H4540" s="4">
        <f>Tabla14[[#This Row],[  -14% costo de juan]]+(Tabla14[[#This Row],[  -14% costo de juan]]*0.1)</f>
        <v>937.79818</v>
      </c>
      <c r="I4540" s="30">
        <f>Tabla14[[#This Row],[5% purpil]]+(Tabla14[[#This Row],[5% purpil]]*0.21)</f>
        <v>1139.533835</v>
      </c>
      <c r="J4540" s="30">
        <f>Tabla14[[#This Row],[5% purpil]]+(Tabla14[[#This Row],[5% purpil]]*0.21)</f>
        <v>1139.533835</v>
      </c>
      <c r="K4540" s="6">
        <f>Tabla14[[#This Row],[Precio NEGRO Publico c/juan]]-Tabla14[[#This Row],[Nuestro Costo juan ]]</f>
        <v>201.73565499999995</v>
      </c>
      <c r="L4540" s="7">
        <f>Tabla14[[#This Row],[Ganancia]]/Tabla14[[#This Row],[Nuestro Costo juan ]]</f>
        <v>0.21511627906976738</v>
      </c>
      <c r="M4540" s="2">
        <f>Tabla14[[#This Row],[Precio NEGRO Publico c/juan]]+(Tabla14[[#This Row],[Precio NEGRO Publico c/juan]]*0.105)</f>
        <v>1259.184887675</v>
      </c>
    </row>
    <row r="4541" spans="1:13">
      <c r="A4541" s="1" t="s">
        <v>9103</v>
      </c>
      <c r="B4541" t="s">
        <v>9104</v>
      </c>
      <c r="C4541" t="s">
        <v>7159</v>
      </c>
      <c r="D4541" t="s">
        <v>5447</v>
      </c>
      <c r="E4541" s="2">
        <v>1982.65</v>
      </c>
      <c r="F4541" s="2">
        <f>Tabla14[[#This Row],[Precio]]-(Tabla14[[#This Row],[Precio]]*0.14)</f>
        <v>1705.0790000000002</v>
      </c>
      <c r="G4541" s="2">
        <f>Tabla14[[#This Row],[Precio]]-(Tabla14[[#This Row],[Precio]]*0.05)</f>
        <v>1883.5175000000002</v>
      </c>
      <c r="H4541" s="4">
        <f>Tabla14[[#This Row],[  -14% costo de juan]]+(Tabla14[[#This Row],[  -14% costo de juan]]*0.1)</f>
        <v>1875.5869000000002</v>
      </c>
      <c r="I4541" s="30">
        <f>Tabla14[[#This Row],[5% purpil]]+(Tabla14[[#This Row],[5% purpil]]*0.21)</f>
        <v>2279.0561750000002</v>
      </c>
      <c r="J4541" s="30">
        <f>Tabla14[[#This Row],[5% purpil]]+(Tabla14[[#This Row],[5% purpil]]*0.21)</f>
        <v>2279.0561750000002</v>
      </c>
      <c r="K4541" s="6">
        <f>Tabla14[[#This Row],[Precio NEGRO Publico c/juan]]-Tabla14[[#This Row],[Nuestro Costo juan ]]</f>
        <v>403.46927499999993</v>
      </c>
      <c r="L4541" s="7">
        <f>Tabla14[[#This Row],[Ganancia]]/Tabla14[[#This Row],[Nuestro Costo juan ]]</f>
        <v>0.21511627906976738</v>
      </c>
      <c r="M4541" s="2">
        <f>Tabla14[[#This Row],[Precio NEGRO Publico c/juan]]+(Tabla14[[#This Row],[Precio NEGRO Publico c/juan]]*0.105)</f>
        <v>2518.3570733750003</v>
      </c>
    </row>
    <row r="4542" spans="1:13">
      <c r="A4542" s="1" t="s">
        <v>9105</v>
      </c>
      <c r="B4542" t="s">
        <v>9106</v>
      </c>
      <c r="C4542" t="s">
        <v>7159</v>
      </c>
      <c r="D4542" t="s">
        <v>5447</v>
      </c>
      <c r="E4542" s="2">
        <v>9150</v>
      </c>
      <c r="F4542" s="2">
        <f>Tabla14[[#This Row],[Precio]]-(Tabla14[[#This Row],[Precio]]*0.14)</f>
        <v>7869</v>
      </c>
      <c r="G4542" s="2">
        <f>Tabla14[[#This Row],[Precio]]-(Tabla14[[#This Row],[Precio]]*0.05)</f>
        <v>8692.5</v>
      </c>
      <c r="H4542" s="4">
        <f>Tabla14[[#This Row],[  -14% costo de juan]]+(Tabla14[[#This Row],[  -14% costo de juan]]*0.1)</f>
        <v>8655.9</v>
      </c>
      <c r="I4542" s="30">
        <f>Tabla14[[#This Row],[5% purpil]]+(Tabla14[[#This Row],[5% purpil]]*0.21)</f>
        <v>10517.924999999999</v>
      </c>
      <c r="J4542" s="30">
        <f>Tabla14[[#This Row],[5% purpil]]+(Tabla14[[#This Row],[5% purpil]]*0.21)</f>
        <v>10517.924999999999</v>
      </c>
      <c r="K4542" s="6">
        <f>Tabla14[[#This Row],[Precio NEGRO Publico c/juan]]-Tabla14[[#This Row],[Nuestro Costo juan ]]</f>
        <v>1862.0249999999996</v>
      </c>
      <c r="L4542" s="7">
        <f>Tabla14[[#This Row],[Ganancia]]/Tabla14[[#This Row],[Nuestro Costo juan ]]</f>
        <v>0.21511627906976741</v>
      </c>
      <c r="M4542" s="2">
        <f>Tabla14[[#This Row],[Precio NEGRO Publico c/juan]]+(Tabla14[[#This Row],[Precio NEGRO Publico c/juan]]*0.105)</f>
        <v>11622.307124999999</v>
      </c>
    </row>
    <row r="4543" spans="1:13">
      <c r="A4543" s="1" t="s">
        <v>9107</v>
      </c>
      <c r="B4543" t="s">
        <v>9108</v>
      </c>
      <c r="C4543" t="s">
        <v>7159</v>
      </c>
      <c r="D4543" t="s">
        <v>5447</v>
      </c>
      <c r="E4543" s="2">
        <v>12463</v>
      </c>
      <c r="F4543" s="2">
        <f>Tabla14[[#This Row],[Precio]]-(Tabla14[[#This Row],[Precio]]*0.14)</f>
        <v>10718.18</v>
      </c>
      <c r="G4543" s="2">
        <f>Tabla14[[#This Row],[Precio]]-(Tabla14[[#This Row],[Precio]]*0.05)</f>
        <v>11839.85</v>
      </c>
      <c r="H4543" s="4">
        <f>Tabla14[[#This Row],[  -14% costo de juan]]+(Tabla14[[#This Row],[  -14% costo de juan]]*0.1)</f>
        <v>11789.998</v>
      </c>
      <c r="I4543" s="30">
        <f>Tabla14[[#This Row],[5% purpil]]+(Tabla14[[#This Row],[5% purpil]]*0.21)</f>
        <v>14326.218500000001</v>
      </c>
      <c r="J4543" s="30">
        <f>Tabla14[[#This Row],[5% purpil]]+(Tabla14[[#This Row],[5% purpil]]*0.21)</f>
        <v>14326.218500000001</v>
      </c>
      <c r="K4543" s="6">
        <f>Tabla14[[#This Row],[Precio NEGRO Publico c/juan]]-Tabla14[[#This Row],[Nuestro Costo juan ]]</f>
        <v>2536.2205000000013</v>
      </c>
      <c r="L4543" s="7">
        <f>Tabla14[[#This Row],[Ganancia]]/Tabla14[[#This Row],[Nuestro Costo juan ]]</f>
        <v>0.21511627906976755</v>
      </c>
      <c r="M4543" s="2">
        <f>Tabla14[[#This Row],[Precio NEGRO Publico c/juan]]+(Tabla14[[#This Row],[Precio NEGRO Publico c/juan]]*0.105)</f>
        <v>15830.4714425</v>
      </c>
    </row>
    <row r="4544" spans="1:13">
      <c r="A4544" s="1" t="s">
        <v>9109</v>
      </c>
      <c r="B4544" t="s">
        <v>9110</v>
      </c>
      <c r="C4544" t="s">
        <v>7159</v>
      </c>
      <c r="D4544" t="s">
        <v>5447</v>
      </c>
      <c r="E4544" s="2">
        <v>3208.68</v>
      </c>
      <c r="F4544" s="2">
        <f>Tabla14[[#This Row],[Precio]]-(Tabla14[[#This Row],[Precio]]*0.14)</f>
        <v>2759.4647999999997</v>
      </c>
      <c r="G4544" s="2">
        <f>Tabla14[[#This Row],[Precio]]-(Tabla14[[#This Row],[Precio]]*0.05)</f>
        <v>3048.2459999999996</v>
      </c>
      <c r="H4544" s="4">
        <f>Tabla14[[#This Row],[  -14% costo de juan]]+(Tabla14[[#This Row],[  -14% costo de juan]]*0.1)</f>
        <v>3035.4112799999998</v>
      </c>
      <c r="I4544" s="30">
        <f>Tabla14[[#This Row],[5% purpil]]+(Tabla14[[#This Row],[5% purpil]]*0.21)</f>
        <v>3688.3776599999997</v>
      </c>
      <c r="J4544" s="30">
        <f>Tabla14[[#This Row],[5% purpil]]+(Tabla14[[#This Row],[5% purpil]]*0.21)</f>
        <v>3688.3776599999997</v>
      </c>
      <c r="K4544" s="6">
        <f>Tabla14[[#This Row],[Precio NEGRO Publico c/juan]]-Tabla14[[#This Row],[Nuestro Costo juan ]]</f>
        <v>652.96637999999984</v>
      </c>
      <c r="L4544" s="7">
        <f>Tabla14[[#This Row],[Ganancia]]/Tabla14[[#This Row],[Nuestro Costo juan ]]</f>
        <v>0.21511627906976741</v>
      </c>
      <c r="M4544" s="2">
        <f>Tabla14[[#This Row],[Precio NEGRO Publico c/juan]]+(Tabla14[[#This Row],[Precio NEGRO Publico c/juan]]*0.105)</f>
        <v>4075.6573142999996</v>
      </c>
    </row>
    <row r="4545" spans="1:13">
      <c r="A4545" s="1" t="s">
        <v>9111</v>
      </c>
      <c r="B4545" t="s">
        <v>9112</v>
      </c>
      <c r="C4545" t="s">
        <v>7159</v>
      </c>
      <c r="D4545" t="s">
        <v>5447</v>
      </c>
      <c r="E4545" s="2">
        <v>853.2</v>
      </c>
      <c r="F4545" s="2">
        <f>Tabla14[[#This Row],[Precio]]-(Tabla14[[#This Row],[Precio]]*0.14)</f>
        <v>733.75200000000007</v>
      </c>
      <c r="G4545" s="2">
        <f>Tabla14[[#This Row],[Precio]]-(Tabla14[[#This Row],[Precio]]*0.05)</f>
        <v>810.54000000000008</v>
      </c>
      <c r="H4545" s="4">
        <f>Tabla14[[#This Row],[  -14% costo de juan]]+(Tabla14[[#This Row],[  -14% costo de juan]]*0.1)</f>
        <v>807.12720000000013</v>
      </c>
      <c r="I4545" s="30">
        <f>Tabla14[[#This Row],[5% purpil]]+(Tabla14[[#This Row],[5% purpil]]*0.21)</f>
        <v>980.75340000000006</v>
      </c>
      <c r="J4545" s="30">
        <f>Tabla14[[#This Row],[5% purpil]]+(Tabla14[[#This Row],[5% purpil]]*0.21)</f>
        <v>980.75340000000006</v>
      </c>
      <c r="K4545" s="6">
        <f>Tabla14[[#This Row],[Precio NEGRO Publico c/juan]]-Tabla14[[#This Row],[Nuestro Costo juan ]]</f>
        <v>173.62619999999993</v>
      </c>
      <c r="L4545" s="7">
        <f>Tabla14[[#This Row],[Ganancia]]/Tabla14[[#This Row],[Nuestro Costo juan ]]</f>
        <v>0.21511627906976732</v>
      </c>
      <c r="M4545" s="2">
        <f>Tabla14[[#This Row],[Precio NEGRO Publico c/juan]]+(Tabla14[[#This Row],[Precio NEGRO Publico c/juan]]*0.105)</f>
        <v>1083.7325070000002</v>
      </c>
    </row>
    <row r="4546" spans="1:13">
      <c r="A4546" s="1" t="s">
        <v>9113</v>
      </c>
      <c r="B4546" t="s">
        <v>9114</v>
      </c>
      <c r="C4546" t="s">
        <v>7159</v>
      </c>
      <c r="D4546" t="s">
        <v>5447</v>
      </c>
      <c r="E4546" s="2">
        <v>2582.2800000000002</v>
      </c>
      <c r="F4546" s="2">
        <f>Tabla14[[#This Row],[Precio]]-(Tabla14[[#This Row],[Precio]]*0.14)</f>
        <v>2220.7608</v>
      </c>
      <c r="G4546" s="2">
        <f>Tabla14[[#This Row],[Precio]]-(Tabla14[[#This Row],[Precio]]*0.05)</f>
        <v>2453.1660000000002</v>
      </c>
      <c r="H4546" s="4">
        <f>Tabla14[[#This Row],[  -14% costo de juan]]+(Tabla14[[#This Row],[  -14% costo de juan]]*0.1)</f>
        <v>2442.8368799999998</v>
      </c>
      <c r="I4546" s="30">
        <f>Tabla14[[#This Row],[5% purpil]]+(Tabla14[[#This Row],[5% purpil]]*0.21)</f>
        <v>2968.33086</v>
      </c>
      <c r="J4546" s="30">
        <f>Tabla14[[#This Row],[5% purpil]]+(Tabla14[[#This Row],[5% purpil]]*0.21)</f>
        <v>2968.33086</v>
      </c>
      <c r="K4546" s="6">
        <f>Tabla14[[#This Row],[Precio NEGRO Publico c/juan]]-Tabla14[[#This Row],[Nuestro Costo juan ]]</f>
        <v>525.49398000000019</v>
      </c>
      <c r="L4546" s="7">
        <f>Tabla14[[#This Row],[Ganancia]]/Tabla14[[#This Row],[Nuestro Costo juan ]]</f>
        <v>0.21511627906976755</v>
      </c>
      <c r="M4546" s="2">
        <f>Tabla14[[#This Row],[Precio NEGRO Publico c/juan]]+(Tabla14[[#This Row],[Precio NEGRO Publico c/juan]]*0.105)</f>
        <v>3280.0056003</v>
      </c>
    </row>
    <row r="4547" spans="1:13">
      <c r="A4547" s="1" t="s">
        <v>9115</v>
      </c>
      <c r="B4547" t="s">
        <v>9116</v>
      </c>
      <c r="C4547" t="s">
        <v>7159</v>
      </c>
      <c r="D4547" t="s">
        <v>5447</v>
      </c>
      <c r="E4547" s="2">
        <v>18637</v>
      </c>
      <c r="F4547" s="2">
        <f>Tabla14[[#This Row],[Precio]]-(Tabla14[[#This Row],[Precio]]*0.14)</f>
        <v>16027.82</v>
      </c>
      <c r="G4547" s="2">
        <f>Tabla14[[#This Row],[Precio]]-(Tabla14[[#This Row],[Precio]]*0.05)</f>
        <v>17705.150000000001</v>
      </c>
      <c r="H4547" s="4">
        <f>Tabla14[[#This Row],[  -14% costo de juan]]+(Tabla14[[#This Row],[  -14% costo de juan]]*0.1)</f>
        <v>17630.601999999999</v>
      </c>
      <c r="I4547" s="30">
        <f>Tabla14[[#This Row],[5% purpil]]+(Tabla14[[#This Row],[5% purpil]]*0.21)</f>
        <v>21423.231500000002</v>
      </c>
      <c r="J4547" s="30">
        <f>Tabla14[[#This Row],[5% purpil]]+(Tabla14[[#This Row],[5% purpil]]*0.21)</f>
        <v>21423.231500000002</v>
      </c>
      <c r="K4547" s="6">
        <f>Tabla14[[#This Row],[Precio NEGRO Publico c/juan]]-Tabla14[[#This Row],[Nuestro Costo juan ]]</f>
        <v>3792.6295000000027</v>
      </c>
      <c r="L4547" s="7">
        <f>Tabla14[[#This Row],[Ganancia]]/Tabla14[[#This Row],[Nuestro Costo juan ]]</f>
        <v>0.2151162790697676</v>
      </c>
      <c r="M4547" s="2">
        <f>Tabla14[[#This Row],[Precio NEGRO Publico c/juan]]+(Tabla14[[#This Row],[Precio NEGRO Publico c/juan]]*0.105)</f>
        <v>23672.670807500002</v>
      </c>
    </row>
    <row r="4548" spans="1:13">
      <c r="A4548" s="1" t="s">
        <v>9117</v>
      </c>
      <c r="B4548" t="s">
        <v>9118</v>
      </c>
      <c r="C4548" t="s">
        <v>7159</v>
      </c>
      <c r="D4548" t="s">
        <v>5447</v>
      </c>
      <c r="E4548" s="2">
        <v>3020.76</v>
      </c>
      <c r="F4548" s="2">
        <f>Tabla14[[#This Row],[Precio]]-(Tabla14[[#This Row],[Precio]]*0.14)</f>
        <v>2597.8536000000004</v>
      </c>
      <c r="G4548" s="2">
        <f>Tabla14[[#This Row],[Precio]]-(Tabla14[[#This Row],[Precio]]*0.05)</f>
        <v>2869.7220000000002</v>
      </c>
      <c r="H4548" s="4">
        <f>Tabla14[[#This Row],[  -14% costo de juan]]+(Tabla14[[#This Row],[  -14% costo de juan]]*0.1)</f>
        <v>2857.6389600000002</v>
      </c>
      <c r="I4548" s="30">
        <f>Tabla14[[#This Row],[5% purpil]]+(Tabla14[[#This Row],[5% purpil]]*0.21)</f>
        <v>3472.3636200000001</v>
      </c>
      <c r="J4548" s="30">
        <f>Tabla14[[#This Row],[5% purpil]]+(Tabla14[[#This Row],[5% purpil]]*0.21)</f>
        <v>3472.3636200000001</v>
      </c>
      <c r="K4548" s="6">
        <f>Tabla14[[#This Row],[Precio NEGRO Publico c/juan]]-Tabla14[[#This Row],[Nuestro Costo juan ]]</f>
        <v>614.72465999999986</v>
      </c>
      <c r="L4548" s="7">
        <f>Tabla14[[#This Row],[Ganancia]]/Tabla14[[#This Row],[Nuestro Costo juan ]]</f>
        <v>0.21511627906976738</v>
      </c>
      <c r="M4548" s="2">
        <f>Tabla14[[#This Row],[Precio NEGRO Publico c/juan]]+(Tabla14[[#This Row],[Precio NEGRO Publico c/juan]]*0.105)</f>
        <v>3836.9618000999999</v>
      </c>
    </row>
    <row r="4549" spans="1:13">
      <c r="A4549" s="1" t="s">
        <v>9119</v>
      </c>
      <c r="B4549" t="s">
        <v>9120</v>
      </c>
      <c r="C4549" t="s">
        <v>7159</v>
      </c>
      <c r="D4549" t="s">
        <v>5447</v>
      </c>
      <c r="E4549" s="2">
        <v>3020.76</v>
      </c>
      <c r="F4549" s="2">
        <f>Tabla14[[#This Row],[Precio]]-(Tabla14[[#This Row],[Precio]]*0.14)</f>
        <v>2597.8536000000004</v>
      </c>
      <c r="G4549" s="2">
        <f>Tabla14[[#This Row],[Precio]]-(Tabla14[[#This Row],[Precio]]*0.05)</f>
        <v>2869.7220000000002</v>
      </c>
      <c r="H4549" s="4">
        <f>Tabla14[[#This Row],[  -14% costo de juan]]+(Tabla14[[#This Row],[  -14% costo de juan]]*0.1)</f>
        <v>2857.6389600000002</v>
      </c>
      <c r="I4549" s="30">
        <f>Tabla14[[#This Row],[5% purpil]]+(Tabla14[[#This Row],[5% purpil]]*0.21)</f>
        <v>3472.3636200000001</v>
      </c>
      <c r="J4549" s="30">
        <f>Tabla14[[#This Row],[5% purpil]]+(Tabla14[[#This Row],[5% purpil]]*0.21)</f>
        <v>3472.3636200000001</v>
      </c>
      <c r="K4549" s="6">
        <f>Tabla14[[#This Row],[Precio NEGRO Publico c/juan]]-Tabla14[[#This Row],[Nuestro Costo juan ]]</f>
        <v>614.72465999999986</v>
      </c>
      <c r="L4549" s="7">
        <f>Tabla14[[#This Row],[Ganancia]]/Tabla14[[#This Row],[Nuestro Costo juan ]]</f>
        <v>0.21511627906976738</v>
      </c>
      <c r="M4549" s="2">
        <f>Tabla14[[#This Row],[Precio NEGRO Publico c/juan]]+(Tabla14[[#This Row],[Precio NEGRO Publico c/juan]]*0.105)</f>
        <v>3836.9618000999999</v>
      </c>
    </row>
    <row r="4550" spans="1:13">
      <c r="A4550" s="1" t="s">
        <v>9121</v>
      </c>
      <c r="B4550" t="s">
        <v>9122</v>
      </c>
      <c r="C4550" t="s">
        <v>7159</v>
      </c>
      <c r="D4550" t="s">
        <v>5447</v>
      </c>
      <c r="E4550" s="2">
        <v>1013</v>
      </c>
      <c r="F4550" s="2">
        <f>Tabla14[[#This Row],[Precio]]-(Tabla14[[#This Row],[Precio]]*0.14)</f>
        <v>871.18</v>
      </c>
      <c r="G4550" s="2">
        <f>Tabla14[[#This Row],[Precio]]-(Tabla14[[#This Row],[Precio]]*0.05)</f>
        <v>962.35</v>
      </c>
      <c r="H4550" s="4">
        <f>Tabla14[[#This Row],[  -14% costo de juan]]+(Tabla14[[#This Row],[  -14% costo de juan]]*0.1)</f>
        <v>958.298</v>
      </c>
      <c r="I4550" s="30">
        <f>Tabla14[[#This Row],[5% purpil]]+(Tabla14[[#This Row],[5% purpil]]*0.21)</f>
        <v>1164.4435000000001</v>
      </c>
      <c r="J4550" s="30">
        <f>Tabla14[[#This Row],[5% purpil]]+(Tabla14[[#This Row],[5% purpil]]*0.21)</f>
        <v>1164.4435000000001</v>
      </c>
      <c r="K4550" s="6">
        <f>Tabla14[[#This Row],[Precio NEGRO Publico c/juan]]-Tabla14[[#This Row],[Nuestro Costo juan ]]</f>
        <v>206.14550000000008</v>
      </c>
      <c r="L4550" s="7">
        <f>Tabla14[[#This Row],[Ganancia]]/Tabla14[[#This Row],[Nuestro Costo juan ]]</f>
        <v>0.21511627906976752</v>
      </c>
      <c r="M4550" s="2">
        <f>Tabla14[[#This Row],[Precio NEGRO Publico c/juan]]+(Tabla14[[#This Row],[Precio NEGRO Publico c/juan]]*0.105)</f>
        <v>1286.7100675000002</v>
      </c>
    </row>
    <row r="4551" spans="1:13">
      <c r="A4551" s="1" t="s">
        <v>9123</v>
      </c>
      <c r="B4551" t="s">
        <v>9124</v>
      </c>
      <c r="C4551" t="s">
        <v>7159</v>
      </c>
      <c r="D4551" t="s">
        <v>5447</v>
      </c>
      <c r="E4551" s="2">
        <v>1462.32</v>
      </c>
      <c r="F4551" s="2">
        <f>Tabla14[[#This Row],[Precio]]-(Tabla14[[#This Row],[Precio]]*0.14)</f>
        <v>1257.5952</v>
      </c>
      <c r="G4551" s="2">
        <f>Tabla14[[#This Row],[Precio]]-(Tabla14[[#This Row],[Precio]]*0.05)</f>
        <v>1389.204</v>
      </c>
      <c r="H4551" s="4">
        <f>Tabla14[[#This Row],[  -14% costo de juan]]+(Tabla14[[#This Row],[  -14% costo de juan]]*0.1)</f>
        <v>1383.35472</v>
      </c>
      <c r="I4551" s="30">
        <f>Tabla14[[#This Row],[5% purpil]]+(Tabla14[[#This Row],[5% purpil]]*0.21)</f>
        <v>1680.9368399999998</v>
      </c>
      <c r="J4551" s="30">
        <f>Tabla14[[#This Row],[5% purpil]]+(Tabla14[[#This Row],[5% purpil]]*0.21)</f>
        <v>1680.9368399999998</v>
      </c>
      <c r="K4551" s="6">
        <f>Tabla14[[#This Row],[Precio NEGRO Publico c/juan]]-Tabla14[[#This Row],[Nuestro Costo juan ]]</f>
        <v>297.5821199999998</v>
      </c>
      <c r="L4551" s="7">
        <f>Tabla14[[#This Row],[Ganancia]]/Tabla14[[#This Row],[Nuestro Costo juan ]]</f>
        <v>0.2151162790697673</v>
      </c>
      <c r="M4551" s="2">
        <f>Tabla14[[#This Row],[Precio NEGRO Publico c/juan]]+(Tabla14[[#This Row],[Precio NEGRO Publico c/juan]]*0.105)</f>
        <v>1857.4352081999998</v>
      </c>
    </row>
    <row r="4552" spans="1:13">
      <c r="A4552" s="1" t="s">
        <v>9125</v>
      </c>
      <c r="B4552" t="s">
        <v>9126</v>
      </c>
      <c r="C4552" t="s">
        <v>7159</v>
      </c>
      <c r="D4552" t="s">
        <v>5447</v>
      </c>
      <c r="E4552" s="2">
        <v>2290.6799999999998</v>
      </c>
      <c r="F4552" s="2">
        <f>Tabla14[[#This Row],[Precio]]-(Tabla14[[#This Row],[Precio]]*0.14)</f>
        <v>1969.9847999999997</v>
      </c>
      <c r="G4552" s="2">
        <f>Tabla14[[#This Row],[Precio]]-(Tabla14[[#This Row],[Precio]]*0.05)</f>
        <v>2176.1459999999997</v>
      </c>
      <c r="H4552" s="4">
        <f>Tabla14[[#This Row],[  -14% costo de juan]]+(Tabla14[[#This Row],[  -14% costo de juan]]*0.1)</f>
        <v>2166.9832799999995</v>
      </c>
      <c r="I4552" s="30">
        <f>Tabla14[[#This Row],[5% purpil]]+(Tabla14[[#This Row],[5% purpil]]*0.21)</f>
        <v>2633.1366599999997</v>
      </c>
      <c r="J4552" s="30">
        <f>Tabla14[[#This Row],[5% purpil]]+(Tabla14[[#This Row],[5% purpil]]*0.21)</f>
        <v>2633.1366599999997</v>
      </c>
      <c r="K4552" s="6">
        <f>Tabla14[[#This Row],[Precio NEGRO Publico c/juan]]-Tabla14[[#This Row],[Nuestro Costo juan ]]</f>
        <v>466.1533800000002</v>
      </c>
      <c r="L4552" s="7">
        <f>Tabla14[[#This Row],[Ganancia]]/Tabla14[[#This Row],[Nuestro Costo juan ]]</f>
        <v>0.21511627906976757</v>
      </c>
      <c r="M4552" s="2">
        <f>Tabla14[[#This Row],[Precio NEGRO Publico c/juan]]+(Tabla14[[#This Row],[Precio NEGRO Publico c/juan]]*0.105)</f>
        <v>2909.6160092999999</v>
      </c>
    </row>
    <row r="4553" spans="1:13">
      <c r="A4553" s="1" t="s">
        <v>9127</v>
      </c>
      <c r="B4553" t="s">
        <v>9128</v>
      </c>
      <c r="C4553" t="s">
        <v>7159</v>
      </c>
      <c r="D4553" t="s">
        <v>5447</v>
      </c>
      <c r="E4553" s="2">
        <v>137.16</v>
      </c>
      <c r="F4553" s="2">
        <f>Tabla14[[#This Row],[Precio]]-(Tabla14[[#This Row],[Precio]]*0.14)</f>
        <v>117.9576</v>
      </c>
      <c r="G4553" s="2">
        <f>Tabla14[[#This Row],[Precio]]-(Tabla14[[#This Row],[Precio]]*0.05)</f>
        <v>130.30199999999999</v>
      </c>
      <c r="H4553" s="4">
        <f>Tabla14[[#This Row],[  -14% costo de juan]]+(Tabla14[[#This Row],[  -14% costo de juan]]*0.1)</f>
        <v>129.75335999999999</v>
      </c>
      <c r="I4553" s="30">
        <f>Tabla14[[#This Row],[5% purpil]]+(Tabla14[[#This Row],[5% purpil]]*0.21)</f>
        <v>157.66541999999998</v>
      </c>
      <c r="J4553" s="30">
        <f>Tabla14[[#This Row],[5% purpil]]+(Tabla14[[#This Row],[5% purpil]]*0.21)</f>
        <v>157.66541999999998</v>
      </c>
      <c r="K4553" s="6">
        <f>Tabla14[[#This Row],[Precio NEGRO Publico c/juan]]-Tabla14[[#This Row],[Nuestro Costo juan ]]</f>
        <v>27.912059999999997</v>
      </c>
      <c r="L4553" s="7">
        <f>Tabla14[[#This Row],[Ganancia]]/Tabla14[[#This Row],[Nuestro Costo juan ]]</f>
        <v>0.21511627906976744</v>
      </c>
      <c r="M4553" s="2">
        <f>Tabla14[[#This Row],[Precio NEGRO Publico c/juan]]+(Tabla14[[#This Row],[Precio NEGRO Publico c/juan]]*0.105)</f>
        <v>174.22028909999997</v>
      </c>
    </row>
    <row r="4554" spans="1:13">
      <c r="A4554" s="1" t="s">
        <v>9129</v>
      </c>
      <c r="B4554" t="s">
        <v>9130</v>
      </c>
      <c r="C4554" t="s">
        <v>7159</v>
      </c>
      <c r="D4554" t="s">
        <v>5447</v>
      </c>
      <c r="E4554" s="2">
        <v>145.80000000000001</v>
      </c>
      <c r="F4554" s="2">
        <f>Tabla14[[#This Row],[Precio]]-(Tabla14[[#This Row],[Precio]]*0.14)</f>
        <v>125.38800000000001</v>
      </c>
      <c r="G4554" s="2">
        <f>Tabla14[[#This Row],[Precio]]-(Tabla14[[#This Row],[Precio]]*0.05)</f>
        <v>138.51000000000002</v>
      </c>
      <c r="H4554" s="4">
        <f>Tabla14[[#This Row],[  -14% costo de juan]]+(Tabla14[[#This Row],[  -14% costo de juan]]*0.1)</f>
        <v>137.92680000000001</v>
      </c>
      <c r="I4554" s="30">
        <f>Tabla14[[#This Row],[5% purpil]]+(Tabla14[[#This Row],[5% purpil]]*0.21)</f>
        <v>167.59710000000001</v>
      </c>
      <c r="J4554" s="30">
        <f>Tabla14[[#This Row],[5% purpil]]+(Tabla14[[#This Row],[5% purpil]]*0.21)</f>
        <v>167.59710000000001</v>
      </c>
      <c r="K4554" s="6">
        <f>Tabla14[[#This Row],[Precio NEGRO Publico c/juan]]-Tabla14[[#This Row],[Nuestro Costo juan ]]</f>
        <v>29.670299999999997</v>
      </c>
      <c r="L4554" s="7">
        <f>Tabla14[[#This Row],[Ganancia]]/Tabla14[[#This Row],[Nuestro Costo juan ]]</f>
        <v>0.21511627906976741</v>
      </c>
      <c r="M4554" s="2">
        <f>Tabla14[[#This Row],[Precio NEGRO Publico c/juan]]+(Tabla14[[#This Row],[Precio NEGRO Publico c/juan]]*0.105)</f>
        <v>185.1947955</v>
      </c>
    </row>
    <row r="4555" spans="1:13">
      <c r="A4555" s="1" t="s">
        <v>9131</v>
      </c>
      <c r="B4555" t="s">
        <v>9132</v>
      </c>
      <c r="C4555" t="s">
        <v>7159</v>
      </c>
      <c r="D4555" t="s">
        <v>5447</v>
      </c>
      <c r="E4555" s="2">
        <v>251.64</v>
      </c>
      <c r="F4555" s="2">
        <f>Tabla14[[#This Row],[Precio]]-(Tabla14[[#This Row],[Precio]]*0.14)</f>
        <v>216.41039999999998</v>
      </c>
      <c r="G4555" s="2">
        <f>Tabla14[[#This Row],[Precio]]-(Tabla14[[#This Row],[Precio]]*0.05)</f>
        <v>239.05799999999999</v>
      </c>
      <c r="H4555" s="4">
        <f>Tabla14[[#This Row],[  -14% costo de juan]]+(Tabla14[[#This Row],[  -14% costo de juan]]*0.1)</f>
        <v>238.05143999999999</v>
      </c>
      <c r="I4555" s="30">
        <f>Tabla14[[#This Row],[5% purpil]]+(Tabla14[[#This Row],[5% purpil]]*0.21)</f>
        <v>289.26017999999999</v>
      </c>
      <c r="J4555" s="30">
        <f>Tabla14[[#This Row],[5% purpil]]+(Tabla14[[#This Row],[5% purpil]]*0.21)</f>
        <v>289.26017999999999</v>
      </c>
      <c r="K4555" s="6">
        <f>Tabla14[[#This Row],[Precio NEGRO Publico c/juan]]-Tabla14[[#This Row],[Nuestro Costo juan ]]</f>
        <v>51.208740000000006</v>
      </c>
      <c r="L4555" s="7">
        <f>Tabla14[[#This Row],[Ganancia]]/Tabla14[[#This Row],[Nuestro Costo juan ]]</f>
        <v>0.21511627906976749</v>
      </c>
      <c r="M4555" s="2">
        <f>Tabla14[[#This Row],[Precio NEGRO Publico c/juan]]+(Tabla14[[#This Row],[Precio NEGRO Publico c/juan]]*0.105)</f>
        <v>319.63249889999997</v>
      </c>
    </row>
    <row r="4556" spans="1:13">
      <c r="A4556" s="1" t="s">
        <v>9133</v>
      </c>
      <c r="B4556" t="s">
        <v>9134</v>
      </c>
      <c r="C4556" t="s">
        <v>7159</v>
      </c>
      <c r="D4556" t="s">
        <v>5447</v>
      </c>
      <c r="E4556" s="2">
        <v>155.52000000000001</v>
      </c>
      <c r="F4556" s="2">
        <f>Tabla14[[#This Row],[Precio]]-(Tabla14[[#This Row],[Precio]]*0.14)</f>
        <v>133.74720000000002</v>
      </c>
      <c r="G4556" s="2">
        <f>Tabla14[[#This Row],[Precio]]-(Tabla14[[#This Row],[Precio]]*0.05)</f>
        <v>147.744</v>
      </c>
      <c r="H4556" s="4">
        <f>Tabla14[[#This Row],[  -14% costo de juan]]+(Tabla14[[#This Row],[  -14% costo de juan]]*0.1)</f>
        <v>147.12192000000002</v>
      </c>
      <c r="I4556" s="30">
        <f>Tabla14[[#This Row],[5% purpil]]+(Tabla14[[#This Row],[5% purpil]]*0.21)</f>
        <v>178.77024</v>
      </c>
      <c r="J4556" s="30">
        <f>Tabla14[[#This Row],[5% purpil]]+(Tabla14[[#This Row],[5% purpil]]*0.21)</f>
        <v>178.77024</v>
      </c>
      <c r="K4556" s="6">
        <f>Tabla14[[#This Row],[Precio NEGRO Publico c/juan]]-Tabla14[[#This Row],[Nuestro Costo juan ]]</f>
        <v>31.648319999999984</v>
      </c>
      <c r="L4556" s="7">
        <f>Tabla14[[#This Row],[Ganancia]]/Tabla14[[#This Row],[Nuestro Costo juan ]]</f>
        <v>0.2151162790697673</v>
      </c>
      <c r="M4556" s="2">
        <f>Tabla14[[#This Row],[Precio NEGRO Publico c/juan]]+(Tabla14[[#This Row],[Precio NEGRO Publico c/juan]]*0.105)</f>
        <v>197.54111520000001</v>
      </c>
    </row>
    <row r="4557" spans="1:13">
      <c r="A4557" s="1" t="s">
        <v>9135</v>
      </c>
      <c r="B4557" t="s">
        <v>9136</v>
      </c>
      <c r="C4557" t="s">
        <v>7159</v>
      </c>
      <c r="D4557" t="s">
        <v>5447</v>
      </c>
      <c r="E4557" s="2">
        <v>182.52</v>
      </c>
      <c r="F4557" s="2">
        <f>Tabla14[[#This Row],[Precio]]-(Tabla14[[#This Row],[Precio]]*0.14)</f>
        <v>156.96719999999999</v>
      </c>
      <c r="G4557" s="2">
        <f>Tabla14[[#This Row],[Precio]]-(Tabla14[[#This Row],[Precio]]*0.05)</f>
        <v>173.39400000000001</v>
      </c>
      <c r="H4557" s="4">
        <f>Tabla14[[#This Row],[  -14% costo de juan]]+(Tabla14[[#This Row],[  -14% costo de juan]]*0.1)</f>
        <v>172.66391999999999</v>
      </c>
      <c r="I4557" s="30">
        <f>Tabla14[[#This Row],[5% purpil]]+(Tabla14[[#This Row],[5% purpil]]*0.21)</f>
        <v>209.80673999999999</v>
      </c>
      <c r="J4557" s="30">
        <f>Tabla14[[#This Row],[5% purpil]]+(Tabla14[[#This Row],[5% purpil]]*0.21)</f>
        <v>209.80673999999999</v>
      </c>
      <c r="K4557" s="6">
        <f>Tabla14[[#This Row],[Precio NEGRO Publico c/juan]]-Tabla14[[#This Row],[Nuestro Costo juan ]]</f>
        <v>37.14282</v>
      </c>
      <c r="L4557" s="7">
        <f>Tabla14[[#This Row],[Ganancia]]/Tabla14[[#This Row],[Nuestro Costo juan ]]</f>
        <v>0.21511627906976746</v>
      </c>
      <c r="M4557" s="2">
        <f>Tabla14[[#This Row],[Precio NEGRO Publico c/juan]]+(Tabla14[[#This Row],[Precio NEGRO Publico c/juan]]*0.105)</f>
        <v>231.83644769999998</v>
      </c>
    </row>
    <row r="4558" spans="1:13">
      <c r="A4558" s="1" t="s">
        <v>9137</v>
      </c>
      <c r="B4558" t="s">
        <v>9138</v>
      </c>
      <c r="C4558" t="s">
        <v>7159</v>
      </c>
      <c r="D4558" t="s">
        <v>5447</v>
      </c>
      <c r="E4558" s="2">
        <v>182.52</v>
      </c>
      <c r="F4558" s="2">
        <f>Tabla14[[#This Row],[Precio]]-(Tabla14[[#This Row],[Precio]]*0.14)</f>
        <v>156.96719999999999</v>
      </c>
      <c r="G4558" s="2">
        <f>Tabla14[[#This Row],[Precio]]-(Tabla14[[#This Row],[Precio]]*0.05)</f>
        <v>173.39400000000001</v>
      </c>
      <c r="H4558" s="4">
        <f>Tabla14[[#This Row],[  -14% costo de juan]]+(Tabla14[[#This Row],[  -14% costo de juan]]*0.1)</f>
        <v>172.66391999999999</v>
      </c>
      <c r="I4558" s="30">
        <f>Tabla14[[#This Row],[5% purpil]]+(Tabla14[[#This Row],[5% purpil]]*0.21)</f>
        <v>209.80673999999999</v>
      </c>
      <c r="J4558" s="30">
        <f>Tabla14[[#This Row],[5% purpil]]+(Tabla14[[#This Row],[5% purpil]]*0.21)</f>
        <v>209.80673999999999</v>
      </c>
      <c r="K4558" s="6">
        <f>Tabla14[[#This Row],[Precio NEGRO Publico c/juan]]-Tabla14[[#This Row],[Nuestro Costo juan ]]</f>
        <v>37.14282</v>
      </c>
      <c r="L4558" s="7">
        <f>Tabla14[[#This Row],[Ganancia]]/Tabla14[[#This Row],[Nuestro Costo juan ]]</f>
        <v>0.21511627906976746</v>
      </c>
      <c r="M4558" s="2">
        <f>Tabla14[[#This Row],[Precio NEGRO Publico c/juan]]+(Tabla14[[#This Row],[Precio NEGRO Publico c/juan]]*0.105)</f>
        <v>231.83644769999998</v>
      </c>
    </row>
    <row r="4559" spans="1:13">
      <c r="A4559" s="1" t="s">
        <v>9139</v>
      </c>
      <c r="B4559" t="s">
        <v>9140</v>
      </c>
      <c r="C4559" t="s">
        <v>7159</v>
      </c>
      <c r="D4559" t="s">
        <v>5447</v>
      </c>
      <c r="E4559" s="2">
        <v>319.68</v>
      </c>
      <c r="F4559" s="2">
        <f>Tabla14[[#This Row],[Precio]]-(Tabla14[[#This Row],[Precio]]*0.14)</f>
        <v>274.9248</v>
      </c>
      <c r="G4559" s="2">
        <f>Tabla14[[#This Row],[Precio]]-(Tabla14[[#This Row],[Precio]]*0.05)</f>
        <v>303.69600000000003</v>
      </c>
      <c r="H4559" s="4">
        <f>Tabla14[[#This Row],[  -14% costo de juan]]+(Tabla14[[#This Row],[  -14% costo de juan]]*0.1)</f>
        <v>302.41728000000001</v>
      </c>
      <c r="I4559" s="30">
        <f>Tabla14[[#This Row],[5% purpil]]+(Tabla14[[#This Row],[5% purpil]]*0.21)</f>
        <v>367.47216000000003</v>
      </c>
      <c r="J4559" s="30">
        <f>Tabla14[[#This Row],[5% purpil]]+(Tabla14[[#This Row],[5% purpil]]*0.21)</f>
        <v>367.47216000000003</v>
      </c>
      <c r="K4559" s="6">
        <f>Tabla14[[#This Row],[Precio NEGRO Publico c/juan]]-Tabla14[[#This Row],[Nuestro Costo juan ]]</f>
        <v>65.054880000000026</v>
      </c>
      <c r="L4559" s="7">
        <f>Tabla14[[#This Row],[Ganancia]]/Tabla14[[#This Row],[Nuestro Costo juan ]]</f>
        <v>0.21511627906976752</v>
      </c>
      <c r="M4559" s="2">
        <f>Tabla14[[#This Row],[Precio NEGRO Publico c/juan]]+(Tabla14[[#This Row],[Precio NEGRO Publico c/juan]]*0.105)</f>
        <v>406.05673680000001</v>
      </c>
    </row>
    <row r="4560" spans="1:13">
      <c r="A4560" s="1" t="s">
        <v>9141</v>
      </c>
      <c r="B4560" t="s">
        <v>9142</v>
      </c>
      <c r="C4560" t="s">
        <v>7159</v>
      </c>
      <c r="D4560" t="s">
        <v>5447</v>
      </c>
      <c r="E4560" s="2">
        <v>365.04</v>
      </c>
      <c r="F4560" s="2">
        <f>Tabla14[[#This Row],[Precio]]-(Tabla14[[#This Row],[Precio]]*0.14)</f>
        <v>313.93439999999998</v>
      </c>
      <c r="G4560" s="2">
        <f>Tabla14[[#This Row],[Precio]]-(Tabla14[[#This Row],[Precio]]*0.05)</f>
        <v>346.78800000000001</v>
      </c>
      <c r="H4560" s="4">
        <f>Tabla14[[#This Row],[  -14% costo de juan]]+(Tabla14[[#This Row],[  -14% costo de juan]]*0.1)</f>
        <v>345.32783999999998</v>
      </c>
      <c r="I4560" s="30">
        <f>Tabla14[[#This Row],[5% purpil]]+(Tabla14[[#This Row],[5% purpil]]*0.21)</f>
        <v>419.61347999999998</v>
      </c>
      <c r="J4560" s="30">
        <f>Tabla14[[#This Row],[5% purpil]]+(Tabla14[[#This Row],[5% purpil]]*0.21)</f>
        <v>419.61347999999998</v>
      </c>
      <c r="K4560" s="6">
        <f>Tabla14[[#This Row],[Precio NEGRO Publico c/juan]]-Tabla14[[#This Row],[Nuestro Costo juan ]]</f>
        <v>74.285640000000001</v>
      </c>
      <c r="L4560" s="7">
        <f>Tabla14[[#This Row],[Ganancia]]/Tabla14[[#This Row],[Nuestro Costo juan ]]</f>
        <v>0.21511627906976746</v>
      </c>
      <c r="M4560" s="2">
        <f>Tabla14[[#This Row],[Precio NEGRO Publico c/juan]]+(Tabla14[[#This Row],[Precio NEGRO Publico c/juan]]*0.105)</f>
        <v>463.67289539999996</v>
      </c>
    </row>
    <row r="4561" spans="1:13">
      <c r="A4561" s="1" t="s">
        <v>9143</v>
      </c>
      <c r="B4561" t="s">
        <v>9144</v>
      </c>
      <c r="C4561" t="s">
        <v>7159</v>
      </c>
      <c r="D4561" t="s">
        <v>5447</v>
      </c>
      <c r="E4561" s="2">
        <v>249289.82</v>
      </c>
      <c r="F4561" s="2">
        <f>Tabla14[[#This Row],[Precio]]-(Tabla14[[#This Row],[Precio]]*0.14)</f>
        <v>214389.2452</v>
      </c>
      <c r="G4561" s="2">
        <f>Tabla14[[#This Row],[Precio]]-(Tabla14[[#This Row],[Precio]]*0.05)</f>
        <v>236825.329</v>
      </c>
      <c r="H4561" s="4">
        <f>Tabla14[[#This Row],[  -14% costo de juan]]+(Tabla14[[#This Row],[  -14% costo de juan]]*0.1)</f>
        <v>235828.16972000001</v>
      </c>
      <c r="I4561" s="30">
        <f>Tabla14[[#This Row],[5% purpil]]+(Tabla14[[#This Row],[5% purpil]]*0.21)</f>
        <v>286558.64808999997</v>
      </c>
      <c r="J4561" s="30">
        <f>Tabla14[[#This Row],[5% purpil]]+(Tabla14[[#This Row],[5% purpil]]*0.21)</f>
        <v>286558.64808999997</v>
      </c>
      <c r="K4561" s="6">
        <f>Tabla14[[#This Row],[Precio NEGRO Publico c/juan]]-Tabla14[[#This Row],[Nuestro Costo juan ]]</f>
        <v>50730.478369999968</v>
      </c>
      <c r="L4561" s="7">
        <f>Tabla14[[#This Row],[Ganancia]]/Tabla14[[#This Row],[Nuestro Costo juan ]]</f>
        <v>0.2151162790697673</v>
      </c>
      <c r="M4561" s="2">
        <f>Tabla14[[#This Row],[Precio NEGRO Publico c/juan]]+(Tabla14[[#This Row],[Precio NEGRO Publico c/juan]]*0.105)</f>
        <v>316647.30613945</v>
      </c>
    </row>
    <row r="4562" spans="1:13">
      <c r="A4562" s="1" t="s">
        <v>9145</v>
      </c>
      <c r="B4562" t="s">
        <v>9146</v>
      </c>
      <c r="C4562" t="s">
        <v>7159</v>
      </c>
      <c r="D4562" t="s">
        <v>5447</v>
      </c>
      <c r="E4562" s="2">
        <v>432102.46</v>
      </c>
      <c r="F4562" s="2">
        <f>Tabla14[[#This Row],[Precio]]-(Tabla14[[#This Row],[Precio]]*0.14)</f>
        <v>371608.11560000002</v>
      </c>
      <c r="G4562" s="2">
        <f>Tabla14[[#This Row],[Precio]]-(Tabla14[[#This Row],[Precio]]*0.05)</f>
        <v>410497.337</v>
      </c>
      <c r="H4562" s="4">
        <f>Tabla14[[#This Row],[  -14% costo de juan]]+(Tabla14[[#This Row],[  -14% costo de juan]]*0.1)</f>
        <v>408768.92716000002</v>
      </c>
      <c r="I4562" s="30">
        <f>Tabla14[[#This Row],[5% purpil]]+(Tabla14[[#This Row],[5% purpil]]*0.21)</f>
        <v>496701.77776999999</v>
      </c>
      <c r="J4562" s="30">
        <f>Tabla14[[#This Row],[5% purpil]]+(Tabla14[[#This Row],[5% purpil]]*0.21)</f>
        <v>496701.77776999999</v>
      </c>
      <c r="K4562" s="6">
        <f>Tabla14[[#This Row],[Precio NEGRO Publico c/juan]]-Tabla14[[#This Row],[Nuestro Costo juan ]]</f>
        <v>87932.850609999965</v>
      </c>
      <c r="L4562" s="7">
        <f>Tabla14[[#This Row],[Ganancia]]/Tabla14[[#This Row],[Nuestro Costo juan ]]</f>
        <v>0.21511627906976735</v>
      </c>
      <c r="M4562" s="2">
        <f>Tabla14[[#This Row],[Precio NEGRO Publico c/juan]]+(Tabla14[[#This Row],[Precio NEGRO Publico c/juan]]*0.105)</f>
        <v>548855.46443585004</v>
      </c>
    </row>
    <row r="4563" spans="1:13">
      <c r="A4563" s="1" t="s">
        <v>9147</v>
      </c>
      <c r="B4563" t="s">
        <v>9148</v>
      </c>
      <c r="C4563" t="s">
        <v>7159</v>
      </c>
      <c r="D4563" t="s">
        <v>5447</v>
      </c>
      <c r="E4563" s="2">
        <v>360087.02</v>
      </c>
      <c r="F4563" s="2">
        <f>Tabla14[[#This Row],[Precio]]-(Tabla14[[#This Row],[Precio]]*0.14)</f>
        <v>309674.83720000001</v>
      </c>
      <c r="G4563" s="2">
        <f>Tabla14[[#This Row],[Precio]]-(Tabla14[[#This Row],[Precio]]*0.05)</f>
        <v>342082.66899999999</v>
      </c>
      <c r="H4563" s="4">
        <f>Tabla14[[#This Row],[  -14% costo de juan]]+(Tabla14[[#This Row],[  -14% costo de juan]]*0.1)</f>
        <v>340642.32092000003</v>
      </c>
      <c r="I4563" s="30">
        <f>Tabla14[[#This Row],[5% purpil]]+(Tabla14[[#This Row],[5% purpil]]*0.21)</f>
        <v>413920.02948999999</v>
      </c>
      <c r="J4563" s="30">
        <f>Tabla14[[#This Row],[5% purpil]]+(Tabla14[[#This Row],[5% purpil]]*0.21)</f>
        <v>413920.02948999999</v>
      </c>
      <c r="K4563" s="6">
        <f>Tabla14[[#This Row],[Precio NEGRO Publico c/juan]]-Tabla14[[#This Row],[Nuestro Costo juan ]]</f>
        <v>73277.708569999959</v>
      </c>
      <c r="L4563" s="7">
        <f>Tabla14[[#This Row],[Ganancia]]/Tabla14[[#This Row],[Nuestro Costo juan ]]</f>
        <v>0.2151162790697673</v>
      </c>
      <c r="M4563" s="2">
        <f>Tabla14[[#This Row],[Precio NEGRO Publico c/juan]]+(Tabla14[[#This Row],[Precio NEGRO Publico c/juan]]*0.105)</f>
        <v>457381.63258644997</v>
      </c>
    </row>
    <row r="4564" spans="1:13">
      <c r="A4564" s="1" t="s">
        <v>9149</v>
      </c>
      <c r="B4564" t="s">
        <v>9150</v>
      </c>
      <c r="C4564" t="s">
        <v>7159</v>
      </c>
      <c r="D4564" t="s">
        <v>5447</v>
      </c>
      <c r="E4564" s="2">
        <v>454262.46</v>
      </c>
      <c r="F4564" s="2">
        <f>Tabla14[[#This Row],[Precio]]-(Tabla14[[#This Row],[Precio]]*0.14)</f>
        <v>390665.7156</v>
      </c>
      <c r="G4564" s="2">
        <f>Tabla14[[#This Row],[Precio]]-(Tabla14[[#This Row],[Precio]]*0.05)</f>
        <v>431549.337</v>
      </c>
      <c r="H4564" s="4">
        <f>Tabla14[[#This Row],[  -14% costo de juan]]+(Tabla14[[#This Row],[  -14% costo de juan]]*0.1)</f>
        <v>429732.28716000001</v>
      </c>
      <c r="I4564" s="30">
        <f>Tabla14[[#This Row],[5% purpil]]+(Tabla14[[#This Row],[5% purpil]]*0.21)</f>
        <v>522174.69776999997</v>
      </c>
      <c r="J4564" s="30">
        <f>Tabla14[[#This Row],[5% purpil]]+(Tabla14[[#This Row],[5% purpil]]*0.21)</f>
        <v>522174.69776999997</v>
      </c>
      <c r="K4564" s="6">
        <f>Tabla14[[#This Row],[Precio NEGRO Publico c/juan]]-Tabla14[[#This Row],[Nuestro Costo juan ]]</f>
        <v>92442.410609999963</v>
      </c>
      <c r="L4564" s="7">
        <f>Tabla14[[#This Row],[Ganancia]]/Tabla14[[#This Row],[Nuestro Costo juan ]]</f>
        <v>0.21511627906976735</v>
      </c>
      <c r="M4564" s="2">
        <f>Tabla14[[#This Row],[Precio NEGRO Publico c/juan]]+(Tabla14[[#This Row],[Precio NEGRO Publico c/juan]]*0.105)</f>
        <v>577003.04103584995</v>
      </c>
    </row>
    <row r="4565" spans="1:13">
      <c r="A4565" s="1" t="s">
        <v>9151</v>
      </c>
      <c r="B4565" t="s">
        <v>9152</v>
      </c>
      <c r="C4565" t="s">
        <v>7159</v>
      </c>
      <c r="D4565" t="s">
        <v>5447</v>
      </c>
      <c r="E4565" s="2">
        <v>221591.58</v>
      </c>
      <c r="F4565" s="2">
        <f>Tabla14[[#This Row],[Precio]]-(Tabla14[[#This Row],[Precio]]*0.14)</f>
        <v>190568.75879999998</v>
      </c>
      <c r="G4565" s="2">
        <f>Tabla14[[#This Row],[Precio]]-(Tabla14[[#This Row],[Precio]]*0.05)</f>
        <v>210512.00099999999</v>
      </c>
      <c r="H4565" s="4">
        <f>Tabla14[[#This Row],[  -14% costo de juan]]+(Tabla14[[#This Row],[  -14% costo de juan]]*0.1)</f>
        <v>209625.63467999999</v>
      </c>
      <c r="I4565" s="30">
        <f>Tabla14[[#This Row],[5% purpil]]+(Tabla14[[#This Row],[5% purpil]]*0.21)</f>
        <v>254719.52120999998</v>
      </c>
      <c r="J4565" s="30">
        <f>Tabla14[[#This Row],[5% purpil]]+(Tabla14[[#This Row],[5% purpil]]*0.21)</f>
        <v>254719.52120999998</v>
      </c>
      <c r="K4565" s="6">
        <f>Tabla14[[#This Row],[Precio NEGRO Publico c/juan]]-Tabla14[[#This Row],[Nuestro Costo juan ]]</f>
        <v>45093.886529999989</v>
      </c>
      <c r="L4565" s="7">
        <f>Tabla14[[#This Row],[Ganancia]]/Tabla14[[#This Row],[Nuestro Costo juan ]]</f>
        <v>0.21511627906976741</v>
      </c>
      <c r="M4565" s="2">
        <f>Tabla14[[#This Row],[Precio NEGRO Publico c/juan]]+(Tabla14[[#This Row],[Precio NEGRO Publico c/juan]]*0.105)</f>
        <v>281465.07093704998</v>
      </c>
    </row>
    <row r="4566" spans="1:13">
      <c r="A4566" s="1" t="s">
        <v>9153</v>
      </c>
      <c r="B4566" t="s">
        <v>9154</v>
      </c>
      <c r="C4566" t="s">
        <v>7159</v>
      </c>
      <c r="D4566" t="s">
        <v>5447</v>
      </c>
      <c r="E4566" s="2">
        <v>360087.02</v>
      </c>
      <c r="F4566" s="2">
        <f>Tabla14[[#This Row],[Precio]]-(Tabla14[[#This Row],[Precio]]*0.14)</f>
        <v>309674.83720000001</v>
      </c>
      <c r="G4566" s="2">
        <f>Tabla14[[#This Row],[Precio]]-(Tabla14[[#This Row],[Precio]]*0.05)</f>
        <v>342082.66899999999</v>
      </c>
      <c r="H4566" s="4">
        <f>Tabla14[[#This Row],[  -14% costo de juan]]+(Tabla14[[#This Row],[  -14% costo de juan]]*0.1)</f>
        <v>340642.32092000003</v>
      </c>
      <c r="I4566" s="30">
        <f>Tabla14[[#This Row],[5% purpil]]+(Tabla14[[#This Row],[5% purpil]]*0.21)</f>
        <v>413920.02948999999</v>
      </c>
      <c r="J4566" s="30">
        <f>Tabla14[[#This Row],[5% purpil]]+(Tabla14[[#This Row],[5% purpil]]*0.21)</f>
        <v>413920.02948999999</v>
      </c>
      <c r="K4566" s="6">
        <f>Tabla14[[#This Row],[Precio NEGRO Publico c/juan]]-Tabla14[[#This Row],[Nuestro Costo juan ]]</f>
        <v>73277.708569999959</v>
      </c>
      <c r="L4566" s="7">
        <f>Tabla14[[#This Row],[Ganancia]]/Tabla14[[#This Row],[Nuestro Costo juan ]]</f>
        <v>0.2151162790697673</v>
      </c>
      <c r="M4566" s="2">
        <f>Tabla14[[#This Row],[Precio NEGRO Publico c/juan]]+(Tabla14[[#This Row],[Precio NEGRO Publico c/juan]]*0.105)</f>
        <v>457381.63258644997</v>
      </c>
    </row>
    <row r="4567" spans="1:13">
      <c r="A4567" s="1" t="s">
        <v>9155</v>
      </c>
      <c r="B4567" t="s">
        <v>9156</v>
      </c>
      <c r="C4567" t="s">
        <v>7159</v>
      </c>
      <c r="D4567" t="s">
        <v>5447</v>
      </c>
      <c r="E4567" s="2">
        <v>360087.02</v>
      </c>
      <c r="F4567" s="2">
        <f>Tabla14[[#This Row],[Precio]]-(Tabla14[[#This Row],[Precio]]*0.14)</f>
        <v>309674.83720000001</v>
      </c>
      <c r="G4567" s="2">
        <f>Tabla14[[#This Row],[Precio]]-(Tabla14[[#This Row],[Precio]]*0.05)</f>
        <v>342082.66899999999</v>
      </c>
      <c r="H4567" s="4">
        <f>Tabla14[[#This Row],[  -14% costo de juan]]+(Tabla14[[#This Row],[  -14% costo de juan]]*0.1)</f>
        <v>340642.32092000003</v>
      </c>
      <c r="I4567" s="30">
        <f>Tabla14[[#This Row],[5% purpil]]+(Tabla14[[#This Row],[5% purpil]]*0.21)</f>
        <v>413920.02948999999</v>
      </c>
      <c r="J4567" s="30">
        <f>Tabla14[[#This Row],[5% purpil]]+(Tabla14[[#This Row],[5% purpil]]*0.21)</f>
        <v>413920.02948999999</v>
      </c>
      <c r="K4567" s="6">
        <f>Tabla14[[#This Row],[Precio NEGRO Publico c/juan]]-Tabla14[[#This Row],[Nuestro Costo juan ]]</f>
        <v>73277.708569999959</v>
      </c>
      <c r="L4567" s="7">
        <f>Tabla14[[#This Row],[Ganancia]]/Tabla14[[#This Row],[Nuestro Costo juan ]]</f>
        <v>0.2151162790697673</v>
      </c>
      <c r="M4567" s="2">
        <f>Tabla14[[#This Row],[Precio NEGRO Publico c/juan]]+(Tabla14[[#This Row],[Precio NEGRO Publico c/juan]]*0.105)</f>
        <v>457381.63258644997</v>
      </c>
    </row>
    <row r="4568" spans="1:13">
      <c r="A4568" s="1" t="s">
        <v>9157</v>
      </c>
      <c r="B4568" t="s">
        <v>9158</v>
      </c>
      <c r="C4568" t="s">
        <v>7159</v>
      </c>
      <c r="D4568" t="s">
        <v>5447</v>
      </c>
      <c r="E4568" s="2">
        <v>375.92</v>
      </c>
      <c r="F4568" s="2">
        <f>Tabla14[[#This Row],[Precio]]-(Tabla14[[#This Row],[Precio]]*0.14)</f>
        <v>323.2912</v>
      </c>
      <c r="G4568" s="2">
        <f>Tabla14[[#This Row],[Precio]]-(Tabla14[[#This Row],[Precio]]*0.05)</f>
        <v>357.12400000000002</v>
      </c>
      <c r="H4568" s="4">
        <f>Tabla14[[#This Row],[  -14% costo de juan]]+(Tabla14[[#This Row],[  -14% costo de juan]]*0.1)</f>
        <v>355.62031999999999</v>
      </c>
      <c r="I4568" s="30">
        <f>Tabla14[[#This Row],[5% purpil]]+(Tabla14[[#This Row],[5% purpil]]*0.21)</f>
        <v>432.12004000000002</v>
      </c>
      <c r="J4568" s="30">
        <f>Tabla14[[#This Row],[5% purpil]]+(Tabla14[[#This Row],[5% purpil]]*0.21)</f>
        <v>432.12004000000002</v>
      </c>
      <c r="K4568" s="6">
        <f>Tabla14[[#This Row],[Precio NEGRO Publico c/juan]]-Tabla14[[#This Row],[Nuestro Costo juan ]]</f>
        <v>76.499720000000025</v>
      </c>
      <c r="L4568" s="7">
        <f>Tabla14[[#This Row],[Ganancia]]/Tabla14[[#This Row],[Nuestro Costo juan ]]</f>
        <v>0.21511627906976752</v>
      </c>
      <c r="M4568" s="2">
        <f>Tabla14[[#This Row],[Precio NEGRO Publico c/juan]]+(Tabla14[[#This Row],[Precio NEGRO Publico c/juan]]*0.105)</f>
        <v>477.49264420000003</v>
      </c>
    </row>
    <row r="4569" spans="1:13">
      <c r="A4569" s="1" t="s">
        <v>9159</v>
      </c>
      <c r="B4569" t="s">
        <v>9160</v>
      </c>
      <c r="C4569" t="s">
        <v>7159</v>
      </c>
      <c r="D4569" t="s">
        <v>5447</v>
      </c>
      <c r="E4569" s="2">
        <v>375.92</v>
      </c>
      <c r="F4569" s="2">
        <f>Tabla14[[#This Row],[Precio]]-(Tabla14[[#This Row],[Precio]]*0.14)</f>
        <v>323.2912</v>
      </c>
      <c r="G4569" s="2">
        <f>Tabla14[[#This Row],[Precio]]-(Tabla14[[#This Row],[Precio]]*0.05)</f>
        <v>357.12400000000002</v>
      </c>
      <c r="H4569" s="4">
        <f>Tabla14[[#This Row],[  -14% costo de juan]]+(Tabla14[[#This Row],[  -14% costo de juan]]*0.1)</f>
        <v>355.62031999999999</v>
      </c>
      <c r="I4569" s="30">
        <f>Tabla14[[#This Row],[5% purpil]]+(Tabla14[[#This Row],[5% purpil]]*0.21)</f>
        <v>432.12004000000002</v>
      </c>
      <c r="J4569" s="30">
        <f>Tabla14[[#This Row],[5% purpil]]+(Tabla14[[#This Row],[5% purpil]]*0.21)</f>
        <v>432.12004000000002</v>
      </c>
      <c r="K4569" s="6">
        <f>Tabla14[[#This Row],[Precio NEGRO Publico c/juan]]-Tabla14[[#This Row],[Nuestro Costo juan ]]</f>
        <v>76.499720000000025</v>
      </c>
      <c r="L4569" s="7">
        <f>Tabla14[[#This Row],[Ganancia]]/Tabla14[[#This Row],[Nuestro Costo juan ]]</f>
        <v>0.21511627906976752</v>
      </c>
      <c r="M4569" s="2">
        <f>Tabla14[[#This Row],[Precio NEGRO Publico c/juan]]+(Tabla14[[#This Row],[Precio NEGRO Publico c/juan]]*0.105)</f>
        <v>477.49264420000003</v>
      </c>
    </row>
    <row r="4570" spans="1:13">
      <c r="A4570" s="1" t="s">
        <v>9161</v>
      </c>
      <c r="B4570" t="s">
        <v>9162</v>
      </c>
      <c r="C4570" t="s">
        <v>7159</v>
      </c>
      <c r="D4570" t="s">
        <v>5447</v>
      </c>
      <c r="E4570" s="2">
        <v>375.92</v>
      </c>
      <c r="F4570" s="2">
        <f>Tabla14[[#This Row],[Precio]]-(Tabla14[[#This Row],[Precio]]*0.14)</f>
        <v>323.2912</v>
      </c>
      <c r="G4570" s="2">
        <f>Tabla14[[#This Row],[Precio]]-(Tabla14[[#This Row],[Precio]]*0.05)</f>
        <v>357.12400000000002</v>
      </c>
      <c r="H4570" s="4">
        <f>Tabla14[[#This Row],[  -14% costo de juan]]+(Tabla14[[#This Row],[  -14% costo de juan]]*0.1)</f>
        <v>355.62031999999999</v>
      </c>
      <c r="I4570" s="30">
        <f>Tabla14[[#This Row],[5% purpil]]+(Tabla14[[#This Row],[5% purpil]]*0.21)</f>
        <v>432.12004000000002</v>
      </c>
      <c r="J4570" s="30">
        <f>Tabla14[[#This Row],[5% purpil]]+(Tabla14[[#This Row],[5% purpil]]*0.21)</f>
        <v>432.12004000000002</v>
      </c>
      <c r="K4570" s="6">
        <f>Tabla14[[#This Row],[Precio NEGRO Publico c/juan]]-Tabla14[[#This Row],[Nuestro Costo juan ]]</f>
        <v>76.499720000000025</v>
      </c>
      <c r="L4570" s="7">
        <f>Tabla14[[#This Row],[Ganancia]]/Tabla14[[#This Row],[Nuestro Costo juan ]]</f>
        <v>0.21511627906976752</v>
      </c>
      <c r="M4570" s="2">
        <f>Tabla14[[#This Row],[Precio NEGRO Publico c/juan]]+(Tabla14[[#This Row],[Precio NEGRO Publico c/juan]]*0.105)</f>
        <v>477.49264420000003</v>
      </c>
    </row>
    <row r="4571" spans="1:13">
      <c r="A4571" s="1" t="s">
        <v>9163</v>
      </c>
      <c r="B4571" t="s">
        <v>9164</v>
      </c>
      <c r="C4571" t="s">
        <v>7159</v>
      </c>
      <c r="D4571" t="s">
        <v>5447</v>
      </c>
      <c r="E4571" s="2">
        <v>375.92</v>
      </c>
      <c r="F4571" s="2">
        <f>Tabla14[[#This Row],[Precio]]-(Tabla14[[#This Row],[Precio]]*0.14)</f>
        <v>323.2912</v>
      </c>
      <c r="G4571" s="2">
        <f>Tabla14[[#This Row],[Precio]]-(Tabla14[[#This Row],[Precio]]*0.05)</f>
        <v>357.12400000000002</v>
      </c>
      <c r="H4571" s="4">
        <f>Tabla14[[#This Row],[  -14% costo de juan]]+(Tabla14[[#This Row],[  -14% costo de juan]]*0.1)</f>
        <v>355.62031999999999</v>
      </c>
      <c r="I4571" s="30">
        <f>Tabla14[[#This Row],[5% purpil]]+(Tabla14[[#This Row],[5% purpil]]*0.21)</f>
        <v>432.12004000000002</v>
      </c>
      <c r="J4571" s="30">
        <f>Tabla14[[#This Row],[5% purpil]]+(Tabla14[[#This Row],[5% purpil]]*0.21)</f>
        <v>432.12004000000002</v>
      </c>
      <c r="K4571" s="6">
        <f>Tabla14[[#This Row],[Precio NEGRO Publico c/juan]]-Tabla14[[#This Row],[Nuestro Costo juan ]]</f>
        <v>76.499720000000025</v>
      </c>
      <c r="L4571" s="7">
        <f>Tabla14[[#This Row],[Ganancia]]/Tabla14[[#This Row],[Nuestro Costo juan ]]</f>
        <v>0.21511627906976752</v>
      </c>
      <c r="M4571" s="2">
        <f>Tabla14[[#This Row],[Precio NEGRO Publico c/juan]]+(Tabla14[[#This Row],[Precio NEGRO Publico c/juan]]*0.105)</f>
        <v>477.49264420000003</v>
      </c>
    </row>
    <row r="4572" spans="1:13">
      <c r="A4572" s="1" t="s">
        <v>9165</v>
      </c>
      <c r="B4572" t="s">
        <v>9166</v>
      </c>
      <c r="C4572" t="s">
        <v>7159</v>
      </c>
      <c r="D4572" t="s">
        <v>5447</v>
      </c>
      <c r="E4572" s="2">
        <v>8259.84</v>
      </c>
      <c r="F4572" s="2">
        <f>Tabla14[[#This Row],[Precio]]-(Tabla14[[#This Row],[Precio]]*0.14)</f>
        <v>7103.4624000000003</v>
      </c>
      <c r="G4572" s="2">
        <f>Tabla14[[#This Row],[Precio]]-(Tabla14[[#This Row],[Precio]]*0.05)</f>
        <v>7846.848</v>
      </c>
      <c r="H4572" s="4">
        <f>Tabla14[[#This Row],[  -14% costo de juan]]+(Tabla14[[#This Row],[  -14% costo de juan]]*0.1)</f>
        <v>7813.8086400000002</v>
      </c>
      <c r="I4572" s="30">
        <f>Tabla14[[#This Row],[5% purpil]]+(Tabla14[[#This Row],[5% purpil]]*0.21)</f>
        <v>9494.6860799999995</v>
      </c>
      <c r="J4572" s="30">
        <f>Tabla14[[#This Row],[5% purpil]]+(Tabla14[[#This Row],[5% purpil]]*0.21)</f>
        <v>9494.6860799999995</v>
      </c>
      <c r="K4572" s="6">
        <f>Tabla14[[#This Row],[Precio NEGRO Publico c/juan]]-Tabla14[[#This Row],[Nuestro Costo juan ]]</f>
        <v>1680.8774399999993</v>
      </c>
      <c r="L4572" s="7">
        <f>Tabla14[[#This Row],[Ganancia]]/Tabla14[[#This Row],[Nuestro Costo juan ]]</f>
        <v>0.21511627906976735</v>
      </c>
      <c r="M4572" s="2">
        <f>Tabla14[[#This Row],[Precio NEGRO Publico c/juan]]+(Tabla14[[#This Row],[Precio NEGRO Publico c/juan]]*0.105)</f>
        <v>10491.6281184</v>
      </c>
    </row>
    <row r="4573" spans="1:13">
      <c r="A4573" s="1" t="s">
        <v>9167</v>
      </c>
      <c r="B4573" t="s">
        <v>9168</v>
      </c>
      <c r="C4573" t="s">
        <v>7159</v>
      </c>
      <c r="D4573" t="s">
        <v>5447</v>
      </c>
      <c r="E4573" s="2">
        <v>9575.2800000000007</v>
      </c>
      <c r="F4573" s="2">
        <f>Tabla14[[#This Row],[Precio]]-(Tabla14[[#This Row],[Precio]]*0.14)</f>
        <v>8234.7407999999996</v>
      </c>
      <c r="G4573" s="2">
        <f>Tabla14[[#This Row],[Precio]]-(Tabla14[[#This Row],[Precio]]*0.05)</f>
        <v>9096.5160000000014</v>
      </c>
      <c r="H4573" s="4">
        <f>Tabla14[[#This Row],[  -14% costo de juan]]+(Tabla14[[#This Row],[  -14% costo de juan]]*0.1)</f>
        <v>9058.2148799999995</v>
      </c>
      <c r="I4573" s="30">
        <f>Tabla14[[#This Row],[5% purpil]]+(Tabla14[[#This Row],[5% purpil]]*0.21)</f>
        <v>11006.784360000001</v>
      </c>
      <c r="J4573" s="30">
        <f>Tabla14[[#This Row],[5% purpil]]+(Tabla14[[#This Row],[5% purpil]]*0.21)</f>
        <v>11006.784360000001</v>
      </c>
      <c r="K4573" s="6">
        <f>Tabla14[[#This Row],[Precio NEGRO Publico c/juan]]-Tabla14[[#This Row],[Nuestro Costo juan ]]</f>
        <v>1948.5694800000019</v>
      </c>
      <c r="L4573" s="7">
        <f>Tabla14[[#This Row],[Ganancia]]/Tabla14[[#This Row],[Nuestro Costo juan ]]</f>
        <v>0.21511627906976766</v>
      </c>
      <c r="M4573" s="2">
        <f>Tabla14[[#This Row],[Precio NEGRO Publico c/juan]]+(Tabla14[[#This Row],[Precio NEGRO Publico c/juan]]*0.105)</f>
        <v>12162.496717800001</v>
      </c>
    </row>
    <row r="4574" spans="1:13">
      <c r="A4574" s="1" t="s">
        <v>9169</v>
      </c>
      <c r="B4574" t="s">
        <v>9170</v>
      </c>
      <c r="C4574" t="s">
        <v>7159</v>
      </c>
      <c r="D4574" t="s">
        <v>5447</v>
      </c>
      <c r="E4574" s="2">
        <v>10525.7</v>
      </c>
      <c r="F4574" s="2">
        <f>Tabla14[[#This Row],[Precio]]-(Tabla14[[#This Row],[Precio]]*0.14)</f>
        <v>9052.1020000000008</v>
      </c>
      <c r="G4574" s="2">
        <f>Tabla14[[#This Row],[Precio]]-(Tabla14[[#This Row],[Precio]]*0.05)</f>
        <v>9999.4150000000009</v>
      </c>
      <c r="H4574" s="4">
        <f>Tabla14[[#This Row],[  -14% costo de juan]]+(Tabla14[[#This Row],[  -14% costo de juan]]*0.1)</f>
        <v>9957.3122000000003</v>
      </c>
      <c r="I4574" s="30">
        <f>Tabla14[[#This Row],[5% purpil]]+(Tabla14[[#This Row],[5% purpil]]*0.21)</f>
        <v>12099.292150000001</v>
      </c>
      <c r="J4574" s="30">
        <f>Tabla14[[#This Row],[5% purpil]]+(Tabla14[[#This Row],[5% purpil]]*0.21)</f>
        <v>12099.292150000001</v>
      </c>
      <c r="K4574" s="6">
        <f>Tabla14[[#This Row],[Precio NEGRO Publico c/juan]]-Tabla14[[#This Row],[Nuestro Costo juan ]]</f>
        <v>2141.9799500000008</v>
      </c>
      <c r="L4574" s="7">
        <f>Tabla14[[#This Row],[Ganancia]]/Tabla14[[#This Row],[Nuestro Costo juan ]]</f>
        <v>0.21511627906976752</v>
      </c>
      <c r="M4574" s="2">
        <f>Tabla14[[#This Row],[Precio NEGRO Publico c/juan]]+(Tabla14[[#This Row],[Precio NEGRO Publico c/juan]]*0.105)</f>
        <v>13369.717825750002</v>
      </c>
    </row>
    <row r="4575" spans="1:13">
      <c r="A4575" s="1" t="s">
        <v>9171</v>
      </c>
      <c r="B4575" t="s">
        <v>9172</v>
      </c>
      <c r="C4575" t="s">
        <v>7159</v>
      </c>
      <c r="D4575" t="s">
        <v>5447</v>
      </c>
      <c r="E4575" s="2">
        <v>10964.2</v>
      </c>
      <c r="F4575" s="2">
        <f>Tabla14[[#This Row],[Precio]]-(Tabla14[[#This Row],[Precio]]*0.14)</f>
        <v>9429.2119999999995</v>
      </c>
      <c r="G4575" s="2">
        <f>Tabla14[[#This Row],[Precio]]-(Tabla14[[#This Row],[Precio]]*0.05)</f>
        <v>10415.990000000002</v>
      </c>
      <c r="H4575" s="4">
        <f>Tabla14[[#This Row],[  -14% costo de juan]]+(Tabla14[[#This Row],[  -14% costo de juan]]*0.1)</f>
        <v>10372.1332</v>
      </c>
      <c r="I4575" s="30">
        <f>Tabla14[[#This Row],[5% purpil]]+(Tabla14[[#This Row],[5% purpil]]*0.21)</f>
        <v>12603.347900000002</v>
      </c>
      <c r="J4575" s="30">
        <f>Tabla14[[#This Row],[5% purpil]]+(Tabla14[[#This Row],[5% purpil]]*0.21)</f>
        <v>12603.347900000002</v>
      </c>
      <c r="K4575" s="6">
        <f>Tabla14[[#This Row],[Precio NEGRO Publico c/juan]]-Tabla14[[#This Row],[Nuestro Costo juan ]]</f>
        <v>2231.2147000000023</v>
      </c>
      <c r="L4575" s="7">
        <f>Tabla14[[#This Row],[Ganancia]]/Tabla14[[#This Row],[Nuestro Costo juan ]]</f>
        <v>0.21511627906976766</v>
      </c>
      <c r="M4575" s="2">
        <f>Tabla14[[#This Row],[Precio NEGRO Publico c/juan]]+(Tabla14[[#This Row],[Precio NEGRO Publico c/juan]]*0.105)</f>
        <v>13926.699429500002</v>
      </c>
    </row>
    <row r="4576" spans="1:13">
      <c r="A4576" s="1" t="s">
        <v>9173</v>
      </c>
      <c r="B4576" t="s">
        <v>9174</v>
      </c>
      <c r="C4576" t="s">
        <v>7159</v>
      </c>
      <c r="D4576" t="s">
        <v>5447</v>
      </c>
      <c r="E4576" s="2">
        <v>9501.84</v>
      </c>
      <c r="F4576" s="2">
        <f>Tabla14[[#This Row],[Precio]]-(Tabla14[[#This Row],[Precio]]*0.14)</f>
        <v>8171.5824000000002</v>
      </c>
      <c r="G4576" s="2">
        <f>Tabla14[[#This Row],[Precio]]-(Tabla14[[#This Row],[Precio]]*0.05)</f>
        <v>9026.7479999999996</v>
      </c>
      <c r="H4576" s="4">
        <f>Tabla14[[#This Row],[  -14% costo de juan]]+(Tabla14[[#This Row],[  -14% costo de juan]]*0.1)</f>
        <v>8988.74064</v>
      </c>
      <c r="I4576" s="30">
        <f>Tabla14[[#This Row],[5% purpil]]+(Tabla14[[#This Row],[5% purpil]]*0.21)</f>
        <v>10922.36508</v>
      </c>
      <c r="J4576" s="30">
        <f>Tabla14[[#This Row],[5% purpil]]+(Tabla14[[#This Row],[5% purpil]]*0.21)</f>
        <v>10922.36508</v>
      </c>
      <c r="K4576" s="6">
        <f>Tabla14[[#This Row],[Precio NEGRO Publico c/juan]]-Tabla14[[#This Row],[Nuestro Costo juan ]]</f>
        <v>1933.6244399999996</v>
      </c>
      <c r="L4576" s="7">
        <f>Tabla14[[#This Row],[Ganancia]]/Tabla14[[#This Row],[Nuestro Costo juan ]]</f>
        <v>0.21511627906976741</v>
      </c>
      <c r="M4576" s="2">
        <f>Tabla14[[#This Row],[Precio NEGRO Publico c/juan]]+(Tabla14[[#This Row],[Precio NEGRO Publico c/juan]]*0.105)</f>
        <v>12069.213413399999</v>
      </c>
    </row>
    <row r="4577" spans="1:13">
      <c r="A4577" s="1" t="s">
        <v>9175</v>
      </c>
      <c r="B4577" t="s">
        <v>9176</v>
      </c>
      <c r="C4577" t="s">
        <v>7159</v>
      </c>
      <c r="D4577" t="s">
        <v>5447</v>
      </c>
      <c r="E4577" s="2">
        <v>9940.32</v>
      </c>
      <c r="F4577" s="2">
        <f>Tabla14[[#This Row],[Precio]]-(Tabla14[[#This Row],[Precio]]*0.14)</f>
        <v>8548.6751999999997</v>
      </c>
      <c r="G4577" s="2">
        <f>Tabla14[[#This Row],[Precio]]-(Tabla14[[#This Row],[Precio]]*0.05)</f>
        <v>9443.3040000000001</v>
      </c>
      <c r="H4577" s="4">
        <f>Tabla14[[#This Row],[  -14% costo de juan]]+(Tabla14[[#This Row],[  -14% costo de juan]]*0.1)</f>
        <v>9403.5427199999995</v>
      </c>
      <c r="I4577" s="30">
        <f>Tabla14[[#This Row],[5% purpil]]+(Tabla14[[#This Row],[5% purpil]]*0.21)</f>
        <v>11426.39784</v>
      </c>
      <c r="J4577" s="30">
        <f>Tabla14[[#This Row],[5% purpil]]+(Tabla14[[#This Row],[5% purpil]]*0.21)</f>
        <v>11426.39784</v>
      </c>
      <c r="K4577" s="6">
        <f>Tabla14[[#This Row],[Precio NEGRO Publico c/juan]]-Tabla14[[#This Row],[Nuestro Costo juan ]]</f>
        <v>2022.8551200000002</v>
      </c>
      <c r="L4577" s="7">
        <f>Tabla14[[#This Row],[Ganancia]]/Tabla14[[#This Row],[Nuestro Costo juan ]]</f>
        <v>0.21511627906976746</v>
      </c>
      <c r="M4577" s="2">
        <f>Tabla14[[#This Row],[Precio NEGRO Publico c/juan]]+(Tabla14[[#This Row],[Precio NEGRO Publico c/juan]]*0.105)</f>
        <v>12626.1696132</v>
      </c>
    </row>
    <row r="4578" spans="1:13">
      <c r="A4578" s="1" t="s">
        <v>9177</v>
      </c>
      <c r="B4578" t="s">
        <v>9178</v>
      </c>
      <c r="C4578" t="s">
        <v>7159</v>
      </c>
      <c r="D4578" t="s">
        <v>5447</v>
      </c>
      <c r="E4578" s="2">
        <v>10415.5</v>
      </c>
      <c r="F4578" s="2">
        <f>Tabla14[[#This Row],[Precio]]-(Tabla14[[#This Row],[Precio]]*0.14)</f>
        <v>8957.33</v>
      </c>
      <c r="G4578" s="2">
        <f>Tabla14[[#This Row],[Precio]]-(Tabla14[[#This Row],[Precio]]*0.05)</f>
        <v>9894.7250000000004</v>
      </c>
      <c r="H4578" s="4">
        <f>Tabla14[[#This Row],[  -14% costo de juan]]+(Tabla14[[#This Row],[  -14% costo de juan]]*0.1)</f>
        <v>9853.0630000000001</v>
      </c>
      <c r="I4578" s="30">
        <f>Tabla14[[#This Row],[5% purpil]]+(Tabla14[[#This Row],[5% purpil]]*0.21)</f>
        <v>11972.617249999999</v>
      </c>
      <c r="J4578" s="30">
        <f>Tabla14[[#This Row],[5% purpil]]+(Tabla14[[#This Row],[5% purpil]]*0.21)</f>
        <v>11972.617249999999</v>
      </c>
      <c r="K4578" s="6">
        <f>Tabla14[[#This Row],[Precio NEGRO Publico c/juan]]-Tabla14[[#This Row],[Nuestro Costo juan ]]</f>
        <v>2119.5542499999992</v>
      </c>
      <c r="L4578" s="7">
        <f>Tabla14[[#This Row],[Ganancia]]/Tabla14[[#This Row],[Nuestro Costo juan ]]</f>
        <v>0.21511627906976735</v>
      </c>
      <c r="M4578" s="2">
        <f>Tabla14[[#This Row],[Precio NEGRO Publico c/juan]]+(Tabla14[[#This Row],[Precio NEGRO Publico c/juan]]*0.105)</f>
        <v>13229.742061249999</v>
      </c>
    </row>
    <row r="4579" spans="1:13">
      <c r="A4579" s="1" t="s">
        <v>9179</v>
      </c>
      <c r="B4579" t="s">
        <v>9180</v>
      </c>
      <c r="C4579" t="s">
        <v>7159</v>
      </c>
      <c r="D4579" t="s">
        <v>5447</v>
      </c>
      <c r="E4579" s="2">
        <v>10781.6</v>
      </c>
      <c r="F4579" s="2">
        <f>Tabla14[[#This Row],[Precio]]-(Tabla14[[#This Row],[Precio]]*0.14)</f>
        <v>9272.1759999999995</v>
      </c>
      <c r="G4579" s="2">
        <f>Tabla14[[#This Row],[Precio]]-(Tabla14[[#This Row],[Precio]]*0.05)</f>
        <v>10242.52</v>
      </c>
      <c r="H4579" s="4">
        <f>Tabla14[[#This Row],[  -14% costo de juan]]+(Tabla14[[#This Row],[  -14% costo de juan]]*0.1)</f>
        <v>10199.393599999999</v>
      </c>
      <c r="I4579" s="30">
        <f>Tabla14[[#This Row],[5% purpil]]+(Tabla14[[#This Row],[5% purpil]]*0.21)</f>
        <v>12393.449200000001</v>
      </c>
      <c r="J4579" s="30">
        <f>Tabla14[[#This Row],[5% purpil]]+(Tabla14[[#This Row],[5% purpil]]*0.21)</f>
        <v>12393.449200000001</v>
      </c>
      <c r="K4579" s="6">
        <f>Tabla14[[#This Row],[Precio NEGRO Publico c/juan]]-Tabla14[[#This Row],[Nuestro Costo juan ]]</f>
        <v>2194.0556000000015</v>
      </c>
      <c r="L4579" s="7">
        <f>Tabla14[[#This Row],[Ganancia]]/Tabla14[[#This Row],[Nuestro Costo juan ]]</f>
        <v>0.2151162790697676</v>
      </c>
      <c r="M4579" s="2">
        <f>Tabla14[[#This Row],[Precio NEGRO Publico c/juan]]+(Tabla14[[#This Row],[Precio NEGRO Publico c/juan]]*0.105)</f>
        <v>13694.761366000001</v>
      </c>
    </row>
    <row r="4580" spans="1:13">
      <c r="A4580" s="1" t="s">
        <v>9181</v>
      </c>
      <c r="B4580" t="s">
        <v>9182</v>
      </c>
      <c r="C4580" t="s">
        <v>7159</v>
      </c>
      <c r="D4580" t="s">
        <v>5447</v>
      </c>
      <c r="E4580" s="2">
        <v>11146.7</v>
      </c>
      <c r="F4580" s="2">
        <f>Tabla14[[#This Row],[Precio]]-(Tabla14[[#This Row],[Precio]]*0.14)</f>
        <v>9586.1620000000003</v>
      </c>
      <c r="G4580" s="2">
        <f>Tabla14[[#This Row],[Precio]]-(Tabla14[[#This Row],[Precio]]*0.05)</f>
        <v>10589.365000000002</v>
      </c>
      <c r="H4580" s="4">
        <f>Tabla14[[#This Row],[  -14% costo de juan]]+(Tabla14[[#This Row],[  -14% costo de juan]]*0.1)</f>
        <v>10544.778200000001</v>
      </c>
      <c r="I4580" s="30">
        <f>Tabla14[[#This Row],[5% purpil]]+(Tabla14[[#This Row],[5% purpil]]*0.21)</f>
        <v>12813.131650000001</v>
      </c>
      <c r="J4580" s="30">
        <f>Tabla14[[#This Row],[5% purpil]]+(Tabla14[[#This Row],[5% purpil]]*0.21)</f>
        <v>12813.131650000001</v>
      </c>
      <c r="K4580" s="6">
        <f>Tabla14[[#This Row],[Precio NEGRO Publico c/juan]]-Tabla14[[#This Row],[Nuestro Costo juan ]]</f>
        <v>2268.3534500000005</v>
      </c>
      <c r="L4580" s="7">
        <f>Tabla14[[#This Row],[Ganancia]]/Tabla14[[#This Row],[Nuestro Costo juan ]]</f>
        <v>0.21511627906976749</v>
      </c>
      <c r="M4580" s="2">
        <f>Tabla14[[#This Row],[Precio NEGRO Publico c/juan]]+(Tabla14[[#This Row],[Precio NEGRO Publico c/juan]]*0.105)</f>
        <v>14158.51047325</v>
      </c>
    </row>
    <row r="4581" spans="1:13">
      <c r="A4581" s="1" t="s">
        <v>9183</v>
      </c>
      <c r="B4581" t="s">
        <v>9184</v>
      </c>
      <c r="C4581" t="s">
        <v>7159</v>
      </c>
      <c r="D4581" t="s">
        <v>5447</v>
      </c>
      <c r="E4581" s="2">
        <v>2122.11</v>
      </c>
      <c r="F4581" s="2">
        <f>Tabla14[[#This Row],[Precio]]-(Tabla14[[#This Row],[Precio]]*0.14)</f>
        <v>1825.0146</v>
      </c>
      <c r="G4581" s="2">
        <f>Tabla14[[#This Row],[Precio]]-(Tabla14[[#This Row],[Precio]]*0.05)</f>
        <v>2016.0045</v>
      </c>
      <c r="H4581" s="4">
        <f>Tabla14[[#This Row],[  -14% costo de juan]]+(Tabla14[[#This Row],[  -14% costo de juan]]*0.1)</f>
        <v>2007.5160599999999</v>
      </c>
      <c r="I4581" s="30">
        <f>Tabla14[[#This Row],[5% purpil]]+(Tabla14[[#This Row],[5% purpil]]*0.21)</f>
        <v>2439.3654449999999</v>
      </c>
      <c r="J4581" s="30">
        <f>Tabla14[[#This Row],[5% purpil]]+(Tabla14[[#This Row],[5% purpil]]*0.21)</f>
        <v>2439.3654449999999</v>
      </c>
      <c r="K4581" s="6">
        <f>Tabla14[[#This Row],[Precio NEGRO Publico c/juan]]-Tabla14[[#This Row],[Nuestro Costo juan ]]</f>
        <v>431.84938499999998</v>
      </c>
      <c r="L4581" s="7">
        <f>Tabla14[[#This Row],[Ganancia]]/Tabla14[[#This Row],[Nuestro Costo juan ]]</f>
        <v>0.21511627906976744</v>
      </c>
      <c r="M4581" s="2">
        <f>Tabla14[[#This Row],[Precio NEGRO Publico c/juan]]+(Tabla14[[#This Row],[Precio NEGRO Publico c/juan]]*0.105)</f>
        <v>2695.4988167249999</v>
      </c>
    </row>
    <row r="4582" spans="1:13">
      <c r="A4582" s="1" t="s">
        <v>9185</v>
      </c>
      <c r="B4582" t="s">
        <v>9186</v>
      </c>
      <c r="C4582" t="s">
        <v>7159</v>
      </c>
      <c r="D4582" t="s">
        <v>5447</v>
      </c>
      <c r="E4582" s="2">
        <v>2272.2800000000002</v>
      </c>
      <c r="F4582" s="2">
        <f>Tabla14[[#This Row],[Precio]]-(Tabla14[[#This Row],[Precio]]*0.14)</f>
        <v>1954.1608000000001</v>
      </c>
      <c r="G4582" s="2">
        <f>Tabla14[[#This Row],[Precio]]-(Tabla14[[#This Row],[Precio]]*0.05)</f>
        <v>2158.6660000000002</v>
      </c>
      <c r="H4582" s="4">
        <f>Tabla14[[#This Row],[  -14% costo de juan]]+(Tabla14[[#This Row],[  -14% costo de juan]]*0.1)</f>
        <v>2149.5768800000001</v>
      </c>
      <c r="I4582" s="30">
        <f>Tabla14[[#This Row],[5% purpil]]+(Tabla14[[#This Row],[5% purpil]]*0.21)</f>
        <v>2611.9858600000002</v>
      </c>
      <c r="J4582" s="30">
        <f>Tabla14[[#This Row],[5% purpil]]+(Tabla14[[#This Row],[5% purpil]]*0.21)</f>
        <v>2611.9858600000002</v>
      </c>
      <c r="K4582" s="6">
        <f>Tabla14[[#This Row],[Precio NEGRO Publico c/juan]]-Tabla14[[#This Row],[Nuestro Costo juan ]]</f>
        <v>462.40898000000016</v>
      </c>
      <c r="L4582" s="7">
        <f>Tabla14[[#This Row],[Ganancia]]/Tabla14[[#This Row],[Nuestro Costo juan ]]</f>
        <v>0.21511627906976752</v>
      </c>
      <c r="M4582" s="2">
        <f>Tabla14[[#This Row],[Precio NEGRO Publico c/juan]]+(Tabla14[[#This Row],[Precio NEGRO Publico c/juan]]*0.105)</f>
        <v>2886.2443753000002</v>
      </c>
    </row>
    <row r="4583" spans="1:13">
      <c r="A4583" s="1" t="s">
        <v>9187</v>
      </c>
      <c r="B4583" t="s">
        <v>9188</v>
      </c>
      <c r="C4583" t="s">
        <v>7159</v>
      </c>
      <c r="D4583" t="s">
        <v>5447</v>
      </c>
      <c r="E4583" s="2">
        <v>61868.07</v>
      </c>
      <c r="F4583" s="2">
        <f>Tabla14[[#This Row],[Precio]]-(Tabla14[[#This Row],[Precio]]*0.14)</f>
        <v>53206.540200000003</v>
      </c>
      <c r="G4583" s="2">
        <f>Tabla14[[#This Row],[Precio]]-(Tabla14[[#This Row],[Precio]]*0.05)</f>
        <v>58774.666499999999</v>
      </c>
      <c r="H4583" s="4">
        <f>Tabla14[[#This Row],[  -14% costo de juan]]+(Tabla14[[#This Row],[  -14% costo de juan]]*0.1)</f>
        <v>58527.194220000005</v>
      </c>
      <c r="I4583" s="30">
        <f>Tabla14[[#This Row],[5% purpil]]+(Tabla14[[#This Row],[5% purpil]]*0.21)</f>
        <v>71117.346464999995</v>
      </c>
      <c r="J4583" s="30">
        <f>Tabla14[[#This Row],[5% purpil]]+(Tabla14[[#This Row],[5% purpil]]*0.21)</f>
        <v>71117.346464999995</v>
      </c>
      <c r="K4583" s="6">
        <f>Tabla14[[#This Row],[Precio NEGRO Publico c/juan]]-Tabla14[[#This Row],[Nuestro Costo juan ]]</f>
        <v>12590.15224499999</v>
      </c>
      <c r="L4583" s="7">
        <f>Tabla14[[#This Row],[Ganancia]]/Tabla14[[#This Row],[Nuestro Costo juan ]]</f>
        <v>0.21511627906976727</v>
      </c>
      <c r="M4583" s="2">
        <f>Tabla14[[#This Row],[Precio NEGRO Publico c/juan]]+(Tabla14[[#This Row],[Precio NEGRO Publico c/juan]]*0.105)</f>
        <v>78584.667843824995</v>
      </c>
    </row>
    <row r="4584" spans="1:13">
      <c r="A4584" s="1" t="s">
        <v>9189</v>
      </c>
      <c r="B4584" t="s">
        <v>9190</v>
      </c>
      <c r="C4584" t="s">
        <v>7159</v>
      </c>
      <c r="D4584" t="s">
        <v>5447</v>
      </c>
      <c r="E4584" s="2">
        <v>11204.72</v>
      </c>
      <c r="F4584" s="2">
        <f>Tabla14[[#This Row],[Precio]]-(Tabla14[[#This Row],[Precio]]*0.14)</f>
        <v>9636.0591999999997</v>
      </c>
      <c r="G4584" s="2">
        <f>Tabla14[[#This Row],[Precio]]-(Tabla14[[#This Row],[Precio]]*0.05)</f>
        <v>10644.483999999999</v>
      </c>
      <c r="H4584" s="4">
        <f>Tabla14[[#This Row],[  -14% costo de juan]]+(Tabla14[[#This Row],[  -14% costo de juan]]*0.1)</f>
        <v>10599.66512</v>
      </c>
      <c r="I4584" s="30">
        <f>Tabla14[[#This Row],[5% purpil]]+(Tabla14[[#This Row],[5% purpil]]*0.21)</f>
        <v>12879.825639999999</v>
      </c>
      <c r="J4584" s="30">
        <f>Tabla14[[#This Row],[5% purpil]]+(Tabla14[[#This Row],[5% purpil]]*0.21)</f>
        <v>12879.825639999999</v>
      </c>
      <c r="K4584" s="6">
        <f>Tabla14[[#This Row],[Precio NEGRO Publico c/juan]]-Tabla14[[#This Row],[Nuestro Costo juan ]]</f>
        <v>2280.1605199999995</v>
      </c>
      <c r="L4584" s="7">
        <f>Tabla14[[#This Row],[Ganancia]]/Tabla14[[#This Row],[Nuestro Costo juan ]]</f>
        <v>0.21511627906976741</v>
      </c>
      <c r="M4584" s="2">
        <f>Tabla14[[#This Row],[Precio NEGRO Publico c/juan]]+(Tabla14[[#This Row],[Precio NEGRO Publico c/juan]]*0.105)</f>
        <v>14232.2073322</v>
      </c>
    </row>
    <row r="4585" spans="1:13">
      <c r="A4585" s="1" t="s">
        <v>9191</v>
      </c>
      <c r="B4585" t="s">
        <v>9192</v>
      </c>
      <c r="C4585" t="s">
        <v>7159</v>
      </c>
      <c r="D4585" t="s">
        <v>5447</v>
      </c>
      <c r="E4585" s="2">
        <v>3030.18</v>
      </c>
      <c r="F4585" s="2">
        <f>Tabla14[[#This Row],[Precio]]-(Tabla14[[#This Row],[Precio]]*0.14)</f>
        <v>2605.9548</v>
      </c>
      <c r="G4585" s="2">
        <f>Tabla14[[#This Row],[Precio]]-(Tabla14[[#This Row],[Precio]]*0.05)</f>
        <v>2878.6709999999998</v>
      </c>
      <c r="H4585" s="4">
        <f>Tabla14[[#This Row],[  -14% costo de juan]]+(Tabla14[[#This Row],[  -14% costo de juan]]*0.1)</f>
        <v>2866.5502799999999</v>
      </c>
      <c r="I4585" s="30">
        <f>Tabla14[[#This Row],[5% purpil]]+(Tabla14[[#This Row],[5% purpil]]*0.21)</f>
        <v>3483.1919099999996</v>
      </c>
      <c r="J4585" s="30">
        <f>Tabla14[[#This Row],[5% purpil]]+(Tabla14[[#This Row],[5% purpil]]*0.21)</f>
        <v>3483.1919099999996</v>
      </c>
      <c r="K4585" s="6">
        <f>Tabla14[[#This Row],[Precio NEGRO Publico c/juan]]-Tabla14[[#This Row],[Nuestro Costo juan ]]</f>
        <v>616.64162999999962</v>
      </c>
      <c r="L4585" s="7">
        <f>Tabla14[[#This Row],[Ganancia]]/Tabla14[[#This Row],[Nuestro Costo juan ]]</f>
        <v>0.21511627906976732</v>
      </c>
      <c r="M4585" s="2">
        <f>Tabla14[[#This Row],[Precio NEGRO Publico c/juan]]+(Tabla14[[#This Row],[Precio NEGRO Publico c/juan]]*0.105)</f>
        <v>3848.9270605499996</v>
      </c>
    </row>
    <row r="4586" spans="1:13">
      <c r="A4586" s="1" t="s">
        <v>9193</v>
      </c>
      <c r="B4586" t="s">
        <v>9194</v>
      </c>
      <c r="C4586" t="s">
        <v>7159</v>
      </c>
      <c r="D4586" t="s">
        <v>5447</v>
      </c>
      <c r="E4586" s="2">
        <v>9615.44</v>
      </c>
      <c r="F4586" s="2">
        <f>Tabla14[[#This Row],[Precio]]-(Tabla14[[#This Row],[Precio]]*0.14)</f>
        <v>8269.2784000000011</v>
      </c>
      <c r="G4586" s="2">
        <f>Tabla14[[#This Row],[Precio]]-(Tabla14[[#This Row],[Precio]]*0.05)</f>
        <v>9134.6679999999997</v>
      </c>
      <c r="H4586" s="4">
        <f>Tabla14[[#This Row],[  -14% costo de juan]]+(Tabla14[[#This Row],[  -14% costo de juan]]*0.1)</f>
        <v>9096.2062400000013</v>
      </c>
      <c r="I4586" s="30">
        <f>Tabla14[[#This Row],[5% purpil]]+(Tabla14[[#This Row],[5% purpil]]*0.21)</f>
        <v>11052.948280000001</v>
      </c>
      <c r="J4586" s="30">
        <f>Tabla14[[#This Row],[5% purpil]]+(Tabla14[[#This Row],[5% purpil]]*0.21)</f>
        <v>11052.948280000001</v>
      </c>
      <c r="K4586" s="6">
        <f>Tabla14[[#This Row],[Precio NEGRO Publico c/juan]]-Tabla14[[#This Row],[Nuestro Costo juan ]]</f>
        <v>1956.7420399999992</v>
      </c>
      <c r="L4586" s="7">
        <f>Tabla14[[#This Row],[Ganancia]]/Tabla14[[#This Row],[Nuestro Costo juan ]]</f>
        <v>0.21511627906976732</v>
      </c>
      <c r="M4586" s="2">
        <f>Tabla14[[#This Row],[Precio NEGRO Publico c/juan]]+(Tabla14[[#This Row],[Precio NEGRO Publico c/juan]]*0.105)</f>
        <v>12213.507849400001</v>
      </c>
    </row>
    <row r="4587" spans="1:13">
      <c r="A4587" s="1" t="s">
        <v>9195</v>
      </c>
      <c r="B4587" t="s">
        <v>9196</v>
      </c>
      <c r="C4587" t="s">
        <v>7159</v>
      </c>
      <c r="D4587" t="s">
        <v>5447</v>
      </c>
      <c r="E4587" s="2">
        <v>33084.910000000003</v>
      </c>
      <c r="F4587" s="2">
        <f>Tabla14[[#This Row],[Precio]]-(Tabla14[[#This Row],[Precio]]*0.14)</f>
        <v>28453.022600000004</v>
      </c>
      <c r="G4587" s="2">
        <f>Tabla14[[#This Row],[Precio]]-(Tabla14[[#This Row],[Precio]]*0.05)</f>
        <v>31430.664500000003</v>
      </c>
      <c r="H4587" s="4">
        <f>Tabla14[[#This Row],[  -14% costo de juan]]+(Tabla14[[#This Row],[  -14% costo de juan]]*0.1)</f>
        <v>31298.324860000004</v>
      </c>
      <c r="I4587" s="30">
        <f>Tabla14[[#This Row],[5% purpil]]+(Tabla14[[#This Row],[5% purpil]]*0.21)</f>
        <v>38031.104045</v>
      </c>
      <c r="J4587" s="30">
        <f>Tabla14[[#This Row],[5% purpil]]+(Tabla14[[#This Row],[5% purpil]]*0.21)</f>
        <v>38031.104045</v>
      </c>
      <c r="K4587" s="6">
        <f>Tabla14[[#This Row],[Precio NEGRO Publico c/juan]]-Tabla14[[#This Row],[Nuestro Costo juan ]]</f>
        <v>6732.7791849999958</v>
      </c>
      <c r="L4587" s="7">
        <f>Tabla14[[#This Row],[Ganancia]]/Tabla14[[#This Row],[Nuestro Costo juan ]]</f>
        <v>0.21511627906976727</v>
      </c>
      <c r="M4587" s="2">
        <f>Tabla14[[#This Row],[Precio NEGRO Publico c/juan]]+(Tabla14[[#This Row],[Precio NEGRO Publico c/juan]]*0.105)</f>
        <v>42024.369969724998</v>
      </c>
    </row>
    <row r="4588" spans="1:13">
      <c r="A4588" s="1" t="s">
        <v>9197</v>
      </c>
      <c r="B4588" t="s">
        <v>9198</v>
      </c>
      <c r="C4588" t="s">
        <v>7159</v>
      </c>
      <c r="D4588" t="s">
        <v>5447</v>
      </c>
      <c r="E4588" s="2">
        <v>779.76</v>
      </c>
      <c r="F4588" s="2">
        <f>Tabla14[[#This Row],[Precio]]-(Tabla14[[#This Row],[Precio]]*0.14)</f>
        <v>670.59359999999992</v>
      </c>
      <c r="G4588" s="2">
        <f>Tabla14[[#This Row],[Precio]]-(Tabla14[[#This Row],[Precio]]*0.05)</f>
        <v>740.77199999999993</v>
      </c>
      <c r="H4588" s="4">
        <f>Tabla14[[#This Row],[  -14% costo de juan]]+(Tabla14[[#This Row],[  -14% costo de juan]]*0.1)</f>
        <v>737.65295999999989</v>
      </c>
      <c r="I4588" s="30">
        <f>Tabla14[[#This Row],[5% purpil]]+(Tabla14[[#This Row],[5% purpil]]*0.21)</f>
        <v>896.33411999999998</v>
      </c>
      <c r="J4588" s="30">
        <f>Tabla14[[#This Row],[5% purpil]]+(Tabla14[[#This Row],[5% purpil]]*0.21)</f>
        <v>896.33411999999998</v>
      </c>
      <c r="K4588" s="6">
        <f>Tabla14[[#This Row],[Precio NEGRO Publico c/juan]]-Tabla14[[#This Row],[Nuestro Costo juan ]]</f>
        <v>158.68116000000009</v>
      </c>
      <c r="L4588" s="7">
        <f>Tabla14[[#This Row],[Ganancia]]/Tabla14[[#This Row],[Nuestro Costo juan ]]</f>
        <v>0.2151162790697676</v>
      </c>
      <c r="M4588" s="2">
        <f>Tabla14[[#This Row],[Precio NEGRO Publico c/juan]]+(Tabla14[[#This Row],[Precio NEGRO Publico c/juan]]*0.105)</f>
        <v>990.44920260000004</v>
      </c>
    </row>
    <row r="4589" spans="1:13">
      <c r="A4589" s="1" t="s">
        <v>9199</v>
      </c>
      <c r="B4589" t="s">
        <v>9200</v>
      </c>
      <c r="C4589" t="s">
        <v>7159</v>
      </c>
      <c r="D4589" t="s">
        <v>5447</v>
      </c>
      <c r="E4589" s="2">
        <v>779.76</v>
      </c>
      <c r="F4589" s="2">
        <f>Tabla14[[#This Row],[Precio]]-(Tabla14[[#This Row],[Precio]]*0.14)</f>
        <v>670.59359999999992</v>
      </c>
      <c r="G4589" s="2">
        <f>Tabla14[[#This Row],[Precio]]-(Tabla14[[#This Row],[Precio]]*0.05)</f>
        <v>740.77199999999993</v>
      </c>
      <c r="H4589" s="4">
        <f>Tabla14[[#This Row],[  -14% costo de juan]]+(Tabla14[[#This Row],[  -14% costo de juan]]*0.1)</f>
        <v>737.65295999999989</v>
      </c>
      <c r="I4589" s="30">
        <f>Tabla14[[#This Row],[5% purpil]]+(Tabla14[[#This Row],[5% purpil]]*0.21)</f>
        <v>896.33411999999998</v>
      </c>
      <c r="J4589" s="30">
        <f>Tabla14[[#This Row],[5% purpil]]+(Tabla14[[#This Row],[5% purpil]]*0.21)</f>
        <v>896.33411999999998</v>
      </c>
      <c r="K4589" s="6">
        <f>Tabla14[[#This Row],[Precio NEGRO Publico c/juan]]-Tabla14[[#This Row],[Nuestro Costo juan ]]</f>
        <v>158.68116000000009</v>
      </c>
      <c r="L4589" s="7">
        <f>Tabla14[[#This Row],[Ganancia]]/Tabla14[[#This Row],[Nuestro Costo juan ]]</f>
        <v>0.2151162790697676</v>
      </c>
      <c r="M4589" s="2">
        <f>Tabla14[[#This Row],[Precio NEGRO Publico c/juan]]+(Tabla14[[#This Row],[Precio NEGRO Publico c/juan]]*0.105)</f>
        <v>990.44920260000004</v>
      </c>
    </row>
    <row r="4590" spans="1:13">
      <c r="A4590" s="1" t="s">
        <v>9201</v>
      </c>
      <c r="B4590" t="s">
        <v>9202</v>
      </c>
      <c r="C4590" t="s">
        <v>7159</v>
      </c>
      <c r="D4590" t="s">
        <v>5447</v>
      </c>
      <c r="E4590" s="2">
        <v>2741.04</v>
      </c>
      <c r="F4590" s="2">
        <f>Tabla14[[#This Row],[Precio]]-(Tabla14[[#This Row],[Precio]]*0.14)</f>
        <v>2357.2943999999998</v>
      </c>
      <c r="G4590" s="2">
        <f>Tabla14[[#This Row],[Precio]]-(Tabla14[[#This Row],[Precio]]*0.05)</f>
        <v>2603.9879999999998</v>
      </c>
      <c r="H4590" s="4">
        <f>Tabla14[[#This Row],[  -14% costo de juan]]+(Tabla14[[#This Row],[  -14% costo de juan]]*0.1)</f>
        <v>2593.0238399999998</v>
      </c>
      <c r="I4590" s="30">
        <f>Tabla14[[#This Row],[5% purpil]]+(Tabla14[[#This Row],[5% purpil]]*0.21)</f>
        <v>3150.8254799999995</v>
      </c>
      <c r="J4590" s="30">
        <f>Tabla14[[#This Row],[5% purpil]]+(Tabla14[[#This Row],[5% purpil]]*0.21)</f>
        <v>3150.8254799999995</v>
      </c>
      <c r="K4590" s="6">
        <f>Tabla14[[#This Row],[Precio NEGRO Publico c/juan]]-Tabla14[[#This Row],[Nuestro Costo juan ]]</f>
        <v>557.80163999999968</v>
      </c>
      <c r="L4590" s="7">
        <f>Tabla14[[#This Row],[Ganancia]]/Tabla14[[#This Row],[Nuestro Costo juan ]]</f>
        <v>0.21511627906976732</v>
      </c>
      <c r="M4590" s="2">
        <f>Tabla14[[#This Row],[Precio NEGRO Publico c/juan]]+(Tabla14[[#This Row],[Precio NEGRO Publico c/juan]]*0.105)</f>
        <v>3481.6621553999994</v>
      </c>
    </row>
    <row r="4591" spans="1:13">
      <c r="A4591" s="1" t="s">
        <v>9203</v>
      </c>
      <c r="B4591" t="s">
        <v>9204</v>
      </c>
      <c r="C4591" t="s">
        <v>7159</v>
      </c>
      <c r="D4591" t="s">
        <v>5447</v>
      </c>
      <c r="E4591" s="2">
        <v>3487.83</v>
      </c>
      <c r="F4591" s="2">
        <f>Tabla14[[#This Row],[Precio]]-(Tabla14[[#This Row],[Precio]]*0.14)</f>
        <v>2999.5337999999997</v>
      </c>
      <c r="G4591" s="2">
        <f>Tabla14[[#This Row],[Precio]]-(Tabla14[[#This Row],[Precio]]*0.05)</f>
        <v>3313.4384999999997</v>
      </c>
      <c r="H4591" s="4">
        <f>Tabla14[[#This Row],[  -14% costo de juan]]+(Tabla14[[#This Row],[  -14% costo de juan]]*0.1)</f>
        <v>3299.4871799999996</v>
      </c>
      <c r="I4591" s="30">
        <f>Tabla14[[#This Row],[5% purpil]]+(Tabla14[[#This Row],[5% purpil]]*0.21)</f>
        <v>4009.2605849999995</v>
      </c>
      <c r="J4591" s="30">
        <f>Tabla14[[#This Row],[5% purpil]]+(Tabla14[[#This Row],[5% purpil]]*0.21)</f>
        <v>4009.2605849999995</v>
      </c>
      <c r="K4591" s="6">
        <f>Tabla14[[#This Row],[Precio NEGRO Publico c/juan]]-Tabla14[[#This Row],[Nuestro Costo juan ]]</f>
        <v>709.77340499999991</v>
      </c>
      <c r="L4591" s="7">
        <f>Tabla14[[#This Row],[Ganancia]]/Tabla14[[#This Row],[Nuestro Costo juan ]]</f>
        <v>0.21511627906976744</v>
      </c>
      <c r="M4591" s="2">
        <f>Tabla14[[#This Row],[Precio NEGRO Publico c/juan]]+(Tabla14[[#This Row],[Precio NEGRO Publico c/juan]]*0.105)</f>
        <v>4430.2329464249997</v>
      </c>
    </row>
    <row r="4592" spans="1:13">
      <c r="A4592" s="1" t="s">
        <v>9205</v>
      </c>
      <c r="B4592" t="s">
        <v>9206</v>
      </c>
      <c r="C4592" t="s">
        <v>7159</v>
      </c>
      <c r="D4592" t="s">
        <v>5447</v>
      </c>
      <c r="E4592" s="2">
        <v>526.32000000000005</v>
      </c>
      <c r="F4592" s="2">
        <f>Tabla14[[#This Row],[Precio]]-(Tabla14[[#This Row],[Precio]]*0.14)</f>
        <v>452.63520000000005</v>
      </c>
      <c r="G4592" s="2">
        <f>Tabla14[[#This Row],[Precio]]-(Tabla14[[#This Row],[Precio]]*0.05)</f>
        <v>500.00400000000002</v>
      </c>
      <c r="H4592" s="4">
        <f>Tabla14[[#This Row],[  -14% costo de juan]]+(Tabla14[[#This Row],[  -14% costo de juan]]*0.1)</f>
        <v>497.89872000000008</v>
      </c>
      <c r="I4592" s="30">
        <f>Tabla14[[#This Row],[5% purpil]]+(Tabla14[[#This Row],[5% purpil]]*0.21)</f>
        <v>605.00484000000006</v>
      </c>
      <c r="J4592" s="30">
        <f>Tabla14[[#This Row],[5% purpil]]+(Tabla14[[#This Row],[5% purpil]]*0.21)</f>
        <v>605.00484000000006</v>
      </c>
      <c r="K4592" s="6">
        <f>Tabla14[[#This Row],[Precio NEGRO Publico c/juan]]-Tabla14[[#This Row],[Nuestro Costo juan ]]</f>
        <v>107.10611999999998</v>
      </c>
      <c r="L4592" s="7">
        <f>Tabla14[[#This Row],[Ganancia]]/Tabla14[[#This Row],[Nuestro Costo juan ]]</f>
        <v>0.21511627906976735</v>
      </c>
      <c r="M4592" s="2">
        <f>Tabla14[[#This Row],[Precio NEGRO Publico c/juan]]+(Tabla14[[#This Row],[Precio NEGRO Publico c/juan]]*0.105)</f>
        <v>668.53034820000005</v>
      </c>
    </row>
    <row r="4593" spans="1:13">
      <c r="A4593" s="1" t="s">
        <v>9207</v>
      </c>
      <c r="B4593" t="s">
        <v>9208</v>
      </c>
      <c r="C4593" t="s">
        <v>7159</v>
      </c>
      <c r="D4593" t="s">
        <v>5447</v>
      </c>
      <c r="E4593" s="2">
        <v>2052.38</v>
      </c>
      <c r="F4593" s="2">
        <f>Tabla14[[#This Row],[Precio]]-(Tabla14[[#This Row],[Precio]]*0.14)</f>
        <v>1765.0468000000001</v>
      </c>
      <c r="G4593" s="2">
        <f>Tabla14[[#This Row],[Precio]]-(Tabla14[[#This Row],[Precio]]*0.05)</f>
        <v>1949.7610000000002</v>
      </c>
      <c r="H4593" s="4">
        <f>Tabla14[[#This Row],[  -14% costo de juan]]+(Tabla14[[#This Row],[  -14% costo de juan]]*0.1)</f>
        <v>1941.5514800000001</v>
      </c>
      <c r="I4593" s="30">
        <f>Tabla14[[#This Row],[5% purpil]]+(Tabla14[[#This Row],[5% purpil]]*0.21)</f>
        <v>2359.21081</v>
      </c>
      <c r="J4593" s="30">
        <f>Tabla14[[#This Row],[5% purpil]]+(Tabla14[[#This Row],[5% purpil]]*0.21)</f>
        <v>2359.21081</v>
      </c>
      <c r="K4593" s="6">
        <f>Tabla14[[#This Row],[Precio NEGRO Publico c/juan]]-Tabla14[[#This Row],[Nuestro Costo juan ]]</f>
        <v>417.65932999999995</v>
      </c>
      <c r="L4593" s="7">
        <f>Tabla14[[#This Row],[Ganancia]]/Tabla14[[#This Row],[Nuestro Costo juan ]]</f>
        <v>0.21511627906976741</v>
      </c>
      <c r="M4593" s="2">
        <f>Tabla14[[#This Row],[Precio NEGRO Publico c/juan]]+(Tabla14[[#This Row],[Precio NEGRO Publico c/juan]]*0.105)</f>
        <v>2606.9279450499998</v>
      </c>
    </row>
    <row r="4594" spans="1:13">
      <c r="A4594" s="1" t="s">
        <v>9209</v>
      </c>
      <c r="B4594" t="s">
        <v>9210</v>
      </c>
      <c r="C4594" t="s">
        <v>7159</v>
      </c>
      <c r="D4594" t="s">
        <v>5447</v>
      </c>
      <c r="E4594" s="2">
        <v>2376.7600000000002</v>
      </c>
      <c r="F4594" s="2">
        <f>Tabla14[[#This Row],[Precio]]-(Tabla14[[#This Row],[Precio]]*0.14)</f>
        <v>2044.0136000000002</v>
      </c>
      <c r="G4594" s="2">
        <f>Tabla14[[#This Row],[Precio]]-(Tabla14[[#This Row],[Precio]]*0.05)</f>
        <v>2257.922</v>
      </c>
      <c r="H4594" s="4">
        <f>Tabla14[[#This Row],[  -14% costo de juan]]+(Tabla14[[#This Row],[  -14% costo de juan]]*0.1)</f>
        <v>2248.4149600000001</v>
      </c>
      <c r="I4594" s="30">
        <f>Tabla14[[#This Row],[5% purpil]]+(Tabla14[[#This Row],[5% purpil]]*0.21)</f>
        <v>2732.0856199999998</v>
      </c>
      <c r="J4594" s="30">
        <f>Tabla14[[#This Row],[5% purpil]]+(Tabla14[[#This Row],[5% purpil]]*0.21)</f>
        <v>2732.0856199999998</v>
      </c>
      <c r="K4594" s="6">
        <f>Tabla14[[#This Row],[Precio NEGRO Publico c/juan]]-Tabla14[[#This Row],[Nuestro Costo juan ]]</f>
        <v>483.67065999999977</v>
      </c>
      <c r="L4594" s="7">
        <f>Tabla14[[#This Row],[Ganancia]]/Tabla14[[#This Row],[Nuestro Costo juan ]]</f>
        <v>0.21511627906976732</v>
      </c>
      <c r="M4594" s="2">
        <f>Tabla14[[#This Row],[Precio NEGRO Publico c/juan]]+(Tabla14[[#This Row],[Precio NEGRO Publico c/juan]]*0.105)</f>
        <v>3018.9546100999996</v>
      </c>
    </row>
    <row r="4595" spans="1:13">
      <c r="A4595" s="1" t="s">
        <v>9211</v>
      </c>
      <c r="B4595" t="s">
        <v>9212</v>
      </c>
      <c r="C4595" t="s">
        <v>7159</v>
      </c>
      <c r="D4595" t="s">
        <v>5447</v>
      </c>
      <c r="E4595" s="2">
        <v>5771.23</v>
      </c>
      <c r="F4595" s="2">
        <f>Tabla14[[#This Row],[Precio]]-(Tabla14[[#This Row],[Precio]]*0.14)</f>
        <v>4963.2577999999994</v>
      </c>
      <c r="G4595" s="2">
        <f>Tabla14[[#This Row],[Precio]]-(Tabla14[[#This Row],[Precio]]*0.05)</f>
        <v>5482.6684999999998</v>
      </c>
      <c r="H4595" s="4">
        <f>Tabla14[[#This Row],[  -14% costo de juan]]+(Tabla14[[#This Row],[  -14% costo de juan]]*0.1)</f>
        <v>5459.5835799999995</v>
      </c>
      <c r="I4595" s="30">
        <f>Tabla14[[#This Row],[5% purpil]]+(Tabla14[[#This Row],[5% purpil]]*0.21)</f>
        <v>6634.0288849999997</v>
      </c>
      <c r="J4595" s="30">
        <f>Tabla14[[#This Row],[5% purpil]]+(Tabla14[[#This Row],[5% purpil]]*0.21)</f>
        <v>6634.0288849999997</v>
      </c>
      <c r="K4595" s="6">
        <f>Tabla14[[#This Row],[Precio NEGRO Publico c/juan]]-Tabla14[[#This Row],[Nuestro Costo juan ]]</f>
        <v>1174.4453050000002</v>
      </c>
      <c r="L4595" s="7">
        <f>Tabla14[[#This Row],[Ganancia]]/Tabla14[[#This Row],[Nuestro Costo juan ]]</f>
        <v>0.21511627906976749</v>
      </c>
      <c r="M4595" s="2">
        <f>Tabla14[[#This Row],[Precio NEGRO Publico c/juan]]+(Tabla14[[#This Row],[Precio NEGRO Publico c/juan]]*0.105)</f>
        <v>7330.6019179249997</v>
      </c>
    </row>
    <row r="4596" spans="1:13">
      <c r="A4596" s="1" t="s">
        <v>9213</v>
      </c>
      <c r="B4596" t="s">
        <v>9214</v>
      </c>
      <c r="C4596" t="s">
        <v>7159</v>
      </c>
      <c r="D4596" t="s">
        <v>5447</v>
      </c>
      <c r="E4596" s="2">
        <v>1932.63</v>
      </c>
      <c r="F4596" s="2">
        <f>Tabla14[[#This Row],[Precio]]-(Tabla14[[#This Row],[Precio]]*0.14)</f>
        <v>1662.0617999999999</v>
      </c>
      <c r="G4596" s="2">
        <f>Tabla14[[#This Row],[Precio]]-(Tabla14[[#This Row],[Precio]]*0.05)</f>
        <v>1835.9985000000001</v>
      </c>
      <c r="H4596" s="4">
        <f>Tabla14[[#This Row],[  -14% costo de juan]]+(Tabla14[[#This Row],[  -14% costo de juan]]*0.1)</f>
        <v>1828.2679800000001</v>
      </c>
      <c r="I4596" s="30">
        <f>Tabla14[[#This Row],[5% purpil]]+(Tabla14[[#This Row],[5% purpil]]*0.21)</f>
        <v>2221.5581850000003</v>
      </c>
      <c r="J4596" s="30">
        <f>Tabla14[[#This Row],[5% purpil]]+(Tabla14[[#This Row],[5% purpil]]*0.21)</f>
        <v>2221.5581850000003</v>
      </c>
      <c r="K4596" s="6">
        <f>Tabla14[[#This Row],[Precio NEGRO Publico c/juan]]-Tabla14[[#This Row],[Nuestro Costo juan ]]</f>
        <v>393.29020500000024</v>
      </c>
      <c r="L4596" s="7">
        <f>Tabla14[[#This Row],[Ganancia]]/Tabla14[[#This Row],[Nuestro Costo juan ]]</f>
        <v>0.21511627906976757</v>
      </c>
      <c r="M4596" s="2">
        <f>Tabla14[[#This Row],[Precio NEGRO Publico c/juan]]+(Tabla14[[#This Row],[Precio NEGRO Publico c/juan]]*0.105)</f>
        <v>2454.8217944250005</v>
      </c>
    </row>
    <row r="4597" spans="1:13">
      <c r="A4597" s="1" t="s">
        <v>9215</v>
      </c>
      <c r="B4597" t="s">
        <v>9216</v>
      </c>
      <c r="C4597" t="s">
        <v>7159</v>
      </c>
      <c r="D4597" t="s">
        <v>5447</v>
      </c>
      <c r="E4597" s="2">
        <v>11578.95</v>
      </c>
      <c r="F4597" s="2">
        <f>Tabla14[[#This Row],[Precio]]-(Tabla14[[#This Row],[Precio]]*0.14)</f>
        <v>9957.8970000000008</v>
      </c>
      <c r="G4597" s="2">
        <f>Tabla14[[#This Row],[Precio]]-(Tabla14[[#This Row],[Precio]]*0.05)</f>
        <v>11000.002500000001</v>
      </c>
      <c r="H4597" s="4">
        <f>Tabla14[[#This Row],[  -14% costo de juan]]+(Tabla14[[#This Row],[  -14% costo de juan]]*0.1)</f>
        <v>10953.6867</v>
      </c>
      <c r="I4597" s="30">
        <f>Tabla14[[#This Row],[5% purpil]]+(Tabla14[[#This Row],[5% purpil]]*0.21)</f>
        <v>13310.003025</v>
      </c>
      <c r="J4597" s="30">
        <f>Tabla14[[#This Row],[5% purpil]]+(Tabla14[[#This Row],[5% purpil]]*0.21)</f>
        <v>13310.003025</v>
      </c>
      <c r="K4597" s="6">
        <f>Tabla14[[#This Row],[Precio NEGRO Publico c/juan]]-Tabla14[[#This Row],[Nuestro Costo juan ]]</f>
        <v>2356.3163249999998</v>
      </c>
      <c r="L4597" s="7">
        <f>Tabla14[[#This Row],[Ganancia]]/Tabla14[[#This Row],[Nuestro Costo juan ]]</f>
        <v>0.21511627906976741</v>
      </c>
      <c r="M4597" s="2">
        <f>Tabla14[[#This Row],[Precio NEGRO Publico c/juan]]+(Tabla14[[#This Row],[Precio NEGRO Publico c/juan]]*0.105)</f>
        <v>14707.553342625</v>
      </c>
    </row>
    <row r="4598" spans="1:13">
      <c r="A4598" s="1" t="s">
        <v>9217</v>
      </c>
      <c r="B4598" t="s">
        <v>9218</v>
      </c>
      <c r="C4598" t="s">
        <v>7159</v>
      </c>
      <c r="D4598" t="s">
        <v>5447</v>
      </c>
      <c r="E4598" s="2">
        <v>4958.1499999999996</v>
      </c>
      <c r="F4598" s="2">
        <f>Tabla14[[#This Row],[Precio]]-(Tabla14[[#This Row],[Precio]]*0.14)</f>
        <v>4264.009</v>
      </c>
      <c r="G4598" s="2">
        <f>Tabla14[[#This Row],[Precio]]-(Tabla14[[#This Row],[Precio]]*0.05)</f>
        <v>4710.2424999999994</v>
      </c>
      <c r="H4598" s="4">
        <f>Tabla14[[#This Row],[  -14% costo de juan]]+(Tabla14[[#This Row],[  -14% costo de juan]]*0.1)</f>
        <v>4690.4098999999997</v>
      </c>
      <c r="I4598" s="30">
        <f>Tabla14[[#This Row],[5% purpil]]+(Tabla14[[#This Row],[5% purpil]]*0.21)</f>
        <v>5699.3934249999993</v>
      </c>
      <c r="J4598" s="30">
        <f>Tabla14[[#This Row],[5% purpil]]+(Tabla14[[#This Row],[5% purpil]]*0.21)</f>
        <v>5699.3934249999993</v>
      </c>
      <c r="K4598" s="6">
        <f>Tabla14[[#This Row],[Precio NEGRO Publico c/juan]]-Tabla14[[#This Row],[Nuestro Costo juan ]]</f>
        <v>1008.9835249999996</v>
      </c>
      <c r="L4598" s="7">
        <f>Tabla14[[#This Row],[Ganancia]]/Tabla14[[#This Row],[Nuestro Costo juan ]]</f>
        <v>0.21511627906976738</v>
      </c>
      <c r="M4598" s="2">
        <f>Tabla14[[#This Row],[Precio NEGRO Publico c/juan]]+(Tabla14[[#This Row],[Precio NEGRO Publico c/juan]]*0.105)</f>
        <v>6297.8297346249992</v>
      </c>
    </row>
    <row r="4599" spans="1:13">
      <c r="A4599" s="1" t="s">
        <v>9219</v>
      </c>
      <c r="B4599" t="s">
        <v>9220</v>
      </c>
      <c r="C4599" t="s">
        <v>7159</v>
      </c>
      <c r="D4599" t="s">
        <v>5447</v>
      </c>
      <c r="E4599" s="2">
        <v>21052.63</v>
      </c>
      <c r="F4599" s="2">
        <f>Tabla14[[#This Row],[Precio]]-(Tabla14[[#This Row],[Precio]]*0.14)</f>
        <v>18105.2618</v>
      </c>
      <c r="G4599" s="2">
        <f>Tabla14[[#This Row],[Precio]]-(Tabla14[[#This Row],[Precio]]*0.05)</f>
        <v>19999.998500000002</v>
      </c>
      <c r="H4599" s="4">
        <f>Tabla14[[#This Row],[  -14% costo de juan]]+(Tabla14[[#This Row],[  -14% costo de juan]]*0.1)</f>
        <v>19915.787980000001</v>
      </c>
      <c r="I4599" s="30">
        <f>Tabla14[[#This Row],[5% purpil]]+(Tabla14[[#This Row],[5% purpil]]*0.21)</f>
        <v>24199.998185</v>
      </c>
      <c r="J4599" s="30">
        <f>Tabla14[[#This Row],[5% purpil]]+(Tabla14[[#This Row],[5% purpil]]*0.21)</f>
        <v>24199.998185</v>
      </c>
      <c r="K4599" s="6">
        <f>Tabla14[[#This Row],[Precio NEGRO Publico c/juan]]-Tabla14[[#This Row],[Nuestro Costo juan ]]</f>
        <v>4284.2102049999994</v>
      </c>
      <c r="L4599" s="7">
        <f>Tabla14[[#This Row],[Ganancia]]/Tabla14[[#This Row],[Nuestro Costo juan ]]</f>
        <v>0.21511627906976741</v>
      </c>
      <c r="M4599" s="2">
        <f>Tabla14[[#This Row],[Precio NEGRO Publico c/juan]]+(Tabla14[[#This Row],[Precio NEGRO Publico c/juan]]*0.105)</f>
        <v>26740.997994425001</v>
      </c>
    </row>
    <row r="4600" spans="1:13">
      <c r="A4600" s="1" t="s">
        <v>9221</v>
      </c>
      <c r="B4600" t="s">
        <v>9222</v>
      </c>
      <c r="C4600" t="s">
        <v>7159</v>
      </c>
      <c r="D4600" t="s">
        <v>5447</v>
      </c>
      <c r="E4600" s="2">
        <v>1658.27</v>
      </c>
      <c r="F4600" s="2">
        <f>Tabla14[[#This Row],[Precio]]-(Tabla14[[#This Row],[Precio]]*0.14)</f>
        <v>1426.1122</v>
      </c>
      <c r="G4600" s="2">
        <f>Tabla14[[#This Row],[Precio]]-(Tabla14[[#This Row],[Precio]]*0.05)</f>
        <v>1575.3564999999999</v>
      </c>
      <c r="H4600" s="4">
        <f>Tabla14[[#This Row],[  -14% costo de juan]]+(Tabla14[[#This Row],[  -14% costo de juan]]*0.1)</f>
        <v>1568.72342</v>
      </c>
      <c r="I4600" s="30">
        <f>Tabla14[[#This Row],[5% purpil]]+(Tabla14[[#This Row],[5% purpil]]*0.21)</f>
        <v>1906.1813649999999</v>
      </c>
      <c r="J4600" s="30">
        <f>Tabla14[[#This Row],[5% purpil]]+(Tabla14[[#This Row],[5% purpil]]*0.21)</f>
        <v>1906.1813649999999</v>
      </c>
      <c r="K4600" s="6">
        <f>Tabla14[[#This Row],[Precio NEGRO Publico c/juan]]-Tabla14[[#This Row],[Nuestro Costo juan ]]</f>
        <v>337.45794499999988</v>
      </c>
      <c r="L4600" s="7">
        <f>Tabla14[[#This Row],[Ganancia]]/Tabla14[[#This Row],[Nuestro Costo juan ]]</f>
        <v>0.21511627906976735</v>
      </c>
      <c r="M4600" s="2">
        <f>Tabla14[[#This Row],[Precio NEGRO Publico c/juan]]+(Tabla14[[#This Row],[Precio NEGRO Publico c/juan]]*0.105)</f>
        <v>2106.330408325</v>
      </c>
    </row>
    <row r="4601" spans="1:13">
      <c r="A4601" s="1" t="s">
        <v>9223</v>
      </c>
      <c r="B4601" t="s">
        <v>9224</v>
      </c>
      <c r="C4601" t="s">
        <v>7159</v>
      </c>
      <c r="D4601" t="s">
        <v>5447</v>
      </c>
      <c r="E4601" s="2">
        <v>40263.86</v>
      </c>
      <c r="F4601" s="2">
        <f>Tabla14[[#This Row],[Precio]]-(Tabla14[[#This Row],[Precio]]*0.14)</f>
        <v>34626.919600000001</v>
      </c>
      <c r="G4601" s="2">
        <f>Tabla14[[#This Row],[Precio]]-(Tabla14[[#This Row],[Precio]]*0.05)</f>
        <v>38250.667000000001</v>
      </c>
      <c r="H4601" s="4">
        <f>Tabla14[[#This Row],[  -14% costo de juan]]+(Tabla14[[#This Row],[  -14% costo de juan]]*0.1)</f>
        <v>38089.611560000005</v>
      </c>
      <c r="I4601" s="30">
        <f>Tabla14[[#This Row],[5% purpil]]+(Tabla14[[#This Row],[5% purpil]]*0.21)</f>
        <v>46283.307070000003</v>
      </c>
      <c r="J4601" s="30">
        <f>Tabla14[[#This Row],[5% purpil]]+(Tabla14[[#This Row],[5% purpil]]*0.21)</f>
        <v>46283.307070000003</v>
      </c>
      <c r="K4601" s="6">
        <f>Tabla14[[#This Row],[Precio NEGRO Publico c/juan]]-Tabla14[[#This Row],[Nuestro Costo juan ]]</f>
        <v>8193.6955099999977</v>
      </c>
      <c r="L4601" s="7">
        <f>Tabla14[[#This Row],[Ganancia]]/Tabla14[[#This Row],[Nuestro Costo juan ]]</f>
        <v>0.21511627906976735</v>
      </c>
      <c r="M4601" s="2">
        <f>Tabla14[[#This Row],[Precio NEGRO Publico c/juan]]+(Tabla14[[#This Row],[Precio NEGRO Publico c/juan]]*0.105)</f>
        <v>51143.054312350003</v>
      </c>
    </row>
    <row r="4602" spans="1:13">
      <c r="A4602" s="1" t="s">
        <v>9225</v>
      </c>
      <c r="B4602" t="s">
        <v>9226</v>
      </c>
      <c r="C4602" t="s">
        <v>7159</v>
      </c>
      <c r="D4602" t="s">
        <v>5447</v>
      </c>
      <c r="E4602" s="2">
        <v>42937.54</v>
      </c>
      <c r="F4602" s="2">
        <f>Tabla14[[#This Row],[Precio]]-(Tabla14[[#This Row],[Precio]]*0.14)</f>
        <v>36926.284400000004</v>
      </c>
      <c r="G4602" s="2">
        <f>Tabla14[[#This Row],[Precio]]-(Tabla14[[#This Row],[Precio]]*0.05)</f>
        <v>40790.663</v>
      </c>
      <c r="H4602" s="4">
        <f>Tabla14[[#This Row],[  -14% costo de juan]]+(Tabla14[[#This Row],[  -14% costo de juan]]*0.1)</f>
        <v>40618.912840000005</v>
      </c>
      <c r="I4602" s="30">
        <f>Tabla14[[#This Row],[5% purpil]]+(Tabla14[[#This Row],[5% purpil]]*0.21)</f>
        <v>49356.702230000003</v>
      </c>
      <c r="J4602" s="30">
        <f>Tabla14[[#This Row],[5% purpil]]+(Tabla14[[#This Row],[5% purpil]]*0.21)</f>
        <v>49356.702230000003</v>
      </c>
      <c r="K4602" s="6">
        <f>Tabla14[[#This Row],[Precio NEGRO Publico c/juan]]-Tabla14[[#This Row],[Nuestro Costo juan ]]</f>
        <v>8737.7893899999981</v>
      </c>
      <c r="L4602" s="7">
        <f>Tabla14[[#This Row],[Ganancia]]/Tabla14[[#This Row],[Nuestro Costo juan ]]</f>
        <v>0.21511627906976738</v>
      </c>
      <c r="M4602" s="2">
        <f>Tabla14[[#This Row],[Precio NEGRO Publico c/juan]]+(Tabla14[[#This Row],[Precio NEGRO Publico c/juan]]*0.105)</f>
        <v>54539.155964150006</v>
      </c>
    </row>
    <row r="4603" spans="1:13">
      <c r="A4603" s="1" t="s">
        <v>9227</v>
      </c>
      <c r="B4603" t="s">
        <v>9228</v>
      </c>
      <c r="C4603" t="s">
        <v>7159</v>
      </c>
      <c r="D4603" t="s">
        <v>5447</v>
      </c>
      <c r="E4603" s="2">
        <v>44778.95</v>
      </c>
      <c r="F4603" s="2">
        <f>Tabla14[[#This Row],[Precio]]-(Tabla14[[#This Row],[Precio]]*0.14)</f>
        <v>38509.896999999997</v>
      </c>
      <c r="G4603" s="2">
        <f>Tabla14[[#This Row],[Precio]]-(Tabla14[[#This Row],[Precio]]*0.05)</f>
        <v>42540.002499999995</v>
      </c>
      <c r="H4603" s="4">
        <f>Tabla14[[#This Row],[  -14% costo de juan]]+(Tabla14[[#This Row],[  -14% costo de juan]]*0.1)</f>
        <v>42360.886699999995</v>
      </c>
      <c r="I4603" s="30">
        <f>Tabla14[[#This Row],[5% purpil]]+(Tabla14[[#This Row],[5% purpil]]*0.21)</f>
        <v>51473.403024999992</v>
      </c>
      <c r="J4603" s="30">
        <f>Tabla14[[#This Row],[5% purpil]]+(Tabla14[[#This Row],[5% purpil]]*0.21)</f>
        <v>51473.403024999992</v>
      </c>
      <c r="K4603" s="6">
        <f>Tabla14[[#This Row],[Precio NEGRO Publico c/juan]]-Tabla14[[#This Row],[Nuestro Costo juan ]]</f>
        <v>9112.5163249999969</v>
      </c>
      <c r="L4603" s="7">
        <f>Tabla14[[#This Row],[Ganancia]]/Tabla14[[#This Row],[Nuestro Costo juan ]]</f>
        <v>0.21511627906976738</v>
      </c>
      <c r="M4603" s="2">
        <f>Tabla14[[#This Row],[Precio NEGRO Publico c/juan]]+(Tabla14[[#This Row],[Precio NEGRO Publico c/juan]]*0.105)</f>
        <v>56878.11034262499</v>
      </c>
    </row>
    <row r="4604" spans="1:13">
      <c r="A4604" s="1" t="s">
        <v>9229</v>
      </c>
      <c r="B4604" t="s">
        <v>9230</v>
      </c>
      <c r="C4604" t="s">
        <v>7159</v>
      </c>
      <c r="D4604" t="s">
        <v>5447</v>
      </c>
      <c r="E4604" s="2">
        <v>27894.74</v>
      </c>
      <c r="F4604" s="2">
        <f>Tabla14[[#This Row],[Precio]]-(Tabla14[[#This Row],[Precio]]*0.14)</f>
        <v>23989.4764</v>
      </c>
      <c r="G4604" s="2">
        <f>Tabla14[[#This Row],[Precio]]-(Tabla14[[#This Row],[Precio]]*0.05)</f>
        <v>26500.003000000001</v>
      </c>
      <c r="H4604" s="4">
        <f>Tabla14[[#This Row],[  -14% costo de juan]]+(Tabla14[[#This Row],[  -14% costo de juan]]*0.1)</f>
        <v>26388.424039999998</v>
      </c>
      <c r="I4604" s="30">
        <f>Tabla14[[#This Row],[5% purpil]]+(Tabla14[[#This Row],[5% purpil]]*0.21)</f>
        <v>32065.003629999999</v>
      </c>
      <c r="J4604" s="30">
        <f>Tabla14[[#This Row],[5% purpil]]+(Tabla14[[#This Row],[5% purpil]]*0.21)</f>
        <v>32065.003629999999</v>
      </c>
      <c r="K4604" s="6">
        <f>Tabla14[[#This Row],[Precio NEGRO Publico c/juan]]-Tabla14[[#This Row],[Nuestro Costo juan ]]</f>
        <v>5676.5795900000012</v>
      </c>
      <c r="L4604" s="7">
        <f>Tabla14[[#This Row],[Ganancia]]/Tabla14[[#This Row],[Nuestro Costo juan ]]</f>
        <v>0.21511627906976749</v>
      </c>
      <c r="M4604" s="2">
        <f>Tabla14[[#This Row],[Precio NEGRO Publico c/juan]]+(Tabla14[[#This Row],[Precio NEGRO Publico c/juan]]*0.105)</f>
        <v>35431.829011149995</v>
      </c>
    </row>
    <row r="4605" spans="1:13">
      <c r="A4605" s="1" t="s">
        <v>9231</v>
      </c>
      <c r="B4605" t="s">
        <v>9232</v>
      </c>
      <c r="C4605" t="s">
        <v>7159</v>
      </c>
      <c r="D4605" t="s">
        <v>5447</v>
      </c>
      <c r="E4605" s="2">
        <v>31569.119999999999</v>
      </c>
      <c r="F4605" s="2">
        <f>Tabla14[[#This Row],[Precio]]-(Tabla14[[#This Row],[Precio]]*0.14)</f>
        <v>27149.443199999998</v>
      </c>
      <c r="G4605" s="2">
        <f>Tabla14[[#This Row],[Precio]]-(Tabla14[[#This Row],[Precio]]*0.05)</f>
        <v>29990.663999999997</v>
      </c>
      <c r="H4605" s="4">
        <f>Tabla14[[#This Row],[  -14% costo de juan]]+(Tabla14[[#This Row],[  -14% costo de juan]]*0.1)</f>
        <v>29864.387519999997</v>
      </c>
      <c r="I4605" s="30">
        <f>Tabla14[[#This Row],[5% purpil]]+(Tabla14[[#This Row],[5% purpil]]*0.21)</f>
        <v>36288.703439999997</v>
      </c>
      <c r="J4605" s="30">
        <f>Tabla14[[#This Row],[5% purpil]]+(Tabla14[[#This Row],[5% purpil]]*0.21)</f>
        <v>36288.703439999997</v>
      </c>
      <c r="K4605" s="6">
        <f>Tabla14[[#This Row],[Precio NEGRO Publico c/juan]]-Tabla14[[#This Row],[Nuestro Costo juan ]]</f>
        <v>6424.3159200000009</v>
      </c>
      <c r="L4605" s="7">
        <f>Tabla14[[#This Row],[Ganancia]]/Tabla14[[#This Row],[Nuestro Costo juan ]]</f>
        <v>0.21511627906976749</v>
      </c>
      <c r="M4605" s="2">
        <f>Tabla14[[#This Row],[Precio NEGRO Publico c/juan]]+(Tabla14[[#This Row],[Precio NEGRO Publico c/juan]]*0.105)</f>
        <v>40099.017301199994</v>
      </c>
    </row>
    <row r="4606" spans="1:13">
      <c r="A4606" s="1" t="s">
        <v>9233</v>
      </c>
      <c r="B4606" t="s">
        <v>9234</v>
      </c>
      <c r="C4606" t="s">
        <v>7159</v>
      </c>
      <c r="D4606" t="s">
        <v>5447</v>
      </c>
      <c r="E4606" s="2">
        <v>1538.53</v>
      </c>
      <c r="F4606" s="2">
        <f>Tabla14[[#This Row],[Precio]]-(Tabla14[[#This Row],[Precio]]*0.14)</f>
        <v>1323.1358</v>
      </c>
      <c r="G4606" s="2">
        <f>Tabla14[[#This Row],[Precio]]-(Tabla14[[#This Row],[Precio]]*0.05)</f>
        <v>1461.6034999999999</v>
      </c>
      <c r="H4606" s="4">
        <f>Tabla14[[#This Row],[  -14% costo de juan]]+(Tabla14[[#This Row],[  -14% costo de juan]]*0.1)</f>
        <v>1455.44938</v>
      </c>
      <c r="I4606" s="30">
        <f>Tabla14[[#This Row],[5% purpil]]+(Tabla14[[#This Row],[5% purpil]]*0.21)</f>
        <v>1768.5402349999999</v>
      </c>
      <c r="J4606" s="30">
        <f>Tabla14[[#This Row],[5% purpil]]+(Tabla14[[#This Row],[5% purpil]]*0.21)</f>
        <v>1768.5402349999999</v>
      </c>
      <c r="K4606" s="6">
        <f>Tabla14[[#This Row],[Precio NEGRO Publico c/juan]]-Tabla14[[#This Row],[Nuestro Costo juan ]]</f>
        <v>313.09085499999992</v>
      </c>
      <c r="L4606" s="7">
        <f>Tabla14[[#This Row],[Ganancia]]/Tabla14[[#This Row],[Nuestro Costo juan ]]</f>
        <v>0.21511627906976738</v>
      </c>
      <c r="M4606" s="2">
        <f>Tabla14[[#This Row],[Precio NEGRO Publico c/juan]]+(Tabla14[[#This Row],[Precio NEGRO Publico c/juan]]*0.105)</f>
        <v>1954.236959675</v>
      </c>
    </row>
    <row r="4607" spans="1:13">
      <c r="A4607" s="1" t="s">
        <v>9235</v>
      </c>
      <c r="B4607" t="s">
        <v>9236</v>
      </c>
      <c r="C4607" t="s">
        <v>7159</v>
      </c>
      <c r="D4607" t="s">
        <v>5447</v>
      </c>
      <c r="E4607" s="2">
        <v>3316.55</v>
      </c>
      <c r="F4607" s="2">
        <f>Tabla14[[#This Row],[Precio]]-(Tabla14[[#This Row],[Precio]]*0.14)</f>
        <v>2852.2330000000002</v>
      </c>
      <c r="G4607" s="2">
        <f>Tabla14[[#This Row],[Precio]]-(Tabla14[[#This Row],[Precio]]*0.05)</f>
        <v>3150.7225000000003</v>
      </c>
      <c r="H4607" s="4">
        <f>Tabla14[[#This Row],[  -14% costo de juan]]+(Tabla14[[#This Row],[  -14% costo de juan]]*0.1)</f>
        <v>3137.4563000000003</v>
      </c>
      <c r="I4607" s="30">
        <f>Tabla14[[#This Row],[5% purpil]]+(Tabla14[[#This Row],[5% purpil]]*0.21)</f>
        <v>3812.3742250000005</v>
      </c>
      <c r="J4607" s="30">
        <f>Tabla14[[#This Row],[5% purpil]]+(Tabla14[[#This Row],[5% purpil]]*0.21)</f>
        <v>3812.3742250000005</v>
      </c>
      <c r="K4607" s="6">
        <f>Tabla14[[#This Row],[Precio NEGRO Publico c/juan]]-Tabla14[[#This Row],[Nuestro Costo juan ]]</f>
        <v>674.9179250000002</v>
      </c>
      <c r="L4607" s="7">
        <f>Tabla14[[#This Row],[Ganancia]]/Tabla14[[#This Row],[Nuestro Costo juan ]]</f>
        <v>0.21511627906976749</v>
      </c>
      <c r="M4607" s="2">
        <f>Tabla14[[#This Row],[Precio NEGRO Publico c/juan]]+(Tabla14[[#This Row],[Precio NEGRO Publico c/juan]]*0.105)</f>
        <v>4212.6735186250007</v>
      </c>
    </row>
    <row r="4608" spans="1:13">
      <c r="A4608" s="1" t="s">
        <v>9237</v>
      </c>
      <c r="B4608" t="s">
        <v>9238</v>
      </c>
      <c r="C4608" t="s">
        <v>7159</v>
      </c>
      <c r="D4608" t="s">
        <v>5447</v>
      </c>
      <c r="E4608" s="2">
        <v>12139.96</v>
      </c>
      <c r="F4608" s="2">
        <f>Tabla14[[#This Row],[Precio]]-(Tabla14[[#This Row],[Precio]]*0.14)</f>
        <v>10440.365599999999</v>
      </c>
      <c r="G4608" s="2">
        <f>Tabla14[[#This Row],[Precio]]-(Tabla14[[#This Row],[Precio]]*0.05)</f>
        <v>11532.962</v>
      </c>
      <c r="H4608" s="4">
        <f>Tabla14[[#This Row],[  -14% costo de juan]]+(Tabla14[[#This Row],[  -14% costo de juan]]*0.1)</f>
        <v>11484.40216</v>
      </c>
      <c r="I4608" s="30">
        <f>Tabla14[[#This Row],[5% purpil]]+(Tabla14[[#This Row],[5% purpil]]*0.21)</f>
        <v>13954.88402</v>
      </c>
      <c r="J4608" s="30">
        <f>Tabla14[[#This Row],[5% purpil]]+(Tabla14[[#This Row],[5% purpil]]*0.21)</f>
        <v>13954.88402</v>
      </c>
      <c r="K4608" s="6">
        <f>Tabla14[[#This Row],[Precio NEGRO Publico c/juan]]-Tabla14[[#This Row],[Nuestro Costo juan ]]</f>
        <v>2470.4818599999999</v>
      </c>
      <c r="L4608" s="7">
        <f>Tabla14[[#This Row],[Ganancia]]/Tabla14[[#This Row],[Nuestro Costo juan ]]</f>
        <v>0.21511627906976744</v>
      </c>
      <c r="M4608" s="2">
        <f>Tabla14[[#This Row],[Precio NEGRO Publico c/juan]]+(Tabla14[[#This Row],[Precio NEGRO Publico c/juan]]*0.105)</f>
        <v>15420.146842099999</v>
      </c>
    </row>
    <row r="4609" spans="1:13">
      <c r="A4609" s="1" t="s">
        <v>9239</v>
      </c>
      <c r="B4609" t="s">
        <v>9240</v>
      </c>
      <c r="C4609" t="s">
        <v>7159</v>
      </c>
      <c r="D4609" t="s">
        <v>5447</v>
      </c>
      <c r="E4609" s="2">
        <v>2752.67</v>
      </c>
      <c r="F4609" s="2">
        <f>Tabla14[[#This Row],[Precio]]-(Tabla14[[#This Row],[Precio]]*0.14)</f>
        <v>2367.2961999999998</v>
      </c>
      <c r="G4609" s="2">
        <f>Tabla14[[#This Row],[Precio]]-(Tabla14[[#This Row],[Precio]]*0.05)</f>
        <v>2615.0365000000002</v>
      </c>
      <c r="H4609" s="4">
        <f>Tabla14[[#This Row],[  -14% costo de juan]]+(Tabla14[[#This Row],[  -14% costo de juan]]*0.1)</f>
        <v>2604.0258199999998</v>
      </c>
      <c r="I4609" s="30">
        <f>Tabla14[[#This Row],[5% purpil]]+(Tabla14[[#This Row],[5% purpil]]*0.21)</f>
        <v>3164.1941650000003</v>
      </c>
      <c r="J4609" s="30">
        <f>Tabla14[[#This Row],[5% purpil]]+(Tabla14[[#This Row],[5% purpil]]*0.21)</f>
        <v>3164.1941650000003</v>
      </c>
      <c r="K4609" s="6">
        <f>Tabla14[[#This Row],[Precio NEGRO Publico c/juan]]-Tabla14[[#This Row],[Nuestro Costo juan ]]</f>
        <v>560.1683450000005</v>
      </c>
      <c r="L4609" s="7">
        <f>Tabla14[[#This Row],[Ganancia]]/Tabla14[[#This Row],[Nuestro Costo juan ]]</f>
        <v>0.21511627906976766</v>
      </c>
      <c r="M4609" s="2">
        <f>Tabla14[[#This Row],[Precio NEGRO Publico c/juan]]+(Tabla14[[#This Row],[Precio NEGRO Publico c/juan]]*0.105)</f>
        <v>3496.4345523250004</v>
      </c>
    </row>
    <row r="4610" spans="1:13">
      <c r="A4610" s="1" t="s">
        <v>9241</v>
      </c>
      <c r="B4610" t="s">
        <v>9242</v>
      </c>
      <c r="C4610" t="s">
        <v>7159</v>
      </c>
      <c r="D4610" t="s">
        <v>5447</v>
      </c>
      <c r="E4610" s="2">
        <v>6842.11</v>
      </c>
      <c r="F4610" s="2">
        <f>Tabla14[[#This Row],[Precio]]-(Tabla14[[#This Row],[Precio]]*0.14)</f>
        <v>5884.2145999999993</v>
      </c>
      <c r="G4610" s="2">
        <f>Tabla14[[#This Row],[Precio]]-(Tabla14[[#This Row],[Precio]]*0.05)</f>
        <v>6500.0045</v>
      </c>
      <c r="H4610" s="4">
        <f>Tabla14[[#This Row],[  -14% costo de juan]]+(Tabla14[[#This Row],[  -14% costo de juan]]*0.1)</f>
        <v>6472.6360599999989</v>
      </c>
      <c r="I4610" s="30">
        <f>Tabla14[[#This Row],[5% purpil]]+(Tabla14[[#This Row],[5% purpil]]*0.21)</f>
        <v>7865.0054449999998</v>
      </c>
      <c r="J4610" s="30">
        <f>Tabla14[[#This Row],[5% purpil]]+(Tabla14[[#This Row],[5% purpil]]*0.21)</f>
        <v>7865.0054449999998</v>
      </c>
      <c r="K4610" s="6">
        <f>Tabla14[[#This Row],[Precio NEGRO Publico c/juan]]-Tabla14[[#This Row],[Nuestro Costo juan ]]</f>
        <v>1392.3693850000009</v>
      </c>
      <c r="L4610" s="7">
        <f>Tabla14[[#This Row],[Ganancia]]/Tabla14[[#This Row],[Nuestro Costo juan ]]</f>
        <v>0.2151162790697676</v>
      </c>
      <c r="M4610" s="2">
        <f>Tabla14[[#This Row],[Precio NEGRO Publico c/juan]]+(Tabla14[[#This Row],[Precio NEGRO Publico c/juan]]*0.105)</f>
        <v>8690.8310167250002</v>
      </c>
    </row>
    <row r="4611" spans="1:13">
      <c r="A4611" s="1" t="s">
        <v>9243</v>
      </c>
      <c r="B4611" t="s">
        <v>9244</v>
      </c>
      <c r="C4611" t="s">
        <v>7159</v>
      </c>
      <c r="D4611" t="s">
        <v>5447</v>
      </c>
      <c r="E4611" s="2">
        <v>3316.55</v>
      </c>
      <c r="F4611" s="2">
        <f>Tabla14[[#This Row],[Precio]]-(Tabla14[[#This Row],[Precio]]*0.14)</f>
        <v>2852.2330000000002</v>
      </c>
      <c r="G4611" s="2">
        <f>Tabla14[[#This Row],[Precio]]-(Tabla14[[#This Row],[Precio]]*0.05)</f>
        <v>3150.7225000000003</v>
      </c>
      <c r="H4611" s="4">
        <f>Tabla14[[#This Row],[  -14% costo de juan]]+(Tabla14[[#This Row],[  -14% costo de juan]]*0.1)</f>
        <v>3137.4563000000003</v>
      </c>
      <c r="I4611" s="30">
        <f>Tabla14[[#This Row],[5% purpil]]+(Tabla14[[#This Row],[5% purpil]]*0.21)</f>
        <v>3812.3742250000005</v>
      </c>
      <c r="J4611" s="30">
        <f>Tabla14[[#This Row],[5% purpil]]+(Tabla14[[#This Row],[5% purpil]]*0.21)</f>
        <v>3812.3742250000005</v>
      </c>
      <c r="K4611" s="6">
        <f>Tabla14[[#This Row],[Precio NEGRO Publico c/juan]]-Tabla14[[#This Row],[Nuestro Costo juan ]]</f>
        <v>674.9179250000002</v>
      </c>
      <c r="L4611" s="7">
        <f>Tabla14[[#This Row],[Ganancia]]/Tabla14[[#This Row],[Nuestro Costo juan ]]</f>
        <v>0.21511627906976749</v>
      </c>
      <c r="M4611" s="2">
        <f>Tabla14[[#This Row],[Precio NEGRO Publico c/juan]]+(Tabla14[[#This Row],[Precio NEGRO Publico c/juan]]*0.105)</f>
        <v>4212.6735186250007</v>
      </c>
    </row>
    <row r="4612" spans="1:13">
      <c r="A4612" s="1" t="s">
        <v>9245</v>
      </c>
      <c r="B4612" t="s">
        <v>9246</v>
      </c>
      <c r="C4612" t="s">
        <v>7159</v>
      </c>
      <c r="D4612" t="s">
        <v>5447</v>
      </c>
      <c r="E4612" s="2">
        <v>7761.4</v>
      </c>
      <c r="F4612" s="2">
        <f>Tabla14[[#This Row],[Precio]]-(Tabla14[[#This Row],[Precio]]*0.14)</f>
        <v>6674.8040000000001</v>
      </c>
      <c r="G4612" s="2">
        <f>Tabla14[[#This Row],[Precio]]-(Tabla14[[#This Row],[Precio]]*0.05)</f>
        <v>7373.33</v>
      </c>
      <c r="H4612" s="4">
        <f>Tabla14[[#This Row],[  -14% costo de juan]]+(Tabla14[[#This Row],[  -14% costo de juan]]*0.1)</f>
        <v>7342.2844000000005</v>
      </c>
      <c r="I4612" s="30">
        <f>Tabla14[[#This Row],[5% purpil]]+(Tabla14[[#This Row],[5% purpil]]*0.21)</f>
        <v>8921.7292999999991</v>
      </c>
      <c r="J4612" s="30">
        <f>Tabla14[[#This Row],[5% purpil]]+(Tabla14[[#This Row],[5% purpil]]*0.21)</f>
        <v>8921.7292999999991</v>
      </c>
      <c r="K4612" s="6">
        <f>Tabla14[[#This Row],[Precio NEGRO Publico c/juan]]-Tabla14[[#This Row],[Nuestro Costo juan ]]</f>
        <v>1579.4448999999986</v>
      </c>
      <c r="L4612" s="7">
        <f>Tabla14[[#This Row],[Ganancia]]/Tabla14[[#This Row],[Nuestro Costo juan ]]</f>
        <v>0.21511627906976724</v>
      </c>
      <c r="M4612" s="2">
        <f>Tabla14[[#This Row],[Precio NEGRO Publico c/juan]]+(Tabla14[[#This Row],[Precio NEGRO Publico c/juan]]*0.105)</f>
        <v>9858.5108764999986</v>
      </c>
    </row>
    <row r="4613" spans="1:13">
      <c r="A4613" s="1" t="s">
        <v>9247</v>
      </c>
      <c r="B4613" t="s">
        <v>9248</v>
      </c>
      <c r="C4613" t="s">
        <v>7159</v>
      </c>
      <c r="D4613" t="s">
        <v>5447</v>
      </c>
      <c r="E4613" s="2">
        <v>35789.47</v>
      </c>
      <c r="F4613" s="2">
        <f>Tabla14[[#This Row],[Precio]]-(Tabla14[[#This Row],[Precio]]*0.14)</f>
        <v>30778.944200000002</v>
      </c>
      <c r="G4613" s="2">
        <f>Tabla14[[#This Row],[Precio]]-(Tabla14[[#This Row],[Precio]]*0.05)</f>
        <v>33999.996500000001</v>
      </c>
      <c r="H4613" s="4">
        <f>Tabla14[[#This Row],[  -14% costo de juan]]+(Tabla14[[#This Row],[  -14% costo de juan]]*0.1)</f>
        <v>33856.838620000002</v>
      </c>
      <c r="I4613" s="30">
        <f>Tabla14[[#This Row],[5% purpil]]+(Tabla14[[#This Row],[5% purpil]]*0.21)</f>
        <v>41139.995765</v>
      </c>
      <c r="J4613" s="30">
        <f>Tabla14[[#This Row],[5% purpil]]+(Tabla14[[#This Row],[5% purpil]]*0.21)</f>
        <v>41139.995765</v>
      </c>
      <c r="K4613" s="6">
        <f>Tabla14[[#This Row],[Precio NEGRO Publico c/juan]]-Tabla14[[#This Row],[Nuestro Costo juan ]]</f>
        <v>7283.1571449999974</v>
      </c>
      <c r="L4613" s="7">
        <f>Tabla14[[#This Row],[Ganancia]]/Tabla14[[#This Row],[Nuestro Costo juan ]]</f>
        <v>0.21511627906976735</v>
      </c>
      <c r="M4613" s="2">
        <f>Tabla14[[#This Row],[Precio NEGRO Publico c/juan]]+(Tabla14[[#This Row],[Precio NEGRO Publico c/juan]]*0.105)</f>
        <v>45459.695320325001</v>
      </c>
    </row>
    <row r="4614" spans="1:13">
      <c r="A4614" s="1" t="s">
        <v>9249</v>
      </c>
      <c r="B4614" t="s">
        <v>9250</v>
      </c>
      <c r="C4614" t="s">
        <v>7159</v>
      </c>
      <c r="D4614" t="s">
        <v>5447</v>
      </c>
      <c r="E4614" s="2">
        <v>7494.74</v>
      </c>
      <c r="F4614" s="2">
        <f>Tabla14[[#This Row],[Precio]]-(Tabla14[[#This Row],[Precio]]*0.14)</f>
        <v>6445.4763999999996</v>
      </c>
      <c r="G4614" s="2">
        <f>Tabla14[[#This Row],[Precio]]-(Tabla14[[#This Row],[Precio]]*0.05)</f>
        <v>7120.0029999999997</v>
      </c>
      <c r="H4614" s="4">
        <f>Tabla14[[#This Row],[  -14% costo de juan]]+(Tabla14[[#This Row],[  -14% costo de juan]]*0.1)</f>
        <v>7090.0240399999993</v>
      </c>
      <c r="I4614" s="30">
        <f>Tabla14[[#This Row],[5% purpil]]+(Tabla14[[#This Row],[5% purpil]]*0.21)</f>
        <v>8615.20363</v>
      </c>
      <c r="J4614" s="30">
        <f>Tabla14[[#This Row],[5% purpil]]+(Tabla14[[#This Row],[5% purpil]]*0.21)</f>
        <v>8615.20363</v>
      </c>
      <c r="K4614" s="6">
        <f>Tabla14[[#This Row],[Precio NEGRO Publico c/juan]]-Tabla14[[#This Row],[Nuestro Costo juan ]]</f>
        <v>1525.1795900000006</v>
      </c>
      <c r="L4614" s="7">
        <f>Tabla14[[#This Row],[Ganancia]]/Tabla14[[#This Row],[Nuestro Costo juan ]]</f>
        <v>0.21511627906976755</v>
      </c>
      <c r="M4614" s="2">
        <f>Tabla14[[#This Row],[Precio NEGRO Publico c/juan]]+(Tabla14[[#This Row],[Precio NEGRO Publico c/juan]]*0.105)</f>
        <v>9519.8000111500005</v>
      </c>
    </row>
    <row r="4615" spans="1:13">
      <c r="A4615" s="1" t="s">
        <v>9251</v>
      </c>
      <c r="B4615" t="s">
        <v>9252</v>
      </c>
      <c r="C4615" t="s">
        <v>7159</v>
      </c>
      <c r="D4615" t="s">
        <v>5447</v>
      </c>
      <c r="E4615" s="2">
        <v>2432.2800000000002</v>
      </c>
      <c r="F4615" s="2">
        <f>Tabla14[[#This Row],[Precio]]-(Tabla14[[#This Row],[Precio]]*0.14)</f>
        <v>2091.7608</v>
      </c>
      <c r="G4615" s="2">
        <f>Tabla14[[#This Row],[Precio]]-(Tabla14[[#This Row],[Precio]]*0.05)</f>
        <v>2310.6660000000002</v>
      </c>
      <c r="H4615" s="4">
        <f>Tabla14[[#This Row],[  -14% costo de juan]]+(Tabla14[[#This Row],[  -14% costo de juan]]*0.1)</f>
        <v>2300.9368800000002</v>
      </c>
      <c r="I4615" s="30">
        <f>Tabla14[[#This Row],[5% purpil]]+(Tabla14[[#This Row],[5% purpil]]*0.21)</f>
        <v>2795.9058600000003</v>
      </c>
      <c r="J4615" s="30">
        <f>Tabla14[[#This Row],[5% purpil]]+(Tabla14[[#This Row],[5% purpil]]*0.21)</f>
        <v>2795.9058600000003</v>
      </c>
      <c r="K4615" s="6">
        <f>Tabla14[[#This Row],[Precio NEGRO Publico c/juan]]-Tabla14[[#This Row],[Nuestro Costo juan ]]</f>
        <v>494.9689800000001</v>
      </c>
      <c r="L4615" s="7">
        <f>Tabla14[[#This Row],[Ganancia]]/Tabla14[[#This Row],[Nuestro Costo juan ]]</f>
        <v>0.21511627906976746</v>
      </c>
      <c r="M4615" s="2">
        <f>Tabla14[[#This Row],[Precio NEGRO Publico c/juan]]+(Tabla14[[#This Row],[Precio NEGRO Publico c/juan]]*0.105)</f>
        <v>3089.4759753000003</v>
      </c>
    </row>
    <row r="4616" spans="1:13">
      <c r="A4616" s="1" t="s">
        <v>9253</v>
      </c>
      <c r="B4616" t="s">
        <v>9254</v>
      </c>
      <c r="C4616" t="s">
        <v>7159</v>
      </c>
      <c r="D4616" t="s">
        <v>5447</v>
      </c>
      <c r="E4616" s="2">
        <v>26467.23</v>
      </c>
      <c r="F4616" s="2">
        <f>Tabla14[[#This Row],[Precio]]-(Tabla14[[#This Row],[Precio]]*0.14)</f>
        <v>22761.817800000001</v>
      </c>
      <c r="G4616" s="2">
        <f>Tabla14[[#This Row],[Precio]]-(Tabla14[[#This Row],[Precio]]*0.05)</f>
        <v>25143.8685</v>
      </c>
      <c r="H4616" s="4">
        <f>Tabla14[[#This Row],[  -14% costo de juan]]+(Tabla14[[#This Row],[  -14% costo de juan]]*0.1)</f>
        <v>25037.99958</v>
      </c>
      <c r="I4616" s="30">
        <f>Tabla14[[#This Row],[5% purpil]]+(Tabla14[[#This Row],[5% purpil]]*0.21)</f>
        <v>30424.080884999999</v>
      </c>
      <c r="J4616" s="30">
        <f>Tabla14[[#This Row],[5% purpil]]+(Tabla14[[#This Row],[5% purpil]]*0.21)</f>
        <v>30424.080884999999</v>
      </c>
      <c r="K4616" s="6">
        <f>Tabla14[[#This Row],[Precio NEGRO Publico c/juan]]-Tabla14[[#This Row],[Nuestro Costo juan ]]</f>
        <v>5386.0813049999997</v>
      </c>
      <c r="L4616" s="7">
        <f>Tabla14[[#This Row],[Ganancia]]/Tabla14[[#This Row],[Nuestro Costo juan ]]</f>
        <v>0.21511627906976744</v>
      </c>
      <c r="M4616" s="2">
        <f>Tabla14[[#This Row],[Precio NEGRO Publico c/juan]]+(Tabla14[[#This Row],[Precio NEGRO Publico c/juan]]*0.105)</f>
        <v>33618.609377925</v>
      </c>
    </row>
    <row r="4617" spans="1:13">
      <c r="A4617" s="1" t="s">
        <v>9255</v>
      </c>
      <c r="B4617" t="s">
        <v>9256</v>
      </c>
      <c r="C4617" t="s">
        <v>7159</v>
      </c>
      <c r="D4617" t="s">
        <v>5447</v>
      </c>
      <c r="E4617" s="2">
        <v>11028.88</v>
      </c>
      <c r="F4617" s="2">
        <f>Tabla14[[#This Row],[Precio]]-(Tabla14[[#This Row],[Precio]]*0.14)</f>
        <v>9484.8367999999991</v>
      </c>
      <c r="G4617" s="2">
        <f>Tabla14[[#This Row],[Precio]]-(Tabla14[[#This Row],[Precio]]*0.05)</f>
        <v>10477.436</v>
      </c>
      <c r="H4617" s="4">
        <f>Tabla14[[#This Row],[  -14% costo de juan]]+(Tabla14[[#This Row],[  -14% costo de juan]]*0.1)</f>
        <v>10433.320479999998</v>
      </c>
      <c r="I4617" s="30">
        <f>Tabla14[[#This Row],[5% purpil]]+(Tabla14[[#This Row],[5% purpil]]*0.21)</f>
        <v>12677.697560000001</v>
      </c>
      <c r="J4617" s="30">
        <f>Tabla14[[#This Row],[5% purpil]]+(Tabla14[[#This Row],[5% purpil]]*0.21)</f>
        <v>12677.697560000001</v>
      </c>
      <c r="K4617" s="6">
        <f>Tabla14[[#This Row],[Precio NEGRO Publico c/juan]]-Tabla14[[#This Row],[Nuestro Costo juan ]]</f>
        <v>2244.377080000002</v>
      </c>
      <c r="L4617" s="7">
        <f>Tabla14[[#This Row],[Ganancia]]/Tabla14[[#This Row],[Nuestro Costo juan ]]</f>
        <v>0.21511627906976766</v>
      </c>
      <c r="M4617" s="2">
        <f>Tabla14[[#This Row],[Precio NEGRO Publico c/juan]]+(Tabla14[[#This Row],[Precio NEGRO Publico c/juan]]*0.105)</f>
        <v>14008.855803800001</v>
      </c>
    </row>
    <row r="4618" spans="1:13">
      <c r="A4618" s="1" t="s">
        <v>9257</v>
      </c>
      <c r="B4618" t="s">
        <v>9258</v>
      </c>
      <c r="C4618" t="s">
        <v>7159</v>
      </c>
      <c r="D4618" t="s">
        <v>5447</v>
      </c>
      <c r="E4618" s="2">
        <v>13234.36</v>
      </c>
      <c r="F4618" s="2">
        <f>Tabla14[[#This Row],[Precio]]-(Tabla14[[#This Row],[Precio]]*0.14)</f>
        <v>11381.5496</v>
      </c>
      <c r="G4618" s="2">
        <f>Tabla14[[#This Row],[Precio]]-(Tabla14[[#This Row],[Precio]]*0.05)</f>
        <v>12572.642</v>
      </c>
      <c r="H4618" s="4">
        <f>Tabla14[[#This Row],[  -14% costo de juan]]+(Tabla14[[#This Row],[  -14% costo de juan]]*0.1)</f>
        <v>12519.70456</v>
      </c>
      <c r="I4618" s="30">
        <f>Tabla14[[#This Row],[5% purpil]]+(Tabla14[[#This Row],[5% purpil]]*0.21)</f>
        <v>15212.89682</v>
      </c>
      <c r="J4618" s="30">
        <f>Tabla14[[#This Row],[5% purpil]]+(Tabla14[[#This Row],[5% purpil]]*0.21)</f>
        <v>15212.89682</v>
      </c>
      <c r="K4618" s="6">
        <f>Tabla14[[#This Row],[Precio NEGRO Publico c/juan]]-Tabla14[[#This Row],[Nuestro Costo juan ]]</f>
        <v>2693.1922599999998</v>
      </c>
      <c r="L4618" s="7">
        <f>Tabla14[[#This Row],[Ganancia]]/Tabla14[[#This Row],[Nuestro Costo juan ]]</f>
        <v>0.21511627906976744</v>
      </c>
      <c r="M4618" s="2">
        <f>Tabla14[[#This Row],[Precio NEGRO Publico c/juan]]+(Tabla14[[#This Row],[Precio NEGRO Publico c/juan]]*0.105)</f>
        <v>16810.2509861</v>
      </c>
    </row>
    <row r="4619" spans="1:13">
      <c r="A4619" s="1" t="s">
        <v>9259</v>
      </c>
      <c r="B4619" t="s">
        <v>9260</v>
      </c>
      <c r="C4619" t="s">
        <v>7159</v>
      </c>
      <c r="D4619" t="s">
        <v>5447</v>
      </c>
      <c r="E4619" s="2">
        <v>2205.4699999999998</v>
      </c>
      <c r="F4619" s="2">
        <f>Tabla14[[#This Row],[Precio]]-(Tabla14[[#This Row],[Precio]]*0.14)</f>
        <v>1896.7041999999997</v>
      </c>
      <c r="G4619" s="2">
        <f>Tabla14[[#This Row],[Precio]]-(Tabla14[[#This Row],[Precio]]*0.05)</f>
        <v>2095.1965</v>
      </c>
      <c r="H4619" s="4">
        <f>Tabla14[[#This Row],[  -14% costo de juan]]+(Tabla14[[#This Row],[  -14% costo de juan]]*0.1)</f>
        <v>2086.3746199999996</v>
      </c>
      <c r="I4619" s="30">
        <f>Tabla14[[#This Row],[5% purpil]]+(Tabla14[[#This Row],[5% purpil]]*0.21)</f>
        <v>2535.1877650000001</v>
      </c>
      <c r="J4619" s="30">
        <f>Tabla14[[#This Row],[5% purpil]]+(Tabla14[[#This Row],[5% purpil]]*0.21)</f>
        <v>2535.1877650000001</v>
      </c>
      <c r="K4619" s="6">
        <f>Tabla14[[#This Row],[Precio NEGRO Publico c/juan]]-Tabla14[[#This Row],[Nuestro Costo juan ]]</f>
        <v>448.81314500000053</v>
      </c>
      <c r="L4619" s="7">
        <f>Tabla14[[#This Row],[Ganancia]]/Tabla14[[#This Row],[Nuestro Costo juan ]]</f>
        <v>0.21511627906976774</v>
      </c>
      <c r="M4619" s="2">
        <f>Tabla14[[#This Row],[Precio NEGRO Publico c/juan]]+(Tabla14[[#This Row],[Precio NEGRO Publico c/juan]]*0.105)</f>
        <v>2801.382480325</v>
      </c>
    </row>
    <row r="4620" spans="1:13">
      <c r="A4620" s="1" t="s">
        <v>9261</v>
      </c>
      <c r="B4620" t="s">
        <v>9262</v>
      </c>
      <c r="C4620" t="s">
        <v>7159</v>
      </c>
      <c r="D4620" t="s">
        <v>5447</v>
      </c>
      <c r="E4620" s="2">
        <v>1527.02</v>
      </c>
      <c r="F4620" s="2">
        <f>Tabla14[[#This Row],[Precio]]-(Tabla14[[#This Row],[Precio]]*0.14)</f>
        <v>1313.2372</v>
      </c>
      <c r="G4620" s="2">
        <f>Tabla14[[#This Row],[Precio]]-(Tabla14[[#This Row],[Precio]]*0.05)</f>
        <v>1450.6689999999999</v>
      </c>
      <c r="H4620" s="4">
        <f>Tabla14[[#This Row],[  -14% costo de juan]]+(Tabla14[[#This Row],[  -14% costo de juan]]*0.1)</f>
        <v>1444.5609200000001</v>
      </c>
      <c r="I4620" s="30">
        <f>Tabla14[[#This Row],[5% purpil]]+(Tabla14[[#This Row],[5% purpil]]*0.21)</f>
        <v>1755.3094899999999</v>
      </c>
      <c r="J4620" s="30">
        <f>Tabla14[[#This Row],[5% purpil]]+(Tabla14[[#This Row],[5% purpil]]*0.21)</f>
        <v>1755.3094899999999</v>
      </c>
      <c r="K4620" s="6">
        <f>Tabla14[[#This Row],[Precio NEGRO Publico c/juan]]-Tabla14[[#This Row],[Nuestro Costo juan ]]</f>
        <v>310.74856999999975</v>
      </c>
      <c r="L4620" s="7">
        <f>Tabla14[[#This Row],[Ganancia]]/Tabla14[[#This Row],[Nuestro Costo juan ]]</f>
        <v>0.21511627906976724</v>
      </c>
      <c r="M4620" s="2">
        <f>Tabla14[[#This Row],[Precio NEGRO Publico c/juan]]+(Tabla14[[#This Row],[Precio NEGRO Publico c/juan]]*0.105)</f>
        <v>1939.6169864499998</v>
      </c>
    </row>
    <row r="4621" spans="1:13">
      <c r="A4621" s="1" t="s">
        <v>9263</v>
      </c>
      <c r="B4621" t="s">
        <v>9264</v>
      </c>
      <c r="C4621" t="s">
        <v>7159</v>
      </c>
      <c r="D4621" t="s">
        <v>5447</v>
      </c>
      <c r="E4621" s="2">
        <v>428.07</v>
      </c>
      <c r="F4621" s="2">
        <f>Tabla14[[#This Row],[Precio]]-(Tabla14[[#This Row],[Precio]]*0.14)</f>
        <v>368.14019999999999</v>
      </c>
      <c r="G4621" s="2">
        <f>Tabla14[[#This Row],[Precio]]-(Tabla14[[#This Row],[Precio]]*0.05)</f>
        <v>406.66649999999998</v>
      </c>
      <c r="H4621" s="4">
        <f>Tabla14[[#This Row],[  -14% costo de juan]]+(Tabla14[[#This Row],[  -14% costo de juan]]*0.1)</f>
        <v>404.95421999999996</v>
      </c>
      <c r="I4621" s="30">
        <f>Tabla14[[#This Row],[5% purpil]]+(Tabla14[[#This Row],[5% purpil]]*0.21)</f>
        <v>492.06646499999999</v>
      </c>
      <c r="J4621" s="30">
        <f>Tabla14[[#This Row],[5% purpil]]+(Tabla14[[#This Row],[5% purpil]]*0.21)</f>
        <v>492.06646499999999</v>
      </c>
      <c r="K4621" s="6">
        <f>Tabla14[[#This Row],[Precio NEGRO Publico c/juan]]-Tabla14[[#This Row],[Nuestro Costo juan ]]</f>
        <v>87.11224500000003</v>
      </c>
      <c r="L4621" s="7">
        <f>Tabla14[[#This Row],[Ganancia]]/Tabla14[[#This Row],[Nuestro Costo juan ]]</f>
        <v>0.21511627906976755</v>
      </c>
      <c r="M4621" s="2">
        <f>Tabla14[[#This Row],[Precio NEGRO Publico c/juan]]+(Tabla14[[#This Row],[Precio NEGRO Publico c/juan]]*0.105)</f>
        <v>543.73344382499999</v>
      </c>
    </row>
    <row r="4622" spans="1:13">
      <c r="A4622" s="1" t="s">
        <v>9265</v>
      </c>
      <c r="B4622" t="s">
        <v>9266</v>
      </c>
      <c r="C4622" t="s">
        <v>7159</v>
      </c>
      <c r="D4622" t="s">
        <v>5447</v>
      </c>
      <c r="E4622" s="2">
        <v>30526.32</v>
      </c>
      <c r="F4622" s="2">
        <f>Tabla14[[#This Row],[Precio]]-(Tabla14[[#This Row],[Precio]]*0.14)</f>
        <v>26252.635200000001</v>
      </c>
      <c r="G4622" s="2">
        <f>Tabla14[[#This Row],[Precio]]-(Tabla14[[#This Row],[Precio]]*0.05)</f>
        <v>29000.004000000001</v>
      </c>
      <c r="H4622" s="4">
        <f>Tabla14[[#This Row],[  -14% costo de juan]]+(Tabla14[[#This Row],[  -14% costo de juan]]*0.1)</f>
        <v>28877.898720000001</v>
      </c>
      <c r="I4622" s="30">
        <f>Tabla14[[#This Row],[5% purpil]]+(Tabla14[[#This Row],[5% purpil]]*0.21)</f>
        <v>35090.004840000001</v>
      </c>
      <c r="J4622" s="30">
        <f>Tabla14[[#This Row],[5% purpil]]+(Tabla14[[#This Row],[5% purpil]]*0.21)</f>
        <v>35090.004840000001</v>
      </c>
      <c r="K4622" s="6">
        <f>Tabla14[[#This Row],[Precio NEGRO Publico c/juan]]-Tabla14[[#This Row],[Nuestro Costo juan ]]</f>
        <v>6212.1061200000004</v>
      </c>
      <c r="L4622" s="7">
        <f>Tabla14[[#This Row],[Ganancia]]/Tabla14[[#This Row],[Nuestro Costo juan ]]</f>
        <v>0.21511627906976744</v>
      </c>
      <c r="M4622" s="2">
        <f>Tabla14[[#This Row],[Precio NEGRO Publico c/juan]]+(Tabla14[[#This Row],[Precio NEGRO Publico c/juan]]*0.105)</f>
        <v>38774.455348200005</v>
      </c>
    </row>
    <row r="4623" spans="1:13">
      <c r="A4623" s="1" t="s">
        <v>9267</v>
      </c>
      <c r="B4623" t="s">
        <v>9268</v>
      </c>
      <c r="C4623" t="s">
        <v>7159</v>
      </c>
      <c r="D4623" t="s">
        <v>5447</v>
      </c>
      <c r="E4623" s="2">
        <v>9621.0499999999993</v>
      </c>
      <c r="F4623" s="2">
        <f>Tabla14[[#This Row],[Precio]]-(Tabla14[[#This Row],[Precio]]*0.14)</f>
        <v>8274.1029999999992</v>
      </c>
      <c r="G4623" s="2">
        <f>Tabla14[[#This Row],[Precio]]-(Tabla14[[#This Row],[Precio]]*0.05)</f>
        <v>9139.9974999999995</v>
      </c>
      <c r="H4623" s="4">
        <f>Tabla14[[#This Row],[  -14% costo de juan]]+(Tabla14[[#This Row],[  -14% costo de juan]]*0.1)</f>
        <v>9101.5132999999987</v>
      </c>
      <c r="I4623" s="30">
        <f>Tabla14[[#This Row],[5% purpil]]+(Tabla14[[#This Row],[5% purpil]]*0.21)</f>
        <v>11059.396975</v>
      </c>
      <c r="J4623" s="30">
        <f>Tabla14[[#This Row],[5% purpil]]+(Tabla14[[#This Row],[5% purpil]]*0.21)</f>
        <v>11059.396975</v>
      </c>
      <c r="K4623" s="6">
        <f>Tabla14[[#This Row],[Precio NEGRO Publico c/juan]]-Tabla14[[#This Row],[Nuestro Costo juan ]]</f>
        <v>1957.8836750000009</v>
      </c>
      <c r="L4623" s="7">
        <f>Tabla14[[#This Row],[Ganancia]]/Tabla14[[#This Row],[Nuestro Costo juan ]]</f>
        <v>0.21511627906976757</v>
      </c>
      <c r="M4623" s="2">
        <f>Tabla14[[#This Row],[Precio NEGRO Publico c/juan]]+(Tabla14[[#This Row],[Precio NEGRO Publico c/juan]]*0.105)</f>
        <v>12220.633657375</v>
      </c>
    </row>
    <row r="4624" spans="1:13">
      <c r="A4624" s="1" t="s">
        <v>9269</v>
      </c>
      <c r="B4624" t="s">
        <v>9270</v>
      </c>
      <c r="C4624" t="s">
        <v>7159</v>
      </c>
      <c r="D4624" t="s">
        <v>5447</v>
      </c>
      <c r="E4624" s="2">
        <v>1317.22</v>
      </c>
      <c r="F4624" s="2">
        <f>Tabla14[[#This Row],[Precio]]-(Tabla14[[#This Row],[Precio]]*0.14)</f>
        <v>1132.8091999999999</v>
      </c>
      <c r="G4624" s="2">
        <f>Tabla14[[#This Row],[Precio]]-(Tabla14[[#This Row],[Precio]]*0.05)</f>
        <v>1251.3589999999999</v>
      </c>
      <c r="H4624" s="4">
        <f>Tabla14[[#This Row],[  -14% costo de juan]]+(Tabla14[[#This Row],[  -14% costo de juan]]*0.1)</f>
        <v>1246.0901199999998</v>
      </c>
      <c r="I4624" s="30">
        <f>Tabla14[[#This Row],[5% purpil]]+(Tabla14[[#This Row],[5% purpil]]*0.21)</f>
        <v>1514.1443899999999</v>
      </c>
      <c r="J4624" s="30">
        <f>Tabla14[[#This Row],[5% purpil]]+(Tabla14[[#This Row],[5% purpil]]*0.21)</f>
        <v>1514.1443899999999</v>
      </c>
      <c r="K4624" s="6">
        <f>Tabla14[[#This Row],[Precio NEGRO Publico c/juan]]-Tabla14[[#This Row],[Nuestro Costo juan ]]</f>
        <v>268.05427000000009</v>
      </c>
      <c r="L4624" s="7">
        <f>Tabla14[[#This Row],[Ganancia]]/Tabla14[[#This Row],[Nuestro Costo juan ]]</f>
        <v>0.21511627906976755</v>
      </c>
      <c r="M4624" s="2">
        <f>Tabla14[[#This Row],[Precio NEGRO Publico c/juan]]+(Tabla14[[#This Row],[Precio NEGRO Publico c/juan]]*0.105)</f>
        <v>1673.1295509499998</v>
      </c>
    </row>
    <row r="4625" spans="1:13">
      <c r="A4625" s="1" t="s">
        <v>9271</v>
      </c>
      <c r="B4625" t="s">
        <v>9272</v>
      </c>
      <c r="C4625" t="s">
        <v>7159</v>
      </c>
      <c r="D4625" t="s">
        <v>5447</v>
      </c>
      <c r="E4625" s="2">
        <v>34811.230000000003</v>
      </c>
      <c r="F4625" s="2">
        <f>Tabla14[[#This Row],[Precio]]-(Tabla14[[#This Row],[Precio]]*0.14)</f>
        <v>29937.657800000001</v>
      </c>
      <c r="G4625" s="2">
        <f>Tabla14[[#This Row],[Precio]]-(Tabla14[[#This Row],[Precio]]*0.05)</f>
        <v>33070.6685</v>
      </c>
      <c r="H4625" s="4">
        <f>Tabla14[[#This Row],[  -14% costo de juan]]+(Tabla14[[#This Row],[  -14% costo de juan]]*0.1)</f>
        <v>32931.423580000002</v>
      </c>
      <c r="I4625" s="30">
        <f>Tabla14[[#This Row],[5% purpil]]+(Tabla14[[#This Row],[5% purpil]]*0.21)</f>
        <v>40015.508885000003</v>
      </c>
      <c r="J4625" s="30">
        <f>Tabla14[[#This Row],[5% purpil]]+(Tabla14[[#This Row],[5% purpil]]*0.21)</f>
        <v>40015.508885000003</v>
      </c>
      <c r="K4625" s="6">
        <f>Tabla14[[#This Row],[Precio NEGRO Publico c/juan]]-Tabla14[[#This Row],[Nuestro Costo juan ]]</f>
        <v>7084.0853050000005</v>
      </c>
      <c r="L4625" s="7">
        <f>Tabla14[[#This Row],[Ganancia]]/Tabla14[[#This Row],[Nuestro Costo juan ]]</f>
        <v>0.21511627906976744</v>
      </c>
      <c r="M4625" s="2">
        <f>Tabla14[[#This Row],[Precio NEGRO Publico c/juan]]+(Tabla14[[#This Row],[Precio NEGRO Publico c/juan]]*0.105)</f>
        <v>44217.137317925</v>
      </c>
    </row>
    <row r="4626" spans="1:13">
      <c r="A4626" s="1" t="s">
        <v>9273</v>
      </c>
      <c r="B4626" t="s">
        <v>9274</v>
      </c>
      <c r="C4626" t="s">
        <v>7159</v>
      </c>
      <c r="D4626" t="s">
        <v>5447</v>
      </c>
      <c r="E4626" s="2">
        <v>4715.79</v>
      </c>
      <c r="F4626" s="2">
        <f>Tabla14[[#This Row],[Precio]]-(Tabla14[[#This Row],[Precio]]*0.14)</f>
        <v>4055.5793999999996</v>
      </c>
      <c r="G4626" s="2">
        <f>Tabla14[[#This Row],[Precio]]-(Tabla14[[#This Row],[Precio]]*0.05)</f>
        <v>4480.0005000000001</v>
      </c>
      <c r="H4626" s="4">
        <f>Tabla14[[#This Row],[  -14% costo de juan]]+(Tabla14[[#This Row],[  -14% costo de juan]]*0.1)</f>
        <v>4461.1373399999993</v>
      </c>
      <c r="I4626" s="30">
        <f>Tabla14[[#This Row],[5% purpil]]+(Tabla14[[#This Row],[5% purpil]]*0.21)</f>
        <v>5420.8006050000004</v>
      </c>
      <c r="J4626" s="30">
        <f>Tabla14[[#This Row],[5% purpil]]+(Tabla14[[#This Row],[5% purpil]]*0.21)</f>
        <v>5420.8006050000004</v>
      </c>
      <c r="K4626" s="6">
        <f>Tabla14[[#This Row],[Precio NEGRO Publico c/juan]]-Tabla14[[#This Row],[Nuestro Costo juan ]]</f>
        <v>959.66326500000105</v>
      </c>
      <c r="L4626" s="7">
        <f>Tabla14[[#This Row],[Ganancia]]/Tabla14[[#This Row],[Nuestro Costo juan ]]</f>
        <v>0.21511627906976771</v>
      </c>
      <c r="M4626" s="2">
        <f>Tabla14[[#This Row],[Precio NEGRO Publico c/juan]]+(Tabla14[[#This Row],[Precio NEGRO Publico c/juan]]*0.105)</f>
        <v>5989.9846685250004</v>
      </c>
    </row>
    <row r="4627" spans="1:13">
      <c r="A4627" s="1" t="s">
        <v>9275</v>
      </c>
      <c r="B4627" t="s">
        <v>9276</v>
      </c>
      <c r="C4627" t="s">
        <v>7159</v>
      </c>
      <c r="D4627" t="s">
        <v>5447</v>
      </c>
      <c r="E4627" s="2">
        <v>3215.44</v>
      </c>
      <c r="F4627" s="2">
        <f>Tabla14[[#This Row],[Precio]]-(Tabla14[[#This Row],[Precio]]*0.14)</f>
        <v>2765.2784000000001</v>
      </c>
      <c r="G4627" s="2">
        <f>Tabla14[[#This Row],[Precio]]-(Tabla14[[#This Row],[Precio]]*0.05)</f>
        <v>3054.6680000000001</v>
      </c>
      <c r="H4627" s="4">
        <f>Tabla14[[#This Row],[  -14% costo de juan]]+(Tabla14[[#This Row],[  -14% costo de juan]]*0.1)</f>
        <v>3041.8062400000003</v>
      </c>
      <c r="I4627" s="30">
        <f>Tabla14[[#This Row],[5% purpil]]+(Tabla14[[#This Row],[5% purpil]]*0.21)</f>
        <v>3696.1482800000003</v>
      </c>
      <c r="J4627" s="30">
        <f>Tabla14[[#This Row],[5% purpil]]+(Tabla14[[#This Row],[5% purpil]]*0.21)</f>
        <v>3696.1482800000003</v>
      </c>
      <c r="K4627" s="6">
        <f>Tabla14[[#This Row],[Precio NEGRO Publico c/juan]]-Tabla14[[#This Row],[Nuestro Costo juan ]]</f>
        <v>654.34204</v>
      </c>
      <c r="L4627" s="7">
        <f>Tabla14[[#This Row],[Ganancia]]/Tabla14[[#This Row],[Nuestro Costo juan ]]</f>
        <v>0.21511627906976741</v>
      </c>
      <c r="M4627" s="2">
        <f>Tabla14[[#This Row],[Precio NEGRO Publico c/juan]]+(Tabla14[[#This Row],[Precio NEGRO Publico c/juan]]*0.105)</f>
        <v>4084.2438494000003</v>
      </c>
    </row>
    <row r="4628" spans="1:13">
      <c r="A4628" s="1" t="s">
        <v>9277</v>
      </c>
      <c r="B4628" t="s">
        <v>9278</v>
      </c>
      <c r="C4628" t="s">
        <v>7159</v>
      </c>
      <c r="D4628" t="s">
        <v>5447</v>
      </c>
      <c r="E4628" s="2">
        <v>11578.95</v>
      </c>
      <c r="F4628" s="2">
        <f>Tabla14[[#This Row],[Precio]]-(Tabla14[[#This Row],[Precio]]*0.14)</f>
        <v>9957.8970000000008</v>
      </c>
      <c r="G4628" s="2">
        <f>Tabla14[[#This Row],[Precio]]-(Tabla14[[#This Row],[Precio]]*0.05)</f>
        <v>11000.002500000001</v>
      </c>
      <c r="H4628" s="4">
        <f>Tabla14[[#This Row],[  -14% costo de juan]]+(Tabla14[[#This Row],[  -14% costo de juan]]*0.1)</f>
        <v>10953.6867</v>
      </c>
      <c r="I4628" s="30">
        <f>Tabla14[[#This Row],[5% purpil]]+(Tabla14[[#This Row],[5% purpil]]*0.21)</f>
        <v>13310.003025</v>
      </c>
      <c r="J4628" s="30">
        <f>Tabla14[[#This Row],[5% purpil]]+(Tabla14[[#This Row],[5% purpil]]*0.21)</f>
        <v>13310.003025</v>
      </c>
      <c r="K4628" s="6">
        <f>Tabla14[[#This Row],[Precio NEGRO Publico c/juan]]-Tabla14[[#This Row],[Nuestro Costo juan ]]</f>
        <v>2356.3163249999998</v>
      </c>
      <c r="L4628" s="7">
        <f>Tabla14[[#This Row],[Ganancia]]/Tabla14[[#This Row],[Nuestro Costo juan ]]</f>
        <v>0.21511627906976741</v>
      </c>
      <c r="M4628" s="2">
        <f>Tabla14[[#This Row],[Precio NEGRO Publico c/juan]]+(Tabla14[[#This Row],[Precio NEGRO Publico c/juan]]*0.105)</f>
        <v>14707.553342625</v>
      </c>
    </row>
    <row r="4629" spans="1:13">
      <c r="A4629" s="1" t="s">
        <v>9279</v>
      </c>
      <c r="B4629" t="s">
        <v>9280</v>
      </c>
      <c r="C4629" t="s">
        <v>7159</v>
      </c>
      <c r="D4629" t="s">
        <v>5447</v>
      </c>
      <c r="E4629" s="2">
        <v>46318.6</v>
      </c>
      <c r="F4629" s="2">
        <f>Tabla14[[#This Row],[Precio]]-(Tabla14[[#This Row],[Precio]]*0.14)</f>
        <v>39833.995999999999</v>
      </c>
      <c r="G4629" s="2">
        <f>Tabla14[[#This Row],[Precio]]-(Tabla14[[#This Row],[Precio]]*0.05)</f>
        <v>44002.67</v>
      </c>
      <c r="H4629" s="4">
        <f>Tabla14[[#This Row],[  -14% costo de juan]]+(Tabla14[[#This Row],[  -14% costo de juan]]*0.1)</f>
        <v>43817.395599999996</v>
      </c>
      <c r="I4629" s="30">
        <f>Tabla14[[#This Row],[5% purpil]]+(Tabla14[[#This Row],[5% purpil]]*0.21)</f>
        <v>53243.2307</v>
      </c>
      <c r="J4629" s="30">
        <f>Tabla14[[#This Row],[5% purpil]]+(Tabla14[[#This Row],[5% purpil]]*0.21)</f>
        <v>53243.2307</v>
      </c>
      <c r="K4629" s="6">
        <f>Tabla14[[#This Row],[Precio NEGRO Publico c/juan]]-Tabla14[[#This Row],[Nuestro Costo juan ]]</f>
        <v>9425.8351000000039</v>
      </c>
      <c r="L4629" s="7">
        <f>Tabla14[[#This Row],[Ganancia]]/Tabla14[[#This Row],[Nuestro Costo juan ]]</f>
        <v>0.21511627906976755</v>
      </c>
      <c r="M4629" s="2">
        <f>Tabla14[[#This Row],[Precio NEGRO Publico c/juan]]+(Tabla14[[#This Row],[Precio NEGRO Publico c/juan]]*0.105)</f>
        <v>58833.769923500004</v>
      </c>
    </row>
    <row r="4630" spans="1:13">
      <c r="A4630" s="1" t="s">
        <v>9281</v>
      </c>
      <c r="B4630" t="s">
        <v>9282</v>
      </c>
      <c r="C4630" t="s">
        <v>7159</v>
      </c>
      <c r="D4630" t="s">
        <v>5447</v>
      </c>
      <c r="E4630" s="2">
        <v>28673.68</v>
      </c>
      <c r="F4630" s="2">
        <f>Tabla14[[#This Row],[Precio]]-(Tabla14[[#This Row],[Precio]]*0.14)</f>
        <v>24659.364799999999</v>
      </c>
      <c r="G4630" s="2">
        <f>Tabla14[[#This Row],[Precio]]-(Tabla14[[#This Row],[Precio]]*0.05)</f>
        <v>27239.995999999999</v>
      </c>
      <c r="H4630" s="4">
        <f>Tabla14[[#This Row],[  -14% costo de juan]]+(Tabla14[[#This Row],[  -14% costo de juan]]*0.1)</f>
        <v>27125.30128</v>
      </c>
      <c r="I4630" s="30">
        <f>Tabla14[[#This Row],[5% purpil]]+(Tabla14[[#This Row],[5% purpil]]*0.21)</f>
        <v>32960.39516</v>
      </c>
      <c r="J4630" s="30">
        <f>Tabla14[[#This Row],[5% purpil]]+(Tabla14[[#This Row],[5% purpil]]*0.21)</f>
        <v>32960.39516</v>
      </c>
      <c r="K4630" s="6">
        <f>Tabla14[[#This Row],[Precio NEGRO Publico c/juan]]-Tabla14[[#This Row],[Nuestro Costo juan ]]</f>
        <v>5835.0938800000004</v>
      </c>
      <c r="L4630" s="7">
        <f>Tabla14[[#This Row],[Ganancia]]/Tabla14[[#This Row],[Nuestro Costo juan ]]</f>
        <v>0.21511627906976746</v>
      </c>
      <c r="M4630" s="2">
        <f>Tabla14[[#This Row],[Precio NEGRO Publico c/juan]]+(Tabla14[[#This Row],[Precio NEGRO Publico c/juan]]*0.105)</f>
        <v>36421.236651799998</v>
      </c>
    </row>
    <row r="4631" spans="1:13">
      <c r="A4631" s="1" t="s">
        <v>9283</v>
      </c>
      <c r="B4631" t="s">
        <v>9284</v>
      </c>
      <c r="C4631" t="s">
        <v>7159</v>
      </c>
      <c r="D4631" t="s">
        <v>5447</v>
      </c>
      <c r="E4631" s="2">
        <v>31737.54</v>
      </c>
      <c r="F4631" s="2">
        <f>Tabla14[[#This Row],[Precio]]-(Tabla14[[#This Row],[Precio]]*0.14)</f>
        <v>27294.2844</v>
      </c>
      <c r="G4631" s="2">
        <f>Tabla14[[#This Row],[Precio]]-(Tabla14[[#This Row],[Precio]]*0.05)</f>
        <v>30150.663</v>
      </c>
      <c r="H4631" s="4">
        <f>Tabla14[[#This Row],[  -14% costo de juan]]+(Tabla14[[#This Row],[  -14% costo de juan]]*0.1)</f>
        <v>30023.71284</v>
      </c>
      <c r="I4631" s="30">
        <f>Tabla14[[#This Row],[5% purpil]]+(Tabla14[[#This Row],[5% purpil]]*0.21)</f>
        <v>36482.302230000001</v>
      </c>
      <c r="J4631" s="30">
        <f>Tabla14[[#This Row],[5% purpil]]+(Tabla14[[#This Row],[5% purpil]]*0.21)</f>
        <v>36482.302230000001</v>
      </c>
      <c r="K4631" s="6">
        <f>Tabla14[[#This Row],[Precio NEGRO Publico c/juan]]-Tabla14[[#This Row],[Nuestro Costo juan ]]</f>
        <v>6458.589390000001</v>
      </c>
      <c r="L4631" s="7">
        <f>Tabla14[[#This Row],[Ganancia]]/Tabla14[[#This Row],[Nuestro Costo juan ]]</f>
        <v>0.21511627906976746</v>
      </c>
      <c r="M4631" s="2">
        <f>Tabla14[[#This Row],[Precio NEGRO Publico c/juan]]+(Tabla14[[#This Row],[Precio NEGRO Publico c/juan]]*0.105)</f>
        <v>40312.943964149999</v>
      </c>
    </row>
    <row r="4632" spans="1:13">
      <c r="A4632" s="1" t="s">
        <v>9285</v>
      </c>
      <c r="B4632" t="s">
        <v>9286</v>
      </c>
      <c r="C4632" t="s">
        <v>7159</v>
      </c>
      <c r="D4632" t="s">
        <v>5447</v>
      </c>
      <c r="E4632" s="2">
        <v>1569.12</v>
      </c>
      <c r="F4632" s="2">
        <f>Tabla14[[#This Row],[Precio]]-(Tabla14[[#This Row],[Precio]]*0.14)</f>
        <v>1349.4431999999999</v>
      </c>
      <c r="G4632" s="2">
        <f>Tabla14[[#This Row],[Precio]]-(Tabla14[[#This Row],[Precio]]*0.05)</f>
        <v>1490.664</v>
      </c>
      <c r="H4632" s="4">
        <f>Tabla14[[#This Row],[  -14% costo de juan]]+(Tabla14[[#This Row],[  -14% costo de juan]]*0.1)</f>
        <v>1484.38752</v>
      </c>
      <c r="I4632" s="30">
        <f>Tabla14[[#This Row],[5% purpil]]+(Tabla14[[#This Row],[5% purpil]]*0.21)</f>
        <v>1803.70344</v>
      </c>
      <c r="J4632" s="30">
        <f>Tabla14[[#This Row],[5% purpil]]+(Tabla14[[#This Row],[5% purpil]]*0.21)</f>
        <v>1803.70344</v>
      </c>
      <c r="K4632" s="6">
        <f>Tabla14[[#This Row],[Precio NEGRO Publico c/juan]]-Tabla14[[#This Row],[Nuestro Costo juan ]]</f>
        <v>319.31592000000001</v>
      </c>
      <c r="L4632" s="7">
        <f>Tabla14[[#This Row],[Ganancia]]/Tabla14[[#This Row],[Nuestro Costo juan ]]</f>
        <v>0.21511627906976744</v>
      </c>
      <c r="M4632" s="2">
        <f>Tabla14[[#This Row],[Precio NEGRO Publico c/juan]]+(Tabla14[[#This Row],[Precio NEGRO Publico c/juan]]*0.105)</f>
        <v>1993.0923012000001</v>
      </c>
    </row>
    <row r="4633" spans="1:13">
      <c r="A4633" s="1" t="s">
        <v>9287</v>
      </c>
      <c r="B4633" t="s">
        <v>9288</v>
      </c>
      <c r="C4633" t="s">
        <v>7159</v>
      </c>
      <c r="D4633" t="s">
        <v>5447</v>
      </c>
      <c r="E4633" s="2">
        <v>33084.910000000003</v>
      </c>
      <c r="F4633" s="2">
        <f>Tabla14[[#This Row],[Precio]]-(Tabla14[[#This Row],[Precio]]*0.14)</f>
        <v>28453.022600000004</v>
      </c>
      <c r="G4633" s="2">
        <f>Tabla14[[#This Row],[Precio]]-(Tabla14[[#This Row],[Precio]]*0.05)</f>
        <v>31430.664500000003</v>
      </c>
      <c r="H4633" s="4">
        <f>Tabla14[[#This Row],[  -14% costo de juan]]+(Tabla14[[#This Row],[  -14% costo de juan]]*0.1)</f>
        <v>31298.324860000004</v>
      </c>
      <c r="I4633" s="30">
        <f>Tabla14[[#This Row],[5% purpil]]+(Tabla14[[#This Row],[5% purpil]]*0.21)</f>
        <v>38031.104045</v>
      </c>
      <c r="J4633" s="30">
        <f>Tabla14[[#This Row],[5% purpil]]+(Tabla14[[#This Row],[5% purpil]]*0.21)</f>
        <v>38031.104045</v>
      </c>
      <c r="K4633" s="6">
        <f>Tabla14[[#This Row],[Precio NEGRO Publico c/juan]]-Tabla14[[#This Row],[Nuestro Costo juan ]]</f>
        <v>6732.7791849999958</v>
      </c>
      <c r="L4633" s="7">
        <f>Tabla14[[#This Row],[Ganancia]]/Tabla14[[#This Row],[Nuestro Costo juan ]]</f>
        <v>0.21511627906976727</v>
      </c>
      <c r="M4633" s="2">
        <f>Tabla14[[#This Row],[Precio NEGRO Publico c/juan]]+(Tabla14[[#This Row],[Precio NEGRO Publico c/juan]]*0.105)</f>
        <v>42024.369969724998</v>
      </c>
    </row>
    <row r="4634" spans="1:13">
      <c r="A4634" s="1" t="s">
        <v>9289</v>
      </c>
      <c r="B4634" t="s">
        <v>9290</v>
      </c>
      <c r="C4634" t="s">
        <v>7159</v>
      </c>
      <c r="D4634" t="s">
        <v>5447</v>
      </c>
      <c r="E4634" s="2">
        <v>13684.21</v>
      </c>
      <c r="F4634" s="2">
        <f>Tabla14[[#This Row],[Precio]]-(Tabla14[[#This Row],[Precio]]*0.14)</f>
        <v>11768.420599999999</v>
      </c>
      <c r="G4634" s="2">
        <f>Tabla14[[#This Row],[Precio]]-(Tabla14[[#This Row],[Precio]]*0.05)</f>
        <v>12999.9995</v>
      </c>
      <c r="H4634" s="4">
        <f>Tabla14[[#This Row],[  -14% costo de juan]]+(Tabla14[[#This Row],[  -14% costo de juan]]*0.1)</f>
        <v>12945.26266</v>
      </c>
      <c r="I4634" s="30">
        <f>Tabla14[[#This Row],[5% purpil]]+(Tabla14[[#This Row],[5% purpil]]*0.21)</f>
        <v>15729.999394999999</v>
      </c>
      <c r="J4634" s="30">
        <f>Tabla14[[#This Row],[5% purpil]]+(Tabla14[[#This Row],[5% purpil]]*0.21)</f>
        <v>15729.999394999999</v>
      </c>
      <c r="K4634" s="6">
        <f>Tabla14[[#This Row],[Precio NEGRO Publico c/juan]]-Tabla14[[#This Row],[Nuestro Costo juan ]]</f>
        <v>2784.7367349999986</v>
      </c>
      <c r="L4634" s="7">
        <f>Tabla14[[#This Row],[Ganancia]]/Tabla14[[#This Row],[Nuestro Costo juan ]]</f>
        <v>0.21511627906976732</v>
      </c>
      <c r="M4634" s="2">
        <f>Tabla14[[#This Row],[Precio NEGRO Publico c/juan]]+(Tabla14[[#This Row],[Precio NEGRO Publico c/juan]]*0.105)</f>
        <v>17381.649331474997</v>
      </c>
    </row>
    <row r="4635" spans="1:13">
      <c r="A4635" s="1" t="s">
        <v>9291</v>
      </c>
      <c r="B4635" t="s">
        <v>9292</v>
      </c>
      <c r="C4635" t="s">
        <v>7159</v>
      </c>
      <c r="D4635" t="s">
        <v>5447</v>
      </c>
      <c r="E4635" s="2">
        <v>2432.2800000000002</v>
      </c>
      <c r="F4635" s="2">
        <f>Tabla14[[#This Row],[Precio]]-(Tabla14[[#This Row],[Precio]]*0.14)</f>
        <v>2091.7608</v>
      </c>
      <c r="G4635" s="2">
        <f>Tabla14[[#This Row],[Precio]]-(Tabla14[[#This Row],[Precio]]*0.05)</f>
        <v>2310.6660000000002</v>
      </c>
      <c r="H4635" s="4">
        <f>Tabla14[[#This Row],[  -14% costo de juan]]+(Tabla14[[#This Row],[  -14% costo de juan]]*0.1)</f>
        <v>2300.9368800000002</v>
      </c>
      <c r="I4635" s="30">
        <f>Tabla14[[#This Row],[5% purpil]]+(Tabla14[[#This Row],[5% purpil]]*0.21)</f>
        <v>2795.9058600000003</v>
      </c>
      <c r="J4635" s="30">
        <f>Tabla14[[#This Row],[5% purpil]]+(Tabla14[[#This Row],[5% purpil]]*0.21)</f>
        <v>2795.9058600000003</v>
      </c>
      <c r="K4635" s="6">
        <f>Tabla14[[#This Row],[Precio NEGRO Publico c/juan]]-Tabla14[[#This Row],[Nuestro Costo juan ]]</f>
        <v>494.9689800000001</v>
      </c>
      <c r="L4635" s="7">
        <f>Tabla14[[#This Row],[Ganancia]]/Tabla14[[#This Row],[Nuestro Costo juan ]]</f>
        <v>0.21511627906976746</v>
      </c>
      <c r="M4635" s="2">
        <f>Tabla14[[#This Row],[Precio NEGRO Publico c/juan]]+(Tabla14[[#This Row],[Precio NEGRO Publico c/juan]]*0.105)</f>
        <v>3089.4759753000003</v>
      </c>
    </row>
    <row r="4636" spans="1:13">
      <c r="A4636" s="1" t="s">
        <v>9293</v>
      </c>
      <c r="B4636" t="s">
        <v>9294</v>
      </c>
      <c r="C4636" t="s">
        <v>7159</v>
      </c>
      <c r="D4636" t="s">
        <v>5447</v>
      </c>
      <c r="E4636" s="2">
        <v>6631.58</v>
      </c>
      <c r="F4636" s="2">
        <f>Tabla14[[#This Row],[Precio]]-(Tabla14[[#This Row],[Precio]]*0.14)</f>
        <v>5703.1588000000002</v>
      </c>
      <c r="G4636" s="2">
        <f>Tabla14[[#This Row],[Precio]]-(Tabla14[[#This Row],[Precio]]*0.05)</f>
        <v>6300.0010000000002</v>
      </c>
      <c r="H4636" s="4">
        <f>Tabla14[[#This Row],[  -14% costo de juan]]+(Tabla14[[#This Row],[  -14% costo de juan]]*0.1)</f>
        <v>6273.4746800000003</v>
      </c>
      <c r="I4636" s="30">
        <f>Tabla14[[#This Row],[5% purpil]]+(Tabla14[[#This Row],[5% purpil]]*0.21)</f>
        <v>7623.0012100000004</v>
      </c>
      <c r="J4636" s="30">
        <f>Tabla14[[#This Row],[5% purpil]]+(Tabla14[[#This Row],[5% purpil]]*0.21)</f>
        <v>7623.0012100000004</v>
      </c>
      <c r="K4636" s="6">
        <f>Tabla14[[#This Row],[Precio NEGRO Publico c/juan]]-Tabla14[[#This Row],[Nuestro Costo juan ]]</f>
        <v>1349.5265300000001</v>
      </c>
      <c r="L4636" s="7">
        <f>Tabla14[[#This Row],[Ganancia]]/Tabla14[[#This Row],[Nuestro Costo juan ]]</f>
        <v>0.21511627906976744</v>
      </c>
      <c r="M4636" s="2">
        <f>Tabla14[[#This Row],[Precio NEGRO Publico c/juan]]+(Tabla14[[#This Row],[Precio NEGRO Publico c/juan]]*0.105)</f>
        <v>8423.4163370500009</v>
      </c>
    </row>
    <row r="4637" spans="1:13">
      <c r="A4637" s="1" t="s">
        <v>9295</v>
      </c>
      <c r="B4637" t="s">
        <v>9296</v>
      </c>
      <c r="C4637" t="s">
        <v>7159</v>
      </c>
      <c r="D4637" t="s">
        <v>5447</v>
      </c>
      <c r="E4637" s="2">
        <v>1317.22</v>
      </c>
      <c r="F4637" s="2">
        <f>Tabla14[[#This Row],[Precio]]-(Tabla14[[#This Row],[Precio]]*0.14)</f>
        <v>1132.8091999999999</v>
      </c>
      <c r="G4637" s="2">
        <f>Tabla14[[#This Row],[Precio]]-(Tabla14[[#This Row],[Precio]]*0.05)</f>
        <v>1251.3589999999999</v>
      </c>
      <c r="H4637" s="4">
        <f>Tabla14[[#This Row],[  -14% costo de juan]]+(Tabla14[[#This Row],[  -14% costo de juan]]*0.1)</f>
        <v>1246.0901199999998</v>
      </c>
      <c r="I4637" s="30">
        <f>Tabla14[[#This Row],[5% purpil]]+(Tabla14[[#This Row],[5% purpil]]*0.21)</f>
        <v>1514.1443899999999</v>
      </c>
      <c r="J4637" s="30">
        <f>Tabla14[[#This Row],[5% purpil]]+(Tabla14[[#This Row],[5% purpil]]*0.21)</f>
        <v>1514.1443899999999</v>
      </c>
      <c r="K4637" s="6">
        <f>Tabla14[[#This Row],[Precio NEGRO Publico c/juan]]-Tabla14[[#This Row],[Nuestro Costo juan ]]</f>
        <v>268.05427000000009</v>
      </c>
      <c r="L4637" s="7">
        <f>Tabla14[[#This Row],[Ganancia]]/Tabla14[[#This Row],[Nuestro Costo juan ]]</f>
        <v>0.21511627906976755</v>
      </c>
      <c r="M4637" s="2">
        <f>Tabla14[[#This Row],[Precio NEGRO Publico c/juan]]+(Tabla14[[#This Row],[Precio NEGRO Publico c/juan]]*0.105)</f>
        <v>1673.1295509499998</v>
      </c>
    </row>
    <row r="4638" spans="1:13">
      <c r="A4638" s="1" t="s">
        <v>9297</v>
      </c>
      <c r="B4638" t="s">
        <v>9298</v>
      </c>
      <c r="C4638" t="s">
        <v>7159</v>
      </c>
      <c r="D4638" t="s">
        <v>5447</v>
      </c>
      <c r="E4638" s="2">
        <v>27347.37</v>
      </c>
      <c r="F4638" s="2">
        <f>Tabla14[[#This Row],[Precio]]-(Tabla14[[#This Row],[Precio]]*0.14)</f>
        <v>23518.7382</v>
      </c>
      <c r="G4638" s="2">
        <f>Tabla14[[#This Row],[Precio]]-(Tabla14[[#This Row],[Precio]]*0.05)</f>
        <v>25980.001499999998</v>
      </c>
      <c r="H4638" s="4">
        <f>Tabla14[[#This Row],[  -14% costo de juan]]+(Tabla14[[#This Row],[  -14% costo de juan]]*0.1)</f>
        <v>25870.61202</v>
      </c>
      <c r="I4638" s="30">
        <f>Tabla14[[#This Row],[5% purpil]]+(Tabla14[[#This Row],[5% purpil]]*0.21)</f>
        <v>31435.801814999999</v>
      </c>
      <c r="J4638" s="30">
        <f>Tabla14[[#This Row],[5% purpil]]+(Tabla14[[#This Row],[5% purpil]]*0.21)</f>
        <v>31435.801814999999</v>
      </c>
      <c r="K4638" s="6">
        <f>Tabla14[[#This Row],[Precio NEGRO Publico c/juan]]-Tabla14[[#This Row],[Nuestro Costo juan ]]</f>
        <v>5565.1897949999984</v>
      </c>
      <c r="L4638" s="7">
        <f>Tabla14[[#This Row],[Ganancia]]/Tabla14[[#This Row],[Nuestro Costo juan ]]</f>
        <v>0.21511627906976738</v>
      </c>
      <c r="M4638" s="2">
        <f>Tabla14[[#This Row],[Precio NEGRO Publico c/juan]]+(Tabla14[[#This Row],[Precio NEGRO Publico c/juan]]*0.105)</f>
        <v>34736.561005575</v>
      </c>
    </row>
    <row r="4639" spans="1:13">
      <c r="A4639" s="1" t="s">
        <v>9299</v>
      </c>
      <c r="B4639" t="s">
        <v>9300</v>
      </c>
      <c r="C4639" t="s">
        <v>7159</v>
      </c>
      <c r="D4639" t="s">
        <v>5447</v>
      </c>
      <c r="E4639" s="2">
        <v>6947.37</v>
      </c>
      <c r="F4639" s="2">
        <f>Tabla14[[#This Row],[Precio]]-(Tabla14[[#This Row],[Precio]]*0.14)</f>
        <v>5974.7381999999998</v>
      </c>
      <c r="G4639" s="2">
        <f>Tabla14[[#This Row],[Precio]]-(Tabla14[[#This Row],[Precio]]*0.05)</f>
        <v>6600.0015000000003</v>
      </c>
      <c r="H4639" s="4">
        <f>Tabla14[[#This Row],[  -14% costo de juan]]+(Tabla14[[#This Row],[  -14% costo de juan]]*0.1)</f>
        <v>6572.2120199999999</v>
      </c>
      <c r="I4639" s="30">
        <f>Tabla14[[#This Row],[5% purpil]]+(Tabla14[[#This Row],[5% purpil]]*0.21)</f>
        <v>7986.0018150000005</v>
      </c>
      <c r="J4639" s="30">
        <f>Tabla14[[#This Row],[5% purpil]]+(Tabla14[[#This Row],[5% purpil]]*0.21)</f>
        <v>7986.0018150000005</v>
      </c>
      <c r="K4639" s="6">
        <f>Tabla14[[#This Row],[Precio NEGRO Publico c/juan]]-Tabla14[[#This Row],[Nuestro Costo juan ]]</f>
        <v>1413.7897950000006</v>
      </c>
      <c r="L4639" s="7">
        <f>Tabla14[[#This Row],[Ganancia]]/Tabla14[[#This Row],[Nuestro Costo juan ]]</f>
        <v>0.21511627906976755</v>
      </c>
      <c r="M4639" s="2">
        <f>Tabla14[[#This Row],[Precio NEGRO Publico c/juan]]+(Tabla14[[#This Row],[Precio NEGRO Publico c/juan]]*0.105)</f>
        <v>8824.5320055749999</v>
      </c>
    </row>
    <row r="4640" spans="1:13">
      <c r="A4640" s="1" t="s">
        <v>9301</v>
      </c>
      <c r="B4640" t="s">
        <v>9302</v>
      </c>
      <c r="C4640" t="s">
        <v>7159</v>
      </c>
      <c r="D4640" t="s">
        <v>5447</v>
      </c>
      <c r="E4640" s="2">
        <v>42105.26</v>
      </c>
      <c r="F4640" s="2">
        <f>Tabla14[[#This Row],[Precio]]-(Tabla14[[#This Row],[Precio]]*0.14)</f>
        <v>36210.5236</v>
      </c>
      <c r="G4640" s="2">
        <f>Tabla14[[#This Row],[Precio]]-(Tabla14[[#This Row],[Precio]]*0.05)</f>
        <v>39999.997000000003</v>
      </c>
      <c r="H4640" s="4">
        <f>Tabla14[[#This Row],[  -14% costo de juan]]+(Tabla14[[#This Row],[  -14% costo de juan]]*0.1)</f>
        <v>39831.575960000002</v>
      </c>
      <c r="I4640" s="30">
        <f>Tabla14[[#This Row],[5% purpil]]+(Tabla14[[#This Row],[5% purpil]]*0.21)</f>
        <v>48399.996370000001</v>
      </c>
      <c r="J4640" s="30">
        <f>Tabla14[[#This Row],[5% purpil]]+(Tabla14[[#This Row],[5% purpil]]*0.21)</f>
        <v>48399.996370000001</v>
      </c>
      <c r="K4640" s="6">
        <f>Tabla14[[#This Row],[Precio NEGRO Publico c/juan]]-Tabla14[[#This Row],[Nuestro Costo juan ]]</f>
        <v>8568.4204099999988</v>
      </c>
      <c r="L4640" s="7">
        <f>Tabla14[[#This Row],[Ganancia]]/Tabla14[[#This Row],[Nuestro Costo juan ]]</f>
        <v>0.21511627906976741</v>
      </c>
      <c r="M4640" s="2">
        <f>Tabla14[[#This Row],[Precio NEGRO Publico c/juan]]+(Tabla14[[#This Row],[Precio NEGRO Publico c/juan]]*0.105)</f>
        <v>53481.995988850002</v>
      </c>
    </row>
    <row r="4641" spans="1:13">
      <c r="A4641" s="1" t="s">
        <v>9303</v>
      </c>
      <c r="B4641" t="s">
        <v>9304</v>
      </c>
      <c r="C4641" t="s">
        <v>7159</v>
      </c>
      <c r="D4641" t="s">
        <v>5447</v>
      </c>
      <c r="E4641" s="2">
        <v>13234.36</v>
      </c>
      <c r="F4641" s="2">
        <f>Tabla14[[#This Row],[Precio]]-(Tabla14[[#This Row],[Precio]]*0.14)</f>
        <v>11381.5496</v>
      </c>
      <c r="G4641" s="2">
        <f>Tabla14[[#This Row],[Precio]]-(Tabla14[[#This Row],[Precio]]*0.05)</f>
        <v>12572.642</v>
      </c>
      <c r="H4641" s="4">
        <f>Tabla14[[#This Row],[  -14% costo de juan]]+(Tabla14[[#This Row],[  -14% costo de juan]]*0.1)</f>
        <v>12519.70456</v>
      </c>
      <c r="I4641" s="30">
        <f>Tabla14[[#This Row],[5% purpil]]+(Tabla14[[#This Row],[5% purpil]]*0.21)</f>
        <v>15212.89682</v>
      </c>
      <c r="J4641" s="30">
        <f>Tabla14[[#This Row],[5% purpil]]+(Tabla14[[#This Row],[5% purpil]]*0.21)</f>
        <v>15212.89682</v>
      </c>
      <c r="K4641" s="6">
        <f>Tabla14[[#This Row],[Precio NEGRO Publico c/juan]]-Tabla14[[#This Row],[Nuestro Costo juan ]]</f>
        <v>2693.1922599999998</v>
      </c>
      <c r="L4641" s="7">
        <f>Tabla14[[#This Row],[Ganancia]]/Tabla14[[#This Row],[Nuestro Costo juan ]]</f>
        <v>0.21511627906976744</v>
      </c>
      <c r="M4641" s="2">
        <f>Tabla14[[#This Row],[Precio NEGRO Publico c/juan]]+(Tabla14[[#This Row],[Precio NEGRO Publico c/juan]]*0.105)</f>
        <v>16810.2509861</v>
      </c>
    </row>
    <row r="4642" spans="1:13">
      <c r="A4642" s="1" t="s">
        <v>9305</v>
      </c>
      <c r="B4642" t="s">
        <v>9306</v>
      </c>
      <c r="C4642" t="s">
        <v>7159</v>
      </c>
      <c r="D4642" t="s">
        <v>5447</v>
      </c>
      <c r="E4642" s="2">
        <v>8600.59</v>
      </c>
      <c r="F4642" s="2">
        <f>Tabla14[[#This Row],[Precio]]-(Tabla14[[#This Row],[Precio]]*0.14)</f>
        <v>7396.5074000000004</v>
      </c>
      <c r="G4642" s="2">
        <f>Tabla14[[#This Row],[Precio]]-(Tabla14[[#This Row],[Precio]]*0.05)</f>
        <v>8170.5605000000005</v>
      </c>
      <c r="H4642" s="4">
        <f>Tabla14[[#This Row],[  -14% costo de juan]]+(Tabla14[[#This Row],[  -14% costo de juan]]*0.1)</f>
        <v>8136.1581400000005</v>
      </c>
      <c r="I4642" s="30">
        <f>Tabla14[[#This Row],[5% purpil]]+(Tabla14[[#This Row],[5% purpil]]*0.21)</f>
        <v>9886.3782050000009</v>
      </c>
      <c r="J4642" s="30">
        <f>Tabla14[[#This Row],[5% purpil]]+(Tabla14[[#This Row],[5% purpil]]*0.21)</f>
        <v>9886.3782050000009</v>
      </c>
      <c r="K4642" s="6">
        <f>Tabla14[[#This Row],[Precio NEGRO Publico c/juan]]-Tabla14[[#This Row],[Nuestro Costo juan ]]</f>
        <v>1750.2200650000004</v>
      </c>
      <c r="L4642" s="7">
        <f>Tabla14[[#This Row],[Ganancia]]/Tabla14[[#This Row],[Nuestro Costo juan ]]</f>
        <v>0.21511627906976749</v>
      </c>
      <c r="M4642" s="2">
        <f>Tabla14[[#This Row],[Precio NEGRO Publico c/juan]]+(Tabla14[[#This Row],[Precio NEGRO Publico c/juan]]*0.105)</f>
        <v>10924.447916525001</v>
      </c>
    </row>
    <row r="4643" spans="1:13">
      <c r="A4643" s="1" t="s">
        <v>9307</v>
      </c>
      <c r="B4643" t="s">
        <v>9308</v>
      </c>
      <c r="C4643" t="s">
        <v>7159</v>
      </c>
      <c r="D4643" t="s">
        <v>5447</v>
      </c>
      <c r="E4643" s="2">
        <v>3863.75</v>
      </c>
      <c r="F4643" s="2">
        <f>Tabla14[[#This Row],[Precio]]-(Tabla14[[#This Row],[Precio]]*0.14)</f>
        <v>3322.8249999999998</v>
      </c>
      <c r="G4643" s="2">
        <f>Tabla14[[#This Row],[Precio]]-(Tabla14[[#This Row],[Precio]]*0.05)</f>
        <v>3670.5625</v>
      </c>
      <c r="H4643" s="4">
        <f>Tabla14[[#This Row],[  -14% costo de juan]]+(Tabla14[[#This Row],[  -14% costo de juan]]*0.1)</f>
        <v>3655.1075000000001</v>
      </c>
      <c r="I4643" s="30">
        <f>Tabla14[[#This Row],[5% purpil]]+(Tabla14[[#This Row],[5% purpil]]*0.21)</f>
        <v>4441.3806249999998</v>
      </c>
      <c r="J4643" s="30">
        <f>Tabla14[[#This Row],[5% purpil]]+(Tabla14[[#This Row],[5% purpil]]*0.21)</f>
        <v>4441.3806249999998</v>
      </c>
      <c r="K4643" s="6">
        <f>Tabla14[[#This Row],[Precio NEGRO Publico c/juan]]-Tabla14[[#This Row],[Nuestro Costo juan ]]</f>
        <v>786.27312499999971</v>
      </c>
      <c r="L4643" s="7">
        <f>Tabla14[[#This Row],[Ganancia]]/Tabla14[[#This Row],[Nuestro Costo juan ]]</f>
        <v>0.21511627906976735</v>
      </c>
      <c r="M4643" s="2">
        <f>Tabla14[[#This Row],[Precio NEGRO Publico c/juan]]+(Tabla14[[#This Row],[Precio NEGRO Publico c/juan]]*0.105)</f>
        <v>4907.7255906249993</v>
      </c>
    </row>
    <row r="4644" spans="1:13">
      <c r="A4644" s="1" t="s">
        <v>9309</v>
      </c>
      <c r="B4644" t="s">
        <v>9310</v>
      </c>
      <c r="C4644" t="s">
        <v>7159</v>
      </c>
      <c r="D4644" t="s">
        <v>5447</v>
      </c>
      <c r="E4644" s="2">
        <v>1932.63</v>
      </c>
      <c r="F4644" s="2">
        <f>Tabla14[[#This Row],[Precio]]-(Tabla14[[#This Row],[Precio]]*0.14)</f>
        <v>1662.0617999999999</v>
      </c>
      <c r="G4644" s="2">
        <f>Tabla14[[#This Row],[Precio]]-(Tabla14[[#This Row],[Precio]]*0.05)</f>
        <v>1835.9985000000001</v>
      </c>
      <c r="H4644" s="4">
        <f>Tabla14[[#This Row],[  -14% costo de juan]]+(Tabla14[[#This Row],[  -14% costo de juan]]*0.1)</f>
        <v>1828.2679800000001</v>
      </c>
      <c r="I4644" s="30">
        <f>Tabla14[[#This Row],[5% purpil]]+(Tabla14[[#This Row],[5% purpil]]*0.21)</f>
        <v>2221.5581850000003</v>
      </c>
      <c r="J4644" s="30">
        <f>Tabla14[[#This Row],[5% purpil]]+(Tabla14[[#This Row],[5% purpil]]*0.21)</f>
        <v>2221.5581850000003</v>
      </c>
      <c r="K4644" s="6">
        <f>Tabla14[[#This Row],[Precio NEGRO Publico c/juan]]-Tabla14[[#This Row],[Nuestro Costo juan ]]</f>
        <v>393.29020500000024</v>
      </c>
      <c r="L4644" s="7">
        <f>Tabla14[[#This Row],[Ganancia]]/Tabla14[[#This Row],[Nuestro Costo juan ]]</f>
        <v>0.21511627906976757</v>
      </c>
      <c r="M4644" s="2">
        <f>Tabla14[[#This Row],[Precio NEGRO Publico c/juan]]+(Tabla14[[#This Row],[Precio NEGRO Publico c/juan]]*0.105)</f>
        <v>2454.8217944250005</v>
      </c>
    </row>
    <row r="4645" spans="1:13">
      <c r="A4645" s="1" t="s">
        <v>9311</v>
      </c>
      <c r="B4645" t="s">
        <v>9312</v>
      </c>
      <c r="C4645" t="s">
        <v>7159</v>
      </c>
      <c r="D4645" t="s">
        <v>5447</v>
      </c>
      <c r="E4645" s="2">
        <v>34091.230000000003</v>
      </c>
      <c r="F4645" s="2">
        <f>Tabla14[[#This Row],[Precio]]-(Tabla14[[#This Row],[Precio]]*0.14)</f>
        <v>29318.457800000004</v>
      </c>
      <c r="G4645" s="2">
        <f>Tabla14[[#This Row],[Precio]]-(Tabla14[[#This Row],[Precio]]*0.05)</f>
        <v>32386.668500000003</v>
      </c>
      <c r="H4645" s="4">
        <f>Tabla14[[#This Row],[  -14% costo de juan]]+(Tabla14[[#This Row],[  -14% costo de juan]]*0.1)</f>
        <v>32250.303580000003</v>
      </c>
      <c r="I4645" s="30">
        <f>Tabla14[[#This Row],[5% purpil]]+(Tabla14[[#This Row],[5% purpil]]*0.21)</f>
        <v>39187.868885000004</v>
      </c>
      <c r="J4645" s="30">
        <f>Tabla14[[#This Row],[5% purpil]]+(Tabla14[[#This Row],[5% purpil]]*0.21)</f>
        <v>39187.868885000004</v>
      </c>
      <c r="K4645" s="6">
        <f>Tabla14[[#This Row],[Precio NEGRO Publico c/juan]]-Tabla14[[#This Row],[Nuestro Costo juan ]]</f>
        <v>6937.5653050000001</v>
      </c>
      <c r="L4645" s="7">
        <f>Tabla14[[#This Row],[Ganancia]]/Tabla14[[#This Row],[Nuestro Costo juan ]]</f>
        <v>0.21511627906976744</v>
      </c>
      <c r="M4645" s="2">
        <f>Tabla14[[#This Row],[Precio NEGRO Publico c/juan]]+(Tabla14[[#This Row],[Precio NEGRO Publico c/juan]]*0.105)</f>
        <v>43302.595117925004</v>
      </c>
    </row>
    <row r="4646" spans="1:13">
      <c r="A4646" s="1" t="s">
        <v>9313</v>
      </c>
      <c r="B4646" t="s">
        <v>9314</v>
      </c>
      <c r="C4646" t="s">
        <v>7159</v>
      </c>
      <c r="D4646" t="s">
        <v>5447</v>
      </c>
      <c r="E4646" s="2">
        <v>8947.3700000000008</v>
      </c>
      <c r="F4646" s="2">
        <f>Tabla14[[#This Row],[Precio]]-(Tabla14[[#This Row],[Precio]]*0.14)</f>
        <v>7694.7382000000007</v>
      </c>
      <c r="G4646" s="2">
        <f>Tabla14[[#This Row],[Precio]]-(Tabla14[[#This Row],[Precio]]*0.05)</f>
        <v>8500.0015000000003</v>
      </c>
      <c r="H4646" s="4">
        <f>Tabla14[[#This Row],[  -14% costo de juan]]+(Tabla14[[#This Row],[  -14% costo de juan]]*0.1)</f>
        <v>8464.2120200000008</v>
      </c>
      <c r="I4646" s="30">
        <f>Tabla14[[#This Row],[5% purpil]]+(Tabla14[[#This Row],[5% purpil]]*0.21)</f>
        <v>10285.001815</v>
      </c>
      <c r="J4646" s="30">
        <f>Tabla14[[#This Row],[5% purpil]]+(Tabla14[[#This Row],[5% purpil]]*0.21)</f>
        <v>10285.001815</v>
      </c>
      <c r="K4646" s="6">
        <f>Tabla14[[#This Row],[Precio NEGRO Publico c/juan]]-Tabla14[[#This Row],[Nuestro Costo juan ]]</f>
        <v>1820.7897949999988</v>
      </c>
      <c r="L4646" s="7">
        <f>Tabla14[[#This Row],[Ganancia]]/Tabla14[[#This Row],[Nuestro Costo juan ]]</f>
        <v>0.21511627906976727</v>
      </c>
      <c r="M4646" s="2">
        <f>Tabla14[[#This Row],[Precio NEGRO Publico c/juan]]+(Tabla14[[#This Row],[Precio NEGRO Publico c/juan]]*0.105)</f>
        <v>11364.927005575</v>
      </c>
    </row>
    <row r="4647" spans="1:13">
      <c r="A4647" s="1" t="s">
        <v>9315</v>
      </c>
      <c r="B4647" t="s">
        <v>9316</v>
      </c>
      <c r="C4647" t="s">
        <v>7159</v>
      </c>
      <c r="D4647" t="s">
        <v>5447</v>
      </c>
      <c r="E4647" s="2">
        <v>4000</v>
      </c>
      <c r="F4647" s="2">
        <f>Tabla14[[#This Row],[Precio]]-(Tabla14[[#This Row],[Precio]]*0.14)</f>
        <v>3440</v>
      </c>
      <c r="G4647" s="2">
        <f>Tabla14[[#This Row],[Precio]]-(Tabla14[[#This Row],[Precio]]*0.05)</f>
        <v>3800</v>
      </c>
      <c r="H4647" s="4">
        <f>Tabla14[[#This Row],[  -14% costo de juan]]+(Tabla14[[#This Row],[  -14% costo de juan]]*0.1)</f>
        <v>3784</v>
      </c>
      <c r="I4647" s="30">
        <f>Tabla14[[#This Row],[5% purpil]]+(Tabla14[[#This Row],[5% purpil]]*0.21)</f>
        <v>4598</v>
      </c>
      <c r="J4647" s="30">
        <f>Tabla14[[#This Row],[5% purpil]]+(Tabla14[[#This Row],[5% purpil]]*0.21)</f>
        <v>4598</v>
      </c>
      <c r="K4647" s="6">
        <f>Tabla14[[#This Row],[Precio NEGRO Publico c/juan]]-Tabla14[[#This Row],[Nuestro Costo juan ]]</f>
        <v>814</v>
      </c>
      <c r="L4647" s="7">
        <f>Tabla14[[#This Row],[Ganancia]]/Tabla14[[#This Row],[Nuestro Costo juan ]]</f>
        <v>0.21511627906976744</v>
      </c>
      <c r="M4647" s="2">
        <f>Tabla14[[#This Row],[Precio NEGRO Publico c/juan]]+(Tabla14[[#This Row],[Precio NEGRO Publico c/juan]]*0.105)</f>
        <v>5080.79</v>
      </c>
    </row>
    <row r="4648" spans="1:13">
      <c r="A4648" s="1" t="s">
        <v>9317</v>
      </c>
      <c r="B4648" t="s">
        <v>9318</v>
      </c>
      <c r="C4648" t="s">
        <v>7159</v>
      </c>
      <c r="D4648" t="s">
        <v>5447</v>
      </c>
      <c r="E4648" s="2">
        <v>957.98</v>
      </c>
      <c r="F4648" s="2">
        <f>Tabla14[[#This Row],[Precio]]-(Tabla14[[#This Row],[Precio]]*0.14)</f>
        <v>823.86279999999999</v>
      </c>
      <c r="G4648" s="2">
        <f>Tabla14[[#This Row],[Precio]]-(Tabla14[[#This Row],[Precio]]*0.05)</f>
        <v>910.08100000000002</v>
      </c>
      <c r="H4648" s="4">
        <f>Tabla14[[#This Row],[  -14% costo de juan]]+(Tabla14[[#This Row],[  -14% costo de juan]]*0.1)</f>
        <v>906.24908000000005</v>
      </c>
      <c r="I4648" s="30">
        <f>Tabla14[[#This Row],[5% purpil]]+(Tabla14[[#This Row],[5% purpil]]*0.21)</f>
        <v>1101.1980100000001</v>
      </c>
      <c r="J4648" s="30">
        <f>Tabla14[[#This Row],[5% purpil]]+(Tabla14[[#This Row],[5% purpil]]*0.21)</f>
        <v>1101.1980100000001</v>
      </c>
      <c r="K4648" s="6">
        <f>Tabla14[[#This Row],[Precio NEGRO Publico c/juan]]-Tabla14[[#This Row],[Nuestro Costo juan ]]</f>
        <v>194.94893000000002</v>
      </c>
      <c r="L4648" s="7">
        <f>Tabla14[[#This Row],[Ganancia]]/Tabla14[[#This Row],[Nuestro Costo juan ]]</f>
        <v>0.21511627906976746</v>
      </c>
      <c r="M4648" s="2">
        <f>Tabla14[[#This Row],[Precio NEGRO Publico c/juan]]+(Tabla14[[#This Row],[Precio NEGRO Publico c/juan]]*0.105)</f>
        <v>1216.8238010500002</v>
      </c>
    </row>
    <row r="4649" spans="1:13">
      <c r="A4649" s="1" t="s">
        <v>9319</v>
      </c>
      <c r="B4649" t="s">
        <v>9320</v>
      </c>
      <c r="C4649" t="s">
        <v>7159</v>
      </c>
      <c r="D4649" t="s">
        <v>5447</v>
      </c>
      <c r="E4649" s="2">
        <v>8684.91</v>
      </c>
      <c r="F4649" s="2">
        <f>Tabla14[[#This Row],[Precio]]-(Tabla14[[#This Row],[Precio]]*0.14)</f>
        <v>7469.0226000000002</v>
      </c>
      <c r="G4649" s="2">
        <f>Tabla14[[#This Row],[Precio]]-(Tabla14[[#This Row],[Precio]]*0.05)</f>
        <v>8250.664499999999</v>
      </c>
      <c r="H4649" s="4">
        <f>Tabla14[[#This Row],[  -14% costo de juan]]+(Tabla14[[#This Row],[  -14% costo de juan]]*0.1)</f>
        <v>8215.924860000001</v>
      </c>
      <c r="I4649" s="30">
        <f>Tabla14[[#This Row],[5% purpil]]+(Tabla14[[#This Row],[5% purpil]]*0.21)</f>
        <v>9983.304044999999</v>
      </c>
      <c r="J4649" s="30">
        <f>Tabla14[[#This Row],[5% purpil]]+(Tabla14[[#This Row],[5% purpil]]*0.21)</f>
        <v>9983.304044999999</v>
      </c>
      <c r="K4649" s="6">
        <f>Tabla14[[#This Row],[Precio NEGRO Publico c/juan]]-Tabla14[[#This Row],[Nuestro Costo juan ]]</f>
        <v>1767.379184999998</v>
      </c>
      <c r="L4649" s="7">
        <f>Tabla14[[#This Row],[Ganancia]]/Tabla14[[#This Row],[Nuestro Costo juan ]]</f>
        <v>0.21511627906976716</v>
      </c>
      <c r="M4649" s="2">
        <f>Tabla14[[#This Row],[Precio NEGRO Publico c/juan]]+(Tabla14[[#This Row],[Precio NEGRO Publico c/juan]]*0.105)</f>
        <v>11031.550969724998</v>
      </c>
    </row>
    <row r="4650" spans="1:13">
      <c r="A4650" s="1" t="s">
        <v>9321</v>
      </c>
      <c r="B4650" t="s">
        <v>9322</v>
      </c>
      <c r="C4650" t="s">
        <v>7159</v>
      </c>
      <c r="D4650" t="s">
        <v>5447</v>
      </c>
      <c r="E4650" s="2">
        <v>1421.75</v>
      </c>
      <c r="F4650" s="2">
        <f>Tabla14[[#This Row],[Precio]]-(Tabla14[[#This Row],[Precio]]*0.14)</f>
        <v>1222.7049999999999</v>
      </c>
      <c r="G4650" s="2">
        <f>Tabla14[[#This Row],[Precio]]-(Tabla14[[#This Row],[Precio]]*0.05)</f>
        <v>1350.6624999999999</v>
      </c>
      <c r="H4650" s="4">
        <f>Tabla14[[#This Row],[  -14% costo de juan]]+(Tabla14[[#This Row],[  -14% costo de juan]]*0.1)</f>
        <v>1344.9755</v>
      </c>
      <c r="I4650" s="30">
        <f>Tabla14[[#This Row],[5% purpil]]+(Tabla14[[#This Row],[5% purpil]]*0.21)</f>
        <v>1634.3016249999998</v>
      </c>
      <c r="J4650" s="30">
        <f>Tabla14[[#This Row],[5% purpil]]+(Tabla14[[#This Row],[5% purpil]]*0.21)</f>
        <v>1634.3016249999998</v>
      </c>
      <c r="K4650" s="6">
        <f>Tabla14[[#This Row],[Precio NEGRO Publico c/juan]]-Tabla14[[#This Row],[Nuestro Costo juan ]]</f>
        <v>289.32612499999982</v>
      </c>
      <c r="L4650" s="7">
        <f>Tabla14[[#This Row],[Ganancia]]/Tabla14[[#This Row],[Nuestro Costo juan ]]</f>
        <v>0.2151162790697673</v>
      </c>
      <c r="M4650" s="2">
        <f>Tabla14[[#This Row],[Precio NEGRO Publico c/juan]]+(Tabla14[[#This Row],[Precio NEGRO Publico c/juan]]*0.105)</f>
        <v>1805.9032956249998</v>
      </c>
    </row>
    <row r="4651" spans="1:13">
      <c r="A4651" s="1" t="s">
        <v>9323</v>
      </c>
      <c r="B4651" t="s">
        <v>9324</v>
      </c>
      <c r="C4651" t="s">
        <v>7159</v>
      </c>
      <c r="D4651" t="s">
        <v>5447</v>
      </c>
      <c r="E4651" s="2">
        <v>4210.53</v>
      </c>
      <c r="F4651" s="2">
        <f>Tabla14[[#This Row],[Precio]]-(Tabla14[[#This Row],[Precio]]*0.14)</f>
        <v>3621.0557999999996</v>
      </c>
      <c r="G4651" s="2">
        <f>Tabla14[[#This Row],[Precio]]-(Tabla14[[#This Row],[Precio]]*0.05)</f>
        <v>4000.0034999999998</v>
      </c>
      <c r="H4651" s="4">
        <f>Tabla14[[#This Row],[  -14% costo de juan]]+(Tabla14[[#This Row],[  -14% costo de juan]]*0.1)</f>
        <v>3983.1613799999996</v>
      </c>
      <c r="I4651" s="30">
        <f>Tabla14[[#This Row],[5% purpil]]+(Tabla14[[#This Row],[5% purpil]]*0.21)</f>
        <v>4840.0042349999994</v>
      </c>
      <c r="J4651" s="30">
        <f>Tabla14[[#This Row],[5% purpil]]+(Tabla14[[#This Row],[5% purpil]]*0.21)</f>
        <v>4840.0042349999994</v>
      </c>
      <c r="K4651" s="6">
        <f>Tabla14[[#This Row],[Precio NEGRO Publico c/juan]]-Tabla14[[#This Row],[Nuestro Costo juan ]]</f>
        <v>856.84285499999987</v>
      </c>
      <c r="L4651" s="7">
        <f>Tabla14[[#This Row],[Ganancia]]/Tabla14[[#This Row],[Nuestro Costo juan ]]</f>
        <v>0.21511627906976744</v>
      </c>
      <c r="M4651" s="2">
        <f>Tabla14[[#This Row],[Precio NEGRO Publico c/juan]]+(Tabla14[[#This Row],[Precio NEGRO Publico c/juan]]*0.105)</f>
        <v>5348.2046796749992</v>
      </c>
    </row>
    <row r="4652" spans="1:13">
      <c r="A4652" s="1" t="s">
        <v>9325</v>
      </c>
      <c r="B4652" t="s">
        <v>9326</v>
      </c>
      <c r="C4652" t="s">
        <v>7159</v>
      </c>
      <c r="D4652" t="s">
        <v>5447</v>
      </c>
      <c r="E4652" s="2">
        <v>18210.53</v>
      </c>
      <c r="F4652" s="2">
        <f>Tabla14[[#This Row],[Precio]]-(Tabla14[[#This Row],[Precio]]*0.14)</f>
        <v>15661.055799999998</v>
      </c>
      <c r="G4652" s="2">
        <f>Tabla14[[#This Row],[Precio]]-(Tabla14[[#This Row],[Precio]]*0.05)</f>
        <v>17300.003499999999</v>
      </c>
      <c r="H4652" s="4">
        <f>Tabla14[[#This Row],[  -14% costo de juan]]+(Tabla14[[#This Row],[  -14% costo de juan]]*0.1)</f>
        <v>17227.161379999998</v>
      </c>
      <c r="I4652" s="30">
        <f>Tabla14[[#This Row],[5% purpil]]+(Tabla14[[#This Row],[5% purpil]]*0.21)</f>
        <v>20933.004235</v>
      </c>
      <c r="J4652" s="30">
        <f>Tabla14[[#This Row],[5% purpil]]+(Tabla14[[#This Row],[5% purpil]]*0.21)</f>
        <v>20933.004235</v>
      </c>
      <c r="K4652" s="6">
        <f>Tabla14[[#This Row],[Precio NEGRO Publico c/juan]]-Tabla14[[#This Row],[Nuestro Costo juan ]]</f>
        <v>3705.8428550000026</v>
      </c>
      <c r="L4652" s="7">
        <f>Tabla14[[#This Row],[Ganancia]]/Tabla14[[#This Row],[Nuestro Costo juan ]]</f>
        <v>0.21511627906976763</v>
      </c>
      <c r="M4652" s="2">
        <f>Tabla14[[#This Row],[Precio NEGRO Publico c/juan]]+(Tabla14[[#This Row],[Precio NEGRO Publico c/juan]]*0.105)</f>
        <v>23130.969679674999</v>
      </c>
    </row>
    <row r="4653" spans="1:13">
      <c r="A4653" s="1" t="s">
        <v>9327</v>
      </c>
      <c r="B4653" t="s">
        <v>9328</v>
      </c>
      <c r="C4653" t="s">
        <v>7159</v>
      </c>
      <c r="D4653" t="s">
        <v>5447</v>
      </c>
      <c r="E4653" s="2">
        <v>4011.23</v>
      </c>
      <c r="F4653" s="2">
        <f>Tabla14[[#This Row],[Precio]]-(Tabla14[[#This Row],[Precio]]*0.14)</f>
        <v>3449.6578</v>
      </c>
      <c r="G4653" s="2">
        <f>Tabla14[[#This Row],[Precio]]-(Tabla14[[#This Row],[Precio]]*0.05)</f>
        <v>3810.6684999999998</v>
      </c>
      <c r="H4653" s="4">
        <f>Tabla14[[#This Row],[  -14% costo de juan]]+(Tabla14[[#This Row],[  -14% costo de juan]]*0.1)</f>
        <v>3794.6235799999999</v>
      </c>
      <c r="I4653" s="30">
        <f>Tabla14[[#This Row],[5% purpil]]+(Tabla14[[#This Row],[5% purpil]]*0.21)</f>
        <v>4610.9088849999998</v>
      </c>
      <c r="J4653" s="30">
        <f>Tabla14[[#This Row],[5% purpil]]+(Tabla14[[#This Row],[5% purpil]]*0.21)</f>
        <v>4610.9088849999998</v>
      </c>
      <c r="K4653" s="6">
        <f>Tabla14[[#This Row],[Precio NEGRO Publico c/juan]]-Tabla14[[#This Row],[Nuestro Costo juan ]]</f>
        <v>816.28530499999988</v>
      </c>
      <c r="L4653" s="7">
        <f>Tabla14[[#This Row],[Ganancia]]/Tabla14[[#This Row],[Nuestro Costo juan ]]</f>
        <v>0.21511627906976741</v>
      </c>
      <c r="M4653" s="2">
        <f>Tabla14[[#This Row],[Precio NEGRO Publico c/juan]]+(Tabla14[[#This Row],[Precio NEGRO Publico c/juan]]*0.105)</f>
        <v>5095.0543179249999</v>
      </c>
    </row>
    <row r="4654" spans="1:13">
      <c r="A4654" s="1" t="s">
        <v>9329</v>
      </c>
      <c r="B4654" t="s">
        <v>9330</v>
      </c>
      <c r="C4654" t="s">
        <v>7159</v>
      </c>
      <c r="D4654" t="s">
        <v>5447</v>
      </c>
      <c r="E4654" s="2">
        <v>444.13</v>
      </c>
      <c r="F4654" s="2">
        <f>Tabla14[[#This Row],[Precio]]-(Tabla14[[#This Row],[Precio]]*0.14)</f>
        <v>381.95179999999999</v>
      </c>
      <c r="G4654" s="2">
        <f>Tabla14[[#This Row],[Precio]]-(Tabla14[[#This Row],[Precio]]*0.05)</f>
        <v>421.92349999999999</v>
      </c>
      <c r="H4654" s="4">
        <f>Tabla14[[#This Row],[  -14% costo de juan]]+(Tabla14[[#This Row],[  -14% costo de juan]]*0.1)</f>
        <v>420.14697999999999</v>
      </c>
      <c r="I4654" s="30">
        <f>Tabla14[[#This Row],[5% purpil]]+(Tabla14[[#This Row],[5% purpil]]*0.21)</f>
        <v>510.52743499999997</v>
      </c>
      <c r="J4654" s="30">
        <f>Tabla14[[#This Row],[5% purpil]]+(Tabla14[[#This Row],[5% purpil]]*0.21)</f>
        <v>510.52743499999997</v>
      </c>
      <c r="K4654" s="6">
        <f>Tabla14[[#This Row],[Precio NEGRO Publico c/juan]]-Tabla14[[#This Row],[Nuestro Costo juan ]]</f>
        <v>90.380454999999984</v>
      </c>
      <c r="L4654" s="7">
        <f>Tabla14[[#This Row],[Ganancia]]/Tabla14[[#This Row],[Nuestro Costo juan ]]</f>
        <v>0.21511627906976741</v>
      </c>
      <c r="M4654" s="2">
        <f>Tabla14[[#This Row],[Precio NEGRO Publico c/juan]]+(Tabla14[[#This Row],[Precio NEGRO Publico c/juan]]*0.105)</f>
        <v>564.13281567499996</v>
      </c>
    </row>
    <row r="4655" spans="1:13">
      <c r="A4655" s="1" t="s">
        <v>9331</v>
      </c>
      <c r="B4655" t="s">
        <v>9332</v>
      </c>
      <c r="C4655" t="s">
        <v>7159</v>
      </c>
      <c r="D4655" t="s">
        <v>5447</v>
      </c>
      <c r="E4655" s="2">
        <v>2205.4699999999998</v>
      </c>
      <c r="F4655" s="2">
        <f>Tabla14[[#This Row],[Precio]]-(Tabla14[[#This Row],[Precio]]*0.14)</f>
        <v>1896.7041999999997</v>
      </c>
      <c r="G4655" s="2">
        <f>Tabla14[[#This Row],[Precio]]-(Tabla14[[#This Row],[Precio]]*0.05)</f>
        <v>2095.1965</v>
      </c>
      <c r="H4655" s="4">
        <f>Tabla14[[#This Row],[  -14% costo de juan]]+(Tabla14[[#This Row],[  -14% costo de juan]]*0.1)</f>
        <v>2086.3746199999996</v>
      </c>
      <c r="I4655" s="30">
        <f>Tabla14[[#This Row],[5% purpil]]+(Tabla14[[#This Row],[5% purpil]]*0.21)</f>
        <v>2535.1877650000001</v>
      </c>
      <c r="J4655" s="30">
        <f>Tabla14[[#This Row],[5% purpil]]+(Tabla14[[#This Row],[5% purpil]]*0.21)</f>
        <v>2535.1877650000001</v>
      </c>
      <c r="K4655" s="6">
        <f>Tabla14[[#This Row],[Precio NEGRO Publico c/juan]]-Tabla14[[#This Row],[Nuestro Costo juan ]]</f>
        <v>448.81314500000053</v>
      </c>
      <c r="L4655" s="7">
        <f>Tabla14[[#This Row],[Ganancia]]/Tabla14[[#This Row],[Nuestro Costo juan ]]</f>
        <v>0.21511627906976774</v>
      </c>
      <c r="M4655" s="2">
        <f>Tabla14[[#This Row],[Precio NEGRO Publico c/juan]]+(Tabla14[[#This Row],[Precio NEGRO Publico c/juan]]*0.105)</f>
        <v>2801.382480325</v>
      </c>
    </row>
    <row r="4656" spans="1:13">
      <c r="A4656" s="1" t="s">
        <v>9333</v>
      </c>
      <c r="B4656" t="s">
        <v>9334</v>
      </c>
      <c r="C4656" t="s">
        <v>7159</v>
      </c>
      <c r="D4656" t="s">
        <v>5447</v>
      </c>
      <c r="E4656" s="2">
        <v>2752.67</v>
      </c>
      <c r="F4656" s="2">
        <f>Tabla14[[#This Row],[Precio]]-(Tabla14[[#This Row],[Precio]]*0.14)</f>
        <v>2367.2961999999998</v>
      </c>
      <c r="G4656" s="2">
        <f>Tabla14[[#This Row],[Precio]]-(Tabla14[[#This Row],[Precio]]*0.05)</f>
        <v>2615.0365000000002</v>
      </c>
      <c r="H4656" s="4">
        <f>Tabla14[[#This Row],[  -14% costo de juan]]+(Tabla14[[#This Row],[  -14% costo de juan]]*0.1)</f>
        <v>2604.0258199999998</v>
      </c>
      <c r="I4656" s="30">
        <f>Tabla14[[#This Row],[5% purpil]]+(Tabla14[[#This Row],[5% purpil]]*0.21)</f>
        <v>3164.1941650000003</v>
      </c>
      <c r="J4656" s="30">
        <f>Tabla14[[#This Row],[5% purpil]]+(Tabla14[[#This Row],[5% purpil]]*0.21)</f>
        <v>3164.1941650000003</v>
      </c>
      <c r="K4656" s="6">
        <f>Tabla14[[#This Row],[Precio NEGRO Publico c/juan]]-Tabla14[[#This Row],[Nuestro Costo juan ]]</f>
        <v>560.1683450000005</v>
      </c>
      <c r="L4656" s="7">
        <f>Tabla14[[#This Row],[Ganancia]]/Tabla14[[#This Row],[Nuestro Costo juan ]]</f>
        <v>0.21511627906976766</v>
      </c>
      <c r="M4656" s="2">
        <f>Tabla14[[#This Row],[Precio NEGRO Publico c/juan]]+(Tabla14[[#This Row],[Precio NEGRO Publico c/juan]]*0.105)</f>
        <v>3496.4345523250004</v>
      </c>
    </row>
    <row r="4657" spans="1:13">
      <c r="A4657" s="1" t="s">
        <v>9335</v>
      </c>
      <c r="B4657" t="s">
        <v>9336</v>
      </c>
      <c r="C4657" t="s">
        <v>7159</v>
      </c>
      <c r="D4657" t="s">
        <v>5447</v>
      </c>
      <c r="E4657" s="2">
        <v>17298.25</v>
      </c>
      <c r="F4657" s="2">
        <f>Tabla14[[#This Row],[Precio]]-(Tabla14[[#This Row],[Precio]]*0.14)</f>
        <v>14876.494999999999</v>
      </c>
      <c r="G4657" s="2">
        <f>Tabla14[[#This Row],[Precio]]-(Tabla14[[#This Row],[Precio]]*0.05)</f>
        <v>16433.337500000001</v>
      </c>
      <c r="H4657" s="4">
        <f>Tabla14[[#This Row],[  -14% costo de juan]]+(Tabla14[[#This Row],[  -14% costo de juan]]*0.1)</f>
        <v>16364.144499999999</v>
      </c>
      <c r="I4657" s="30">
        <f>Tabla14[[#This Row],[5% purpil]]+(Tabla14[[#This Row],[5% purpil]]*0.21)</f>
        <v>19884.338375000003</v>
      </c>
      <c r="J4657" s="30">
        <f>Tabla14[[#This Row],[5% purpil]]+(Tabla14[[#This Row],[5% purpil]]*0.21)</f>
        <v>19884.338375000003</v>
      </c>
      <c r="K4657" s="6">
        <f>Tabla14[[#This Row],[Precio NEGRO Publico c/juan]]-Tabla14[[#This Row],[Nuestro Costo juan ]]</f>
        <v>3520.1938750000045</v>
      </c>
      <c r="L4657" s="7">
        <f>Tabla14[[#This Row],[Ganancia]]/Tabla14[[#This Row],[Nuestro Costo juan ]]</f>
        <v>0.21511627906976774</v>
      </c>
      <c r="M4657" s="2">
        <f>Tabla14[[#This Row],[Precio NEGRO Publico c/juan]]+(Tabla14[[#This Row],[Precio NEGRO Publico c/juan]]*0.105)</f>
        <v>21972.193904375003</v>
      </c>
    </row>
    <row r="4658" spans="1:13">
      <c r="A4658" s="1" t="s">
        <v>9337</v>
      </c>
      <c r="B4658" t="s">
        <v>9338</v>
      </c>
      <c r="C4658" t="s">
        <v>7159</v>
      </c>
      <c r="D4658" t="s">
        <v>5447</v>
      </c>
      <c r="E4658" s="2">
        <v>40263.86</v>
      </c>
      <c r="F4658" s="2">
        <f>Tabla14[[#This Row],[Precio]]-(Tabla14[[#This Row],[Precio]]*0.14)</f>
        <v>34626.919600000001</v>
      </c>
      <c r="G4658" s="2">
        <f>Tabla14[[#This Row],[Precio]]-(Tabla14[[#This Row],[Precio]]*0.05)</f>
        <v>38250.667000000001</v>
      </c>
      <c r="H4658" s="4">
        <f>Tabla14[[#This Row],[  -14% costo de juan]]+(Tabla14[[#This Row],[  -14% costo de juan]]*0.1)</f>
        <v>38089.611560000005</v>
      </c>
      <c r="I4658" s="30">
        <f>Tabla14[[#This Row],[5% purpil]]+(Tabla14[[#This Row],[5% purpil]]*0.21)</f>
        <v>46283.307070000003</v>
      </c>
      <c r="J4658" s="30">
        <f>Tabla14[[#This Row],[5% purpil]]+(Tabla14[[#This Row],[5% purpil]]*0.21)</f>
        <v>46283.307070000003</v>
      </c>
      <c r="K4658" s="6">
        <f>Tabla14[[#This Row],[Precio NEGRO Publico c/juan]]-Tabla14[[#This Row],[Nuestro Costo juan ]]</f>
        <v>8193.6955099999977</v>
      </c>
      <c r="L4658" s="7">
        <f>Tabla14[[#This Row],[Ganancia]]/Tabla14[[#This Row],[Nuestro Costo juan ]]</f>
        <v>0.21511627906976735</v>
      </c>
      <c r="M4658" s="2">
        <f>Tabla14[[#This Row],[Precio NEGRO Publico c/juan]]+(Tabla14[[#This Row],[Precio NEGRO Publico c/juan]]*0.105)</f>
        <v>51143.054312350003</v>
      </c>
    </row>
    <row r="4659" spans="1:13">
      <c r="A4659" s="1" t="s">
        <v>9339</v>
      </c>
      <c r="B4659" t="s">
        <v>9340</v>
      </c>
      <c r="C4659" t="s">
        <v>7159</v>
      </c>
      <c r="D4659" t="s">
        <v>5447</v>
      </c>
      <c r="E4659" s="2">
        <v>44778.95</v>
      </c>
      <c r="F4659" s="2">
        <f>Tabla14[[#This Row],[Precio]]-(Tabla14[[#This Row],[Precio]]*0.14)</f>
        <v>38509.896999999997</v>
      </c>
      <c r="G4659" s="2">
        <f>Tabla14[[#This Row],[Precio]]-(Tabla14[[#This Row],[Precio]]*0.05)</f>
        <v>42540.002499999995</v>
      </c>
      <c r="H4659" s="4">
        <f>Tabla14[[#This Row],[  -14% costo de juan]]+(Tabla14[[#This Row],[  -14% costo de juan]]*0.1)</f>
        <v>42360.886699999995</v>
      </c>
      <c r="I4659" s="30">
        <f>Tabla14[[#This Row],[5% purpil]]+(Tabla14[[#This Row],[5% purpil]]*0.21)</f>
        <v>51473.403024999992</v>
      </c>
      <c r="J4659" s="30">
        <f>Tabla14[[#This Row],[5% purpil]]+(Tabla14[[#This Row],[5% purpil]]*0.21)</f>
        <v>51473.403024999992</v>
      </c>
      <c r="K4659" s="6">
        <f>Tabla14[[#This Row],[Precio NEGRO Publico c/juan]]-Tabla14[[#This Row],[Nuestro Costo juan ]]</f>
        <v>9112.5163249999969</v>
      </c>
      <c r="L4659" s="7">
        <f>Tabla14[[#This Row],[Ganancia]]/Tabla14[[#This Row],[Nuestro Costo juan ]]</f>
        <v>0.21511627906976738</v>
      </c>
      <c r="M4659" s="2">
        <f>Tabla14[[#This Row],[Precio NEGRO Publico c/juan]]+(Tabla14[[#This Row],[Precio NEGRO Publico c/juan]]*0.105)</f>
        <v>56878.11034262499</v>
      </c>
    </row>
    <row r="4660" spans="1:13">
      <c r="A4660" s="1" t="s">
        <v>9341</v>
      </c>
      <c r="B4660" t="s">
        <v>9342</v>
      </c>
      <c r="C4660" t="s">
        <v>7159</v>
      </c>
      <c r="D4660" t="s">
        <v>5447</v>
      </c>
      <c r="E4660" s="2">
        <v>42937.54</v>
      </c>
      <c r="F4660" s="2">
        <f>Tabla14[[#This Row],[Precio]]-(Tabla14[[#This Row],[Precio]]*0.14)</f>
        <v>36926.284400000004</v>
      </c>
      <c r="G4660" s="2">
        <f>Tabla14[[#This Row],[Precio]]-(Tabla14[[#This Row],[Precio]]*0.05)</f>
        <v>40790.663</v>
      </c>
      <c r="H4660" s="4">
        <f>Tabla14[[#This Row],[  -14% costo de juan]]+(Tabla14[[#This Row],[  -14% costo de juan]]*0.1)</f>
        <v>40618.912840000005</v>
      </c>
      <c r="I4660" s="30">
        <f>Tabla14[[#This Row],[5% purpil]]+(Tabla14[[#This Row],[5% purpil]]*0.21)</f>
        <v>49356.702230000003</v>
      </c>
      <c r="J4660" s="30">
        <f>Tabla14[[#This Row],[5% purpil]]+(Tabla14[[#This Row],[5% purpil]]*0.21)</f>
        <v>49356.702230000003</v>
      </c>
      <c r="K4660" s="6">
        <f>Tabla14[[#This Row],[Precio NEGRO Publico c/juan]]-Tabla14[[#This Row],[Nuestro Costo juan ]]</f>
        <v>8737.7893899999981</v>
      </c>
      <c r="L4660" s="7">
        <f>Tabla14[[#This Row],[Ganancia]]/Tabla14[[#This Row],[Nuestro Costo juan ]]</f>
        <v>0.21511627906976738</v>
      </c>
      <c r="M4660" s="2">
        <f>Tabla14[[#This Row],[Precio NEGRO Publico c/juan]]+(Tabla14[[#This Row],[Precio NEGRO Publico c/juan]]*0.105)</f>
        <v>54539.155964150006</v>
      </c>
    </row>
    <row r="4661" spans="1:13">
      <c r="A4661" s="1" t="s">
        <v>9343</v>
      </c>
      <c r="B4661" t="s">
        <v>9344</v>
      </c>
      <c r="C4661" t="s">
        <v>7159</v>
      </c>
      <c r="D4661" t="s">
        <v>5447</v>
      </c>
      <c r="E4661" s="2">
        <v>40263.86</v>
      </c>
      <c r="F4661" s="2">
        <f>Tabla14[[#This Row],[Precio]]-(Tabla14[[#This Row],[Precio]]*0.14)</f>
        <v>34626.919600000001</v>
      </c>
      <c r="G4661" s="2">
        <f>Tabla14[[#This Row],[Precio]]-(Tabla14[[#This Row],[Precio]]*0.05)</f>
        <v>38250.667000000001</v>
      </c>
      <c r="H4661" s="4">
        <f>Tabla14[[#This Row],[  -14% costo de juan]]+(Tabla14[[#This Row],[  -14% costo de juan]]*0.1)</f>
        <v>38089.611560000005</v>
      </c>
      <c r="I4661" s="30">
        <f>Tabla14[[#This Row],[5% purpil]]+(Tabla14[[#This Row],[5% purpil]]*0.21)</f>
        <v>46283.307070000003</v>
      </c>
      <c r="J4661" s="30">
        <f>Tabla14[[#This Row],[5% purpil]]+(Tabla14[[#This Row],[5% purpil]]*0.21)</f>
        <v>46283.307070000003</v>
      </c>
      <c r="K4661" s="6">
        <f>Tabla14[[#This Row],[Precio NEGRO Publico c/juan]]-Tabla14[[#This Row],[Nuestro Costo juan ]]</f>
        <v>8193.6955099999977</v>
      </c>
      <c r="L4661" s="7">
        <f>Tabla14[[#This Row],[Ganancia]]/Tabla14[[#This Row],[Nuestro Costo juan ]]</f>
        <v>0.21511627906976735</v>
      </c>
      <c r="M4661" s="2">
        <f>Tabla14[[#This Row],[Precio NEGRO Publico c/juan]]+(Tabla14[[#This Row],[Precio NEGRO Publico c/juan]]*0.105)</f>
        <v>51143.054312350003</v>
      </c>
    </row>
    <row r="4662" spans="1:13">
      <c r="A4662" s="1" t="s">
        <v>9345</v>
      </c>
      <c r="B4662" t="s">
        <v>9346</v>
      </c>
      <c r="C4662" t="s">
        <v>7159</v>
      </c>
      <c r="D4662" t="s">
        <v>5447</v>
      </c>
      <c r="E4662" s="2">
        <v>42937.54</v>
      </c>
      <c r="F4662" s="2">
        <f>Tabla14[[#This Row],[Precio]]-(Tabla14[[#This Row],[Precio]]*0.14)</f>
        <v>36926.284400000004</v>
      </c>
      <c r="G4662" s="2">
        <f>Tabla14[[#This Row],[Precio]]-(Tabla14[[#This Row],[Precio]]*0.05)</f>
        <v>40790.663</v>
      </c>
      <c r="H4662" s="4">
        <f>Tabla14[[#This Row],[  -14% costo de juan]]+(Tabla14[[#This Row],[  -14% costo de juan]]*0.1)</f>
        <v>40618.912840000005</v>
      </c>
      <c r="I4662" s="30">
        <f>Tabla14[[#This Row],[5% purpil]]+(Tabla14[[#This Row],[5% purpil]]*0.21)</f>
        <v>49356.702230000003</v>
      </c>
      <c r="J4662" s="30">
        <f>Tabla14[[#This Row],[5% purpil]]+(Tabla14[[#This Row],[5% purpil]]*0.21)</f>
        <v>49356.702230000003</v>
      </c>
      <c r="K4662" s="6">
        <f>Tabla14[[#This Row],[Precio NEGRO Publico c/juan]]-Tabla14[[#This Row],[Nuestro Costo juan ]]</f>
        <v>8737.7893899999981</v>
      </c>
      <c r="L4662" s="7">
        <f>Tabla14[[#This Row],[Ganancia]]/Tabla14[[#This Row],[Nuestro Costo juan ]]</f>
        <v>0.21511627906976738</v>
      </c>
      <c r="M4662" s="2">
        <f>Tabla14[[#This Row],[Precio NEGRO Publico c/juan]]+(Tabla14[[#This Row],[Precio NEGRO Publico c/juan]]*0.105)</f>
        <v>54539.155964150006</v>
      </c>
    </row>
    <row r="4663" spans="1:13">
      <c r="A4663" s="1" t="s">
        <v>9347</v>
      </c>
      <c r="B4663" t="s">
        <v>9348</v>
      </c>
      <c r="C4663" t="s">
        <v>7159</v>
      </c>
      <c r="D4663" t="s">
        <v>5447</v>
      </c>
      <c r="E4663" s="2">
        <v>2529.85</v>
      </c>
      <c r="F4663" s="2">
        <f>Tabla14[[#This Row],[Precio]]-(Tabla14[[#This Row],[Precio]]*0.14)</f>
        <v>2175.6709999999998</v>
      </c>
      <c r="G4663" s="2">
        <f>Tabla14[[#This Row],[Precio]]-(Tabla14[[#This Row],[Precio]]*0.05)</f>
        <v>2403.3575000000001</v>
      </c>
      <c r="H4663" s="4">
        <f>Tabla14[[#This Row],[  -14% costo de juan]]+(Tabla14[[#This Row],[  -14% costo de juan]]*0.1)</f>
        <v>2393.2380999999996</v>
      </c>
      <c r="I4663" s="30">
        <f>Tabla14[[#This Row],[5% purpil]]+(Tabla14[[#This Row],[5% purpil]]*0.21)</f>
        <v>2908.0625749999999</v>
      </c>
      <c r="J4663" s="30">
        <f>Tabla14[[#This Row],[5% purpil]]+(Tabla14[[#This Row],[5% purpil]]*0.21)</f>
        <v>2908.0625749999999</v>
      </c>
      <c r="K4663" s="6">
        <f>Tabla14[[#This Row],[Precio NEGRO Publico c/juan]]-Tabla14[[#This Row],[Nuestro Costo juan ]]</f>
        <v>514.82447500000035</v>
      </c>
      <c r="L4663" s="7">
        <f>Tabla14[[#This Row],[Ganancia]]/Tabla14[[#This Row],[Nuestro Costo juan ]]</f>
        <v>0.21511627906976763</v>
      </c>
      <c r="M4663" s="2">
        <f>Tabla14[[#This Row],[Precio NEGRO Publico c/juan]]+(Tabla14[[#This Row],[Precio NEGRO Publico c/juan]]*0.105)</f>
        <v>3213.4091453749998</v>
      </c>
    </row>
    <row r="4664" spans="1:13">
      <c r="A4664" s="1" t="s">
        <v>9349</v>
      </c>
      <c r="B4664" t="s">
        <v>9350</v>
      </c>
      <c r="C4664" t="s">
        <v>7159</v>
      </c>
      <c r="D4664" t="s">
        <v>5447</v>
      </c>
      <c r="E4664" s="2">
        <v>70529.119999999995</v>
      </c>
      <c r="F4664" s="2">
        <f>Tabla14[[#This Row],[Precio]]-(Tabla14[[#This Row],[Precio]]*0.14)</f>
        <v>60655.043199999993</v>
      </c>
      <c r="G4664" s="2">
        <f>Tabla14[[#This Row],[Precio]]-(Tabla14[[#This Row],[Precio]]*0.05)</f>
        <v>67002.66399999999</v>
      </c>
      <c r="H4664" s="4">
        <f>Tabla14[[#This Row],[  -14% costo de juan]]+(Tabla14[[#This Row],[  -14% costo de juan]]*0.1)</f>
        <v>66720.547519999993</v>
      </c>
      <c r="I4664" s="30">
        <f>Tabla14[[#This Row],[5% purpil]]+(Tabla14[[#This Row],[5% purpil]]*0.21)</f>
        <v>81073.223439999987</v>
      </c>
      <c r="J4664" s="30">
        <f>Tabla14[[#This Row],[5% purpil]]+(Tabla14[[#This Row],[5% purpil]]*0.21)</f>
        <v>81073.223439999987</v>
      </c>
      <c r="K4664" s="6">
        <f>Tabla14[[#This Row],[Precio NEGRO Publico c/juan]]-Tabla14[[#This Row],[Nuestro Costo juan ]]</f>
        <v>14352.675919999994</v>
      </c>
      <c r="L4664" s="7">
        <f>Tabla14[[#This Row],[Ganancia]]/Tabla14[[#This Row],[Nuestro Costo juan ]]</f>
        <v>0.21511627906976738</v>
      </c>
      <c r="M4664" s="2">
        <f>Tabla14[[#This Row],[Precio NEGRO Publico c/juan]]+(Tabla14[[#This Row],[Precio NEGRO Publico c/juan]]*0.105)</f>
        <v>89585.911901199986</v>
      </c>
    </row>
    <row r="4665" spans="1:13">
      <c r="A4665" s="1" t="s">
        <v>9351</v>
      </c>
      <c r="B4665" t="s">
        <v>9352</v>
      </c>
      <c r="C4665" t="s">
        <v>7159</v>
      </c>
      <c r="D4665" t="s">
        <v>5447</v>
      </c>
      <c r="E4665" s="2">
        <v>56140.35</v>
      </c>
      <c r="F4665" s="2">
        <f>Tabla14[[#This Row],[Precio]]-(Tabla14[[#This Row],[Precio]]*0.14)</f>
        <v>48280.701000000001</v>
      </c>
      <c r="G4665" s="2">
        <f>Tabla14[[#This Row],[Precio]]-(Tabla14[[#This Row],[Precio]]*0.05)</f>
        <v>53333.332499999997</v>
      </c>
      <c r="H4665" s="4">
        <f>Tabla14[[#This Row],[  -14% costo de juan]]+(Tabla14[[#This Row],[  -14% costo de juan]]*0.1)</f>
        <v>53108.771099999998</v>
      </c>
      <c r="I4665" s="30">
        <f>Tabla14[[#This Row],[5% purpil]]+(Tabla14[[#This Row],[5% purpil]]*0.21)</f>
        <v>64533.332324999996</v>
      </c>
      <c r="J4665" s="30">
        <f>Tabla14[[#This Row],[5% purpil]]+(Tabla14[[#This Row],[5% purpil]]*0.21)</f>
        <v>64533.332324999996</v>
      </c>
      <c r="K4665" s="6">
        <f>Tabla14[[#This Row],[Precio NEGRO Publico c/juan]]-Tabla14[[#This Row],[Nuestro Costo juan ]]</f>
        <v>11424.561224999998</v>
      </c>
      <c r="L4665" s="7">
        <f>Tabla14[[#This Row],[Ganancia]]/Tabla14[[#This Row],[Nuestro Costo juan ]]</f>
        <v>0.21511627906976741</v>
      </c>
      <c r="M4665" s="2">
        <f>Tabla14[[#This Row],[Precio NEGRO Publico c/juan]]+(Tabla14[[#This Row],[Precio NEGRO Publico c/juan]]*0.105)</f>
        <v>71309.33221912499</v>
      </c>
    </row>
    <row r="4666" spans="1:13">
      <c r="A4666" s="1" t="s">
        <v>9353</v>
      </c>
      <c r="B4666" t="s">
        <v>9354</v>
      </c>
      <c r="C4666" t="s">
        <v>7159</v>
      </c>
      <c r="D4666" t="s">
        <v>5447</v>
      </c>
      <c r="E4666" s="2">
        <v>3316.55</v>
      </c>
      <c r="F4666" s="2">
        <f>Tabla14[[#This Row],[Precio]]-(Tabla14[[#This Row],[Precio]]*0.14)</f>
        <v>2852.2330000000002</v>
      </c>
      <c r="G4666" s="2">
        <f>Tabla14[[#This Row],[Precio]]-(Tabla14[[#This Row],[Precio]]*0.05)</f>
        <v>3150.7225000000003</v>
      </c>
      <c r="H4666" s="4">
        <f>Tabla14[[#This Row],[  -14% costo de juan]]+(Tabla14[[#This Row],[  -14% costo de juan]]*0.1)</f>
        <v>3137.4563000000003</v>
      </c>
      <c r="I4666" s="30">
        <f>Tabla14[[#This Row],[5% purpil]]+(Tabla14[[#This Row],[5% purpil]]*0.21)</f>
        <v>3812.3742250000005</v>
      </c>
      <c r="J4666" s="30">
        <f>Tabla14[[#This Row],[5% purpil]]+(Tabla14[[#This Row],[5% purpil]]*0.21)</f>
        <v>3812.3742250000005</v>
      </c>
      <c r="K4666" s="6">
        <f>Tabla14[[#This Row],[Precio NEGRO Publico c/juan]]-Tabla14[[#This Row],[Nuestro Costo juan ]]</f>
        <v>674.9179250000002</v>
      </c>
      <c r="L4666" s="7">
        <f>Tabla14[[#This Row],[Ganancia]]/Tabla14[[#This Row],[Nuestro Costo juan ]]</f>
        <v>0.21511627906976749</v>
      </c>
      <c r="M4666" s="2">
        <f>Tabla14[[#This Row],[Precio NEGRO Publico c/juan]]+(Tabla14[[#This Row],[Precio NEGRO Publico c/juan]]*0.105)</f>
        <v>4212.6735186250007</v>
      </c>
    </row>
    <row r="4667" spans="1:13">
      <c r="A4667" s="1" t="s">
        <v>9355</v>
      </c>
      <c r="B4667" t="s">
        <v>9356</v>
      </c>
      <c r="C4667" t="s">
        <v>7159</v>
      </c>
      <c r="D4667" t="s">
        <v>5447</v>
      </c>
      <c r="E4667" s="2">
        <v>6616.42</v>
      </c>
      <c r="F4667" s="2">
        <f>Tabla14[[#This Row],[Precio]]-(Tabla14[[#This Row],[Precio]]*0.14)</f>
        <v>5690.1211999999996</v>
      </c>
      <c r="G4667" s="2">
        <f>Tabla14[[#This Row],[Precio]]-(Tabla14[[#This Row],[Precio]]*0.05)</f>
        <v>6285.5990000000002</v>
      </c>
      <c r="H4667" s="4">
        <f>Tabla14[[#This Row],[  -14% costo de juan]]+(Tabla14[[#This Row],[  -14% costo de juan]]*0.1)</f>
        <v>6259.1333199999999</v>
      </c>
      <c r="I4667" s="30">
        <f>Tabla14[[#This Row],[5% purpil]]+(Tabla14[[#This Row],[5% purpil]]*0.21)</f>
        <v>7605.5747900000006</v>
      </c>
      <c r="J4667" s="30">
        <f>Tabla14[[#This Row],[5% purpil]]+(Tabla14[[#This Row],[5% purpil]]*0.21)</f>
        <v>7605.5747900000006</v>
      </c>
      <c r="K4667" s="6">
        <f>Tabla14[[#This Row],[Precio NEGRO Publico c/juan]]-Tabla14[[#This Row],[Nuestro Costo juan ]]</f>
        <v>1346.4414700000007</v>
      </c>
      <c r="L4667" s="7">
        <f>Tabla14[[#This Row],[Ganancia]]/Tabla14[[#This Row],[Nuestro Costo juan ]]</f>
        <v>0.21511627906976755</v>
      </c>
      <c r="M4667" s="2">
        <f>Tabla14[[#This Row],[Precio NEGRO Publico c/juan]]+(Tabla14[[#This Row],[Precio NEGRO Publico c/juan]]*0.105)</f>
        <v>8404.1601429500006</v>
      </c>
    </row>
    <row r="4668" spans="1:13">
      <c r="A4668" s="1" t="s">
        <v>9357</v>
      </c>
      <c r="B4668" t="s">
        <v>9358</v>
      </c>
      <c r="C4668" t="s">
        <v>7159</v>
      </c>
      <c r="D4668" t="s">
        <v>5447</v>
      </c>
      <c r="E4668" s="2">
        <v>2432.2800000000002</v>
      </c>
      <c r="F4668" s="2">
        <f>Tabla14[[#This Row],[Precio]]-(Tabla14[[#This Row],[Precio]]*0.14)</f>
        <v>2091.7608</v>
      </c>
      <c r="G4668" s="2">
        <f>Tabla14[[#This Row],[Precio]]-(Tabla14[[#This Row],[Precio]]*0.05)</f>
        <v>2310.6660000000002</v>
      </c>
      <c r="H4668" s="4">
        <f>Tabla14[[#This Row],[  -14% costo de juan]]+(Tabla14[[#This Row],[  -14% costo de juan]]*0.1)</f>
        <v>2300.9368800000002</v>
      </c>
      <c r="I4668" s="30">
        <f>Tabla14[[#This Row],[5% purpil]]+(Tabla14[[#This Row],[5% purpil]]*0.21)</f>
        <v>2795.9058600000003</v>
      </c>
      <c r="J4668" s="30">
        <f>Tabla14[[#This Row],[5% purpil]]+(Tabla14[[#This Row],[5% purpil]]*0.21)</f>
        <v>2795.9058600000003</v>
      </c>
      <c r="K4668" s="6">
        <f>Tabla14[[#This Row],[Precio NEGRO Publico c/juan]]-Tabla14[[#This Row],[Nuestro Costo juan ]]</f>
        <v>494.9689800000001</v>
      </c>
      <c r="L4668" s="7">
        <f>Tabla14[[#This Row],[Ganancia]]/Tabla14[[#This Row],[Nuestro Costo juan ]]</f>
        <v>0.21511627906976746</v>
      </c>
      <c r="M4668" s="2">
        <f>Tabla14[[#This Row],[Precio NEGRO Publico c/juan]]+(Tabla14[[#This Row],[Precio NEGRO Publico c/juan]]*0.105)</f>
        <v>3089.4759753000003</v>
      </c>
    </row>
    <row r="4669" spans="1:13">
      <c r="A4669" s="1" t="s">
        <v>9359</v>
      </c>
      <c r="B4669" t="s">
        <v>9360</v>
      </c>
      <c r="C4669" t="s">
        <v>7159</v>
      </c>
      <c r="D4669" t="s">
        <v>5447</v>
      </c>
      <c r="E4669" s="2">
        <v>4410.95</v>
      </c>
      <c r="F4669" s="2">
        <f>Tabla14[[#This Row],[Precio]]-(Tabla14[[#This Row],[Precio]]*0.14)</f>
        <v>3793.4169999999999</v>
      </c>
      <c r="G4669" s="2">
        <f>Tabla14[[#This Row],[Precio]]-(Tabla14[[#This Row],[Precio]]*0.05)</f>
        <v>4190.4025000000001</v>
      </c>
      <c r="H4669" s="4">
        <f>Tabla14[[#This Row],[  -14% costo de juan]]+(Tabla14[[#This Row],[  -14% costo de juan]]*0.1)</f>
        <v>4172.7587000000003</v>
      </c>
      <c r="I4669" s="30">
        <f>Tabla14[[#This Row],[5% purpil]]+(Tabla14[[#This Row],[5% purpil]]*0.21)</f>
        <v>5070.387025</v>
      </c>
      <c r="J4669" s="30">
        <f>Tabla14[[#This Row],[5% purpil]]+(Tabla14[[#This Row],[5% purpil]]*0.21)</f>
        <v>5070.387025</v>
      </c>
      <c r="K4669" s="6">
        <f>Tabla14[[#This Row],[Precio NEGRO Publico c/juan]]-Tabla14[[#This Row],[Nuestro Costo juan ]]</f>
        <v>897.62832499999968</v>
      </c>
      <c r="L4669" s="7">
        <f>Tabla14[[#This Row],[Ganancia]]/Tabla14[[#This Row],[Nuestro Costo juan ]]</f>
        <v>0.21511627906976735</v>
      </c>
      <c r="M4669" s="2">
        <f>Tabla14[[#This Row],[Precio NEGRO Publico c/juan]]+(Tabla14[[#This Row],[Precio NEGRO Publico c/juan]]*0.105)</f>
        <v>5602.7776626249997</v>
      </c>
    </row>
    <row r="4670" spans="1:13">
      <c r="A4670" s="1" t="s">
        <v>9361</v>
      </c>
      <c r="B4670" t="s">
        <v>9362</v>
      </c>
      <c r="C4670" t="s">
        <v>7159</v>
      </c>
      <c r="D4670" t="s">
        <v>5447</v>
      </c>
      <c r="E4670" s="2">
        <v>44736.84</v>
      </c>
      <c r="F4670" s="2">
        <f>Tabla14[[#This Row],[Precio]]-(Tabla14[[#This Row],[Precio]]*0.14)</f>
        <v>38473.682399999998</v>
      </c>
      <c r="G4670" s="2">
        <f>Tabla14[[#This Row],[Precio]]-(Tabla14[[#This Row],[Precio]]*0.05)</f>
        <v>42499.998</v>
      </c>
      <c r="H4670" s="4">
        <f>Tabla14[[#This Row],[  -14% costo de juan]]+(Tabla14[[#This Row],[  -14% costo de juan]]*0.1)</f>
        <v>42321.050640000001</v>
      </c>
      <c r="I4670" s="30">
        <f>Tabla14[[#This Row],[5% purpil]]+(Tabla14[[#This Row],[5% purpil]]*0.21)</f>
        <v>51424.997579999996</v>
      </c>
      <c r="J4670" s="30">
        <f>Tabla14[[#This Row],[5% purpil]]+(Tabla14[[#This Row],[5% purpil]]*0.21)</f>
        <v>51424.997579999996</v>
      </c>
      <c r="K4670" s="6">
        <f>Tabla14[[#This Row],[Precio NEGRO Publico c/juan]]-Tabla14[[#This Row],[Nuestro Costo juan ]]</f>
        <v>9103.9469399999944</v>
      </c>
      <c r="L4670" s="7">
        <f>Tabla14[[#This Row],[Ganancia]]/Tabla14[[#This Row],[Nuestro Costo juan ]]</f>
        <v>0.2151162790697673</v>
      </c>
      <c r="M4670" s="2">
        <f>Tabla14[[#This Row],[Precio NEGRO Publico c/juan]]+(Tabla14[[#This Row],[Precio NEGRO Publico c/juan]]*0.105)</f>
        <v>56824.622325899996</v>
      </c>
    </row>
    <row r="4671" spans="1:13">
      <c r="A4671" s="1" t="s">
        <v>9363</v>
      </c>
      <c r="B4671" t="s">
        <v>9364</v>
      </c>
      <c r="C4671" t="s">
        <v>7159</v>
      </c>
      <c r="D4671" t="s">
        <v>5447</v>
      </c>
      <c r="E4671" s="2">
        <v>7038.6</v>
      </c>
      <c r="F4671" s="2">
        <f>Tabla14[[#This Row],[Precio]]-(Tabla14[[#This Row],[Precio]]*0.14)</f>
        <v>6053.1959999999999</v>
      </c>
      <c r="G4671" s="2">
        <f>Tabla14[[#This Row],[Precio]]-(Tabla14[[#This Row],[Precio]]*0.05)</f>
        <v>6686.67</v>
      </c>
      <c r="H4671" s="4">
        <f>Tabla14[[#This Row],[  -14% costo de juan]]+(Tabla14[[#This Row],[  -14% costo de juan]]*0.1)</f>
        <v>6658.5155999999997</v>
      </c>
      <c r="I4671" s="30">
        <f>Tabla14[[#This Row],[5% purpil]]+(Tabla14[[#This Row],[5% purpil]]*0.21)</f>
        <v>8090.8706999999995</v>
      </c>
      <c r="J4671" s="30">
        <f>Tabla14[[#This Row],[5% purpil]]+(Tabla14[[#This Row],[5% purpil]]*0.21)</f>
        <v>8090.8706999999995</v>
      </c>
      <c r="K4671" s="6">
        <f>Tabla14[[#This Row],[Precio NEGRO Publico c/juan]]-Tabla14[[#This Row],[Nuestro Costo juan ]]</f>
        <v>1432.3550999999998</v>
      </c>
      <c r="L4671" s="7">
        <f>Tabla14[[#This Row],[Ganancia]]/Tabla14[[#This Row],[Nuestro Costo juan ]]</f>
        <v>0.21511627906976741</v>
      </c>
      <c r="M4671" s="2">
        <f>Tabla14[[#This Row],[Precio NEGRO Publico c/juan]]+(Tabla14[[#This Row],[Precio NEGRO Publico c/juan]]*0.105)</f>
        <v>8940.4121235000002</v>
      </c>
    </row>
    <row r="4672" spans="1:13">
      <c r="A4672" s="1" t="s">
        <v>9365</v>
      </c>
      <c r="B4672" t="s">
        <v>9366</v>
      </c>
      <c r="C4672" t="s">
        <v>7159</v>
      </c>
      <c r="D4672" t="s">
        <v>5447</v>
      </c>
      <c r="E4672" s="2">
        <v>30778.95</v>
      </c>
      <c r="F4672" s="2">
        <f>Tabla14[[#This Row],[Precio]]-(Tabla14[[#This Row],[Precio]]*0.14)</f>
        <v>26469.897000000001</v>
      </c>
      <c r="G4672" s="2">
        <f>Tabla14[[#This Row],[Precio]]-(Tabla14[[#This Row],[Precio]]*0.05)</f>
        <v>29240.002500000002</v>
      </c>
      <c r="H4672" s="4">
        <f>Tabla14[[#This Row],[  -14% costo de juan]]+(Tabla14[[#This Row],[  -14% costo de juan]]*0.1)</f>
        <v>29116.886700000003</v>
      </c>
      <c r="I4672" s="30">
        <f>Tabla14[[#This Row],[5% purpil]]+(Tabla14[[#This Row],[5% purpil]]*0.21)</f>
        <v>35380.403025</v>
      </c>
      <c r="J4672" s="30">
        <f>Tabla14[[#This Row],[5% purpil]]+(Tabla14[[#This Row],[5% purpil]]*0.21)</f>
        <v>35380.403025</v>
      </c>
      <c r="K4672" s="6">
        <f>Tabla14[[#This Row],[Precio NEGRO Publico c/juan]]-Tabla14[[#This Row],[Nuestro Costo juan ]]</f>
        <v>6263.5163249999969</v>
      </c>
      <c r="L4672" s="7">
        <f>Tabla14[[#This Row],[Ganancia]]/Tabla14[[#This Row],[Nuestro Costo juan ]]</f>
        <v>0.21511627906976732</v>
      </c>
      <c r="M4672" s="2">
        <f>Tabla14[[#This Row],[Precio NEGRO Publico c/juan]]+(Tabla14[[#This Row],[Precio NEGRO Publico c/juan]]*0.105)</f>
        <v>39095.345342624998</v>
      </c>
    </row>
    <row r="4673" spans="1:13">
      <c r="A4673" s="1" t="s">
        <v>9367</v>
      </c>
      <c r="B4673" t="s">
        <v>9368</v>
      </c>
      <c r="C4673" t="s">
        <v>7159</v>
      </c>
      <c r="D4673" t="s">
        <v>5447</v>
      </c>
      <c r="E4673" s="2">
        <v>2752.67</v>
      </c>
      <c r="F4673" s="2">
        <f>Tabla14[[#This Row],[Precio]]-(Tabla14[[#This Row],[Precio]]*0.14)</f>
        <v>2367.2961999999998</v>
      </c>
      <c r="G4673" s="2">
        <f>Tabla14[[#This Row],[Precio]]-(Tabla14[[#This Row],[Precio]]*0.05)</f>
        <v>2615.0365000000002</v>
      </c>
      <c r="H4673" s="4">
        <f>Tabla14[[#This Row],[  -14% costo de juan]]+(Tabla14[[#This Row],[  -14% costo de juan]]*0.1)</f>
        <v>2604.0258199999998</v>
      </c>
      <c r="I4673" s="30">
        <f>Tabla14[[#This Row],[5% purpil]]+(Tabla14[[#This Row],[5% purpil]]*0.21)</f>
        <v>3164.1941650000003</v>
      </c>
      <c r="J4673" s="30">
        <f>Tabla14[[#This Row],[5% purpil]]+(Tabla14[[#This Row],[5% purpil]]*0.21)</f>
        <v>3164.1941650000003</v>
      </c>
      <c r="K4673" s="6">
        <f>Tabla14[[#This Row],[Precio NEGRO Publico c/juan]]-Tabla14[[#This Row],[Nuestro Costo juan ]]</f>
        <v>560.1683450000005</v>
      </c>
      <c r="L4673" s="7">
        <f>Tabla14[[#This Row],[Ganancia]]/Tabla14[[#This Row],[Nuestro Costo juan ]]</f>
        <v>0.21511627906976766</v>
      </c>
      <c r="M4673" s="2">
        <f>Tabla14[[#This Row],[Precio NEGRO Publico c/juan]]+(Tabla14[[#This Row],[Precio NEGRO Publico c/juan]]*0.105)</f>
        <v>3496.4345523250004</v>
      </c>
    </row>
    <row r="4674" spans="1:13">
      <c r="A4674" s="1" t="s">
        <v>9369</v>
      </c>
      <c r="B4674" t="s">
        <v>9370</v>
      </c>
      <c r="C4674" t="s">
        <v>7159</v>
      </c>
      <c r="D4674" t="s">
        <v>5447</v>
      </c>
      <c r="E4674" s="2">
        <v>1761.35</v>
      </c>
      <c r="F4674" s="2">
        <f>Tabla14[[#This Row],[Precio]]-(Tabla14[[#This Row],[Precio]]*0.14)</f>
        <v>1514.761</v>
      </c>
      <c r="G4674" s="2">
        <f>Tabla14[[#This Row],[Precio]]-(Tabla14[[#This Row],[Precio]]*0.05)</f>
        <v>1673.2824999999998</v>
      </c>
      <c r="H4674" s="4">
        <f>Tabla14[[#This Row],[  -14% costo de juan]]+(Tabla14[[#This Row],[  -14% costo de juan]]*0.1)</f>
        <v>1666.2371000000001</v>
      </c>
      <c r="I4674" s="30">
        <f>Tabla14[[#This Row],[5% purpil]]+(Tabla14[[#This Row],[5% purpil]]*0.21)</f>
        <v>2024.6718249999997</v>
      </c>
      <c r="J4674" s="30">
        <f>Tabla14[[#This Row],[5% purpil]]+(Tabla14[[#This Row],[5% purpil]]*0.21)</f>
        <v>2024.6718249999997</v>
      </c>
      <c r="K4674" s="6">
        <f>Tabla14[[#This Row],[Precio NEGRO Publico c/juan]]-Tabla14[[#This Row],[Nuestro Costo juan ]]</f>
        <v>358.43472499999962</v>
      </c>
      <c r="L4674" s="7">
        <f>Tabla14[[#This Row],[Ganancia]]/Tabla14[[#This Row],[Nuestro Costo juan ]]</f>
        <v>0.21511627906976721</v>
      </c>
      <c r="M4674" s="2">
        <f>Tabla14[[#This Row],[Precio NEGRO Publico c/juan]]+(Tabla14[[#This Row],[Precio NEGRO Publico c/juan]]*0.105)</f>
        <v>2237.2623666249997</v>
      </c>
    </row>
    <row r="4675" spans="1:13">
      <c r="A4675" s="1" t="s">
        <v>9371</v>
      </c>
      <c r="B4675" t="s">
        <v>9372</v>
      </c>
      <c r="C4675" t="s">
        <v>7159</v>
      </c>
      <c r="D4675" t="s">
        <v>5447</v>
      </c>
      <c r="E4675" s="2">
        <v>3316.55</v>
      </c>
      <c r="F4675" s="2">
        <f>Tabla14[[#This Row],[Precio]]-(Tabla14[[#This Row],[Precio]]*0.14)</f>
        <v>2852.2330000000002</v>
      </c>
      <c r="G4675" s="2">
        <f>Tabla14[[#This Row],[Precio]]-(Tabla14[[#This Row],[Precio]]*0.05)</f>
        <v>3150.7225000000003</v>
      </c>
      <c r="H4675" s="4">
        <f>Tabla14[[#This Row],[  -14% costo de juan]]+(Tabla14[[#This Row],[  -14% costo de juan]]*0.1)</f>
        <v>3137.4563000000003</v>
      </c>
      <c r="I4675" s="30">
        <f>Tabla14[[#This Row],[5% purpil]]+(Tabla14[[#This Row],[5% purpil]]*0.21)</f>
        <v>3812.3742250000005</v>
      </c>
      <c r="J4675" s="30">
        <f>Tabla14[[#This Row],[5% purpil]]+(Tabla14[[#This Row],[5% purpil]]*0.21)</f>
        <v>3812.3742250000005</v>
      </c>
      <c r="K4675" s="6">
        <f>Tabla14[[#This Row],[Precio NEGRO Publico c/juan]]-Tabla14[[#This Row],[Nuestro Costo juan ]]</f>
        <v>674.9179250000002</v>
      </c>
      <c r="L4675" s="7">
        <f>Tabla14[[#This Row],[Ganancia]]/Tabla14[[#This Row],[Nuestro Costo juan ]]</f>
        <v>0.21511627906976749</v>
      </c>
      <c r="M4675" s="2">
        <f>Tabla14[[#This Row],[Precio NEGRO Publico c/juan]]+(Tabla14[[#This Row],[Precio NEGRO Publico c/juan]]*0.105)</f>
        <v>4212.6735186250007</v>
      </c>
    </row>
    <row r="4676" spans="1:13">
      <c r="A4676" s="1" t="s">
        <v>9373</v>
      </c>
      <c r="B4676" t="s">
        <v>9374</v>
      </c>
      <c r="C4676" t="s">
        <v>7159</v>
      </c>
      <c r="D4676" t="s">
        <v>5447</v>
      </c>
      <c r="E4676" s="2">
        <v>2205.4699999999998</v>
      </c>
      <c r="F4676" s="2">
        <f>Tabla14[[#This Row],[Precio]]-(Tabla14[[#This Row],[Precio]]*0.14)</f>
        <v>1896.7041999999997</v>
      </c>
      <c r="G4676" s="2">
        <f>Tabla14[[#This Row],[Precio]]-(Tabla14[[#This Row],[Precio]]*0.05)</f>
        <v>2095.1965</v>
      </c>
      <c r="H4676" s="4">
        <f>Tabla14[[#This Row],[  -14% costo de juan]]+(Tabla14[[#This Row],[  -14% costo de juan]]*0.1)</f>
        <v>2086.3746199999996</v>
      </c>
      <c r="I4676" s="30">
        <f>Tabla14[[#This Row],[5% purpil]]+(Tabla14[[#This Row],[5% purpil]]*0.21)</f>
        <v>2535.1877650000001</v>
      </c>
      <c r="J4676" s="30">
        <f>Tabla14[[#This Row],[5% purpil]]+(Tabla14[[#This Row],[5% purpil]]*0.21)</f>
        <v>2535.1877650000001</v>
      </c>
      <c r="K4676" s="6">
        <f>Tabla14[[#This Row],[Precio NEGRO Publico c/juan]]-Tabla14[[#This Row],[Nuestro Costo juan ]]</f>
        <v>448.81314500000053</v>
      </c>
      <c r="L4676" s="7">
        <f>Tabla14[[#This Row],[Ganancia]]/Tabla14[[#This Row],[Nuestro Costo juan ]]</f>
        <v>0.21511627906976774</v>
      </c>
      <c r="M4676" s="2">
        <f>Tabla14[[#This Row],[Precio NEGRO Publico c/juan]]+(Tabla14[[#This Row],[Precio NEGRO Publico c/juan]]*0.105)</f>
        <v>2801.382480325</v>
      </c>
    </row>
    <row r="4677" spans="1:13">
      <c r="A4677" s="1" t="s">
        <v>9375</v>
      </c>
      <c r="B4677" t="s">
        <v>9376</v>
      </c>
      <c r="C4677" t="s">
        <v>7159</v>
      </c>
      <c r="D4677" t="s">
        <v>5447</v>
      </c>
      <c r="E4677" s="2">
        <v>13781.56</v>
      </c>
      <c r="F4677" s="2">
        <f>Tabla14[[#This Row],[Precio]]-(Tabla14[[#This Row],[Precio]]*0.14)</f>
        <v>11852.141599999999</v>
      </c>
      <c r="G4677" s="2">
        <f>Tabla14[[#This Row],[Precio]]-(Tabla14[[#This Row],[Precio]]*0.05)</f>
        <v>13092.482</v>
      </c>
      <c r="H4677" s="4">
        <f>Tabla14[[#This Row],[  -14% costo de juan]]+(Tabla14[[#This Row],[  -14% costo de juan]]*0.1)</f>
        <v>13037.355759999999</v>
      </c>
      <c r="I4677" s="30">
        <f>Tabla14[[#This Row],[5% purpil]]+(Tabla14[[#This Row],[5% purpil]]*0.21)</f>
        <v>15841.90322</v>
      </c>
      <c r="J4677" s="30">
        <f>Tabla14[[#This Row],[5% purpil]]+(Tabla14[[#This Row],[5% purpil]]*0.21)</f>
        <v>15841.90322</v>
      </c>
      <c r="K4677" s="6">
        <f>Tabla14[[#This Row],[Precio NEGRO Publico c/juan]]-Tabla14[[#This Row],[Nuestro Costo juan ]]</f>
        <v>2804.5474600000016</v>
      </c>
      <c r="L4677" s="7">
        <f>Tabla14[[#This Row],[Ganancia]]/Tabla14[[#This Row],[Nuestro Costo juan ]]</f>
        <v>0.21511627906976757</v>
      </c>
      <c r="M4677" s="2">
        <f>Tabla14[[#This Row],[Precio NEGRO Publico c/juan]]+(Tabla14[[#This Row],[Precio NEGRO Publico c/juan]]*0.105)</f>
        <v>17505.303058099998</v>
      </c>
    </row>
    <row r="4678" spans="1:13">
      <c r="A4678" s="1" t="s">
        <v>9377</v>
      </c>
      <c r="B4678" t="s">
        <v>9378</v>
      </c>
      <c r="C4678" t="s">
        <v>7159</v>
      </c>
      <c r="D4678" t="s">
        <v>5447</v>
      </c>
      <c r="E4678" s="2">
        <v>26467.23</v>
      </c>
      <c r="F4678" s="2">
        <f>Tabla14[[#This Row],[Precio]]-(Tabla14[[#This Row],[Precio]]*0.14)</f>
        <v>22761.817800000001</v>
      </c>
      <c r="G4678" s="2">
        <f>Tabla14[[#This Row],[Precio]]-(Tabla14[[#This Row],[Precio]]*0.05)</f>
        <v>25143.8685</v>
      </c>
      <c r="H4678" s="4">
        <f>Tabla14[[#This Row],[  -14% costo de juan]]+(Tabla14[[#This Row],[  -14% costo de juan]]*0.1)</f>
        <v>25037.99958</v>
      </c>
      <c r="I4678" s="30">
        <f>Tabla14[[#This Row],[5% purpil]]+(Tabla14[[#This Row],[5% purpil]]*0.21)</f>
        <v>30424.080884999999</v>
      </c>
      <c r="J4678" s="30">
        <f>Tabla14[[#This Row],[5% purpil]]+(Tabla14[[#This Row],[5% purpil]]*0.21)</f>
        <v>30424.080884999999</v>
      </c>
      <c r="K4678" s="6">
        <f>Tabla14[[#This Row],[Precio NEGRO Publico c/juan]]-Tabla14[[#This Row],[Nuestro Costo juan ]]</f>
        <v>5386.0813049999997</v>
      </c>
      <c r="L4678" s="7">
        <f>Tabla14[[#This Row],[Ganancia]]/Tabla14[[#This Row],[Nuestro Costo juan ]]</f>
        <v>0.21511627906976744</v>
      </c>
      <c r="M4678" s="2">
        <f>Tabla14[[#This Row],[Precio NEGRO Publico c/juan]]+(Tabla14[[#This Row],[Precio NEGRO Publico c/juan]]*0.105)</f>
        <v>33618.609377925</v>
      </c>
    </row>
    <row r="4679" spans="1:13">
      <c r="A4679" s="1" t="s">
        <v>9379</v>
      </c>
      <c r="B4679" t="s">
        <v>9380</v>
      </c>
      <c r="C4679" t="s">
        <v>7159</v>
      </c>
      <c r="D4679" t="s">
        <v>5447</v>
      </c>
      <c r="E4679" s="2">
        <v>8156.46</v>
      </c>
      <c r="F4679" s="2">
        <f>Tabla14[[#This Row],[Precio]]-(Tabla14[[#This Row],[Precio]]*0.14)</f>
        <v>7014.5555999999997</v>
      </c>
      <c r="G4679" s="2">
        <f>Tabla14[[#This Row],[Precio]]-(Tabla14[[#This Row],[Precio]]*0.05)</f>
        <v>7748.6369999999997</v>
      </c>
      <c r="H4679" s="4">
        <f>Tabla14[[#This Row],[  -14% costo de juan]]+(Tabla14[[#This Row],[  -14% costo de juan]]*0.1)</f>
        <v>7716.01116</v>
      </c>
      <c r="I4679" s="30">
        <f>Tabla14[[#This Row],[5% purpil]]+(Tabla14[[#This Row],[5% purpil]]*0.21)</f>
        <v>9375.8507699999991</v>
      </c>
      <c r="J4679" s="30">
        <f>Tabla14[[#This Row],[5% purpil]]+(Tabla14[[#This Row],[5% purpil]]*0.21)</f>
        <v>9375.8507699999991</v>
      </c>
      <c r="K4679" s="6">
        <f>Tabla14[[#This Row],[Precio NEGRO Publico c/juan]]-Tabla14[[#This Row],[Nuestro Costo juan ]]</f>
        <v>1659.8396099999991</v>
      </c>
      <c r="L4679" s="7">
        <f>Tabla14[[#This Row],[Ganancia]]/Tabla14[[#This Row],[Nuestro Costo juan ]]</f>
        <v>0.21511627906976732</v>
      </c>
      <c r="M4679" s="2">
        <f>Tabla14[[#This Row],[Precio NEGRO Publico c/juan]]+(Tabla14[[#This Row],[Precio NEGRO Publico c/juan]]*0.105)</f>
        <v>10360.315100849999</v>
      </c>
    </row>
    <row r="4680" spans="1:13">
      <c r="A4680" s="1" t="s">
        <v>9381</v>
      </c>
      <c r="B4680" t="s">
        <v>9382</v>
      </c>
      <c r="C4680" t="s">
        <v>7159</v>
      </c>
      <c r="D4680" t="s">
        <v>5447</v>
      </c>
      <c r="E4680" s="2">
        <v>1111.07</v>
      </c>
      <c r="F4680" s="2">
        <f>Tabla14[[#This Row],[Precio]]-(Tabla14[[#This Row],[Precio]]*0.14)</f>
        <v>955.52019999999993</v>
      </c>
      <c r="G4680" s="2">
        <f>Tabla14[[#This Row],[Precio]]-(Tabla14[[#This Row],[Precio]]*0.05)</f>
        <v>1055.5165</v>
      </c>
      <c r="H4680" s="4">
        <f>Tabla14[[#This Row],[  -14% costo de juan]]+(Tabla14[[#This Row],[  -14% costo de juan]]*0.1)</f>
        <v>1051.07222</v>
      </c>
      <c r="I4680" s="30">
        <f>Tabla14[[#This Row],[5% purpil]]+(Tabla14[[#This Row],[5% purpil]]*0.21)</f>
        <v>1277.1749649999999</v>
      </c>
      <c r="J4680" s="30">
        <f>Tabla14[[#This Row],[5% purpil]]+(Tabla14[[#This Row],[5% purpil]]*0.21)</f>
        <v>1277.1749649999999</v>
      </c>
      <c r="K4680" s="6">
        <f>Tabla14[[#This Row],[Precio NEGRO Publico c/juan]]-Tabla14[[#This Row],[Nuestro Costo juan ]]</f>
        <v>226.10274499999991</v>
      </c>
      <c r="L4680" s="7">
        <f>Tabla14[[#This Row],[Ganancia]]/Tabla14[[#This Row],[Nuestro Costo juan ]]</f>
        <v>0.21511627906976735</v>
      </c>
      <c r="M4680" s="2">
        <f>Tabla14[[#This Row],[Precio NEGRO Publico c/juan]]+(Tabla14[[#This Row],[Precio NEGRO Publico c/juan]]*0.105)</f>
        <v>1411.2783363249998</v>
      </c>
    </row>
    <row r="4681" spans="1:13">
      <c r="A4681" s="1" t="s">
        <v>9383</v>
      </c>
      <c r="B4681" t="s">
        <v>9384</v>
      </c>
      <c r="C4681" t="s">
        <v>7159</v>
      </c>
      <c r="D4681" t="s">
        <v>5447</v>
      </c>
      <c r="E4681" s="2">
        <v>9934.48</v>
      </c>
      <c r="F4681" s="2">
        <f>Tabla14[[#This Row],[Precio]]-(Tabla14[[#This Row],[Precio]]*0.14)</f>
        <v>8543.6527999999998</v>
      </c>
      <c r="G4681" s="2">
        <f>Tabla14[[#This Row],[Precio]]-(Tabla14[[#This Row],[Precio]]*0.05)</f>
        <v>9437.7559999999994</v>
      </c>
      <c r="H4681" s="4">
        <f>Tabla14[[#This Row],[  -14% costo de juan]]+(Tabla14[[#This Row],[  -14% costo de juan]]*0.1)</f>
        <v>9398.0180799999998</v>
      </c>
      <c r="I4681" s="30">
        <f>Tabla14[[#This Row],[5% purpil]]+(Tabla14[[#This Row],[5% purpil]]*0.21)</f>
        <v>11419.68476</v>
      </c>
      <c r="J4681" s="30">
        <f>Tabla14[[#This Row],[5% purpil]]+(Tabla14[[#This Row],[5% purpil]]*0.21)</f>
        <v>11419.68476</v>
      </c>
      <c r="K4681" s="6">
        <f>Tabla14[[#This Row],[Precio NEGRO Publico c/juan]]-Tabla14[[#This Row],[Nuestro Costo juan ]]</f>
        <v>2021.6666800000003</v>
      </c>
      <c r="L4681" s="7">
        <f>Tabla14[[#This Row],[Ganancia]]/Tabla14[[#This Row],[Nuestro Costo juan ]]</f>
        <v>0.21511627906976746</v>
      </c>
      <c r="M4681" s="2">
        <f>Tabla14[[#This Row],[Precio NEGRO Publico c/juan]]+(Tabla14[[#This Row],[Precio NEGRO Publico c/juan]]*0.105)</f>
        <v>12618.7516598</v>
      </c>
    </row>
    <row r="4682" spans="1:13">
      <c r="A4682" s="1" t="s">
        <v>9385</v>
      </c>
      <c r="B4682" t="s">
        <v>9386</v>
      </c>
      <c r="C4682" t="s">
        <v>7159</v>
      </c>
      <c r="D4682" t="s">
        <v>5447</v>
      </c>
      <c r="E4682" s="2">
        <v>1111.07</v>
      </c>
      <c r="F4682" s="2">
        <f>Tabla14[[#This Row],[Precio]]-(Tabla14[[#This Row],[Precio]]*0.14)</f>
        <v>955.52019999999993</v>
      </c>
      <c r="G4682" s="2">
        <f>Tabla14[[#This Row],[Precio]]-(Tabla14[[#This Row],[Precio]]*0.05)</f>
        <v>1055.5165</v>
      </c>
      <c r="H4682" s="4">
        <f>Tabla14[[#This Row],[  -14% costo de juan]]+(Tabla14[[#This Row],[  -14% costo de juan]]*0.1)</f>
        <v>1051.07222</v>
      </c>
      <c r="I4682" s="30">
        <f>Tabla14[[#This Row],[5% purpil]]+(Tabla14[[#This Row],[5% purpil]]*0.21)</f>
        <v>1277.1749649999999</v>
      </c>
      <c r="J4682" s="30">
        <f>Tabla14[[#This Row],[5% purpil]]+(Tabla14[[#This Row],[5% purpil]]*0.21)</f>
        <v>1277.1749649999999</v>
      </c>
      <c r="K4682" s="6">
        <f>Tabla14[[#This Row],[Precio NEGRO Publico c/juan]]-Tabla14[[#This Row],[Nuestro Costo juan ]]</f>
        <v>226.10274499999991</v>
      </c>
      <c r="L4682" s="7">
        <f>Tabla14[[#This Row],[Ganancia]]/Tabla14[[#This Row],[Nuestro Costo juan ]]</f>
        <v>0.21511627906976735</v>
      </c>
      <c r="M4682" s="2">
        <f>Tabla14[[#This Row],[Precio NEGRO Publico c/juan]]+(Tabla14[[#This Row],[Precio NEGRO Publico c/juan]]*0.105)</f>
        <v>1411.2783363249998</v>
      </c>
    </row>
    <row r="4683" spans="1:13">
      <c r="A4683" s="1" t="s">
        <v>9387</v>
      </c>
      <c r="B4683" t="s">
        <v>9388</v>
      </c>
      <c r="C4683" t="s">
        <v>7159</v>
      </c>
      <c r="D4683" t="s">
        <v>5447</v>
      </c>
      <c r="E4683" s="2">
        <v>974.65</v>
      </c>
      <c r="F4683" s="2">
        <f>Tabla14[[#This Row],[Precio]]-(Tabla14[[#This Row],[Precio]]*0.14)</f>
        <v>838.19899999999996</v>
      </c>
      <c r="G4683" s="2">
        <f>Tabla14[[#This Row],[Precio]]-(Tabla14[[#This Row],[Precio]]*0.05)</f>
        <v>925.91750000000002</v>
      </c>
      <c r="H4683" s="4">
        <f>Tabla14[[#This Row],[  -14% costo de juan]]+(Tabla14[[#This Row],[  -14% costo de juan]]*0.1)</f>
        <v>922.01889999999992</v>
      </c>
      <c r="I4683" s="30">
        <f>Tabla14[[#This Row],[5% purpil]]+(Tabla14[[#This Row],[5% purpil]]*0.21)</f>
        <v>1120.360175</v>
      </c>
      <c r="J4683" s="30">
        <f>Tabla14[[#This Row],[5% purpil]]+(Tabla14[[#This Row],[5% purpil]]*0.21)</f>
        <v>1120.360175</v>
      </c>
      <c r="K4683" s="6">
        <f>Tabla14[[#This Row],[Precio NEGRO Publico c/juan]]-Tabla14[[#This Row],[Nuestro Costo juan ]]</f>
        <v>198.34127500000011</v>
      </c>
      <c r="L4683" s="7">
        <f>Tabla14[[#This Row],[Ganancia]]/Tabla14[[#This Row],[Nuestro Costo juan ]]</f>
        <v>0.21511627906976757</v>
      </c>
      <c r="M4683" s="2">
        <f>Tabla14[[#This Row],[Precio NEGRO Publico c/juan]]+(Tabla14[[#This Row],[Precio NEGRO Publico c/juan]]*0.105)</f>
        <v>1237.9979933750001</v>
      </c>
    </row>
    <row r="4684" spans="1:13">
      <c r="A4684" s="1" t="s">
        <v>9389</v>
      </c>
      <c r="B4684" t="s">
        <v>9390</v>
      </c>
      <c r="C4684" t="s">
        <v>7159</v>
      </c>
      <c r="D4684" t="s">
        <v>5447</v>
      </c>
      <c r="E4684" s="2">
        <v>1263.1600000000001</v>
      </c>
      <c r="F4684" s="2">
        <f>Tabla14[[#This Row],[Precio]]-(Tabla14[[#This Row],[Precio]]*0.14)</f>
        <v>1086.3176000000001</v>
      </c>
      <c r="G4684" s="2">
        <f>Tabla14[[#This Row],[Precio]]-(Tabla14[[#This Row],[Precio]]*0.05)</f>
        <v>1200.0020000000002</v>
      </c>
      <c r="H4684" s="4">
        <f>Tabla14[[#This Row],[  -14% costo de juan]]+(Tabla14[[#This Row],[  -14% costo de juan]]*0.1)</f>
        <v>1194.9493600000001</v>
      </c>
      <c r="I4684" s="30">
        <f>Tabla14[[#This Row],[5% purpil]]+(Tabla14[[#This Row],[5% purpil]]*0.21)</f>
        <v>1452.0024200000003</v>
      </c>
      <c r="J4684" s="30">
        <f>Tabla14[[#This Row],[5% purpil]]+(Tabla14[[#This Row],[5% purpil]]*0.21)</f>
        <v>1452.0024200000003</v>
      </c>
      <c r="K4684" s="6">
        <f>Tabla14[[#This Row],[Precio NEGRO Publico c/juan]]-Tabla14[[#This Row],[Nuestro Costo juan ]]</f>
        <v>257.05306000000019</v>
      </c>
      <c r="L4684" s="7">
        <f>Tabla14[[#This Row],[Ganancia]]/Tabla14[[#This Row],[Nuestro Costo juan ]]</f>
        <v>0.21511627906976757</v>
      </c>
      <c r="M4684" s="2">
        <f>Tabla14[[#This Row],[Precio NEGRO Publico c/juan]]+(Tabla14[[#This Row],[Precio NEGRO Publico c/juan]]*0.105)</f>
        <v>1604.4626741000002</v>
      </c>
    </row>
    <row r="4685" spans="1:13">
      <c r="A4685" s="1" t="s">
        <v>9391</v>
      </c>
      <c r="B4685" t="s">
        <v>9392</v>
      </c>
      <c r="C4685" t="s">
        <v>7159</v>
      </c>
      <c r="D4685" t="s">
        <v>5447</v>
      </c>
      <c r="E4685" s="2">
        <v>17215.439999999999</v>
      </c>
      <c r="F4685" s="2">
        <f>Tabla14[[#This Row],[Precio]]-(Tabla14[[#This Row],[Precio]]*0.14)</f>
        <v>14805.278399999999</v>
      </c>
      <c r="G4685" s="2">
        <f>Tabla14[[#This Row],[Precio]]-(Tabla14[[#This Row],[Precio]]*0.05)</f>
        <v>16354.667999999998</v>
      </c>
      <c r="H4685" s="4">
        <f>Tabla14[[#This Row],[  -14% costo de juan]]+(Tabla14[[#This Row],[  -14% costo de juan]]*0.1)</f>
        <v>16285.80624</v>
      </c>
      <c r="I4685" s="30">
        <f>Tabla14[[#This Row],[5% purpil]]+(Tabla14[[#This Row],[5% purpil]]*0.21)</f>
        <v>19789.148279999998</v>
      </c>
      <c r="J4685" s="30">
        <f>Tabla14[[#This Row],[5% purpil]]+(Tabla14[[#This Row],[5% purpil]]*0.21)</f>
        <v>19789.148279999998</v>
      </c>
      <c r="K4685" s="6">
        <f>Tabla14[[#This Row],[Precio NEGRO Publico c/juan]]-Tabla14[[#This Row],[Nuestro Costo juan ]]</f>
        <v>3503.3420399999977</v>
      </c>
      <c r="L4685" s="7">
        <f>Tabla14[[#This Row],[Ganancia]]/Tabla14[[#This Row],[Nuestro Costo juan ]]</f>
        <v>0.2151162790697673</v>
      </c>
      <c r="M4685" s="2">
        <f>Tabla14[[#This Row],[Precio NEGRO Publico c/juan]]+(Tabla14[[#This Row],[Precio NEGRO Publico c/juan]]*0.105)</f>
        <v>21867.008849399997</v>
      </c>
    </row>
    <row r="4686" spans="1:13">
      <c r="A4686" s="1" t="s">
        <v>9393</v>
      </c>
      <c r="B4686" t="s">
        <v>9394</v>
      </c>
      <c r="C4686" t="s">
        <v>7159</v>
      </c>
      <c r="D4686" t="s">
        <v>5447</v>
      </c>
      <c r="E4686" s="2">
        <v>44760.7</v>
      </c>
      <c r="F4686" s="2">
        <f>Tabla14[[#This Row],[Precio]]-(Tabla14[[#This Row],[Precio]]*0.14)</f>
        <v>38494.201999999997</v>
      </c>
      <c r="G4686" s="2">
        <f>Tabla14[[#This Row],[Precio]]-(Tabla14[[#This Row],[Precio]]*0.05)</f>
        <v>42522.664999999994</v>
      </c>
      <c r="H4686" s="4">
        <f>Tabla14[[#This Row],[  -14% costo de juan]]+(Tabla14[[#This Row],[  -14% costo de juan]]*0.1)</f>
        <v>42343.622199999998</v>
      </c>
      <c r="I4686" s="30">
        <f>Tabla14[[#This Row],[5% purpil]]+(Tabla14[[#This Row],[5% purpil]]*0.21)</f>
        <v>51452.424649999994</v>
      </c>
      <c r="J4686" s="30">
        <f>Tabla14[[#This Row],[5% purpil]]+(Tabla14[[#This Row],[5% purpil]]*0.21)</f>
        <v>51452.424649999994</v>
      </c>
      <c r="K4686" s="6">
        <f>Tabla14[[#This Row],[Precio NEGRO Publico c/juan]]-Tabla14[[#This Row],[Nuestro Costo juan ]]</f>
        <v>9108.8024499999956</v>
      </c>
      <c r="L4686" s="7">
        <f>Tabla14[[#This Row],[Ganancia]]/Tabla14[[#This Row],[Nuestro Costo juan ]]</f>
        <v>0.21511627906976735</v>
      </c>
      <c r="M4686" s="2">
        <f>Tabla14[[#This Row],[Precio NEGRO Publico c/juan]]+(Tabla14[[#This Row],[Precio NEGRO Publico c/juan]]*0.105)</f>
        <v>56854.929238249992</v>
      </c>
    </row>
    <row r="4687" spans="1:13">
      <c r="A4687" s="1" t="s">
        <v>9395</v>
      </c>
      <c r="B4687" t="s">
        <v>9396</v>
      </c>
      <c r="C4687" t="s">
        <v>7159</v>
      </c>
      <c r="D4687" t="s">
        <v>5447</v>
      </c>
      <c r="E4687" s="2">
        <v>547.20000000000005</v>
      </c>
      <c r="F4687" s="2">
        <f>Tabla14[[#This Row],[Precio]]-(Tabla14[[#This Row],[Precio]]*0.14)</f>
        <v>470.59200000000004</v>
      </c>
      <c r="G4687" s="2">
        <f>Tabla14[[#This Row],[Precio]]-(Tabla14[[#This Row],[Precio]]*0.05)</f>
        <v>519.84</v>
      </c>
      <c r="H4687" s="4">
        <f>Tabla14[[#This Row],[  -14% costo de juan]]+(Tabla14[[#This Row],[  -14% costo de juan]]*0.1)</f>
        <v>517.65120000000002</v>
      </c>
      <c r="I4687" s="30">
        <f>Tabla14[[#This Row],[5% purpil]]+(Tabla14[[#This Row],[5% purpil]]*0.21)</f>
        <v>629.00639999999999</v>
      </c>
      <c r="J4687" s="30">
        <f>Tabla14[[#This Row],[5% purpil]]+(Tabla14[[#This Row],[5% purpil]]*0.21)</f>
        <v>629.00639999999999</v>
      </c>
      <c r="K4687" s="6">
        <f>Tabla14[[#This Row],[Precio NEGRO Publico c/juan]]-Tabla14[[#This Row],[Nuestro Costo juan ]]</f>
        <v>111.35519999999997</v>
      </c>
      <c r="L4687" s="7">
        <f>Tabla14[[#This Row],[Ganancia]]/Tabla14[[#This Row],[Nuestro Costo juan ]]</f>
        <v>0.21511627906976738</v>
      </c>
      <c r="M4687" s="2">
        <f>Tabla14[[#This Row],[Precio NEGRO Publico c/juan]]+(Tabla14[[#This Row],[Precio NEGRO Publico c/juan]]*0.105)</f>
        <v>695.05207199999995</v>
      </c>
    </row>
    <row r="4688" spans="1:13">
      <c r="A4688" s="1" t="s">
        <v>9397</v>
      </c>
      <c r="B4688" t="s">
        <v>9398</v>
      </c>
      <c r="C4688" t="s">
        <v>7159</v>
      </c>
      <c r="D4688" t="s">
        <v>5447</v>
      </c>
      <c r="E4688" s="2">
        <v>324.38</v>
      </c>
      <c r="F4688" s="2">
        <f>Tabla14[[#This Row],[Precio]]-(Tabla14[[#This Row],[Precio]]*0.14)</f>
        <v>278.96679999999998</v>
      </c>
      <c r="G4688" s="2">
        <f>Tabla14[[#This Row],[Precio]]-(Tabla14[[#This Row],[Precio]]*0.05)</f>
        <v>308.161</v>
      </c>
      <c r="H4688" s="4">
        <f>Tabla14[[#This Row],[  -14% costo de juan]]+(Tabla14[[#This Row],[  -14% costo de juan]]*0.1)</f>
        <v>306.86347999999998</v>
      </c>
      <c r="I4688" s="30">
        <f>Tabla14[[#This Row],[5% purpil]]+(Tabla14[[#This Row],[5% purpil]]*0.21)</f>
        <v>372.87481000000002</v>
      </c>
      <c r="J4688" s="30">
        <f>Tabla14[[#This Row],[5% purpil]]+(Tabla14[[#This Row],[5% purpil]]*0.21)</f>
        <v>372.87481000000002</v>
      </c>
      <c r="K4688" s="6">
        <f>Tabla14[[#This Row],[Precio NEGRO Publico c/juan]]-Tabla14[[#This Row],[Nuestro Costo juan ]]</f>
        <v>66.011330000000044</v>
      </c>
      <c r="L4688" s="7">
        <f>Tabla14[[#This Row],[Ganancia]]/Tabla14[[#This Row],[Nuestro Costo juan ]]</f>
        <v>0.2151162790697676</v>
      </c>
      <c r="M4688" s="2">
        <f>Tabla14[[#This Row],[Precio NEGRO Publico c/juan]]+(Tabla14[[#This Row],[Precio NEGRO Publico c/juan]]*0.105)</f>
        <v>412.02666505000002</v>
      </c>
    </row>
    <row r="4689" spans="1:13">
      <c r="A4689" s="1" t="s">
        <v>9399</v>
      </c>
      <c r="B4689" t="s">
        <v>9400</v>
      </c>
      <c r="C4689" t="s">
        <v>7159</v>
      </c>
      <c r="D4689" t="s">
        <v>5447</v>
      </c>
      <c r="E4689" s="2">
        <v>2752.67</v>
      </c>
      <c r="F4689" s="2">
        <f>Tabla14[[#This Row],[Precio]]-(Tabla14[[#This Row],[Precio]]*0.14)</f>
        <v>2367.2961999999998</v>
      </c>
      <c r="G4689" s="2">
        <f>Tabla14[[#This Row],[Precio]]-(Tabla14[[#This Row],[Precio]]*0.05)</f>
        <v>2615.0365000000002</v>
      </c>
      <c r="H4689" s="4">
        <f>Tabla14[[#This Row],[  -14% costo de juan]]+(Tabla14[[#This Row],[  -14% costo de juan]]*0.1)</f>
        <v>2604.0258199999998</v>
      </c>
      <c r="I4689" s="30">
        <f>Tabla14[[#This Row],[5% purpil]]+(Tabla14[[#This Row],[5% purpil]]*0.21)</f>
        <v>3164.1941650000003</v>
      </c>
      <c r="J4689" s="30">
        <f>Tabla14[[#This Row],[5% purpil]]+(Tabla14[[#This Row],[5% purpil]]*0.21)</f>
        <v>3164.1941650000003</v>
      </c>
      <c r="K4689" s="6">
        <f>Tabla14[[#This Row],[Precio NEGRO Publico c/juan]]-Tabla14[[#This Row],[Nuestro Costo juan ]]</f>
        <v>560.1683450000005</v>
      </c>
      <c r="L4689" s="7">
        <f>Tabla14[[#This Row],[Ganancia]]/Tabla14[[#This Row],[Nuestro Costo juan ]]</f>
        <v>0.21511627906976766</v>
      </c>
      <c r="M4689" s="2">
        <f>Tabla14[[#This Row],[Precio NEGRO Publico c/juan]]+(Tabla14[[#This Row],[Precio NEGRO Publico c/juan]]*0.105)</f>
        <v>3496.4345523250004</v>
      </c>
    </row>
    <row r="4690" spans="1:13">
      <c r="A4690" s="1" t="s">
        <v>9401</v>
      </c>
      <c r="B4690" t="s">
        <v>9402</v>
      </c>
      <c r="C4690" t="s">
        <v>7159</v>
      </c>
      <c r="D4690" t="s">
        <v>5447</v>
      </c>
      <c r="E4690" s="2">
        <v>2529.85</v>
      </c>
      <c r="F4690" s="2">
        <f>Tabla14[[#This Row],[Precio]]-(Tabla14[[#This Row],[Precio]]*0.14)</f>
        <v>2175.6709999999998</v>
      </c>
      <c r="G4690" s="2">
        <f>Tabla14[[#This Row],[Precio]]-(Tabla14[[#This Row],[Precio]]*0.05)</f>
        <v>2403.3575000000001</v>
      </c>
      <c r="H4690" s="4">
        <f>Tabla14[[#This Row],[  -14% costo de juan]]+(Tabla14[[#This Row],[  -14% costo de juan]]*0.1)</f>
        <v>2393.2380999999996</v>
      </c>
      <c r="I4690" s="30">
        <f>Tabla14[[#This Row],[5% purpil]]+(Tabla14[[#This Row],[5% purpil]]*0.21)</f>
        <v>2908.0625749999999</v>
      </c>
      <c r="J4690" s="30">
        <f>Tabla14[[#This Row],[5% purpil]]+(Tabla14[[#This Row],[5% purpil]]*0.21)</f>
        <v>2908.0625749999999</v>
      </c>
      <c r="K4690" s="6">
        <f>Tabla14[[#This Row],[Precio NEGRO Publico c/juan]]-Tabla14[[#This Row],[Nuestro Costo juan ]]</f>
        <v>514.82447500000035</v>
      </c>
      <c r="L4690" s="7">
        <f>Tabla14[[#This Row],[Ganancia]]/Tabla14[[#This Row],[Nuestro Costo juan ]]</f>
        <v>0.21511627906976763</v>
      </c>
      <c r="M4690" s="2">
        <f>Tabla14[[#This Row],[Precio NEGRO Publico c/juan]]+(Tabla14[[#This Row],[Precio NEGRO Publico c/juan]]*0.105)</f>
        <v>3213.4091453749998</v>
      </c>
    </row>
    <row r="4691" spans="1:13">
      <c r="A4691" s="1" t="s">
        <v>9403</v>
      </c>
      <c r="B4691" t="s">
        <v>9404</v>
      </c>
      <c r="C4691" t="s">
        <v>7159</v>
      </c>
      <c r="D4691" t="s">
        <v>5447</v>
      </c>
      <c r="E4691" s="2">
        <v>2752.67</v>
      </c>
      <c r="F4691" s="2">
        <f>Tabla14[[#This Row],[Precio]]-(Tabla14[[#This Row],[Precio]]*0.14)</f>
        <v>2367.2961999999998</v>
      </c>
      <c r="G4691" s="2">
        <f>Tabla14[[#This Row],[Precio]]-(Tabla14[[#This Row],[Precio]]*0.05)</f>
        <v>2615.0365000000002</v>
      </c>
      <c r="H4691" s="4">
        <f>Tabla14[[#This Row],[  -14% costo de juan]]+(Tabla14[[#This Row],[  -14% costo de juan]]*0.1)</f>
        <v>2604.0258199999998</v>
      </c>
      <c r="I4691" s="30">
        <f>Tabla14[[#This Row],[5% purpil]]+(Tabla14[[#This Row],[5% purpil]]*0.21)</f>
        <v>3164.1941650000003</v>
      </c>
      <c r="J4691" s="30">
        <f>Tabla14[[#This Row],[5% purpil]]+(Tabla14[[#This Row],[5% purpil]]*0.21)</f>
        <v>3164.1941650000003</v>
      </c>
      <c r="K4691" s="6">
        <f>Tabla14[[#This Row],[Precio NEGRO Publico c/juan]]-Tabla14[[#This Row],[Nuestro Costo juan ]]</f>
        <v>560.1683450000005</v>
      </c>
      <c r="L4691" s="7">
        <f>Tabla14[[#This Row],[Ganancia]]/Tabla14[[#This Row],[Nuestro Costo juan ]]</f>
        <v>0.21511627906976766</v>
      </c>
      <c r="M4691" s="2">
        <f>Tabla14[[#This Row],[Precio NEGRO Publico c/juan]]+(Tabla14[[#This Row],[Precio NEGRO Publico c/juan]]*0.105)</f>
        <v>3496.4345523250004</v>
      </c>
    </row>
    <row r="4692" spans="1:13">
      <c r="A4692" s="1" t="s">
        <v>9405</v>
      </c>
      <c r="B4692" t="s">
        <v>9406</v>
      </c>
      <c r="C4692" t="s">
        <v>7159</v>
      </c>
      <c r="D4692" t="s">
        <v>5447</v>
      </c>
      <c r="E4692" s="2">
        <v>2923.96</v>
      </c>
      <c r="F4692" s="2">
        <f>Tabla14[[#This Row],[Precio]]-(Tabla14[[#This Row],[Precio]]*0.14)</f>
        <v>2514.6055999999999</v>
      </c>
      <c r="G4692" s="2">
        <f>Tabla14[[#This Row],[Precio]]-(Tabla14[[#This Row],[Precio]]*0.05)</f>
        <v>2777.7620000000002</v>
      </c>
      <c r="H4692" s="4">
        <f>Tabla14[[#This Row],[  -14% costo de juan]]+(Tabla14[[#This Row],[  -14% costo de juan]]*0.1)</f>
        <v>2766.0661599999999</v>
      </c>
      <c r="I4692" s="30">
        <f>Tabla14[[#This Row],[5% purpil]]+(Tabla14[[#This Row],[5% purpil]]*0.21)</f>
        <v>3361.09202</v>
      </c>
      <c r="J4692" s="30">
        <f>Tabla14[[#This Row],[5% purpil]]+(Tabla14[[#This Row],[5% purpil]]*0.21)</f>
        <v>3361.09202</v>
      </c>
      <c r="K4692" s="6">
        <f>Tabla14[[#This Row],[Precio NEGRO Publico c/juan]]-Tabla14[[#This Row],[Nuestro Costo juan ]]</f>
        <v>595.02586000000019</v>
      </c>
      <c r="L4692" s="7">
        <f>Tabla14[[#This Row],[Ganancia]]/Tabla14[[#This Row],[Nuestro Costo juan ]]</f>
        <v>0.21511627906976752</v>
      </c>
      <c r="M4692" s="2">
        <f>Tabla14[[#This Row],[Precio NEGRO Publico c/juan]]+(Tabla14[[#This Row],[Precio NEGRO Publico c/juan]]*0.105)</f>
        <v>3714.0066821</v>
      </c>
    </row>
    <row r="4693" spans="1:13">
      <c r="A4693" s="1" t="s">
        <v>9407</v>
      </c>
      <c r="B4693" t="s">
        <v>9408</v>
      </c>
      <c r="C4693" t="s">
        <v>7159</v>
      </c>
      <c r="D4693" t="s">
        <v>5447</v>
      </c>
      <c r="E4693" s="2">
        <v>2205.4699999999998</v>
      </c>
      <c r="F4693" s="2">
        <f>Tabla14[[#This Row],[Precio]]-(Tabla14[[#This Row],[Precio]]*0.14)</f>
        <v>1896.7041999999997</v>
      </c>
      <c r="G4693" s="2">
        <f>Tabla14[[#This Row],[Precio]]-(Tabla14[[#This Row],[Precio]]*0.05)</f>
        <v>2095.1965</v>
      </c>
      <c r="H4693" s="4">
        <f>Tabla14[[#This Row],[  -14% costo de juan]]+(Tabla14[[#This Row],[  -14% costo de juan]]*0.1)</f>
        <v>2086.3746199999996</v>
      </c>
      <c r="I4693" s="30">
        <f>Tabla14[[#This Row],[5% purpil]]+(Tabla14[[#This Row],[5% purpil]]*0.21)</f>
        <v>2535.1877650000001</v>
      </c>
      <c r="J4693" s="30">
        <f>Tabla14[[#This Row],[5% purpil]]+(Tabla14[[#This Row],[5% purpil]]*0.21)</f>
        <v>2535.1877650000001</v>
      </c>
      <c r="K4693" s="6">
        <f>Tabla14[[#This Row],[Precio NEGRO Publico c/juan]]-Tabla14[[#This Row],[Nuestro Costo juan ]]</f>
        <v>448.81314500000053</v>
      </c>
      <c r="L4693" s="7">
        <f>Tabla14[[#This Row],[Ganancia]]/Tabla14[[#This Row],[Nuestro Costo juan ]]</f>
        <v>0.21511627906976774</v>
      </c>
      <c r="M4693" s="2">
        <f>Tabla14[[#This Row],[Precio NEGRO Publico c/juan]]+(Tabla14[[#This Row],[Precio NEGRO Publico c/juan]]*0.105)</f>
        <v>2801.382480325</v>
      </c>
    </row>
    <row r="4694" spans="1:13">
      <c r="A4694" s="1" t="s">
        <v>9409</v>
      </c>
      <c r="B4694" t="s">
        <v>9410</v>
      </c>
      <c r="C4694" t="s">
        <v>7159</v>
      </c>
      <c r="D4694" t="s">
        <v>5447</v>
      </c>
      <c r="E4694" s="2">
        <v>16550.88</v>
      </c>
      <c r="F4694" s="2">
        <f>Tabla14[[#This Row],[Precio]]-(Tabla14[[#This Row],[Precio]]*0.14)</f>
        <v>14233.756800000001</v>
      </c>
      <c r="G4694" s="2">
        <f>Tabla14[[#This Row],[Precio]]-(Tabla14[[#This Row],[Precio]]*0.05)</f>
        <v>15723.336000000001</v>
      </c>
      <c r="H4694" s="4">
        <f>Tabla14[[#This Row],[  -14% costo de juan]]+(Tabla14[[#This Row],[  -14% costo de juan]]*0.1)</f>
        <v>15657.13248</v>
      </c>
      <c r="I4694" s="30">
        <f>Tabla14[[#This Row],[5% purpil]]+(Tabla14[[#This Row],[5% purpil]]*0.21)</f>
        <v>19025.236560000001</v>
      </c>
      <c r="J4694" s="30">
        <f>Tabla14[[#This Row],[5% purpil]]+(Tabla14[[#This Row],[5% purpil]]*0.21)</f>
        <v>19025.236560000001</v>
      </c>
      <c r="K4694" s="6">
        <f>Tabla14[[#This Row],[Precio NEGRO Publico c/juan]]-Tabla14[[#This Row],[Nuestro Costo juan ]]</f>
        <v>3368.104080000001</v>
      </c>
      <c r="L4694" s="7">
        <f>Tabla14[[#This Row],[Ganancia]]/Tabla14[[#This Row],[Nuestro Costo juan ]]</f>
        <v>0.21511627906976749</v>
      </c>
      <c r="M4694" s="2">
        <f>Tabla14[[#This Row],[Precio NEGRO Publico c/juan]]+(Tabla14[[#This Row],[Precio NEGRO Publico c/juan]]*0.105)</f>
        <v>21022.886398800001</v>
      </c>
    </row>
    <row r="4695" spans="1:13">
      <c r="A4695" s="1" t="s">
        <v>9411</v>
      </c>
      <c r="B4695" t="s">
        <v>9412</v>
      </c>
      <c r="C4695" t="s">
        <v>7159</v>
      </c>
      <c r="D4695" t="s">
        <v>5447</v>
      </c>
      <c r="E4695" s="2">
        <v>2752.67</v>
      </c>
      <c r="F4695" s="2">
        <f>Tabla14[[#This Row],[Precio]]-(Tabla14[[#This Row],[Precio]]*0.14)</f>
        <v>2367.2961999999998</v>
      </c>
      <c r="G4695" s="2">
        <f>Tabla14[[#This Row],[Precio]]-(Tabla14[[#This Row],[Precio]]*0.05)</f>
        <v>2615.0365000000002</v>
      </c>
      <c r="H4695" s="4">
        <f>Tabla14[[#This Row],[  -14% costo de juan]]+(Tabla14[[#This Row],[  -14% costo de juan]]*0.1)</f>
        <v>2604.0258199999998</v>
      </c>
      <c r="I4695" s="30">
        <f>Tabla14[[#This Row],[5% purpil]]+(Tabla14[[#This Row],[5% purpil]]*0.21)</f>
        <v>3164.1941650000003</v>
      </c>
      <c r="J4695" s="30">
        <f>Tabla14[[#This Row],[5% purpil]]+(Tabla14[[#This Row],[5% purpil]]*0.21)</f>
        <v>3164.1941650000003</v>
      </c>
      <c r="K4695" s="6">
        <f>Tabla14[[#This Row],[Precio NEGRO Publico c/juan]]-Tabla14[[#This Row],[Nuestro Costo juan ]]</f>
        <v>560.1683450000005</v>
      </c>
      <c r="L4695" s="7">
        <f>Tabla14[[#This Row],[Ganancia]]/Tabla14[[#This Row],[Nuestro Costo juan ]]</f>
        <v>0.21511627906976766</v>
      </c>
      <c r="M4695" s="2">
        <f>Tabla14[[#This Row],[Precio NEGRO Publico c/juan]]+(Tabla14[[#This Row],[Precio NEGRO Publico c/juan]]*0.105)</f>
        <v>3496.4345523250004</v>
      </c>
    </row>
    <row r="4696" spans="1:13">
      <c r="A4696" s="1" t="s">
        <v>9413</v>
      </c>
      <c r="B4696" t="s">
        <v>9414</v>
      </c>
      <c r="C4696" t="s">
        <v>7159</v>
      </c>
      <c r="D4696" t="s">
        <v>5447</v>
      </c>
      <c r="E4696" s="2">
        <v>38315.79</v>
      </c>
      <c r="F4696" s="2">
        <f>Tabla14[[#This Row],[Precio]]-(Tabla14[[#This Row],[Precio]]*0.14)</f>
        <v>32951.579400000002</v>
      </c>
      <c r="G4696" s="2">
        <f>Tabla14[[#This Row],[Precio]]-(Tabla14[[#This Row],[Precio]]*0.05)</f>
        <v>36400.000500000002</v>
      </c>
      <c r="H4696" s="4">
        <f>Tabla14[[#This Row],[  -14% costo de juan]]+(Tabla14[[#This Row],[  -14% costo de juan]]*0.1)</f>
        <v>36246.73734</v>
      </c>
      <c r="I4696" s="30">
        <f>Tabla14[[#This Row],[5% purpil]]+(Tabla14[[#This Row],[5% purpil]]*0.21)</f>
        <v>44044.000605000001</v>
      </c>
      <c r="J4696" s="30">
        <f>Tabla14[[#This Row],[5% purpil]]+(Tabla14[[#This Row],[5% purpil]]*0.21)</f>
        <v>44044.000605000001</v>
      </c>
      <c r="K4696" s="6">
        <f>Tabla14[[#This Row],[Precio NEGRO Publico c/juan]]-Tabla14[[#This Row],[Nuestro Costo juan ]]</f>
        <v>7797.2632650000014</v>
      </c>
      <c r="L4696" s="7">
        <f>Tabla14[[#This Row],[Ganancia]]/Tabla14[[#This Row],[Nuestro Costo juan ]]</f>
        <v>0.21511627906976749</v>
      </c>
      <c r="M4696" s="2">
        <f>Tabla14[[#This Row],[Precio NEGRO Publico c/juan]]+(Tabla14[[#This Row],[Precio NEGRO Publico c/juan]]*0.105)</f>
        <v>48668.620668525</v>
      </c>
    </row>
    <row r="4697" spans="1:13">
      <c r="A4697" s="1" t="s">
        <v>9415</v>
      </c>
      <c r="B4697" t="s">
        <v>9416</v>
      </c>
      <c r="C4697" t="s">
        <v>7159</v>
      </c>
      <c r="D4697" t="s">
        <v>5447</v>
      </c>
      <c r="E4697" s="2">
        <v>3605.61</v>
      </c>
      <c r="F4697" s="2">
        <f>Tabla14[[#This Row],[Precio]]-(Tabla14[[#This Row],[Precio]]*0.14)</f>
        <v>3100.8245999999999</v>
      </c>
      <c r="G4697" s="2">
        <f>Tabla14[[#This Row],[Precio]]-(Tabla14[[#This Row],[Precio]]*0.05)</f>
        <v>3425.3295000000003</v>
      </c>
      <c r="H4697" s="4">
        <f>Tabla14[[#This Row],[  -14% costo de juan]]+(Tabla14[[#This Row],[  -14% costo de juan]]*0.1)</f>
        <v>3410.90706</v>
      </c>
      <c r="I4697" s="30">
        <f>Tabla14[[#This Row],[5% purpil]]+(Tabla14[[#This Row],[5% purpil]]*0.21)</f>
        <v>4144.6486949999999</v>
      </c>
      <c r="J4697" s="30">
        <f>Tabla14[[#This Row],[5% purpil]]+(Tabla14[[#This Row],[5% purpil]]*0.21)</f>
        <v>4144.6486949999999</v>
      </c>
      <c r="K4697" s="6">
        <f>Tabla14[[#This Row],[Precio NEGRO Publico c/juan]]-Tabla14[[#This Row],[Nuestro Costo juan ]]</f>
        <v>733.74163499999986</v>
      </c>
      <c r="L4697" s="7">
        <f>Tabla14[[#This Row],[Ganancia]]/Tabla14[[#This Row],[Nuestro Costo juan ]]</f>
        <v>0.21511627906976741</v>
      </c>
      <c r="M4697" s="2">
        <f>Tabla14[[#This Row],[Precio NEGRO Publico c/juan]]+(Tabla14[[#This Row],[Precio NEGRO Publico c/juan]]*0.105)</f>
        <v>4579.8368079749998</v>
      </c>
    </row>
    <row r="4698" spans="1:13">
      <c r="A4698" s="1" t="s">
        <v>9417</v>
      </c>
      <c r="B4698" t="s">
        <v>9418</v>
      </c>
      <c r="C4698" t="s">
        <v>7159</v>
      </c>
      <c r="D4698" t="s">
        <v>5447</v>
      </c>
      <c r="E4698" s="2">
        <v>3316.55</v>
      </c>
      <c r="F4698" s="2">
        <f>Tabla14[[#This Row],[Precio]]-(Tabla14[[#This Row],[Precio]]*0.14)</f>
        <v>2852.2330000000002</v>
      </c>
      <c r="G4698" s="2">
        <f>Tabla14[[#This Row],[Precio]]-(Tabla14[[#This Row],[Precio]]*0.05)</f>
        <v>3150.7225000000003</v>
      </c>
      <c r="H4698" s="4">
        <f>Tabla14[[#This Row],[  -14% costo de juan]]+(Tabla14[[#This Row],[  -14% costo de juan]]*0.1)</f>
        <v>3137.4563000000003</v>
      </c>
      <c r="I4698" s="30">
        <f>Tabla14[[#This Row],[5% purpil]]+(Tabla14[[#This Row],[5% purpil]]*0.21)</f>
        <v>3812.3742250000005</v>
      </c>
      <c r="J4698" s="30">
        <f>Tabla14[[#This Row],[5% purpil]]+(Tabla14[[#This Row],[5% purpil]]*0.21)</f>
        <v>3812.3742250000005</v>
      </c>
      <c r="K4698" s="6">
        <f>Tabla14[[#This Row],[Precio NEGRO Publico c/juan]]-Tabla14[[#This Row],[Nuestro Costo juan ]]</f>
        <v>674.9179250000002</v>
      </c>
      <c r="L4698" s="7">
        <f>Tabla14[[#This Row],[Ganancia]]/Tabla14[[#This Row],[Nuestro Costo juan ]]</f>
        <v>0.21511627906976749</v>
      </c>
      <c r="M4698" s="2">
        <f>Tabla14[[#This Row],[Precio NEGRO Publico c/juan]]+(Tabla14[[#This Row],[Precio NEGRO Publico c/juan]]*0.105)</f>
        <v>4212.6735186250007</v>
      </c>
    </row>
    <row r="4699" spans="1:13">
      <c r="A4699" s="1" t="s">
        <v>9419</v>
      </c>
      <c r="B4699" t="s">
        <v>9420</v>
      </c>
      <c r="C4699" t="s">
        <v>7159</v>
      </c>
      <c r="D4699" t="s">
        <v>5447</v>
      </c>
      <c r="E4699" s="2">
        <v>2564.7199999999998</v>
      </c>
      <c r="F4699" s="2">
        <f>Tabla14[[#This Row],[Precio]]-(Tabla14[[#This Row],[Precio]]*0.14)</f>
        <v>2205.6591999999996</v>
      </c>
      <c r="G4699" s="2">
        <f>Tabla14[[#This Row],[Precio]]-(Tabla14[[#This Row],[Precio]]*0.05)</f>
        <v>2436.4839999999999</v>
      </c>
      <c r="H4699" s="4">
        <f>Tabla14[[#This Row],[  -14% costo de juan]]+(Tabla14[[#This Row],[  -14% costo de juan]]*0.1)</f>
        <v>2426.2251199999996</v>
      </c>
      <c r="I4699" s="30">
        <f>Tabla14[[#This Row],[5% purpil]]+(Tabla14[[#This Row],[5% purpil]]*0.21)</f>
        <v>2948.1456399999997</v>
      </c>
      <c r="J4699" s="30">
        <f>Tabla14[[#This Row],[5% purpil]]+(Tabla14[[#This Row],[5% purpil]]*0.21)</f>
        <v>2948.1456399999997</v>
      </c>
      <c r="K4699" s="6">
        <f>Tabla14[[#This Row],[Precio NEGRO Publico c/juan]]-Tabla14[[#This Row],[Nuestro Costo juan ]]</f>
        <v>521.92052000000012</v>
      </c>
      <c r="L4699" s="7">
        <f>Tabla14[[#This Row],[Ganancia]]/Tabla14[[#This Row],[Nuestro Costo juan ]]</f>
        <v>0.21511627906976752</v>
      </c>
      <c r="M4699" s="2">
        <f>Tabla14[[#This Row],[Precio NEGRO Publico c/juan]]+(Tabla14[[#This Row],[Precio NEGRO Publico c/juan]]*0.105)</f>
        <v>3257.7009321999994</v>
      </c>
    </row>
    <row r="4700" spans="1:13">
      <c r="A4700" s="1" t="s">
        <v>9421</v>
      </c>
      <c r="B4700" t="s">
        <v>9422</v>
      </c>
      <c r="C4700" t="s">
        <v>7159</v>
      </c>
      <c r="D4700" t="s">
        <v>5447</v>
      </c>
      <c r="E4700" s="2">
        <v>2205.4699999999998</v>
      </c>
      <c r="F4700" s="2">
        <f>Tabla14[[#This Row],[Precio]]-(Tabla14[[#This Row],[Precio]]*0.14)</f>
        <v>1896.7041999999997</v>
      </c>
      <c r="G4700" s="2">
        <f>Tabla14[[#This Row],[Precio]]-(Tabla14[[#This Row],[Precio]]*0.05)</f>
        <v>2095.1965</v>
      </c>
      <c r="H4700" s="4">
        <f>Tabla14[[#This Row],[  -14% costo de juan]]+(Tabla14[[#This Row],[  -14% costo de juan]]*0.1)</f>
        <v>2086.3746199999996</v>
      </c>
      <c r="I4700" s="30">
        <f>Tabla14[[#This Row],[5% purpil]]+(Tabla14[[#This Row],[5% purpil]]*0.21)</f>
        <v>2535.1877650000001</v>
      </c>
      <c r="J4700" s="30">
        <f>Tabla14[[#This Row],[5% purpil]]+(Tabla14[[#This Row],[5% purpil]]*0.21)</f>
        <v>2535.1877650000001</v>
      </c>
      <c r="K4700" s="6">
        <f>Tabla14[[#This Row],[Precio NEGRO Publico c/juan]]-Tabla14[[#This Row],[Nuestro Costo juan ]]</f>
        <v>448.81314500000053</v>
      </c>
      <c r="L4700" s="7">
        <f>Tabla14[[#This Row],[Ganancia]]/Tabla14[[#This Row],[Nuestro Costo juan ]]</f>
        <v>0.21511627906976774</v>
      </c>
      <c r="M4700" s="2">
        <f>Tabla14[[#This Row],[Precio NEGRO Publico c/juan]]+(Tabla14[[#This Row],[Precio NEGRO Publico c/juan]]*0.105)</f>
        <v>2801.382480325</v>
      </c>
    </row>
    <row r="4701" spans="1:13">
      <c r="A4701" s="1" t="s">
        <v>9423</v>
      </c>
      <c r="B4701" t="s">
        <v>9424</v>
      </c>
      <c r="C4701" t="s">
        <v>7159</v>
      </c>
      <c r="D4701" t="s">
        <v>5447</v>
      </c>
      <c r="E4701" s="2">
        <v>6616.42</v>
      </c>
      <c r="F4701" s="2">
        <f>Tabla14[[#This Row],[Precio]]-(Tabla14[[#This Row],[Precio]]*0.14)</f>
        <v>5690.1211999999996</v>
      </c>
      <c r="G4701" s="2">
        <f>Tabla14[[#This Row],[Precio]]-(Tabla14[[#This Row],[Precio]]*0.05)</f>
        <v>6285.5990000000002</v>
      </c>
      <c r="H4701" s="4">
        <f>Tabla14[[#This Row],[  -14% costo de juan]]+(Tabla14[[#This Row],[  -14% costo de juan]]*0.1)</f>
        <v>6259.1333199999999</v>
      </c>
      <c r="I4701" s="30">
        <f>Tabla14[[#This Row],[5% purpil]]+(Tabla14[[#This Row],[5% purpil]]*0.21)</f>
        <v>7605.5747900000006</v>
      </c>
      <c r="J4701" s="30">
        <f>Tabla14[[#This Row],[5% purpil]]+(Tabla14[[#This Row],[5% purpil]]*0.21)</f>
        <v>7605.5747900000006</v>
      </c>
      <c r="K4701" s="6">
        <f>Tabla14[[#This Row],[Precio NEGRO Publico c/juan]]-Tabla14[[#This Row],[Nuestro Costo juan ]]</f>
        <v>1346.4414700000007</v>
      </c>
      <c r="L4701" s="7">
        <f>Tabla14[[#This Row],[Ganancia]]/Tabla14[[#This Row],[Nuestro Costo juan ]]</f>
        <v>0.21511627906976755</v>
      </c>
      <c r="M4701" s="2">
        <f>Tabla14[[#This Row],[Precio NEGRO Publico c/juan]]+(Tabla14[[#This Row],[Precio NEGRO Publico c/juan]]*0.105)</f>
        <v>8404.1601429500006</v>
      </c>
    </row>
    <row r="4702" spans="1:13">
      <c r="A4702" s="1" t="s">
        <v>9425</v>
      </c>
      <c r="B4702" t="s">
        <v>9426</v>
      </c>
      <c r="C4702" t="s">
        <v>7159</v>
      </c>
      <c r="D4702" t="s">
        <v>5447</v>
      </c>
      <c r="E4702" s="2">
        <v>2205.4699999999998</v>
      </c>
      <c r="F4702" s="2">
        <f>Tabla14[[#This Row],[Precio]]-(Tabla14[[#This Row],[Precio]]*0.14)</f>
        <v>1896.7041999999997</v>
      </c>
      <c r="G4702" s="2">
        <f>Tabla14[[#This Row],[Precio]]-(Tabla14[[#This Row],[Precio]]*0.05)</f>
        <v>2095.1965</v>
      </c>
      <c r="H4702" s="4">
        <f>Tabla14[[#This Row],[  -14% costo de juan]]+(Tabla14[[#This Row],[  -14% costo de juan]]*0.1)</f>
        <v>2086.3746199999996</v>
      </c>
      <c r="I4702" s="30">
        <f>Tabla14[[#This Row],[5% purpil]]+(Tabla14[[#This Row],[5% purpil]]*0.21)</f>
        <v>2535.1877650000001</v>
      </c>
      <c r="J4702" s="30">
        <f>Tabla14[[#This Row],[5% purpil]]+(Tabla14[[#This Row],[5% purpil]]*0.21)</f>
        <v>2535.1877650000001</v>
      </c>
      <c r="K4702" s="6">
        <f>Tabla14[[#This Row],[Precio NEGRO Publico c/juan]]-Tabla14[[#This Row],[Nuestro Costo juan ]]</f>
        <v>448.81314500000053</v>
      </c>
      <c r="L4702" s="7">
        <f>Tabla14[[#This Row],[Ganancia]]/Tabla14[[#This Row],[Nuestro Costo juan ]]</f>
        <v>0.21511627906976774</v>
      </c>
      <c r="M4702" s="2">
        <f>Tabla14[[#This Row],[Precio NEGRO Publico c/juan]]+(Tabla14[[#This Row],[Precio NEGRO Publico c/juan]]*0.105)</f>
        <v>2801.382480325</v>
      </c>
    </row>
    <row r="4703" spans="1:13">
      <c r="A4703" s="1" t="s">
        <v>9427</v>
      </c>
      <c r="B4703" t="s">
        <v>9428</v>
      </c>
      <c r="C4703" t="s">
        <v>7159</v>
      </c>
      <c r="D4703" t="s">
        <v>5447</v>
      </c>
      <c r="E4703" s="2">
        <v>1923.54</v>
      </c>
      <c r="F4703" s="2">
        <f>Tabla14[[#This Row],[Precio]]-(Tabla14[[#This Row],[Precio]]*0.14)</f>
        <v>1654.2444</v>
      </c>
      <c r="G4703" s="2">
        <f>Tabla14[[#This Row],[Precio]]-(Tabla14[[#This Row],[Precio]]*0.05)</f>
        <v>1827.3630000000001</v>
      </c>
      <c r="H4703" s="4">
        <f>Tabla14[[#This Row],[  -14% costo de juan]]+(Tabla14[[#This Row],[  -14% costo de juan]]*0.1)</f>
        <v>1819.66884</v>
      </c>
      <c r="I4703" s="30">
        <f>Tabla14[[#This Row],[5% purpil]]+(Tabla14[[#This Row],[5% purpil]]*0.21)</f>
        <v>2211.10923</v>
      </c>
      <c r="J4703" s="30">
        <f>Tabla14[[#This Row],[5% purpil]]+(Tabla14[[#This Row],[5% purpil]]*0.21)</f>
        <v>2211.10923</v>
      </c>
      <c r="K4703" s="6">
        <f>Tabla14[[#This Row],[Precio NEGRO Publico c/juan]]-Tabla14[[#This Row],[Nuestro Costo juan ]]</f>
        <v>391.44038999999998</v>
      </c>
      <c r="L4703" s="7">
        <f>Tabla14[[#This Row],[Ganancia]]/Tabla14[[#This Row],[Nuestro Costo juan ]]</f>
        <v>0.21511627906976744</v>
      </c>
      <c r="M4703" s="2">
        <f>Tabla14[[#This Row],[Precio NEGRO Publico c/juan]]+(Tabla14[[#This Row],[Precio NEGRO Publico c/juan]]*0.105)</f>
        <v>2443.27569915</v>
      </c>
    </row>
    <row r="4704" spans="1:13">
      <c r="A4704" s="1" t="s">
        <v>9429</v>
      </c>
      <c r="B4704" t="s">
        <v>9430</v>
      </c>
      <c r="C4704" t="s">
        <v>7159</v>
      </c>
      <c r="D4704" t="s">
        <v>5447</v>
      </c>
      <c r="E4704" s="2">
        <v>2205.4699999999998</v>
      </c>
      <c r="F4704" s="2">
        <f>Tabla14[[#This Row],[Precio]]-(Tabla14[[#This Row],[Precio]]*0.14)</f>
        <v>1896.7041999999997</v>
      </c>
      <c r="G4704" s="2">
        <f>Tabla14[[#This Row],[Precio]]-(Tabla14[[#This Row],[Precio]]*0.05)</f>
        <v>2095.1965</v>
      </c>
      <c r="H4704" s="4">
        <f>Tabla14[[#This Row],[  -14% costo de juan]]+(Tabla14[[#This Row],[  -14% costo de juan]]*0.1)</f>
        <v>2086.3746199999996</v>
      </c>
      <c r="I4704" s="30">
        <f>Tabla14[[#This Row],[5% purpil]]+(Tabla14[[#This Row],[5% purpil]]*0.21)</f>
        <v>2535.1877650000001</v>
      </c>
      <c r="J4704" s="30">
        <f>Tabla14[[#This Row],[5% purpil]]+(Tabla14[[#This Row],[5% purpil]]*0.21)</f>
        <v>2535.1877650000001</v>
      </c>
      <c r="K4704" s="6">
        <f>Tabla14[[#This Row],[Precio NEGRO Publico c/juan]]-Tabla14[[#This Row],[Nuestro Costo juan ]]</f>
        <v>448.81314500000053</v>
      </c>
      <c r="L4704" s="7">
        <f>Tabla14[[#This Row],[Ganancia]]/Tabla14[[#This Row],[Nuestro Costo juan ]]</f>
        <v>0.21511627906976774</v>
      </c>
      <c r="M4704" s="2">
        <f>Tabla14[[#This Row],[Precio NEGRO Publico c/juan]]+(Tabla14[[#This Row],[Precio NEGRO Publico c/juan]]*0.105)</f>
        <v>2801.382480325</v>
      </c>
    </row>
    <row r="4705" spans="1:13">
      <c r="A4705" s="1" t="s">
        <v>9431</v>
      </c>
      <c r="B4705" t="s">
        <v>9432</v>
      </c>
      <c r="C4705" t="s">
        <v>7159</v>
      </c>
      <c r="D4705" t="s">
        <v>5447</v>
      </c>
      <c r="E4705" s="2">
        <v>1658.27</v>
      </c>
      <c r="F4705" s="2">
        <f>Tabla14[[#This Row],[Precio]]-(Tabla14[[#This Row],[Precio]]*0.14)</f>
        <v>1426.1122</v>
      </c>
      <c r="G4705" s="2">
        <f>Tabla14[[#This Row],[Precio]]-(Tabla14[[#This Row],[Precio]]*0.05)</f>
        <v>1575.3564999999999</v>
      </c>
      <c r="H4705" s="4">
        <f>Tabla14[[#This Row],[  -14% costo de juan]]+(Tabla14[[#This Row],[  -14% costo de juan]]*0.1)</f>
        <v>1568.72342</v>
      </c>
      <c r="I4705" s="30">
        <f>Tabla14[[#This Row],[5% purpil]]+(Tabla14[[#This Row],[5% purpil]]*0.21)</f>
        <v>1906.1813649999999</v>
      </c>
      <c r="J4705" s="30">
        <f>Tabla14[[#This Row],[5% purpil]]+(Tabla14[[#This Row],[5% purpil]]*0.21)</f>
        <v>1906.1813649999999</v>
      </c>
      <c r="K4705" s="6">
        <f>Tabla14[[#This Row],[Precio NEGRO Publico c/juan]]-Tabla14[[#This Row],[Nuestro Costo juan ]]</f>
        <v>337.45794499999988</v>
      </c>
      <c r="L4705" s="7">
        <f>Tabla14[[#This Row],[Ganancia]]/Tabla14[[#This Row],[Nuestro Costo juan ]]</f>
        <v>0.21511627906976735</v>
      </c>
      <c r="M4705" s="2">
        <f>Tabla14[[#This Row],[Precio NEGRO Publico c/juan]]+(Tabla14[[#This Row],[Precio NEGRO Publico c/juan]]*0.105)</f>
        <v>2106.330408325</v>
      </c>
    </row>
    <row r="4706" spans="1:13">
      <c r="A4706" s="1" t="s">
        <v>9433</v>
      </c>
      <c r="B4706" t="s">
        <v>9434</v>
      </c>
      <c r="C4706" t="s">
        <v>7159</v>
      </c>
      <c r="D4706" t="s">
        <v>5447</v>
      </c>
      <c r="E4706" s="2">
        <v>495.66</v>
      </c>
      <c r="F4706" s="2">
        <f>Tabla14[[#This Row],[Precio]]-(Tabla14[[#This Row],[Precio]]*0.14)</f>
        <v>426.26760000000002</v>
      </c>
      <c r="G4706" s="2">
        <f>Tabla14[[#This Row],[Precio]]-(Tabla14[[#This Row],[Precio]]*0.05)</f>
        <v>470.87700000000001</v>
      </c>
      <c r="H4706" s="4">
        <f>Tabla14[[#This Row],[  -14% costo de juan]]+(Tabla14[[#This Row],[  -14% costo de juan]]*0.1)</f>
        <v>468.89436000000001</v>
      </c>
      <c r="I4706" s="30">
        <f>Tabla14[[#This Row],[5% purpil]]+(Tabla14[[#This Row],[5% purpil]]*0.21)</f>
        <v>569.76116999999999</v>
      </c>
      <c r="J4706" s="30">
        <f>Tabla14[[#This Row],[5% purpil]]+(Tabla14[[#This Row],[5% purpil]]*0.21)</f>
        <v>569.76116999999999</v>
      </c>
      <c r="K4706" s="6">
        <f>Tabla14[[#This Row],[Precio NEGRO Publico c/juan]]-Tabla14[[#This Row],[Nuestro Costo juan ]]</f>
        <v>100.86680999999999</v>
      </c>
      <c r="L4706" s="7">
        <f>Tabla14[[#This Row],[Ganancia]]/Tabla14[[#This Row],[Nuestro Costo juan ]]</f>
        <v>0.21511627906976741</v>
      </c>
      <c r="M4706" s="2">
        <f>Tabla14[[#This Row],[Precio NEGRO Publico c/juan]]+(Tabla14[[#This Row],[Precio NEGRO Publico c/juan]]*0.105)</f>
        <v>629.58609285</v>
      </c>
    </row>
    <row r="4707" spans="1:13">
      <c r="A4707" s="1" t="s">
        <v>9435</v>
      </c>
      <c r="B4707" t="s">
        <v>9436</v>
      </c>
      <c r="C4707" t="s">
        <v>7159</v>
      </c>
      <c r="D4707" t="s">
        <v>5447</v>
      </c>
      <c r="E4707" s="2">
        <v>345.6</v>
      </c>
      <c r="F4707" s="2">
        <f>Tabla14[[#This Row],[Precio]]-(Tabla14[[#This Row],[Precio]]*0.14)</f>
        <v>297.21600000000001</v>
      </c>
      <c r="G4707" s="2">
        <f>Tabla14[[#This Row],[Precio]]-(Tabla14[[#This Row],[Precio]]*0.05)</f>
        <v>328.32000000000005</v>
      </c>
      <c r="H4707" s="4">
        <f>Tabla14[[#This Row],[  -14% costo de juan]]+(Tabla14[[#This Row],[  -14% costo de juan]]*0.1)</f>
        <v>326.93760000000003</v>
      </c>
      <c r="I4707" s="30">
        <f>Tabla14[[#This Row],[5% purpil]]+(Tabla14[[#This Row],[5% purpil]]*0.21)</f>
        <v>397.26720000000006</v>
      </c>
      <c r="J4707" s="30">
        <f>Tabla14[[#This Row],[5% purpil]]+(Tabla14[[#This Row],[5% purpil]]*0.21)</f>
        <v>397.26720000000006</v>
      </c>
      <c r="K4707" s="6">
        <f>Tabla14[[#This Row],[Precio NEGRO Publico c/juan]]-Tabla14[[#This Row],[Nuestro Costo juan ]]</f>
        <v>70.329600000000028</v>
      </c>
      <c r="L4707" s="7">
        <f>Tabla14[[#This Row],[Ganancia]]/Tabla14[[#This Row],[Nuestro Costo juan ]]</f>
        <v>0.21511627906976752</v>
      </c>
      <c r="M4707" s="2">
        <f>Tabla14[[#This Row],[Precio NEGRO Publico c/juan]]+(Tabla14[[#This Row],[Precio NEGRO Publico c/juan]]*0.105)</f>
        <v>438.98025600000005</v>
      </c>
    </row>
    <row r="4708" spans="1:13">
      <c r="A4708" s="1" t="s">
        <v>9437</v>
      </c>
      <c r="B4708" t="s">
        <v>9438</v>
      </c>
      <c r="C4708" t="s">
        <v>7159</v>
      </c>
      <c r="D4708" t="s">
        <v>5447</v>
      </c>
      <c r="E4708" s="2">
        <v>16550.88</v>
      </c>
      <c r="F4708" s="2">
        <f>Tabla14[[#This Row],[Precio]]-(Tabla14[[#This Row],[Precio]]*0.14)</f>
        <v>14233.756800000001</v>
      </c>
      <c r="G4708" s="2">
        <f>Tabla14[[#This Row],[Precio]]-(Tabla14[[#This Row],[Precio]]*0.05)</f>
        <v>15723.336000000001</v>
      </c>
      <c r="H4708" s="4">
        <f>Tabla14[[#This Row],[  -14% costo de juan]]+(Tabla14[[#This Row],[  -14% costo de juan]]*0.1)</f>
        <v>15657.13248</v>
      </c>
      <c r="I4708" s="30">
        <f>Tabla14[[#This Row],[5% purpil]]+(Tabla14[[#This Row],[5% purpil]]*0.21)</f>
        <v>19025.236560000001</v>
      </c>
      <c r="J4708" s="30">
        <f>Tabla14[[#This Row],[5% purpil]]+(Tabla14[[#This Row],[5% purpil]]*0.21)</f>
        <v>19025.236560000001</v>
      </c>
      <c r="K4708" s="6">
        <f>Tabla14[[#This Row],[Precio NEGRO Publico c/juan]]-Tabla14[[#This Row],[Nuestro Costo juan ]]</f>
        <v>3368.104080000001</v>
      </c>
      <c r="L4708" s="7">
        <f>Tabla14[[#This Row],[Ganancia]]/Tabla14[[#This Row],[Nuestro Costo juan ]]</f>
        <v>0.21511627906976749</v>
      </c>
      <c r="M4708" s="2">
        <f>Tabla14[[#This Row],[Precio NEGRO Publico c/juan]]+(Tabla14[[#This Row],[Precio NEGRO Publico c/juan]]*0.105)</f>
        <v>21022.886398800001</v>
      </c>
    </row>
    <row r="4709" spans="1:13">
      <c r="A4709" s="1" t="s">
        <v>9439</v>
      </c>
      <c r="B4709" t="s">
        <v>9440</v>
      </c>
      <c r="C4709" t="s">
        <v>7159</v>
      </c>
      <c r="D4709" t="s">
        <v>5447</v>
      </c>
      <c r="E4709" s="2">
        <v>889.77</v>
      </c>
      <c r="F4709" s="2">
        <f>Tabla14[[#This Row],[Precio]]-(Tabla14[[#This Row],[Precio]]*0.14)</f>
        <v>765.20219999999995</v>
      </c>
      <c r="G4709" s="2">
        <f>Tabla14[[#This Row],[Precio]]-(Tabla14[[#This Row],[Precio]]*0.05)</f>
        <v>845.28149999999994</v>
      </c>
      <c r="H4709" s="4">
        <f>Tabla14[[#This Row],[  -14% costo de juan]]+(Tabla14[[#This Row],[  -14% costo de juan]]*0.1)</f>
        <v>841.72241999999994</v>
      </c>
      <c r="I4709" s="30">
        <f>Tabla14[[#This Row],[5% purpil]]+(Tabla14[[#This Row],[5% purpil]]*0.21)</f>
        <v>1022.7906149999999</v>
      </c>
      <c r="J4709" s="30">
        <f>Tabla14[[#This Row],[5% purpil]]+(Tabla14[[#This Row],[5% purpil]]*0.21)</f>
        <v>1022.7906149999999</v>
      </c>
      <c r="K4709" s="6">
        <f>Tabla14[[#This Row],[Precio NEGRO Publico c/juan]]-Tabla14[[#This Row],[Nuestro Costo juan ]]</f>
        <v>181.06819499999995</v>
      </c>
      <c r="L4709" s="7">
        <f>Tabla14[[#This Row],[Ganancia]]/Tabla14[[#This Row],[Nuestro Costo juan ]]</f>
        <v>0.21511627906976738</v>
      </c>
      <c r="M4709" s="2">
        <f>Tabla14[[#This Row],[Precio NEGRO Publico c/juan]]+(Tabla14[[#This Row],[Precio NEGRO Publico c/juan]]*0.105)</f>
        <v>1130.1836295749999</v>
      </c>
    </row>
    <row r="4710" spans="1:13">
      <c r="A4710" s="1" t="s">
        <v>9441</v>
      </c>
      <c r="B4710" t="s">
        <v>9442</v>
      </c>
      <c r="C4710" t="s">
        <v>7159</v>
      </c>
      <c r="D4710" t="s">
        <v>5447</v>
      </c>
      <c r="E4710" s="2">
        <v>3295.44</v>
      </c>
      <c r="F4710" s="2">
        <f>Tabla14[[#This Row],[Precio]]-(Tabla14[[#This Row],[Precio]]*0.14)</f>
        <v>2834.0783999999999</v>
      </c>
      <c r="G4710" s="2">
        <f>Tabla14[[#This Row],[Precio]]-(Tabla14[[#This Row],[Precio]]*0.05)</f>
        <v>3130.6680000000001</v>
      </c>
      <c r="H4710" s="4">
        <f>Tabla14[[#This Row],[  -14% costo de juan]]+(Tabla14[[#This Row],[  -14% costo de juan]]*0.1)</f>
        <v>3117.4862399999997</v>
      </c>
      <c r="I4710" s="30">
        <f>Tabla14[[#This Row],[5% purpil]]+(Tabla14[[#This Row],[5% purpil]]*0.21)</f>
        <v>3788.1082800000004</v>
      </c>
      <c r="J4710" s="30">
        <f>Tabla14[[#This Row],[5% purpil]]+(Tabla14[[#This Row],[5% purpil]]*0.21)</f>
        <v>3788.1082800000004</v>
      </c>
      <c r="K4710" s="6">
        <f>Tabla14[[#This Row],[Precio NEGRO Publico c/juan]]-Tabla14[[#This Row],[Nuestro Costo juan ]]</f>
        <v>670.62204000000065</v>
      </c>
      <c r="L4710" s="7">
        <f>Tabla14[[#This Row],[Ganancia]]/Tabla14[[#This Row],[Nuestro Costo juan ]]</f>
        <v>0.21511627906976766</v>
      </c>
      <c r="M4710" s="2">
        <f>Tabla14[[#This Row],[Precio NEGRO Publico c/juan]]+(Tabla14[[#This Row],[Precio NEGRO Publico c/juan]]*0.105)</f>
        <v>4185.8596494000003</v>
      </c>
    </row>
    <row r="4711" spans="1:13">
      <c r="A4711" s="1" t="s">
        <v>9443</v>
      </c>
      <c r="B4711" t="s">
        <v>9444</v>
      </c>
      <c r="C4711" t="s">
        <v>7159</v>
      </c>
      <c r="D4711" t="s">
        <v>5447</v>
      </c>
      <c r="E4711" s="2">
        <v>6069.22</v>
      </c>
      <c r="F4711" s="2">
        <f>Tabla14[[#This Row],[Precio]]-(Tabla14[[#This Row],[Precio]]*0.14)</f>
        <v>5219.5291999999999</v>
      </c>
      <c r="G4711" s="2">
        <f>Tabla14[[#This Row],[Precio]]-(Tabla14[[#This Row],[Precio]]*0.05)</f>
        <v>5765.759</v>
      </c>
      <c r="H4711" s="4">
        <f>Tabla14[[#This Row],[  -14% costo de juan]]+(Tabla14[[#This Row],[  -14% costo de juan]]*0.1)</f>
        <v>5741.4821199999997</v>
      </c>
      <c r="I4711" s="30">
        <f>Tabla14[[#This Row],[5% purpil]]+(Tabla14[[#This Row],[5% purpil]]*0.21)</f>
        <v>6976.5683900000004</v>
      </c>
      <c r="J4711" s="30">
        <f>Tabla14[[#This Row],[5% purpil]]+(Tabla14[[#This Row],[5% purpil]]*0.21)</f>
        <v>6976.5683900000004</v>
      </c>
      <c r="K4711" s="6">
        <f>Tabla14[[#This Row],[Precio NEGRO Publico c/juan]]-Tabla14[[#This Row],[Nuestro Costo juan ]]</f>
        <v>1235.0862700000007</v>
      </c>
      <c r="L4711" s="7">
        <f>Tabla14[[#This Row],[Ganancia]]/Tabla14[[#This Row],[Nuestro Costo juan ]]</f>
        <v>0.21511627906976757</v>
      </c>
      <c r="M4711" s="2">
        <f>Tabla14[[#This Row],[Precio NEGRO Publico c/juan]]+(Tabla14[[#This Row],[Precio NEGRO Publico c/juan]]*0.105)</f>
        <v>7709.1080709500002</v>
      </c>
    </row>
    <row r="4712" spans="1:13">
      <c r="A4712" s="1" t="s">
        <v>9445</v>
      </c>
      <c r="B4712" t="s">
        <v>9446</v>
      </c>
      <c r="C4712" t="s">
        <v>7159</v>
      </c>
      <c r="D4712" t="s">
        <v>5447</v>
      </c>
      <c r="E4712" s="2">
        <v>43185.96</v>
      </c>
      <c r="F4712" s="2">
        <f>Tabla14[[#This Row],[Precio]]-(Tabla14[[#This Row],[Precio]]*0.14)</f>
        <v>37139.925600000002</v>
      </c>
      <c r="G4712" s="2">
        <f>Tabla14[[#This Row],[Precio]]-(Tabla14[[#This Row],[Precio]]*0.05)</f>
        <v>41026.661999999997</v>
      </c>
      <c r="H4712" s="4">
        <f>Tabla14[[#This Row],[  -14% costo de juan]]+(Tabla14[[#This Row],[  -14% costo de juan]]*0.1)</f>
        <v>40853.918160000001</v>
      </c>
      <c r="I4712" s="30">
        <f>Tabla14[[#This Row],[5% purpil]]+(Tabla14[[#This Row],[5% purpil]]*0.21)</f>
        <v>49642.261019999998</v>
      </c>
      <c r="J4712" s="30">
        <f>Tabla14[[#This Row],[5% purpil]]+(Tabla14[[#This Row],[5% purpil]]*0.21)</f>
        <v>49642.261019999998</v>
      </c>
      <c r="K4712" s="6">
        <f>Tabla14[[#This Row],[Precio NEGRO Publico c/juan]]-Tabla14[[#This Row],[Nuestro Costo juan ]]</f>
        <v>8788.342859999997</v>
      </c>
      <c r="L4712" s="7">
        <f>Tabla14[[#This Row],[Ganancia]]/Tabla14[[#This Row],[Nuestro Costo juan ]]</f>
        <v>0.21511627906976735</v>
      </c>
      <c r="M4712" s="2">
        <f>Tabla14[[#This Row],[Precio NEGRO Publico c/juan]]+(Tabla14[[#This Row],[Precio NEGRO Publico c/juan]]*0.105)</f>
        <v>54854.698427099996</v>
      </c>
    </row>
    <row r="4713" spans="1:13">
      <c r="A4713" s="1" t="s">
        <v>9447</v>
      </c>
      <c r="B4713" t="s">
        <v>9448</v>
      </c>
      <c r="C4713" t="s">
        <v>7159</v>
      </c>
      <c r="D4713" t="s">
        <v>5447</v>
      </c>
      <c r="E4713" s="2">
        <v>5728.17</v>
      </c>
      <c r="F4713" s="2">
        <f>Tabla14[[#This Row],[Precio]]-(Tabla14[[#This Row],[Precio]]*0.14)</f>
        <v>4926.2262000000001</v>
      </c>
      <c r="G4713" s="2">
        <f>Tabla14[[#This Row],[Precio]]-(Tabla14[[#This Row],[Precio]]*0.05)</f>
        <v>5441.7615000000005</v>
      </c>
      <c r="H4713" s="4">
        <f>Tabla14[[#This Row],[  -14% costo de juan]]+(Tabla14[[#This Row],[  -14% costo de juan]]*0.1)</f>
        <v>5418.8488200000002</v>
      </c>
      <c r="I4713" s="30">
        <f>Tabla14[[#This Row],[5% purpil]]+(Tabla14[[#This Row],[5% purpil]]*0.21)</f>
        <v>6584.5314150000004</v>
      </c>
      <c r="J4713" s="30">
        <f>Tabla14[[#This Row],[5% purpil]]+(Tabla14[[#This Row],[5% purpil]]*0.21)</f>
        <v>6584.5314150000004</v>
      </c>
      <c r="K4713" s="6">
        <f>Tabla14[[#This Row],[Precio NEGRO Publico c/juan]]-Tabla14[[#This Row],[Nuestro Costo juan ]]</f>
        <v>1165.6825950000002</v>
      </c>
      <c r="L4713" s="7">
        <f>Tabla14[[#This Row],[Ganancia]]/Tabla14[[#This Row],[Nuestro Costo juan ]]</f>
        <v>0.21511627906976746</v>
      </c>
      <c r="M4713" s="2">
        <f>Tabla14[[#This Row],[Precio NEGRO Publico c/juan]]+(Tabla14[[#This Row],[Precio NEGRO Publico c/juan]]*0.105)</f>
        <v>7275.9072135750002</v>
      </c>
    </row>
    <row r="4714" spans="1:13">
      <c r="A4714" s="1" t="s">
        <v>9449</v>
      </c>
      <c r="B4714" t="s">
        <v>9450</v>
      </c>
      <c r="C4714" t="s">
        <v>7159</v>
      </c>
      <c r="D4714" t="s">
        <v>5447</v>
      </c>
      <c r="E4714" s="2">
        <v>3215.44</v>
      </c>
      <c r="F4714" s="2">
        <f>Tabla14[[#This Row],[Precio]]-(Tabla14[[#This Row],[Precio]]*0.14)</f>
        <v>2765.2784000000001</v>
      </c>
      <c r="G4714" s="2">
        <f>Tabla14[[#This Row],[Precio]]-(Tabla14[[#This Row],[Precio]]*0.05)</f>
        <v>3054.6680000000001</v>
      </c>
      <c r="H4714" s="4">
        <f>Tabla14[[#This Row],[  -14% costo de juan]]+(Tabla14[[#This Row],[  -14% costo de juan]]*0.1)</f>
        <v>3041.8062400000003</v>
      </c>
      <c r="I4714" s="30">
        <f>Tabla14[[#This Row],[5% purpil]]+(Tabla14[[#This Row],[5% purpil]]*0.21)</f>
        <v>3696.1482800000003</v>
      </c>
      <c r="J4714" s="30">
        <f>Tabla14[[#This Row],[5% purpil]]+(Tabla14[[#This Row],[5% purpil]]*0.21)</f>
        <v>3696.1482800000003</v>
      </c>
      <c r="K4714" s="6">
        <f>Tabla14[[#This Row],[Precio NEGRO Publico c/juan]]-Tabla14[[#This Row],[Nuestro Costo juan ]]</f>
        <v>654.34204</v>
      </c>
      <c r="L4714" s="7">
        <f>Tabla14[[#This Row],[Ganancia]]/Tabla14[[#This Row],[Nuestro Costo juan ]]</f>
        <v>0.21511627906976741</v>
      </c>
      <c r="M4714" s="2">
        <f>Tabla14[[#This Row],[Precio NEGRO Publico c/juan]]+(Tabla14[[#This Row],[Precio NEGRO Publico c/juan]]*0.105)</f>
        <v>4084.2438494000003</v>
      </c>
    </row>
    <row r="4715" spans="1:13">
      <c r="A4715" s="1" t="s">
        <v>9451</v>
      </c>
      <c r="B4715" t="s">
        <v>9452</v>
      </c>
      <c r="C4715" t="s">
        <v>7159</v>
      </c>
      <c r="D4715" t="s">
        <v>5447</v>
      </c>
      <c r="E4715" s="2">
        <v>6069.22</v>
      </c>
      <c r="F4715" s="2">
        <f>Tabla14[[#This Row],[Precio]]-(Tabla14[[#This Row],[Precio]]*0.14)</f>
        <v>5219.5291999999999</v>
      </c>
      <c r="G4715" s="2">
        <f>Tabla14[[#This Row],[Precio]]-(Tabla14[[#This Row],[Precio]]*0.05)</f>
        <v>5765.759</v>
      </c>
      <c r="H4715" s="4">
        <f>Tabla14[[#This Row],[  -14% costo de juan]]+(Tabla14[[#This Row],[  -14% costo de juan]]*0.1)</f>
        <v>5741.4821199999997</v>
      </c>
      <c r="I4715" s="30">
        <f>Tabla14[[#This Row],[5% purpil]]+(Tabla14[[#This Row],[5% purpil]]*0.21)</f>
        <v>6976.5683900000004</v>
      </c>
      <c r="J4715" s="30">
        <f>Tabla14[[#This Row],[5% purpil]]+(Tabla14[[#This Row],[5% purpil]]*0.21)</f>
        <v>6976.5683900000004</v>
      </c>
      <c r="K4715" s="6">
        <f>Tabla14[[#This Row],[Precio NEGRO Publico c/juan]]-Tabla14[[#This Row],[Nuestro Costo juan ]]</f>
        <v>1235.0862700000007</v>
      </c>
      <c r="L4715" s="7">
        <f>Tabla14[[#This Row],[Ganancia]]/Tabla14[[#This Row],[Nuestro Costo juan ]]</f>
        <v>0.21511627906976757</v>
      </c>
      <c r="M4715" s="2">
        <f>Tabla14[[#This Row],[Precio NEGRO Publico c/juan]]+(Tabla14[[#This Row],[Precio NEGRO Publico c/juan]]*0.105)</f>
        <v>7709.1080709500002</v>
      </c>
    </row>
    <row r="4716" spans="1:13">
      <c r="A4716" s="1" t="s">
        <v>9453</v>
      </c>
      <c r="B4716" t="s">
        <v>9454</v>
      </c>
      <c r="C4716" t="s">
        <v>7159</v>
      </c>
      <c r="D4716" t="s">
        <v>5447</v>
      </c>
      <c r="E4716" s="2">
        <v>3744</v>
      </c>
      <c r="F4716" s="2">
        <f>Tabla14[[#This Row],[Precio]]-(Tabla14[[#This Row],[Precio]]*0.14)</f>
        <v>3219.84</v>
      </c>
      <c r="G4716" s="2">
        <f>Tabla14[[#This Row],[Precio]]-(Tabla14[[#This Row],[Precio]]*0.05)</f>
        <v>3556.8</v>
      </c>
      <c r="H4716" s="4">
        <f>Tabla14[[#This Row],[  -14% costo de juan]]+(Tabla14[[#This Row],[  -14% costo de juan]]*0.1)</f>
        <v>3541.8240000000001</v>
      </c>
      <c r="I4716" s="30">
        <f>Tabla14[[#This Row],[5% purpil]]+(Tabla14[[#This Row],[5% purpil]]*0.21)</f>
        <v>4303.7280000000001</v>
      </c>
      <c r="J4716" s="30">
        <f>Tabla14[[#This Row],[5% purpil]]+(Tabla14[[#This Row],[5% purpil]]*0.21)</f>
        <v>4303.7280000000001</v>
      </c>
      <c r="K4716" s="6">
        <f>Tabla14[[#This Row],[Precio NEGRO Publico c/juan]]-Tabla14[[#This Row],[Nuestro Costo juan ]]</f>
        <v>761.904</v>
      </c>
      <c r="L4716" s="7">
        <f>Tabla14[[#This Row],[Ganancia]]/Tabla14[[#This Row],[Nuestro Costo juan ]]</f>
        <v>0.21511627906976744</v>
      </c>
      <c r="M4716" s="2">
        <f>Tabla14[[#This Row],[Precio NEGRO Publico c/juan]]+(Tabla14[[#This Row],[Precio NEGRO Publico c/juan]]*0.105)</f>
        <v>4755.6194400000004</v>
      </c>
    </row>
    <row r="4717" spans="1:13">
      <c r="A4717" s="1" t="s">
        <v>9455</v>
      </c>
      <c r="B4717" t="s">
        <v>9456</v>
      </c>
      <c r="C4717" t="s">
        <v>7159</v>
      </c>
      <c r="D4717" t="s">
        <v>5447</v>
      </c>
      <c r="E4717" s="2">
        <v>3095.24</v>
      </c>
      <c r="F4717" s="2">
        <f>Tabla14[[#This Row],[Precio]]-(Tabla14[[#This Row],[Precio]]*0.14)</f>
        <v>2661.9063999999998</v>
      </c>
      <c r="G4717" s="2">
        <f>Tabla14[[#This Row],[Precio]]-(Tabla14[[#This Row],[Precio]]*0.05)</f>
        <v>2940.4779999999996</v>
      </c>
      <c r="H4717" s="4">
        <f>Tabla14[[#This Row],[  -14% costo de juan]]+(Tabla14[[#This Row],[  -14% costo de juan]]*0.1)</f>
        <v>2928.0970399999997</v>
      </c>
      <c r="I4717" s="30">
        <f>Tabla14[[#This Row],[5% purpil]]+(Tabla14[[#This Row],[5% purpil]]*0.21)</f>
        <v>3557.9783799999996</v>
      </c>
      <c r="J4717" s="30">
        <f>Tabla14[[#This Row],[5% purpil]]+(Tabla14[[#This Row],[5% purpil]]*0.21)</f>
        <v>3557.9783799999996</v>
      </c>
      <c r="K4717" s="6">
        <f>Tabla14[[#This Row],[Precio NEGRO Publico c/juan]]-Tabla14[[#This Row],[Nuestro Costo juan ]]</f>
        <v>629.88133999999991</v>
      </c>
      <c r="L4717" s="7">
        <f>Tabla14[[#This Row],[Ganancia]]/Tabla14[[#This Row],[Nuestro Costo juan ]]</f>
        <v>0.21511627906976744</v>
      </c>
      <c r="M4717" s="2">
        <f>Tabla14[[#This Row],[Precio NEGRO Publico c/juan]]+(Tabla14[[#This Row],[Precio NEGRO Publico c/juan]]*0.105)</f>
        <v>3931.5661098999994</v>
      </c>
    </row>
    <row r="4718" spans="1:13">
      <c r="A4718" s="1" t="s">
        <v>9457</v>
      </c>
      <c r="B4718" t="s">
        <v>9458</v>
      </c>
      <c r="C4718" t="s">
        <v>7159</v>
      </c>
      <c r="D4718" t="s">
        <v>5447</v>
      </c>
      <c r="E4718" s="2">
        <v>5522.02</v>
      </c>
      <c r="F4718" s="2">
        <f>Tabla14[[#This Row],[Precio]]-(Tabla14[[#This Row],[Precio]]*0.14)</f>
        <v>4748.9372000000003</v>
      </c>
      <c r="G4718" s="2">
        <f>Tabla14[[#This Row],[Precio]]-(Tabla14[[#This Row],[Precio]]*0.05)</f>
        <v>5245.9190000000008</v>
      </c>
      <c r="H4718" s="4">
        <f>Tabla14[[#This Row],[  -14% costo de juan]]+(Tabla14[[#This Row],[  -14% costo de juan]]*0.1)</f>
        <v>5223.8309200000003</v>
      </c>
      <c r="I4718" s="30">
        <f>Tabla14[[#This Row],[5% purpil]]+(Tabla14[[#This Row],[5% purpil]]*0.21)</f>
        <v>6347.5619900000011</v>
      </c>
      <c r="J4718" s="30">
        <f>Tabla14[[#This Row],[5% purpil]]+(Tabla14[[#This Row],[5% purpil]]*0.21)</f>
        <v>6347.5619900000011</v>
      </c>
      <c r="K4718" s="6">
        <f>Tabla14[[#This Row],[Precio NEGRO Publico c/juan]]-Tabla14[[#This Row],[Nuestro Costo juan ]]</f>
        <v>1123.7310700000007</v>
      </c>
      <c r="L4718" s="7">
        <f>Tabla14[[#This Row],[Ganancia]]/Tabla14[[#This Row],[Nuestro Costo juan ]]</f>
        <v>0.21511627906976757</v>
      </c>
      <c r="M4718" s="2">
        <f>Tabla14[[#This Row],[Precio NEGRO Publico c/juan]]+(Tabla14[[#This Row],[Precio NEGRO Publico c/juan]]*0.105)</f>
        <v>7014.0559989500016</v>
      </c>
    </row>
    <row r="4719" spans="1:13">
      <c r="A4719" s="1" t="s">
        <v>9459</v>
      </c>
      <c r="B4719" t="s">
        <v>9460</v>
      </c>
      <c r="C4719" t="s">
        <v>7159</v>
      </c>
      <c r="D4719" t="s">
        <v>5447</v>
      </c>
      <c r="E4719" s="2">
        <v>2752.67</v>
      </c>
      <c r="F4719" s="2">
        <f>Tabla14[[#This Row],[Precio]]-(Tabla14[[#This Row],[Precio]]*0.14)</f>
        <v>2367.2961999999998</v>
      </c>
      <c r="G4719" s="2">
        <f>Tabla14[[#This Row],[Precio]]-(Tabla14[[#This Row],[Precio]]*0.05)</f>
        <v>2615.0365000000002</v>
      </c>
      <c r="H4719" s="4">
        <f>Tabla14[[#This Row],[  -14% costo de juan]]+(Tabla14[[#This Row],[  -14% costo de juan]]*0.1)</f>
        <v>2604.0258199999998</v>
      </c>
      <c r="I4719" s="30">
        <f>Tabla14[[#This Row],[5% purpil]]+(Tabla14[[#This Row],[5% purpil]]*0.21)</f>
        <v>3164.1941650000003</v>
      </c>
      <c r="J4719" s="30">
        <f>Tabla14[[#This Row],[5% purpil]]+(Tabla14[[#This Row],[5% purpil]]*0.21)</f>
        <v>3164.1941650000003</v>
      </c>
      <c r="K4719" s="6">
        <f>Tabla14[[#This Row],[Precio NEGRO Publico c/juan]]-Tabla14[[#This Row],[Nuestro Costo juan ]]</f>
        <v>560.1683450000005</v>
      </c>
      <c r="L4719" s="7">
        <f>Tabla14[[#This Row],[Ganancia]]/Tabla14[[#This Row],[Nuestro Costo juan ]]</f>
        <v>0.21511627906976766</v>
      </c>
      <c r="M4719" s="2">
        <f>Tabla14[[#This Row],[Precio NEGRO Publico c/juan]]+(Tabla14[[#This Row],[Precio NEGRO Publico c/juan]]*0.105)</f>
        <v>3496.4345523250004</v>
      </c>
    </row>
    <row r="4720" spans="1:13">
      <c r="A4720" s="1" t="s">
        <v>9461</v>
      </c>
      <c r="B4720" t="s">
        <v>9462</v>
      </c>
      <c r="C4720" t="s">
        <v>7159</v>
      </c>
      <c r="D4720" t="s">
        <v>5447</v>
      </c>
      <c r="E4720" s="2">
        <v>16550.88</v>
      </c>
      <c r="F4720" s="2">
        <f>Tabla14[[#This Row],[Precio]]-(Tabla14[[#This Row],[Precio]]*0.14)</f>
        <v>14233.756800000001</v>
      </c>
      <c r="G4720" s="2">
        <f>Tabla14[[#This Row],[Precio]]-(Tabla14[[#This Row],[Precio]]*0.05)</f>
        <v>15723.336000000001</v>
      </c>
      <c r="H4720" s="4">
        <f>Tabla14[[#This Row],[  -14% costo de juan]]+(Tabla14[[#This Row],[  -14% costo de juan]]*0.1)</f>
        <v>15657.13248</v>
      </c>
      <c r="I4720" s="30">
        <f>Tabla14[[#This Row],[5% purpil]]+(Tabla14[[#This Row],[5% purpil]]*0.21)</f>
        <v>19025.236560000001</v>
      </c>
      <c r="J4720" s="30">
        <f>Tabla14[[#This Row],[5% purpil]]+(Tabla14[[#This Row],[5% purpil]]*0.21)</f>
        <v>19025.236560000001</v>
      </c>
      <c r="K4720" s="6">
        <f>Tabla14[[#This Row],[Precio NEGRO Publico c/juan]]-Tabla14[[#This Row],[Nuestro Costo juan ]]</f>
        <v>3368.104080000001</v>
      </c>
      <c r="L4720" s="7">
        <f>Tabla14[[#This Row],[Ganancia]]/Tabla14[[#This Row],[Nuestro Costo juan ]]</f>
        <v>0.21511627906976749</v>
      </c>
      <c r="M4720" s="2">
        <f>Tabla14[[#This Row],[Precio NEGRO Publico c/juan]]+(Tabla14[[#This Row],[Precio NEGRO Publico c/juan]]*0.105)</f>
        <v>21022.886398800001</v>
      </c>
    </row>
    <row r="4721" spans="1:13">
      <c r="A4721" s="1" t="s">
        <v>9463</v>
      </c>
      <c r="B4721" t="s">
        <v>9464</v>
      </c>
      <c r="C4721" t="s">
        <v>7159</v>
      </c>
      <c r="D4721" t="s">
        <v>5447</v>
      </c>
      <c r="E4721" s="2">
        <v>21025.96</v>
      </c>
      <c r="F4721" s="2">
        <f>Tabla14[[#This Row],[Precio]]-(Tabla14[[#This Row],[Precio]]*0.14)</f>
        <v>18082.3256</v>
      </c>
      <c r="G4721" s="2">
        <f>Tabla14[[#This Row],[Precio]]-(Tabla14[[#This Row],[Precio]]*0.05)</f>
        <v>19974.662</v>
      </c>
      <c r="H4721" s="4">
        <f>Tabla14[[#This Row],[  -14% costo de juan]]+(Tabla14[[#This Row],[  -14% costo de juan]]*0.1)</f>
        <v>19890.55816</v>
      </c>
      <c r="I4721" s="30">
        <f>Tabla14[[#This Row],[5% purpil]]+(Tabla14[[#This Row],[5% purpil]]*0.21)</f>
        <v>24169.34102</v>
      </c>
      <c r="J4721" s="30">
        <f>Tabla14[[#This Row],[5% purpil]]+(Tabla14[[#This Row],[5% purpil]]*0.21)</f>
        <v>24169.34102</v>
      </c>
      <c r="K4721" s="6">
        <f>Tabla14[[#This Row],[Precio NEGRO Publico c/juan]]-Tabla14[[#This Row],[Nuestro Costo juan ]]</f>
        <v>4278.7828599999993</v>
      </c>
      <c r="L4721" s="7">
        <f>Tabla14[[#This Row],[Ganancia]]/Tabla14[[#This Row],[Nuestro Costo juan ]]</f>
        <v>0.21511627906976741</v>
      </c>
      <c r="M4721" s="2">
        <f>Tabla14[[#This Row],[Precio NEGRO Publico c/juan]]+(Tabla14[[#This Row],[Precio NEGRO Publico c/juan]]*0.105)</f>
        <v>26707.1218271</v>
      </c>
    </row>
    <row r="4722" spans="1:13">
      <c r="A4722" s="1" t="s">
        <v>9465</v>
      </c>
      <c r="B4722" t="s">
        <v>9466</v>
      </c>
      <c r="C4722" t="s">
        <v>7159</v>
      </c>
      <c r="D4722" t="s">
        <v>5447</v>
      </c>
      <c r="E4722" s="2">
        <v>4958.1499999999996</v>
      </c>
      <c r="F4722" s="2">
        <f>Tabla14[[#This Row],[Precio]]-(Tabla14[[#This Row],[Precio]]*0.14)</f>
        <v>4264.009</v>
      </c>
      <c r="G4722" s="2">
        <f>Tabla14[[#This Row],[Precio]]-(Tabla14[[#This Row],[Precio]]*0.05)</f>
        <v>4710.2424999999994</v>
      </c>
      <c r="H4722" s="4">
        <f>Tabla14[[#This Row],[  -14% costo de juan]]+(Tabla14[[#This Row],[  -14% costo de juan]]*0.1)</f>
        <v>4690.4098999999997</v>
      </c>
      <c r="I4722" s="30">
        <f>Tabla14[[#This Row],[5% purpil]]+(Tabla14[[#This Row],[5% purpil]]*0.21)</f>
        <v>5699.3934249999993</v>
      </c>
      <c r="J4722" s="30">
        <f>Tabla14[[#This Row],[5% purpil]]+(Tabla14[[#This Row],[5% purpil]]*0.21)</f>
        <v>5699.3934249999993</v>
      </c>
      <c r="K4722" s="6">
        <f>Tabla14[[#This Row],[Precio NEGRO Publico c/juan]]-Tabla14[[#This Row],[Nuestro Costo juan ]]</f>
        <v>1008.9835249999996</v>
      </c>
      <c r="L4722" s="7">
        <f>Tabla14[[#This Row],[Ganancia]]/Tabla14[[#This Row],[Nuestro Costo juan ]]</f>
        <v>0.21511627906976738</v>
      </c>
      <c r="M4722" s="2">
        <f>Tabla14[[#This Row],[Precio NEGRO Publico c/juan]]+(Tabla14[[#This Row],[Precio NEGRO Publico c/juan]]*0.105)</f>
        <v>6297.8297346249992</v>
      </c>
    </row>
    <row r="4723" spans="1:13">
      <c r="A4723" s="1" t="s">
        <v>9467</v>
      </c>
      <c r="B4723" t="s">
        <v>9468</v>
      </c>
      <c r="C4723" t="s">
        <v>7159</v>
      </c>
      <c r="D4723" t="s">
        <v>5447</v>
      </c>
      <c r="E4723" s="2">
        <v>3419.62</v>
      </c>
      <c r="F4723" s="2">
        <f>Tabla14[[#This Row],[Precio]]-(Tabla14[[#This Row],[Precio]]*0.14)</f>
        <v>2940.8732</v>
      </c>
      <c r="G4723" s="2">
        <f>Tabla14[[#This Row],[Precio]]-(Tabla14[[#This Row],[Precio]]*0.05)</f>
        <v>3248.6390000000001</v>
      </c>
      <c r="H4723" s="4">
        <f>Tabla14[[#This Row],[  -14% costo de juan]]+(Tabla14[[#This Row],[  -14% costo de juan]]*0.1)</f>
        <v>3234.9605200000001</v>
      </c>
      <c r="I4723" s="30">
        <f>Tabla14[[#This Row],[5% purpil]]+(Tabla14[[#This Row],[5% purpil]]*0.21)</f>
        <v>3930.8531900000003</v>
      </c>
      <c r="J4723" s="30">
        <f>Tabla14[[#This Row],[5% purpil]]+(Tabla14[[#This Row],[5% purpil]]*0.21)</f>
        <v>3930.8531900000003</v>
      </c>
      <c r="K4723" s="6">
        <f>Tabla14[[#This Row],[Precio NEGRO Publico c/juan]]-Tabla14[[#This Row],[Nuestro Costo juan ]]</f>
        <v>695.89267000000018</v>
      </c>
      <c r="L4723" s="7">
        <f>Tabla14[[#This Row],[Ganancia]]/Tabla14[[#This Row],[Nuestro Costo juan ]]</f>
        <v>0.21511627906976749</v>
      </c>
      <c r="M4723" s="2">
        <f>Tabla14[[#This Row],[Precio NEGRO Publico c/juan]]+(Tabla14[[#This Row],[Precio NEGRO Publico c/juan]]*0.105)</f>
        <v>4343.5927749500006</v>
      </c>
    </row>
    <row r="4724" spans="1:13">
      <c r="A4724" s="1" t="s">
        <v>9469</v>
      </c>
      <c r="B4724" t="s">
        <v>9470</v>
      </c>
      <c r="C4724" t="s">
        <v>7159</v>
      </c>
      <c r="D4724" t="s">
        <v>5447</v>
      </c>
      <c r="E4724" s="2">
        <v>43185.96</v>
      </c>
      <c r="F4724" s="2">
        <f>Tabla14[[#This Row],[Precio]]-(Tabla14[[#This Row],[Precio]]*0.14)</f>
        <v>37139.925600000002</v>
      </c>
      <c r="G4724" s="2">
        <f>Tabla14[[#This Row],[Precio]]-(Tabla14[[#This Row],[Precio]]*0.05)</f>
        <v>41026.661999999997</v>
      </c>
      <c r="H4724" s="4">
        <f>Tabla14[[#This Row],[  -14% costo de juan]]+(Tabla14[[#This Row],[  -14% costo de juan]]*0.1)</f>
        <v>40853.918160000001</v>
      </c>
      <c r="I4724" s="30">
        <f>Tabla14[[#This Row],[5% purpil]]+(Tabla14[[#This Row],[5% purpil]]*0.21)</f>
        <v>49642.261019999998</v>
      </c>
      <c r="J4724" s="30">
        <f>Tabla14[[#This Row],[5% purpil]]+(Tabla14[[#This Row],[5% purpil]]*0.21)</f>
        <v>49642.261019999998</v>
      </c>
      <c r="K4724" s="6">
        <f>Tabla14[[#This Row],[Precio NEGRO Publico c/juan]]-Tabla14[[#This Row],[Nuestro Costo juan ]]</f>
        <v>8788.342859999997</v>
      </c>
      <c r="L4724" s="7">
        <f>Tabla14[[#This Row],[Ganancia]]/Tabla14[[#This Row],[Nuestro Costo juan ]]</f>
        <v>0.21511627906976735</v>
      </c>
      <c r="M4724" s="2">
        <f>Tabla14[[#This Row],[Precio NEGRO Publico c/juan]]+(Tabla14[[#This Row],[Precio NEGRO Publico c/juan]]*0.105)</f>
        <v>54854.698427099996</v>
      </c>
    </row>
    <row r="4725" spans="1:13">
      <c r="A4725" s="1" t="s">
        <v>9471</v>
      </c>
      <c r="B4725" t="s">
        <v>9472</v>
      </c>
      <c r="C4725" t="s">
        <v>7159</v>
      </c>
      <c r="D4725" t="s">
        <v>5447</v>
      </c>
      <c r="E4725" s="2">
        <v>7038.6</v>
      </c>
      <c r="F4725" s="2">
        <f>Tabla14[[#This Row],[Precio]]-(Tabla14[[#This Row],[Precio]]*0.14)</f>
        <v>6053.1959999999999</v>
      </c>
      <c r="G4725" s="2">
        <f>Tabla14[[#This Row],[Precio]]-(Tabla14[[#This Row],[Precio]]*0.05)</f>
        <v>6686.67</v>
      </c>
      <c r="H4725" s="4">
        <f>Tabla14[[#This Row],[  -14% costo de juan]]+(Tabla14[[#This Row],[  -14% costo de juan]]*0.1)</f>
        <v>6658.5155999999997</v>
      </c>
      <c r="I4725" s="30">
        <f>Tabla14[[#This Row],[5% purpil]]+(Tabla14[[#This Row],[5% purpil]]*0.21)</f>
        <v>8090.8706999999995</v>
      </c>
      <c r="J4725" s="30">
        <f>Tabla14[[#This Row],[5% purpil]]+(Tabla14[[#This Row],[5% purpil]]*0.21)</f>
        <v>8090.8706999999995</v>
      </c>
      <c r="K4725" s="6">
        <f>Tabla14[[#This Row],[Precio NEGRO Publico c/juan]]-Tabla14[[#This Row],[Nuestro Costo juan ]]</f>
        <v>1432.3550999999998</v>
      </c>
      <c r="L4725" s="7">
        <f>Tabla14[[#This Row],[Ganancia]]/Tabla14[[#This Row],[Nuestro Costo juan ]]</f>
        <v>0.21511627906976741</v>
      </c>
      <c r="M4725" s="2">
        <f>Tabla14[[#This Row],[Precio NEGRO Publico c/juan]]+(Tabla14[[#This Row],[Precio NEGRO Publico c/juan]]*0.105)</f>
        <v>8940.4121235000002</v>
      </c>
    </row>
    <row r="4726" spans="1:13">
      <c r="A4726" s="1" t="s">
        <v>9473</v>
      </c>
      <c r="B4726" t="s">
        <v>9474</v>
      </c>
      <c r="C4726" t="s">
        <v>7159</v>
      </c>
      <c r="D4726" t="s">
        <v>5447</v>
      </c>
      <c r="E4726" s="2">
        <v>2432.2800000000002</v>
      </c>
      <c r="F4726" s="2">
        <f>Tabla14[[#This Row],[Precio]]-(Tabla14[[#This Row],[Precio]]*0.14)</f>
        <v>2091.7608</v>
      </c>
      <c r="G4726" s="2">
        <f>Tabla14[[#This Row],[Precio]]-(Tabla14[[#This Row],[Precio]]*0.05)</f>
        <v>2310.6660000000002</v>
      </c>
      <c r="H4726" s="4">
        <f>Tabla14[[#This Row],[  -14% costo de juan]]+(Tabla14[[#This Row],[  -14% costo de juan]]*0.1)</f>
        <v>2300.9368800000002</v>
      </c>
      <c r="I4726" s="30">
        <f>Tabla14[[#This Row],[5% purpil]]+(Tabla14[[#This Row],[5% purpil]]*0.21)</f>
        <v>2795.9058600000003</v>
      </c>
      <c r="J4726" s="30">
        <f>Tabla14[[#This Row],[5% purpil]]+(Tabla14[[#This Row],[5% purpil]]*0.21)</f>
        <v>2795.9058600000003</v>
      </c>
      <c r="K4726" s="6">
        <f>Tabla14[[#This Row],[Precio NEGRO Publico c/juan]]-Tabla14[[#This Row],[Nuestro Costo juan ]]</f>
        <v>494.9689800000001</v>
      </c>
      <c r="L4726" s="7">
        <f>Tabla14[[#This Row],[Ganancia]]/Tabla14[[#This Row],[Nuestro Costo juan ]]</f>
        <v>0.21511627906976746</v>
      </c>
      <c r="M4726" s="2">
        <f>Tabla14[[#This Row],[Precio NEGRO Publico c/juan]]+(Tabla14[[#This Row],[Precio NEGRO Publico c/juan]]*0.105)</f>
        <v>3089.4759753000003</v>
      </c>
    </row>
    <row r="4727" spans="1:13">
      <c r="A4727" s="1" t="s">
        <v>9475</v>
      </c>
      <c r="B4727" t="s">
        <v>9476</v>
      </c>
      <c r="C4727" t="s">
        <v>7159</v>
      </c>
      <c r="D4727" t="s">
        <v>5447</v>
      </c>
      <c r="E4727" s="2">
        <v>28154.39</v>
      </c>
      <c r="F4727" s="2">
        <f>Tabla14[[#This Row],[Precio]]-(Tabla14[[#This Row],[Precio]]*0.14)</f>
        <v>24212.775399999999</v>
      </c>
      <c r="G4727" s="2">
        <f>Tabla14[[#This Row],[Precio]]-(Tabla14[[#This Row],[Precio]]*0.05)</f>
        <v>26746.6705</v>
      </c>
      <c r="H4727" s="4">
        <f>Tabla14[[#This Row],[  -14% costo de juan]]+(Tabla14[[#This Row],[  -14% costo de juan]]*0.1)</f>
        <v>26634.052939999998</v>
      </c>
      <c r="I4727" s="30">
        <f>Tabla14[[#This Row],[5% purpil]]+(Tabla14[[#This Row],[5% purpil]]*0.21)</f>
        <v>32363.471304999999</v>
      </c>
      <c r="J4727" s="30">
        <f>Tabla14[[#This Row],[5% purpil]]+(Tabla14[[#This Row],[5% purpil]]*0.21)</f>
        <v>32363.471304999999</v>
      </c>
      <c r="K4727" s="6">
        <f>Tabla14[[#This Row],[Precio NEGRO Publico c/juan]]-Tabla14[[#This Row],[Nuestro Costo juan ]]</f>
        <v>5729.4183650000014</v>
      </c>
      <c r="L4727" s="7">
        <f>Tabla14[[#This Row],[Ganancia]]/Tabla14[[#This Row],[Nuestro Costo juan ]]</f>
        <v>0.21511627906976752</v>
      </c>
      <c r="M4727" s="2">
        <f>Tabla14[[#This Row],[Precio NEGRO Publico c/juan]]+(Tabla14[[#This Row],[Precio NEGRO Publico c/juan]]*0.105)</f>
        <v>35761.635792025001</v>
      </c>
    </row>
    <row r="4728" spans="1:13">
      <c r="A4728" s="1" t="s">
        <v>9477</v>
      </c>
      <c r="B4728" t="s">
        <v>9478</v>
      </c>
      <c r="C4728" t="s">
        <v>7159</v>
      </c>
      <c r="D4728" t="s">
        <v>5447</v>
      </c>
      <c r="E4728" s="2">
        <v>2034.19</v>
      </c>
      <c r="F4728" s="2">
        <f>Tabla14[[#This Row],[Precio]]-(Tabla14[[#This Row],[Precio]]*0.14)</f>
        <v>1749.4034000000001</v>
      </c>
      <c r="G4728" s="2">
        <f>Tabla14[[#This Row],[Precio]]-(Tabla14[[#This Row],[Precio]]*0.05)</f>
        <v>1932.4805000000001</v>
      </c>
      <c r="H4728" s="4">
        <f>Tabla14[[#This Row],[  -14% costo de juan]]+(Tabla14[[#This Row],[  -14% costo de juan]]*0.1)</f>
        <v>1924.3437400000003</v>
      </c>
      <c r="I4728" s="30">
        <f>Tabla14[[#This Row],[5% purpil]]+(Tabla14[[#This Row],[5% purpil]]*0.21)</f>
        <v>2338.3014050000002</v>
      </c>
      <c r="J4728" s="30">
        <f>Tabla14[[#This Row],[5% purpil]]+(Tabla14[[#This Row],[5% purpil]]*0.21)</f>
        <v>2338.3014050000002</v>
      </c>
      <c r="K4728" s="6">
        <f>Tabla14[[#This Row],[Precio NEGRO Publico c/juan]]-Tabla14[[#This Row],[Nuestro Costo juan ]]</f>
        <v>413.95766499999991</v>
      </c>
      <c r="L4728" s="7">
        <f>Tabla14[[#This Row],[Ganancia]]/Tabla14[[#This Row],[Nuestro Costo juan ]]</f>
        <v>0.21511627906976735</v>
      </c>
      <c r="M4728" s="2">
        <f>Tabla14[[#This Row],[Precio NEGRO Publico c/juan]]+(Tabla14[[#This Row],[Precio NEGRO Publico c/juan]]*0.105)</f>
        <v>2583.8230525250001</v>
      </c>
    </row>
    <row r="4729" spans="1:13">
      <c r="A4729" s="1" t="s">
        <v>9479</v>
      </c>
      <c r="B4729" t="s">
        <v>9480</v>
      </c>
      <c r="C4729" t="s">
        <v>7159</v>
      </c>
      <c r="D4729" t="s">
        <v>5447</v>
      </c>
      <c r="E4729" s="2">
        <v>1658.27</v>
      </c>
      <c r="F4729" s="2">
        <f>Tabla14[[#This Row],[Precio]]-(Tabla14[[#This Row],[Precio]]*0.14)</f>
        <v>1426.1122</v>
      </c>
      <c r="G4729" s="2">
        <f>Tabla14[[#This Row],[Precio]]-(Tabla14[[#This Row],[Precio]]*0.05)</f>
        <v>1575.3564999999999</v>
      </c>
      <c r="H4729" s="4">
        <f>Tabla14[[#This Row],[  -14% costo de juan]]+(Tabla14[[#This Row],[  -14% costo de juan]]*0.1)</f>
        <v>1568.72342</v>
      </c>
      <c r="I4729" s="30">
        <f>Tabla14[[#This Row],[5% purpil]]+(Tabla14[[#This Row],[5% purpil]]*0.21)</f>
        <v>1906.1813649999999</v>
      </c>
      <c r="J4729" s="30">
        <f>Tabla14[[#This Row],[5% purpil]]+(Tabla14[[#This Row],[5% purpil]]*0.21)</f>
        <v>1906.1813649999999</v>
      </c>
      <c r="K4729" s="6">
        <f>Tabla14[[#This Row],[Precio NEGRO Publico c/juan]]-Tabla14[[#This Row],[Nuestro Costo juan ]]</f>
        <v>337.45794499999988</v>
      </c>
      <c r="L4729" s="7">
        <f>Tabla14[[#This Row],[Ganancia]]/Tabla14[[#This Row],[Nuestro Costo juan ]]</f>
        <v>0.21511627906976735</v>
      </c>
      <c r="M4729" s="2">
        <f>Tabla14[[#This Row],[Precio NEGRO Publico c/juan]]+(Tabla14[[#This Row],[Precio NEGRO Publico c/juan]]*0.105)</f>
        <v>2106.330408325</v>
      </c>
    </row>
    <row r="4730" spans="1:13">
      <c r="A4730" s="1" t="s">
        <v>9481</v>
      </c>
      <c r="B4730" t="s">
        <v>9482</v>
      </c>
      <c r="C4730" t="s">
        <v>7159</v>
      </c>
      <c r="D4730" t="s">
        <v>5447</v>
      </c>
      <c r="E4730" s="2">
        <v>2205.4699999999998</v>
      </c>
      <c r="F4730" s="2">
        <f>Tabla14[[#This Row],[Precio]]-(Tabla14[[#This Row],[Precio]]*0.14)</f>
        <v>1896.7041999999997</v>
      </c>
      <c r="G4730" s="2">
        <f>Tabla14[[#This Row],[Precio]]-(Tabla14[[#This Row],[Precio]]*0.05)</f>
        <v>2095.1965</v>
      </c>
      <c r="H4730" s="4">
        <f>Tabla14[[#This Row],[  -14% costo de juan]]+(Tabla14[[#This Row],[  -14% costo de juan]]*0.1)</f>
        <v>2086.3746199999996</v>
      </c>
      <c r="I4730" s="30">
        <f>Tabla14[[#This Row],[5% purpil]]+(Tabla14[[#This Row],[5% purpil]]*0.21)</f>
        <v>2535.1877650000001</v>
      </c>
      <c r="J4730" s="30">
        <f>Tabla14[[#This Row],[5% purpil]]+(Tabla14[[#This Row],[5% purpil]]*0.21)</f>
        <v>2535.1877650000001</v>
      </c>
      <c r="K4730" s="6">
        <f>Tabla14[[#This Row],[Precio NEGRO Publico c/juan]]-Tabla14[[#This Row],[Nuestro Costo juan ]]</f>
        <v>448.81314500000053</v>
      </c>
      <c r="L4730" s="7">
        <f>Tabla14[[#This Row],[Ganancia]]/Tabla14[[#This Row],[Nuestro Costo juan ]]</f>
        <v>0.21511627906976774</v>
      </c>
      <c r="M4730" s="2">
        <f>Tabla14[[#This Row],[Precio NEGRO Publico c/juan]]+(Tabla14[[#This Row],[Precio NEGRO Publico c/juan]]*0.105)</f>
        <v>2801.382480325</v>
      </c>
    </row>
    <row r="4731" spans="1:13">
      <c r="A4731" s="1" t="s">
        <v>9483</v>
      </c>
      <c r="B4731" t="s">
        <v>9484</v>
      </c>
      <c r="C4731" t="s">
        <v>7159</v>
      </c>
      <c r="D4731" t="s">
        <v>5447</v>
      </c>
      <c r="E4731" s="2">
        <v>7386.44</v>
      </c>
      <c r="F4731" s="2">
        <f>Tabla14[[#This Row],[Precio]]-(Tabla14[[#This Row],[Precio]]*0.14)</f>
        <v>6352.3383999999996</v>
      </c>
      <c r="G4731" s="2">
        <f>Tabla14[[#This Row],[Precio]]-(Tabla14[[#This Row],[Precio]]*0.05)</f>
        <v>7017.1179999999995</v>
      </c>
      <c r="H4731" s="4">
        <f>Tabla14[[#This Row],[  -14% costo de juan]]+(Tabla14[[#This Row],[  -14% costo de juan]]*0.1)</f>
        <v>6987.5722399999995</v>
      </c>
      <c r="I4731" s="30">
        <f>Tabla14[[#This Row],[5% purpil]]+(Tabla14[[#This Row],[5% purpil]]*0.21)</f>
        <v>8490.7127799999998</v>
      </c>
      <c r="J4731" s="30">
        <f>Tabla14[[#This Row],[5% purpil]]+(Tabla14[[#This Row],[5% purpil]]*0.21)</f>
        <v>8490.7127799999998</v>
      </c>
      <c r="K4731" s="6">
        <f>Tabla14[[#This Row],[Precio NEGRO Publico c/juan]]-Tabla14[[#This Row],[Nuestro Costo juan ]]</f>
        <v>1503.1405400000003</v>
      </c>
      <c r="L4731" s="7">
        <f>Tabla14[[#This Row],[Ganancia]]/Tabla14[[#This Row],[Nuestro Costo juan ]]</f>
        <v>0.21511627906976749</v>
      </c>
      <c r="M4731" s="2">
        <f>Tabla14[[#This Row],[Precio NEGRO Publico c/juan]]+(Tabla14[[#This Row],[Precio NEGRO Publico c/juan]]*0.105)</f>
        <v>9382.2376218999998</v>
      </c>
    </row>
    <row r="4732" spans="1:13">
      <c r="A4732" s="1" t="s">
        <v>9485</v>
      </c>
      <c r="B4732" t="s">
        <v>9486</v>
      </c>
      <c r="C4732" t="s">
        <v>7159</v>
      </c>
      <c r="D4732" t="s">
        <v>5447</v>
      </c>
      <c r="E4732" s="2">
        <v>16550.88</v>
      </c>
      <c r="F4732" s="2">
        <f>Tabla14[[#This Row],[Precio]]-(Tabla14[[#This Row],[Precio]]*0.14)</f>
        <v>14233.756800000001</v>
      </c>
      <c r="G4732" s="2">
        <f>Tabla14[[#This Row],[Precio]]-(Tabla14[[#This Row],[Precio]]*0.05)</f>
        <v>15723.336000000001</v>
      </c>
      <c r="H4732" s="4">
        <f>Tabla14[[#This Row],[  -14% costo de juan]]+(Tabla14[[#This Row],[  -14% costo de juan]]*0.1)</f>
        <v>15657.13248</v>
      </c>
      <c r="I4732" s="30">
        <f>Tabla14[[#This Row],[5% purpil]]+(Tabla14[[#This Row],[5% purpil]]*0.21)</f>
        <v>19025.236560000001</v>
      </c>
      <c r="J4732" s="30">
        <f>Tabla14[[#This Row],[5% purpil]]+(Tabla14[[#This Row],[5% purpil]]*0.21)</f>
        <v>19025.236560000001</v>
      </c>
      <c r="K4732" s="6">
        <f>Tabla14[[#This Row],[Precio NEGRO Publico c/juan]]-Tabla14[[#This Row],[Nuestro Costo juan ]]</f>
        <v>3368.104080000001</v>
      </c>
      <c r="L4732" s="7">
        <f>Tabla14[[#This Row],[Ganancia]]/Tabla14[[#This Row],[Nuestro Costo juan ]]</f>
        <v>0.21511627906976749</v>
      </c>
      <c r="M4732" s="2">
        <f>Tabla14[[#This Row],[Precio NEGRO Publico c/juan]]+(Tabla14[[#This Row],[Precio NEGRO Publico c/juan]]*0.105)</f>
        <v>21022.886398800001</v>
      </c>
    </row>
    <row r="4733" spans="1:13">
      <c r="A4733" s="1" t="s">
        <v>9487</v>
      </c>
      <c r="B4733" t="s">
        <v>9488</v>
      </c>
      <c r="C4733" t="s">
        <v>7159</v>
      </c>
      <c r="D4733" t="s">
        <v>5447</v>
      </c>
      <c r="E4733" s="2">
        <v>15285.19</v>
      </c>
      <c r="F4733" s="2">
        <f>Tabla14[[#This Row],[Precio]]-(Tabla14[[#This Row],[Precio]]*0.14)</f>
        <v>13145.2634</v>
      </c>
      <c r="G4733" s="2">
        <f>Tabla14[[#This Row],[Precio]]-(Tabla14[[#This Row],[Precio]]*0.05)</f>
        <v>14520.9305</v>
      </c>
      <c r="H4733" s="4">
        <f>Tabla14[[#This Row],[  -14% costo de juan]]+(Tabla14[[#This Row],[  -14% costo de juan]]*0.1)</f>
        <v>14459.78974</v>
      </c>
      <c r="I4733" s="30">
        <f>Tabla14[[#This Row],[5% purpil]]+(Tabla14[[#This Row],[5% purpil]]*0.21)</f>
        <v>17570.325905000002</v>
      </c>
      <c r="J4733" s="30">
        <f>Tabla14[[#This Row],[5% purpil]]+(Tabla14[[#This Row],[5% purpil]]*0.21)</f>
        <v>17570.325905000002</v>
      </c>
      <c r="K4733" s="6">
        <f>Tabla14[[#This Row],[Precio NEGRO Publico c/juan]]-Tabla14[[#This Row],[Nuestro Costo juan ]]</f>
        <v>3110.5361650000013</v>
      </c>
      <c r="L4733" s="7">
        <f>Tabla14[[#This Row],[Ganancia]]/Tabla14[[#This Row],[Nuestro Costo juan ]]</f>
        <v>0.21511627906976755</v>
      </c>
      <c r="M4733" s="2">
        <f>Tabla14[[#This Row],[Precio NEGRO Publico c/juan]]+(Tabla14[[#This Row],[Precio NEGRO Publico c/juan]]*0.105)</f>
        <v>19415.210125025002</v>
      </c>
    </row>
    <row r="4734" spans="1:13">
      <c r="A4734" s="1" t="s">
        <v>9489</v>
      </c>
      <c r="B4734" t="s">
        <v>9490</v>
      </c>
      <c r="C4734" t="s">
        <v>7159</v>
      </c>
      <c r="D4734" t="s">
        <v>5447</v>
      </c>
      <c r="E4734" s="2">
        <v>3196.8</v>
      </c>
      <c r="F4734" s="2">
        <f>Tabla14[[#This Row],[Precio]]-(Tabla14[[#This Row],[Precio]]*0.14)</f>
        <v>2749.248</v>
      </c>
      <c r="G4734" s="2">
        <f>Tabla14[[#This Row],[Precio]]-(Tabla14[[#This Row],[Precio]]*0.05)</f>
        <v>3036.96</v>
      </c>
      <c r="H4734" s="4">
        <f>Tabla14[[#This Row],[  -14% costo de juan]]+(Tabla14[[#This Row],[  -14% costo de juan]]*0.1)</f>
        <v>3024.1728000000003</v>
      </c>
      <c r="I4734" s="30">
        <f>Tabla14[[#This Row],[5% purpil]]+(Tabla14[[#This Row],[5% purpil]]*0.21)</f>
        <v>3674.7215999999999</v>
      </c>
      <c r="J4734" s="30">
        <f>Tabla14[[#This Row],[5% purpil]]+(Tabla14[[#This Row],[5% purpil]]*0.21)</f>
        <v>3674.7215999999999</v>
      </c>
      <c r="K4734" s="6">
        <f>Tabla14[[#This Row],[Precio NEGRO Publico c/juan]]-Tabla14[[#This Row],[Nuestro Costo juan ]]</f>
        <v>650.54879999999957</v>
      </c>
      <c r="L4734" s="7">
        <f>Tabla14[[#This Row],[Ganancia]]/Tabla14[[#This Row],[Nuestro Costo juan ]]</f>
        <v>0.21511627906976727</v>
      </c>
      <c r="M4734" s="2">
        <f>Tabla14[[#This Row],[Precio NEGRO Publico c/juan]]+(Tabla14[[#This Row],[Precio NEGRO Publico c/juan]]*0.105)</f>
        <v>4060.567368</v>
      </c>
    </row>
    <row r="4735" spans="1:13">
      <c r="A4735" s="1" t="s">
        <v>9491</v>
      </c>
      <c r="B4735" t="s">
        <v>9492</v>
      </c>
      <c r="C4735" t="s">
        <v>7159</v>
      </c>
      <c r="D4735" t="s">
        <v>5447</v>
      </c>
      <c r="E4735" s="2">
        <v>3196.8</v>
      </c>
      <c r="F4735" s="2">
        <f>Tabla14[[#This Row],[Precio]]-(Tabla14[[#This Row],[Precio]]*0.14)</f>
        <v>2749.248</v>
      </c>
      <c r="G4735" s="2">
        <f>Tabla14[[#This Row],[Precio]]-(Tabla14[[#This Row],[Precio]]*0.05)</f>
        <v>3036.96</v>
      </c>
      <c r="H4735" s="4">
        <f>Tabla14[[#This Row],[  -14% costo de juan]]+(Tabla14[[#This Row],[  -14% costo de juan]]*0.1)</f>
        <v>3024.1728000000003</v>
      </c>
      <c r="I4735" s="30">
        <f>Tabla14[[#This Row],[5% purpil]]+(Tabla14[[#This Row],[5% purpil]]*0.21)</f>
        <v>3674.7215999999999</v>
      </c>
      <c r="J4735" s="30">
        <f>Tabla14[[#This Row],[5% purpil]]+(Tabla14[[#This Row],[5% purpil]]*0.21)</f>
        <v>3674.7215999999999</v>
      </c>
      <c r="K4735" s="6">
        <f>Tabla14[[#This Row],[Precio NEGRO Publico c/juan]]-Tabla14[[#This Row],[Nuestro Costo juan ]]</f>
        <v>650.54879999999957</v>
      </c>
      <c r="L4735" s="7">
        <f>Tabla14[[#This Row],[Ganancia]]/Tabla14[[#This Row],[Nuestro Costo juan ]]</f>
        <v>0.21511627906976727</v>
      </c>
      <c r="M4735" s="2">
        <f>Tabla14[[#This Row],[Precio NEGRO Publico c/juan]]+(Tabla14[[#This Row],[Precio NEGRO Publico c/juan]]*0.105)</f>
        <v>4060.567368</v>
      </c>
    </row>
    <row r="4736" spans="1:13">
      <c r="A4736" s="1" t="s">
        <v>9493</v>
      </c>
      <c r="B4736" t="s">
        <v>9494</v>
      </c>
      <c r="C4736" t="s">
        <v>7159</v>
      </c>
      <c r="D4736" t="s">
        <v>5447</v>
      </c>
      <c r="E4736" s="2">
        <v>7729.01</v>
      </c>
      <c r="F4736" s="2">
        <f>Tabla14[[#This Row],[Precio]]-(Tabla14[[#This Row],[Precio]]*0.14)</f>
        <v>6646.9485999999997</v>
      </c>
      <c r="G4736" s="2">
        <f>Tabla14[[#This Row],[Precio]]-(Tabla14[[#This Row],[Precio]]*0.05)</f>
        <v>7342.5595000000003</v>
      </c>
      <c r="H4736" s="4">
        <f>Tabla14[[#This Row],[  -14% costo de juan]]+(Tabla14[[#This Row],[  -14% costo de juan]]*0.1)</f>
        <v>7311.6434599999993</v>
      </c>
      <c r="I4736" s="30">
        <f>Tabla14[[#This Row],[5% purpil]]+(Tabla14[[#This Row],[5% purpil]]*0.21)</f>
        <v>8884.4969949999995</v>
      </c>
      <c r="J4736" s="30">
        <f>Tabla14[[#This Row],[5% purpil]]+(Tabla14[[#This Row],[5% purpil]]*0.21)</f>
        <v>8884.4969949999995</v>
      </c>
      <c r="K4736" s="6">
        <f>Tabla14[[#This Row],[Precio NEGRO Publico c/juan]]-Tabla14[[#This Row],[Nuestro Costo juan ]]</f>
        <v>1572.8535350000002</v>
      </c>
      <c r="L4736" s="7">
        <f>Tabla14[[#This Row],[Ganancia]]/Tabla14[[#This Row],[Nuestro Costo juan ]]</f>
        <v>0.21511627906976749</v>
      </c>
      <c r="M4736" s="2">
        <f>Tabla14[[#This Row],[Precio NEGRO Publico c/juan]]+(Tabla14[[#This Row],[Precio NEGRO Publico c/juan]]*0.105)</f>
        <v>9817.3691794749993</v>
      </c>
    </row>
    <row r="4737" spans="1:13">
      <c r="A4737" s="1" t="s">
        <v>9495</v>
      </c>
      <c r="B4737" t="s">
        <v>9496</v>
      </c>
      <c r="C4737" t="s">
        <v>7159</v>
      </c>
      <c r="D4737" t="s">
        <v>5447</v>
      </c>
      <c r="E4737" s="2">
        <v>9934.48</v>
      </c>
      <c r="F4737" s="2">
        <f>Tabla14[[#This Row],[Precio]]-(Tabla14[[#This Row],[Precio]]*0.14)</f>
        <v>8543.6527999999998</v>
      </c>
      <c r="G4737" s="2">
        <f>Tabla14[[#This Row],[Precio]]-(Tabla14[[#This Row],[Precio]]*0.05)</f>
        <v>9437.7559999999994</v>
      </c>
      <c r="H4737" s="4">
        <f>Tabla14[[#This Row],[  -14% costo de juan]]+(Tabla14[[#This Row],[  -14% costo de juan]]*0.1)</f>
        <v>9398.0180799999998</v>
      </c>
      <c r="I4737" s="30">
        <f>Tabla14[[#This Row],[5% purpil]]+(Tabla14[[#This Row],[5% purpil]]*0.21)</f>
        <v>11419.68476</v>
      </c>
      <c r="J4737" s="30">
        <f>Tabla14[[#This Row],[5% purpil]]+(Tabla14[[#This Row],[5% purpil]]*0.21)</f>
        <v>11419.68476</v>
      </c>
      <c r="K4737" s="6">
        <f>Tabla14[[#This Row],[Precio NEGRO Publico c/juan]]-Tabla14[[#This Row],[Nuestro Costo juan ]]</f>
        <v>2021.6666800000003</v>
      </c>
      <c r="L4737" s="7">
        <f>Tabla14[[#This Row],[Ganancia]]/Tabla14[[#This Row],[Nuestro Costo juan ]]</f>
        <v>0.21511627906976746</v>
      </c>
      <c r="M4737" s="2">
        <f>Tabla14[[#This Row],[Precio NEGRO Publico c/juan]]+(Tabla14[[#This Row],[Precio NEGRO Publico c/juan]]*0.105)</f>
        <v>12618.7516598</v>
      </c>
    </row>
    <row r="4738" spans="1:13">
      <c r="A4738" s="1" t="s">
        <v>9497</v>
      </c>
      <c r="B4738" t="s">
        <v>9498</v>
      </c>
      <c r="C4738" t="s">
        <v>7159</v>
      </c>
      <c r="D4738" t="s">
        <v>5447</v>
      </c>
      <c r="E4738" s="2">
        <v>666.95</v>
      </c>
      <c r="F4738" s="2">
        <f>Tabla14[[#This Row],[Precio]]-(Tabla14[[#This Row],[Precio]]*0.14)</f>
        <v>573.577</v>
      </c>
      <c r="G4738" s="2">
        <f>Tabla14[[#This Row],[Precio]]-(Tabla14[[#This Row],[Precio]]*0.05)</f>
        <v>633.60250000000008</v>
      </c>
      <c r="H4738" s="4">
        <f>Tabla14[[#This Row],[  -14% costo de juan]]+(Tabla14[[#This Row],[  -14% costo de juan]]*0.1)</f>
        <v>630.93470000000002</v>
      </c>
      <c r="I4738" s="30">
        <f>Tabla14[[#This Row],[5% purpil]]+(Tabla14[[#This Row],[5% purpil]]*0.21)</f>
        <v>766.65902500000016</v>
      </c>
      <c r="J4738" s="30">
        <f>Tabla14[[#This Row],[5% purpil]]+(Tabla14[[#This Row],[5% purpil]]*0.21)</f>
        <v>766.65902500000016</v>
      </c>
      <c r="K4738" s="6">
        <f>Tabla14[[#This Row],[Precio NEGRO Publico c/juan]]-Tabla14[[#This Row],[Nuestro Costo juan ]]</f>
        <v>135.72432500000014</v>
      </c>
      <c r="L4738" s="7">
        <f>Tabla14[[#This Row],[Ganancia]]/Tabla14[[#This Row],[Nuestro Costo juan ]]</f>
        <v>0.21511627906976766</v>
      </c>
      <c r="M4738" s="2">
        <f>Tabla14[[#This Row],[Precio NEGRO Publico c/juan]]+(Tabla14[[#This Row],[Precio NEGRO Publico c/juan]]*0.105)</f>
        <v>847.15822262500012</v>
      </c>
    </row>
    <row r="4739" spans="1:13">
      <c r="A4739" s="1" t="s">
        <v>9499</v>
      </c>
      <c r="B4739" t="s">
        <v>9500</v>
      </c>
      <c r="C4739" t="s">
        <v>7159</v>
      </c>
      <c r="D4739" t="s">
        <v>5447</v>
      </c>
      <c r="E4739" s="2">
        <v>10481.68</v>
      </c>
      <c r="F4739" s="2">
        <f>Tabla14[[#This Row],[Precio]]-(Tabla14[[#This Row],[Precio]]*0.14)</f>
        <v>9014.2448000000004</v>
      </c>
      <c r="G4739" s="2">
        <f>Tabla14[[#This Row],[Precio]]-(Tabla14[[#This Row],[Precio]]*0.05)</f>
        <v>9957.5959999999995</v>
      </c>
      <c r="H4739" s="4">
        <f>Tabla14[[#This Row],[  -14% costo de juan]]+(Tabla14[[#This Row],[  -14% costo de juan]]*0.1)</f>
        <v>9915.6692800000001</v>
      </c>
      <c r="I4739" s="30">
        <f>Tabla14[[#This Row],[5% purpil]]+(Tabla14[[#This Row],[5% purpil]]*0.21)</f>
        <v>12048.691159999998</v>
      </c>
      <c r="J4739" s="30">
        <f>Tabla14[[#This Row],[5% purpil]]+(Tabla14[[#This Row],[5% purpil]]*0.21)</f>
        <v>12048.691159999998</v>
      </c>
      <c r="K4739" s="6">
        <f>Tabla14[[#This Row],[Precio NEGRO Publico c/juan]]-Tabla14[[#This Row],[Nuestro Costo juan ]]</f>
        <v>2133.0218799999984</v>
      </c>
      <c r="L4739" s="7">
        <f>Tabla14[[#This Row],[Ganancia]]/Tabla14[[#This Row],[Nuestro Costo juan ]]</f>
        <v>0.21511627906976727</v>
      </c>
      <c r="M4739" s="2">
        <f>Tabla14[[#This Row],[Precio NEGRO Publico c/juan]]+(Tabla14[[#This Row],[Precio NEGRO Publico c/juan]]*0.105)</f>
        <v>13313.803731799999</v>
      </c>
    </row>
    <row r="4740" spans="1:13">
      <c r="A4740" s="1" t="s">
        <v>9501</v>
      </c>
      <c r="B4740" t="s">
        <v>9502</v>
      </c>
      <c r="C4740" t="s">
        <v>7159</v>
      </c>
      <c r="D4740" t="s">
        <v>5447</v>
      </c>
      <c r="E4740" s="2">
        <v>1111.07</v>
      </c>
      <c r="F4740" s="2">
        <f>Tabla14[[#This Row],[Precio]]-(Tabla14[[#This Row],[Precio]]*0.14)</f>
        <v>955.52019999999993</v>
      </c>
      <c r="G4740" s="2">
        <f>Tabla14[[#This Row],[Precio]]-(Tabla14[[#This Row],[Precio]]*0.05)</f>
        <v>1055.5165</v>
      </c>
      <c r="H4740" s="4">
        <f>Tabla14[[#This Row],[  -14% costo de juan]]+(Tabla14[[#This Row],[  -14% costo de juan]]*0.1)</f>
        <v>1051.07222</v>
      </c>
      <c r="I4740" s="30">
        <f>Tabla14[[#This Row],[5% purpil]]+(Tabla14[[#This Row],[5% purpil]]*0.21)</f>
        <v>1277.1749649999999</v>
      </c>
      <c r="J4740" s="30">
        <f>Tabla14[[#This Row],[5% purpil]]+(Tabla14[[#This Row],[5% purpil]]*0.21)</f>
        <v>1277.1749649999999</v>
      </c>
      <c r="K4740" s="6">
        <f>Tabla14[[#This Row],[Precio NEGRO Publico c/juan]]-Tabla14[[#This Row],[Nuestro Costo juan ]]</f>
        <v>226.10274499999991</v>
      </c>
      <c r="L4740" s="7">
        <f>Tabla14[[#This Row],[Ganancia]]/Tabla14[[#This Row],[Nuestro Costo juan ]]</f>
        <v>0.21511627906976735</v>
      </c>
      <c r="M4740" s="2">
        <f>Tabla14[[#This Row],[Precio NEGRO Publico c/juan]]+(Tabla14[[#This Row],[Precio NEGRO Publico c/juan]]*0.105)</f>
        <v>1411.2783363249998</v>
      </c>
    </row>
    <row r="4741" spans="1:13">
      <c r="A4741" s="1" t="s">
        <v>9503</v>
      </c>
      <c r="B4741" t="s">
        <v>9504</v>
      </c>
      <c r="C4741" t="s">
        <v>7159</v>
      </c>
      <c r="D4741" t="s">
        <v>5447</v>
      </c>
      <c r="E4741" s="2">
        <v>889.77</v>
      </c>
      <c r="F4741" s="2">
        <f>Tabla14[[#This Row],[Precio]]-(Tabla14[[#This Row],[Precio]]*0.14)</f>
        <v>765.20219999999995</v>
      </c>
      <c r="G4741" s="2">
        <f>Tabla14[[#This Row],[Precio]]-(Tabla14[[#This Row],[Precio]]*0.05)</f>
        <v>845.28149999999994</v>
      </c>
      <c r="H4741" s="4">
        <f>Tabla14[[#This Row],[  -14% costo de juan]]+(Tabla14[[#This Row],[  -14% costo de juan]]*0.1)</f>
        <v>841.72241999999994</v>
      </c>
      <c r="I4741" s="30">
        <f>Tabla14[[#This Row],[5% purpil]]+(Tabla14[[#This Row],[5% purpil]]*0.21)</f>
        <v>1022.7906149999999</v>
      </c>
      <c r="J4741" s="30">
        <f>Tabla14[[#This Row],[5% purpil]]+(Tabla14[[#This Row],[5% purpil]]*0.21)</f>
        <v>1022.7906149999999</v>
      </c>
      <c r="K4741" s="6">
        <f>Tabla14[[#This Row],[Precio NEGRO Publico c/juan]]-Tabla14[[#This Row],[Nuestro Costo juan ]]</f>
        <v>181.06819499999995</v>
      </c>
      <c r="L4741" s="7">
        <f>Tabla14[[#This Row],[Ganancia]]/Tabla14[[#This Row],[Nuestro Costo juan ]]</f>
        <v>0.21511627906976738</v>
      </c>
      <c r="M4741" s="2">
        <f>Tabla14[[#This Row],[Precio NEGRO Publico c/juan]]+(Tabla14[[#This Row],[Precio NEGRO Publico c/juan]]*0.105)</f>
        <v>1130.1836295749999</v>
      </c>
    </row>
    <row r="4742" spans="1:13">
      <c r="A4742" s="1" t="s">
        <v>9505</v>
      </c>
      <c r="B4742" t="s">
        <v>9506</v>
      </c>
      <c r="C4742" t="s">
        <v>7159</v>
      </c>
      <c r="D4742" t="s">
        <v>5447</v>
      </c>
      <c r="E4742" s="2">
        <v>1103.1600000000001</v>
      </c>
      <c r="F4742" s="2">
        <f>Tabla14[[#This Row],[Precio]]-(Tabla14[[#This Row],[Precio]]*0.14)</f>
        <v>948.71760000000006</v>
      </c>
      <c r="G4742" s="2">
        <f>Tabla14[[#This Row],[Precio]]-(Tabla14[[#This Row],[Precio]]*0.05)</f>
        <v>1048.0020000000002</v>
      </c>
      <c r="H4742" s="4">
        <f>Tabla14[[#This Row],[  -14% costo de juan]]+(Tabla14[[#This Row],[  -14% costo de juan]]*0.1)</f>
        <v>1043.5893600000002</v>
      </c>
      <c r="I4742" s="30">
        <f>Tabla14[[#This Row],[5% purpil]]+(Tabla14[[#This Row],[5% purpil]]*0.21)</f>
        <v>1268.0824200000002</v>
      </c>
      <c r="J4742" s="30">
        <f>Tabla14[[#This Row],[5% purpil]]+(Tabla14[[#This Row],[5% purpil]]*0.21)</f>
        <v>1268.0824200000002</v>
      </c>
      <c r="K4742" s="6">
        <f>Tabla14[[#This Row],[Precio NEGRO Publico c/juan]]-Tabla14[[#This Row],[Nuestro Costo juan ]]</f>
        <v>224.49306000000001</v>
      </c>
      <c r="L4742" s="7">
        <f>Tabla14[[#This Row],[Ganancia]]/Tabla14[[#This Row],[Nuestro Costo juan ]]</f>
        <v>0.21511627906976741</v>
      </c>
      <c r="M4742" s="2">
        <f>Tabla14[[#This Row],[Precio NEGRO Publico c/juan]]+(Tabla14[[#This Row],[Precio NEGRO Publico c/juan]]*0.105)</f>
        <v>1401.2310741000001</v>
      </c>
    </row>
    <row r="4743" spans="1:13">
      <c r="A4743" s="1" t="s">
        <v>9507</v>
      </c>
      <c r="B4743" t="s">
        <v>9508</v>
      </c>
      <c r="C4743" t="s">
        <v>7159</v>
      </c>
      <c r="D4743" t="s">
        <v>5447</v>
      </c>
      <c r="E4743" s="2">
        <v>4410.95</v>
      </c>
      <c r="F4743" s="2">
        <f>Tabla14[[#This Row],[Precio]]-(Tabla14[[#This Row],[Precio]]*0.14)</f>
        <v>3793.4169999999999</v>
      </c>
      <c r="G4743" s="2">
        <f>Tabla14[[#This Row],[Precio]]-(Tabla14[[#This Row],[Precio]]*0.05)</f>
        <v>4190.4025000000001</v>
      </c>
      <c r="H4743" s="4">
        <f>Tabla14[[#This Row],[  -14% costo de juan]]+(Tabla14[[#This Row],[  -14% costo de juan]]*0.1)</f>
        <v>4172.7587000000003</v>
      </c>
      <c r="I4743" s="30">
        <f>Tabla14[[#This Row],[5% purpil]]+(Tabla14[[#This Row],[5% purpil]]*0.21)</f>
        <v>5070.387025</v>
      </c>
      <c r="J4743" s="30">
        <f>Tabla14[[#This Row],[5% purpil]]+(Tabla14[[#This Row],[5% purpil]]*0.21)</f>
        <v>5070.387025</v>
      </c>
      <c r="K4743" s="6">
        <f>Tabla14[[#This Row],[Precio NEGRO Publico c/juan]]-Tabla14[[#This Row],[Nuestro Costo juan ]]</f>
        <v>897.62832499999968</v>
      </c>
      <c r="L4743" s="7">
        <f>Tabla14[[#This Row],[Ganancia]]/Tabla14[[#This Row],[Nuestro Costo juan ]]</f>
        <v>0.21511627906976735</v>
      </c>
      <c r="M4743" s="2">
        <f>Tabla14[[#This Row],[Precio NEGRO Publico c/juan]]+(Tabla14[[#This Row],[Precio NEGRO Publico c/juan]]*0.105)</f>
        <v>5602.7776626249997</v>
      </c>
    </row>
    <row r="4744" spans="1:13">
      <c r="A4744" s="1" t="s">
        <v>9509</v>
      </c>
      <c r="B4744" t="s">
        <v>9510</v>
      </c>
      <c r="C4744" t="s">
        <v>7159</v>
      </c>
      <c r="D4744" t="s">
        <v>5447</v>
      </c>
      <c r="E4744" s="2">
        <v>3052.63</v>
      </c>
      <c r="F4744" s="2">
        <f>Tabla14[[#This Row],[Precio]]-(Tabla14[[#This Row],[Precio]]*0.14)</f>
        <v>2625.2618000000002</v>
      </c>
      <c r="G4744" s="2">
        <f>Tabla14[[#This Row],[Precio]]-(Tabla14[[#This Row],[Precio]]*0.05)</f>
        <v>2899.9985000000001</v>
      </c>
      <c r="H4744" s="4">
        <f>Tabla14[[#This Row],[  -14% costo de juan]]+(Tabla14[[#This Row],[  -14% costo de juan]]*0.1)</f>
        <v>2887.7879800000001</v>
      </c>
      <c r="I4744" s="30">
        <f>Tabla14[[#This Row],[5% purpil]]+(Tabla14[[#This Row],[5% purpil]]*0.21)</f>
        <v>3508.9981850000004</v>
      </c>
      <c r="J4744" s="30">
        <f>Tabla14[[#This Row],[5% purpil]]+(Tabla14[[#This Row],[5% purpil]]*0.21)</f>
        <v>3508.9981850000004</v>
      </c>
      <c r="K4744" s="6">
        <f>Tabla14[[#This Row],[Precio NEGRO Publico c/juan]]-Tabla14[[#This Row],[Nuestro Costo juan ]]</f>
        <v>621.21020500000031</v>
      </c>
      <c r="L4744" s="7">
        <f>Tabla14[[#This Row],[Ganancia]]/Tabla14[[#This Row],[Nuestro Costo juan ]]</f>
        <v>0.21511627906976755</v>
      </c>
      <c r="M4744" s="2">
        <f>Tabla14[[#This Row],[Precio NEGRO Publico c/juan]]+(Tabla14[[#This Row],[Precio NEGRO Publico c/juan]]*0.105)</f>
        <v>3877.4429944250005</v>
      </c>
    </row>
    <row r="4745" spans="1:13">
      <c r="A4745" s="1" t="s">
        <v>9511</v>
      </c>
      <c r="B4745" t="s">
        <v>9512</v>
      </c>
      <c r="C4745" t="s">
        <v>7159</v>
      </c>
      <c r="D4745" t="s">
        <v>5447</v>
      </c>
      <c r="E4745" s="2">
        <v>495.66</v>
      </c>
      <c r="F4745" s="2">
        <f>Tabla14[[#This Row],[Precio]]-(Tabla14[[#This Row],[Precio]]*0.14)</f>
        <v>426.26760000000002</v>
      </c>
      <c r="G4745" s="2">
        <f>Tabla14[[#This Row],[Precio]]-(Tabla14[[#This Row],[Precio]]*0.05)</f>
        <v>470.87700000000001</v>
      </c>
      <c r="H4745" s="4">
        <f>Tabla14[[#This Row],[  -14% costo de juan]]+(Tabla14[[#This Row],[  -14% costo de juan]]*0.1)</f>
        <v>468.89436000000001</v>
      </c>
      <c r="I4745" s="30">
        <f>Tabla14[[#This Row],[5% purpil]]+(Tabla14[[#This Row],[5% purpil]]*0.21)</f>
        <v>569.76116999999999</v>
      </c>
      <c r="J4745" s="30">
        <f>Tabla14[[#This Row],[5% purpil]]+(Tabla14[[#This Row],[5% purpil]]*0.21)</f>
        <v>569.76116999999999</v>
      </c>
      <c r="K4745" s="6">
        <f>Tabla14[[#This Row],[Precio NEGRO Publico c/juan]]-Tabla14[[#This Row],[Nuestro Costo juan ]]</f>
        <v>100.86680999999999</v>
      </c>
      <c r="L4745" s="7">
        <f>Tabla14[[#This Row],[Ganancia]]/Tabla14[[#This Row],[Nuestro Costo juan ]]</f>
        <v>0.21511627906976741</v>
      </c>
      <c r="M4745" s="2">
        <f>Tabla14[[#This Row],[Precio NEGRO Publico c/juan]]+(Tabla14[[#This Row],[Precio NEGRO Publico c/juan]]*0.105)</f>
        <v>629.58609285</v>
      </c>
    </row>
    <row r="4746" spans="1:13">
      <c r="A4746" s="1" t="s">
        <v>9513</v>
      </c>
      <c r="B4746" t="s">
        <v>9514</v>
      </c>
      <c r="C4746" t="s">
        <v>7159</v>
      </c>
      <c r="D4746" t="s">
        <v>5447</v>
      </c>
      <c r="E4746" s="2">
        <v>495.66</v>
      </c>
      <c r="F4746" s="2">
        <f>Tabla14[[#This Row],[Precio]]-(Tabla14[[#This Row],[Precio]]*0.14)</f>
        <v>426.26760000000002</v>
      </c>
      <c r="G4746" s="2">
        <f>Tabla14[[#This Row],[Precio]]-(Tabla14[[#This Row],[Precio]]*0.05)</f>
        <v>470.87700000000001</v>
      </c>
      <c r="H4746" s="4">
        <f>Tabla14[[#This Row],[  -14% costo de juan]]+(Tabla14[[#This Row],[  -14% costo de juan]]*0.1)</f>
        <v>468.89436000000001</v>
      </c>
      <c r="I4746" s="30">
        <f>Tabla14[[#This Row],[5% purpil]]+(Tabla14[[#This Row],[5% purpil]]*0.21)</f>
        <v>569.76116999999999</v>
      </c>
      <c r="J4746" s="30">
        <f>Tabla14[[#This Row],[5% purpil]]+(Tabla14[[#This Row],[5% purpil]]*0.21)</f>
        <v>569.76116999999999</v>
      </c>
      <c r="K4746" s="6">
        <f>Tabla14[[#This Row],[Precio NEGRO Publico c/juan]]-Tabla14[[#This Row],[Nuestro Costo juan ]]</f>
        <v>100.86680999999999</v>
      </c>
      <c r="L4746" s="7">
        <f>Tabla14[[#This Row],[Ganancia]]/Tabla14[[#This Row],[Nuestro Costo juan ]]</f>
        <v>0.21511627906976741</v>
      </c>
      <c r="M4746" s="2">
        <f>Tabla14[[#This Row],[Precio NEGRO Publico c/juan]]+(Tabla14[[#This Row],[Precio NEGRO Publico c/juan]]*0.105)</f>
        <v>629.58609285</v>
      </c>
    </row>
    <row r="4747" spans="1:13">
      <c r="A4747" s="1" t="s">
        <v>9515</v>
      </c>
      <c r="B4747" t="s">
        <v>9516</v>
      </c>
      <c r="C4747" t="s">
        <v>7159</v>
      </c>
      <c r="D4747" t="s">
        <v>5447</v>
      </c>
      <c r="E4747" s="2">
        <v>26245.61</v>
      </c>
      <c r="F4747" s="2">
        <f>Tabla14[[#This Row],[Precio]]-(Tabla14[[#This Row],[Precio]]*0.14)</f>
        <v>22571.224600000001</v>
      </c>
      <c r="G4747" s="2">
        <f>Tabla14[[#This Row],[Precio]]-(Tabla14[[#This Row],[Precio]]*0.05)</f>
        <v>24933.3295</v>
      </c>
      <c r="H4747" s="4">
        <f>Tabla14[[#This Row],[  -14% costo de juan]]+(Tabla14[[#This Row],[  -14% costo de juan]]*0.1)</f>
        <v>24828.34706</v>
      </c>
      <c r="I4747" s="30">
        <f>Tabla14[[#This Row],[5% purpil]]+(Tabla14[[#This Row],[5% purpil]]*0.21)</f>
        <v>30169.328695</v>
      </c>
      <c r="J4747" s="30">
        <f>Tabla14[[#This Row],[5% purpil]]+(Tabla14[[#This Row],[5% purpil]]*0.21)</f>
        <v>30169.328695</v>
      </c>
      <c r="K4747" s="6">
        <f>Tabla14[[#This Row],[Precio NEGRO Publico c/juan]]-Tabla14[[#This Row],[Nuestro Costo juan ]]</f>
        <v>5340.9816350000001</v>
      </c>
      <c r="L4747" s="7">
        <f>Tabla14[[#This Row],[Ganancia]]/Tabla14[[#This Row],[Nuestro Costo juan ]]</f>
        <v>0.21511627906976744</v>
      </c>
      <c r="M4747" s="2">
        <f>Tabla14[[#This Row],[Precio NEGRO Publico c/juan]]+(Tabla14[[#This Row],[Precio NEGRO Publico c/juan]]*0.105)</f>
        <v>33337.108207974998</v>
      </c>
    </row>
    <row r="4748" spans="1:13">
      <c r="A4748" s="1" t="s">
        <v>9517</v>
      </c>
      <c r="B4748" t="s">
        <v>9518</v>
      </c>
      <c r="C4748" t="s">
        <v>7159</v>
      </c>
      <c r="D4748" t="s">
        <v>5447</v>
      </c>
      <c r="E4748" s="2">
        <v>3215.44</v>
      </c>
      <c r="F4748" s="2">
        <f>Tabla14[[#This Row],[Precio]]-(Tabla14[[#This Row],[Precio]]*0.14)</f>
        <v>2765.2784000000001</v>
      </c>
      <c r="G4748" s="2">
        <f>Tabla14[[#This Row],[Precio]]-(Tabla14[[#This Row],[Precio]]*0.05)</f>
        <v>3054.6680000000001</v>
      </c>
      <c r="H4748" s="4">
        <f>Tabla14[[#This Row],[  -14% costo de juan]]+(Tabla14[[#This Row],[  -14% costo de juan]]*0.1)</f>
        <v>3041.8062400000003</v>
      </c>
      <c r="I4748" s="30">
        <f>Tabla14[[#This Row],[5% purpil]]+(Tabla14[[#This Row],[5% purpil]]*0.21)</f>
        <v>3696.1482800000003</v>
      </c>
      <c r="J4748" s="30">
        <f>Tabla14[[#This Row],[5% purpil]]+(Tabla14[[#This Row],[5% purpil]]*0.21)</f>
        <v>3696.1482800000003</v>
      </c>
      <c r="K4748" s="6">
        <f>Tabla14[[#This Row],[Precio NEGRO Publico c/juan]]-Tabla14[[#This Row],[Nuestro Costo juan ]]</f>
        <v>654.34204</v>
      </c>
      <c r="L4748" s="7">
        <f>Tabla14[[#This Row],[Ganancia]]/Tabla14[[#This Row],[Nuestro Costo juan ]]</f>
        <v>0.21511627906976741</v>
      </c>
      <c r="M4748" s="2">
        <f>Tabla14[[#This Row],[Precio NEGRO Publico c/juan]]+(Tabla14[[#This Row],[Precio NEGRO Publico c/juan]]*0.105)</f>
        <v>4084.2438494000003</v>
      </c>
    </row>
    <row r="4749" spans="1:13">
      <c r="A4749" s="1" t="s">
        <v>9519</v>
      </c>
      <c r="B4749" t="s">
        <v>9520</v>
      </c>
      <c r="C4749" t="s">
        <v>7159</v>
      </c>
      <c r="D4749" t="s">
        <v>5447</v>
      </c>
      <c r="E4749" s="2">
        <v>2205.4699999999998</v>
      </c>
      <c r="F4749" s="2">
        <f>Tabla14[[#This Row],[Precio]]-(Tabla14[[#This Row],[Precio]]*0.14)</f>
        <v>1896.7041999999997</v>
      </c>
      <c r="G4749" s="2">
        <f>Tabla14[[#This Row],[Precio]]-(Tabla14[[#This Row],[Precio]]*0.05)</f>
        <v>2095.1965</v>
      </c>
      <c r="H4749" s="4">
        <f>Tabla14[[#This Row],[  -14% costo de juan]]+(Tabla14[[#This Row],[  -14% costo de juan]]*0.1)</f>
        <v>2086.3746199999996</v>
      </c>
      <c r="I4749" s="30">
        <f>Tabla14[[#This Row],[5% purpil]]+(Tabla14[[#This Row],[5% purpil]]*0.21)</f>
        <v>2535.1877650000001</v>
      </c>
      <c r="J4749" s="30">
        <f>Tabla14[[#This Row],[5% purpil]]+(Tabla14[[#This Row],[5% purpil]]*0.21)</f>
        <v>2535.1877650000001</v>
      </c>
      <c r="K4749" s="6">
        <f>Tabla14[[#This Row],[Precio NEGRO Publico c/juan]]-Tabla14[[#This Row],[Nuestro Costo juan ]]</f>
        <v>448.81314500000053</v>
      </c>
      <c r="L4749" s="7">
        <f>Tabla14[[#This Row],[Ganancia]]/Tabla14[[#This Row],[Nuestro Costo juan ]]</f>
        <v>0.21511627906976774</v>
      </c>
      <c r="M4749" s="2">
        <f>Tabla14[[#This Row],[Precio NEGRO Publico c/juan]]+(Tabla14[[#This Row],[Precio NEGRO Publico c/juan]]*0.105)</f>
        <v>2801.382480325</v>
      </c>
    </row>
    <row r="4750" spans="1:13">
      <c r="A4750" s="1" t="s">
        <v>9521</v>
      </c>
      <c r="B4750" t="s">
        <v>9522</v>
      </c>
      <c r="C4750" t="s">
        <v>7159</v>
      </c>
      <c r="D4750" t="s">
        <v>5447</v>
      </c>
      <c r="E4750" s="2">
        <v>1214.1500000000001</v>
      </c>
      <c r="F4750" s="2">
        <f>Tabla14[[#This Row],[Precio]]-(Tabla14[[#This Row],[Precio]]*0.14)</f>
        <v>1044.1690000000001</v>
      </c>
      <c r="G4750" s="2">
        <f>Tabla14[[#This Row],[Precio]]-(Tabla14[[#This Row],[Precio]]*0.05)</f>
        <v>1153.4425000000001</v>
      </c>
      <c r="H4750" s="4">
        <f>Tabla14[[#This Row],[  -14% costo de juan]]+(Tabla14[[#This Row],[  -14% costo de juan]]*0.1)</f>
        <v>1148.5859</v>
      </c>
      <c r="I4750" s="30">
        <f>Tabla14[[#This Row],[5% purpil]]+(Tabla14[[#This Row],[5% purpil]]*0.21)</f>
        <v>1395.6654250000001</v>
      </c>
      <c r="J4750" s="30">
        <f>Tabla14[[#This Row],[5% purpil]]+(Tabla14[[#This Row],[5% purpil]]*0.21)</f>
        <v>1395.6654250000001</v>
      </c>
      <c r="K4750" s="6">
        <f>Tabla14[[#This Row],[Precio NEGRO Publico c/juan]]-Tabla14[[#This Row],[Nuestro Costo juan ]]</f>
        <v>247.0795250000001</v>
      </c>
      <c r="L4750" s="7">
        <f>Tabla14[[#This Row],[Ganancia]]/Tabla14[[#This Row],[Nuestro Costo juan ]]</f>
        <v>0.21511627906976752</v>
      </c>
      <c r="M4750" s="2">
        <f>Tabla14[[#This Row],[Precio NEGRO Publico c/juan]]+(Tabla14[[#This Row],[Precio NEGRO Publico c/juan]]*0.105)</f>
        <v>1542.2102946250002</v>
      </c>
    </row>
    <row r="4751" spans="1:13">
      <c r="A4751" s="1" t="s">
        <v>9523</v>
      </c>
      <c r="B4751" t="s">
        <v>9524</v>
      </c>
      <c r="C4751" t="s">
        <v>7159</v>
      </c>
      <c r="D4751" t="s">
        <v>5447</v>
      </c>
      <c r="E4751" s="2">
        <v>1214.1500000000001</v>
      </c>
      <c r="F4751" s="2">
        <f>Tabla14[[#This Row],[Precio]]-(Tabla14[[#This Row],[Precio]]*0.14)</f>
        <v>1044.1690000000001</v>
      </c>
      <c r="G4751" s="2">
        <f>Tabla14[[#This Row],[Precio]]-(Tabla14[[#This Row],[Precio]]*0.05)</f>
        <v>1153.4425000000001</v>
      </c>
      <c r="H4751" s="4">
        <f>Tabla14[[#This Row],[  -14% costo de juan]]+(Tabla14[[#This Row],[  -14% costo de juan]]*0.1)</f>
        <v>1148.5859</v>
      </c>
      <c r="I4751" s="30">
        <f>Tabla14[[#This Row],[5% purpil]]+(Tabla14[[#This Row],[5% purpil]]*0.21)</f>
        <v>1395.6654250000001</v>
      </c>
      <c r="J4751" s="30">
        <f>Tabla14[[#This Row],[5% purpil]]+(Tabla14[[#This Row],[5% purpil]]*0.21)</f>
        <v>1395.6654250000001</v>
      </c>
      <c r="K4751" s="6">
        <f>Tabla14[[#This Row],[Precio NEGRO Publico c/juan]]-Tabla14[[#This Row],[Nuestro Costo juan ]]</f>
        <v>247.0795250000001</v>
      </c>
      <c r="L4751" s="7">
        <f>Tabla14[[#This Row],[Ganancia]]/Tabla14[[#This Row],[Nuestro Costo juan ]]</f>
        <v>0.21511627906976752</v>
      </c>
      <c r="M4751" s="2">
        <f>Tabla14[[#This Row],[Precio NEGRO Publico c/juan]]+(Tabla14[[#This Row],[Precio NEGRO Publico c/juan]]*0.105)</f>
        <v>1542.2102946250002</v>
      </c>
    </row>
    <row r="4752" spans="1:13">
      <c r="A4752" s="1" t="s">
        <v>9525</v>
      </c>
      <c r="B4752" t="s">
        <v>9526</v>
      </c>
      <c r="C4752" t="s">
        <v>7159</v>
      </c>
      <c r="D4752" t="s">
        <v>5447</v>
      </c>
      <c r="E4752" s="2">
        <v>1881.09</v>
      </c>
      <c r="F4752" s="2">
        <f>Tabla14[[#This Row],[Precio]]-(Tabla14[[#This Row],[Precio]]*0.14)</f>
        <v>1617.7374</v>
      </c>
      <c r="G4752" s="2">
        <f>Tabla14[[#This Row],[Precio]]-(Tabla14[[#This Row],[Precio]]*0.05)</f>
        <v>1787.0355</v>
      </c>
      <c r="H4752" s="4">
        <f>Tabla14[[#This Row],[  -14% costo de juan]]+(Tabla14[[#This Row],[  -14% costo de juan]]*0.1)</f>
        <v>1779.5111400000001</v>
      </c>
      <c r="I4752" s="30">
        <f>Tabla14[[#This Row],[5% purpil]]+(Tabla14[[#This Row],[5% purpil]]*0.21)</f>
        <v>2162.3129549999999</v>
      </c>
      <c r="J4752" s="30">
        <f>Tabla14[[#This Row],[5% purpil]]+(Tabla14[[#This Row],[5% purpil]]*0.21)</f>
        <v>2162.3129549999999</v>
      </c>
      <c r="K4752" s="6">
        <f>Tabla14[[#This Row],[Precio NEGRO Publico c/juan]]-Tabla14[[#This Row],[Nuestro Costo juan ]]</f>
        <v>382.80181499999981</v>
      </c>
      <c r="L4752" s="7">
        <f>Tabla14[[#This Row],[Ganancia]]/Tabla14[[#This Row],[Nuestro Costo juan ]]</f>
        <v>0.21511627906976732</v>
      </c>
      <c r="M4752" s="2">
        <f>Tabla14[[#This Row],[Precio NEGRO Publico c/juan]]+(Tabla14[[#This Row],[Precio NEGRO Publico c/juan]]*0.105)</f>
        <v>2389.3558152749997</v>
      </c>
    </row>
    <row r="4753" spans="1:13">
      <c r="A4753" s="1" t="s">
        <v>9527</v>
      </c>
      <c r="B4753" t="s">
        <v>9528</v>
      </c>
      <c r="C4753" t="s">
        <v>7159</v>
      </c>
      <c r="D4753" t="s">
        <v>5447</v>
      </c>
      <c r="E4753" s="2">
        <v>6069.22</v>
      </c>
      <c r="F4753" s="2">
        <f>Tabla14[[#This Row],[Precio]]-(Tabla14[[#This Row],[Precio]]*0.14)</f>
        <v>5219.5291999999999</v>
      </c>
      <c r="G4753" s="2">
        <f>Tabla14[[#This Row],[Precio]]-(Tabla14[[#This Row],[Precio]]*0.05)</f>
        <v>5765.759</v>
      </c>
      <c r="H4753" s="4">
        <f>Tabla14[[#This Row],[  -14% costo de juan]]+(Tabla14[[#This Row],[  -14% costo de juan]]*0.1)</f>
        <v>5741.4821199999997</v>
      </c>
      <c r="I4753" s="30">
        <f>Tabla14[[#This Row],[5% purpil]]+(Tabla14[[#This Row],[5% purpil]]*0.21)</f>
        <v>6976.5683900000004</v>
      </c>
      <c r="J4753" s="30">
        <f>Tabla14[[#This Row],[5% purpil]]+(Tabla14[[#This Row],[5% purpil]]*0.21)</f>
        <v>6976.5683900000004</v>
      </c>
      <c r="K4753" s="6">
        <f>Tabla14[[#This Row],[Precio NEGRO Publico c/juan]]-Tabla14[[#This Row],[Nuestro Costo juan ]]</f>
        <v>1235.0862700000007</v>
      </c>
      <c r="L4753" s="7">
        <f>Tabla14[[#This Row],[Ganancia]]/Tabla14[[#This Row],[Nuestro Costo juan ]]</f>
        <v>0.21511627906976757</v>
      </c>
      <c r="M4753" s="2">
        <f>Tabla14[[#This Row],[Precio NEGRO Publico c/juan]]+(Tabla14[[#This Row],[Precio NEGRO Publico c/juan]]*0.105)</f>
        <v>7709.1080709500002</v>
      </c>
    </row>
    <row r="4754" spans="1:13">
      <c r="A4754" s="1" t="s">
        <v>9529</v>
      </c>
      <c r="B4754" t="s">
        <v>9530</v>
      </c>
      <c r="C4754" t="s">
        <v>7159</v>
      </c>
      <c r="D4754" t="s">
        <v>5447</v>
      </c>
      <c r="E4754" s="2">
        <v>1658.27</v>
      </c>
      <c r="F4754" s="2">
        <f>Tabla14[[#This Row],[Precio]]-(Tabla14[[#This Row],[Precio]]*0.14)</f>
        <v>1426.1122</v>
      </c>
      <c r="G4754" s="2">
        <f>Tabla14[[#This Row],[Precio]]-(Tabla14[[#This Row],[Precio]]*0.05)</f>
        <v>1575.3564999999999</v>
      </c>
      <c r="H4754" s="4">
        <f>Tabla14[[#This Row],[  -14% costo de juan]]+(Tabla14[[#This Row],[  -14% costo de juan]]*0.1)</f>
        <v>1568.72342</v>
      </c>
      <c r="I4754" s="30">
        <f>Tabla14[[#This Row],[5% purpil]]+(Tabla14[[#This Row],[5% purpil]]*0.21)</f>
        <v>1906.1813649999999</v>
      </c>
      <c r="J4754" s="30">
        <f>Tabla14[[#This Row],[5% purpil]]+(Tabla14[[#This Row],[5% purpil]]*0.21)</f>
        <v>1906.1813649999999</v>
      </c>
      <c r="K4754" s="6">
        <f>Tabla14[[#This Row],[Precio NEGRO Publico c/juan]]-Tabla14[[#This Row],[Nuestro Costo juan ]]</f>
        <v>337.45794499999988</v>
      </c>
      <c r="L4754" s="7">
        <f>Tabla14[[#This Row],[Ganancia]]/Tabla14[[#This Row],[Nuestro Costo juan ]]</f>
        <v>0.21511627906976735</v>
      </c>
      <c r="M4754" s="2">
        <f>Tabla14[[#This Row],[Precio NEGRO Publico c/juan]]+(Tabla14[[#This Row],[Precio NEGRO Publico c/juan]]*0.105)</f>
        <v>2106.330408325</v>
      </c>
    </row>
    <row r="4755" spans="1:13">
      <c r="A4755" s="1" t="s">
        <v>9531</v>
      </c>
      <c r="B4755" t="s">
        <v>9532</v>
      </c>
      <c r="C4755" t="s">
        <v>7159</v>
      </c>
      <c r="D4755" t="s">
        <v>5447</v>
      </c>
      <c r="E4755" s="2">
        <v>1127.75</v>
      </c>
      <c r="F4755" s="2">
        <f>Tabla14[[#This Row],[Precio]]-(Tabla14[[#This Row],[Precio]]*0.14)</f>
        <v>969.86500000000001</v>
      </c>
      <c r="G4755" s="2">
        <f>Tabla14[[#This Row],[Precio]]-(Tabla14[[#This Row],[Precio]]*0.05)</f>
        <v>1071.3625</v>
      </c>
      <c r="H4755" s="4">
        <f>Tabla14[[#This Row],[  -14% costo de juan]]+(Tabla14[[#This Row],[  -14% costo de juan]]*0.1)</f>
        <v>1066.8515</v>
      </c>
      <c r="I4755" s="30">
        <f>Tabla14[[#This Row],[5% purpil]]+(Tabla14[[#This Row],[5% purpil]]*0.21)</f>
        <v>1296.3486249999999</v>
      </c>
      <c r="J4755" s="30">
        <f>Tabla14[[#This Row],[5% purpil]]+(Tabla14[[#This Row],[5% purpil]]*0.21)</f>
        <v>1296.3486249999999</v>
      </c>
      <c r="K4755" s="6">
        <f>Tabla14[[#This Row],[Precio NEGRO Publico c/juan]]-Tabla14[[#This Row],[Nuestro Costo juan ]]</f>
        <v>229.49712499999987</v>
      </c>
      <c r="L4755" s="7">
        <f>Tabla14[[#This Row],[Ganancia]]/Tabla14[[#This Row],[Nuestro Costo juan ]]</f>
        <v>0.21511627906976732</v>
      </c>
      <c r="M4755" s="2">
        <f>Tabla14[[#This Row],[Precio NEGRO Publico c/juan]]+(Tabla14[[#This Row],[Precio NEGRO Publico c/juan]]*0.105)</f>
        <v>1432.4652306249998</v>
      </c>
    </row>
    <row r="4756" spans="1:13">
      <c r="A4756" s="1" t="s">
        <v>9533</v>
      </c>
      <c r="B4756" t="s">
        <v>9534</v>
      </c>
      <c r="C4756" t="s">
        <v>7159</v>
      </c>
      <c r="D4756" t="s">
        <v>5447</v>
      </c>
      <c r="E4756" s="2">
        <v>718.48</v>
      </c>
      <c r="F4756" s="2">
        <f>Tabla14[[#This Row],[Precio]]-(Tabla14[[#This Row],[Precio]]*0.14)</f>
        <v>617.89279999999997</v>
      </c>
      <c r="G4756" s="2">
        <f>Tabla14[[#This Row],[Precio]]-(Tabla14[[#This Row],[Precio]]*0.05)</f>
        <v>682.55600000000004</v>
      </c>
      <c r="H4756" s="4">
        <f>Tabla14[[#This Row],[  -14% costo de juan]]+(Tabla14[[#This Row],[  -14% costo de juan]]*0.1)</f>
        <v>679.68207999999993</v>
      </c>
      <c r="I4756" s="30">
        <f>Tabla14[[#This Row],[5% purpil]]+(Tabla14[[#This Row],[5% purpil]]*0.21)</f>
        <v>825.89276000000007</v>
      </c>
      <c r="J4756" s="30">
        <f>Tabla14[[#This Row],[5% purpil]]+(Tabla14[[#This Row],[5% purpil]]*0.21)</f>
        <v>825.89276000000007</v>
      </c>
      <c r="K4756" s="6">
        <f>Tabla14[[#This Row],[Precio NEGRO Publico c/juan]]-Tabla14[[#This Row],[Nuestro Costo juan ]]</f>
        <v>146.21068000000014</v>
      </c>
      <c r="L4756" s="7">
        <f>Tabla14[[#This Row],[Ganancia]]/Tabla14[[#This Row],[Nuestro Costo juan ]]</f>
        <v>0.21511627906976766</v>
      </c>
      <c r="M4756" s="2">
        <f>Tabla14[[#This Row],[Precio NEGRO Publico c/juan]]+(Tabla14[[#This Row],[Precio NEGRO Publico c/juan]]*0.105)</f>
        <v>912.61149980000005</v>
      </c>
    </row>
    <row r="4757" spans="1:13">
      <c r="A4757" s="1" t="s">
        <v>9535</v>
      </c>
      <c r="B4757" t="s">
        <v>9536</v>
      </c>
      <c r="C4757" t="s">
        <v>7159</v>
      </c>
      <c r="D4757" t="s">
        <v>5447</v>
      </c>
      <c r="E4757" s="2">
        <v>410.78</v>
      </c>
      <c r="F4757" s="2">
        <f>Tabla14[[#This Row],[Precio]]-(Tabla14[[#This Row],[Precio]]*0.14)</f>
        <v>353.27079999999995</v>
      </c>
      <c r="G4757" s="2">
        <f>Tabla14[[#This Row],[Precio]]-(Tabla14[[#This Row],[Precio]]*0.05)</f>
        <v>390.24099999999999</v>
      </c>
      <c r="H4757" s="4">
        <f>Tabla14[[#This Row],[  -14% costo de juan]]+(Tabla14[[#This Row],[  -14% costo de juan]]*0.1)</f>
        <v>388.59787999999992</v>
      </c>
      <c r="I4757" s="30">
        <f>Tabla14[[#This Row],[5% purpil]]+(Tabla14[[#This Row],[5% purpil]]*0.21)</f>
        <v>472.19160999999997</v>
      </c>
      <c r="J4757" s="30">
        <f>Tabla14[[#This Row],[5% purpil]]+(Tabla14[[#This Row],[5% purpil]]*0.21)</f>
        <v>472.19160999999997</v>
      </c>
      <c r="K4757" s="6">
        <f>Tabla14[[#This Row],[Precio NEGRO Publico c/juan]]-Tabla14[[#This Row],[Nuestro Costo juan ]]</f>
        <v>83.59373000000005</v>
      </c>
      <c r="L4757" s="7">
        <f>Tabla14[[#This Row],[Ganancia]]/Tabla14[[#This Row],[Nuestro Costo juan ]]</f>
        <v>0.21511627906976763</v>
      </c>
      <c r="M4757" s="2">
        <f>Tabla14[[#This Row],[Precio NEGRO Publico c/juan]]+(Tabla14[[#This Row],[Precio NEGRO Publico c/juan]]*0.105)</f>
        <v>521.77172904999998</v>
      </c>
    </row>
    <row r="4758" spans="1:13">
      <c r="A4758" s="1" t="s">
        <v>9537</v>
      </c>
      <c r="B4758" t="s">
        <v>9538</v>
      </c>
      <c r="C4758" t="s">
        <v>7159</v>
      </c>
      <c r="D4758" t="s">
        <v>5447</v>
      </c>
      <c r="E4758" s="2">
        <v>2752.67</v>
      </c>
      <c r="F4758" s="2">
        <f>Tabla14[[#This Row],[Precio]]-(Tabla14[[#This Row],[Precio]]*0.14)</f>
        <v>2367.2961999999998</v>
      </c>
      <c r="G4758" s="2">
        <f>Tabla14[[#This Row],[Precio]]-(Tabla14[[#This Row],[Precio]]*0.05)</f>
        <v>2615.0365000000002</v>
      </c>
      <c r="H4758" s="4">
        <f>Tabla14[[#This Row],[  -14% costo de juan]]+(Tabla14[[#This Row],[  -14% costo de juan]]*0.1)</f>
        <v>2604.0258199999998</v>
      </c>
      <c r="I4758" s="30">
        <f>Tabla14[[#This Row],[5% purpil]]+(Tabla14[[#This Row],[5% purpil]]*0.21)</f>
        <v>3164.1941650000003</v>
      </c>
      <c r="J4758" s="30">
        <f>Tabla14[[#This Row],[5% purpil]]+(Tabla14[[#This Row],[5% purpil]]*0.21)</f>
        <v>3164.1941650000003</v>
      </c>
      <c r="K4758" s="6">
        <f>Tabla14[[#This Row],[Precio NEGRO Publico c/juan]]-Tabla14[[#This Row],[Nuestro Costo juan ]]</f>
        <v>560.1683450000005</v>
      </c>
      <c r="L4758" s="7">
        <f>Tabla14[[#This Row],[Ganancia]]/Tabla14[[#This Row],[Nuestro Costo juan ]]</f>
        <v>0.21511627906976766</v>
      </c>
      <c r="M4758" s="2">
        <f>Tabla14[[#This Row],[Precio NEGRO Publico c/juan]]+(Tabla14[[#This Row],[Precio NEGRO Publico c/juan]]*0.105)</f>
        <v>3496.4345523250004</v>
      </c>
    </row>
    <row r="4759" spans="1:13">
      <c r="A4759" s="1" t="s">
        <v>9539</v>
      </c>
      <c r="B4759" t="s">
        <v>9540</v>
      </c>
      <c r="C4759" t="s">
        <v>7159</v>
      </c>
      <c r="D4759" t="s">
        <v>5447</v>
      </c>
      <c r="E4759" s="2">
        <v>2205.4699999999998</v>
      </c>
      <c r="F4759" s="2">
        <f>Tabla14[[#This Row],[Precio]]-(Tabla14[[#This Row],[Precio]]*0.14)</f>
        <v>1896.7041999999997</v>
      </c>
      <c r="G4759" s="2">
        <f>Tabla14[[#This Row],[Precio]]-(Tabla14[[#This Row],[Precio]]*0.05)</f>
        <v>2095.1965</v>
      </c>
      <c r="H4759" s="4">
        <f>Tabla14[[#This Row],[  -14% costo de juan]]+(Tabla14[[#This Row],[  -14% costo de juan]]*0.1)</f>
        <v>2086.3746199999996</v>
      </c>
      <c r="I4759" s="30">
        <f>Tabla14[[#This Row],[5% purpil]]+(Tabla14[[#This Row],[5% purpil]]*0.21)</f>
        <v>2535.1877650000001</v>
      </c>
      <c r="J4759" s="30">
        <f>Tabla14[[#This Row],[5% purpil]]+(Tabla14[[#This Row],[5% purpil]]*0.21)</f>
        <v>2535.1877650000001</v>
      </c>
      <c r="K4759" s="6">
        <f>Tabla14[[#This Row],[Precio NEGRO Publico c/juan]]-Tabla14[[#This Row],[Nuestro Costo juan ]]</f>
        <v>448.81314500000053</v>
      </c>
      <c r="L4759" s="7">
        <f>Tabla14[[#This Row],[Ganancia]]/Tabla14[[#This Row],[Nuestro Costo juan ]]</f>
        <v>0.21511627906976774</v>
      </c>
      <c r="M4759" s="2">
        <f>Tabla14[[#This Row],[Precio NEGRO Publico c/juan]]+(Tabla14[[#This Row],[Precio NEGRO Publico c/juan]]*0.105)</f>
        <v>2801.382480325</v>
      </c>
    </row>
    <row r="4760" spans="1:13">
      <c r="A4760" s="1" t="s">
        <v>9541</v>
      </c>
      <c r="B4760" t="s">
        <v>9542</v>
      </c>
      <c r="C4760" t="s">
        <v>7159</v>
      </c>
      <c r="D4760" t="s">
        <v>5447</v>
      </c>
      <c r="E4760" s="2">
        <v>2205.4699999999998</v>
      </c>
      <c r="F4760" s="2">
        <f>Tabla14[[#This Row],[Precio]]-(Tabla14[[#This Row],[Precio]]*0.14)</f>
        <v>1896.7041999999997</v>
      </c>
      <c r="G4760" s="2">
        <f>Tabla14[[#This Row],[Precio]]-(Tabla14[[#This Row],[Precio]]*0.05)</f>
        <v>2095.1965</v>
      </c>
      <c r="H4760" s="4">
        <f>Tabla14[[#This Row],[  -14% costo de juan]]+(Tabla14[[#This Row],[  -14% costo de juan]]*0.1)</f>
        <v>2086.3746199999996</v>
      </c>
      <c r="I4760" s="30">
        <f>Tabla14[[#This Row],[5% purpil]]+(Tabla14[[#This Row],[5% purpil]]*0.21)</f>
        <v>2535.1877650000001</v>
      </c>
      <c r="J4760" s="30">
        <f>Tabla14[[#This Row],[5% purpil]]+(Tabla14[[#This Row],[5% purpil]]*0.21)</f>
        <v>2535.1877650000001</v>
      </c>
      <c r="K4760" s="6">
        <f>Tabla14[[#This Row],[Precio NEGRO Publico c/juan]]-Tabla14[[#This Row],[Nuestro Costo juan ]]</f>
        <v>448.81314500000053</v>
      </c>
      <c r="L4760" s="7">
        <f>Tabla14[[#This Row],[Ganancia]]/Tabla14[[#This Row],[Nuestro Costo juan ]]</f>
        <v>0.21511627906976774</v>
      </c>
      <c r="M4760" s="2">
        <f>Tabla14[[#This Row],[Precio NEGRO Publico c/juan]]+(Tabla14[[#This Row],[Precio NEGRO Publico c/juan]]*0.105)</f>
        <v>2801.382480325</v>
      </c>
    </row>
    <row r="4761" spans="1:13">
      <c r="A4761" s="1" t="s">
        <v>9543</v>
      </c>
      <c r="B4761" t="s">
        <v>9544</v>
      </c>
      <c r="C4761" t="s">
        <v>7159</v>
      </c>
      <c r="D4761" t="s">
        <v>5447</v>
      </c>
      <c r="E4761" s="2">
        <v>2205.4699999999998</v>
      </c>
      <c r="F4761" s="2">
        <f>Tabla14[[#This Row],[Precio]]-(Tabla14[[#This Row],[Precio]]*0.14)</f>
        <v>1896.7041999999997</v>
      </c>
      <c r="G4761" s="2">
        <f>Tabla14[[#This Row],[Precio]]-(Tabla14[[#This Row],[Precio]]*0.05)</f>
        <v>2095.1965</v>
      </c>
      <c r="H4761" s="4">
        <f>Tabla14[[#This Row],[  -14% costo de juan]]+(Tabla14[[#This Row],[  -14% costo de juan]]*0.1)</f>
        <v>2086.3746199999996</v>
      </c>
      <c r="I4761" s="30">
        <f>Tabla14[[#This Row],[5% purpil]]+(Tabla14[[#This Row],[5% purpil]]*0.21)</f>
        <v>2535.1877650000001</v>
      </c>
      <c r="J4761" s="30">
        <f>Tabla14[[#This Row],[5% purpil]]+(Tabla14[[#This Row],[5% purpil]]*0.21)</f>
        <v>2535.1877650000001</v>
      </c>
      <c r="K4761" s="6">
        <f>Tabla14[[#This Row],[Precio NEGRO Publico c/juan]]-Tabla14[[#This Row],[Nuestro Costo juan ]]</f>
        <v>448.81314500000053</v>
      </c>
      <c r="L4761" s="7">
        <f>Tabla14[[#This Row],[Ganancia]]/Tabla14[[#This Row],[Nuestro Costo juan ]]</f>
        <v>0.21511627906976774</v>
      </c>
      <c r="M4761" s="2">
        <f>Tabla14[[#This Row],[Precio NEGRO Publico c/juan]]+(Tabla14[[#This Row],[Precio NEGRO Publico c/juan]]*0.105)</f>
        <v>2801.382480325</v>
      </c>
    </row>
    <row r="4762" spans="1:13">
      <c r="A4762" s="1" t="s">
        <v>9545</v>
      </c>
      <c r="B4762" t="s">
        <v>9546</v>
      </c>
      <c r="C4762" t="s">
        <v>7159</v>
      </c>
      <c r="D4762" t="s">
        <v>5447</v>
      </c>
      <c r="E4762" s="2">
        <v>2034.19</v>
      </c>
      <c r="F4762" s="2">
        <f>Tabla14[[#This Row],[Precio]]-(Tabla14[[#This Row],[Precio]]*0.14)</f>
        <v>1749.4034000000001</v>
      </c>
      <c r="G4762" s="2">
        <f>Tabla14[[#This Row],[Precio]]-(Tabla14[[#This Row],[Precio]]*0.05)</f>
        <v>1932.4805000000001</v>
      </c>
      <c r="H4762" s="4">
        <f>Tabla14[[#This Row],[  -14% costo de juan]]+(Tabla14[[#This Row],[  -14% costo de juan]]*0.1)</f>
        <v>1924.3437400000003</v>
      </c>
      <c r="I4762" s="30">
        <f>Tabla14[[#This Row],[5% purpil]]+(Tabla14[[#This Row],[5% purpil]]*0.21)</f>
        <v>2338.3014050000002</v>
      </c>
      <c r="J4762" s="30">
        <f>Tabla14[[#This Row],[5% purpil]]+(Tabla14[[#This Row],[5% purpil]]*0.21)</f>
        <v>2338.3014050000002</v>
      </c>
      <c r="K4762" s="6">
        <f>Tabla14[[#This Row],[Precio NEGRO Publico c/juan]]-Tabla14[[#This Row],[Nuestro Costo juan ]]</f>
        <v>413.95766499999991</v>
      </c>
      <c r="L4762" s="7">
        <f>Tabla14[[#This Row],[Ganancia]]/Tabla14[[#This Row],[Nuestro Costo juan ]]</f>
        <v>0.21511627906976735</v>
      </c>
      <c r="M4762" s="2">
        <f>Tabla14[[#This Row],[Precio NEGRO Publico c/juan]]+(Tabla14[[#This Row],[Precio NEGRO Publico c/juan]]*0.105)</f>
        <v>2583.8230525250001</v>
      </c>
    </row>
    <row r="4763" spans="1:13">
      <c r="A4763" s="1" t="s">
        <v>9547</v>
      </c>
      <c r="B4763" t="s">
        <v>9548</v>
      </c>
      <c r="C4763" t="s">
        <v>7159</v>
      </c>
      <c r="D4763" t="s">
        <v>5447</v>
      </c>
      <c r="E4763" s="2">
        <v>2205.4699999999998</v>
      </c>
      <c r="F4763" s="2">
        <f>Tabla14[[#This Row],[Precio]]-(Tabla14[[#This Row],[Precio]]*0.14)</f>
        <v>1896.7041999999997</v>
      </c>
      <c r="G4763" s="2">
        <f>Tabla14[[#This Row],[Precio]]-(Tabla14[[#This Row],[Precio]]*0.05)</f>
        <v>2095.1965</v>
      </c>
      <c r="H4763" s="4">
        <f>Tabla14[[#This Row],[  -14% costo de juan]]+(Tabla14[[#This Row],[  -14% costo de juan]]*0.1)</f>
        <v>2086.3746199999996</v>
      </c>
      <c r="I4763" s="30">
        <f>Tabla14[[#This Row],[5% purpil]]+(Tabla14[[#This Row],[5% purpil]]*0.21)</f>
        <v>2535.1877650000001</v>
      </c>
      <c r="J4763" s="30">
        <f>Tabla14[[#This Row],[5% purpil]]+(Tabla14[[#This Row],[5% purpil]]*0.21)</f>
        <v>2535.1877650000001</v>
      </c>
      <c r="K4763" s="6">
        <f>Tabla14[[#This Row],[Precio NEGRO Publico c/juan]]-Tabla14[[#This Row],[Nuestro Costo juan ]]</f>
        <v>448.81314500000053</v>
      </c>
      <c r="L4763" s="7">
        <f>Tabla14[[#This Row],[Ganancia]]/Tabla14[[#This Row],[Nuestro Costo juan ]]</f>
        <v>0.21511627906976774</v>
      </c>
      <c r="M4763" s="2">
        <f>Tabla14[[#This Row],[Precio NEGRO Publico c/juan]]+(Tabla14[[#This Row],[Precio NEGRO Publico c/juan]]*0.105)</f>
        <v>2801.382480325</v>
      </c>
    </row>
    <row r="4764" spans="1:13">
      <c r="A4764" s="1" t="s">
        <v>9549</v>
      </c>
      <c r="B4764" t="s">
        <v>9550</v>
      </c>
      <c r="C4764" t="s">
        <v>7159</v>
      </c>
      <c r="D4764" t="s">
        <v>5447</v>
      </c>
      <c r="E4764" s="2">
        <v>1658.27</v>
      </c>
      <c r="F4764" s="2">
        <f>Tabla14[[#This Row],[Precio]]-(Tabla14[[#This Row],[Precio]]*0.14)</f>
        <v>1426.1122</v>
      </c>
      <c r="G4764" s="2">
        <f>Tabla14[[#This Row],[Precio]]-(Tabla14[[#This Row],[Precio]]*0.05)</f>
        <v>1575.3564999999999</v>
      </c>
      <c r="H4764" s="4">
        <f>Tabla14[[#This Row],[  -14% costo de juan]]+(Tabla14[[#This Row],[  -14% costo de juan]]*0.1)</f>
        <v>1568.72342</v>
      </c>
      <c r="I4764" s="30">
        <f>Tabla14[[#This Row],[5% purpil]]+(Tabla14[[#This Row],[5% purpil]]*0.21)</f>
        <v>1906.1813649999999</v>
      </c>
      <c r="J4764" s="30">
        <f>Tabla14[[#This Row],[5% purpil]]+(Tabla14[[#This Row],[5% purpil]]*0.21)</f>
        <v>1906.1813649999999</v>
      </c>
      <c r="K4764" s="6">
        <f>Tabla14[[#This Row],[Precio NEGRO Publico c/juan]]-Tabla14[[#This Row],[Nuestro Costo juan ]]</f>
        <v>337.45794499999988</v>
      </c>
      <c r="L4764" s="7">
        <f>Tabla14[[#This Row],[Ganancia]]/Tabla14[[#This Row],[Nuestro Costo juan ]]</f>
        <v>0.21511627906976735</v>
      </c>
      <c r="M4764" s="2">
        <f>Tabla14[[#This Row],[Precio NEGRO Publico c/juan]]+(Tabla14[[#This Row],[Precio NEGRO Publico c/juan]]*0.105)</f>
        <v>2106.330408325</v>
      </c>
    </row>
    <row r="4765" spans="1:13">
      <c r="A4765" s="1" t="s">
        <v>9551</v>
      </c>
      <c r="B4765" t="s">
        <v>9552</v>
      </c>
      <c r="C4765" t="s">
        <v>7159</v>
      </c>
      <c r="D4765" t="s">
        <v>5447</v>
      </c>
      <c r="E4765" s="2">
        <v>1026.19</v>
      </c>
      <c r="F4765" s="2">
        <f>Tabla14[[#This Row],[Precio]]-(Tabla14[[#This Row],[Precio]]*0.14)</f>
        <v>882.52340000000004</v>
      </c>
      <c r="G4765" s="2">
        <f>Tabla14[[#This Row],[Precio]]-(Tabla14[[#This Row],[Precio]]*0.05)</f>
        <v>974.8805000000001</v>
      </c>
      <c r="H4765" s="4">
        <f>Tabla14[[#This Row],[  -14% costo de juan]]+(Tabla14[[#This Row],[  -14% costo de juan]]*0.1)</f>
        <v>970.77574000000004</v>
      </c>
      <c r="I4765" s="30">
        <f>Tabla14[[#This Row],[5% purpil]]+(Tabla14[[#This Row],[5% purpil]]*0.21)</f>
        <v>1179.605405</v>
      </c>
      <c r="J4765" s="30">
        <f>Tabla14[[#This Row],[5% purpil]]+(Tabla14[[#This Row],[5% purpil]]*0.21)</f>
        <v>1179.605405</v>
      </c>
      <c r="K4765" s="6">
        <f>Tabla14[[#This Row],[Precio NEGRO Publico c/juan]]-Tabla14[[#This Row],[Nuestro Costo juan ]]</f>
        <v>208.82966499999998</v>
      </c>
      <c r="L4765" s="7">
        <f>Tabla14[[#This Row],[Ganancia]]/Tabla14[[#This Row],[Nuestro Costo juan ]]</f>
        <v>0.21511627906976741</v>
      </c>
      <c r="M4765" s="2">
        <f>Tabla14[[#This Row],[Precio NEGRO Publico c/juan]]+(Tabla14[[#This Row],[Precio NEGRO Publico c/juan]]*0.105)</f>
        <v>1303.4639725249999</v>
      </c>
    </row>
    <row r="4766" spans="1:13">
      <c r="A4766" s="1" t="s">
        <v>9553</v>
      </c>
      <c r="B4766" t="s">
        <v>9554</v>
      </c>
      <c r="C4766" t="s">
        <v>7159</v>
      </c>
      <c r="D4766" t="s">
        <v>5447</v>
      </c>
      <c r="E4766" s="2">
        <v>30481.4</v>
      </c>
      <c r="F4766" s="2">
        <f>Tabla14[[#This Row],[Precio]]-(Tabla14[[#This Row],[Precio]]*0.14)</f>
        <v>26214.004000000001</v>
      </c>
      <c r="G4766" s="2">
        <f>Tabla14[[#This Row],[Precio]]-(Tabla14[[#This Row],[Precio]]*0.05)</f>
        <v>28957.33</v>
      </c>
      <c r="H4766" s="4">
        <f>Tabla14[[#This Row],[  -14% costo de juan]]+(Tabla14[[#This Row],[  -14% costo de juan]]*0.1)</f>
        <v>28835.404399999999</v>
      </c>
      <c r="I4766" s="30">
        <f>Tabla14[[#This Row],[5% purpil]]+(Tabla14[[#This Row],[5% purpil]]*0.21)</f>
        <v>35038.369300000006</v>
      </c>
      <c r="J4766" s="30">
        <f>Tabla14[[#This Row],[5% purpil]]+(Tabla14[[#This Row],[5% purpil]]*0.21)</f>
        <v>35038.369300000006</v>
      </c>
      <c r="K4766" s="6">
        <f>Tabla14[[#This Row],[Precio NEGRO Publico c/juan]]-Tabla14[[#This Row],[Nuestro Costo juan ]]</f>
        <v>6202.9649000000063</v>
      </c>
      <c r="L4766" s="7">
        <f>Tabla14[[#This Row],[Ganancia]]/Tabla14[[#This Row],[Nuestro Costo juan ]]</f>
        <v>0.21511627906976766</v>
      </c>
      <c r="M4766" s="2">
        <f>Tabla14[[#This Row],[Precio NEGRO Publico c/juan]]+(Tabla14[[#This Row],[Precio NEGRO Publico c/juan]]*0.105)</f>
        <v>38717.398076500009</v>
      </c>
    </row>
    <row r="4767" spans="1:13">
      <c r="A4767" s="1" t="s">
        <v>9555</v>
      </c>
      <c r="B4767" t="s">
        <v>9556</v>
      </c>
      <c r="C4767" t="s">
        <v>7159</v>
      </c>
      <c r="D4767" t="s">
        <v>5447</v>
      </c>
      <c r="E4767" s="2">
        <v>923.12</v>
      </c>
      <c r="F4767" s="2">
        <f>Tabla14[[#This Row],[Precio]]-(Tabla14[[#This Row],[Precio]]*0.14)</f>
        <v>793.88319999999999</v>
      </c>
      <c r="G4767" s="2">
        <f>Tabla14[[#This Row],[Precio]]-(Tabla14[[#This Row],[Precio]]*0.05)</f>
        <v>876.96399999999994</v>
      </c>
      <c r="H4767" s="4">
        <f>Tabla14[[#This Row],[  -14% costo de juan]]+(Tabla14[[#This Row],[  -14% costo de juan]]*0.1)</f>
        <v>873.27152000000001</v>
      </c>
      <c r="I4767" s="30">
        <f>Tabla14[[#This Row],[5% purpil]]+(Tabla14[[#This Row],[5% purpil]]*0.21)</f>
        <v>1061.12644</v>
      </c>
      <c r="J4767" s="30">
        <f>Tabla14[[#This Row],[5% purpil]]+(Tabla14[[#This Row],[5% purpil]]*0.21)</f>
        <v>1061.12644</v>
      </c>
      <c r="K4767" s="6">
        <f>Tabla14[[#This Row],[Precio NEGRO Publico c/juan]]-Tabla14[[#This Row],[Nuestro Costo juan ]]</f>
        <v>187.85491999999999</v>
      </c>
      <c r="L4767" s="7">
        <f>Tabla14[[#This Row],[Ganancia]]/Tabla14[[#This Row],[Nuestro Costo juan ]]</f>
        <v>0.21511627906976744</v>
      </c>
      <c r="M4767" s="2">
        <f>Tabla14[[#This Row],[Precio NEGRO Publico c/juan]]+(Tabla14[[#This Row],[Precio NEGRO Publico c/juan]]*0.105)</f>
        <v>1172.5447162</v>
      </c>
    </row>
    <row r="4768" spans="1:13">
      <c r="A4768" s="1" t="s">
        <v>9557</v>
      </c>
      <c r="B4768" t="s">
        <v>9558</v>
      </c>
      <c r="C4768" t="s">
        <v>7159</v>
      </c>
      <c r="D4768" t="s">
        <v>5447</v>
      </c>
      <c r="E4768" s="2">
        <v>7814.74</v>
      </c>
      <c r="F4768" s="2">
        <f>Tabla14[[#This Row],[Precio]]-(Tabla14[[#This Row],[Precio]]*0.14)</f>
        <v>6720.6763999999994</v>
      </c>
      <c r="G4768" s="2">
        <f>Tabla14[[#This Row],[Precio]]-(Tabla14[[#This Row],[Precio]]*0.05)</f>
        <v>7424.0029999999997</v>
      </c>
      <c r="H4768" s="4">
        <f>Tabla14[[#This Row],[  -14% costo de juan]]+(Tabla14[[#This Row],[  -14% costo de juan]]*0.1)</f>
        <v>7392.7440399999996</v>
      </c>
      <c r="I4768" s="30">
        <f>Tabla14[[#This Row],[5% purpil]]+(Tabla14[[#This Row],[5% purpil]]*0.21)</f>
        <v>8983.0436300000001</v>
      </c>
      <c r="J4768" s="30">
        <f>Tabla14[[#This Row],[5% purpil]]+(Tabla14[[#This Row],[5% purpil]]*0.21)</f>
        <v>8983.0436300000001</v>
      </c>
      <c r="K4768" s="6">
        <f>Tabla14[[#This Row],[Precio NEGRO Publico c/juan]]-Tabla14[[#This Row],[Nuestro Costo juan ]]</f>
        <v>1590.2995900000005</v>
      </c>
      <c r="L4768" s="7">
        <f>Tabla14[[#This Row],[Ganancia]]/Tabla14[[#This Row],[Nuestro Costo juan ]]</f>
        <v>0.21511627906976752</v>
      </c>
      <c r="M4768" s="2">
        <f>Tabla14[[#This Row],[Precio NEGRO Publico c/juan]]+(Tabla14[[#This Row],[Precio NEGRO Publico c/juan]]*0.105)</f>
        <v>9926.2632111500006</v>
      </c>
    </row>
    <row r="4769" spans="1:13">
      <c r="A4769" s="1" t="s">
        <v>9559</v>
      </c>
      <c r="B4769" t="s">
        <v>9560</v>
      </c>
      <c r="C4769" t="s">
        <v>7159</v>
      </c>
      <c r="D4769" t="s">
        <v>5447</v>
      </c>
      <c r="E4769" s="2">
        <v>2568.42</v>
      </c>
      <c r="F4769" s="2">
        <f>Tabla14[[#This Row],[Precio]]-(Tabla14[[#This Row],[Precio]]*0.14)</f>
        <v>2208.8411999999998</v>
      </c>
      <c r="G4769" s="2">
        <f>Tabla14[[#This Row],[Precio]]-(Tabla14[[#This Row],[Precio]]*0.05)</f>
        <v>2439.9990000000003</v>
      </c>
      <c r="H4769" s="4">
        <f>Tabla14[[#This Row],[  -14% costo de juan]]+(Tabla14[[#This Row],[  -14% costo de juan]]*0.1)</f>
        <v>2429.72532</v>
      </c>
      <c r="I4769" s="30">
        <f>Tabla14[[#This Row],[5% purpil]]+(Tabla14[[#This Row],[5% purpil]]*0.21)</f>
        <v>2952.3987900000002</v>
      </c>
      <c r="J4769" s="30">
        <f>Tabla14[[#This Row],[5% purpil]]+(Tabla14[[#This Row],[5% purpil]]*0.21)</f>
        <v>2952.3987900000002</v>
      </c>
      <c r="K4769" s="6">
        <f>Tabla14[[#This Row],[Precio NEGRO Publico c/juan]]-Tabla14[[#This Row],[Nuestro Costo juan ]]</f>
        <v>522.67347000000018</v>
      </c>
      <c r="L4769" s="7">
        <f>Tabla14[[#This Row],[Ganancia]]/Tabla14[[#This Row],[Nuestro Costo juan ]]</f>
        <v>0.21511627906976752</v>
      </c>
      <c r="M4769" s="2">
        <f>Tabla14[[#This Row],[Precio NEGRO Publico c/juan]]+(Tabla14[[#This Row],[Precio NEGRO Publico c/juan]]*0.105)</f>
        <v>3262.40066295</v>
      </c>
    </row>
    <row r="4770" spans="1:13">
      <c r="A4770" s="1" t="s">
        <v>9561</v>
      </c>
      <c r="B4770" t="s">
        <v>9562</v>
      </c>
      <c r="C4770" t="s">
        <v>7159</v>
      </c>
      <c r="D4770" t="s">
        <v>5447</v>
      </c>
      <c r="E4770" s="2">
        <v>4410.95</v>
      </c>
      <c r="F4770" s="2">
        <f>Tabla14[[#This Row],[Precio]]-(Tabla14[[#This Row],[Precio]]*0.14)</f>
        <v>3793.4169999999999</v>
      </c>
      <c r="G4770" s="2">
        <f>Tabla14[[#This Row],[Precio]]-(Tabla14[[#This Row],[Precio]]*0.05)</f>
        <v>4190.4025000000001</v>
      </c>
      <c r="H4770" s="4">
        <f>Tabla14[[#This Row],[  -14% costo de juan]]+(Tabla14[[#This Row],[  -14% costo de juan]]*0.1)</f>
        <v>4172.7587000000003</v>
      </c>
      <c r="I4770" s="30">
        <f>Tabla14[[#This Row],[5% purpil]]+(Tabla14[[#This Row],[5% purpil]]*0.21)</f>
        <v>5070.387025</v>
      </c>
      <c r="J4770" s="30">
        <f>Tabla14[[#This Row],[5% purpil]]+(Tabla14[[#This Row],[5% purpil]]*0.21)</f>
        <v>5070.387025</v>
      </c>
      <c r="K4770" s="6">
        <f>Tabla14[[#This Row],[Precio NEGRO Publico c/juan]]-Tabla14[[#This Row],[Nuestro Costo juan ]]</f>
        <v>897.62832499999968</v>
      </c>
      <c r="L4770" s="7">
        <f>Tabla14[[#This Row],[Ganancia]]/Tabla14[[#This Row],[Nuestro Costo juan ]]</f>
        <v>0.21511627906976735</v>
      </c>
      <c r="M4770" s="2">
        <f>Tabla14[[#This Row],[Precio NEGRO Publico c/juan]]+(Tabla14[[#This Row],[Precio NEGRO Publico c/juan]]*0.105)</f>
        <v>5602.7776626249997</v>
      </c>
    </row>
    <row r="4771" spans="1:13">
      <c r="A4771" s="1" t="s">
        <v>9563</v>
      </c>
      <c r="B4771" t="s">
        <v>9564</v>
      </c>
      <c r="C4771" t="s">
        <v>7159</v>
      </c>
      <c r="D4771" t="s">
        <v>5447</v>
      </c>
      <c r="E4771" s="2">
        <v>1111.07</v>
      </c>
      <c r="F4771" s="2">
        <f>Tabla14[[#This Row],[Precio]]-(Tabla14[[#This Row],[Precio]]*0.14)</f>
        <v>955.52019999999993</v>
      </c>
      <c r="G4771" s="2">
        <f>Tabla14[[#This Row],[Precio]]-(Tabla14[[#This Row],[Precio]]*0.05)</f>
        <v>1055.5165</v>
      </c>
      <c r="H4771" s="4">
        <f>Tabla14[[#This Row],[  -14% costo de juan]]+(Tabla14[[#This Row],[  -14% costo de juan]]*0.1)</f>
        <v>1051.07222</v>
      </c>
      <c r="I4771" s="30">
        <f>Tabla14[[#This Row],[5% purpil]]+(Tabla14[[#This Row],[5% purpil]]*0.21)</f>
        <v>1277.1749649999999</v>
      </c>
      <c r="J4771" s="30">
        <f>Tabla14[[#This Row],[5% purpil]]+(Tabla14[[#This Row],[5% purpil]]*0.21)</f>
        <v>1277.1749649999999</v>
      </c>
      <c r="K4771" s="6">
        <f>Tabla14[[#This Row],[Precio NEGRO Publico c/juan]]-Tabla14[[#This Row],[Nuestro Costo juan ]]</f>
        <v>226.10274499999991</v>
      </c>
      <c r="L4771" s="7">
        <f>Tabla14[[#This Row],[Ganancia]]/Tabla14[[#This Row],[Nuestro Costo juan ]]</f>
        <v>0.21511627906976735</v>
      </c>
      <c r="M4771" s="2">
        <f>Tabla14[[#This Row],[Precio NEGRO Publico c/juan]]+(Tabla14[[#This Row],[Precio NEGRO Publico c/juan]]*0.105)</f>
        <v>1411.2783363249998</v>
      </c>
    </row>
    <row r="4772" spans="1:13">
      <c r="A4772" s="1" t="s">
        <v>9565</v>
      </c>
      <c r="B4772" t="s">
        <v>9566</v>
      </c>
      <c r="C4772" t="s">
        <v>7159</v>
      </c>
      <c r="D4772" t="s">
        <v>5447</v>
      </c>
      <c r="E4772" s="2">
        <v>444.13</v>
      </c>
      <c r="F4772" s="2">
        <f>Tabla14[[#This Row],[Precio]]-(Tabla14[[#This Row],[Precio]]*0.14)</f>
        <v>381.95179999999999</v>
      </c>
      <c r="G4772" s="2">
        <f>Tabla14[[#This Row],[Precio]]-(Tabla14[[#This Row],[Precio]]*0.05)</f>
        <v>421.92349999999999</v>
      </c>
      <c r="H4772" s="4">
        <f>Tabla14[[#This Row],[  -14% costo de juan]]+(Tabla14[[#This Row],[  -14% costo de juan]]*0.1)</f>
        <v>420.14697999999999</v>
      </c>
      <c r="I4772" s="30">
        <f>Tabla14[[#This Row],[5% purpil]]+(Tabla14[[#This Row],[5% purpil]]*0.21)</f>
        <v>510.52743499999997</v>
      </c>
      <c r="J4772" s="30">
        <f>Tabla14[[#This Row],[5% purpil]]+(Tabla14[[#This Row],[5% purpil]]*0.21)</f>
        <v>510.52743499999997</v>
      </c>
      <c r="K4772" s="6">
        <f>Tabla14[[#This Row],[Precio NEGRO Publico c/juan]]-Tabla14[[#This Row],[Nuestro Costo juan ]]</f>
        <v>90.380454999999984</v>
      </c>
      <c r="L4772" s="7">
        <f>Tabla14[[#This Row],[Ganancia]]/Tabla14[[#This Row],[Nuestro Costo juan ]]</f>
        <v>0.21511627906976741</v>
      </c>
      <c r="M4772" s="2">
        <f>Tabla14[[#This Row],[Precio NEGRO Publico c/juan]]+(Tabla14[[#This Row],[Precio NEGRO Publico c/juan]]*0.105)</f>
        <v>564.13281567499996</v>
      </c>
    </row>
    <row r="4773" spans="1:13">
      <c r="A4773" s="1" t="s">
        <v>9567</v>
      </c>
      <c r="B4773" t="s">
        <v>9568</v>
      </c>
      <c r="C4773" t="s">
        <v>7159</v>
      </c>
      <c r="D4773" t="s">
        <v>5447</v>
      </c>
      <c r="E4773" s="2">
        <v>21473.68</v>
      </c>
      <c r="F4773" s="2">
        <f>Tabla14[[#This Row],[Precio]]-(Tabla14[[#This Row],[Precio]]*0.14)</f>
        <v>18467.364799999999</v>
      </c>
      <c r="G4773" s="2">
        <f>Tabla14[[#This Row],[Precio]]-(Tabla14[[#This Row],[Precio]]*0.05)</f>
        <v>20399.995999999999</v>
      </c>
      <c r="H4773" s="4">
        <f>Tabla14[[#This Row],[  -14% costo de juan]]+(Tabla14[[#This Row],[  -14% costo de juan]]*0.1)</f>
        <v>20314.101279999999</v>
      </c>
      <c r="I4773" s="30">
        <f>Tabla14[[#This Row],[5% purpil]]+(Tabla14[[#This Row],[5% purpil]]*0.21)</f>
        <v>24683.995159999999</v>
      </c>
      <c r="J4773" s="30">
        <f>Tabla14[[#This Row],[5% purpil]]+(Tabla14[[#This Row],[5% purpil]]*0.21)</f>
        <v>24683.995159999999</v>
      </c>
      <c r="K4773" s="6">
        <f>Tabla14[[#This Row],[Precio NEGRO Publico c/juan]]-Tabla14[[#This Row],[Nuestro Costo juan ]]</f>
        <v>4369.8938799999996</v>
      </c>
      <c r="L4773" s="7">
        <f>Tabla14[[#This Row],[Ganancia]]/Tabla14[[#This Row],[Nuestro Costo juan ]]</f>
        <v>0.21511627906976744</v>
      </c>
      <c r="M4773" s="2">
        <f>Tabla14[[#This Row],[Precio NEGRO Publico c/juan]]+(Tabla14[[#This Row],[Precio NEGRO Publico c/juan]]*0.105)</f>
        <v>27275.814651799999</v>
      </c>
    </row>
    <row r="4774" spans="1:13">
      <c r="A4774" s="1" t="s">
        <v>9569</v>
      </c>
      <c r="B4774" t="s">
        <v>9570</v>
      </c>
      <c r="C4774" t="s">
        <v>7159</v>
      </c>
      <c r="D4774" t="s">
        <v>5447</v>
      </c>
      <c r="E4774" s="2">
        <v>6930.19</v>
      </c>
      <c r="F4774" s="2">
        <f>Tabla14[[#This Row],[Precio]]-(Tabla14[[#This Row],[Precio]]*0.14)</f>
        <v>5959.9633999999996</v>
      </c>
      <c r="G4774" s="2">
        <f>Tabla14[[#This Row],[Precio]]-(Tabla14[[#This Row],[Precio]]*0.05)</f>
        <v>6583.6804999999995</v>
      </c>
      <c r="H4774" s="4">
        <f>Tabla14[[#This Row],[  -14% costo de juan]]+(Tabla14[[#This Row],[  -14% costo de juan]]*0.1)</f>
        <v>6555.9597399999993</v>
      </c>
      <c r="I4774" s="30">
        <f>Tabla14[[#This Row],[5% purpil]]+(Tabla14[[#This Row],[5% purpil]]*0.21)</f>
        <v>7966.2534049999995</v>
      </c>
      <c r="J4774" s="30">
        <f>Tabla14[[#This Row],[5% purpil]]+(Tabla14[[#This Row],[5% purpil]]*0.21)</f>
        <v>7966.2534049999995</v>
      </c>
      <c r="K4774" s="6">
        <f>Tabla14[[#This Row],[Precio NEGRO Publico c/juan]]-Tabla14[[#This Row],[Nuestro Costo juan ]]</f>
        <v>1410.2936650000001</v>
      </c>
      <c r="L4774" s="7">
        <f>Tabla14[[#This Row],[Ganancia]]/Tabla14[[#This Row],[Nuestro Costo juan ]]</f>
        <v>0.21511627906976749</v>
      </c>
      <c r="M4774" s="2">
        <f>Tabla14[[#This Row],[Precio NEGRO Publico c/juan]]+(Tabla14[[#This Row],[Precio NEGRO Publico c/juan]]*0.105)</f>
        <v>8802.7100125249999</v>
      </c>
    </row>
    <row r="4775" spans="1:13">
      <c r="A4775" s="1" t="s">
        <v>9571</v>
      </c>
      <c r="B4775" t="s">
        <v>9572</v>
      </c>
      <c r="C4775" t="s">
        <v>7159</v>
      </c>
      <c r="D4775" t="s">
        <v>5447</v>
      </c>
      <c r="E4775" s="2">
        <v>4410.95</v>
      </c>
      <c r="F4775" s="2">
        <f>Tabla14[[#This Row],[Precio]]-(Tabla14[[#This Row],[Precio]]*0.14)</f>
        <v>3793.4169999999999</v>
      </c>
      <c r="G4775" s="2">
        <f>Tabla14[[#This Row],[Precio]]-(Tabla14[[#This Row],[Precio]]*0.05)</f>
        <v>4190.4025000000001</v>
      </c>
      <c r="H4775" s="4">
        <f>Tabla14[[#This Row],[  -14% costo de juan]]+(Tabla14[[#This Row],[  -14% costo de juan]]*0.1)</f>
        <v>4172.7587000000003</v>
      </c>
      <c r="I4775" s="30">
        <f>Tabla14[[#This Row],[5% purpil]]+(Tabla14[[#This Row],[5% purpil]]*0.21)</f>
        <v>5070.387025</v>
      </c>
      <c r="J4775" s="30">
        <f>Tabla14[[#This Row],[5% purpil]]+(Tabla14[[#This Row],[5% purpil]]*0.21)</f>
        <v>5070.387025</v>
      </c>
      <c r="K4775" s="6">
        <f>Tabla14[[#This Row],[Precio NEGRO Publico c/juan]]-Tabla14[[#This Row],[Nuestro Costo juan ]]</f>
        <v>897.62832499999968</v>
      </c>
      <c r="L4775" s="7">
        <f>Tabla14[[#This Row],[Ganancia]]/Tabla14[[#This Row],[Nuestro Costo juan ]]</f>
        <v>0.21511627906976735</v>
      </c>
      <c r="M4775" s="2">
        <f>Tabla14[[#This Row],[Precio NEGRO Publico c/juan]]+(Tabla14[[#This Row],[Precio NEGRO Publico c/juan]]*0.105)</f>
        <v>5602.7776626249997</v>
      </c>
    </row>
    <row r="4776" spans="1:13">
      <c r="A4776" s="1" t="s">
        <v>9573</v>
      </c>
      <c r="B4776" t="s">
        <v>9574</v>
      </c>
      <c r="C4776" t="s">
        <v>7159</v>
      </c>
      <c r="D4776" t="s">
        <v>5447</v>
      </c>
      <c r="E4776" s="2">
        <v>2529.85</v>
      </c>
      <c r="F4776" s="2">
        <f>Tabla14[[#This Row],[Precio]]-(Tabla14[[#This Row],[Precio]]*0.14)</f>
        <v>2175.6709999999998</v>
      </c>
      <c r="G4776" s="2">
        <f>Tabla14[[#This Row],[Precio]]-(Tabla14[[#This Row],[Precio]]*0.05)</f>
        <v>2403.3575000000001</v>
      </c>
      <c r="H4776" s="4">
        <f>Tabla14[[#This Row],[  -14% costo de juan]]+(Tabla14[[#This Row],[  -14% costo de juan]]*0.1)</f>
        <v>2393.2380999999996</v>
      </c>
      <c r="I4776" s="30">
        <f>Tabla14[[#This Row],[5% purpil]]+(Tabla14[[#This Row],[5% purpil]]*0.21)</f>
        <v>2908.0625749999999</v>
      </c>
      <c r="J4776" s="30">
        <f>Tabla14[[#This Row],[5% purpil]]+(Tabla14[[#This Row],[5% purpil]]*0.21)</f>
        <v>2908.0625749999999</v>
      </c>
      <c r="K4776" s="6">
        <f>Tabla14[[#This Row],[Precio NEGRO Publico c/juan]]-Tabla14[[#This Row],[Nuestro Costo juan ]]</f>
        <v>514.82447500000035</v>
      </c>
      <c r="L4776" s="7">
        <f>Tabla14[[#This Row],[Ganancia]]/Tabla14[[#This Row],[Nuestro Costo juan ]]</f>
        <v>0.21511627906976763</v>
      </c>
      <c r="M4776" s="2">
        <f>Tabla14[[#This Row],[Precio NEGRO Publico c/juan]]+(Tabla14[[#This Row],[Precio NEGRO Publico c/juan]]*0.105)</f>
        <v>3213.4091453749998</v>
      </c>
    </row>
    <row r="4777" spans="1:13">
      <c r="A4777" s="1" t="s">
        <v>9575</v>
      </c>
      <c r="B4777" t="s">
        <v>9576</v>
      </c>
      <c r="C4777" t="s">
        <v>7159</v>
      </c>
      <c r="D4777" t="s">
        <v>5447</v>
      </c>
      <c r="E4777" s="2">
        <v>1881.09</v>
      </c>
      <c r="F4777" s="2">
        <f>Tabla14[[#This Row],[Precio]]-(Tabla14[[#This Row],[Precio]]*0.14)</f>
        <v>1617.7374</v>
      </c>
      <c r="G4777" s="2">
        <f>Tabla14[[#This Row],[Precio]]-(Tabla14[[#This Row],[Precio]]*0.05)</f>
        <v>1787.0355</v>
      </c>
      <c r="H4777" s="4">
        <f>Tabla14[[#This Row],[  -14% costo de juan]]+(Tabla14[[#This Row],[  -14% costo de juan]]*0.1)</f>
        <v>1779.5111400000001</v>
      </c>
      <c r="I4777" s="30">
        <f>Tabla14[[#This Row],[5% purpil]]+(Tabla14[[#This Row],[5% purpil]]*0.21)</f>
        <v>2162.3129549999999</v>
      </c>
      <c r="J4777" s="30">
        <f>Tabla14[[#This Row],[5% purpil]]+(Tabla14[[#This Row],[5% purpil]]*0.21)</f>
        <v>2162.3129549999999</v>
      </c>
      <c r="K4777" s="6">
        <f>Tabla14[[#This Row],[Precio NEGRO Publico c/juan]]-Tabla14[[#This Row],[Nuestro Costo juan ]]</f>
        <v>382.80181499999981</v>
      </c>
      <c r="L4777" s="7">
        <f>Tabla14[[#This Row],[Ganancia]]/Tabla14[[#This Row],[Nuestro Costo juan ]]</f>
        <v>0.21511627906976732</v>
      </c>
      <c r="M4777" s="2">
        <f>Tabla14[[#This Row],[Precio NEGRO Publico c/juan]]+(Tabla14[[#This Row],[Precio NEGRO Publico c/juan]]*0.105)</f>
        <v>2389.3558152749997</v>
      </c>
    </row>
    <row r="4778" spans="1:13">
      <c r="A4778" s="1" t="s">
        <v>9577</v>
      </c>
      <c r="B4778" t="s">
        <v>9578</v>
      </c>
      <c r="C4778" t="s">
        <v>7159</v>
      </c>
      <c r="D4778" t="s">
        <v>5447</v>
      </c>
      <c r="E4778" s="2">
        <v>547.20000000000005</v>
      </c>
      <c r="F4778" s="2">
        <f>Tabla14[[#This Row],[Precio]]-(Tabla14[[#This Row],[Precio]]*0.14)</f>
        <v>470.59200000000004</v>
      </c>
      <c r="G4778" s="2">
        <f>Tabla14[[#This Row],[Precio]]-(Tabla14[[#This Row],[Precio]]*0.05)</f>
        <v>519.84</v>
      </c>
      <c r="H4778" s="4">
        <f>Tabla14[[#This Row],[  -14% costo de juan]]+(Tabla14[[#This Row],[  -14% costo de juan]]*0.1)</f>
        <v>517.65120000000002</v>
      </c>
      <c r="I4778" s="30">
        <f>Tabla14[[#This Row],[5% purpil]]+(Tabla14[[#This Row],[5% purpil]]*0.21)</f>
        <v>629.00639999999999</v>
      </c>
      <c r="J4778" s="30">
        <f>Tabla14[[#This Row],[5% purpil]]+(Tabla14[[#This Row],[5% purpil]]*0.21)</f>
        <v>629.00639999999999</v>
      </c>
      <c r="K4778" s="6">
        <f>Tabla14[[#This Row],[Precio NEGRO Publico c/juan]]-Tabla14[[#This Row],[Nuestro Costo juan ]]</f>
        <v>111.35519999999997</v>
      </c>
      <c r="L4778" s="7">
        <f>Tabla14[[#This Row],[Ganancia]]/Tabla14[[#This Row],[Nuestro Costo juan ]]</f>
        <v>0.21511627906976738</v>
      </c>
      <c r="M4778" s="2">
        <f>Tabla14[[#This Row],[Precio NEGRO Publico c/juan]]+(Tabla14[[#This Row],[Precio NEGRO Publico c/juan]]*0.105)</f>
        <v>695.05207199999995</v>
      </c>
    </row>
    <row r="4779" spans="1:13">
      <c r="A4779" s="1" t="s">
        <v>9579</v>
      </c>
      <c r="B4779" t="s">
        <v>9580</v>
      </c>
      <c r="C4779" t="s">
        <v>7159</v>
      </c>
      <c r="D4779" t="s">
        <v>5447</v>
      </c>
      <c r="E4779" s="2">
        <v>547.20000000000005</v>
      </c>
      <c r="F4779" s="2">
        <f>Tabla14[[#This Row],[Precio]]-(Tabla14[[#This Row],[Precio]]*0.14)</f>
        <v>470.59200000000004</v>
      </c>
      <c r="G4779" s="2">
        <f>Tabla14[[#This Row],[Precio]]-(Tabla14[[#This Row],[Precio]]*0.05)</f>
        <v>519.84</v>
      </c>
      <c r="H4779" s="4">
        <f>Tabla14[[#This Row],[  -14% costo de juan]]+(Tabla14[[#This Row],[  -14% costo de juan]]*0.1)</f>
        <v>517.65120000000002</v>
      </c>
      <c r="I4779" s="30">
        <f>Tabla14[[#This Row],[5% purpil]]+(Tabla14[[#This Row],[5% purpil]]*0.21)</f>
        <v>629.00639999999999</v>
      </c>
      <c r="J4779" s="30">
        <f>Tabla14[[#This Row],[5% purpil]]+(Tabla14[[#This Row],[5% purpil]]*0.21)</f>
        <v>629.00639999999999</v>
      </c>
      <c r="K4779" s="6">
        <f>Tabla14[[#This Row],[Precio NEGRO Publico c/juan]]-Tabla14[[#This Row],[Nuestro Costo juan ]]</f>
        <v>111.35519999999997</v>
      </c>
      <c r="L4779" s="7">
        <f>Tabla14[[#This Row],[Ganancia]]/Tabla14[[#This Row],[Nuestro Costo juan ]]</f>
        <v>0.21511627906976738</v>
      </c>
      <c r="M4779" s="2">
        <f>Tabla14[[#This Row],[Precio NEGRO Publico c/juan]]+(Tabla14[[#This Row],[Precio NEGRO Publico c/juan]]*0.105)</f>
        <v>695.05207199999995</v>
      </c>
    </row>
    <row r="4780" spans="1:13">
      <c r="A4780" s="1" t="s">
        <v>9581</v>
      </c>
      <c r="B4780" t="s">
        <v>9582</v>
      </c>
      <c r="C4780" t="s">
        <v>7159</v>
      </c>
      <c r="D4780" t="s">
        <v>5447</v>
      </c>
      <c r="E4780" s="2">
        <v>16550.88</v>
      </c>
      <c r="F4780" s="2">
        <f>Tabla14[[#This Row],[Precio]]-(Tabla14[[#This Row],[Precio]]*0.14)</f>
        <v>14233.756800000001</v>
      </c>
      <c r="G4780" s="2">
        <f>Tabla14[[#This Row],[Precio]]-(Tabla14[[#This Row],[Precio]]*0.05)</f>
        <v>15723.336000000001</v>
      </c>
      <c r="H4780" s="4">
        <f>Tabla14[[#This Row],[  -14% costo de juan]]+(Tabla14[[#This Row],[  -14% costo de juan]]*0.1)</f>
        <v>15657.13248</v>
      </c>
      <c r="I4780" s="30">
        <f>Tabla14[[#This Row],[5% purpil]]+(Tabla14[[#This Row],[5% purpil]]*0.21)</f>
        <v>19025.236560000001</v>
      </c>
      <c r="J4780" s="30">
        <f>Tabla14[[#This Row],[5% purpil]]+(Tabla14[[#This Row],[5% purpil]]*0.21)</f>
        <v>19025.236560000001</v>
      </c>
      <c r="K4780" s="6">
        <f>Tabla14[[#This Row],[Precio NEGRO Publico c/juan]]-Tabla14[[#This Row],[Nuestro Costo juan ]]</f>
        <v>3368.104080000001</v>
      </c>
      <c r="L4780" s="7">
        <f>Tabla14[[#This Row],[Ganancia]]/Tabla14[[#This Row],[Nuestro Costo juan ]]</f>
        <v>0.21511627906976749</v>
      </c>
      <c r="M4780" s="2">
        <f>Tabla14[[#This Row],[Precio NEGRO Publico c/juan]]+(Tabla14[[#This Row],[Precio NEGRO Publico c/juan]]*0.105)</f>
        <v>21022.886398800001</v>
      </c>
    </row>
    <row r="4781" spans="1:13">
      <c r="A4781" s="1" t="s">
        <v>9583</v>
      </c>
      <c r="B4781" t="s">
        <v>9584</v>
      </c>
      <c r="C4781" t="s">
        <v>7159</v>
      </c>
      <c r="D4781" t="s">
        <v>5447</v>
      </c>
      <c r="E4781" s="2">
        <v>34394.39</v>
      </c>
      <c r="F4781" s="2">
        <f>Tabla14[[#This Row],[Precio]]-(Tabla14[[#This Row],[Precio]]*0.14)</f>
        <v>29579.1754</v>
      </c>
      <c r="G4781" s="2">
        <f>Tabla14[[#This Row],[Precio]]-(Tabla14[[#This Row],[Precio]]*0.05)</f>
        <v>32674.6705</v>
      </c>
      <c r="H4781" s="4">
        <f>Tabla14[[#This Row],[  -14% costo de juan]]+(Tabla14[[#This Row],[  -14% costo de juan]]*0.1)</f>
        <v>32537.092940000002</v>
      </c>
      <c r="I4781" s="30">
        <f>Tabla14[[#This Row],[5% purpil]]+(Tabla14[[#This Row],[5% purpil]]*0.21)</f>
        <v>39536.351305000004</v>
      </c>
      <c r="J4781" s="30">
        <f>Tabla14[[#This Row],[5% purpil]]+(Tabla14[[#This Row],[5% purpil]]*0.21)</f>
        <v>39536.351305000004</v>
      </c>
      <c r="K4781" s="6">
        <f>Tabla14[[#This Row],[Precio NEGRO Publico c/juan]]-Tabla14[[#This Row],[Nuestro Costo juan ]]</f>
        <v>6999.2583650000015</v>
      </c>
      <c r="L4781" s="7">
        <f>Tabla14[[#This Row],[Ganancia]]/Tabla14[[#This Row],[Nuestro Costo juan ]]</f>
        <v>0.21511627906976746</v>
      </c>
      <c r="M4781" s="2">
        <f>Tabla14[[#This Row],[Precio NEGRO Publico c/juan]]+(Tabla14[[#This Row],[Precio NEGRO Publico c/juan]]*0.105)</f>
        <v>43687.668192025005</v>
      </c>
    </row>
    <row r="4782" spans="1:13">
      <c r="A4782" s="1" t="s">
        <v>9585</v>
      </c>
      <c r="B4782" t="s">
        <v>9586</v>
      </c>
      <c r="C4782" t="s">
        <v>7159</v>
      </c>
      <c r="D4782" t="s">
        <v>5447</v>
      </c>
      <c r="E4782" s="2">
        <v>324.38</v>
      </c>
      <c r="F4782" s="2">
        <f>Tabla14[[#This Row],[Precio]]-(Tabla14[[#This Row],[Precio]]*0.14)</f>
        <v>278.96679999999998</v>
      </c>
      <c r="G4782" s="2">
        <f>Tabla14[[#This Row],[Precio]]-(Tabla14[[#This Row],[Precio]]*0.05)</f>
        <v>308.161</v>
      </c>
      <c r="H4782" s="4">
        <f>Tabla14[[#This Row],[  -14% costo de juan]]+(Tabla14[[#This Row],[  -14% costo de juan]]*0.1)</f>
        <v>306.86347999999998</v>
      </c>
      <c r="I4782" s="30">
        <f>Tabla14[[#This Row],[5% purpil]]+(Tabla14[[#This Row],[5% purpil]]*0.21)</f>
        <v>372.87481000000002</v>
      </c>
      <c r="J4782" s="30">
        <f>Tabla14[[#This Row],[5% purpil]]+(Tabla14[[#This Row],[5% purpil]]*0.21)</f>
        <v>372.87481000000002</v>
      </c>
      <c r="K4782" s="6">
        <f>Tabla14[[#This Row],[Precio NEGRO Publico c/juan]]-Tabla14[[#This Row],[Nuestro Costo juan ]]</f>
        <v>66.011330000000044</v>
      </c>
      <c r="L4782" s="7">
        <f>Tabla14[[#This Row],[Ganancia]]/Tabla14[[#This Row],[Nuestro Costo juan ]]</f>
        <v>0.2151162790697676</v>
      </c>
      <c r="M4782" s="2">
        <f>Tabla14[[#This Row],[Precio NEGRO Publico c/juan]]+(Tabla14[[#This Row],[Precio NEGRO Publico c/juan]]*0.105)</f>
        <v>412.02666505000002</v>
      </c>
    </row>
    <row r="4783" spans="1:13">
      <c r="A4783" s="1" t="s">
        <v>9587</v>
      </c>
      <c r="B4783" t="s">
        <v>9588</v>
      </c>
      <c r="C4783" t="s">
        <v>7159</v>
      </c>
      <c r="D4783" t="s">
        <v>5447</v>
      </c>
      <c r="E4783" s="2">
        <v>495.66</v>
      </c>
      <c r="F4783" s="2">
        <f>Tabla14[[#This Row],[Precio]]-(Tabla14[[#This Row],[Precio]]*0.14)</f>
        <v>426.26760000000002</v>
      </c>
      <c r="G4783" s="2">
        <f>Tabla14[[#This Row],[Precio]]-(Tabla14[[#This Row],[Precio]]*0.05)</f>
        <v>470.87700000000001</v>
      </c>
      <c r="H4783" s="4">
        <f>Tabla14[[#This Row],[  -14% costo de juan]]+(Tabla14[[#This Row],[  -14% costo de juan]]*0.1)</f>
        <v>468.89436000000001</v>
      </c>
      <c r="I4783" s="30">
        <f>Tabla14[[#This Row],[5% purpil]]+(Tabla14[[#This Row],[5% purpil]]*0.21)</f>
        <v>569.76116999999999</v>
      </c>
      <c r="J4783" s="30">
        <f>Tabla14[[#This Row],[5% purpil]]+(Tabla14[[#This Row],[5% purpil]]*0.21)</f>
        <v>569.76116999999999</v>
      </c>
      <c r="K4783" s="6">
        <f>Tabla14[[#This Row],[Precio NEGRO Publico c/juan]]-Tabla14[[#This Row],[Nuestro Costo juan ]]</f>
        <v>100.86680999999999</v>
      </c>
      <c r="L4783" s="7">
        <f>Tabla14[[#This Row],[Ganancia]]/Tabla14[[#This Row],[Nuestro Costo juan ]]</f>
        <v>0.21511627906976741</v>
      </c>
      <c r="M4783" s="2">
        <f>Tabla14[[#This Row],[Precio NEGRO Publico c/juan]]+(Tabla14[[#This Row],[Precio NEGRO Publico c/juan]]*0.105)</f>
        <v>629.58609285</v>
      </c>
    </row>
    <row r="4784" spans="1:13">
      <c r="A4784" s="1" t="s">
        <v>9589</v>
      </c>
      <c r="B4784" t="s">
        <v>9590</v>
      </c>
      <c r="C4784" t="s">
        <v>7159</v>
      </c>
      <c r="D4784" t="s">
        <v>5447</v>
      </c>
      <c r="E4784" s="2">
        <v>495.66</v>
      </c>
      <c r="F4784" s="2">
        <f>Tabla14[[#This Row],[Precio]]-(Tabla14[[#This Row],[Precio]]*0.14)</f>
        <v>426.26760000000002</v>
      </c>
      <c r="G4784" s="2">
        <f>Tabla14[[#This Row],[Precio]]-(Tabla14[[#This Row],[Precio]]*0.05)</f>
        <v>470.87700000000001</v>
      </c>
      <c r="H4784" s="4">
        <f>Tabla14[[#This Row],[  -14% costo de juan]]+(Tabla14[[#This Row],[  -14% costo de juan]]*0.1)</f>
        <v>468.89436000000001</v>
      </c>
      <c r="I4784" s="30">
        <f>Tabla14[[#This Row],[5% purpil]]+(Tabla14[[#This Row],[5% purpil]]*0.21)</f>
        <v>569.76116999999999</v>
      </c>
      <c r="J4784" s="30">
        <f>Tabla14[[#This Row],[5% purpil]]+(Tabla14[[#This Row],[5% purpil]]*0.21)</f>
        <v>569.76116999999999</v>
      </c>
      <c r="K4784" s="6">
        <f>Tabla14[[#This Row],[Precio NEGRO Publico c/juan]]-Tabla14[[#This Row],[Nuestro Costo juan ]]</f>
        <v>100.86680999999999</v>
      </c>
      <c r="L4784" s="7">
        <f>Tabla14[[#This Row],[Ganancia]]/Tabla14[[#This Row],[Nuestro Costo juan ]]</f>
        <v>0.21511627906976741</v>
      </c>
      <c r="M4784" s="2">
        <f>Tabla14[[#This Row],[Precio NEGRO Publico c/juan]]+(Tabla14[[#This Row],[Precio NEGRO Publico c/juan]]*0.105)</f>
        <v>629.58609285</v>
      </c>
    </row>
    <row r="4785" spans="1:13">
      <c r="A4785" s="1" t="s">
        <v>9591</v>
      </c>
      <c r="B4785" t="s">
        <v>9592</v>
      </c>
      <c r="C4785" t="s">
        <v>7159</v>
      </c>
      <c r="D4785" t="s">
        <v>5447</v>
      </c>
      <c r="E4785" s="2">
        <v>392.59</v>
      </c>
      <c r="F4785" s="2">
        <f>Tabla14[[#This Row],[Precio]]-(Tabla14[[#This Row],[Precio]]*0.14)</f>
        <v>337.62739999999997</v>
      </c>
      <c r="G4785" s="2">
        <f>Tabla14[[#This Row],[Precio]]-(Tabla14[[#This Row],[Precio]]*0.05)</f>
        <v>372.96049999999997</v>
      </c>
      <c r="H4785" s="4">
        <f>Tabla14[[#This Row],[  -14% costo de juan]]+(Tabla14[[#This Row],[  -14% costo de juan]]*0.1)</f>
        <v>371.39013999999997</v>
      </c>
      <c r="I4785" s="30">
        <f>Tabla14[[#This Row],[5% purpil]]+(Tabla14[[#This Row],[5% purpil]]*0.21)</f>
        <v>451.28220499999998</v>
      </c>
      <c r="J4785" s="30">
        <f>Tabla14[[#This Row],[5% purpil]]+(Tabla14[[#This Row],[5% purpil]]*0.21)</f>
        <v>451.28220499999998</v>
      </c>
      <c r="K4785" s="6">
        <f>Tabla14[[#This Row],[Precio NEGRO Publico c/juan]]-Tabla14[[#This Row],[Nuestro Costo juan ]]</f>
        <v>79.892065000000002</v>
      </c>
      <c r="L4785" s="7">
        <f>Tabla14[[#This Row],[Ganancia]]/Tabla14[[#This Row],[Nuestro Costo juan ]]</f>
        <v>0.21511627906976746</v>
      </c>
      <c r="M4785" s="2">
        <f>Tabla14[[#This Row],[Precio NEGRO Publico c/juan]]+(Tabla14[[#This Row],[Precio NEGRO Publico c/juan]]*0.105)</f>
        <v>498.66683652499995</v>
      </c>
    </row>
    <row r="4786" spans="1:13">
      <c r="A4786" s="1" t="s">
        <v>9593</v>
      </c>
      <c r="B4786" t="s">
        <v>9594</v>
      </c>
      <c r="C4786" t="s">
        <v>7159</v>
      </c>
      <c r="D4786" t="s">
        <v>5447</v>
      </c>
      <c r="E4786" s="2">
        <v>324.38</v>
      </c>
      <c r="F4786" s="2">
        <f>Tabla14[[#This Row],[Precio]]-(Tabla14[[#This Row],[Precio]]*0.14)</f>
        <v>278.96679999999998</v>
      </c>
      <c r="G4786" s="2">
        <f>Tabla14[[#This Row],[Precio]]-(Tabla14[[#This Row],[Precio]]*0.05)</f>
        <v>308.161</v>
      </c>
      <c r="H4786" s="4">
        <f>Tabla14[[#This Row],[  -14% costo de juan]]+(Tabla14[[#This Row],[  -14% costo de juan]]*0.1)</f>
        <v>306.86347999999998</v>
      </c>
      <c r="I4786" s="30">
        <f>Tabla14[[#This Row],[5% purpil]]+(Tabla14[[#This Row],[5% purpil]]*0.21)</f>
        <v>372.87481000000002</v>
      </c>
      <c r="J4786" s="30">
        <f>Tabla14[[#This Row],[5% purpil]]+(Tabla14[[#This Row],[5% purpil]]*0.21)</f>
        <v>372.87481000000002</v>
      </c>
      <c r="K4786" s="6">
        <f>Tabla14[[#This Row],[Precio NEGRO Publico c/juan]]-Tabla14[[#This Row],[Nuestro Costo juan ]]</f>
        <v>66.011330000000044</v>
      </c>
      <c r="L4786" s="7">
        <f>Tabla14[[#This Row],[Ganancia]]/Tabla14[[#This Row],[Nuestro Costo juan ]]</f>
        <v>0.2151162790697676</v>
      </c>
      <c r="M4786" s="2">
        <f>Tabla14[[#This Row],[Precio NEGRO Publico c/juan]]+(Tabla14[[#This Row],[Precio NEGRO Publico c/juan]]*0.105)</f>
        <v>412.02666505000002</v>
      </c>
    </row>
    <row r="4787" spans="1:13">
      <c r="A4787" s="1" t="s">
        <v>9595</v>
      </c>
      <c r="B4787" t="s">
        <v>9596</v>
      </c>
      <c r="C4787" t="s">
        <v>7159</v>
      </c>
      <c r="D4787" t="s">
        <v>5447</v>
      </c>
      <c r="E4787" s="2">
        <v>25374.32</v>
      </c>
      <c r="F4787" s="2">
        <f>Tabla14[[#This Row],[Precio]]-(Tabla14[[#This Row],[Precio]]*0.14)</f>
        <v>21821.915199999999</v>
      </c>
      <c r="G4787" s="2">
        <f>Tabla14[[#This Row],[Precio]]-(Tabla14[[#This Row],[Precio]]*0.05)</f>
        <v>24105.603999999999</v>
      </c>
      <c r="H4787" s="4">
        <f>Tabla14[[#This Row],[  -14% costo de juan]]+(Tabla14[[#This Row],[  -14% costo de juan]]*0.1)</f>
        <v>24004.10672</v>
      </c>
      <c r="I4787" s="30">
        <f>Tabla14[[#This Row],[5% purpil]]+(Tabla14[[#This Row],[5% purpil]]*0.21)</f>
        <v>29167.780839999999</v>
      </c>
      <c r="J4787" s="30">
        <f>Tabla14[[#This Row],[5% purpil]]+(Tabla14[[#This Row],[5% purpil]]*0.21)</f>
        <v>29167.780839999999</v>
      </c>
      <c r="K4787" s="6">
        <f>Tabla14[[#This Row],[Precio NEGRO Publico c/juan]]-Tabla14[[#This Row],[Nuestro Costo juan ]]</f>
        <v>5163.6741199999997</v>
      </c>
      <c r="L4787" s="7">
        <f>Tabla14[[#This Row],[Ganancia]]/Tabla14[[#This Row],[Nuestro Costo juan ]]</f>
        <v>0.21511627906976744</v>
      </c>
      <c r="M4787" s="2">
        <f>Tabla14[[#This Row],[Precio NEGRO Publico c/juan]]+(Tabla14[[#This Row],[Precio NEGRO Publico c/juan]]*0.105)</f>
        <v>32230.397828199999</v>
      </c>
    </row>
    <row r="4788" spans="1:13">
      <c r="A4788" s="1" t="s">
        <v>9597</v>
      </c>
      <c r="B4788" t="s">
        <v>9598</v>
      </c>
      <c r="C4788" t="s">
        <v>7159</v>
      </c>
      <c r="D4788" t="s">
        <v>5447</v>
      </c>
      <c r="E4788" s="2">
        <v>47368.42</v>
      </c>
      <c r="F4788" s="2">
        <f>Tabla14[[#This Row],[Precio]]-(Tabla14[[#This Row],[Precio]]*0.14)</f>
        <v>40736.841199999995</v>
      </c>
      <c r="G4788" s="2">
        <f>Tabla14[[#This Row],[Precio]]-(Tabla14[[#This Row],[Precio]]*0.05)</f>
        <v>44999.998999999996</v>
      </c>
      <c r="H4788" s="4">
        <f>Tabla14[[#This Row],[  -14% costo de juan]]+(Tabla14[[#This Row],[  -14% costo de juan]]*0.1)</f>
        <v>44810.525319999993</v>
      </c>
      <c r="I4788" s="30">
        <f>Tabla14[[#This Row],[5% purpil]]+(Tabla14[[#This Row],[5% purpil]]*0.21)</f>
        <v>54449.998789999998</v>
      </c>
      <c r="J4788" s="30">
        <f>Tabla14[[#This Row],[5% purpil]]+(Tabla14[[#This Row],[5% purpil]]*0.21)</f>
        <v>54449.998789999998</v>
      </c>
      <c r="K4788" s="6">
        <f>Tabla14[[#This Row],[Precio NEGRO Publico c/juan]]-Tabla14[[#This Row],[Nuestro Costo juan ]]</f>
        <v>9639.4734700000045</v>
      </c>
      <c r="L4788" s="7">
        <f>Tabla14[[#This Row],[Ganancia]]/Tabla14[[#This Row],[Nuestro Costo juan ]]</f>
        <v>0.21511627906976757</v>
      </c>
      <c r="M4788" s="2">
        <f>Tabla14[[#This Row],[Precio NEGRO Publico c/juan]]+(Tabla14[[#This Row],[Precio NEGRO Publico c/juan]]*0.105)</f>
        <v>60167.248662949998</v>
      </c>
    </row>
    <row r="4789" spans="1:13">
      <c r="A4789" s="1" t="s">
        <v>9599</v>
      </c>
      <c r="B4789" t="s">
        <v>9600</v>
      </c>
      <c r="C4789" t="s">
        <v>7159</v>
      </c>
      <c r="D4789" t="s">
        <v>5447</v>
      </c>
      <c r="E4789" s="2">
        <v>8263.86</v>
      </c>
      <c r="F4789" s="2">
        <f>Tabla14[[#This Row],[Precio]]-(Tabla14[[#This Row],[Precio]]*0.14)</f>
        <v>7106.9196000000002</v>
      </c>
      <c r="G4789" s="2">
        <f>Tabla14[[#This Row],[Precio]]-(Tabla14[[#This Row],[Precio]]*0.05)</f>
        <v>7850.6670000000004</v>
      </c>
      <c r="H4789" s="4">
        <f>Tabla14[[#This Row],[  -14% costo de juan]]+(Tabla14[[#This Row],[  -14% costo de juan]]*0.1)</f>
        <v>7817.6115600000003</v>
      </c>
      <c r="I4789" s="30">
        <f>Tabla14[[#This Row],[5% purpil]]+(Tabla14[[#This Row],[5% purpil]]*0.21)</f>
        <v>9499.3070700000007</v>
      </c>
      <c r="J4789" s="30">
        <f>Tabla14[[#This Row],[5% purpil]]+(Tabla14[[#This Row],[5% purpil]]*0.21)</f>
        <v>9499.3070700000007</v>
      </c>
      <c r="K4789" s="6">
        <f>Tabla14[[#This Row],[Precio NEGRO Publico c/juan]]-Tabla14[[#This Row],[Nuestro Costo juan ]]</f>
        <v>1681.6955100000005</v>
      </c>
      <c r="L4789" s="7">
        <f>Tabla14[[#This Row],[Ganancia]]/Tabla14[[#This Row],[Nuestro Costo juan ]]</f>
        <v>0.21511627906976749</v>
      </c>
      <c r="M4789" s="2">
        <f>Tabla14[[#This Row],[Precio NEGRO Publico c/juan]]+(Tabla14[[#This Row],[Precio NEGRO Publico c/juan]]*0.105)</f>
        <v>10496.734312350001</v>
      </c>
    </row>
    <row r="4790" spans="1:13">
      <c r="A4790" s="1" t="s">
        <v>9601</v>
      </c>
      <c r="B4790" t="s">
        <v>9602</v>
      </c>
      <c r="C4790" t="s">
        <v>7159</v>
      </c>
      <c r="D4790" t="s">
        <v>5447</v>
      </c>
      <c r="E4790" s="2">
        <v>2637.19</v>
      </c>
      <c r="F4790" s="2">
        <f>Tabla14[[#This Row],[Precio]]-(Tabla14[[#This Row],[Precio]]*0.14)</f>
        <v>2267.9834000000001</v>
      </c>
      <c r="G4790" s="2">
        <f>Tabla14[[#This Row],[Precio]]-(Tabla14[[#This Row],[Precio]]*0.05)</f>
        <v>2505.3305</v>
      </c>
      <c r="H4790" s="4">
        <f>Tabla14[[#This Row],[  -14% costo de juan]]+(Tabla14[[#This Row],[  -14% costo de juan]]*0.1)</f>
        <v>2494.7817399999999</v>
      </c>
      <c r="I4790" s="30">
        <f>Tabla14[[#This Row],[5% purpil]]+(Tabla14[[#This Row],[5% purpil]]*0.21)</f>
        <v>3031.4499049999999</v>
      </c>
      <c r="J4790" s="30">
        <f>Tabla14[[#This Row],[5% purpil]]+(Tabla14[[#This Row],[5% purpil]]*0.21)</f>
        <v>3031.4499049999999</v>
      </c>
      <c r="K4790" s="6">
        <f>Tabla14[[#This Row],[Precio NEGRO Publico c/juan]]-Tabla14[[#This Row],[Nuestro Costo juan ]]</f>
        <v>536.66816500000004</v>
      </c>
      <c r="L4790" s="7">
        <f>Tabla14[[#This Row],[Ganancia]]/Tabla14[[#This Row],[Nuestro Costo juan ]]</f>
        <v>0.21511627906976746</v>
      </c>
      <c r="M4790" s="2">
        <f>Tabla14[[#This Row],[Precio NEGRO Publico c/juan]]+(Tabla14[[#This Row],[Precio NEGRO Publico c/juan]]*0.105)</f>
        <v>3349.7521450250001</v>
      </c>
    </row>
    <row r="4791" spans="1:13">
      <c r="A4791" s="1" t="s">
        <v>9603</v>
      </c>
      <c r="B4791" t="s">
        <v>9604</v>
      </c>
      <c r="C4791" t="s">
        <v>7159</v>
      </c>
      <c r="D4791" t="s">
        <v>5447</v>
      </c>
      <c r="E4791" s="2">
        <v>24814.04</v>
      </c>
      <c r="F4791" s="2">
        <f>Tabla14[[#This Row],[Precio]]-(Tabla14[[#This Row],[Precio]]*0.14)</f>
        <v>21340.074400000001</v>
      </c>
      <c r="G4791" s="2">
        <f>Tabla14[[#This Row],[Precio]]-(Tabla14[[#This Row],[Precio]]*0.05)</f>
        <v>23573.338</v>
      </c>
      <c r="H4791" s="4">
        <f>Tabla14[[#This Row],[  -14% costo de juan]]+(Tabla14[[#This Row],[  -14% costo de juan]]*0.1)</f>
        <v>23474.081840000003</v>
      </c>
      <c r="I4791" s="30">
        <f>Tabla14[[#This Row],[5% purpil]]+(Tabla14[[#This Row],[5% purpil]]*0.21)</f>
        <v>28523.738979999998</v>
      </c>
      <c r="J4791" s="30">
        <f>Tabla14[[#This Row],[5% purpil]]+(Tabla14[[#This Row],[5% purpil]]*0.21)</f>
        <v>28523.738979999998</v>
      </c>
      <c r="K4791" s="6">
        <f>Tabla14[[#This Row],[Precio NEGRO Publico c/juan]]-Tabla14[[#This Row],[Nuestro Costo juan ]]</f>
        <v>5049.6571399999957</v>
      </c>
      <c r="L4791" s="7">
        <f>Tabla14[[#This Row],[Ganancia]]/Tabla14[[#This Row],[Nuestro Costo juan ]]</f>
        <v>0.21511627906976724</v>
      </c>
      <c r="M4791" s="2">
        <f>Tabla14[[#This Row],[Precio NEGRO Publico c/juan]]+(Tabla14[[#This Row],[Precio NEGRO Publico c/juan]]*0.105)</f>
        <v>31518.731572899997</v>
      </c>
    </row>
    <row r="4792" spans="1:13">
      <c r="A4792" s="1" t="s">
        <v>9605</v>
      </c>
      <c r="B4792" t="s">
        <v>9606</v>
      </c>
      <c r="C4792" t="s">
        <v>7159</v>
      </c>
      <c r="D4792" t="s">
        <v>5447</v>
      </c>
      <c r="E4792" s="2">
        <v>34418.25</v>
      </c>
      <c r="F4792" s="2">
        <f>Tabla14[[#This Row],[Precio]]-(Tabla14[[#This Row],[Precio]]*0.14)</f>
        <v>29599.695</v>
      </c>
      <c r="G4792" s="2">
        <f>Tabla14[[#This Row],[Precio]]-(Tabla14[[#This Row],[Precio]]*0.05)</f>
        <v>32697.337500000001</v>
      </c>
      <c r="H4792" s="4">
        <f>Tabla14[[#This Row],[  -14% costo de juan]]+(Tabla14[[#This Row],[  -14% costo de juan]]*0.1)</f>
        <v>32559.664499999999</v>
      </c>
      <c r="I4792" s="30">
        <f>Tabla14[[#This Row],[5% purpil]]+(Tabla14[[#This Row],[5% purpil]]*0.21)</f>
        <v>39563.778375000002</v>
      </c>
      <c r="J4792" s="30">
        <f>Tabla14[[#This Row],[5% purpil]]+(Tabla14[[#This Row],[5% purpil]]*0.21)</f>
        <v>39563.778375000002</v>
      </c>
      <c r="K4792" s="6">
        <f>Tabla14[[#This Row],[Precio NEGRO Publico c/juan]]-Tabla14[[#This Row],[Nuestro Costo juan ]]</f>
        <v>7004.1138750000027</v>
      </c>
      <c r="L4792" s="7">
        <f>Tabla14[[#This Row],[Ganancia]]/Tabla14[[#This Row],[Nuestro Costo juan ]]</f>
        <v>0.21511627906976755</v>
      </c>
      <c r="M4792" s="2">
        <f>Tabla14[[#This Row],[Precio NEGRO Publico c/juan]]+(Tabla14[[#This Row],[Precio NEGRO Publico c/juan]]*0.105)</f>
        <v>43717.975104375</v>
      </c>
    </row>
    <row r="4793" spans="1:13">
      <c r="A4793" s="1" t="s">
        <v>9607</v>
      </c>
      <c r="B4793" t="s">
        <v>9608</v>
      </c>
      <c r="C4793" t="s">
        <v>7159</v>
      </c>
      <c r="D4793" t="s">
        <v>5447</v>
      </c>
      <c r="E4793" s="2">
        <v>3744</v>
      </c>
      <c r="F4793" s="2">
        <f>Tabla14[[#This Row],[Precio]]-(Tabla14[[#This Row],[Precio]]*0.14)</f>
        <v>3219.84</v>
      </c>
      <c r="G4793" s="2">
        <f>Tabla14[[#This Row],[Precio]]-(Tabla14[[#This Row],[Precio]]*0.05)</f>
        <v>3556.8</v>
      </c>
      <c r="H4793" s="4">
        <f>Tabla14[[#This Row],[  -14% costo de juan]]+(Tabla14[[#This Row],[  -14% costo de juan]]*0.1)</f>
        <v>3541.8240000000001</v>
      </c>
      <c r="I4793" s="30">
        <f>Tabla14[[#This Row],[5% purpil]]+(Tabla14[[#This Row],[5% purpil]]*0.21)</f>
        <v>4303.7280000000001</v>
      </c>
      <c r="J4793" s="30">
        <f>Tabla14[[#This Row],[5% purpil]]+(Tabla14[[#This Row],[5% purpil]]*0.21)</f>
        <v>4303.7280000000001</v>
      </c>
      <c r="K4793" s="6">
        <f>Tabla14[[#This Row],[Precio NEGRO Publico c/juan]]-Tabla14[[#This Row],[Nuestro Costo juan ]]</f>
        <v>761.904</v>
      </c>
      <c r="L4793" s="7">
        <f>Tabla14[[#This Row],[Ganancia]]/Tabla14[[#This Row],[Nuestro Costo juan ]]</f>
        <v>0.21511627906976744</v>
      </c>
      <c r="M4793" s="2">
        <f>Tabla14[[#This Row],[Precio NEGRO Publico c/juan]]+(Tabla14[[#This Row],[Precio NEGRO Publico c/juan]]*0.105)</f>
        <v>4755.6194400000004</v>
      </c>
    </row>
    <row r="4794" spans="1:13">
      <c r="A4794" s="1" t="s">
        <v>9609</v>
      </c>
      <c r="B4794" t="s">
        <v>9610</v>
      </c>
      <c r="C4794" t="s">
        <v>7159</v>
      </c>
      <c r="D4794" t="s">
        <v>5447</v>
      </c>
      <c r="E4794" s="2">
        <v>41171.93</v>
      </c>
      <c r="F4794" s="2">
        <f>Tabla14[[#This Row],[Precio]]-(Tabla14[[#This Row],[Precio]]*0.14)</f>
        <v>35407.859799999998</v>
      </c>
      <c r="G4794" s="2">
        <f>Tabla14[[#This Row],[Precio]]-(Tabla14[[#This Row],[Precio]]*0.05)</f>
        <v>39113.333500000001</v>
      </c>
      <c r="H4794" s="4">
        <f>Tabla14[[#This Row],[  -14% costo de juan]]+(Tabla14[[#This Row],[  -14% costo de juan]]*0.1)</f>
        <v>38948.645779999999</v>
      </c>
      <c r="I4794" s="30">
        <f>Tabla14[[#This Row],[5% purpil]]+(Tabla14[[#This Row],[5% purpil]]*0.21)</f>
        <v>47327.133535000001</v>
      </c>
      <c r="J4794" s="30">
        <f>Tabla14[[#This Row],[5% purpil]]+(Tabla14[[#This Row],[5% purpil]]*0.21)</f>
        <v>47327.133535000001</v>
      </c>
      <c r="K4794" s="6">
        <f>Tabla14[[#This Row],[Precio NEGRO Publico c/juan]]-Tabla14[[#This Row],[Nuestro Costo juan ]]</f>
        <v>8378.4877550000019</v>
      </c>
      <c r="L4794" s="7">
        <f>Tabla14[[#This Row],[Ganancia]]/Tabla14[[#This Row],[Nuestro Costo juan ]]</f>
        <v>0.21511627906976749</v>
      </c>
      <c r="M4794" s="2">
        <f>Tabla14[[#This Row],[Precio NEGRO Publico c/juan]]+(Tabla14[[#This Row],[Precio NEGRO Publico c/juan]]*0.105)</f>
        <v>52296.482556175004</v>
      </c>
    </row>
    <row r="4795" spans="1:13">
      <c r="A4795" s="1" t="s">
        <v>9611</v>
      </c>
      <c r="B4795" t="s">
        <v>9612</v>
      </c>
      <c r="C4795" t="s">
        <v>7159</v>
      </c>
      <c r="D4795" t="s">
        <v>5447</v>
      </c>
      <c r="E4795" s="2">
        <v>30421.05</v>
      </c>
      <c r="F4795" s="2">
        <f>Tabla14[[#This Row],[Precio]]-(Tabla14[[#This Row],[Precio]]*0.14)</f>
        <v>26162.102999999999</v>
      </c>
      <c r="G4795" s="2">
        <f>Tabla14[[#This Row],[Precio]]-(Tabla14[[#This Row],[Precio]]*0.05)</f>
        <v>28899.997499999998</v>
      </c>
      <c r="H4795" s="4">
        <f>Tabla14[[#This Row],[  -14% costo de juan]]+(Tabla14[[#This Row],[  -14% costo de juan]]*0.1)</f>
        <v>28778.313299999998</v>
      </c>
      <c r="I4795" s="30">
        <f>Tabla14[[#This Row],[5% purpil]]+(Tabla14[[#This Row],[5% purpil]]*0.21)</f>
        <v>34968.996974999995</v>
      </c>
      <c r="J4795" s="30">
        <f>Tabla14[[#This Row],[5% purpil]]+(Tabla14[[#This Row],[5% purpil]]*0.21)</f>
        <v>34968.996974999995</v>
      </c>
      <c r="K4795" s="6">
        <f>Tabla14[[#This Row],[Precio NEGRO Publico c/juan]]-Tabla14[[#This Row],[Nuestro Costo juan ]]</f>
        <v>6190.6836749999966</v>
      </c>
      <c r="L4795" s="7">
        <f>Tabla14[[#This Row],[Ganancia]]/Tabla14[[#This Row],[Nuestro Costo juan ]]</f>
        <v>0.21511627906976732</v>
      </c>
      <c r="M4795" s="2">
        <f>Tabla14[[#This Row],[Precio NEGRO Publico c/juan]]+(Tabla14[[#This Row],[Precio NEGRO Publico c/juan]]*0.105)</f>
        <v>38640.741657374994</v>
      </c>
    </row>
    <row r="4796" spans="1:13">
      <c r="A4796" s="1" t="s">
        <v>9613</v>
      </c>
      <c r="B4796" t="s">
        <v>9614</v>
      </c>
      <c r="C4796" t="s">
        <v>7159</v>
      </c>
      <c r="D4796" t="s">
        <v>5447</v>
      </c>
      <c r="E4796" s="2">
        <v>26467.23</v>
      </c>
      <c r="F4796" s="2">
        <f>Tabla14[[#This Row],[Precio]]-(Tabla14[[#This Row],[Precio]]*0.14)</f>
        <v>22761.817800000001</v>
      </c>
      <c r="G4796" s="2">
        <f>Tabla14[[#This Row],[Precio]]-(Tabla14[[#This Row],[Precio]]*0.05)</f>
        <v>25143.8685</v>
      </c>
      <c r="H4796" s="4">
        <f>Tabla14[[#This Row],[  -14% costo de juan]]+(Tabla14[[#This Row],[  -14% costo de juan]]*0.1)</f>
        <v>25037.99958</v>
      </c>
      <c r="I4796" s="30">
        <f>Tabla14[[#This Row],[5% purpil]]+(Tabla14[[#This Row],[5% purpil]]*0.21)</f>
        <v>30424.080884999999</v>
      </c>
      <c r="J4796" s="30">
        <f>Tabla14[[#This Row],[5% purpil]]+(Tabla14[[#This Row],[5% purpil]]*0.21)</f>
        <v>30424.080884999999</v>
      </c>
      <c r="K4796" s="6">
        <f>Tabla14[[#This Row],[Precio NEGRO Publico c/juan]]-Tabla14[[#This Row],[Nuestro Costo juan ]]</f>
        <v>5386.0813049999997</v>
      </c>
      <c r="L4796" s="7">
        <f>Tabla14[[#This Row],[Ganancia]]/Tabla14[[#This Row],[Nuestro Costo juan ]]</f>
        <v>0.21511627906976744</v>
      </c>
      <c r="M4796" s="2">
        <f>Tabla14[[#This Row],[Precio NEGRO Publico c/juan]]+(Tabla14[[#This Row],[Precio NEGRO Publico c/juan]]*0.105)</f>
        <v>33618.609377925</v>
      </c>
    </row>
    <row r="4797" spans="1:13">
      <c r="A4797" s="1" t="s">
        <v>9615</v>
      </c>
      <c r="B4797" t="s">
        <v>9616</v>
      </c>
      <c r="C4797" t="s">
        <v>7159</v>
      </c>
      <c r="D4797" t="s">
        <v>5447</v>
      </c>
      <c r="E4797" s="2">
        <v>3212.63</v>
      </c>
      <c r="F4797" s="2">
        <f>Tabla14[[#This Row],[Precio]]-(Tabla14[[#This Row],[Precio]]*0.14)</f>
        <v>2762.8618000000001</v>
      </c>
      <c r="G4797" s="2">
        <f>Tabla14[[#This Row],[Precio]]-(Tabla14[[#This Row],[Precio]]*0.05)</f>
        <v>3051.9985000000001</v>
      </c>
      <c r="H4797" s="4">
        <f>Tabla14[[#This Row],[  -14% costo de juan]]+(Tabla14[[#This Row],[  -14% costo de juan]]*0.1)</f>
        <v>3039.1479800000002</v>
      </c>
      <c r="I4797" s="30">
        <f>Tabla14[[#This Row],[5% purpil]]+(Tabla14[[#This Row],[5% purpil]]*0.21)</f>
        <v>3692.918185</v>
      </c>
      <c r="J4797" s="30">
        <f>Tabla14[[#This Row],[5% purpil]]+(Tabla14[[#This Row],[5% purpil]]*0.21)</f>
        <v>3692.918185</v>
      </c>
      <c r="K4797" s="6">
        <f>Tabla14[[#This Row],[Precio NEGRO Publico c/juan]]-Tabla14[[#This Row],[Nuestro Costo juan ]]</f>
        <v>653.77020499999981</v>
      </c>
      <c r="L4797" s="7">
        <f>Tabla14[[#This Row],[Ganancia]]/Tabla14[[#This Row],[Nuestro Costo juan ]]</f>
        <v>0.21511627906976735</v>
      </c>
      <c r="M4797" s="2">
        <f>Tabla14[[#This Row],[Precio NEGRO Publico c/juan]]+(Tabla14[[#This Row],[Precio NEGRO Publico c/juan]]*0.105)</f>
        <v>4080.6745944250001</v>
      </c>
    </row>
    <row r="4798" spans="1:13">
      <c r="A4798" s="1" t="s">
        <v>9617</v>
      </c>
      <c r="B4798" t="s">
        <v>9618</v>
      </c>
      <c r="C4798" t="s">
        <v>7159</v>
      </c>
      <c r="D4798" t="s">
        <v>5447</v>
      </c>
      <c r="E4798" s="2">
        <v>44763.51</v>
      </c>
      <c r="F4798" s="2">
        <f>Tabla14[[#This Row],[Precio]]-(Tabla14[[#This Row],[Precio]]*0.14)</f>
        <v>38496.618600000002</v>
      </c>
      <c r="G4798" s="2">
        <f>Tabla14[[#This Row],[Precio]]-(Tabla14[[#This Row],[Precio]]*0.05)</f>
        <v>42525.334500000004</v>
      </c>
      <c r="H4798" s="4">
        <f>Tabla14[[#This Row],[  -14% costo de juan]]+(Tabla14[[#This Row],[  -14% costo de juan]]*0.1)</f>
        <v>42346.280460000002</v>
      </c>
      <c r="I4798" s="30">
        <f>Tabla14[[#This Row],[5% purpil]]+(Tabla14[[#This Row],[5% purpil]]*0.21)</f>
        <v>51455.654745000007</v>
      </c>
      <c r="J4798" s="30">
        <f>Tabla14[[#This Row],[5% purpil]]+(Tabla14[[#This Row],[5% purpil]]*0.21)</f>
        <v>51455.654745000007</v>
      </c>
      <c r="K4798" s="6">
        <f>Tabla14[[#This Row],[Precio NEGRO Publico c/juan]]-Tabla14[[#This Row],[Nuestro Costo juan ]]</f>
        <v>9109.3742850000053</v>
      </c>
      <c r="L4798" s="7">
        <f>Tabla14[[#This Row],[Ganancia]]/Tabla14[[#This Row],[Nuestro Costo juan ]]</f>
        <v>0.21511627906976755</v>
      </c>
      <c r="M4798" s="2">
        <f>Tabla14[[#This Row],[Precio NEGRO Publico c/juan]]+(Tabla14[[#This Row],[Precio NEGRO Publico c/juan]]*0.105)</f>
        <v>56858.498493225008</v>
      </c>
    </row>
    <row r="4799" spans="1:13">
      <c r="A4799" s="1" t="s">
        <v>9619</v>
      </c>
      <c r="B4799" t="s">
        <v>9620</v>
      </c>
      <c r="C4799" t="s">
        <v>7159</v>
      </c>
      <c r="D4799" t="s">
        <v>5447</v>
      </c>
      <c r="E4799" s="2">
        <v>307.70999999999998</v>
      </c>
      <c r="F4799" s="2">
        <f>Tabla14[[#This Row],[Precio]]-(Tabla14[[#This Row],[Precio]]*0.14)</f>
        <v>264.63059999999996</v>
      </c>
      <c r="G4799" s="2">
        <f>Tabla14[[#This Row],[Precio]]-(Tabla14[[#This Row],[Precio]]*0.05)</f>
        <v>292.3245</v>
      </c>
      <c r="H4799" s="4">
        <f>Tabla14[[#This Row],[  -14% costo de juan]]+(Tabla14[[#This Row],[  -14% costo de juan]]*0.1)</f>
        <v>291.09365999999994</v>
      </c>
      <c r="I4799" s="30">
        <f>Tabla14[[#This Row],[5% purpil]]+(Tabla14[[#This Row],[5% purpil]]*0.21)</f>
        <v>353.71264500000001</v>
      </c>
      <c r="J4799" s="30">
        <f>Tabla14[[#This Row],[5% purpil]]+(Tabla14[[#This Row],[5% purpil]]*0.21)</f>
        <v>353.71264500000001</v>
      </c>
      <c r="K4799" s="6">
        <f>Tabla14[[#This Row],[Precio NEGRO Publico c/juan]]-Tabla14[[#This Row],[Nuestro Costo juan ]]</f>
        <v>62.618985000000066</v>
      </c>
      <c r="L4799" s="7">
        <f>Tabla14[[#This Row],[Ganancia]]/Tabla14[[#This Row],[Nuestro Costo juan ]]</f>
        <v>0.21511627906976771</v>
      </c>
      <c r="M4799" s="2">
        <f>Tabla14[[#This Row],[Precio NEGRO Publico c/juan]]+(Tabla14[[#This Row],[Precio NEGRO Publico c/juan]]*0.105)</f>
        <v>390.85247272499998</v>
      </c>
    </row>
    <row r="4800" spans="1:13">
      <c r="A4800" s="1" t="s">
        <v>9621</v>
      </c>
      <c r="B4800" t="s">
        <v>9622</v>
      </c>
      <c r="C4800" t="s">
        <v>7159</v>
      </c>
      <c r="D4800" t="s">
        <v>5447</v>
      </c>
      <c r="E4800" s="2">
        <v>22785.97</v>
      </c>
      <c r="F4800" s="2">
        <f>Tabla14[[#This Row],[Precio]]-(Tabla14[[#This Row],[Precio]]*0.14)</f>
        <v>19595.9342</v>
      </c>
      <c r="G4800" s="2">
        <f>Tabla14[[#This Row],[Precio]]-(Tabla14[[#This Row],[Precio]]*0.05)</f>
        <v>21646.6715</v>
      </c>
      <c r="H4800" s="4">
        <f>Tabla14[[#This Row],[  -14% costo de juan]]+(Tabla14[[#This Row],[  -14% costo de juan]]*0.1)</f>
        <v>21555.527620000001</v>
      </c>
      <c r="I4800" s="30">
        <f>Tabla14[[#This Row],[5% purpil]]+(Tabla14[[#This Row],[5% purpil]]*0.21)</f>
        <v>26192.472515000001</v>
      </c>
      <c r="J4800" s="30">
        <f>Tabla14[[#This Row],[5% purpil]]+(Tabla14[[#This Row],[5% purpil]]*0.21)</f>
        <v>26192.472515000001</v>
      </c>
      <c r="K4800" s="6">
        <f>Tabla14[[#This Row],[Precio NEGRO Publico c/juan]]-Tabla14[[#This Row],[Nuestro Costo juan ]]</f>
        <v>4636.9448950000005</v>
      </c>
      <c r="L4800" s="7">
        <f>Tabla14[[#This Row],[Ganancia]]/Tabla14[[#This Row],[Nuestro Costo juan ]]</f>
        <v>0.21511627906976746</v>
      </c>
      <c r="M4800" s="2">
        <f>Tabla14[[#This Row],[Precio NEGRO Publico c/juan]]+(Tabla14[[#This Row],[Precio NEGRO Publico c/juan]]*0.105)</f>
        <v>28942.682129075001</v>
      </c>
    </row>
    <row r="4801" spans="1:13">
      <c r="A4801" s="1" t="s">
        <v>9623</v>
      </c>
      <c r="B4801" t="s">
        <v>9624</v>
      </c>
      <c r="C4801" t="s">
        <v>7159</v>
      </c>
      <c r="D4801" t="s">
        <v>5447</v>
      </c>
      <c r="E4801" s="2">
        <v>27629.47</v>
      </c>
      <c r="F4801" s="2">
        <f>Tabla14[[#This Row],[Precio]]-(Tabla14[[#This Row],[Precio]]*0.14)</f>
        <v>23761.3442</v>
      </c>
      <c r="G4801" s="2">
        <f>Tabla14[[#This Row],[Precio]]-(Tabla14[[#This Row],[Precio]]*0.05)</f>
        <v>26247.996500000001</v>
      </c>
      <c r="H4801" s="4">
        <f>Tabla14[[#This Row],[  -14% costo de juan]]+(Tabla14[[#This Row],[  -14% costo de juan]]*0.1)</f>
        <v>26137.478619999998</v>
      </c>
      <c r="I4801" s="30">
        <f>Tabla14[[#This Row],[5% purpil]]+(Tabla14[[#This Row],[5% purpil]]*0.21)</f>
        <v>31760.075765000001</v>
      </c>
      <c r="J4801" s="30">
        <f>Tabla14[[#This Row],[5% purpil]]+(Tabla14[[#This Row],[5% purpil]]*0.21)</f>
        <v>31760.075765000001</v>
      </c>
      <c r="K4801" s="6">
        <f>Tabla14[[#This Row],[Precio NEGRO Publico c/juan]]-Tabla14[[#This Row],[Nuestro Costo juan ]]</f>
        <v>5622.5971450000034</v>
      </c>
      <c r="L4801" s="7">
        <f>Tabla14[[#This Row],[Ganancia]]/Tabla14[[#This Row],[Nuestro Costo juan ]]</f>
        <v>0.21511627906976757</v>
      </c>
      <c r="M4801" s="2">
        <f>Tabla14[[#This Row],[Precio NEGRO Publico c/juan]]+(Tabla14[[#This Row],[Precio NEGRO Publico c/juan]]*0.105)</f>
        <v>35094.883720325</v>
      </c>
    </row>
    <row r="4802" spans="1:13">
      <c r="A4802" s="1" t="s">
        <v>9625</v>
      </c>
      <c r="B4802" t="s">
        <v>9626</v>
      </c>
      <c r="C4802" t="s">
        <v>7159</v>
      </c>
      <c r="D4802" t="s">
        <v>5447</v>
      </c>
      <c r="E4802" s="2">
        <v>6658.25</v>
      </c>
      <c r="F4802" s="2">
        <f>Tabla14[[#This Row],[Precio]]-(Tabla14[[#This Row],[Precio]]*0.14)</f>
        <v>5726.0950000000003</v>
      </c>
      <c r="G4802" s="2">
        <f>Tabla14[[#This Row],[Precio]]-(Tabla14[[#This Row],[Precio]]*0.05)</f>
        <v>6325.3374999999996</v>
      </c>
      <c r="H4802" s="4">
        <f>Tabla14[[#This Row],[  -14% costo de juan]]+(Tabla14[[#This Row],[  -14% costo de juan]]*0.1)</f>
        <v>6298.7044999999998</v>
      </c>
      <c r="I4802" s="30">
        <f>Tabla14[[#This Row],[5% purpil]]+(Tabla14[[#This Row],[5% purpil]]*0.21)</f>
        <v>7653.6583749999991</v>
      </c>
      <c r="J4802" s="30">
        <f>Tabla14[[#This Row],[5% purpil]]+(Tabla14[[#This Row],[5% purpil]]*0.21)</f>
        <v>7653.6583749999991</v>
      </c>
      <c r="K4802" s="6">
        <f>Tabla14[[#This Row],[Precio NEGRO Publico c/juan]]-Tabla14[[#This Row],[Nuestro Costo juan ]]</f>
        <v>1354.9538749999992</v>
      </c>
      <c r="L4802" s="7">
        <f>Tabla14[[#This Row],[Ganancia]]/Tabla14[[#This Row],[Nuestro Costo juan ]]</f>
        <v>0.21511627906976732</v>
      </c>
      <c r="M4802" s="2">
        <f>Tabla14[[#This Row],[Precio NEGRO Publico c/juan]]+(Tabla14[[#This Row],[Precio NEGRO Publico c/juan]]*0.105)</f>
        <v>8457.2925043749983</v>
      </c>
    </row>
    <row r="4803" spans="1:13">
      <c r="A4803" s="1" t="s">
        <v>9627</v>
      </c>
      <c r="B4803" t="s">
        <v>9628</v>
      </c>
      <c r="C4803" t="s">
        <v>7159</v>
      </c>
      <c r="D4803" t="s">
        <v>5447</v>
      </c>
      <c r="E4803" s="2">
        <v>5789.47</v>
      </c>
      <c r="F4803" s="2">
        <f>Tabla14[[#This Row],[Precio]]-(Tabla14[[#This Row],[Precio]]*0.14)</f>
        <v>4978.9441999999999</v>
      </c>
      <c r="G4803" s="2">
        <f>Tabla14[[#This Row],[Precio]]-(Tabla14[[#This Row],[Precio]]*0.05)</f>
        <v>5499.9965000000002</v>
      </c>
      <c r="H4803" s="4">
        <f>Tabla14[[#This Row],[  -14% costo de juan]]+(Tabla14[[#This Row],[  -14% costo de juan]]*0.1)</f>
        <v>5476.8386199999995</v>
      </c>
      <c r="I4803" s="30">
        <f>Tabla14[[#This Row],[5% purpil]]+(Tabla14[[#This Row],[5% purpil]]*0.21)</f>
        <v>6654.9957649999997</v>
      </c>
      <c r="J4803" s="30">
        <f>Tabla14[[#This Row],[5% purpil]]+(Tabla14[[#This Row],[5% purpil]]*0.21)</f>
        <v>6654.9957649999997</v>
      </c>
      <c r="K4803" s="6">
        <f>Tabla14[[#This Row],[Precio NEGRO Publico c/juan]]-Tabla14[[#This Row],[Nuestro Costo juan ]]</f>
        <v>1178.1571450000001</v>
      </c>
      <c r="L4803" s="7">
        <f>Tabla14[[#This Row],[Ganancia]]/Tabla14[[#This Row],[Nuestro Costo juan ]]</f>
        <v>0.21511627906976749</v>
      </c>
      <c r="M4803" s="2">
        <f>Tabla14[[#This Row],[Precio NEGRO Publico c/juan]]+(Tabla14[[#This Row],[Precio NEGRO Publico c/juan]]*0.105)</f>
        <v>7353.7703203249994</v>
      </c>
    </row>
    <row r="4804" spans="1:13">
      <c r="A4804" s="1" t="s">
        <v>9629</v>
      </c>
      <c r="B4804" t="s">
        <v>9630</v>
      </c>
      <c r="C4804" t="s">
        <v>7159</v>
      </c>
      <c r="D4804" t="s">
        <v>5447</v>
      </c>
      <c r="E4804" s="2">
        <v>1500.35</v>
      </c>
      <c r="F4804" s="2">
        <f>Tabla14[[#This Row],[Precio]]-(Tabla14[[#This Row],[Precio]]*0.14)</f>
        <v>1290.3009999999999</v>
      </c>
      <c r="G4804" s="2">
        <f>Tabla14[[#This Row],[Precio]]-(Tabla14[[#This Row],[Precio]]*0.05)</f>
        <v>1425.3325</v>
      </c>
      <c r="H4804" s="4">
        <f>Tabla14[[#This Row],[  -14% costo de juan]]+(Tabla14[[#This Row],[  -14% costo de juan]]*0.1)</f>
        <v>1419.3310999999999</v>
      </c>
      <c r="I4804" s="30">
        <f>Tabla14[[#This Row],[5% purpil]]+(Tabla14[[#This Row],[5% purpil]]*0.21)</f>
        <v>1724.652325</v>
      </c>
      <c r="J4804" s="30">
        <f>Tabla14[[#This Row],[5% purpil]]+(Tabla14[[#This Row],[5% purpil]]*0.21)</f>
        <v>1724.652325</v>
      </c>
      <c r="K4804" s="6">
        <f>Tabla14[[#This Row],[Precio NEGRO Publico c/juan]]-Tabla14[[#This Row],[Nuestro Costo juan ]]</f>
        <v>305.32122500000014</v>
      </c>
      <c r="L4804" s="7">
        <f>Tabla14[[#This Row],[Ganancia]]/Tabla14[[#This Row],[Nuestro Costo juan ]]</f>
        <v>0.21511627906976755</v>
      </c>
      <c r="M4804" s="2">
        <f>Tabla14[[#This Row],[Precio NEGRO Publico c/juan]]+(Tabla14[[#This Row],[Precio NEGRO Publico c/juan]]*0.105)</f>
        <v>1905.7408191249999</v>
      </c>
    </row>
    <row r="4805" spans="1:13">
      <c r="A4805" s="1" t="s">
        <v>9631</v>
      </c>
      <c r="B4805" t="s">
        <v>9632</v>
      </c>
      <c r="C4805" t="s">
        <v>7159</v>
      </c>
      <c r="D4805" t="s">
        <v>5447</v>
      </c>
      <c r="E4805" s="2">
        <v>1500.35</v>
      </c>
      <c r="F4805" s="2">
        <f>Tabla14[[#This Row],[Precio]]-(Tabla14[[#This Row],[Precio]]*0.14)</f>
        <v>1290.3009999999999</v>
      </c>
      <c r="G4805" s="2">
        <f>Tabla14[[#This Row],[Precio]]-(Tabla14[[#This Row],[Precio]]*0.05)</f>
        <v>1425.3325</v>
      </c>
      <c r="H4805" s="4">
        <f>Tabla14[[#This Row],[  -14% costo de juan]]+(Tabla14[[#This Row],[  -14% costo de juan]]*0.1)</f>
        <v>1419.3310999999999</v>
      </c>
      <c r="I4805" s="30">
        <f>Tabla14[[#This Row],[5% purpil]]+(Tabla14[[#This Row],[5% purpil]]*0.21)</f>
        <v>1724.652325</v>
      </c>
      <c r="J4805" s="30">
        <f>Tabla14[[#This Row],[5% purpil]]+(Tabla14[[#This Row],[5% purpil]]*0.21)</f>
        <v>1724.652325</v>
      </c>
      <c r="K4805" s="6">
        <f>Tabla14[[#This Row],[Precio NEGRO Publico c/juan]]-Tabla14[[#This Row],[Nuestro Costo juan ]]</f>
        <v>305.32122500000014</v>
      </c>
      <c r="L4805" s="7">
        <f>Tabla14[[#This Row],[Ganancia]]/Tabla14[[#This Row],[Nuestro Costo juan ]]</f>
        <v>0.21511627906976755</v>
      </c>
      <c r="M4805" s="2">
        <f>Tabla14[[#This Row],[Precio NEGRO Publico c/juan]]+(Tabla14[[#This Row],[Precio NEGRO Publico c/juan]]*0.105)</f>
        <v>1905.7408191249999</v>
      </c>
    </row>
    <row r="4806" spans="1:13">
      <c r="A4806" s="1" t="s">
        <v>9633</v>
      </c>
      <c r="B4806" t="s">
        <v>9634</v>
      </c>
      <c r="C4806" t="s">
        <v>7159</v>
      </c>
      <c r="D4806" t="s">
        <v>5447</v>
      </c>
      <c r="E4806" s="2">
        <v>6921.45</v>
      </c>
      <c r="F4806" s="2">
        <f>Tabla14[[#This Row],[Precio]]-(Tabla14[[#This Row],[Precio]]*0.14)</f>
        <v>5952.4470000000001</v>
      </c>
      <c r="G4806" s="2">
        <f>Tabla14[[#This Row],[Precio]]-(Tabla14[[#This Row],[Precio]]*0.05)</f>
        <v>6575.3774999999996</v>
      </c>
      <c r="H4806" s="4">
        <f>Tabla14[[#This Row],[  -14% costo de juan]]+(Tabla14[[#This Row],[  -14% costo de juan]]*0.1)</f>
        <v>6547.6917000000003</v>
      </c>
      <c r="I4806" s="30">
        <f>Tabla14[[#This Row],[5% purpil]]+(Tabla14[[#This Row],[5% purpil]]*0.21)</f>
        <v>7956.2067749999997</v>
      </c>
      <c r="J4806" s="30">
        <f>Tabla14[[#This Row],[5% purpil]]+(Tabla14[[#This Row],[5% purpil]]*0.21)</f>
        <v>7956.2067749999997</v>
      </c>
      <c r="K4806" s="6">
        <f>Tabla14[[#This Row],[Precio NEGRO Publico c/juan]]-Tabla14[[#This Row],[Nuestro Costo juan ]]</f>
        <v>1408.5150749999993</v>
      </c>
      <c r="L4806" s="7">
        <f>Tabla14[[#This Row],[Ganancia]]/Tabla14[[#This Row],[Nuestro Costo juan ]]</f>
        <v>0.21511627906976732</v>
      </c>
      <c r="M4806" s="2">
        <f>Tabla14[[#This Row],[Precio NEGRO Publico c/juan]]+(Tabla14[[#This Row],[Precio NEGRO Publico c/juan]]*0.105)</f>
        <v>8791.6084863750002</v>
      </c>
    </row>
    <row r="4807" spans="1:13">
      <c r="A4807" s="1" t="s">
        <v>9635</v>
      </c>
      <c r="B4807" t="s">
        <v>9636</v>
      </c>
      <c r="C4807" t="s">
        <v>7159</v>
      </c>
      <c r="D4807" t="s">
        <v>5447</v>
      </c>
      <c r="E4807" s="2">
        <v>1111.07</v>
      </c>
      <c r="F4807" s="2">
        <f>Tabla14[[#This Row],[Precio]]-(Tabla14[[#This Row],[Precio]]*0.14)</f>
        <v>955.52019999999993</v>
      </c>
      <c r="G4807" s="2">
        <f>Tabla14[[#This Row],[Precio]]-(Tabla14[[#This Row],[Precio]]*0.05)</f>
        <v>1055.5165</v>
      </c>
      <c r="H4807" s="4">
        <f>Tabla14[[#This Row],[  -14% costo de juan]]+(Tabla14[[#This Row],[  -14% costo de juan]]*0.1)</f>
        <v>1051.07222</v>
      </c>
      <c r="I4807" s="30">
        <f>Tabla14[[#This Row],[5% purpil]]+(Tabla14[[#This Row],[5% purpil]]*0.21)</f>
        <v>1277.1749649999999</v>
      </c>
      <c r="J4807" s="30">
        <f>Tabla14[[#This Row],[5% purpil]]+(Tabla14[[#This Row],[5% purpil]]*0.21)</f>
        <v>1277.1749649999999</v>
      </c>
      <c r="K4807" s="6">
        <f>Tabla14[[#This Row],[Precio NEGRO Publico c/juan]]-Tabla14[[#This Row],[Nuestro Costo juan ]]</f>
        <v>226.10274499999991</v>
      </c>
      <c r="L4807" s="7">
        <f>Tabla14[[#This Row],[Ganancia]]/Tabla14[[#This Row],[Nuestro Costo juan ]]</f>
        <v>0.21511627906976735</v>
      </c>
      <c r="M4807" s="2">
        <f>Tabla14[[#This Row],[Precio NEGRO Publico c/juan]]+(Tabla14[[#This Row],[Precio NEGRO Publico c/juan]]*0.105)</f>
        <v>1411.2783363249998</v>
      </c>
    </row>
    <row r="4808" spans="1:13">
      <c r="A4808" s="1" t="s">
        <v>9637</v>
      </c>
      <c r="B4808" t="s">
        <v>9638</v>
      </c>
      <c r="C4808" t="s">
        <v>7159</v>
      </c>
      <c r="D4808" t="s">
        <v>5447</v>
      </c>
      <c r="E4808" s="2">
        <v>1658.27</v>
      </c>
      <c r="F4808" s="2">
        <f>Tabla14[[#This Row],[Precio]]-(Tabla14[[#This Row],[Precio]]*0.14)</f>
        <v>1426.1122</v>
      </c>
      <c r="G4808" s="2">
        <f>Tabla14[[#This Row],[Precio]]-(Tabla14[[#This Row],[Precio]]*0.05)</f>
        <v>1575.3564999999999</v>
      </c>
      <c r="H4808" s="4">
        <f>Tabla14[[#This Row],[  -14% costo de juan]]+(Tabla14[[#This Row],[  -14% costo de juan]]*0.1)</f>
        <v>1568.72342</v>
      </c>
      <c r="I4808" s="30">
        <f>Tabla14[[#This Row],[5% purpil]]+(Tabla14[[#This Row],[5% purpil]]*0.21)</f>
        <v>1906.1813649999999</v>
      </c>
      <c r="J4808" s="30">
        <f>Tabla14[[#This Row],[5% purpil]]+(Tabla14[[#This Row],[5% purpil]]*0.21)</f>
        <v>1906.1813649999999</v>
      </c>
      <c r="K4808" s="6">
        <f>Tabla14[[#This Row],[Precio NEGRO Publico c/juan]]-Tabla14[[#This Row],[Nuestro Costo juan ]]</f>
        <v>337.45794499999988</v>
      </c>
      <c r="L4808" s="7">
        <f>Tabla14[[#This Row],[Ganancia]]/Tabla14[[#This Row],[Nuestro Costo juan ]]</f>
        <v>0.21511627906976735</v>
      </c>
      <c r="M4808" s="2">
        <f>Tabla14[[#This Row],[Precio NEGRO Publico c/juan]]+(Tabla14[[#This Row],[Precio NEGRO Publico c/juan]]*0.105)</f>
        <v>2106.330408325</v>
      </c>
    </row>
    <row r="4809" spans="1:13">
      <c r="A4809" s="1" t="s">
        <v>9639</v>
      </c>
      <c r="B4809" t="s">
        <v>9640</v>
      </c>
      <c r="C4809" t="s">
        <v>7159</v>
      </c>
      <c r="D4809" t="s">
        <v>5447</v>
      </c>
      <c r="E4809" s="2">
        <v>1932.63</v>
      </c>
      <c r="F4809" s="2">
        <f>Tabla14[[#This Row],[Precio]]-(Tabla14[[#This Row],[Precio]]*0.14)</f>
        <v>1662.0617999999999</v>
      </c>
      <c r="G4809" s="2">
        <f>Tabla14[[#This Row],[Precio]]-(Tabla14[[#This Row],[Precio]]*0.05)</f>
        <v>1835.9985000000001</v>
      </c>
      <c r="H4809" s="4">
        <f>Tabla14[[#This Row],[  -14% costo de juan]]+(Tabla14[[#This Row],[  -14% costo de juan]]*0.1)</f>
        <v>1828.2679800000001</v>
      </c>
      <c r="I4809" s="30">
        <f>Tabla14[[#This Row],[5% purpil]]+(Tabla14[[#This Row],[5% purpil]]*0.21)</f>
        <v>2221.5581850000003</v>
      </c>
      <c r="J4809" s="30">
        <f>Tabla14[[#This Row],[5% purpil]]+(Tabla14[[#This Row],[5% purpil]]*0.21)</f>
        <v>2221.5581850000003</v>
      </c>
      <c r="K4809" s="6">
        <f>Tabla14[[#This Row],[Precio NEGRO Publico c/juan]]-Tabla14[[#This Row],[Nuestro Costo juan ]]</f>
        <v>393.29020500000024</v>
      </c>
      <c r="L4809" s="7">
        <f>Tabla14[[#This Row],[Ganancia]]/Tabla14[[#This Row],[Nuestro Costo juan ]]</f>
        <v>0.21511627906976757</v>
      </c>
      <c r="M4809" s="2">
        <f>Tabla14[[#This Row],[Precio NEGRO Publico c/juan]]+(Tabla14[[#This Row],[Precio NEGRO Publico c/juan]]*0.105)</f>
        <v>2454.8217944250005</v>
      </c>
    </row>
    <row r="4810" spans="1:13">
      <c r="A4810" s="1" t="s">
        <v>9641</v>
      </c>
      <c r="B4810" t="s">
        <v>9642</v>
      </c>
      <c r="C4810" t="s">
        <v>7159</v>
      </c>
      <c r="D4810" t="s">
        <v>5447</v>
      </c>
      <c r="E4810" s="2">
        <v>1368.42</v>
      </c>
      <c r="F4810" s="2">
        <f>Tabla14[[#This Row],[Precio]]-(Tabla14[[#This Row],[Precio]]*0.14)</f>
        <v>1176.8412000000001</v>
      </c>
      <c r="G4810" s="2">
        <f>Tabla14[[#This Row],[Precio]]-(Tabla14[[#This Row],[Precio]]*0.05)</f>
        <v>1299.999</v>
      </c>
      <c r="H4810" s="4">
        <f>Tabla14[[#This Row],[  -14% costo de juan]]+(Tabla14[[#This Row],[  -14% costo de juan]]*0.1)</f>
        <v>1294.5253200000002</v>
      </c>
      <c r="I4810" s="30">
        <f>Tabla14[[#This Row],[5% purpil]]+(Tabla14[[#This Row],[5% purpil]]*0.21)</f>
        <v>1572.9987900000001</v>
      </c>
      <c r="J4810" s="30">
        <f>Tabla14[[#This Row],[5% purpil]]+(Tabla14[[#This Row],[5% purpil]]*0.21)</f>
        <v>1572.9987900000001</v>
      </c>
      <c r="K4810" s="6">
        <f>Tabla14[[#This Row],[Precio NEGRO Publico c/juan]]-Tabla14[[#This Row],[Nuestro Costo juan ]]</f>
        <v>278.47346999999991</v>
      </c>
      <c r="L4810" s="7">
        <f>Tabla14[[#This Row],[Ganancia]]/Tabla14[[#This Row],[Nuestro Costo juan ]]</f>
        <v>0.21511627906976732</v>
      </c>
      <c r="M4810" s="2">
        <f>Tabla14[[#This Row],[Precio NEGRO Publico c/juan]]+(Tabla14[[#This Row],[Precio NEGRO Publico c/juan]]*0.105)</f>
        <v>1738.1636629500001</v>
      </c>
    </row>
    <row r="4811" spans="1:13">
      <c r="A4811" s="1" t="s">
        <v>9643</v>
      </c>
      <c r="B4811" t="s">
        <v>9644</v>
      </c>
      <c r="C4811" t="s">
        <v>7159</v>
      </c>
      <c r="D4811" t="s">
        <v>5447</v>
      </c>
      <c r="E4811" s="2">
        <v>1881.09</v>
      </c>
      <c r="F4811" s="2">
        <f>Tabla14[[#This Row],[Precio]]-(Tabla14[[#This Row],[Precio]]*0.14)</f>
        <v>1617.7374</v>
      </c>
      <c r="G4811" s="2">
        <f>Tabla14[[#This Row],[Precio]]-(Tabla14[[#This Row],[Precio]]*0.05)</f>
        <v>1787.0355</v>
      </c>
      <c r="H4811" s="4">
        <f>Tabla14[[#This Row],[  -14% costo de juan]]+(Tabla14[[#This Row],[  -14% costo de juan]]*0.1)</f>
        <v>1779.5111400000001</v>
      </c>
      <c r="I4811" s="30">
        <f>Tabla14[[#This Row],[5% purpil]]+(Tabla14[[#This Row],[5% purpil]]*0.21)</f>
        <v>2162.3129549999999</v>
      </c>
      <c r="J4811" s="30">
        <f>Tabla14[[#This Row],[5% purpil]]+(Tabla14[[#This Row],[5% purpil]]*0.21)</f>
        <v>2162.3129549999999</v>
      </c>
      <c r="K4811" s="6">
        <f>Tabla14[[#This Row],[Precio NEGRO Publico c/juan]]-Tabla14[[#This Row],[Nuestro Costo juan ]]</f>
        <v>382.80181499999981</v>
      </c>
      <c r="L4811" s="7">
        <f>Tabla14[[#This Row],[Ganancia]]/Tabla14[[#This Row],[Nuestro Costo juan ]]</f>
        <v>0.21511627906976732</v>
      </c>
      <c r="M4811" s="2">
        <f>Tabla14[[#This Row],[Precio NEGRO Publico c/juan]]+(Tabla14[[#This Row],[Precio NEGRO Publico c/juan]]*0.105)</f>
        <v>2389.3558152749997</v>
      </c>
    </row>
    <row r="4812" spans="1:13">
      <c r="A4812" s="1" t="s">
        <v>9645</v>
      </c>
      <c r="B4812" t="s">
        <v>9646</v>
      </c>
      <c r="C4812" t="s">
        <v>7159</v>
      </c>
      <c r="D4812" t="s">
        <v>5447</v>
      </c>
      <c r="E4812" s="2">
        <v>22057.54</v>
      </c>
      <c r="F4812" s="2">
        <f>Tabla14[[#This Row],[Precio]]-(Tabla14[[#This Row],[Precio]]*0.14)</f>
        <v>18969.484400000001</v>
      </c>
      <c r="G4812" s="2">
        <f>Tabla14[[#This Row],[Precio]]-(Tabla14[[#This Row],[Precio]]*0.05)</f>
        <v>20954.663</v>
      </c>
      <c r="H4812" s="4">
        <f>Tabla14[[#This Row],[  -14% costo de juan]]+(Tabla14[[#This Row],[  -14% costo de juan]]*0.1)</f>
        <v>20866.432840000001</v>
      </c>
      <c r="I4812" s="30">
        <f>Tabla14[[#This Row],[5% purpil]]+(Tabla14[[#This Row],[5% purpil]]*0.21)</f>
        <v>25355.142230000001</v>
      </c>
      <c r="J4812" s="30">
        <f>Tabla14[[#This Row],[5% purpil]]+(Tabla14[[#This Row],[5% purpil]]*0.21)</f>
        <v>25355.142230000001</v>
      </c>
      <c r="K4812" s="6">
        <f>Tabla14[[#This Row],[Precio NEGRO Publico c/juan]]-Tabla14[[#This Row],[Nuestro Costo juan ]]</f>
        <v>4488.70939</v>
      </c>
      <c r="L4812" s="7">
        <f>Tabla14[[#This Row],[Ganancia]]/Tabla14[[#This Row],[Nuestro Costo juan ]]</f>
        <v>0.21511627906976744</v>
      </c>
      <c r="M4812" s="2">
        <f>Tabla14[[#This Row],[Precio NEGRO Publico c/juan]]+(Tabla14[[#This Row],[Precio NEGRO Publico c/juan]]*0.105)</f>
        <v>28017.432164150003</v>
      </c>
    </row>
    <row r="4813" spans="1:13">
      <c r="A4813" s="1" t="s">
        <v>9647</v>
      </c>
      <c r="B4813" t="s">
        <v>9648</v>
      </c>
      <c r="C4813" t="s">
        <v>7159</v>
      </c>
      <c r="D4813" t="s">
        <v>5447</v>
      </c>
      <c r="E4813" s="2">
        <v>2529.85</v>
      </c>
      <c r="F4813" s="2">
        <f>Tabla14[[#This Row],[Precio]]-(Tabla14[[#This Row],[Precio]]*0.14)</f>
        <v>2175.6709999999998</v>
      </c>
      <c r="G4813" s="2">
        <f>Tabla14[[#This Row],[Precio]]-(Tabla14[[#This Row],[Precio]]*0.05)</f>
        <v>2403.3575000000001</v>
      </c>
      <c r="H4813" s="4">
        <f>Tabla14[[#This Row],[  -14% costo de juan]]+(Tabla14[[#This Row],[  -14% costo de juan]]*0.1)</f>
        <v>2393.2380999999996</v>
      </c>
      <c r="I4813" s="30">
        <f>Tabla14[[#This Row],[5% purpil]]+(Tabla14[[#This Row],[5% purpil]]*0.21)</f>
        <v>2908.0625749999999</v>
      </c>
      <c r="J4813" s="30">
        <f>Tabla14[[#This Row],[5% purpil]]+(Tabla14[[#This Row],[5% purpil]]*0.21)</f>
        <v>2908.0625749999999</v>
      </c>
      <c r="K4813" s="6">
        <f>Tabla14[[#This Row],[Precio NEGRO Publico c/juan]]-Tabla14[[#This Row],[Nuestro Costo juan ]]</f>
        <v>514.82447500000035</v>
      </c>
      <c r="L4813" s="7">
        <f>Tabla14[[#This Row],[Ganancia]]/Tabla14[[#This Row],[Nuestro Costo juan ]]</f>
        <v>0.21511627906976763</v>
      </c>
      <c r="M4813" s="2">
        <f>Tabla14[[#This Row],[Precio NEGRO Publico c/juan]]+(Tabla14[[#This Row],[Precio NEGRO Publico c/juan]]*0.105)</f>
        <v>3213.4091453749998</v>
      </c>
    </row>
    <row r="4814" spans="1:13">
      <c r="A4814" s="1" t="s">
        <v>9649</v>
      </c>
      <c r="B4814" t="s">
        <v>9650</v>
      </c>
      <c r="C4814" t="s">
        <v>7159</v>
      </c>
      <c r="D4814" t="s">
        <v>5447</v>
      </c>
      <c r="E4814" s="2">
        <v>22057.54</v>
      </c>
      <c r="F4814" s="2">
        <f>Tabla14[[#This Row],[Precio]]-(Tabla14[[#This Row],[Precio]]*0.14)</f>
        <v>18969.484400000001</v>
      </c>
      <c r="G4814" s="2">
        <f>Tabla14[[#This Row],[Precio]]-(Tabla14[[#This Row],[Precio]]*0.05)</f>
        <v>20954.663</v>
      </c>
      <c r="H4814" s="4">
        <f>Tabla14[[#This Row],[  -14% costo de juan]]+(Tabla14[[#This Row],[  -14% costo de juan]]*0.1)</f>
        <v>20866.432840000001</v>
      </c>
      <c r="I4814" s="30">
        <f>Tabla14[[#This Row],[5% purpil]]+(Tabla14[[#This Row],[5% purpil]]*0.21)</f>
        <v>25355.142230000001</v>
      </c>
      <c r="J4814" s="30">
        <f>Tabla14[[#This Row],[5% purpil]]+(Tabla14[[#This Row],[5% purpil]]*0.21)</f>
        <v>25355.142230000001</v>
      </c>
      <c r="K4814" s="6">
        <f>Tabla14[[#This Row],[Precio NEGRO Publico c/juan]]-Tabla14[[#This Row],[Nuestro Costo juan ]]</f>
        <v>4488.70939</v>
      </c>
      <c r="L4814" s="7">
        <f>Tabla14[[#This Row],[Ganancia]]/Tabla14[[#This Row],[Nuestro Costo juan ]]</f>
        <v>0.21511627906976744</v>
      </c>
      <c r="M4814" s="2">
        <f>Tabla14[[#This Row],[Precio NEGRO Publico c/juan]]+(Tabla14[[#This Row],[Precio NEGRO Publico c/juan]]*0.105)</f>
        <v>28017.432164150003</v>
      </c>
    </row>
    <row r="4815" spans="1:13">
      <c r="A4815" s="1" t="s">
        <v>9651</v>
      </c>
      <c r="B4815" t="s">
        <v>9652</v>
      </c>
      <c r="C4815" t="s">
        <v>7159</v>
      </c>
      <c r="D4815" t="s">
        <v>5447</v>
      </c>
      <c r="E4815" s="2">
        <v>889.77</v>
      </c>
      <c r="F4815" s="2">
        <f>Tabla14[[#This Row],[Precio]]-(Tabla14[[#This Row],[Precio]]*0.14)</f>
        <v>765.20219999999995</v>
      </c>
      <c r="G4815" s="2">
        <f>Tabla14[[#This Row],[Precio]]-(Tabla14[[#This Row],[Precio]]*0.05)</f>
        <v>845.28149999999994</v>
      </c>
      <c r="H4815" s="4">
        <f>Tabla14[[#This Row],[  -14% costo de juan]]+(Tabla14[[#This Row],[  -14% costo de juan]]*0.1)</f>
        <v>841.72241999999994</v>
      </c>
      <c r="I4815" s="30">
        <f>Tabla14[[#This Row],[5% purpil]]+(Tabla14[[#This Row],[5% purpil]]*0.21)</f>
        <v>1022.7906149999999</v>
      </c>
      <c r="J4815" s="30">
        <f>Tabla14[[#This Row],[5% purpil]]+(Tabla14[[#This Row],[5% purpil]]*0.21)</f>
        <v>1022.7906149999999</v>
      </c>
      <c r="K4815" s="6">
        <f>Tabla14[[#This Row],[Precio NEGRO Publico c/juan]]-Tabla14[[#This Row],[Nuestro Costo juan ]]</f>
        <v>181.06819499999995</v>
      </c>
      <c r="L4815" s="7">
        <f>Tabla14[[#This Row],[Ganancia]]/Tabla14[[#This Row],[Nuestro Costo juan ]]</f>
        <v>0.21511627906976738</v>
      </c>
      <c r="M4815" s="2">
        <f>Tabla14[[#This Row],[Precio NEGRO Publico c/juan]]+(Tabla14[[#This Row],[Precio NEGRO Publico c/juan]]*0.105)</f>
        <v>1130.1836295749999</v>
      </c>
    </row>
    <row r="4816" spans="1:13">
      <c r="A4816" s="1" t="s">
        <v>9653</v>
      </c>
      <c r="B4816" t="s">
        <v>9654</v>
      </c>
      <c r="C4816" t="s">
        <v>7159</v>
      </c>
      <c r="D4816" t="s">
        <v>5447</v>
      </c>
      <c r="E4816" s="2">
        <v>7754.39</v>
      </c>
      <c r="F4816" s="2">
        <f>Tabla14[[#This Row],[Precio]]-(Tabla14[[#This Row],[Precio]]*0.14)</f>
        <v>6668.7754000000004</v>
      </c>
      <c r="G4816" s="2">
        <f>Tabla14[[#This Row],[Precio]]-(Tabla14[[#This Row],[Precio]]*0.05)</f>
        <v>7366.6705000000002</v>
      </c>
      <c r="H4816" s="4">
        <f>Tabla14[[#This Row],[  -14% costo de juan]]+(Tabla14[[#This Row],[  -14% costo de juan]]*0.1)</f>
        <v>7335.6529400000009</v>
      </c>
      <c r="I4816" s="30">
        <f>Tabla14[[#This Row],[5% purpil]]+(Tabla14[[#This Row],[5% purpil]]*0.21)</f>
        <v>8913.6713049999998</v>
      </c>
      <c r="J4816" s="30">
        <f>Tabla14[[#This Row],[5% purpil]]+(Tabla14[[#This Row],[5% purpil]]*0.21)</f>
        <v>8913.6713049999998</v>
      </c>
      <c r="K4816" s="6">
        <f>Tabla14[[#This Row],[Precio NEGRO Publico c/juan]]-Tabla14[[#This Row],[Nuestro Costo juan ]]</f>
        <v>1578.018364999999</v>
      </c>
      <c r="L4816" s="7">
        <f>Tabla14[[#This Row],[Ganancia]]/Tabla14[[#This Row],[Nuestro Costo juan ]]</f>
        <v>0.21511627906976727</v>
      </c>
      <c r="M4816" s="2">
        <f>Tabla14[[#This Row],[Precio NEGRO Publico c/juan]]+(Tabla14[[#This Row],[Precio NEGRO Publico c/juan]]*0.105)</f>
        <v>9849.6067920249989</v>
      </c>
    </row>
    <row r="4817" spans="1:13">
      <c r="A4817" s="1" t="s">
        <v>9655</v>
      </c>
      <c r="B4817" t="s">
        <v>9656</v>
      </c>
      <c r="C4817" t="s">
        <v>7159</v>
      </c>
      <c r="D4817" t="s">
        <v>5447</v>
      </c>
      <c r="E4817" s="2">
        <v>1111.07</v>
      </c>
      <c r="F4817" s="2">
        <f>Tabla14[[#This Row],[Precio]]-(Tabla14[[#This Row],[Precio]]*0.14)</f>
        <v>955.52019999999993</v>
      </c>
      <c r="G4817" s="2">
        <f>Tabla14[[#This Row],[Precio]]-(Tabla14[[#This Row],[Precio]]*0.05)</f>
        <v>1055.5165</v>
      </c>
      <c r="H4817" s="4">
        <f>Tabla14[[#This Row],[  -14% costo de juan]]+(Tabla14[[#This Row],[  -14% costo de juan]]*0.1)</f>
        <v>1051.07222</v>
      </c>
      <c r="I4817" s="30">
        <f>Tabla14[[#This Row],[5% purpil]]+(Tabla14[[#This Row],[5% purpil]]*0.21)</f>
        <v>1277.1749649999999</v>
      </c>
      <c r="J4817" s="30">
        <f>Tabla14[[#This Row],[5% purpil]]+(Tabla14[[#This Row],[5% purpil]]*0.21)</f>
        <v>1277.1749649999999</v>
      </c>
      <c r="K4817" s="6">
        <f>Tabla14[[#This Row],[Precio NEGRO Publico c/juan]]-Tabla14[[#This Row],[Nuestro Costo juan ]]</f>
        <v>226.10274499999991</v>
      </c>
      <c r="L4817" s="7">
        <f>Tabla14[[#This Row],[Ganancia]]/Tabla14[[#This Row],[Nuestro Costo juan ]]</f>
        <v>0.21511627906976735</v>
      </c>
      <c r="M4817" s="2">
        <f>Tabla14[[#This Row],[Precio NEGRO Publico c/juan]]+(Tabla14[[#This Row],[Precio NEGRO Publico c/juan]]*0.105)</f>
        <v>1411.2783363249998</v>
      </c>
    </row>
    <row r="4818" spans="1:13">
      <c r="A4818" s="1" t="s">
        <v>9657</v>
      </c>
      <c r="B4818" t="s">
        <v>9658</v>
      </c>
      <c r="C4818" t="s">
        <v>7159</v>
      </c>
      <c r="D4818" t="s">
        <v>5447</v>
      </c>
      <c r="E4818" s="2">
        <v>17645.330000000002</v>
      </c>
      <c r="F4818" s="2">
        <f>Tabla14[[#This Row],[Precio]]-(Tabla14[[#This Row],[Precio]]*0.14)</f>
        <v>15174.983800000002</v>
      </c>
      <c r="G4818" s="2">
        <f>Tabla14[[#This Row],[Precio]]-(Tabla14[[#This Row],[Precio]]*0.05)</f>
        <v>16763.0635</v>
      </c>
      <c r="H4818" s="4">
        <f>Tabla14[[#This Row],[  -14% costo de juan]]+(Tabla14[[#This Row],[  -14% costo de juan]]*0.1)</f>
        <v>16692.482180000003</v>
      </c>
      <c r="I4818" s="30">
        <f>Tabla14[[#This Row],[5% purpil]]+(Tabla14[[#This Row],[5% purpil]]*0.21)</f>
        <v>20283.306834999999</v>
      </c>
      <c r="J4818" s="30">
        <f>Tabla14[[#This Row],[5% purpil]]+(Tabla14[[#This Row],[5% purpil]]*0.21)</f>
        <v>20283.306834999999</v>
      </c>
      <c r="K4818" s="6">
        <f>Tabla14[[#This Row],[Precio NEGRO Publico c/juan]]-Tabla14[[#This Row],[Nuestro Costo juan ]]</f>
        <v>3590.8246549999967</v>
      </c>
      <c r="L4818" s="7">
        <f>Tabla14[[#This Row],[Ganancia]]/Tabla14[[#This Row],[Nuestro Costo juan ]]</f>
        <v>0.21511627906976721</v>
      </c>
      <c r="M4818" s="2">
        <f>Tabla14[[#This Row],[Precio NEGRO Publico c/juan]]+(Tabla14[[#This Row],[Precio NEGRO Publico c/juan]]*0.105)</f>
        <v>22413.054052674997</v>
      </c>
    </row>
    <row r="4819" spans="1:13">
      <c r="A4819" s="1" t="s">
        <v>9659</v>
      </c>
      <c r="B4819" t="s">
        <v>9660</v>
      </c>
      <c r="C4819" t="s">
        <v>7159</v>
      </c>
      <c r="D4819" t="s">
        <v>5447</v>
      </c>
      <c r="E4819" s="2">
        <v>10439.299999999999</v>
      </c>
      <c r="F4819" s="2">
        <f>Tabla14[[#This Row],[Precio]]-(Tabla14[[#This Row],[Precio]]*0.14)</f>
        <v>8977.7979999999989</v>
      </c>
      <c r="G4819" s="2">
        <f>Tabla14[[#This Row],[Precio]]-(Tabla14[[#This Row],[Precio]]*0.05)</f>
        <v>9917.3349999999991</v>
      </c>
      <c r="H4819" s="4">
        <f>Tabla14[[#This Row],[  -14% costo de juan]]+(Tabla14[[#This Row],[  -14% costo de juan]]*0.1)</f>
        <v>9875.5777999999991</v>
      </c>
      <c r="I4819" s="30">
        <f>Tabla14[[#This Row],[5% purpil]]+(Tabla14[[#This Row],[5% purpil]]*0.21)</f>
        <v>11999.975349999999</v>
      </c>
      <c r="J4819" s="30">
        <f>Tabla14[[#This Row],[5% purpil]]+(Tabla14[[#This Row],[5% purpil]]*0.21)</f>
        <v>11999.975349999999</v>
      </c>
      <c r="K4819" s="6">
        <f>Tabla14[[#This Row],[Precio NEGRO Publico c/juan]]-Tabla14[[#This Row],[Nuestro Costo juan ]]</f>
        <v>2124.3975499999997</v>
      </c>
      <c r="L4819" s="7">
        <f>Tabla14[[#This Row],[Ganancia]]/Tabla14[[#This Row],[Nuestro Costo juan ]]</f>
        <v>0.21511627906976744</v>
      </c>
      <c r="M4819" s="2">
        <f>Tabla14[[#This Row],[Precio NEGRO Publico c/juan]]+(Tabla14[[#This Row],[Precio NEGRO Publico c/juan]]*0.105)</f>
        <v>13259.972761749999</v>
      </c>
    </row>
    <row r="4820" spans="1:13">
      <c r="A4820" s="1" t="s">
        <v>9661</v>
      </c>
      <c r="B4820" t="s">
        <v>9662</v>
      </c>
      <c r="C4820" t="s">
        <v>7159</v>
      </c>
      <c r="D4820" t="s">
        <v>5447</v>
      </c>
      <c r="E4820" s="2">
        <v>1385.43</v>
      </c>
      <c r="F4820" s="2">
        <f>Tabla14[[#This Row],[Precio]]-(Tabla14[[#This Row],[Precio]]*0.14)</f>
        <v>1191.4698000000001</v>
      </c>
      <c r="G4820" s="2">
        <f>Tabla14[[#This Row],[Precio]]-(Tabla14[[#This Row],[Precio]]*0.05)</f>
        <v>1316.1585</v>
      </c>
      <c r="H4820" s="4">
        <f>Tabla14[[#This Row],[  -14% costo de juan]]+(Tabla14[[#This Row],[  -14% costo de juan]]*0.1)</f>
        <v>1310.6167800000001</v>
      </c>
      <c r="I4820" s="30">
        <f>Tabla14[[#This Row],[5% purpil]]+(Tabla14[[#This Row],[5% purpil]]*0.21)</f>
        <v>1592.5517850000001</v>
      </c>
      <c r="J4820" s="30">
        <f>Tabla14[[#This Row],[5% purpil]]+(Tabla14[[#This Row],[5% purpil]]*0.21)</f>
        <v>1592.5517850000001</v>
      </c>
      <c r="K4820" s="6">
        <f>Tabla14[[#This Row],[Precio NEGRO Publico c/juan]]-Tabla14[[#This Row],[Nuestro Costo juan ]]</f>
        <v>281.93500500000005</v>
      </c>
      <c r="L4820" s="7">
        <f>Tabla14[[#This Row],[Ganancia]]/Tabla14[[#This Row],[Nuestro Costo juan ]]</f>
        <v>0.21511627906976746</v>
      </c>
      <c r="M4820" s="2">
        <f>Tabla14[[#This Row],[Precio NEGRO Publico c/juan]]+(Tabla14[[#This Row],[Precio NEGRO Publico c/juan]]*0.105)</f>
        <v>1759.7697224250001</v>
      </c>
    </row>
    <row r="4821" spans="1:13">
      <c r="A4821" s="1" t="s">
        <v>9663</v>
      </c>
      <c r="B4821" t="s">
        <v>9664</v>
      </c>
      <c r="C4821" t="s">
        <v>7159</v>
      </c>
      <c r="D4821" t="s">
        <v>5447</v>
      </c>
      <c r="E4821" s="2">
        <v>5522.02</v>
      </c>
      <c r="F4821" s="2">
        <f>Tabla14[[#This Row],[Precio]]-(Tabla14[[#This Row],[Precio]]*0.14)</f>
        <v>4748.9372000000003</v>
      </c>
      <c r="G4821" s="2">
        <f>Tabla14[[#This Row],[Precio]]-(Tabla14[[#This Row],[Precio]]*0.05)</f>
        <v>5245.9190000000008</v>
      </c>
      <c r="H4821" s="4">
        <f>Tabla14[[#This Row],[  -14% costo de juan]]+(Tabla14[[#This Row],[  -14% costo de juan]]*0.1)</f>
        <v>5223.8309200000003</v>
      </c>
      <c r="I4821" s="30">
        <f>Tabla14[[#This Row],[5% purpil]]+(Tabla14[[#This Row],[5% purpil]]*0.21)</f>
        <v>6347.5619900000011</v>
      </c>
      <c r="J4821" s="30">
        <f>Tabla14[[#This Row],[5% purpil]]+(Tabla14[[#This Row],[5% purpil]]*0.21)</f>
        <v>6347.5619900000011</v>
      </c>
      <c r="K4821" s="6">
        <f>Tabla14[[#This Row],[Precio NEGRO Publico c/juan]]-Tabla14[[#This Row],[Nuestro Costo juan ]]</f>
        <v>1123.7310700000007</v>
      </c>
      <c r="L4821" s="7">
        <f>Tabla14[[#This Row],[Ganancia]]/Tabla14[[#This Row],[Nuestro Costo juan ]]</f>
        <v>0.21511627906976757</v>
      </c>
      <c r="M4821" s="2">
        <f>Tabla14[[#This Row],[Precio NEGRO Publico c/juan]]+(Tabla14[[#This Row],[Precio NEGRO Publico c/juan]]*0.105)</f>
        <v>7014.0559989500016</v>
      </c>
    </row>
    <row r="4822" spans="1:13">
      <c r="A4822" s="1" t="s">
        <v>9665</v>
      </c>
      <c r="B4822" t="s">
        <v>9666</v>
      </c>
      <c r="C4822" t="s">
        <v>7159</v>
      </c>
      <c r="D4822" t="s">
        <v>5447</v>
      </c>
      <c r="E4822" s="2">
        <v>8173.14</v>
      </c>
      <c r="F4822" s="2">
        <f>Tabla14[[#This Row],[Precio]]-(Tabla14[[#This Row],[Precio]]*0.14)</f>
        <v>7028.9004000000004</v>
      </c>
      <c r="G4822" s="2">
        <f>Tabla14[[#This Row],[Precio]]-(Tabla14[[#This Row],[Precio]]*0.05)</f>
        <v>7764.4830000000002</v>
      </c>
      <c r="H4822" s="4">
        <f>Tabla14[[#This Row],[  -14% costo de juan]]+(Tabla14[[#This Row],[  -14% costo de juan]]*0.1)</f>
        <v>7731.7904400000007</v>
      </c>
      <c r="I4822" s="30">
        <f>Tabla14[[#This Row],[5% purpil]]+(Tabla14[[#This Row],[5% purpil]]*0.21)</f>
        <v>9395.0244299999995</v>
      </c>
      <c r="J4822" s="30">
        <f>Tabla14[[#This Row],[5% purpil]]+(Tabla14[[#This Row],[5% purpil]]*0.21)</f>
        <v>9395.0244299999995</v>
      </c>
      <c r="K4822" s="6">
        <f>Tabla14[[#This Row],[Precio NEGRO Publico c/juan]]-Tabla14[[#This Row],[Nuestro Costo juan ]]</f>
        <v>1663.2339899999988</v>
      </c>
      <c r="L4822" s="7">
        <f>Tabla14[[#This Row],[Ganancia]]/Tabla14[[#This Row],[Nuestro Costo juan ]]</f>
        <v>0.21511627906976727</v>
      </c>
      <c r="M4822" s="2">
        <f>Tabla14[[#This Row],[Precio NEGRO Publico c/juan]]+(Tabla14[[#This Row],[Precio NEGRO Publico c/juan]]*0.105)</f>
        <v>10381.50199515</v>
      </c>
    </row>
    <row r="4823" spans="1:13">
      <c r="A4823" s="1" t="s">
        <v>9667</v>
      </c>
      <c r="B4823" t="s">
        <v>9668</v>
      </c>
      <c r="C4823" t="s">
        <v>7159</v>
      </c>
      <c r="D4823" t="s">
        <v>5447</v>
      </c>
      <c r="E4823" s="2">
        <v>3316.55</v>
      </c>
      <c r="F4823" s="2">
        <f>Tabla14[[#This Row],[Precio]]-(Tabla14[[#This Row],[Precio]]*0.14)</f>
        <v>2852.2330000000002</v>
      </c>
      <c r="G4823" s="2">
        <f>Tabla14[[#This Row],[Precio]]-(Tabla14[[#This Row],[Precio]]*0.05)</f>
        <v>3150.7225000000003</v>
      </c>
      <c r="H4823" s="4">
        <f>Tabla14[[#This Row],[  -14% costo de juan]]+(Tabla14[[#This Row],[  -14% costo de juan]]*0.1)</f>
        <v>3137.4563000000003</v>
      </c>
      <c r="I4823" s="30">
        <f>Tabla14[[#This Row],[5% purpil]]+(Tabla14[[#This Row],[5% purpil]]*0.21)</f>
        <v>3812.3742250000005</v>
      </c>
      <c r="J4823" s="30">
        <f>Tabla14[[#This Row],[5% purpil]]+(Tabla14[[#This Row],[5% purpil]]*0.21)</f>
        <v>3812.3742250000005</v>
      </c>
      <c r="K4823" s="6">
        <f>Tabla14[[#This Row],[Precio NEGRO Publico c/juan]]-Tabla14[[#This Row],[Nuestro Costo juan ]]</f>
        <v>674.9179250000002</v>
      </c>
      <c r="L4823" s="7">
        <f>Tabla14[[#This Row],[Ganancia]]/Tabla14[[#This Row],[Nuestro Costo juan ]]</f>
        <v>0.21511627906976749</v>
      </c>
      <c r="M4823" s="2">
        <f>Tabla14[[#This Row],[Precio NEGRO Publico c/juan]]+(Tabla14[[#This Row],[Precio NEGRO Publico c/juan]]*0.105)</f>
        <v>4212.6735186250007</v>
      </c>
    </row>
    <row r="4824" spans="1:13">
      <c r="A4824" s="1" t="s">
        <v>9669</v>
      </c>
      <c r="B4824" t="s">
        <v>9670</v>
      </c>
      <c r="C4824" t="s">
        <v>7159</v>
      </c>
      <c r="D4824" t="s">
        <v>5447</v>
      </c>
      <c r="E4824" s="2">
        <v>428.07</v>
      </c>
      <c r="F4824" s="2">
        <f>Tabla14[[#This Row],[Precio]]-(Tabla14[[#This Row],[Precio]]*0.14)</f>
        <v>368.14019999999999</v>
      </c>
      <c r="G4824" s="2">
        <f>Tabla14[[#This Row],[Precio]]-(Tabla14[[#This Row],[Precio]]*0.05)</f>
        <v>406.66649999999998</v>
      </c>
      <c r="H4824" s="4">
        <f>Tabla14[[#This Row],[  -14% costo de juan]]+(Tabla14[[#This Row],[  -14% costo de juan]]*0.1)</f>
        <v>404.95421999999996</v>
      </c>
      <c r="I4824" s="30">
        <f>Tabla14[[#This Row],[5% purpil]]+(Tabla14[[#This Row],[5% purpil]]*0.21)</f>
        <v>492.06646499999999</v>
      </c>
      <c r="J4824" s="30">
        <f>Tabla14[[#This Row],[5% purpil]]+(Tabla14[[#This Row],[5% purpil]]*0.21)</f>
        <v>492.06646499999999</v>
      </c>
      <c r="K4824" s="6">
        <f>Tabla14[[#This Row],[Precio NEGRO Publico c/juan]]-Tabla14[[#This Row],[Nuestro Costo juan ]]</f>
        <v>87.11224500000003</v>
      </c>
      <c r="L4824" s="7">
        <f>Tabla14[[#This Row],[Ganancia]]/Tabla14[[#This Row],[Nuestro Costo juan ]]</f>
        <v>0.21511627906976755</v>
      </c>
      <c r="M4824" s="2">
        <f>Tabla14[[#This Row],[Precio NEGRO Publico c/juan]]+(Tabla14[[#This Row],[Precio NEGRO Publico c/juan]]*0.105)</f>
        <v>543.73344382499999</v>
      </c>
    </row>
    <row r="4825" spans="1:13">
      <c r="A4825" s="1" t="s">
        <v>9671</v>
      </c>
      <c r="B4825" t="s">
        <v>9672</v>
      </c>
      <c r="C4825" t="s">
        <v>7159</v>
      </c>
      <c r="D4825" t="s">
        <v>5447</v>
      </c>
      <c r="E4825" s="2">
        <v>1881.09</v>
      </c>
      <c r="F4825" s="2">
        <f>Tabla14[[#This Row],[Precio]]-(Tabla14[[#This Row],[Precio]]*0.14)</f>
        <v>1617.7374</v>
      </c>
      <c r="G4825" s="2">
        <f>Tabla14[[#This Row],[Precio]]-(Tabla14[[#This Row],[Precio]]*0.05)</f>
        <v>1787.0355</v>
      </c>
      <c r="H4825" s="4">
        <f>Tabla14[[#This Row],[  -14% costo de juan]]+(Tabla14[[#This Row],[  -14% costo de juan]]*0.1)</f>
        <v>1779.5111400000001</v>
      </c>
      <c r="I4825" s="30">
        <f>Tabla14[[#This Row],[5% purpil]]+(Tabla14[[#This Row],[5% purpil]]*0.21)</f>
        <v>2162.3129549999999</v>
      </c>
      <c r="J4825" s="30">
        <f>Tabla14[[#This Row],[5% purpil]]+(Tabla14[[#This Row],[5% purpil]]*0.21)</f>
        <v>2162.3129549999999</v>
      </c>
      <c r="K4825" s="6">
        <f>Tabla14[[#This Row],[Precio NEGRO Publico c/juan]]-Tabla14[[#This Row],[Nuestro Costo juan ]]</f>
        <v>382.80181499999981</v>
      </c>
      <c r="L4825" s="7">
        <f>Tabla14[[#This Row],[Ganancia]]/Tabla14[[#This Row],[Nuestro Costo juan ]]</f>
        <v>0.21511627906976732</v>
      </c>
      <c r="M4825" s="2">
        <f>Tabla14[[#This Row],[Precio NEGRO Publico c/juan]]+(Tabla14[[#This Row],[Precio NEGRO Publico c/juan]]*0.105)</f>
        <v>2389.3558152749997</v>
      </c>
    </row>
    <row r="4826" spans="1:13">
      <c r="A4826" s="1" t="s">
        <v>9673</v>
      </c>
      <c r="B4826" t="s">
        <v>9674</v>
      </c>
      <c r="C4826" t="s">
        <v>7159</v>
      </c>
      <c r="D4826" t="s">
        <v>5447</v>
      </c>
      <c r="E4826" s="2">
        <v>25010.53</v>
      </c>
      <c r="F4826" s="2">
        <f>Tabla14[[#This Row],[Precio]]-(Tabla14[[#This Row],[Precio]]*0.14)</f>
        <v>21509.055799999998</v>
      </c>
      <c r="G4826" s="2">
        <f>Tabla14[[#This Row],[Precio]]-(Tabla14[[#This Row],[Precio]]*0.05)</f>
        <v>23760.003499999999</v>
      </c>
      <c r="H4826" s="4">
        <f>Tabla14[[#This Row],[  -14% costo de juan]]+(Tabla14[[#This Row],[  -14% costo de juan]]*0.1)</f>
        <v>23659.961379999997</v>
      </c>
      <c r="I4826" s="30">
        <f>Tabla14[[#This Row],[5% purpil]]+(Tabla14[[#This Row],[5% purpil]]*0.21)</f>
        <v>28749.604234999999</v>
      </c>
      <c r="J4826" s="30">
        <f>Tabla14[[#This Row],[5% purpil]]+(Tabla14[[#This Row],[5% purpil]]*0.21)</f>
        <v>28749.604234999999</v>
      </c>
      <c r="K4826" s="6">
        <f>Tabla14[[#This Row],[Precio NEGRO Publico c/juan]]-Tabla14[[#This Row],[Nuestro Costo juan ]]</f>
        <v>5089.6428550000019</v>
      </c>
      <c r="L4826" s="7">
        <f>Tabla14[[#This Row],[Ganancia]]/Tabla14[[#This Row],[Nuestro Costo juan ]]</f>
        <v>0.21511627906976755</v>
      </c>
      <c r="M4826" s="2">
        <f>Tabla14[[#This Row],[Precio NEGRO Publico c/juan]]+(Tabla14[[#This Row],[Precio NEGRO Publico c/juan]]*0.105)</f>
        <v>31768.312679675</v>
      </c>
    </row>
    <row r="4827" spans="1:13">
      <c r="A4827" s="1" t="s">
        <v>9675</v>
      </c>
      <c r="B4827" t="s">
        <v>9676</v>
      </c>
      <c r="C4827" t="s">
        <v>7159</v>
      </c>
      <c r="D4827" t="s">
        <v>5447</v>
      </c>
      <c r="E4827" s="2">
        <v>1658.27</v>
      </c>
      <c r="F4827" s="2">
        <f>Tabla14[[#This Row],[Precio]]-(Tabla14[[#This Row],[Precio]]*0.14)</f>
        <v>1426.1122</v>
      </c>
      <c r="G4827" s="2">
        <f>Tabla14[[#This Row],[Precio]]-(Tabla14[[#This Row],[Precio]]*0.05)</f>
        <v>1575.3564999999999</v>
      </c>
      <c r="H4827" s="4">
        <f>Tabla14[[#This Row],[  -14% costo de juan]]+(Tabla14[[#This Row],[  -14% costo de juan]]*0.1)</f>
        <v>1568.72342</v>
      </c>
      <c r="I4827" s="30">
        <f>Tabla14[[#This Row],[5% purpil]]+(Tabla14[[#This Row],[5% purpil]]*0.21)</f>
        <v>1906.1813649999999</v>
      </c>
      <c r="J4827" s="30">
        <f>Tabla14[[#This Row],[5% purpil]]+(Tabla14[[#This Row],[5% purpil]]*0.21)</f>
        <v>1906.1813649999999</v>
      </c>
      <c r="K4827" s="6">
        <f>Tabla14[[#This Row],[Precio NEGRO Publico c/juan]]-Tabla14[[#This Row],[Nuestro Costo juan ]]</f>
        <v>337.45794499999988</v>
      </c>
      <c r="L4827" s="7">
        <f>Tabla14[[#This Row],[Ganancia]]/Tabla14[[#This Row],[Nuestro Costo juan ]]</f>
        <v>0.21511627906976735</v>
      </c>
      <c r="M4827" s="2">
        <f>Tabla14[[#This Row],[Precio NEGRO Publico c/juan]]+(Tabla14[[#This Row],[Precio NEGRO Publico c/juan]]*0.105)</f>
        <v>2106.330408325</v>
      </c>
    </row>
    <row r="4828" spans="1:13">
      <c r="A4828" s="1" t="s">
        <v>9677</v>
      </c>
      <c r="B4828" t="s">
        <v>9678</v>
      </c>
      <c r="C4828" t="s">
        <v>7159</v>
      </c>
      <c r="D4828" t="s">
        <v>5447</v>
      </c>
      <c r="E4828" s="2">
        <v>27557.89</v>
      </c>
      <c r="F4828" s="2">
        <f>Tabla14[[#This Row],[Precio]]-(Tabla14[[#This Row],[Precio]]*0.14)</f>
        <v>23699.785400000001</v>
      </c>
      <c r="G4828" s="2">
        <f>Tabla14[[#This Row],[Precio]]-(Tabla14[[#This Row],[Precio]]*0.05)</f>
        <v>26179.995500000001</v>
      </c>
      <c r="H4828" s="4">
        <f>Tabla14[[#This Row],[  -14% costo de juan]]+(Tabla14[[#This Row],[  -14% costo de juan]]*0.1)</f>
        <v>26069.763940000001</v>
      </c>
      <c r="I4828" s="30">
        <f>Tabla14[[#This Row],[5% purpil]]+(Tabla14[[#This Row],[5% purpil]]*0.21)</f>
        <v>31677.794555</v>
      </c>
      <c r="J4828" s="30">
        <f>Tabla14[[#This Row],[5% purpil]]+(Tabla14[[#This Row],[5% purpil]]*0.21)</f>
        <v>31677.794555</v>
      </c>
      <c r="K4828" s="6">
        <f>Tabla14[[#This Row],[Precio NEGRO Publico c/juan]]-Tabla14[[#This Row],[Nuestro Costo juan ]]</f>
        <v>5608.0306149999997</v>
      </c>
      <c r="L4828" s="7">
        <f>Tabla14[[#This Row],[Ganancia]]/Tabla14[[#This Row],[Nuestro Costo juan ]]</f>
        <v>0.21511627906976744</v>
      </c>
      <c r="M4828" s="2">
        <f>Tabla14[[#This Row],[Precio NEGRO Publico c/juan]]+(Tabla14[[#This Row],[Precio NEGRO Publico c/juan]]*0.105)</f>
        <v>35003.962983275</v>
      </c>
    </row>
    <row r="4829" spans="1:13">
      <c r="A4829" s="1" t="s">
        <v>9679</v>
      </c>
      <c r="B4829" t="s">
        <v>9680</v>
      </c>
      <c r="C4829" t="s">
        <v>7159</v>
      </c>
      <c r="D4829" t="s">
        <v>5447</v>
      </c>
      <c r="E4829" s="2">
        <v>27557.89</v>
      </c>
      <c r="F4829" s="2">
        <f>Tabla14[[#This Row],[Precio]]-(Tabla14[[#This Row],[Precio]]*0.14)</f>
        <v>23699.785400000001</v>
      </c>
      <c r="G4829" s="2">
        <f>Tabla14[[#This Row],[Precio]]-(Tabla14[[#This Row],[Precio]]*0.05)</f>
        <v>26179.995500000001</v>
      </c>
      <c r="H4829" s="4">
        <f>Tabla14[[#This Row],[  -14% costo de juan]]+(Tabla14[[#This Row],[  -14% costo de juan]]*0.1)</f>
        <v>26069.763940000001</v>
      </c>
      <c r="I4829" s="30">
        <f>Tabla14[[#This Row],[5% purpil]]+(Tabla14[[#This Row],[5% purpil]]*0.21)</f>
        <v>31677.794555</v>
      </c>
      <c r="J4829" s="30">
        <f>Tabla14[[#This Row],[5% purpil]]+(Tabla14[[#This Row],[5% purpil]]*0.21)</f>
        <v>31677.794555</v>
      </c>
      <c r="K4829" s="6">
        <f>Tabla14[[#This Row],[Precio NEGRO Publico c/juan]]-Tabla14[[#This Row],[Nuestro Costo juan ]]</f>
        <v>5608.0306149999997</v>
      </c>
      <c r="L4829" s="7">
        <f>Tabla14[[#This Row],[Ganancia]]/Tabla14[[#This Row],[Nuestro Costo juan ]]</f>
        <v>0.21511627906976744</v>
      </c>
      <c r="M4829" s="2">
        <f>Tabla14[[#This Row],[Precio NEGRO Publico c/juan]]+(Tabla14[[#This Row],[Precio NEGRO Publico c/juan]]*0.105)</f>
        <v>35003.962983275</v>
      </c>
    </row>
    <row r="4830" spans="1:13">
      <c r="A4830" s="1" t="s">
        <v>9681</v>
      </c>
      <c r="B4830" t="s">
        <v>9682</v>
      </c>
      <c r="C4830" t="s">
        <v>7159</v>
      </c>
      <c r="D4830" t="s">
        <v>5447</v>
      </c>
      <c r="E4830" s="2">
        <v>31246.32</v>
      </c>
      <c r="F4830" s="2">
        <f>Tabla14[[#This Row],[Precio]]-(Tabla14[[#This Row],[Precio]]*0.14)</f>
        <v>26871.835200000001</v>
      </c>
      <c r="G4830" s="2">
        <f>Tabla14[[#This Row],[Precio]]-(Tabla14[[#This Row],[Precio]]*0.05)</f>
        <v>29684.004000000001</v>
      </c>
      <c r="H4830" s="4">
        <f>Tabla14[[#This Row],[  -14% costo de juan]]+(Tabla14[[#This Row],[  -14% costo de juan]]*0.1)</f>
        <v>29559.01872</v>
      </c>
      <c r="I4830" s="30">
        <f>Tabla14[[#This Row],[5% purpil]]+(Tabla14[[#This Row],[5% purpil]]*0.21)</f>
        <v>35917.644840000001</v>
      </c>
      <c r="J4830" s="30">
        <f>Tabla14[[#This Row],[5% purpil]]+(Tabla14[[#This Row],[5% purpil]]*0.21)</f>
        <v>35917.644840000001</v>
      </c>
      <c r="K4830" s="6">
        <f>Tabla14[[#This Row],[Precio NEGRO Publico c/juan]]-Tabla14[[#This Row],[Nuestro Costo juan ]]</f>
        <v>6358.6261200000008</v>
      </c>
      <c r="L4830" s="7">
        <f>Tabla14[[#This Row],[Ganancia]]/Tabla14[[#This Row],[Nuestro Costo juan ]]</f>
        <v>0.21511627906976746</v>
      </c>
      <c r="M4830" s="2">
        <f>Tabla14[[#This Row],[Precio NEGRO Publico c/juan]]+(Tabla14[[#This Row],[Precio NEGRO Publico c/juan]]*0.105)</f>
        <v>39688.997548200001</v>
      </c>
    </row>
    <row r="4831" spans="1:13">
      <c r="A4831" s="1" t="s">
        <v>9683</v>
      </c>
      <c r="B4831" t="s">
        <v>9684</v>
      </c>
      <c r="C4831" t="s">
        <v>7159</v>
      </c>
      <c r="D4831" t="s">
        <v>5447</v>
      </c>
      <c r="E4831" s="2">
        <v>5684.21</v>
      </c>
      <c r="F4831" s="2">
        <f>Tabla14[[#This Row],[Precio]]-(Tabla14[[#This Row],[Precio]]*0.14)</f>
        <v>4888.4205999999995</v>
      </c>
      <c r="G4831" s="2">
        <f>Tabla14[[#This Row],[Precio]]-(Tabla14[[#This Row],[Precio]]*0.05)</f>
        <v>5399.9994999999999</v>
      </c>
      <c r="H4831" s="4">
        <f>Tabla14[[#This Row],[  -14% costo de juan]]+(Tabla14[[#This Row],[  -14% costo de juan]]*0.1)</f>
        <v>5377.2626599999994</v>
      </c>
      <c r="I4831" s="30">
        <f>Tabla14[[#This Row],[5% purpil]]+(Tabla14[[#This Row],[5% purpil]]*0.21)</f>
        <v>6533.9993949999998</v>
      </c>
      <c r="J4831" s="30">
        <f>Tabla14[[#This Row],[5% purpil]]+(Tabla14[[#This Row],[5% purpil]]*0.21)</f>
        <v>6533.9993949999998</v>
      </c>
      <c r="K4831" s="6">
        <f>Tabla14[[#This Row],[Precio NEGRO Publico c/juan]]-Tabla14[[#This Row],[Nuestro Costo juan ]]</f>
        <v>1156.7367350000004</v>
      </c>
      <c r="L4831" s="7">
        <f>Tabla14[[#This Row],[Ganancia]]/Tabla14[[#This Row],[Nuestro Costo juan ]]</f>
        <v>0.21511627906976755</v>
      </c>
      <c r="M4831" s="2">
        <f>Tabla14[[#This Row],[Precio NEGRO Publico c/juan]]+(Tabla14[[#This Row],[Precio NEGRO Publico c/juan]]*0.105)</f>
        <v>7220.0693314749997</v>
      </c>
    </row>
    <row r="4832" spans="1:13">
      <c r="A4832" s="1" t="s">
        <v>9685</v>
      </c>
      <c r="B4832" t="s">
        <v>9686</v>
      </c>
      <c r="C4832" t="s">
        <v>7159</v>
      </c>
      <c r="D4832" t="s">
        <v>5447</v>
      </c>
      <c r="E4832" s="2">
        <v>5578.95</v>
      </c>
      <c r="F4832" s="2">
        <f>Tabla14[[#This Row],[Precio]]-(Tabla14[[#This Row],[Precio]]*0.14)</f>
        <v>4797.8969999999999</v>
      </c>
      <c r="G4832" s="2">
        <f>Tabla14[[#This Row],[Precio]]-(Tabla14[[#This Row],[Precio]]*0.05)</f>
        <v>5300.0024999999996</v>
      </c>
      <c r="H4832" s="4">
        <f>Tabla14[[#This Row],[  -14% costo de juan]]+(Tabla14[[#This Row],[  -14% costo de juan]]*0.1)</f>
        <v>5277.6867000000002</v>
      </c>
      <c r="I4832" s="30">
        <f>Tabla14[[#This Row],[5% purpil]]+(Tabla14[[#This Row],[5% purpil]]*0.21)</f>
        <v>6413.003025</v>
      </c>
      <c r="J4832" s="30">
        <f>Tabla14[[#This Row],[5% purpil]]+(Tabla14[[#This Row],[5% purpil]]*0.21)</f>
        <v>6413.003025</v>
      </c>
      <c r="K4832" s="6">
        <f>Tabla14[[#This Row],[Precio NEGRO Publico c/juan]]-Tabla14[[#This Row],[Nuestro Costo juan ]]</f>
        <v>1135.3163249999998</v>
      </c>
      <c r="L4832" s="7">
        <f>Tabla14[[#This Row],[Ganancia]]/Tabla14[[#This Row],[Nuestro Costo juan ]]</f>
        <v>0.21511627906976738</v>
      </c>
      <c r="M4832" s="2">
        <f>Tabla14[[#This Row],[Precio NEGRO Publico c/juan]]+(Tabla14[[#This Row],[Precio NEGRO Publico c/juan]]*0.105)</f>
        <v>7086.368342625</v>
      </c>
    </row>
    <row r="4833" spans="1:13">
      <c r="A4833" s="1" t="s">
        <v>9687</v>
      </c>
      <c r="B4833" t="s">
        <v>9688</v>
      </c>
      <c r="C4833" t="s">
        <v>7159</v>
      </c>
      <c r="D4833" t="s">
        <v>5447</v>
      </c>
      <c r="E4833" s="2">
        <v>5527.02</v>
      </c>
      <c r="F4833" s="2">
        <f>Tabla14[[#This Row],[Precio]]-(Tabla14[[#This Row],[Precio]]*0.14)</f>
        <v>4753.2372000000005</v>
      </c>
      <c r="G4833" s="2">
        <f>Tabla14[[#This Row],[Precio]]-(Tabla14[[#This Row],[Precio]]*0.05)</f>
        <v>5250.6690000000008</v>
      </c>
      <c r="H4833" s="4">
        <f>Tabla14[[#This Row],[  -14% costo de juan]]+(Tabla14[[#This Row],[  -14% costo de juan]]*0.1)</f>
        <v>5228.5609200000008</v>
      </c>
      <c r="I4833" s="30">
        <f>Tabla14[[#This Row],[5% purpil]]+(Tabla14[[#This Row],[5% purpil]]*0.21)</f>
        <v>6353.3094900000015</v>
      </c>
      <c r="J4833" s="30">
        <f>Tabla14[[#This Row],[5% purpil]]+(Tabla14[[#This Row],[5% purpil]]*0.21)</f>
        <v>6353.3094900000015</v>
      </c>
      <c r="K4833" s="6">
        <f>Tabla14[[#This Row],[Precio NEGRO Publico c/juan]]-Tabla14[[#This Row],[Nuestro Costo juan ]]</f>
        <v>1124.7485700000007</v>
      </c>
      <c r="L4833" s="7">
        <f>Tabla14[[#This Row],[Ganancia]]/Tabla14[[#This Row],[Nuestro Costo juan ]]</f>
        <v>0.21511627906976755</v>
      </c>
      <c r="M4833" s="2">
        <f>Tabla14[[#This Row],[Precio NEGRO Publico c/juan]]+(Tabla14[[#This Row],[Precio NEGRO Publico c/juan]]*0.105)</f>
        <v>7020.4069864500016</v>
      </c>
    </row>
    <row r="4834" spans="1:13">
      <c r="A4834" s="1" t="s">
        <v>9689</v>
      </c>
      <c r="B4834" t="s">
        <v>9690</v>
      </c>
      <c r="C4834" t="s">
        <v>7159</v>
      </c>
      <c r="D4834" t="s">
        <v>5447</v>
      </c>
      <c r="E4834" s="2">
        <v>1789.47</v>
      </c>
      <c r="F4834" s="2">
        <f>Tabla14[[#This Row],[Precio]]-(Tabla14[[#This Row],[Precio]]*0.14)</f>
        <v>1538.9441999999999</v>
      </c>
      <c r="G4834" s="2">
        <f>Tabla14[[#This Row],[Precio]]-(Tabla14[[#This Row],[Precio]]*0.05)</f>
        <v>1699.9965</v>
      </c>
      <c r="H4834" s="4">
        <f>Tabla14[[#This Row],[  -14% costo de juan]]+(Tabla14[[#This Row],[  -14% costo de juan]]*0.1)</f>
        <v>1692.83862</v>
      </c>
      <c r="I4834" s="30">
        <f>Tabla14[[#This Row],[5% purpil]]+(Tabla14[[#This Row],[5% purpil]]*0.21)</f>
        <v>2056.9957650000001</v>
      </c>
      <c r="J4834" s="30">
        <f>Tabla14[[#This Row],[5% purpil]]+(Tabla14[[#This Row],[5% purpil]]*0.21)</f>
        <v>2056.9957650000001</v>
      </c>
      <c r="K4834" s="6">
        <f>Tabla14[[#This Row],[Precio NEGRO Publico c/juan]]-Tabla14[[#This Row],[Nuestro Costo juan ]]</f>
        <v>364.15714500000013</v>
      </c>
      <c r="L4834" s="7">
        <f>Tabla14[[#This Row],[Ganancia]]/Tabla14[[#This Row],[Nuestro Costo juan ]]</f>
        <v>0.21511627906976752</v>
      </c>
      <c r="M4834" s="2">
        <f>Tabla14[[#This Row],[Precio NEGRO Publico c/juan]]+(Tabla14[[#This Row],[Precio NEGRO Publico c/juan]]*0.105)</f>
        <v>2272.9803203250003</v>
      </c>
    </row>
    <row r="4835" spans="1:13">
      <c r="A4835" s="1" t="s">
        <v>9691</v>
      </c>
      <c r="B4835" t="s">
        <v>9692</v>
      </c>
      <c r="C4835" t="s">
        <v>7159</v>
      </c>
      <c r="D4835" t="s">
        <v>5447</v>
      </c>
      <c r="E4835" s="2">
        <v>1789.47</v>
      </c>
      <c r="F4835" s="2">
        <f>Tabla14[[#This Row],[Precio]]-(Tabla14[[#This Row],[Precio]]*0.14)</f>
        <v>1538.9441999999999</v>
      </c>
      <c r="G4835" s="2">
        <f>Tabla14[[#This Row],[Precio]]-(Tabla14[[#This Row],[Precio]]*0.05)</f>
        <v>1699.9965</v>
      </c>
      <c r="H4835" s="4">
        <f>Tabla14[[#This Row],[  -14% costo de juan]]+(Tabla14[[#This Row],[  -14% costo de juan]]*0.1)</f>
        <v>1692.83862</v>
      </c>
      <c r="I4835" s="30">
        <f>Tabla14[[#This Row],[5% purpil]]+(Tabla14[[#This Row],[5% purpil]]*0.21)</f>
        <v>2056.9957650000001</v>
      </c>
      <c r="J4835" s="30">
        <f>Tabla14[[#This Row],[5% purpil]]+(Tabla14[[#This Row],[5% purpil]]*0.21)</f>
        <v>2056.9957650000001</v>
      </c>
      <c r="K4835" s="6">
        <f>Tabla14[[#This Row],[Precio NEGRO Publico c/juan]]-Tabla14[[#This Row],[Nuestro Costo juan ]]</f>
        <v>364.15714500000013</v>
      </c>
      <c r="L4835" s="7">
        <f>Tabla14[[#This Row],[Ganancia]]/Tabla14[[#This Row],[Nuestro Costo juan ]]</f>
        <v>0.21511627906976752</v>
      </c>
      <c r="M4835" s="2">
        <f>Tabla14[[#This Row],[Precio NEGRO Publico c/juan]]+(Tabla14[[#This Row],[Precio NEGRO Publico c/juan]]*0.105)</f>
        <v>2272.9803203250003</v>
      </c>
    </row>
    <row r="4836" spans="1:13">
      <c r="A4836" s="1" t="s">
        <v>9693</v>
      </c>
      <c r="B4836" t="s">
        <v>9694</v>
      </c>
      <c r="C4836" t="s">
        <v>7159</v>
      </c>
      <c r="D4836" t="s">
        <v>5447</v>
      </c>
      <c r="E4836" s="2">
        <v>23848.42</v>
      </c>
      <c r="F4836" s="2">
        <f>Tabla14[[#This Row],[Precio]]-(Tabla14[[#This Row],[Precio]]*0.14)</f>
        <v>20509.641199999998</v>
      </c>
      <c r="G4836" s="2">
        <f>Tabla14[[#This Row],[Precio]]-(Tabla14[[#This Row],[Precio]]*0.05)</f>
        <v>22655.999</v>
      </c>
      <c r="H4836" s="4">
        <f>Tabla14[[#This Row],[  -14% costo de juan]]+(Tabla14[[#This Row],[  -14% costo de juan]]*0.1)</f>
        <v>22560.605319999999</v>
      </c>
      <c r="I4836" s="30">
        <f>Tabla14[[#This Row],[5% purpil]]+(Tabla14[[#This Row],[5% purpil]]*0.21)</f>
        <v>27413.75879</v>
      </c>
      <c r="J4836" s="30">
        <f>Tabla14[[#This Row],[5% purpil]]+(Tabla14[[#This Row],[5% purpil]]*0.21)</f>
        <v>27413.75879</v>
      </c>
      <c r="K4836" s="6">
        <f>Tabla14[[#This Row],[Precio NEGRO Publico c/juan]]-Tabla14[[#This Row],[Nuestro Costo juan ]]</f>
        <v>4853.1534700000011</v>
      </c>
      <c r="L4836" s="7">
        <f>Tabla14[[#This Row],[Ganancia]]/Tabla14[[#This Row],[Nuestro Costo juan ]]</f>
        <v>0.21511627906976749</v>
      </c>
      <c r="M4836" s="2">
        <f>Tabla14[[#This Row],[Precio NEGRO Publico c/juan]]+(Tabla14[[#This Row],[Precio NEGRO Publico c/juan]]*0.105)</f>
        <v>30292.203462950001</v>
      </c>
    </row>
    <row r="4837" spans="1:13">
      <c r="A4837" s="1" t="s">
        <v>9695</v>
      </c>
      <c r="B4837" t="s">
        <v>9696</v>
      </c>
      <c r="C4837" t="s">
        <v>7159</v>
      </c>
      <c r="D4837" t="s">
        <v>5447</v>
      </c>
      <c r="E4837" s="2">
        <v>2752.67</v>
      </c>
      <c r="F4837" s="2">
        <f>Tabla14[[#This Row],[Precio]]-(Tabla14[[#This Row],[Precio]]*0.14)</f>
        <v>2367.2961999999998</v>
      </c>
      <c r="G4837" s="2">
        <f>Tabla14[[#This Row],[Precio]]-(Tabla14[[#This Row],[Precio]]*0.05)</f>
        <v>2615.0365000000002</v>
      </c>
      <c r="H4837" s="4">
        <f>Tabla14[[#This Row],[  -14% costo de juan]]+(Tabla14[[#This Row],[  -14% costo de juan]]*0.1)</f>
        <v>2604.0258199999998</v>
      </c>
      <c r="I4837" s="30">
        <f>Tabla14[[#This Row],[5% purpil]]+(Tabla14[[#This Row],[5% purpil]]*0.21)</f>
        <v>3164.1941650000003</v>
      </c>
      <c r="J4837" s="30">
        <f>Tabla14[[#This Row],[5% purpil]]+(Tabla14[[#This Row],[5% purpil]]*0.21)</f>
        <v>3164.1941650000003</v>
      </c>
      <c r="K4837" s="6">
        <f>Tabla14[[#This Row],[Precio NEGRO Publico c/juan]]-Tabla14[[#This Row],[Nuestro Costo juan ]]</f>
        <v>560.1683450000005</v>
      </c>
      <c r="L4837" s="7">
        <f>Tabla14[[#This Row],[Ganancia]]/Tabla14[[#This Row],[Nuestro Costo juan ]]</f>
        <v>0.21511627906976766</v>
      </c>
      <c r="M4837" s="2">
        <f>Tabla14[[#This Row],[Precio NEGRO Publico c/juan]]+(Tabla14[[#This Row],[Precio NEGRO Publico c/juan]]*0.105)</f>
        <v>3496.4345523250004</v>
      </c>
    </row>
    <row r="4838" spans="1:13">
      <c r="A4838" s="1" t="s">
        <v>9697</v>
      </c>
      <c r="B4838" t="s">
        <v>9698</v>
      </c>
      <c r="C4838" t="s">
        <v>7159</v>
      </c>
      <c r="D4838" t="s">
        <v>5447</v>
      </c>
      <c r="E4838" s="2">
        <v>2321.4</v>
      </c>
      <c r="F4838" s="2">
        <f>Tabla14[[#This Row],[Precio]]-(Tabla14[[#This Row],[Precio]]*0.14)</f>
        <v>1996.404</v>
      </c>
      <c r="G4838" s="2">
        <f>Tabla14[[#This Row],[Precio]]-(Tabla14[[#This Row],[Precio]]*0.05)</f>
        <v>2205.33</v>
      </c>
      <c r="H4838" s="4">
        <f>Tabla14[[#This Row],[  -14% costo de juan]]+(Tabla14[[#This Row],[  -14% costo de juan]]*0.1)</f>
        <v>2196.0443999999998</v>
      </c>
      <c r="I4838" s="30">
        <f>Tabla14[[#This Row],[5% purpil]]+(Tabla14[[#This Row],[5% purpil]]*0.21)</f>
        <v>2668.4492999999998</v>
      </c>
      <c r="J4838" s="30">
        <f>Tabla14[[#This Row],[5% purpil]]+(Tabla14[[#This Row],[5% purpil]]*0.21)</f>
        <v>2668.4492999999998</v>
      </c>
      <c r="K4838" s="6">
        <f>Tabla14[[#This Row],[Precio NEGRO Publico c/juan]]-Tabla14[[#This Row],[Nuestro Costo juan ]]</f>
        <v>472.4049</v>
      </c>
      <c r="L4838" s="7">
        <f>Tabla14[[#This Row],[Ganancia]]/Tabla14[[#This Row],[Nuestro Costo juan ]]</f>
        <v>0.21511627906976746</v>
      </c>
      <c r="M4838" s="2">
        <f>Tabla14[[#This Row],[Precio NEGRO Publico c/juan]]+(Tabla14[[#This Row],[Precio NEGRO Publico c/juan]]*0.105)</f>
        <v>2948.6364764999998</v>
      </c>
    </row>
    <row r="4839" spans="1:13">
      <c r="A4839" s="1" t="s">
        <v>9699</v>
      </c>
      <c r="B4839" t="s">
        <v>9700</v>
      </c>
      <c r="C4839" t="s">
        <v>7159</v>
      </c>
      <c r="D4839" t="s">
        <v>5447</v>
      </c>
      <c r="E4839" s="2">
        <v>1385.43</v>
      </c>
      <c r="F4839" s="2">
        <f>Tabla14[[#This Row],[Precio]]-(Tabla14[[#This Row],[Precio]]*0.14)</f>
        <v>1191.4698000000001</v>
      </c>
      <c r="G4839" s="2">
        <f>Tabla14[[#This Row],[Precio]]-(Tabla14[[#This Row],[Precio]]*0.05)</f>
        <v>1316.1585</v>
      </c>
      <c r="H4839" s="4">
        <f>Tabla14[[#This Row],[  -14% costo de juan]]+(Tabla14[[#This Row],[  -14% costo de juan]]*0.1)</f>
        <v>1310.6167800000001</v>
      </c>
      <c r="I4839" s="30">
        <f>Tabla14[[#This Row],[5% purpil]]+(Tabla14[[#This Row],[5% purpil]]*0.21)</f>
        <v>1592.5517850000001</v>
      </c>
      <c r="J4839" s="30">
        <f>Tabla14[[#This Row],[5% purpil]]+(Tabla14[[#This Row],[5% purpil]]*0.21)</f>
        <v>1592.5517850000001</v>
      </c>
      <c r="K4839" s="6">
        <f>Tabla14[[#This Row],[Precio NEGRO Publico c/juan]]-Tabla14[[#This Row],[Nuestro Costo juan ]]</f>
        <v>281.93500500000005</v>
      </c>
      <c r="L4839" s="7">
        <f>Tabla14[[#This Row],[Ganancia]]/Tabla14[[#This Row],[Nuestro Costo juan ]]</f>
        <v>0.21511627906976746</v>
      </c>
      <c r="M4839" s="2">
        <f>Tabla14[[#This Row],[Precio NEGRO Publico c/juan]]+(Tabla14[[#This Row],[Precio NEGRO Publico c/juan]]*0.105)</f>
        <v>1759.7697224250001</v>
      </c>
    </row>
    <row r="4840" spans="1:13">
      <c r="A4840" s="1" t="s">
        <v>9701</v>
      </c>
      <c r="B4840" t="s">
        <v>9702</v>
      </c>
      <c r="C4840" t="s">
        <v>7159</v>
      </c>
      <c r="D4840" t="s">
        <v>5447</v>
      </c>
      <c r="E4840" s="2">
        <v>5522.02</v>
      </c>
      <c r="F4840" s="2">
        <f>Tabla14[[#This Row],[Precio]]-(Tabla14[[#This Row],[Precio]]*0.14)</f>
        <v>4748.9372000000003</v>
      </c>
      <c r="G4840" s="2">
        <f>Tabla14[[#This Row],[Precio]]-(Tabla14[[#This Row],[Precio]]*0.05)</f>
        <v>5245.9190000000008</v>
      </c>
      <c r="H4840" s="4">
        <f>Tabla14[[#This Row],[  -14% costo de juan]]+(Tabla14[[#This Row],[  -14% costo de juan]]*0.1)</f>
        <v>5223.8309200000003</v>
      </c>
      <c r="I4840" s="30">
        <f>Tabla14[[#This Row],[5% purpil]]+(Tabla14[[#This Row],[5% purpil]]*0.21)</f>
        <v>6347.5619900000011</v>
      </c>
      <c r="J4840" s="30">
        <f>Tabla14[[#This Row],[5% purpil]]+(Tabla14[[#This Row],[5% purpil]]*0.21)</f>
        <v>6347.5619900000011</v>
      </c>
      <c r="K4840" s="6">
        <f>Tabla14[[#This Row],[Precio NEGRO Publico c/juan]]-Tabla14[[#This Row],[Nuestro Costo juan ]]</f>
        <v>1123.7310700000007</v>
      </c>
      <c r="L4840" s="7">
        <f>Tabla14[[#This Row],[Ganancia]]/Tabla14[[#This Row],[Nuestro Costo juan ]]</f>
        <v>0.21511627906976757</v>
      </c>
      <c r="M4840" s="2">
        <f>Tabla14[[#This Row],[Precio NEGRO Publico c/juan]]+(Tabla14[[#This Row],[Precio NEGRO Publico c/juan]]*0.105)</f>
        <v>7014.0559989500016</v>
      </c>
    </row>
    <row r="4841" spans="1:13">
      <c r="A4841" s="1" t="s">
        <v>9703</v>
      </c>
      <c r="B4841" t="s">
        <v>9704</v>
      </c>
      <c r="C4841" t="s">
        <v>7159</v>
      </c>
      <c r="D4841" t="s">
        <v>5447</v>
      </c>
      <c r="E4841" s="2">
        <v>2105.2600000000002</v>
      </c>
      <c r="F4841" s="2">
        <f>Tabla14[[#This Row],[Precio]]-(Tabla14[[#This Row],[Precio]]*0.14)</f>
        <v>1810.5236000000002</v>
      </c>
      <c r="G4841" s="2">
        <f>Tabla14[[#This Row],[Precio]]-(Tabla14[[#This Row],[Precio]]*0.05)</f>
        <v>1999.9970000000003</v>
      </c>
      <c r="H4841" s="4">
        <f>Tabla14[[#This Row],[  -14% costo de juan]]+(Tabla14[[#This Row],[  -14% costo de juan]]*0.1)</f>
        <v>1991.5759600000001</v>
      </c>
      <c r="I4841" s="30">
        <f>Tabla14[[#This Row],[5% purpil]]+(Tabla14[[#This Row],[5% purpil]]*0.21)</f>
        <v>2419.9963700000003</v>
      </c>
      <c r="J4841" s="30">
        <f>Tabla14[[#This Row],[5% purpil]]+(Tabla14[[#This Row],[5% purpil]]*0.21)</f>
        <v>2419.9963700000003</v>
      </c>
      <c r="K4841" s="6">
        <f>Tabla14[[#This Row],[Precio NEGRO Publico c/juan]]-Tabla14[[#This Row],[Nuestro Costo juan ]]</f>
        <v>428.42041000000017</v>
      </c>
      <c r="L4841" s="7">
        <f>Tabla14[[#This Row],[Ganancia]]/Tabla14[[#This Row],[Nuestro Costo juan ]]</f>
        <v>0.21511627906976752</v>
      </c>
      <c r="M4841" s="2">
        <f>Tabla14[[#This Row],[Precio NEGRO Publico c/juan]]+(Tabla14[[#This Row],[Precio NEGRO Publico c/juan]]*0.105)</f>
        <v>2674.0959888500001</v>
      </c>
    </row>
    <row r="4842" spans="1:13">
      <c r="A4842" s="1" t="s">
        <v>9705</v>
      </c>
      <c r="B4842" t="s">
        <v>9706</v>
      </c>
      <c r="C4842" t="s">
        <v>7159</v>
      </c>
      <c r="D4842" t="s">
        <v>5447</v>
      </c>
      <c r="E4842" s="2">
        <v>2975.49</v>
      </c>
      <c r="F4842" s="2">
        <f>Tabla14[[#This Row],[Precio]]-(Tabla14[[#This Row],[Precio]]*0.14)</f>
        <v>2558.9213999999997</v>
      </c>
      <c r="G4842" s="2">
        <f>Tabla14[[#This Row],[Precio]]-(Tabla14[[#This Row],[Precio]]*0.05)</f>
        <v>2826.7154999999998</v>
      </c>
      <c r="H4842" s="4">
        <f>Tabla14[[#This Row],[  -14% costo de juan]]+(Tabla14[[#This Row],[  -14% costo de juan]]*0.1)</f>
        <v>2814.8135399999996</v>
      </c>
      <c r="I4842" s="30">
        <f>Tabla14[[#This Row],[5% purpil]]+(Tabla14[[#This Row],[5% purpil]]*0.21)</f>
        <v>3420.3257549999998</v>
      </c>
      <c r="J4842" s="30">
        <f>Tabla14[[#This Row],[5% purpil]]+(Tabla14[[#This Row],[5% purpil]]*0.21)</f>
        <v>3420.3257549999998</v>
      </c>
      <c r="K4842" s="6">
        <f>Tabla14[[#This Row],[Precio NEGRO Publico c/juan]]-Tabla14[[#This Row],[Nuestro Costo juan ]]</f>
        <v>605.5122150000002</v>
      </c>
      <c r="L4842" s="7">
        <f>Tabla14[[#This Row],[Ganancia]]/Tabla14[[#This Row],[Nuestro Costo juan ]]</f>
        <v>0.21511627906976755</v>
      </c>
      <c r="M4842" s="2">
        <f>Tabla14[[#This Row],[Precio NEGRO Publico c/juan]]+(Tabla14[[#This Row],[Precio NEGRO Publico c/juan]]*0.105)</f>
        <v>3779.4599592749996</v>
      </c>
    </row>
    <row r="4843" spans="1:13">
      <c r="A4843" s="1" t="s">
        <v>9707</v>
      </c>
      <c r="B4843" t="s">
        <v>9708</v>
      </c>
      <c r="C4843" t="s">
        <v>7159</v>
      </c>
      <c r="D4843" t="s">
        <v>5447</v>
      </c>
      <c r="E4843" s="2">
        <v>5105.18</v>
      </c>
      <c r="F4843" s="2">
        <f>Tabla14[[#This Row],[Precio]]-(Tabla14[[#This Row],[Precio]]*0.14)</f>
        <v>4390.4548000000004</v>
      </c>
      <c r="G4843" s="2">
        <f>Tabla14[[#This Row],[Precio]]-(Tabla14[[#This Row],[Precio]]*0.05)</f>
        <v>4849.9210000000003</v>
      </c>
      <c r="H4843" s="4">
        <f>Tabla14[[#This Row],[  -14% costo de juan]]+(Tabla14[[#This Row],[  -14% costo de juan]]*0.1)</f>
        <v>4829.5002800000002</v>
      </c>
      <c r="I4843" s="30">
        <f>Tabla14[[#This Row],[5% purpil]]+(Tabla14[[#This Row],[5% purpil]]*0.21)</f>
        <v>5868.4044100000001</v>
      </c>
      <c r="J4843" s="30">
        <f>Tabla14[[#This Row],[5% purpil]]+(Tabla14[[#This Row],[5% purpil]]*0.21)</f>
        <v>5868.4044100000001</v>
      </c>
      <c r="K4843" s="6">
        <f>Tabla14[[#This Row],[Precio NEGRO Publico c/juan]]-Tabla14[[#This Row],[Nuestro Costo juan ]]</f>
        <v>1038.9041299999999</v>
      </c>
      <c r="L4843" s="7">
        <f>Tabla14[[#This Row],[Ganancia]]/Tabla14[[#This Row],[Nuestro Costo juan ]]</f>
        <v>0.21511627906976741</v>
      </c>
      <c r="M4843" s="2">
        <f>Tabla14[[#This Row],[Precio NEGRO Publico c/juan]]+(Tabla14[[#This Row],[Precio NEGRO Publico c/juan]]*0.105)</f>
        <v>6484.5868730500006</v>
      </c>
    </row>
    <row r="4844" spans="1:13">
      <c r="A4844" s="1" t="s">
        <v>9709</v>
      </c>
      <c r="B4844" t="s">
        <v>9710</v>
      </c>
      <c r="C4844" t="s">
        <v>7159</v>
      </c>
      <c r="D4844" t="s">
        <v>5447</v>
      </c>
      <c r="E4844" s="2">
        <v>1881.09</v>
      </c>
      <c r="F4844" s="2">
        <f>Tabla14[[#This Row],[Precio]]-(Tabla14[[#This Row],[Precio]]*0.14)</f>
        <v>1617.7374</v>
      </c>
      <c r="G4844" s="2">
        <f>Tabla14[[#This Row],[Precio]]-(Tabla14[[#This Row],[Precio]]*0.05)</f>
        <v>1787.0355</v>
      </c>
      <c r="H4844" s="4">
        <f>Tabla14[[#This Row],[  -14% costo de juan]]+(Tabla14[[#This Row],[  -14% costo de juan]]*0.1)</f>
        <v>1779.5111400000001</v>
      </c>
      <c r="I4844" s="30">
        <f>Tabla14[[#This Row],[5% purpil]]+(Tabla14[[#This Row],[5% purpil]]*0.21)</f>
        <v>2162.3129549999999</v>
      </c>
      <c r="J4844" s="30">
        <f>Tabla14[[#This Row],[5% purpil]]+(Tabla14[[#This Row],[5% purpil]]*0.21)</f>
        <v>2162.3129549999999</v>
      </c>
      <c r="K4844" s="6">
        <f>Tabla14[[#This Row],[Precio NEGRO Publico c/juan]]-Tabla14[[#This Row],[Nuestro Costo juan ]]</f>
        <v>382.80181499999981</v>
      </c>
      <c r="L4844" s="7">
        <f>Tabla14[[#This Row],[Ganancia]]/Tabla14[[#This Row],[Nuestro Costo juan ]]</f>
        <v>0.21511627906976732</v>
      </c>
      <c r="M4844" s="2">
        <f>Tabla14[[#This Row],[Precio NEGRO Publico c/juan]]+(Tabla14[[#This Row],[Precio NEGRO Publico c/juan]]*0.105)</f>
        <v>2389.3558152749997</v>
      </c>
    </row>
    <row r="4845" spans="1:13">
      <c r="A4845" s="1" t="s">
        <v>9711</v>
      </c>
      <c r="B4845" t="s">
        <v>9712</v>
      </c>
      <c r="C4845" t="s">
        <v>7159</v>
      </c>
      <c r="D4845" t="s">
        <v>5447</v>
      </c>
      <c r="E4845" s="2">
        <v>15260.07</v>
      </c>
      <c r="F4845" s="2">
        <f>Tabla14[[#This Row],[Precio]]-(Tabla14[[#This Row],[Precio]]*0.14)</f>
        <v>13123.660199999998</v>
      </c>
      <c r="G4845" s="2">
        <f>Tabla14[[#This Row],[Precio]]-(Tabla14[[#This Row],[Precio]]*0.05)</f>
        <v>14497.066499999999</v>
      </c>
      <c r="H4845" s="4">
        <f>Tabla14[[#This Row],[  -14% costo de juan]]+(Tabla14[[#This Row],[  -14% costo de juan]]*0.1)</f>
        <v>14436.026219999998</v>
      </c>
      <c r="I4845" s="30">
        <f>Tabla14[[#This Row],[5% purpil]]+(Tabla14[[#This Row],[5% purpil]]*0.21)</f>
        <v>17541.450464999998</v>
      </c>
      <c r="J4845" s="30">
        <f>Tabla14[[#This Row],[5% purpil]]+(Tabla14[[#This Row],[5% purpil]]*0.21)</f>
        <v>17541.450464999998</v>
      </c>
      <c r="K4845" s="6">
        <f>Tabla14[[#This Row],[Precio NEGRO Publico c/juan]]-Tabla14[[#This Row],[Nuestro Costo juan ]]</f>
        <v>3105.4242450000002</v>
      </c>
      <c r="L4845" s="7">
        <f>Tabla14[[#This Row],[Ganancia]]/Tabla14[[#This Row],[Nuestro Costo juan ]]</f>
        <v>0.21511627906976749</v>
      </c>
      <c r="M4845" s="2">
        <f>Tabla14[[#This Row],[Precio NEGRO Publico c/juan]]+(Tabla14[[#This Row],[Precio NEGRO Publico c/juan]]*0.105)</f>
        <v>19383.302763824999</v>
      </c>
    </row>
    <row r="4846" spans="1:13">
      <c r="A4846" s="1" t="s">
        <v>9713</v>
      </c>
      <c r="B4846" t="s">
        <v>9714</v>
      </c>
      <c r="C4846" t="s">
        <v>7159</v>
      </c>
      <c r="D4846" t="s">
        <v>5447</v>
      </c>
      <c r="E4846" s="2">
        <v>17098.11</v>
      </c>
      <c r="F4846" s="2">
        <f>Tabla14[[#This Row],[Precio]]-(Tabla14[[#This Row],[Precio]]*0.14)</f>
        <v>14704.374599999999</v>
      </c>
      <c r="G4846" s="2">
        <f>Tabla14[[#This Row],[Precio]]-(Tabla14[[#This Row],[Precio]]*0.05)</f>
        <v>16243.2045</v>
      </c>
      <c r="H4846" s="4">
        <f>Tabla14[[#This Row],[  -14% costo de juan]]+(Tabla14[[#This Row],[  -14% costo de juan]]*0.1)</f>
        <v>16174.81206</v>
      </c>
      <c r="I4846" s="30">
        <f>Tabla14[[#This Row],[5% purpil]]+(Tabla14[[#This Row],[5% purpil]]*0.21)</f>
        <v>19654.277445</v>
      </c>
      <c r="J4846" s="30">
        <f>Tabla14[[#This Row],[5% purpil]]+(Tabla14[[#This Row],[5% purpil]]*0.21)</f>
        <v>19654.277445</v>
      </c>
      <c r="K4846" s="6">
        <f>Tabla14[[#This Row],[Precio NEGRO Publico c/juan]]-Tabla14[[#This Row],[Nuestro Costo juan ]]</f>
        <v>3479.4653849999995</v>
      </c>
      <c r="L4846" s="7">
        <f>Tabla14[[#This Row],[Ganancia]]/Tabla14[[#This Row],[Nuestro Costo juan ]]</f>
        <v>0.21511627906976741</v>
      </c>
      <c r="M4846" s="2">
        <f>Tabla14[[#This Row],[Precio NEGRO Publico c/juan]]+(Tabla14[[#This Row],[Precio NEGRO Publico c/juan]]*0.105)</f>
        <v>21717.976576724999</v>
      </c>
    </row>
    <row r="4847" spans="1:13">
      <c r="A4847" s="1" t="s">
        <v>9715</v>
      </c>
      <c r="B4847" t="s">
        <v>9716</v>
      </c>
      <c r="C4847" t="s">
        <v>7159</v>
      </c>
      <c r="D4847" t="s">
        <v>5447</v>
      </c>
      <c r="E4847" s="2">
        <v>6839.24</v>
      </c>
      <c r="F4847" s="2">
        <f>Tabla14[[#This Row],[Precio]]-(Tabla14[[#This Row],[Precio]]*0.14)</f>
        <v>5881.7464</v>
      </c>
      <c r="G4847" s="2">
        <f>Tabla14[[#This Row],[Precio]]-(Tabla14[[#This Row],[Precio]]*0.05)</f>
        <v>6497.2780000000002</v>
      </c>
      <c r="H4847" s="4">
        <f>Tabla14[[#This Row],[  -14% costo de juan]]+(Tabla14[[#This Row],[  -14% costo de juan]]*0.1)</f>
        <v>6469.9210400000002</v>
      </c>
      <c r="I4847" s="30">
        <f>Tabla14[[#This Row],[5% purpil]]+(Tabla14[[#This Row],[5% purpil]]*0.21)</f>
        <v>7861.7063800000005</v>
      </c>
      <c r="J4847" s="30">
        <f>Tabla14[[#This Row],[5% purpil]]+(Tabla14[[#This Row],[5% purpil]]*0.21)</f>
        <v>7861.7063800000005</v>
      </c>
      <c r="K4847" s="6">
        <f>Tabla14[[#This Row],[Precio NEGRO Publico c/juan]]-Tabla14[[#This Row],[Nuestro Costo juan ]]</f>
        <v>1391.7853400000004</v>
      </c>
      <c r="L4847" s="7">
        <f>Tabla14[[#This Row],[Ganancia]]/Tabla14[[#This Row],[Nuestro Costo juan ]]</f>
        <v>0.21511627906976749</v>
      </c>
      <c r="M4847" s="2">
        <f>Tabla14[[#This Row],[Precio NEGRO Publico c/juan]]+(Tabla14[[#This Row],[Precio NEGRO Publico c/juan]]*0.105)</f>
        <v>8687.1855499000012</v>
      </c>
    </row>
    <row r="4848" spans="1:13">
      <c r="A4848" s="1" t="s">
        <v>9717</v>
      </c>
      <c r="B4848" t="s">
        <v>9718</v>
      </c>
      <c r="C4848" t="s">
        <v>7159</v>
      </c>
      <c r="D4848" t="s">
        <v>5447</v>
      </c>
      <c r="E4848" s="2">
        <v>10975.44</v>
      </c>
      <c r="F4848" s="2">
        <f>Tabla14[[#This Row],[Precio]]-(Tabla14[[#This Row],[Precio]]*0.14)</f>
        <v>9438.8783999999996</v>
      </c>
      <c r="G4848" s="2">
        <f>Tabla14[[#This Row],[Precio]]-(Tabla14[[#This Row],[Precio]]*0.05)</f>
        <v>10426.668</v>
      </c>
      <c r="H4848" s="4">
        <f>Tabla14[[#This Row],[  -14% costo de juan]]+(Tabla14[[#This Row],[  -14% costo de juan]]*0.1)</f>
        <v>10382.766239999999</v>
      </c>
      <c r="I4848" s="30">
        <f>Tabla14[[#This Row],[5% purpil]]+(Tabla14[[#This Row],[5% purpil]]*0.21)</f>
        <v>12616.26828</v>
      </c>
      <c r="J4848" s="30">
        <f>Tabla14[[#This Row],[5% purpil]]+(Tabla14[[#This Row],[5% purpil]]*0.21)</f>
        <v>12616.26828</v>
      </c>
      <c r="K4848" s="6">
        <f>Tabla14[[#This Row],[Precio NEGRO Publico c/juan]]-Tabla14[[#This Row],[Nuestro Costo juan ]]</f>
        <v>2233.5020400000012</v>
      </c>
      <c r="L4848" s="7">
        <f>Tabla14[[#This Row],[Ganancia]]/Tabla14[[#This Row],[Nuestro Costo juan ]]</f>
        <v>0.21511627906976757</v>
      </c>
      <c r="M4848" s="2">
        <f>Tabla14[[#This Row],[Precio NEGRO Publico c/juan]]+(Tabla14[[#This Row],[Precio NEGRO Publico c/juan]]*0.105)</f>
        <v>13940.976449400001</v>
      </c>
    </row>
    <row r="4849" spans="1:13">
      <c r="A4849" s="1" t="s">
        <v>9719</v>
      </c>
      <c r="B4849" t="s">
        <v>9720</v>
      </c>
      <c r="C4849" t="s">
        <v>7159</v>
      </c>
      <c r="D4849" t="s">
        <v>5447</v>
      </c>
      <c r="E4849" s="2">
        <v>7310.88</v>
      </c>
      <c r="F4849" s="2">
        <f>Tabla14[[#This Row],[Precio]]-(Tabla14[[#This Row],[Precio]]*0.14)</f>
        <v>6287.3567999999996</v>
      </c>
      <c r="G4849" s="2">
        <f>Tabla14[[#This Row],[Precio]]-(Tabla14[[#This Row],[Precio]]*0.05)</f>
        <v>6945.3360000000002</v>
      </c>
      <c r="H4849" s="4">
        <f>Tabla14[[#This Row],[  -14% costo de juan]]+(Tabla14[[#This Row],[  -14% costo de juan]]*0.1)</f>
        <v>6916.0924799999993</v>
      </c>
      <c r="I4849" s="30">
        <f>Tabla14[[#This Row],[5% purpil]]+(Tabla14[[#This Row],[5% purpil]]*0.21)</f>
        <v>8403.8565600000002</v>
      </c>
      <c r="J4849" s="30">
        <f>Tabla14[[#This Row],[5% purpil]]+(Tabla14[[#This Row],[5% purpil]]*0.21)</f>
        <v>8403.8565600000002</v>
      </c>
      <c r="K4849" s="6">
        <f>Tabla14[[#This Row],[Precio NEGRO Publico c/juan]]-Tabla14[[#This Row],[Nuestro Costo juan ]]</f>
        <v>1487.7640800000008</v>
      </c>
      <c r="L4849" s="7">
        <f>Tabla14[[#This Row],[Ganancia]]/Tabla14[[#This Row],[Nuestro Costo juan ]]</f>
        <v>0.21511627906976757</v>
      </c>
      <c r="M4849" s="2">
        <f>Tabla14[[#This Row],[Precio NEGRO Publico c/juan]]+(Tabla14[[#This Row],[Precio NEGRO Publico c/juan]]*0.105)</f>
        <v>9286.2614988000005</v>
      </c>
    </row>
    <row r="4850" spans="1:13">
      <c r="A4850" s="1" t="s">
        <v>9721</v>
      </c>
      <c r="B4850" t="s">
        <v>9722</v>
      </c>
      <c r="C4850" t="s">
        <v>7159</v>
      </c>
      <c r="D4850" t="s">
        <v>5447</v>
      </c>
      <c r="E4850" s="2">
        <v>24261.75</v>
      </c>
      <c r="F4850" s="2">
        <f>Tabla14[[#This Row],[Precio]]-(Tabla14[[#This Row],[Precio]]*0.14)</f>
        <v>20865.105</v>
      </c>
      <c r="G4850" s="2">
        <f>Tabla14[[#This Row],[Precio]]-(Tabla14[[#This Row],[Precio]]*0.05)</f>
        <v>23048.662499999999</v>
      </c>
      <c r="H4850" s="4">
        <f>Tabla14[[#This Row],[  -14% costo de juan]]+(Tabla14[[#This Row],[  -14% costo de juan]]*0.1)</f>
        <v>22951.6155</v>
      </c>
      <c r="I4850" s="30">
        <f>Tabla14[[#This Row],[5% purpil]]+(Tabla14[[#This Row],[5% purpil]]*0.21)</f>
        <v>27888.881624999998</v>
      </c>
      <c r="J4850" s="30">
        <f>Tabla14[[#This Row],[5% purpil]]+(Tabla14[[#This Row],[5% purpil]]*0.21)</f>
        <v>27888.881624999998</v>
      </c>
      <c r="K4850" s="6">
        <f>Tabla14[[#This Row],[Precio NEGRO Publico c/juan]]-Tabla14[[#This Row],[Nuestro Costo juan ]]</f>
        <v>4937.2661249999983</v>
      </c>
      <c r="L4850" s="7">
        <f>Tabla14[[#This Row],[Ganancia]]/Tabla14[[#This Row],[Nuestro Costo juan ]]</f>
        <v>0.21511627906976738</v>
      </c>
      <c r="M4850" s="2">
        <f>Tabla14[[#This Row],[Precio NEGRO Publico c/juan]]+(Tabla14[[#This Row],[Precio NEGRO Publico c/juan]]*0.105)</f>
        <v>30817.214195624998</v>
      </c>
    </row>
    <row r="4851" spans="1:13">
      <c r="A4851" s="1" t="s">
        <v>9723</v>
      </c>
      <c r="B4851" t="s">
        <v>9724</v>
      </c>
      <c r="C4851" t="s">
        <v>7159</v>
      </c>
      <c r="D4851" t="s">
        <v>5447</v>
      </c>
      <c r="E4851" s="2">
        <v>2205.4699999999998</v>
      </c>
      <c r="F4851" s="2">
        <f>Tabla14[[#This Row],[Precio]]-(Tabla14[[#This Row],[Precio]]*0.14)</f>
        <v>1896.7041999999997</v>
      </c>
      <c r="G4851" s="2">
        <f>Tabla14[[#This Row],[Precio]]-(Tabla14[[#This Row],[Precio]]*0.05)</f>
        <v>2095.1965</v>
      </c>
      <c r="H4851" s="4">
        <f>Tabla14[[#This Row],[  -14% costo de juan]]+(Tabla14[[#This Row],[  -14% costo de juan]]*0.1)</f>
        <v>2086.3746199999996</v>
      </c>
      <c r="I4851" s="30">
        <f>Tabla14[[#This Row],[5% purpil]]+(Tabla14[[#This Row],[5% purpil]]*0.21)</f>
        <v>2535.1877650000001</v>
      </c>
      <c r="J4851" s="30">
        <f>Tabla14[[#This Row],[5% purpil]]+(Tabla14[[#This Row],[5% purpil]]*0.21)</f>
        <v>2535.1877650000001</v>
      </c>
      <c r="K4851" s="6">
        <f>Tabla14[[#This Row],[Precio NEGRO Publico c/juan]]-Tabla14[[#This Row],[Nuestro Costo juan ]]</f>
        <v>448.81314500000053</v>
      </c>
      <c r="L4851" s="7">
        <f>Tabla14[[#This Row],[Ganancia]]/Tabla14[[#This Row],[Nuestro Costo juan ]]</f>
        <v>0.21511627906976774</v>
      </c>
      <c r="M4851" s="2">
        <f>Tabla14[[#This Row],[Precio NEGRO Publico c/juan]]+(Tabla14[[#This Row],[Precio NEGRO Publico c/juan]]*0.105)</f>
        <v>2801.382480325</v>
      </c>
    </row>
    <row r="4852" spans="1:13">
      <c r="A4852" s="1" t="s">
        <v>9725</v>
      </c>
      <c r="B4852" t="s">
        <v>9726</v>
      </c>
      <c r="C4852" t="s">
        <v>7159</v>
      </c>
      <c r="D4852" t="s">
        <v>5447</v>
      </c>
      <c r="E4852" s="2">
        <v>1709.47</v>
      </c>
      <c r="F4852" s="2">
        <f>Tabla14[[#This Row],[Precio]]-(Tabla14[[#This Row],[Precio]]*0.14)</f>
        <v>1470.1442</v>
      </c>
      <c r="G4852" s="2">
        <f>Tabla14[[#This Row],[Precio]]-(Tabla14[[#This Row],[Precio]]*0.05)</f>
        <v>1623.9965</v>
      </c>
      <c r="H4852" s="4">
        <f>Tabla14[[#This Row],[  -14% costo de juan]]+(Tabla14[[#This Row],[  -14% costo de juan]]*0.1)</f>
        <v>1617.1586199999999</v>
      </c>
      <c r="I4852" s="30">
        <f>Tabla14[[#This Row],[5% purpil]]+(Tabla14[[#This Row],[5% purpil]]*0.21)</f>
        <v>1965.0357650000001</v>
      </c>
      <c r="J4852" s="30">
        <f>Tabla14[[#This Row],[5% purpil]]+(Tabla14[[#This Row],[5% purpil]]*0.21)</f>
        <v>1965.0357650000001</v>
      </c>
      <c r="K4852" s="6">
        <f>Tabla14[[#This Row],[Precio NEGRO Publico c/juan]]-Tabla14[[#This Row],[Nuestro Costo juan ]]</f>
        <v>347.87714500000016</v>
      </c>
      <c r="L4852" s="7">
        <f>Tabla14[[#This Row],[Ganancia]]/Tabla14[[#This Row],[Nuestro Costo juan ]]</f>
        <v>0.21511627906976755</v>
      </c>
      <c r="M4852" s="2">
        <f>Tabla14[[#This Row],[Precio NEGRO Publico c/juan]]+(Tabla14[[#This Row],[Precio NEGRO Publico c/juan]]*0.105)</f>
        <v>2171.3645203250003</v>
      </c>
    </row>
    <row r="4853" spans="1:13">
      <c r="A4853" s="1" t="s">
        <v>9727</v>
      </c>
      <c r="B4853" t="s">
        <v>9728</v>
      </c>
      <c r="C4853" t="s">
        <v>7159</v>
      </c>
      <c r="D4853" t="s">
        <v>5447</v>
      </c>
      <c r="E4853" s="2">
        <v>2205.4699999999998</v>
      </c>
      <c r="F4853" s="2">
        <f>Tabla14[[#This Row],[Precio]]-(Tabla14[[#This Row],[Precio]]*0.14)</f>
        <v>1896.7041999999997</v>
      </c>
      <c r="G4853" s="2">
        <f>Tabla14[[#This Row],[Precio]]-(Tabla14[[#This Row],[Precio]]*0.05)</f>
        <v>2095.1965</v>
      </c>
      <c r="H4853" s="4">
        <f>Tabla14[[#This Row],[  -14% costo de juan]]+(Tabla14[[#This Row],[  -14% costo de juan]]*0.1)</f>
        <v>2086.3746199999996</v>
      </c>
      <c r="I4853" s="30">
        <f>Tabla14[[#This Row],[5% purpil]]+(Tabla14[[#This Row],[5% purpil]]*0.21)</f>
        <v>2535.1877650000001</v>
      </c>
      <c r="J4853" s="30">
        <f>Tabla14[[#This Row],[5% purpil]]+(Tabla14[[#This Row],[5% purpil]]*0.21)</f>
        <v>2535.1877650000001</v>
      </c>
      <c r="K4853" s="6">
        <f>Tabla14[[#This Row],[Precio NEGRO Publico c/juan]]-Tabla14[[#This Row],[Nuestro Costo juan ]]</f>
        <v>448.81314500000053</v>
      </c>
      <c r="L4853" s="7">
        <f>Tabla14[[#This Row],[Ganancia]]/Tabla14[[#This Row],[Nuestro Costo juan ]]</f>
        <v>0.21511627906976774</v>
      </c>
      <c r="M4853" s="2">
        <f>Tabla14[[#This Row],[Precio NEGRO Publico c/juan]]+(Tabla14[[#This Row],[Precio NEGRO Publico c/juan]]*0.105)</f>
        <v>2801.382480325</v>
      </c>
    </row>
    <row r="4854" spans="1:13">
      <c r="A4854" s="1" t="s">
        <v>9729</v>
      </c>
      <c r="B4854" t="s">
        <v>9730</v>
      </c>
      <c r="C4854" t="s">
        <v>7159</v>
      </c>
      <c r="D4854" t="s">
        <v>5447</v>
      </c>
      <c r="E4854" s="2">
        <v>1538.53</v>
      </c>
      <c r="F4854" s="2">
        <f>Tabla14[[#This Row],[Precio]]-(Tabla14[[#This Row],[Precio]]*0.14)</f>
        <v>1323.1358</v>
      </c>
      <c r="G4854" s="2">
        <f>Tabla14[[#This Row],[Precio]]-(Tabla14[[#This Row],[Precio]]*0.05)</f>
        <v>1461.6034999999999</v>
      </c>
      <c r="H4854" s="4">
        <f>Tabla14[[#This Row],[  -14% costo de juan]]+(Tabla14[[#This Row],[  -14% costo de juan]]*0.1)</f>
        <v>1455.44938</v>
      </c>
      <c r="I4854" s="30">
        <f>Tabla14[[#This Row],[5% purpil]]+(Tabla14[[#This Row],[5% purpil]]*0.21)</f>
        <v>1768.5402349999999</v>
      </c>
      <c r="J4854" s="30">
        <f>Tabla14[[#This Row],[5% purpil]]+(Tabla14[[#This Row],[5% purpil]]*0.21)</f>
        <v>1768.5402349999999</v>
      </c>
      <c r="K4854" s="6">
        <f>Tabla14[[#This Row],[Precio NEGRO Publico c/juan]]-Tabla14[[#This Row],[Nuestro Costo juan ]]</f>
        <v>313.09085499999992</v>
      </c>
      <c r="L4854" s="7">
        <f>Tabla14[[#This Row],[Ganancia]]/Tabla14[[#This Row],[Nuestro Costo juan ]]</f>
        <v>0.21511627906976738</v>
      </c>
      <c r="M4854" s="2">
        <f>Tabla14[[#This Row],[Precio NEGRO Publico c/juan]]+(Tabla14[[#This Row],[Precio NEGRO Publico c/juan]]*0.105)</f>
        <v>1954.236959675</v>
      </c>
    </row>
    <row r="4855" spans="1:13">
      <c r="A4855" s="1" t="s">
        <v>9731</v>
      </c>
      <c r="B4855" t="s">
        <v>9732</v>
      </c>
      <c r="C4855" t="s">
        <v>7159</v>
      </c>
      <c r="D4855" t="s">
        <v>5447</v>
      </c>
      <c r="E4855" s="2">
        <v>14533.33</v>
      </c>
      <c r="F4855" s="2">
        <f>Tabla14[[#This Row],[Precio]]-(Tabla14[[#This Row],[Precio]]*0.14)</f>
        <v>12498.6638</v>
      </c>
      <c r="G4855" s="2">
        <f>Tabla14[[#This Row],[Precio]]-(Tabla14[[#This Row],[Precio]]*0.05)</f>
        <v>13806.663500000001</v>
      </c>
      <c r="H4855" s="4">
        <f>Tabla14[[#This Row],[  -14% costo de juan]]+(Tabla14[[#This Row],[  -14% costo de juan]]*0.1)</f>
        <v>13748.53018</v>
      </c>
      <c r="I4855" s="30">
        <f>Tabla14[[#This Row],[5% purpil]]+(Tabla14[[#This Row],[5% purpil]]*0.21)</f>
        <v>16706.062835000001</v>
      </c>
      <c r="J4855" s="30">
        <f>Tabla14[[#This Row],[5% purpil]]+(Tabla14[[#This Row],[5% purpil]]*0.21)</f>
        <v>16706.062835000001</v>
      </c>
      <c r="K4855" s="6">
        <f>Tabla14[[#This Row],[Precio NEGRO Publico c/juan]]-Tabla14[[#This Row],[Nuestro Costo juan ]]</f>
        <v>2957.5326550000009</v>
      </c>
      <c r="L4855" s="7">
        <f>Tabla14[[#This Row],[Ganancia]]/Tabla14[[#This Row],[Nuestro Costo juan ]]</f>
        <v>0.21511627906976752</v>
      </c>
      <c r="M4855" s="2">
        <f>Tabla14[[#This Row],[Precio NEGRO Publico c/juan]]+(Tabla14[[#This Row],[Precio NEGRO Publico c/juan]]*0.105)</f>
        <v>18460.199432674999</v>
      </c>
    </row>
    <row r="4856" spans="1:13">
      <c r="A4856" s="1" t="s">
        <v>9733</v>
      </c>
      <c r="B4856" t="s">
        <v>9734</v>
      </c>
      <c r="C4856" t="s">
        <v>7159</v>
      </c>
      <c r="D4856" t="s">
        <v>5447</v>
      </c>
      <c r="E4856" s="2">
        <v>666.19</v>
      </c>
      <c r="F4856" s="2">
        <f>Tabla14[[#This Row],[Precio]]-(Tabla14[[#This Row],[Precio]]*0.14)</f>
        <v>572.92340000000002</v>
      </c>
      <c r="G4856" s="2">
        <f>Tabla14[[#This Row],[Precio]]-(Tabla14[[#This Row],[Precio]]*0.05)</f>
        <v>632.8805000000001</v>
      </c>
      <c r="H4856" s="4">
        <f>Tabla14[[#This Row],[  -14% costo de juan]]+(Tabla14[[#This Row],[  -14% costo de juan]]*0.1)</f>
        <v>630.21573999999998</v>
      </c>
      <c r="I4856" s="30">
        <f>Tabla14[[#This Row],[5% purpil]]+(Tabla14[[#This Row],[5% purpil]]*0.21)</f>
        <v>765.78540500000008</v>
      </c>
      <c r="J4856" s="30">
        <f>Tabla14[[#This Row],[5% purpil]]+(Tabla14[[#This Row],[5% purpil]]*0.21)</f>
        <v>765.78540500000008</v>
      </c>
      <c r="K4856" s="6">
        <f>Tabla14[[#This Row],[Precio NEGRO Publico c/juan]]-Tabla14[[#This Row],[Nuestro Costo juan ]]</f>
        <v>135.5696650000001</v>
      </c>
      <c r="L4856" s="7">
        <f>Tabla14[[#This Row],[Ganancia]]/Tabla14[[#This Row],[Nuestro Costo juan ]]</f>
        <v>0.2151162790697676</v>
      </c>
      <c r="M4856" s="2">
        <f>Tabla14[[#This Row],[Precio NEGRO Publico c/juan]]+(Tabla14[[#This Row],[Precio NEGRO Publico c/juan]]*0.105)</f>
        <v>846.1928725250001</v>
      </c>
    </row>
    <row r="4857" spans="1:13">
      <c r="A4857" s="1" t="s">
        <v>9735</v>
      </c>
      <c r="B4857" t="s">
        <v>9736</v>
      </c>
      <c r="C4857" t="s">
        <v>7159</v>
      </c>
      <c r="D4857" t="s">
        <v>5447</v>
      </c>
      <c r="E4857" s="2">
        <v>666.19</v>
      </c>
      <c r="F4857" s="2">
        <f>Tabla14[[#This Row],[Precio]]-(Tabla14[[#This Row],[Precio]]*0.14)</f>
        <v>572.92340000000002</v>
      </c>
      <c r="G4857" s="2">
        <f>Tabla14[[#This Row],[Precio]]-(Tabla14[[#This Row],[Precio]]*0.05)</f>
        <v>632.8805000000001</v>
      </c>
      <c r="H4857" s="4">
        <f>Tabla14[[#This Row],[  -14% costo de juan]]+(Tabla14[[#This Row],[  -14% costo de juan]]*0.1)</f>
        <v>630.21573999999998</v>
      </c>
      <c r="I4857" s="30">
        <f>Tabla14[[#This Row],[5% purpil]]+(Tabla14[[#This Row],[5% purpil]]*0.21)</f>
        <v>765.78540500000008</v>
      </c>
      <c r="J4857" s="30">
        <f>Tabla14[[#This Row],[5% purpil]]+(Tabla14[[#This Row],[5% purpil]]*0.21)</f>
        <v>765.78540500000008</v>
      </c>
      <c r="K4857" s="6">
        <f>Tabla14[[#This Row],[Precio NEGRO Publico c/juan]]-Tabla14[[#This Row],[Nuestro Costo juan ]]</f>
        <v>135.5696650000001</v>
      </c>
      <c r="L4857" s="7">
        <f>Tabla14[[#This Row],[Ganancia]]/Tabla14[[#This Row],[Nuestro Costo juan ]]</f>
        <v>0.2151162790697676</v>
      </c>
      <c r="M4857" s="2">
        <f>Tabla14[[#This Row],[Precio NEGRO Publico c/juan]]+(Tabla14[[#This Row],[Precio NEGRO Publico c/juan]]*0.105)</f>
        <v>846.1928725250001</v>
      </c>
    </row>
    <row r="4858" spans="1:13">
      <c r="A4858" s="1" t="s">
        <v>9737</v>
      </c>
      <c r="B4858" t="s">
        <v>9738</v>
      </c>
      <c r="C4858" t="s">
        <v>7159</v>
      </c>
      <c r="D4858" t="s">
        <v>5447</v>
      </c>
      <c r="E4858" s="2">
        <v>1794.69</v>
      </c>
      <c r="F4858" s="2">
        <f>Tabla14[[#This Row],[Precio]]-(Tabla14[[#This Row],[Precio]]*0.14)</f>
        <v>1543.4334000000001</v>
      </c>
      <c r="G4858" s="2">
        <f>Tabla14[[#This Row],[Precio]]-(Tabla14[[#This Row],[Precio]]*0.05)</f>
        <v>1704.9555</v>
      </c>
      <c r="H4858" s="4">
        <f>Tabla14[[#This Row],[  -14% costo de juan]]+(Tabla14[[#This Row],[  -14% costo de juan]]*0.1)</f>
        <v>1697.7767400000002</v>
      </c>
      <c r="I4858" s="30">
        <f>Tabla14[[#This Row],[5% purpil]]+(Tabla14[[#This Row],[5% purpil]]*0.21)</f>
        <v>2062.9961549999998</v>
      </c>
      <c r="J4858" s="30">
        <f>Tabla14[[#This Row],[5% purpil]]+(Tabla14[[#This Row],[5% purpil]]*0.21)</f>
        <v>2062.9961549999998</v>
      </c>
      <c r="K4858" s="6">
        <f>Tabla14[[#This Row],[Precio NEGRO Publico c/juan]]-Tabla14[[#This Row],[Nuestro Costo juan ]]</f>
        <v>365.21941499999957</v>
      </c>
      <c r="L4858" s="7">
        <f>Tabla14[[#This Row],[Ganancia]]/Tabla14[[#This Row],[Nuestro Costo juan ]]</f>
        <v>0.21511627906976716</v>
      </c>
      <c r="M4858" s="2">
        <f>Tabla14[[#This Row],[Precio NEGRO Publico c/juan]]+(Tabla14[[#This Row],[Precio NEGRO Publico c/juan]]*0.105)</f>
        <v>2279.610751275</v>
      </c>
    </row>
    <row r="4859" spans="1:13">
      <c r="A4859" s="1" t="s">
        <v>9739</v>
      </c>
      <c r="B4859" t="s">
        <v>9740</v>
      </c>
      <c r="C4859" t="s">
        <v>7159</v>
      </c>
      <c r="D4859" t="s">
        <v>5447</v>
      </c>
      <c r="E4859" s="2">
        <v>34047.72</v>
      </c>
      <c r="F4859" s="2">
        <f>Tabla14[[#This Row],[Precio]]-(Tabla14[[#This Row],[Precio]]*0.14)</f>
        <v>29281.039199999999</v>
      </c>
      <c r="G4859" s="2">
        <f>Tabla14[[#This Row],[Precio]]-(Tabla14[[#This Row],[Precio]]*0.05)</f>
        <v>32345.334000000003</v>
      </c>
      <c r="H4859" s="4">
        <f>Tabla14[[#This Row],[  -14% costo de juan]]+(Tabla14[[#This Row],[  -14% costo de juan]]*0.1)</f>
        <v>32209.143120000001</v>
      </c>
      <c r="I4859" s="30">
        <f>Tabla14[[#This Row],[5% purpil]]+(Tabla14[[#This Row],[5% purpil]]*0.21)</f>
        <v>39137.854140000003</v>
      </c>
      <c r="J4859" s="30">
        <f>Tabla14[[#This Row],[5% purpil]]+(Tabla14[[#This Row],[5% purpil]]*0.21)</f>
        <v>39137.854140000003</v>
      </c>
      <c r="K4859" s="6">
        <f>Tabla14[[#This Row],[Precio NEGRO Publico c/juan]]-Tabla14[[#This Row],[Nuestro Costo juan ]]</f>
        <v>6928.7110200000025</v>
      </c>
      <c r="L4859" s="7">
        <f>Tabla14[[#This Row],[Ganancia]]/Tabla14[[#This Row],[Nuestro Costo juan ]]</f>
        <v>0.21511627906976752</v>
      </c>
      <c r="M4859" s="2">
        <f>Tabla14[[#This Row],[Precio NEGRO Publico c/juan]]+(Tabla14[[#This Row],[Precio NEGRO Publico c/juan]]*0.105)</f>
        <v>43247.328824700002</v>
      </c>
    </row>
    <row r="4860" spans="1:13">
      <c r="A4860" s="1" t="s">
        <v>9741</v>
      </c>
      <c r="B4860" t="s">
        <v>9742</v>
      </c>
      <c r="C4860" t="s">
        <v>7159</v>
      </c>
      <c r="D4860" t="s">
        <v>5447</v>
      </c>
      <c r="E4860" s="2">
        <v>34259.65</v>
      </c>
      <c r="F4860" s="2">
        <f>Tabla14[[#This Row],[Precio]]-(Tabla14[[#This Row],[Precio]]*0.14)</f>
        <v>29463.298999999999</v>
      </c>
      <c r="G4860" s="2">
        <f>Tabla14[[#This Row],[Precio]]-(Tabla14[[#This Row],[Precio]]*0.05)</f>
        <v>32546.667500000003</v>
      </c>
      <c r="H4860" s="4">
        <f>Tabla14[[#This Row],[  -14% costo de juan]]+(Tabla14[[#This Row],[  -14% costo de juan]]*0.1)</f>
        <v>32409.6289</v>
      </c>
      <c r="I4860" s="30">
        <f>Tabla14[[#This Row],[5% purpil]]+(Tabla14[[#This Row],[5% purpil]]*0.21)</f>
        <v>39381.467675000007</v>
      </c>
      <c r="J4860" s="30">
        <f>Tabla14[[#This Row],[5% purpil]]+(Tabla14[[#This Row],[5% purpil]]*0.21)</f>
        <v>39381.467675000007</v>
      </c>
      <c r="K4860" s="6">
        <f>Tabla14[[#This Row],[Precio NEGRO Publico c/juan]]-Tabla14[[#This Row],[Nuestro Costo juan ]]</f>
        <v>6971.8387750000074</v>
      </c>
      <c r="L4860" s="7">
        <f>Tabla14[[#This Row],[Ganancia]]/Tabla14[[#This Row],[Nuestro Costo juan ]]</f>
        <v>0.21511627906976769</v>
      </c>
      <c r="M4860" s="2">
        <f>Tabla14[[#This Row],[Precio NEGRO Publico c/juan]]+(Tabla14[[#This Row],[Precio NEGRO Publico c/juan]]*0.105)</f>
        <v>43516.521780875009</v>
      </c>
    </row>
    <row r="4861" spans="1:13">
      <c r="A4861" s="1" t="s">
        <v>9743</v>
      </c>
      <c r="B4861" t="s">
        <v>9744</v>
      </c>
      <c r="C4861" t="s">
        <v>7159</v>
      </c>
      <c r="D4861" t="s">
        <v>5447</v>
      </c>
      <c r="E4861" s="2">
        <v>41052.629999999997</v>
      </c>
      <c r="F4861" s="2">
        <f>Tabla14[[#This Row],[Precio]]-(Tabla14[[#This Row],[Precio]]*0.14)</f>
        <v>35305.2618</v>
      </c>
      <c r="G4861" s="2">
        <f>Tabla14[[#This Row],[Precio]]-(Tabla14[[#This Row],[Precio]]*0.05)</f>
        <v>38999.998499999994</v>
      </c>
      <c r="H4861" s="4">
        <f>Tabla14[[#This Row],[  -14% costo de juan]]+(Tabla14[[#This Row],[  -14% costo de juan]]*0.1)</f>
        <v>38835.787980000001</v>
      </c>
      <c r="I4861" s="30">
        <f>Tabla14[[#This Row],[5% purpil]]+(Tabla14[[#This Row],[5% purpil]]*0.21)</f>
        <v>47189.998184999989</v>
      </c>
      <c r="J4861" s="30">
        <f>Tabla14[[#This Row],[5% purpil]]+(Tabla14[[#This Row],[5% purpil]]*0.21)</f>
        <v>47189.998184999989</v>
      </c>
      <c r="K4861" s="6">
        <f>Tabla14[[#This Row],[Precio NEGRO Publico c/juan]]-Tabla14[[#This Row],[Nuestro Costo juan ]]</f>
        <v>8354.2102049999885</v>
      </c>
      <c r="L4861" s="7">
        <f>Tabla14[[#This Row],[Ganancia]]/Tabla14[[#This Row],[Nuestro Costo juan ]]</f>
        <v>0.21511627906976713</v>
      </c>
      <c r="M4861" s="2">
        <f>Tabla14[[#This Row],[Precio NEGRO Publico c/juan]]+(Tabla14[[#This Row],[Precio NEGRO Publico c/juan]]*0.105)</f>
        <v>52144.947994424991</v>
      </c>
    </row>
    <row r="4862" spans="1:13">
      <c r="A4862" s="1" t="s">
        <v>9745</v>
      </c>
      <c r="B4862" t="s">
        <v>9746</v>
      </c>
      <c r="C4862" t="s">
        <v>7159</v>
      </c>
      <c r="D4862" t="s">
        <v>5447</v>
      </c>
      <c r="E4862" s="2">
        <v>8096.76</v>
      </c>
      <c r="F4862" s="2">
        <f>Tabla14[[#This Row],[Precio]]-(Tabla14[[#This Row],[Precio]]*0.14)</f>
        <v>6963.2136</v>
      </c>
      <c r="G4862" s="2">
        <f>Tabla14[[#This Row],[Precio]]-(Tabla14[[#This Row],[Precio]]*0.05)</f>
        <v>7691.9220000000005</v>
      </c>
      <c r="H4862" s="4">
        <f>Tabla14[[#This Row],[  -14% costo de juan]]+(Tabla14[[#This Row],[  -14% costo de juan]]*0.1)</f>
        <v>7659.53496</v>
      </c>
      <c r="I4862" s="30">
        <f>Tabla14[[#This Row],[5% purpil]]+(Tabla14[[#This Row],[5% purpil]]*0.21)</f>
        <v>9307.2256200000011</v>
      </c>
      <c r="J4862" s="30">
        <f>Tabla14[[#This Row],[5% purpil]]+(Tabla14[[#This Row],[5% purpil]]*0.21)</f>
        <v>9307.2256200000011</v>
      </c>
      <c r="K4862" s="6">
        <f>Tabla14[[#This Row],[Precio NEGRO Publico c/juan]]-Tabla14[[#This Row],[Nuestro Costo juan ]]</f>
        <v>1647.6906600000011</v>
      </c>
      <c r="L4862" s="7">
        <f>Tabla14[[#This Row],[Ganancia]]/Tabla14[[#This Row],[Nuestro Costo juan ]]</f>
        <v>0.2151162790697676</v>
      </c>
      <c r="M4862" s="2">
        <f>Tabla14[[#This Row],[Precio NEGRO Publico c/juan]]+(Tabla14[[#This Row],[Precio NEGRO Publico c/juan]]*0.105)</f>
        <v>10284.484310100001</v>
      </c>
    </row>
    <row r="4863" spans="1:13">
      <c r="A4863" s="1" t="s">
        <v>9747</v>
      </c>
      <c r="B4863" t="s">
        <v>9748</v>
      </c>
      <c r="C4863" t="s">
        <v>7159</v>
      </c>
      <c r="D4863" t="s">
        <v>5447</v>
      </c>
      <c r="E4863" s="2">
        <v>9219.9599999999991</v>
      </c>
      <c r="F4863" s="2">
        <f>Tabla14[[#This Row],[Precio]]-(Tabla14[[#This Row],[Precio]]*0.14)</f>
        <v>7929.1655999999994</v>
      </c>
      <c r="G4863" s="2">
        <f>Tabla14[[#This Row],[Precio]]-(Tabla14[[#This Row],[Precio]]*0.05)</f>
        <v>8758.9619999999995</v>
      </c>
      <c r="H4863" s="4">
        <f>Tabla14[[#This Row],[  -14% costo de juan]]+(Tabla14[[#This Row],[  -14% costo de juan]]*0.1)</f>
        <v>8722.0821599999999</v>
      </c>
      <c r="I4863" s="30">
        <f>Tabla14[[#This Row],[5% purpil]]+(Tabla14[[#This Row],[5% purpil]]*0.21)</f>
        <v>10598.344019999999</v>
      </c>
      <c r="J4863" s="30">
        <f>Tabla14[[#This Row],[5% purpil]]+(Tabla14[[#This Row],[5% purpil]]*0.21)</f>
        <v>10598.344019999999</v>
      </c>
      <c r="K4863" s="6">
        <f>Tabla14[[#This Row],[Precio NEGRO Publico c/juan]]-Tabla14[[#This Row],[Nuestro Costo juan ]]</f>
        <v>1876.2618599999987</v>
      </c>
      <c r="L4863" s="7">
        <f>Tabla14[[#This Row],[Ganancia]]/Tabla14[[#This Row],[Nuestro Costo juan ]]</f>
        <v>0.2151162790697673</v>
      </c>
      <c r="M4863" s="2">
        <f>Tabla14[[#This Row],[Precio NEGRO Publico c/juan]]+(Tabla14[[#This Row],[Precio NEGRO Publico c/juan]]*0.105)</f>
        <v>11711.170142099998</v>
      </c>
    </row>
    <row r="4864" spans="1:13">
      <c r="A4864" s="1" t="s">
        <v>9749</v>
      </c>
      <c r="B4864" t="s">
        <v>9750</v>
      </c>
      <c r="C4864" t="s">
        <v>7159</v>
      </c>
      <c r="D4864" t="s">
        <v>5447</v>
      </c>
      <c r="E4864" s="2">
        <v>8368.92</v>
      </c>
      <c r="F4864" s="2">
        <f>Tabla14[[#This Row],[Precio]]-(Tabla14[[#This Row],[Precio]]*0.14)</f>
        <v>7197.2712000000001</v>
      </c>
      <c r="G4864" s="2">
        <f>Tabla14[[#This Row],[Precio]]-(Tabla14[[#This Row],[Precio]]*0.05)</f>
        <v>7950.4740000000002</v>
      </c>
      <c r="H4864" s="4">
        <f>Tabla14[[#This Row],[  -14% costo de juan]]+(Tabla14[[#This Row],[  -14% costo de juan]]*0.1)</f>
        <v>7916.9983200000006</v>
      </c>
      <c r="I4864" s="30">
        <f>Tabla14[[#This Row],[5% purpil]]+(Tabla14[[#This Row],[5% purpil]]*0.21)</f>
        <v>9620.0735399999994</v>
      </c>
      <c r="J4864" s="30">
        <f>Tabla14[[#This Row],[5% purpil]]+(Tabla14[[#This Row],[5% purpil]]*0.21)</f>
        <v>9620.0735399999994</v>
      </c>
      <c r="K4864" s="6">
        <f>Tabla14[[#This Row],[Precio NEGRO Publico c/juan]]-Tabla14[[#This Row],[Nuestro Costo juan ]]</f>
        <v>1703.0752199999988</v>
      </c>
      <c r="L4864" s="7">
        <f>Tabla14[[#This Row],[Ganancia]]/Tabla14[[#This Row],[Nuestro Costo juan ]]</f>
        <v>0.21511627906976727</v>
      </c>
      <c r="M4864" s="2">
        <f>Tabla14[[#This Row],[Precio NEGRO Publico c/juan]]+(Tabla14[[#This Row],[Precio NEGRO Publico c/juan]]*0.105)</f>
        <v>10630.1812617</v>
      </c>
    </row>
    <row r="4865" spans="1:13">
      <c r="A4865" s="1" t="s">
        <v>9751</v>
      </c>
      <c r="B4865" t="s">
        <v>9752</v>
      </c>
      <c r="C4865" t="s">
        <v>7159</v>
      </c>
      <c r="D4865" t="s">
        <v>5447</v>
      </c>
      <c r="E4865" s="2">
        <v>12009.6</v>
      </c>
      <c r="F4865" s="2">
        <f>Tabla14[[#This Row],[Precio]]-(Tabla14[[#This Row],[Precio]]*0.14)</f>
        <v>10328.255999999999</v>
      </c>
      <c r="G4865" s="2">
        <f>Tabla14[[#This Row],[Precio]]-(Tabla14[[#This Row],[Precio]]*0.05)</f>
        <v>11409.12</v>
      </c>
      <c r="H4865" s="4">
        <f>Tabla14[[#This Row],[  -14% costo de juan]]+(Tabla14[[#This Row],[  -14% costo de juan]]*0.1)</f>
        <v>11361.0816</v>
      </c>
      <c r="I4865" s="30">
        <f>Tabla14[[#This Row],[5% purpil]]+(Tabla14[[#This Row],[5% purpil]]*0.21)</f>
        <v>13805.0352</v>
      </c>
      <c r="J4865" s="30">
        <f>Tabla14[[#This Row],[5% purpil]]+(Tabla14[[#This Row],[5% purpil]]*0.21)</f>
        <v>13805.0352</v>
      </c>
      <c r="K4865" s="6">
        <f>Tabla14[[#This Row],[Precio NEGRO Publico c/juan]]-Tabla14[[#This Row],[Nuestro Costo juan ]]</f>
        <v>2443.9536000000007</v>
      </c>
      <c r="L4865" s="7">
        <f>Tabla14[[#This Row],[Ganancia]]/Tabla14[[#This Row],[Nuestro Costo juan ]]</f>
        <v>0.21511627906976752</v>
      </c>
      <c r="M4865" s="2">
        <f>Tabla14[[#This Row],[Precio NEGRO Publico c/juan]]+(Tabla14[[#This Row],[Precio NEGRO Publico c/juan]]*0.105)</f>
        <v>15254.563896</v>
      </c>
    </row>
    <row r="4866" spans="1:13">
      <c r="A4866" s="1" t="s">
        <v>9753</v>
      </c>
      <c r="B4866" t="s">
        <v>9754</v>
      </c>
      <c r="C4866" t="s">
        <v>7159</v>
      </c>
      <c r="D4866" t="s">
        <v>5447</v>
      </c>
      <c r="E4866" s="2">
        <v>7314.84</v>
      </c>
      <c r="F4866" s="2">
        <f>Tabla14[[#This Row],[Precio]]-(Tabla14[[#This Row],[Precio]]*0.14)</f>
        <v>6290.7623999999996</v>
      </c>
      <c r="G4866" s="2">
        <f>Tabla14[[#This Row],[Precio]]-(Tabla14[[#This Row],[Precio]]*0.05)</f>
        <v>6949.098</v>
      </c>
      <c r="H4866" s="4">
        <f>Tabla14[[#This Row],[  -14% costo de juan]]+(Tabla14[[#This Row],[  -14% costo de juan]]*0.1)</f>
        <v>6919.8386399999999</v>
      </c>
      <c r="I4866" s="30">
        <f>Tabla14[[#This Row],[5% purpil]]+(Tabla14[[#This Row],[5% purpil]]*0.21)</f>
        <v>8408.4085799999993</v>
      </c>
      <c r="J4866" s="30">
        <f>Tabla14[[#This Row],[5% purpil]]+(Tabla14[[#This Row],[5% purpil]]*0.21)</f>
        <v>8408.4085799999993</v>
      </c>
      <c r="K4866" s="6">
        <f>Tabla14[[#This Row],[Precio NEGRO Publico c/juan]]-Tabla14[[#This Row],[Nuestro Costo juan ]]</f>
        <v>1488.5699399999994</v>
      </c>
      <c r="L4866" s="7">
        <f>Tabla14[[#This Row],[Ganancia]]/Tabla14[[#This Row],[Nuestro Costo juan ]]</f>
        <v>0.21511627906976735</v>
      </c>
      <c r="M4866" s="2">
        <f>Tabla14[[#This Row],[Precio NEGRO Publico c/juan]]+(Tabla14[[#This Row],[Precio NEGRO Publico c/juan]]*0.105)</f>
        <v>9291.2914808999994</v>
      </c>
    </row>
    <row r="4867" spans="1:13">
      <c r="A4867" s="1" t="s">
        <v>9755</v>
      </c>
      <c r="B4867" t="s">
        <v>9756</v>
      </c>
      <c r="C4867" t="s">
        <v>7159</v>
      </c>
      <c r="D4867" t="s">
        <v>5447</v>
      </c>
      <c r="E4867" s="2">
        <v>15825</v>
      </c>
      <c r="F4867" s="2">
        <f>Tabla14[[#This Row],[Precio]]-(Tabla14[[#This Row],[Precio]]*0.14)</f>
        <v>13609.5</v>
      </c>
      <c r="G4867" s="2">
        <f>Tabla14[[#This Row],[Precio]]-(Tabla14[[#This Row],[Precio]]*0.05)</f>
        <v>15033.75</v>
      </c>
      <c r="H4867" s="4">
        <f>Tabla14[[#This Row],[  -14% costo de juan]]+(Tabla14[[#This Row],[  -14% costo de juan]]*0.1)</f>
        <v>14970.45</v>
      </c>
      <c r="I4867" s="30">
        <f>Tabla14[[#This Row],[5% purpil]]+(Tabla14[[#This Row],[5% purpil]]*0.21)</f>
        <v>18190.837500000001</v>
      </c>
      <c r="J4867" s="30">
        <f>Tabla14[[#This Row],[5% purpil]]+(Tabla14[[#This Row],[5% purpil]]*0.21)</f>
        <v>18190.837500000001</v>
      </c>
      <c r="K4867" s="6">
        <f>Tabla14[[#This Row],[Precio NEGRO Publico c/juan]]-Tabla14[[#This Row],[Nuestro Costo juan ]]</f>
        <v>3220.3875000000007</v>
      </c>
      <c r="L4867" s="7">
        <f>Tabla14[[#This Row],[Ganancia]]/Tabla14[[#This Row],[Nuestro Costo juan ]]</f>
        <v>0.21511627906976749</v>
      </c>
      <c r="M4867" s="2">
        <f>Tabla14[[#This Row],[Precio NEGRO Publico c/juan]]+(Tabla14[[#This Row],[Precio NEGRO Publico c/juan]]*0.105)</f>
        <v>20100.875437500003</v>
      </c>
    </row>
    <row r="4868" spans="1:13">
      <c r="A4868" s="1" t="s">
        <v>9757</v>
      </c>
      <c r="B4868" t="s">
        <v>9758</v>
      </c>
      <c r="C4868" t="s">
        <v>7159</v>
      </c>
      <c r="D4868" t="s">
        <v>5447</v>
      </c>
      <c r="E4868" s="2">
        <v>21113</v>
      </c>
      <c r="F4868" s="2">
        <f>Tabla14[[#This Row],[Precio]]-(Tabla14[[#This Row],[Precio]]*0.14)</f>
        <v>18157.18</v>
      </c>
      <c r="G4868" s="2">
        <f>Tabla14[[#This Row],[Precio]]-(Tabla14[[#This Row],[Precio]]*0.05)</f>
        <v>20057.349999999999</v>
      </c>
      <c r="H4868" s="4">
        <f>Tabla14[[#This Row],[  -14% costo de juan]]+(Tabla14[[#This Row],[  -14% costo de juan]]*0.1)</f>
        <v>19972.898000000001</v>
      </c>
      <c r="I4868" s="30">
        <f>Tabla14[[#This Row],[5% purpil]]+(Tabla14[[#This Row],[5% purpil]]*0.21)</f>
        <v>24269.393499999998</v>
      </c>
      <c r="J4868" s="30">
        <f>Tabla14[[#This Row],[5% purpil]]+(Tabla14[[#This Row],[5% purpil]]*0.21)</f>
        <v>24269.393499999998</v>
      </c>
      <c r="K4868" s="6">
        <f>Tabla14[[#This Row],[Precio NEGRO Publico c/juan]]-Tabla14[[#This Row],[Nuestro Costo juan ]]</f>
        <v>4296.4954999999973</v>
      </c>
      <c r="L4868" s="7">
        <f>Tabla14[[#This Row],[Ganancia]]/Tabla14[[#This Row],[Nuestro Costo juan ]]</f>
        <v>0.2151162790697673</v>
      </c>
      <c r="M4868" s="2">
        <f>Tabla14[[#This Row],[Precio NEGRO Publico c/juan]]+(Tabla14[[#This Row],[Precio NEGRO Publico c/juan]]*0.105)</f>
        <v>26817.679817499997</v>
      </c>
    </row>
    <row r="4869" spans="1:13">
      <c r="A4869" s="1" t="s">
        <v>9759</v>
      </c>
      <c r="B4869" t="s">
        <v>9760</v>
      </c>
      <c r="C4869" t="s">
        <v>7159</v>
      </c>
      <c r="D4869" t="s">
        <v>5447</v>
      </c>
      <c r="E4869" s="2">
        <v>25673</v>
      </c>
      <c r="F4869" s="2">
        <f>Tabla14[[#This Row],[Precio]]-(Tabla14[[#This Row],[Precio]]*0.14)</f>
        <v>22078.78</v>
      </c>
      <c r="G4869" s="2">
        <f>Tabla14[[#This Row],[Precio]]-(Tabla14[[#This Row],[Precio]]*0.05)</f>
        <v>24389.35</v>
      </c>
      <c r="H4869" s="4">
        <f>Tabla14[[#This Row],[  -14% costo de juan]]+(Tabla14[[#This Row],[  -14% costo de juan]]*0.1)</f>
        <v>24286.657999999999</v>
      </c>
      <c r="I4869" s="30">
        <f>Tabla14[[#This Row],[5% purpil]]+(Tabla14[[#This Row],[5% purpil]]*0.21)</f>
        <v>29511.113499999999</v>
      </c>
      <c r="J4869" s="30">
        <f>Tabla14[[#This Row],[5% purpil]]+(Tabla14[[#This Row],[5% purpil]]*0.21)</f>
        <v>29511.113499999999</v>
      </c>
      <c r="K4869" s="6">
        <f>Tabla14[[#This Row],[Precio NEGRO Publico c/juan]]-Tabla14[[#This Row],[Nuestro Costo juan ]]</f>
        <v>5224.4555</v>
      </c>
      <c r="L4869" s="7">
        <f>Tabla14[[#This Row],[Ganancia]]/Tabla14[[#This Row],[Nuestro Costo juan ]]</f>
        <v>0.21511627906976744</v>
      </c>
      <c r="M4869" s="2">
        <f>Tabla14[[#This Row],[Precio NEGRO Publico c/juan]]+(Tabla14[[#This Row],[Precio NEGRO Publico c/juan]]*0.105)</f>
        <v>32609.780417499998</v>
      </c>
    </row>
    <row r="4870" spans="1:13">
      <c r="A4870" s="1" t="s">
        <v>9761</v>
      </c>
      <c r="B4870" t="s">
        <v>9762</v>
      </c>
      <c r="C4870" t="s">
        <v>7159</v>
      </c>
      <c r="D4870" t="s">
        <v>5447</v>
      </c>
      <c r="E4870" s="2">
        <v>21000</v>
      </c>
      <c r="F4870" s="2">
        <f>Tabla14[[#This Row],[Precio]]-(Tabla14[[#This Row],[Precio]]*0.14)</f>
        <v>18060</v>
      </c>
      <c r="G4870" s="2">
        <f>Tabla14[[#This Row],[Precio]]-(Tabla14[[#This Row],[Precio]]*0.05)</f>
        <v>19950</v>
      </c>
      <c r="H4870" s="4">
        <f>Tabla14[[#This Row],[  -14% costo de juan]]+(Tabla14[[#This Row],[  -14% costo de juan]]*0.1)</f>
        <v>19866</v>
      </c>
      <c r="I4870" s="30">
        <f>Tabla14[[#This Row],[5% purpil]]+(Tabla14[[#This Row],[5% purpil]]*0.21)</f>
        <v>24139.5</v>
      </c>
      <c r="J4870" s="30">
        <f>Tabla14[[#This Row],[5% purpil]]+(Tabla14[[#This Row],[5% purpil]]*0.21)</f>
        <v>24139.5</v>
      </c>
      <c r="K4870" s="6">
        <f>Tabla14[[#This Row],[Precio NEGRO Publico c/juan]]-Tabla14[[#This Row],[Nuestro Costo juan ]]</f>
        <v>4273.5</v>
      </c>
      <c r="L4870" s="7">
        <f>Tabla14[[#This Row],[Ganancia]]/Tabla14[[#This Row],[Nuestro Costo juan ]]</f>
        <v>0.21511627906976744</v>
      </c>
      <c r="M4870" s="2">
        <f>Tabla14[[#This Row],[Precio NEGRO Publico c/juan]]+(Tabla14[[#This Row],[Precio NEGRO Publico c/juan]]*0.105)</f>
        <v>26674.147499999999</v>
      </c>
    </row>
    <row r="4871" spans="1:13">
      <c r="A4871" s="1" t="s">
        <v>9763</v>
      </c>
      <c r="B4871" t="s">
        <v>9764</v>
      </c>
      <c r="C4871" t="s">
        <v>7159</v>
      </c>
      <c r="D4871" t="s">
        <v>5447</v>
      </c>
      <c r="E4871" s="2">
        <v>42638.400000000001</v>
      </c>
      <c r="F4871" s="2">
        <f>Tabla14[[#This Row],[Precio]]-(Tabla14[[#This Row],[Precio]]*0.14)</f>
        <v>36669.023999999998</v>
      </c>
      <c r="G4871" s="2">
        <f>Tabla14[[#This Row],[Precio]]-(Tabla14[[#This Row],[Precio]]*0.05)</f>
        <v>40506.480000000003</v>
      </c>
      <c r="H4871" s="4">
        <f>Tabla14[[#This Row],[  -14% costo de juan]]+(Tabla14[[#This Row],[  -14% costo de juan]]*0.1)</f>
        <v>40335.926399999997</v>
      </c>
      <c r="I4871" s="30">
        <f>Tabla14[[#This Row],[5% purpil]]+(Tabla14[[#This Row],[5% purpil]]*0.21)</f>
        <v>49012.840800000005</v>
      </c>
      <c r="J4871" s="30">
        <f>Tabla14[[#This Row],[5% purpil]]+(Tabla14[[#This Row],[5% purpil]]*0.21)</f>
        <v>49012.840800000005</v>
      </c>
      <c r="K4871" s="6">
        <f>Tabla14[[#This Row],[Precio NEGRO Publico c/juan]]-Tabla14[[#This Row],[Nuestro Costo juan ]]</f>
        <v>8676.9144000000088</v>
      </c>
      <c r="L4871" s="7">
        <f>Tabla14[[#This Row],[Ganancia]]/Tabla14[[#This Row],[Nuestro Costo juan ]]</f>
        <v>0.21511627906976769</v>
      </c>
      <c r="M4871" s="2">
        <f>Tabla14[[#This Row],[Precio NEGRO Publico c/juan]]+(Tabla14[[#This Row],[Precio NEGRO Publico c/juan]]*0.105)</f>
        <v>54159.189084000005</v>
      </c>
    </row>
    <row r="4872" spans="1:13">
      <c r="A4872" s="1" t="s">
        <v>9765</v>
      </c>
      <c r="B4872" t="s">
        <v>9766</v>
      </c>
      <c r="C4872" t="s">
        <v>7159</v>
      </c>
      <c r="D4872" t="s">
        <v>5447</v>
      </c>
      <c r="E4872" s="2">
        <v>19990.8</v>
      </c>
      <c r="F4872" s="2">
        <f>Tabla14[[#This Row],[Precio]]-(Tabla14[[#This Row],[Precio]]*0.14)</f>
        <v>17192.088</v>
      </c>
      <c r="G4872" s="2">
        <f>Tabla14[[#This Row],[Precio]]-(Tabla14[[#This Row],[Precio]]*0.05)</f>
        <v>18991.259999999998</v>
      </c>
      <c r="H4872" s="4">
        <f>Tabla14[[#This Row],[  -14% costo de juan]]+(Tabla14[[#This Row],[  -14% costo de juan]]*0.1)</f>
        <v>18911.2968</v>
      </c>
      <c r="I4872" s="30">
        <f>Tabla14[[#This Row],[5% purpil]]+(Tabla14[[#This Row],[5% purpil]]*0.21)</f>
        <v>22979.424599999998</v>
      </c>
      <c r="J4872" s="30">
        <f>Tabla14[[#This Row],[5% purpil]]+(Tabla14[[#This Row],[5% purpil]]*0.21)</f>
        <v>22979.424599999998</v>
      </c>
      <c r="K4872" s="6">
        <f>Tabla14[[#This Row],[Precio NEGRO Publico c/juan]]-Tabla14[[#This Row],[Nuestro Costo juan ]]</f>
        <v>4068.1277999999984</v>
      </c>
      <c r="L4872" s="7">
        <f>Tabla14[[#This Row],[Ganancia]]/Tabla14[[#This Row],[Nuestro Costo juan ]]</f>
        <v>0.21511627906976735</v>
      </c>
      <c r="M4872" s="2">
        <f>Tabla14[[#This Row],[Precio NEGRO Publico c/juan]]+(Tabla14[[#This Row],[Precio NEGRO Publico c/juan]]*0.105)</f>
        <v>25392.264182999999</v>
      </c>
    </row>
    <row r="4873" spans="1:13">
      <c r="A4873" s="1" t="s">
        <v>9767</v>
      </c>
      <c r="B4873" t="s">
        <v>9768</v>
      </c>
      <c r="C4873" t="s">
        <v>7159</v>
      </c>
      <c r="D4873" t="s">
        <v>5447</v>
      </c>
      <c r="E4873" s="2">
        <v>14983.9</v>
      </c>
      <c r="F4873" s="2">
        <f>Tabla14[[#This Row],[Precio]]-(Tabla14[[#This Row],[Precio]]*0.14)</f>
        <v>12886.153999999999</v>
      </c>
      <c r="G4873" s="2">
        <f>Tabla14[[#This Row],[Precio]]-(Tabla14[[#This Row],[Precio]]*0.05)</f>
        <v>14234.705</v>
      </c>
      <c r="H4873" s="4">
        <f>Tabla14[[#This Row],[  -14% costo de juan]]+(Tabla14[[#This Row],[  -14% costo de juan]]*0.1)</f>
        <v>14174.769399999999</v>
      </c>
      <c r="I4873" s="30">
        <f>Tabla14[[#This Row],[5% purpil]]+(Tabla14[[#This Row],[5% purpil]]*0.21)</f>
        <v>17223.993050000001</v>
      </c>
      <c r="J4873" s="30">
        <f>Tabla14[[#This Row],[5% purpil]]+(Tabla14[[#This Row],[5% purpil]]*0.21)</f>
        <v>17223.993050000001</v>
      </c>
      <c r="K4873" s="6">
        <f>Tabla14[[#This Row],[Precio NEGRO Publico c/juan]]-Tabla14[[#This Row],[Nuestro Costo juan ]]</f>
        <v>3049.2236500000017</v>
      </c>
      <c r="L4873" s="7">
        <f>Tabla14[[#This Row],[Ganancia]]/Tabla14[[#This Row],[Nuestro Costo juan ]]</f>
        <v>0.21511627906976757</v>
      </c>
      <c r="M4873" s="2">
        <f>Tabla14[[#This Row],[Precio NEGRO Publico c/juan]]+(Tabla14[[#This Row],[Precio NEGRO Publico c/juan]]*0.105)</f>
        <v>19032.51232025</v>
      </c>
    </row>
    <row r="4874" spans="1:13">
      <c r="A4874" s="1" t="s">
        <v>9769</v>
      </c>
      <c r="B4874" t="s">
        <v>9770</v>
      </c>
      <c r="C4874" t="s">
        <v>7159</v>
      </c>
      <c r="D4874" t="s">
        <v>5447</v>
      </c>
      <c r="E4874" s="2">
        <v>45086.8</v>
      </c>
      <c r="F4874" s="2">
        <f>Tabla14[[#This Row],[Precio]]-(Tabla14[[#This Row],[Precio]]*0.14)</f>
        <v>38774.648000000001</v>
      </c>
      <c r="G4874" s="2">
        <f>Tabla14[[#This Row],[Precio]]-(Tabla14[[#This Row],[Precio]]*0.05)</f>
        <v>42832.460000000006</v>
      </c>
      <c r="H4874" s="4">
        <f>Tabla14[[#This Row],[  -14% costo de juan]]+(Tabla14[[#This Row],[  -14% costo de juan]]*0.1)</f>
        <v>42652.112800000003</v>
      </c>
      <c r="I4874" s="30">
        <f>Tabla14[[#This Row],[5% purpil]]+(Tabla14[[#This Row],[5% purpil]]*0.21)</f>
        <v>51827.276600000005</v>
      </c>
      <c r="J4874" s="30">
        <f>Tabla14[[#This Row],[5% purpil]]+(Tabla14[[#This Row],[5% purpil]]*0.21)</f>
        <v>51827.276600000005</v>
      </c>
      <c r="K4874" s="6">
        <f>Tabla14[[#This Row],[Precio NEGRO Publico c/juan]]-Tabla14[[#This Row],[Nuestro Costo juan ]]</f>
        <v>9175.1638000000021</v>
      </c>
      <c r="L4874" s="7">
        <f>Tabla14[[#This Row],[Ganancia]]/Tabla14[[#This Row],[Nuestro Costo juan ]]</f>
        <v>0.21511627906976749</v>
      </c>
      <c r="M4874" s="2">
        <f>Tabla14[[#This Row],[Precio NEGRO Publico c/juan]]+(Tabla14[[#This Row],[Precio NEGRO Publico c/juan]]*0.105)</f>
        <v>57269.140643000006</v>
      </c>
    </row>
    <row r="4875" spans="1:13">
      <c r="A4875" s="1" t="s">
        <v>9771</v>
      </c>
      <c r="B4875" t="s">
        <v>9772</v>
      </c>
      <c r="C4875" t="s">
        <v>7159</v>
      </c>
      <c r="D4875" t="s">
        <v>5447</v>
      </c>
      <c r="E4875" s="2">
        <v>22110.799999999999</v>
      </c>
      <c r="F4875" s="2">
        <f>Tabla14[[#This Row],[Precio]]-(Tabla14[[#This Row],[Precio]]*0.14)</f>
        <v>19015.288</v>
      </c>
      <c r="G4875" s="2">
        <f>Tabla14[[#This Row],[Precio]]-(Tabla14[[#This Row],[Precio]]*0.05)</f>
        <v>21005.26</v>
      </c>
      <c r="H4875" s="4">
        <f>Tabla14[[#This Row],[  -14% costo de juan]]+(Tabla14[[#This Row],[  -14% costo de juan]]*0.1)</f>
        <v>20916.816800000001</v>
      </c>
      <c r="I4875" s="30">
        <f>Tabla14[[#This Row],[5% purpil]]+(Tabla14[[#This Row],[5% purpil]]*0.21)</f>
        <v>25416.364599999997</v>
      </c>
      <c r="J4875" s="30">
        <f>Tabla14[[#This Row],[5% purpil]]+(Tabla14[[#This Row],[5% purpil]]*0.21)</f>
        <v>25416.364599999997</v>
      </c>
      <c r="K4875" s="6">
        <f>Tabla14[[#This Row],[Precio NEGRO Publico c/juan]]-Tabla14[[#This Row],[Nuestro Costo juan ]]</f>
        <v>4499.5477999999966</v>
      </c>
      <c r="L4875" s="7">
        <f>Tabla14[[#This Row],[Ganancia]]/Tabla14[[#This Row],[Nuestro Costo juan ]]</f>
        <v>0.21511627906976727</v>
      </c>
      <c r="M4875" s="2">
        <f>Tabla14[[#This Row],[Precio NEGRO Publico c/juan]]+(Tabla14[[#This Row],[Precio NEGRO Publico c/juan]]*0.105)</f>
        <v>28085.082882999995</v>
      </c>
    </row>
    <row r="4876" spans="1:13">
      <c r="A4876" s="1" t="s">
        <v>9773</v>
      </c>
      <c r="B4876" t="s">
        <v>9774</v>
      </c>
      <c r="C4876" t="s">
        <v>7159</v>
      </c>
      <c r="D4876" t="s">
        <v>5447</v>
      </c>
      <c r="E4876" s="2">
        <v>14131.8</v>
      </c>
      <c r="F4876" s="2">
        <f>Tabla14[[#This Row],[Precio]]-(Tabla14[[#This Row],[Precio]]*0.14)</f>
        <v>12153.348</v>
      </c>
      <c r="G4876" s="2">
        <f>Tabla14[[#This Row],[Precio]]-(Tabla14[[#This Row],[Precio]]*0.05)</f>
        <v>13425.21</v>
      </c>
      <c r="H4876" s="4">
        <f>Tabla14[[#This Row],[  -14% costo de juan]]+(Tabla14[[#This Row],[  -14% costo de juan]]*0.1)</f>
        <v>13368.6828</v>
      </c>
      <c r="I4876" s="30">
        <f>Tabla14[[#This Row],[5% purpil]]+(Tabla14[[#This Row],[5% purpil]]*0.21)</f>
        <v>16244.504099999998</v>
      </c>
      <c r="J4876" s="30">
        <f>Tabla14[[#This Row],[5% purpil]]+(Tabla14[[#This Row],[5% purpil]]*0.21)</f>
        <v>16244.504099999998</v>
      </c>
      <c r="K4876" s="6">
        <f>Tabla14[[#This Row],[Precio NEGRO Publico c/juan]]-Tabla14[[#This Row],[Nuestro Costo juan ]]</f>
        <v>2875.8212999999978</v>
      </c>
      <c r="L4876" s="7">
        <f>Tabla14[[#This Row],[Ganancia]]/Tabla14[[#This Row],[Nuestro Costo juan ]]</f>
        <v>0.21511627906976727</v>
      </c>
      <c r="M4876" s="2">
        <f>Tabla14[[#This Row],[Precio NEGRO Publico c/juan]]+(Tabla14[[#This Row],[Precio NEGRO Publico c/juan]]*0.105)</f>
        <v>17950.177030499999</v>
      </c>
    </row>
    <row r="4877" spans="1:13">
      <c r="A4877" s="1" t="s">
        <v>9775</v>
      </c>
      <c r="B4877" t="s">
        <v>9776</v>
      </c>
      <c r="C4877" t="s">
        <v>7159</v>
      </c>
      <c r="D4877" t="s">
        <v>5447</v>
      </c>
      <c r="E4877" s="2">
        <v>36132.5</v>
      </c>
      <c r="F4877" s="2">
        <f>Tabla14[[#This Row],[Precio]]-(Tabla14[[#This Row],[Precio]]*0.14)</f>
        <v>31073.95</v>
      </c>
      <c r="G4877" s="2">
        <f>Tabla14[[#This Row],[Precio]]-(Tabla14[[#This Row],[Precio]]*0.05)</f>
        <v>34325.875</v>
      </c>
      <c r="H4877" s="4">
        <f>Tabla14[[#This Row],[  -14% costo de juan]]+(Tabla14[[#This Row],[  -14% costo de juan]]*0.1)</f>
        <v>34181.345000000001</v>
      </c>
      <c r="I4877" s="30">
        <f>Tabla14[[#This Row],[5% purpil]]+(Tabla14[[#This Row],[5% purpil]]*0.21)</f>
        <v>41534.308749999997</v>
      </c>
      <c r="J4877" s="30">
        <f>Tabla14[[#This Row],[5% purpil]]+(Tabla14[[#This Row],[5% purpil]]*0.21)</f>
        <v>41534.308749999997</v>
      </c>
      <c r="K4877" s="6">
        <f>Tabla14[[#This Row],[Precio NEGRO Publico c/juan]]-Tabla14[[#This Row],[Nuestro Costo juan ]]</f>
        <v>7352.9637499999953</v>
      </c>
      <c r="L4877" s="7">
        <f>Tabla14[[#This Row],[Ganancia]]/Tabla14[[#This Row],[Nuestro Costo juan ]]</f>
        <v>0.2151162790697673</v>
      </c>
      <c r="M4877" s="2">
        <f>Tabla14[[#This Row],[Precio NEGRO Publico c/juan]]+(Tabla14[[#This Row],[Precio NEGRO Publico c/juan]]*0.105)</f>
        <v>45895.411168749997</v>
      </c>
    </row>
    <row r="4878" spans="1:13">
      <c r="A4878" s="1" t="s">
        <v>9777</v>
      </c>
      <c r="B4878" t="s">
        <v>9778</v>
      </c>
      <c r="C4878" t="s">
        <v>7159</v>
      </c>
      <c r="D4878" t="s">
        <v>5447</v>
      </c>
      <c r="E4878" s="2">
        <v>22110.799999999999</v>
      </c>
      <c r="F4878" s="2">
        <f>Tabla14[[#This Row],[Precio]]-(Tabla14[[#This Row],[Precio]]*0.14)</f>
        <v>19015.288</v>
      </c>
      <c r="G4878" s="2">
        <f>Tabla14[[#This Row],[Precio]]-(Tabla14[[#This Row],[Precio]]*0.05)</f>
        <v>21005.26</v>
      </c>
      <c r="H4878" s="4">
        <f>Tabla14[[#This Row],[  -14% costo de juan]]+(Tabla14[[#This Row],[  -14% costo de juan]]*0.1)</f>
        <v>20916.816800000001</v>
      </c>
      <c r="I4878" s="30">
        <f>Tabla14[[#This Row],[5% purpil]]+(Tabla14[[#This Row],[5% purpil]]*0.21)</f>
        <v>25416.364599999997</v>
      </c>
      <c r="J4878" s="30">
        <f>Tabla14[[#This Row],[5% purpil]]+(Tabla14[[#This Row],[5% purpil]]*0.21)</f>
        <v>25416.364599999997</v>
      </c>
      <c r="K4878" s="6">
        <f>Tabla14[[#This Row],[Precio NEGRO Publico c/juan]]-Tabla14[[#This Row],[Nuestro Costo juan ]]</f>
        <v>4499.5477999999966</v>
      </c>
      <c r="L4878" s="7">
        <f>Tabla14[[#This Row],[Ganancia]]/Tabla14[[#This Row],[Nuestro Costo juan ]]</f>
        <v>0.21511627906976727</v>
      </c>
      <c r="M4878" s="2">
        <f>Tabla14[[#This Row],[Precio NEGRO Publico c/juan]]+(Tabla14[[#This Row],[Precio NEGRO Publico c/juan]]*0.105)</f>
        <v>28085.082882999995</v>
      </c>
    </row>
    <row r="4879" spans="1:13">
      <c r="A4879" s="1" t="s">
        <v>9779</v>
      </c>
      <c r="B4879" t="s">
        <v>9780</v>
      </c>
      <c r="C4879" t="s">
        <v>7159</v>
      </c>
      <c r="D4879" t="s">
        <v>5447</v>
      </c>
      <c r="E4879" s="2">
        <v>14131.8</v>
      </c>
      <c r="F4879" s="2">
        <f>Tabla14[[#This Row],[Precio]]-(Tabla14[[#This Row],[Precio]]*0.14)</f>
        <v>12153.348</v>
      </c>
      <c r="G4879" s="2">
        <f>Tabla14[[#This Row],[Precio]]-(Tabla14[[#This Row],[Precio]]*0.05)</f>
        <v>13425.21</v>
      </c>
      <c r="H4879" s="4">
        <f>Tabla14[[#This Row],[  -14% costo de juan]]+(Tabla14[[#This Row],[  -14% costo de juan]]*0.1)</f>
        <v>13368.6828</v>
      </c>
      <c r="I4879" s="30">
        <f>Tabla14[[#This Row],[5% purpil]]+(Tabla14[[#This Row],[5% purpil]]*0.21)</f>
        <v>16244.504099999998</v>
      </c>
      <c r="J4879" s="30">
        <f>Tabla14[[#This Row],[5% purpil]]+(Tabla14[[#This Row],[5% purpil]]*0.21)</f>
        <v>16244.504099999998</v>
      </c>
      <c r="K4879" s="6">
        <f>Tabla14[[#This Row],[Precio NEGRO Publico c/juan]]-Tabla14[[#This Row],[Nuestro Costo juan ]]</f>
        <v>2875.8212999999978</v>
      </c>
      <c r="L4879" s="7">
        <f>Tabla14[[#This Row],[Ganancia]]/Tabla14[[#This Row],[Nuestro Costo juan ]]</f>
        <v>0.21511627906976727</v>
      </c>
      <c r="M4879" s="2">
        <f>Tabla14[[#This Row],[Precio NEGRO Publico c/juan]]+(Tabla14[[#This Row],[Precio NEGRO Publico c/juan]]*0.105)</f>
        <v>17950.177030499999</v>
      </c>
    </row>
    <row r="4880" spans="1:13">
      <c r="A4880" s="1" t="s">
        <v>9781</v>
      </c>
      <c r="B4880" t="s">
        <v>9782</v>
      </c>
      <c r="C4880" t="s">
        <v>7159</v>
      </c>
      <c r="D4880" t="s">
        <v>5447</v>
      </c>
      <c r="E4880" s="2">
        <v>51678</v>
      </c>
      <c r="F4880" s="2">
        <f>Tabla14[[#This Row],[Precio]]-(Tabla14[[#This Row],[Precio]]*0.14)</f>
        <v>44443.08</v>
      </c>
      <c r="G4880" s="2">
        <f>Tabla14[[#This Row],[Precio]]-(Tabla14[[#This Row],[Precio]]*0.05)</f>
        <v>49094.1</v>
      </c>
      <c r="H4880" s="4">
        <f>Tabla14[[#This Row],[  -14% costo de juan]]+(Tabla14[[#This Row],[  -14% costo de juan]]*0.1)</f>
        <v>48887.387999999999</v>
      </c>
      <c r="I4880" s="30">
        <f>Tabla14[[#This Row],[5% purpil]]+(Tabla14[[#This Row],[5% purpil]]*0.21)</f>
        <v>59403.860999999997</v>
      </c>
      <c r="J4880" s="30">
        <f>Tabla14[[#This Row],[5% purpil]]+(Tabla14[[#This Row],[5% purpil]]*0.21)</f>
        <v>59403.860999999997</v>
      </c>
      <c r="K4880" s="6">
        <f>Tabla14[[#This Row],[Precio NEGRO Publico c/juan]]-Tabla14[[#This Row],[Nuestro Costo juan ]]</f>
        <v>10516.472999999998</v>
      </c>
      <c r="L4880" s="7">
        <f>Tabla14[[#This Row],[Ganancia]]/Tabla14[[#This Row],[Nuestro Costo juan ]]</f>
        <v>0.21511627906976741</v>
      </c>
      <c r="M4880" s="2">
        <f>Tabla14[[#This Row],[Precio NEGRO Publico c/juan]]+(Tabla14[[#This Row],[Precio NEGRO Publico c/juan]]*0.105)</f>
        <v>65641.266405000002</v>
      </c>
    </row>
    <row r="4881" spans="1:13">
      <c r="A4881" s="1" t="s">
        <v>9783</v>
      </c>
      <c r="B4881" t="s">
        <v>9784</v>
      </c>
      <c r="C4881" t="s">
        <v>7159</v>
      </c>
      <c r="D4881" t="s">
        <v>5447</v>
      </c>
      <c r="E4881" s="2">
        <v>21379.7</v>
      </c>
      <c r="F4881" s="2">
        <f>Tabla14[[#This Row],[Precio]]-(Tabla14[[#This Row],[Precio]]*0.14)</f>
        <v>18386.542000000001</v>
      </c>
      <c r="G4881" s="2">
        <f>Tabla14[[#This Row],[Precio]]-(Tabla14[[#This Row],[Precio]]*0.05)</f>
        <v>20310.715</v>
      </c>
      <c r="H4881" s="4">
        <f>Tabla14[[#This Row],[  -14% costo de juan]]+(Tabla14[[#This Row],[  -14% costo de juan]]*0.1)</f>
        <v>20225.196200000002</v>
      </c>
      <c r="I4881" s="30">
        <f>Tabla14[[#This Row],[5% purpil]]+(Tabla14[[#This Row],[5% purpil]]*0.21)</f>
        <v>24575.96515</v>
      </c>
      <c r="J4881" s="30">
        <f>Tabla14[[#This Row],[5% purpil]]+(Tabla14[[#This Row],[5% purpil]]*0.21)</f>
        <v>24575.96515</v>
      </c>
      <c r="K4881" s="6">
        <f>Tabla14[[#This Row],[Precio NEGRO Publico c/juan]]-Tabla14[[#This Row],[Nuestro Costo juan ]]</f>
        <v>4350.7689499999979</v>
      </c>
      <c r="L4881" s="7">
        <f>Tabla14[[#This Row],[Ganancia]]/Tabla14[[#This Row],[Nuestro Costo juan ]]</f>
        <v>0.21511627906976732</v>
      </c>
      <c r="M4881" s="2">
        <f>Tabla14[[#This Row],[Precio NEGRO Publico c/juan]]+(Tabla14[[#This Row],[Precio NEGRO Publico c/juan]]*0.105)</f>
        <v>27156.44149075</v>
      </c>
    </row>
    <row r="4882" spans="1:13">
      <c r="A4882" s="1" t="s">
        <v>9785</v>
      </c>
      <c r="B4882" t="s">
        <v>9786</v>
      </c>
      <c r="C4882" t="s">
        <v>7159</v>
      </c>
      <c r="D4882" t="s">
        <v>5447</v>
      </c>
      <c r="E4882" s="2">
        <v>14119.9</v>
      </c>
      <c r="F4882" s="2">
        <f>Tabla14[[#This Row],[Precio]]-(Tabla14[[#This Row],[Precio]]*0.14)</f>
        <v>12143.114</v>
      </c>
      <c r="G4882" s="2">
        <f>Tabla14[[#This Row],[Precio]]-(Tabla14[[#This Row],[Precio]]*0.05)</f>
        <v>13413.904999999999</v>
      </c>
      <c r="H4882" s="4">
        <f>Tabla14[[#This Row],[  -14% costo de juan]]+(Tabla14[[#This Row],[  -14% costo de juan]]*0.1)</f>
        <v>13357.4254</v>
      </c>
      <c r="I4882" s="30">
        <f>Tabla14[[#This Row],[5% purpil]]+(Tabla14[[#This Row],[5% purpil]]*0.21)</f>
        <v>16230.825049999999</v>
      </c>
      <c r="J4882" s="30">
        <f>Tabla14[[#This Row],[5% purpil]]+(Tabla14[[#This Row],[5% purpil]]*0.21)</f>
        <v>16230.825049999999</v>
      </c>
      <c r="K4882" s="6">
        <f>Tabla14[[#This Row],[Precio NEGRO Publico c/juan]]-Tabla14[[#This Row],[Nuestro Costo juan ]]</f>
        <v>2873.3996499999994</v>
      </c>
      <c r="L4882" s="7">
        <f>Tabla14[[#This Row],[Ganancia]]/Tabla14[[#This Row],[Nuestro Costo juan ]]</f>
        <v>0.21511627906976741</v>
      </c>
      <c r="M4882" s="2">
        <f>Tabla14[[#This Row],[Precio NEGRO Publico c/juan]]+(Tabla14[[#This Row],[Precio NEGRO Publico c/juan]]*0.105)</f>
        <v>17935.061680250001</v>
      </c>
    </row>
    <row r="4883" spans="1:13">
      <c r="A4883" s="1" t="s">
        <v>9787</v>
      </c>
      <c r="B4883" t="s">
        <v>9788</v>
      </c>
      <c r="C4883" t="s">
        <v>7159</v>
      </c>
      <c r="D4883" t="s">
        <v>5447</v>
      </c>
      <c r="E4883" s="2">
        <v>20319.099999999999</v>
      </c>
      <c r="F4883" s="2">
        <f>Tabla14[[#This Row],[Precio]]-(Tabla14[[#This Row],[Precio]]*0.14)</f>
        <v>17474.425999999999</v>
      </c>
      <c r="G4883" s="2">
        <f>Tabla14[[#This Row],[Precio]]-(Tabla14[[#This Row],[Precio]]*0.05)</f>
        <v>19303.144999999997</v>
      </c>
      <c r="H4883" s="4">
        <f>Tabla14[[#This Row],[  -14% costo de juan]]+(Tabla14[[#This Row],[  -14% costo de juan]]*0.1)</f>
        <v>19221.868599999998</v>
      </c>
      <c r="I4883" s="30">
        <f>Tabla14[[#This Row],[5% purpil]]+(Tabla14[[#This Row],[5% purpil]]*0.21)</f>
        <v>23356.805449999996</v>
      </c>
      <c r="J4883" s="30">
        <f>Tabla14[[#This Row],[5% purpil]]+(Tabla14[[#This Row],[5% purpil]]*0.21)</f>
        <v>23356.805449999996</v>
      </c>
      <c r="K4883" s="6">
        <f>Tabla14[[#This Row],[Precio NEGRO Publico c/juan]]-Tabla14[[#This Row],[Nuestro Costo juan ]]</f>
        <v>4134.9368499999982</v>
      </c>
      <c r="L4883" s="7">
        <f>Tabla14[[#This Row],[Ganancia]]/Tabla14[[#This Row],[Nuestro Costo juan ]]</f>
        <v>0.21511627906976738</v>
      </c>
      <c r="M4883" s="2">
        <f>Tabla14[[#This Row],[Precio NEGRO Publico c/juan]]+(Tabla14[[#This Row],[Precio NEGRO Publico c/juan]]*0.105)</f>
        <v>25809.270022249995</v>
      </c>
    </row>
    <row r="4884" spans="1:13">
      <c r="A4884" s="1" t="s">
        <v>9789</v>
      </c>
      <c r="B4884" t="s">
        <v>9790</v>
      </c>
      <c r="C4884" t="s">
        <v>7159</v>
      </c>
      <c r="D4884" t="s">
        <v>5447</v>
      </c>
      <c r="E4884" s="2">
        <v>21352.7</v>
      </c>
      <c r="F4884" s="2">
        <f>Tabla14[[#This Row],[Precio]]-(Tabla14[[#This Row],[Precio]]*0.14)</f>
        <v>18363.322</v>
      </c>
      <c r="G4884" s="2">
        <f>Tabla14[[#This Row],[Precio]]-(Tabla14[[#This Row],[Precio]]*0.05)</f>
        <v>20285.065000000002</v>
      </c>
      <c r="H4884" s="4">
        <f>Tabla14[[#This Row],[  -14% costo de juan]]+(Tabla14[[#This Row],[  -14% costo de juan]]*0.1)</f>
        <v>20199.654200000001</v>
      </c>
      <c r="I4884" s="30">
        <f>Tabla14[[#This Row],[5% purpil]]+(Tabla14[[#This Row],[5% purpil]]*0.21)</f>
        <v>24544.928650000002</v>
      </c>
      <c r="J4884" s="30">
        <f>Tabla14[[#This Row],[5% purpil]]+(Tabla14[[#This Row],[5% purpil]]*0.21)</f>
        <v>24544.928650000002</v>
      </c>
      <c r="K4884" s="6">
        <f>Tabla14[[#This Row],[Precio NEGRO Publico c/juan]]-Tabla14[[#This Row],[Nuestro Costo juan ]]</f>
        <v>4345.2744500000008</v>
      </c>
      <c r="L4884" s="7">
        <f>Tabla14[[#This Row],[Ganancia]]/Tabla14[[#This Row],[Nuestro Costo juan ]]</f>
        <v>0.21511627906976746</v>
      </c>
      <c r="M4884" s="2">
        <f>Tabla14[[#This Row],[Precio NEGRO Publico c/juan]]+(Tabla14[[#This Row],[Precio NEGRO Publico c/juan]]*0.105)</f>
        <v>27122.146158250001</v>
      </c>
    </row>
    <row r="4885" spans="1:13">
      <c r="A4885" s="1" t="s">
        <v>9791</v>
      </c>
      <c r="B4885" t="s">
        <v>9792</v>
      </c>
      <c r="C4885" t="s">
        <v>7159</v>
      </c>
      <c r="D4885" t="s">
        <v>5447</v>
      </c>
      <c r="E4885" s="2">
        <v>20094.5</v>
      </c>
      <c r="F4885" s="2">
        <f>Tabla14[[#This Row],[Precio]]-(Tabla14[[#This Row],[Precio]]*0.14)</f>
        <v>17281.27</v>
      </c>
      <c r="G4885" s="2">
        <f>Tabla14[[#This Row],[Precio]]-(Tabla14[[#This Row],[Precio]]*0.05)</f>
        <v>19089.775000000001</v>
      </c>
      <c r="H4885" s="4">
        <f>Tabla14[[#This Row],[  -14% costo de juan]]+(Tabla14[[#This Row],[  -14% costo de juan]]*0.1)</f>
        <v>19009.397000000001</v>
      </c>
      <c r="I4885" s="30">
        <f>Tabla14[[#This Row],[5% purpil]]+(Tabla14[[#This Row],[5% purpil]]*0.21)</f>
        <v>23098.62775</v>
      </c>
      <c r="J4885" s="30">
        <f>Tabla14[[#This Row],[5% purpil]]+(Tabla14[[#This Row],[5% purpil]]*0.21)</f>
        <v>23098.62775</v>
      </c>
      <c r="K4885" s="6">
        <f>Tabla14[[#This Row],[Precio NEGRO Publico c/juan]]-Tabla14[[#This Row],[Nuestro Costo juan ]]</f>
        <v>4089.2307499999988</v>
      </c>
      <c r="L4885" s="7">
        <f>Tabla14[[#This Row],[Ganancia]]/Tabla14[[#This Row],[Nuestro Costo juan ]]</f>
        <v>0.21511627906976738</v>
      </c>
      <c r="M4885" s="2">
        <f>Tabla14[[#This Row],[Precio NEGRO Publico c/juan]]+(Tabla14[[#This Row],[Precio NEGRO Publico c/juan]]*0.105)</f>
        <v>25523.983663749998</v>
      </c>
    </row>
    <row r="4886" spans="1:13">
      <c r="A4886" s="1" t="s">
        <v>9793</v>
      </c>
      <c r="B4886" t="s">
        <v>9794</v>
      </c>
      <c r="C4886" t="s">
        <v>7159</v>
      </c>
      <c r="D4886" t="s">
        <v>5447</v>
      </c>
      <c r="E4886" s="2">
        <v>13261.3</v>
      </c>
      <c r="F4886" s="2">
        <f>Tabla14[[#This Row],[Precio]]-(Tabla14[[#This Row],[Precio]]*0.14)</f>
        <v>11404.717999999999</v>
      </c>
      <c r="G4886" s="2">
        <f>Tabla14[[#This Row],[Precio]]-(Tabla14[[#This Row],[Precio]]*0.05)</f>
        <v>12598.234999999999</v>
      </c>
      <c r="H4886" s="4">
        <f>Tabla14[[#This Row],[  -14% costo de juan]]+(Tabla14[[#This Row],[  -14% costo de juan]]*0.1)</f>
        <v>12545.189799999998</v>
      </c>
      <c r="I4886" s="30">
        <f>Tabla14[[#This Row],[5% purpil]]+(Tabla14[[#This Row],[5% purpil]]*0.21)</f>
        <v>15243.864349999998</v>
      </c>
      <c r="J4886" s="30">
        <f>Tabla14[[#This Row],[5% purpil]]+(Tabla14[[#This Row],[5% purpil]]*0.21)</f>
        <v>15243.864349999998</v>
      </c>
      <c r="K4886" s="6">
        <f>Tabla14[[#This Row],[Precio NEGRO Publico c/juan]]-Tabla14[[#This Row],[Nuestro Costo juan ]]</f>
        <v>2698.6745499999997</v>
      </c>
      <c r="L4886" s="7">
        <f>Tabla14[[#This Row],[Ganancia]]/Tabla14[[#This Row],[Nuestro Costo juan ]]</f>
        <v>0.21511627906976746</v>
      </c>
      <c r="M4886" s="2">
        <f>Tabla14[[#This Row],[Precio NEGRO Publico c/juan]]+(Tabla14[[#This Row],[Precio NEGRO Publico c/juan]]*0.105)</f>
        <v>16844.470106749999</v>
      </c>
    </row>
    <row r="4887" spans="1:13">
      <c r="A4887" s="1" t="s">
        <v>9795</v>
      </c>
      <c r="B4887" t="s">
        <v>9796</v>
      </c>
      <c r="C4887" t="s">
        <v>7159</v>
      </c>
      <c r="D4887" t="s">
        <v>5447</v>
      </c>
      <c r="E4887" s="2">
        <v>19329.8</v>
      </c>
      <c r="F4887" s="2">
        <f>Tabla14[[#This Row],[Precio]]-(Tabla14[[#This Row],[Precio]]*0.14)</f>
        <v>16623.628000000001</v>
      </c>
      <c r="G4887" s="2">
        <f>Tabla14[[#This Row],[Precio]]-(Tabla14[[#This Row],[Precio]]*0.05)</f>
        <v>18363.309999999998</v>
      </c>
      <c r="H4887" s="4">
        <f>Tabla14[[#This Row],[  -14% costo de juan]]+(Tabla14[[#This Row],[  -14% costo de juan]]*0.1)</f>
        <v>18285.9908</v>
      </c>
      <c r="I4887" s="30">
        <f>Tabla14[[#This Row],[5% purpil]]+(Tabla14[[#This Row],[5% purpil]]*0.21)</f>
        <v>22219.605099999997</v>
      </c>
      <c r="J4887" s="30">
        <f>Tabla14[[#This Row],[5% purpil]]+(Tabla14[[#This Row],[5% purpil]]*0.21)</f>
        <v>22219.605099999997</v>
      </c>
      <c r="K4887" s="6">
        <f>Tabla14[[#This Row],[Precio NEGRO Publico c/juan]]-Tabla14[[#This Row],[Nuestro Costo juan ]]</f>
        <v>3933.6142999999975</v>
      </c>
      <c r="L4887" s="7">
        <f>Tabla14[[#This Row],[Ganancia]]/Tabla14[[#This Row],[Nuestro Costo juan ]]</f>
        <v>0.2151162790697673</v>
      </c>
      <c r="M4887" s="2">
        <f>Tabla14[[#This Row],[Precio NEGRO Publico c/juan]]+(Tabla14[[#This Row],[Precio NEGRO Publico c/juan]]*0.105)</f>
        <v>24552.663635499997</v>
      </c>
    </row>
    <row r="4888" spans="1:13">
      <c r="A4888" s="1" t="s">
        <v>9797</v>
      </c>
      <c r="B4888" t="s">
        <v>9798</v>
      </c>
      <c r="C4888" t="s">
        <v>7159</v>
      </c>
      <c r="D4888" t="s">
        <v>5447</v>
      </c>
      <c r="E4888" s="2">
        <v>19149.5</v>
      </c>
      <c r="F4888" s="2">
        <f>Tabla14[[#This Row],[Precio]]-(Tabla14[[#This Row],[Precio]]*0.14)</f>
        <v>16468.57</v>
      </c>
      <c r="G4888" s="2">
        <f>Tabla14[[#This Row],[Precio]]-(Tabla14[[#This Row],[Precio]]*0.05)</f>
        <v>18192.025000000001</v>
      </c>
      <c r="H4888" s="4">
        <f>Tabla14[[#This Row],[  -14% costo de juan]]+(Tabla14[[#This Row],[  -14% costo de juan]]*0.1)</f>
        <v>18115.427</v>
      </c>
      <c r="I4888" s="30">
        <f>Tabla14[[#This Row],[5% purpil]]+(Tabla14[[#This Row],[5% purpil]]*0.21)</f>
        <v>22012.350250000003</v>
      </c>
      <c r="J4888" s="30">
        <f>Tabla14[[#This Row],[5% purpil]]+(Tabla14[[#This Row],[5% purpil]]*0.21)</f>
        <v>22012.350250000003</v>
      </c>
      <c r="K4888" s="6">
        <f>Tabla14[[#This Row],[Precio NEGRO Publico c/juan]]-Tabla14[[#This Row],[Nuestro Costo juan ]]</f>
        <v>3896.9232500000035</v>
      </c>
      <c r="L4888" s="7">
        <f>Tabla14[[#This Row],[Ganancia]]/Tabla14[[#This Row],[Nuestro Costo juan ]]</f>
        <v>0.21511627906976763</v>
      </c>
      <c r="M4888" s="2">
        <f>Tabla14[[#This Row],[Precio NEGRO Publico c/juan]]+(Tabla14[[#This Row],[Precio NEGRO Publico c/juan]]*0.105)</f>
        <v>24323.647026250004</v>
      </c>
    </row>
    <row r="4889" spans="1:13">
      <c r="A4889" s="1" t="s">
        <v>9799</v>
      </c>
      <c r="B4889" t="s">
        <v>9800</v>
      </c>
      <c r="C4889" t="s">
        <v>7159</v>
      </c>
      <c r="D4889" t="s">
        <v>5447</v>
      </c>
      <c r="E4889" s="2">
        <v>43605</v>
      </c>
      <c r="F4889" s="2">
        <f>Tabla14[[#This Row],[Precio]]-(Tabla14[[#This Row],[Precio]]*0.14)</f>
        <v>37500.300000000003</v>
      </c>
      <c r="G4889" s="2">
        <f>Tabla14[[#This Row],[Precio]]-(Tabla14[[#This Row],[Precio]]*0.05)</f>
        <v>41424.75</v>
      </c>
      <c r="H4889" s="4">
        <f>Tabla14[[#This Row],[  -14% costo de juan]]+(Tabla14[[#This Row],[  -14% costo de juan]]*0.1)</f>
        <v>41250.33</v>
      </c>
      <c r="I4889" s="30">
        <f>Tabla14[[#This Row],[5% purpil]]+(Tabla14[[#This Row],[5% purpil]]*0.21)</f>
        <v>50123.947500000002</v>
      </c>
      <c r="J4889" s="30">
        <f>Tabla14[[#This Row],[5% purpil]]+(Tabla14[[#This Row],[5% purpil]]*0.21)</f>
        <v>50123.947500000002</v>
      </c>
      <c r="K4889" s="6">
        <f>Tabla14[[#This Row],[Precio NEGRO Publico c/juan]]-Tabla14[[#This Row],[Nuestro Costo juan ]]</f>
        <v>8873.6175000000003</v>
      </c>
      <c r="L4889" s="7">
        <f>Tabla14[[#This Row],[Ganancia]]/Tabla14[[#This Row],[Nuestro Costo juan ]]</f>
        <v>0.21511627906976744</v>
      </c>
      <c r="M4889" s="2">
        <f>Tabla14[[#This Row],[Precio NEGRO Publico c/juan]]+(Tabla14[[#This Row],[Precio NEGRO Publico c/juan]]*0.105)</f>
        <v>55386.961987499999</v>
      </c>
    </row>
    <row r="4890" spans="1:13">
      <c r="A4890" s="1" t="s">
        <v>9801</v>
      </c>
      <c r="B4890" t="s">
        <v>9802</v>
      </c>
      <c r="C4890" t="s">
        <v>7159</v>
      </c>
      <c r="D4890" t="s">
        <v>5447</v>
      </c>
      <c r="E4890" s="2">
        <v>22926.2</v>
      </c>
      <c r="F4890" s="2">
        <f>Tabla14[[#This Row],[Precio]]-(Tabla14[[#This Row],[Precio]]*0.14)</f>
        <v>19716.531999999999</v>
      </c>
      <c r="G4890" s="2">
        <f>Tabla14[[#This Row],[Precio]]-(Tabla14[[#This Row],[Precio]]*0.05)</f>
        <v>21779.89</v>
      </c>
      <c r="H4890" s="4">
        <f>Tabla14[[#This Row],[  -14% costo de juan]]+(Tabla14[[#This Row],[  -14% costo de juan]]*0.1)</f>
        <v>21688.1852</v>
      </c>
      <c r="I4890" s="30">
        <f>Tabla14[[#This Row],[5% purpil]]+(Tabla14[[#This Row],[5% purpil]]*0.21)</f>
        <v>26353.6669</v>
      </c>
      <c r="J4890" s="30">
        <f>Tabla14[[#This Row],[5% purpil]]+(Tabla14[[#This Row],[5% purpil]]*0.21)</f>
        <v>26353.6669</v>
      </c>
      <c r="K4890" s="6">
        <f>Tabla14[[#This Row],[Precio NEGRO Publico c/juan]]-Tabla14[[#This Row],[Nuestro Costo juan ]]</f>
        <v>4665.4817000000003</v>
      </c>
      <c r="L4890" s="7">
        <f>Tabla14[[#This Row],[Ganancia]]/Tabla14[[#This Row],[Nuestro Costo juan ]]</f>
        <v>0.21511627906976746</v>
      </c>
      <c r="M4890" s="2">
        <f>Tabla14[[#This Row],[Precio NEGRO Publico c/juan]]+(Tabla14[[#This Row],[Precio NEGRO Publico c/juan]]*0.105)</f>
        <v>29120.8019245</v>
      </c>
    </row>
    <row r="4891" spans="1:13">
      <c r="A4891" s="1" t="s">
        <v>9803</v>
      </c>
      <c r="B4891" t="s">
        <v>9804</v>
      </c>
      <c r="C4891" t="s">
        <v>7159</v>
      </c>
      <c r="D4891" t="s">
        <v>5447</v>
      </c>
      <c r="E4891" s="2">
        <v>21442.3</v>
      </c>
      <c r="F4891" s="2">
        <f>Tabla14[[#This Row],[Precio]]-(Tabla14[[#This Row],[Precio]]*0.14)</f>
        <v>18440.378000000001</v>
      </c>
      <c r="G4891" s="2">
        <f>Tabla14[[#This Row],[Precio]]-(Tabla14[[#This Row],[Precio]]*0.05)</f>
        <v>20370.184999999998</v>
      </c>
      <c r="H4891" s="4">
        <f>Tabla14[[#This Row],[  -14% costo de juan]]+(Tabla14[[#This Row],[  -14% costo de juan]]*0.1)</f>
        <v>20284.415800000002</v>
      </c>
      <c r="I4891" s="30">
        <f>Tabla14[[#This Row],[5% purpil]]+(Tabla14[[#This Row],[5% purpil]]*0.21)</f>
        <v>24647.923849999999</v>
      </c>
      <c r="J4891" s="30">
        <f>Tabla14[[#This Row],[5% purpil]]+(Tabla14[[#This Row],[5% purpil]]*0.21)</f>
        <v>24647.923849999999</v>
      </c>
      <c r="K4891" s="6">
        <f>Tabla14[[#This Row],[Precio NEGRO Publico c/juan]]-Tabla14[[#This Row],[Nuestro Costo juan ]]</f>
        <v>4363.5080499999967</v>
      </c>
      <c r="L4891" s="7">
        <f>Tabla14[[#This Row],[Ganancia]]/Tabla14[[#This Row],[Nuestro Costo juan ]]</f>
        <v>0.21511627906976724</v>
      </c>
      <c r="M4891" s="2">
        <f>Tabla14[[#This Row],[Precio NEGRO Publico c/juan]]+(Tabla14[[#This Row],[Precio NEGRO Publico c/juan]]*0.105)</f>
        <v>27235.955854249998</v>
      </c>
    </row>
    <row r="4892" spans="1:13">
      <c r="A4892" s="1" t="s">
        <v>9805</v>
      </c>
      <c r="B4892" t="s">
        <v>9806</v>
      </c>
      <c r="C4892" t="s">
        <v>7159</v>
      </c>
      <c r="D4892" t="s">
        <v>5447</v>
      </c>
      <c r="E4892" s="2">
        <v>20723</v>
      </c>
      <c r="F4892" s="2">
        <f>Tabla14[[#This Row],[Precio]]-(Tabla14[[#This Row],[Precio]]*0.14)</f>
        <v>17821.78</v>
      </c>
      <c r="G4892" s="2">
        <f>Tabla14[[#This Row],[Precio]]-(Tabla14[[#This Row],[Precio]]*0.05)</f>
        <v>19686.849999999999</v>
      </c>
      <c r="H4892" s="4">
        <f>Tabla14[[#This Row],[  -14% costo de juan]]+(Tabla14[[#This Row],[  -14% costo de juan]]*0.1)</f>
        <v>19603.957999999999</v>
      </c>
      <c r="I4892" s="30">
        <f>Tabla14[[#This Row],[5% purpil]]+(Tabla14[[#This Row],[5% purpil]]*0.21)</f>
        <v>23821.088499999998</v>
      </c>
      <c r="J4892" s="30">
        <f>Tabla14[[#This Row],[5% purpil]]+(Tabla14[[#This Row],[5% purpil]]*0.21)</f>
        <v>23821.088499999998</v>
      </c>
      <c r="K4892" s="6">
        <f>Tabla14[[#This Row],[Precio NEGRO Publico c/juan]]-Tabla14[[#This Row],[Nuestro Costo juan ]]</f>
        <v>4217.1304999999993</v>
      </c>
      <c r="L4892" s="7">
        <f>Tabla14[[#This Row],[Ganancia]]/Tabla14[[#This Row],[Nuestro Costo juan ]]</f>
        <v>0.21511627906976741</v>
      </c>
      <c r="M4892" s="2">
        <f>Tabla14[[#This Row],[Precio NEGRO Publico c/juan]]+(Tabla14[[#This Row],[Precio NEGRO Publico c/juan]]*0.105)</f>
        <v>26322.302792499999</v>
      </c>
    </row>
    <row r="4893" spans="1:13">
      <c r="A4893" s="1" t="s">
        <v>9807</v>
      </c>
      <c r="B4893" t="s">
        <v>9808</v>
      </c>
      <c r="C4893" t="s">
        <v>7159</v>
      </c>
      <c r="D4893" t="s">
        <v>5447</v>
      </c>
      <c r="E4893" s="2">
        <v>20543.8</v>
      </c>
      <c r="F4893" s="2">
        <f>Tabla14[[#This Row],[Precio]]-(Tabla14[[#This Row],[Precio]]*0.14)</f>
        <v>17667.667999999998</v>
      </c>
      <c r="G4893" s="2">
        <f>Tabla14[[#This Row],[Precio]]-(Tabla14[[#This Row],[Precio]]*0.05)</f>
        <v>19516.61</v>
      </c>
      <c r="H4893" s="4">
        <f>Tabla14[[#This Row],[  -14% costo de juan]]+(Tabla14[[#This Row],[  -14% costo de juan]]*0.1)</f>
        <v>19434.434799999999</v>
      </c>
      <c r="I4893" s="30">
        <f>Tabla14[[#This Row],[5% purpil]]+(Tabla14[[#This Row],[5% purpil]]*0.21)</f>
        <v>23615.098099999999</v>
      </c>
      <c r="J4893" s="30">
        <f>Tabla14[[#This Row],[5% purpil]]+(Tabla14[[#This Row],[5% purpil]]*0.21)</f>
        <v>23615.098099999999</v>
      </c>
      <c r="K4893" s="6">
        <f>Tabla14[[#This Row],[Precio NEGRO Publico c/juan]]-Tabla14[[#This Row],[Nuestro Costo juan ]]</f>
        <v>4180.6633000000002</v>
      </c>
      <c r="L4893" s="7">
        <f>Tabla14[[#This Row],[Ganancia]]/Tabla14[[#This Row],[Nuestro Costo juan ]]</f>
        <v>0.21511627906976746</v>
      </c>
      <c r="M4893" s="2">
        <f>Tabla14[[#This Row],[Precio NEGRO Publico c/juan]]+(Tabla14[[#This Row],[Precio NEGRO Publico c/juan]]*0.105)</f>
        <v>26094.683400499998</v>
      </c>
    </row>
    <row r="4894" spans="1:13">
      <c r="A4894" s="1" t="s">
        <v>9809</v>
      </c>
      <c r="B4894" t="s">
        <v>9810</v>
      </c>
      <c r="C4894" t="s">
        <v>7159</v>
      </c>
      <c r="D4894" t="s">
        <v>5447</v>
      </c>
      <c r="E4894" s="2">
        <v>19284.5</v>
      </c>
      <c r="F4894" s="2">
        <f>Tabla14[[#This Row],[Precio]]-(Tabla14[[#This Row],[Precio]]*0.14)</f>
        <v>16584.669999999998</v>
      </c>
      <c r="G4894" s="2">
        <f>Tabla14[[#This Row],[Precio]]-(Tabla14[[#This Row],[Precio]]*0.05)</f>
        <v>18320.275000000001</v>
      </c>
      <c r="H4894" s="4">
        <f>Tabla14[[#This Row],[  -14% costo de juan]]+(Tabla14[[#This Row],[  -14% costo de juan]]*0.1)</f>
        <v>18243.136999999999</v>
      </c>
      <c r="I4894" s="30">
        <f>Tabla14[[#This Row],[5% purpil]]+(Tabla14[[#This Row],[5% purpil]]*0.21)</f>
        <v>22167.532750000002</v>
      </c>
      <c r="J4894" s="30">
        <f>Tabla14[[#This Row],[5% purpil]]+(Tabla14[[#This Row],[5% purpil]]*0.21)</f>
        <v>22167.532750000002</v>
      </c>
      <c r="K4894" s="6">
        <f>Tabla14[[#This Row],[Precio NEGRO Publico c/juan]]-Tabla14[[#This Row],[Nuestro Costo juan ]]</f>
        <v>3924.3957500000033</v>
      </c>
      <c r="L4894" s="7">
        <f>Tabla14[[#This Row],[Ganancia]]/Tabla14[[#This Row],[Nuestro Costo juan ]]</f>
        <v>0.21511627906976763</v>
      </c>
      <c r="M4894" s="2">
        <f>Tabla14[[#This Row],[Precio NEGRO Publico c/juan]]+(Tabla14[[#This Row],[Precio NEGRO Publico c/juan]]*0.105)</f>
        <v>24495.123688750002</v>
      </c>
    </row>
    <row r="4895" spans="1:13">
      <c r="A4895" s="1" t="s">
        <v>9811</v>
      </c>
      <c r="B4895" t="s">
        <v>9812</v>
      </c>
      <c r="C4895" t="s">
        <v>7159</v>
      </c>
      <c r="D4895" t="s">
        <v>5447</v>
      </c>
      <c r="E4895" s="2">
        <v>18700.2</v>
      </c>
      <c r="F4895" s="2">
        <f>Tabla14[[#This Row],[Precio]]-(Tabla14[[#This Row],[Precio]]*0.14)</f>
        <v>16082.172</v>
      </c>
      <c r="G4895" s="2">
        <f>Tabla14[[#This Row],[Precio]]-(Tabla14[[#This Row],[Precio]]*0.05)</f>
        <v>17765.190000000002</v>
      </c>
      <c r="H4895" s="4">
        <f>Tabla14[[#This Row],[  -14% costo de juan]]+(Tabla14[[#This Row],[  -14% costo de juan]]*0.1)</f>
        <v>17690.389200000001</v>
      </c>
      <c r="I4895" s="30">
        <f>Tabla14[[#This Row],[5% purpil]]+(Tabla14[[#This Row],[5% purpil]]*0.21)</f>
        <v>21495.879900000004</v>
      </c>
      <c r="J4895" s="30">
        <f>Tabla14[[#This Row],[5% purpil]]+(Tabla14[[#This Row],[5% purpil]]*0.21)</f>
        <v>21495.879900000004</v>
      </c>
      <c r="K4895" s="6">
        <f>Tabla14[[#This Row],[Precio NEGRO Publico c/juan]]-Tabla14[[#This Row],[Nuestro Costo juan ]]</f>
        <v>3805.4907000000021</v>
      </c>
      <c r="L4895" s="7">
        <f>Tabla14[[#This Row],[Ganancia]]/Tabla14[[#This Row],[Nuestro Costo juan ]]</f>
        <v>0.21511627906976755</v>
      </c>
      <c r="M4895" s="2">
        <f>Tabla14[[#This Row],[Precio NEGRO Publico c/juan]]+(Tabla14[[#This Row],[Precio NEGRO Publico c/juan]]*0.105)</f>
        <v>23752.947289500004</v>
      </c>
    </row>
    <row r="4896" spans="1:13">
      <c r="A4896" s="1" t="s">
        <v>9813</v>
      </c>
      <c r="B4896" t="s">
        <v>9814</v>
      </c>
      <c r="C4896" t="s">
        <v>7159</v>
      </c>
      <c r="D4896" t="s">
        <v>5447</v>
      </c>
      <c r="E4896" s="2">
        <v>12586.3</v>
      </c>
      <c r="F4896" s="2">
        <f>Tabla14[[#This Row],[Precio]]-(Tabla14[[#This Row],[Precio]]*0.14)</f>
        <v>10824.217999999999</v>
      </c>
      <c r="G4896" s="2">
        <f>Tabla14[[#This Row],[Precio]]-(Tabla14[[#This Row],[Precio]]*0.05)</f>
        <v>11956.984999999999</v>
      </c>
      <c r="H4896" s="4">
        <f>Tabla14[[#This Row],[  -14% costo de juan]]+(Tabla14[[#This Row],[  -14% costo de juan]]*0.1)</f>
        <v>11906.639799999999</v>
      </c>
      <c r="I4896" s="30">
        <f>Tabla14[[#This Row],[5% purpil]]+(Tabla14[[#This Row],[5% purpil]]*0.21)</f>
        <v>14467.951849999998</v>
      </c>
      <c r="J4896" s="30">
        <f>Tabla14[[#This Row],[5% purpil]]+(Tabla14[[#This Row],[5% purpil]]*0.21)</f>
        <v>14467.951849999998</v>
      </c>
      <c r="K4896" s="6">
        <f>Tabla14[[#This Row],[Precio NEGRO Publico c/juan]]-Tabla14[[#This Row],[Nuestro Costo juan ]]</f>
        <v>2561.3120499999986</v>
      </c>
      <c r="L4896" s="7">
        <f>Tabla14[[#This Row],[Ganancia]]/Tabla14[[#This Row],[Nuestro Costo juan ]]</f>
        <v>0.21511627906976735</v>
      </c>
      <c r="M4896" s="2">
        <f>Tabla14[[#This Row],[Precio NEGRO Publico c/juan]]+(Tabla14[[#This Row],[Precio NEGRO Publico c/juan]]*0.105)</f>
        <v>15987.086794249997</v>
      </c>
    </row>
    <row r="4897" spans="1:13">
      <c r="A4897" s="1" t="s">
        <v>9815</v>
      </c>
      <c r="B4897" t="s">
        <v>9816</v>
      </c>
      <c r="C4897" t="s">
        <v>7159</v>
      </c>
      <c r="D4897" t="s">
        <v>5447</v>
      </c>
      <c r="E4897" s="2">
        <v>25050</v>
      </c>
      <c r="F4897" s="2">
        <f>Tabla14[[#This Row],[Precio]]-(Tabla14[[#This Row],[Precio]]*0.14)</f>
        <v>21543</v>
      </c>
      <c r="G4897" s="2">
        <f>Tabla14[[#This Row],[Precio]]-(Tabla14[[#This Row],[Precio]]*0.05)</f>
        <v>23797.5</v>
      </c>
      <c r="H4897" s="4">
        <f>Tabla14[[#This Row],[  -14% costo de juan]]+(Tabla14[[#This Row],[  -14% costo de juan]]*0.1)</f>
        <v>23697.3</v>
      </c>
      <c r="I4897" s="30">
        <f>Tabla14[[#This Row],[5% purpil]]+(Tabla14[[#This Row],[5% purpil]]*0.21)</f>
        <v>28794.974999999999</v>
      </c>
      <c r="J4897" s="30">
        <f>Tabla14[[#This Row],[5% purpil]]+(Tabla14[[#This Row],[5% purpil]]*0.21)</f>
        <v>28794.974999999999</v>
      </c>
      <c r="K4897" s="6">
        <f>Tabla14[[#This Row],[Precio NEGRO Publico c/juan]]-Tabla14[[#This Row],[Nuestro Costo juan ]]</f>
        <v>5097.6749999999993</v>
      </c>
      <c r="L4897" s="7">
        <f>Tabla14[[#This Row],[Ganancia]]/Tabla14[[#This Row],[Nuestro Costo juan ]]</f>
        <v>0.21511627906976741</v>
      </c>
      <c r="M4897" s="2">
        <f>Tabla14[[#This Row],[Precio NEGRO Publico c/juan]]+(Tabla14[[#This Row],[Precio NEGRO Publico c/juan]]*0.105)</f>
        <v>31818.447375</v>
      </c>
    </row>
    <row r="4898" spans="1:13">
      <c r="A4898" s="1" t="s">
        <v>9817</v>
      </c>
      <c r="B4898" t="s">
        <v>9818</v>
      </c>
      <c r="C4898" t="s">
        <v>7159</v>
      </c>
      <c r="D4898" t="s">
        <v>5447</v>
      </c>
      <c r="E4898" s="2">
        <v>239.33</v>
      </c>
      <c r="F4898" s="2">
        <f>Tabla14[[#This Row],[Precio]]-(Tabla14[[#This Row],[Precio]]*0.14)</f>
        <v>205.82380000000001</v>
      </c>
      <c r="G4898" s="2">
        <f>Tabla14[[#This Row],[Precio]]-(Tabla14[[#This Row],[Precio]]*0.05)</f>
        <v>227.36350000000002</v>
      </c>
      <c r="H4898" s="4">
        <f>Tabla14[[#This Row],[  -14% costo de juan]]+(Tabla14[[#This Row],[  -14% costo de juan]]*0.1)</f>
        <v>226.40618000000001</v>
      </c>
      <c r="I4898" s="30">
        <f>Tabla14[[#This Row],[5% purpil]]+(Tabla14[[#This Row],[5% purpil]]*0.21)</f>
        <v>275.10983500000003</v>
      </c>
      <c r="J4898" s="30">
        <f>Tabla14[[#This Row],[5% purpil]]+(Tabla14[[#This Row],[5% purpil]]*0.21)</f>
        <v>275.10983500000003</v>
      </c>
      <c r="K4898" s="6">
        <f>Tabla14[[#This Row],[Precio NEGRO Publico c/juan]]-Tabla14[[#This Row],[Nuestro Costo juan ]]</f>
        <v>48.703655000000026</v>
      </c>
      <c r="L4898" s="7">
        <f>Tabla14[[#This Row],[Ganancia]]/Tabla14[[#This Row],[Nuestro Costo juan ]]</f>
        <v>0.21511627906976755</v>
      </c>
      <c r="M4898" s="2">
        <f>Tabla14[[#This Row],[Precio NEGRO Publico c/juan]]+(Tabla14[[#This Row],[Precio NEGRO Publico c/juan]]*0.105)</f>
        <v>303.99636767500004</v>
      </c>
    </row>
    <row r="4899" spans="1:13">
      <c r="A4899" s="1" t="s">
        <v>9819</v>
      </c>
      <c r="B4899" t="s">
        <v>9820</v>
      </c>
      <c r="C4899" t="s">
        <v>7159</v>
      </c>
      <c r="D4899" t="s">
        <v>5447</v>
      </c>
      <c r="E4899" s="2">
        <v>318.22000000000003</v>
      </c>
      <c r="F4899" s="2">
        <f>Tabla14[[#This Row],[Precio]]-(Tabla14[[#This Row],[Precio]]*0.14)</f>
        <v>273.66920000000005</v>
      </c>
      <c r="G4899" s="2">
        <f>Tabla14[[#This Row],[Precio]]-(Tabla14[[#This Row],[Precio]]*0.05)</f>
        <v>302.30900000000003</v>
      </c>
      <c r="H4899" s="4">
        <f>Tabla14[[#This Row],[  -14% costo de juan]]+(Tabla14[[#This Row],[  -14% costo de juan]]*0.1)</f>
        <v>301.03612000000004</v>
      </c>
      <c r="I4899" s="30">
        <f>Tabla14[[#This Row],[5% purpil]]+(Tabla14[[#This Row],[5% purpil]]*0.21)</f>
        <v>365.79389000000003</v>
      </c>
      <c r="J4899" s="30">
        <f>Tabla14[[#This Row],[5% purpil]]+(Tabla14[[#This Row],[5% purpil]]*0.21)</f>
        <v>365.79389000000003</v>
      </c>
      <c r="K4899" s="6">
        <f>Tabla14[[#This Row],[Precio NEGRO Publico c/juan]]-Tabla14[[#This Row],[Nuestro Costo juan ]]</f>
        <v>64.757769999999994</v>
      </c>
      <c r="L4899" s="7">
        <f>Tabla14[[#This Row],[Ganancia]]/Tabla14[[#This Row],[Nuestro Costo juan ]]</f>
        <v>0.21511627906976738</v>
      </c>
      <c r="M4899" s="2">
        <f>Tabla14[[#This Row],[Precio NEGRO Publico c/juan]]+(Tabla14[[#This Row],[Precio NEGRO Publico c/juan]]*0.105)</f>
        <v>404.20224845000001</v>
      </c>
    </row>
    <row r="4900" spans="1:13">
      <c r="A4900" s="1" t="s">
        <v>9821</v>
      </c>
      <c r="B4900" t="s">
        <v>9822</v>
      </c>
      <c r="C4900" t="s">
        <v>7159</v>
      </c>
      <c r="D4900" t="s">
        <v>5447</v>
      </c>
      <c r="E4900" s="2">
        <v>370.79</v>
      </c>
      <c r="F4900" s="2">
        <f>Tabla14[[#This Row],[Precio]]-(Tabla14[[#This Row],[Precio]]*0.14)</f>
        <v>318.87940000000003</v>
      </c>
      <c r="G4900" s="2">
        <f>Tabla14[[#This Row],[Precio]]-(Tabla14[[#This Row],[Precio]]*0.05)</f>
        <v>352.25050000000005</v>
      </c>
      <c r="H4900" s="4">
        <f>Tabla14[[#This Row],[  -14% costo de juan]]+(Tabla14[[#This Row],[  -14% costo de juan]]*0.1)</f>
        <v>350.76734000000005</v>
      </c>
      <c r="I4900" s="30">
        <f>Tabla14[[#This Row],[5% purpil]]+(Tabla14[[#This Row],[5% purpil]]*0.21)</f>
        <v>426.22310500000003</v>
      </c>
      <c r="J4900" s="30">
        <f>Tabla14[[#This Row],[5% purpil]]+(Tabla14[[#This Row],[5% purpil]]*0.21)</f>
        <v>426.22310500000003</v>
      </c>
      <c r="K4900" s="6">
        <f>Tabla14[[#This Row],[Precio NEGRO Publico c/juan]]-Tabla14[[#This Row],[Nuestro Costo juan ]]</f>
        <v>75.455764999999985</v>
      </c>
      <c r="L4900" s="7">
        <f>Tabla14[[#This Row],[Ganancia]]/Tabla14[[#This Row],[Nuestro Costo juan ]]</f>
        <v>0.21511627906976738</v>
      </c>
      <c r="M4900" s="2">
        <f>Tabla14[[#This Row],[Precio NEGRO Publico c/juan]]+(Tabla14[[#This Row],[Precio NEGRO Publico c/juan]]*0.105)</f>
        <v>470.97653102500004</v>
      </c>
    </row>
    <row r="4901" spans="1:13">
      <c r="A4901" s="1" t="s">
        <v>9823</v>
      </c>
      <c r="B4901" t="s">
        <v>9824</v>
      </c>
      <c r="C4901" t="s">
        <v>7159</v>
      </c>
      <c r="D4901" t="s">
        <v>5447</v>
      </c>
      <c r="E4901" s="2">
        <v>525.98</v>
      </c>
      <c r="F4901" s="2">
        <f>Tabla14[[#This Row],[Precio]]-(Tabla14[[#This Row],[Precio]]*0.14)</f>
        <v>452.34280000000001</v>
      </c>
      <c r="G4901" s="2">
        <f>Tabla14[[#This Row],[Precio]]-(Tabla14[[#This Row],[Precio]]*0.05)</f>
        <v>499.68100000000004</v>
      </c>
      <c r="H4901" s="4">
        <f>Tabla14[[#This Row],[  -14% costo de juan]]+(Tabla14[[#This Row],[  -14% costo de juan]]*0.1)</f>
        <v>497.57708000000002</v>
      </c>
      <c r="I4901" s="30">
        <f>Tabla14[[#This Row],[5% purpil]]+(Tabla14[[#This Row],[5% purpil]]*0.21)</f>
        <v>604.61401000000001</v>
      </c>
      <c r="J4901" s="30">
        <f>Tabla14[[#This Row],[5% purpil]]+(Tabla14[[#This Row],[5% purpil]]*0.21)</f>
        <v>604.61401000000001</v>
      </c>
      <c r="K4901" s="6">
        <f>Tabla14[[#This Row],[Precio NEGRO Publico c/juan]]-Tabla14[[#This Row],[Nuestro Costo juan ]]</f>
        <v>107.03692999999998</v>
      </c>
      <c r="L4901" s="7">
        <f>Tabla14[[#This Row],[Ganancia]]/Tabla14[[#This Row],[Nuestro Costo juan ]]</f>
        <v>0.21511627906976741</v>
      </c>
      <c r="M4901" s="2">
        <f>Tabla14[[#This Row],[Precio NEGRO Publico c/juan]]+(Tabla14[[#This Row],[Precio NEGRO Publico c/juan]]*0.105)</f>
        <v>668.09848105000003</v>
      </c>
    </row>
    <row r="4902" spans="1:13">
      <c r="A4902" s="1" t="s">
        <v>9825</v>
      </c>
      <c r="B4902" t="s">
        <v>9826</v>
      </c>
      <c r="C4902" t="s">
        <v>7159</v>
      </c>
      <c r="D4902" t="s">
        <v>5447</v>
      </c>
      <c r="E4902" s="2">
        <v>707.28</v>
      </c>
      <c r="F4902" s="2">
        <f>Tabla14[[#This Row],[Precio]]-(Tabla14[[#This Row],[Precio]]*0.14)</f>
        <v>608.26080000000002</v>
      </c>
      <c r="G4902" s="2">
        <f>Tabla14[[#This Row],[Precio]]-(Tabla14[[#This Row],[Precio]]*0.05)</f>
        <v>671.91599999999994</v>
      </c>
      <c r="H4902" s="4">
        <f>Tabla14[[#This Row],[  -14% costo de juan]]+(Tabla14[[#This Row],[  -14% costo de juan]]*0.1)</f>
        <v>669.08688000000006</v>
      </c>
      <c r="I4902" s="30">
        <f>Tabla14[[#This Row],[5% purpil]]+(Tabla14[[#This Row],[5% purpil]]*0.21)</f>
        <v>813.01835999999992</v>
      </c>
      <c r="J4902" s="30">
        <f>Tabla14[[#This Row],[5% purpil]]+(Tabla14[[#This Row],[5% purpil]]*0.21)</f>
        <v>813.01835999999992</v>
      </c>
      <c r="K4902" s="6">
        <f>Tabla14[[#This Row],[Precio NEGRO Publico c/juan]]-Tabla14[[#This Row],[Nuestro Costo juan ]]</f>
        <v>143.93147999999985</v>
      </c>
      <c r="L4902" s="7">
        <f>Tabla14[[#This Row],[Ganancia]]/Tabla14[[#This Row],[Nuestro Costo juan ]]</f>
        <v>0.21511627906976719</v>
      </c>
      <c r="M4902" s="2">
        <f>Tabla14[[#This Row],[Precio NEGRO Publico c/juan]]+(Tabla14[[#This Row],[Precio NEGRO Publico c/juan]]*0.105)</f>
        <v>898.3852877999999</v>
      </c>
    </row>
    <row r="4903" spans="1:13">
      <c r="A4903" s="1" t="s">
        <v>9827</v>
      </c>
      <c r="B4903" t="s">
        <v>9828</v>
      </c>
      <c r="C4903" t="s">
        <v>7159</v>
      </c>
      <c r="D4903" t="s">
        <v>5447</v>
      </c>
      <c r="E4903" s="2">
        <v>1237.5999999999999</v>
      </c>
      <c r="F4903" s="2">
        <f>Tabla14[[#This Row],[Precio]]-(Tabla14[[#This Row],[Precio]]*0.14)</f>
        <v>1064.3359999999998</v>
      </c>
      <c r="G4903" s="2">
        <f>Tabla14[[#This Row],[Precio]]-(Tabla14[[#This Row],[Precio]]*0.05)</f>
        <v>1175.7199999999998</v>
      </c>
      <c r="H4903" s="4">
        <f>Tabla14[[#This Row],[  -14% costo de juan]]+(Tabla14[[#This Row],[  -14% costo de juan]]*0.1)</f>
        <v>1170.7695999999999</v>
      </c>
      <c r="I4903" s="30">
        <f>Tabla14[[#This Row],[5% purpil]]+(Tabla14[[#This Row],[5% purpil]]*0.21)</f>
        <v>1422.6211999999998</v>
      </c>
      <c r="J4903" s="30">
        <f>Tabla14[[#This Row],[5% purpil]]+(Tabla14[[#This Row],[5% purpil]]*0.21)</f>
        <v>1422.6211999999998</v>
      </c>
      <c r="K4903" s="6">
        <f>Tabla14[[#This Row],[Precio NEGRO Publico c/juan]]-Tabla14[[#This Row],[Nuestro Costo juan ]]</f>
        <v>251.85159999999996</v>
      </c>
      <c r="L4903" s="7">
        <f>Tabla14[[#This Row],[Ganancia]]/Tabla14[[#This Row],[Nuestro Costo juan ]]</f>
        <v>0.21511627906976744</v>
      </c>
      <c r="M4903" s="2">
        <f>Tabla14[[#This Row],[Precio NEGRO Publico c/juan]]+(Tabla14[[#This Row],[Precio NEGRO Publico c/juan]]*0.105)</f>
        <v>1571.9964259999997</v>
      </c>
    </row>
    <row r="4904" spans="1:13">
      <c r="A4904" s="1" t="s">
        <v>9829</v>
      </c>
      <c r="B4904" t="s">
        <v>9830</v>
      </c>
      <c r="C4904" t="s">
        <v>7159</v>
      </c>
      <c r="D4904" t="s">
        <v>5447</v>
      </c>
      <c r="E4904" s="2">
        <v>1268.54</v>
      </c>
      <c r="F4904" s="2">
        <f>Tabla14[[#This Row],[Precio]]-(Tabla14[[#This Row],[Precio]]*0.14)</f>
        <v>1090.9443999999999</v>
      </c>
      <c r="G4904" s="2">
        <f>Tabla14[[#This Row],[Precio]]-(Tabla14[[#This Row],[Precio]]*0.05)</f>
        <v>1205.1130000000001</v>
      </c>
      <c r="H4904" s="4">
        <f>Tabla14[[#This Row],[  -14% costo de juan]]+(Tabla14[[#This Row],[  -14% costo de juan]]*0.1)</f>
        <v>1200.0388399999999</v>
      </c>
      <c r="I4904" s="30">
        <f>Tabla14[[#This Row],[5% purpil]]+(Tabla14[[#This Row],[5% purpil]]*0.21)</f>
        <v>1458.1867300000001</v>
      </c>
      <c r="J4904" s="30">
        <f>Tabla14[[#This Row],[5% purpil]]+(Tabla14[[#This Row],[5% purpil]]*0.21)</f>
        <v>1458.1867300000001</v>
      </c>
      <c r="K4904" s="6">
        <f>Tabla14[[#This Row],[Precio NEGRO Publico c/juan]]-Tabla14[[#This Row],[Nuestro Costo juan ]]</f>
        <v>258.14789000000019</v>
      </c>
      <c r="L4904" s="7">
        <f>Tabla14[[#This Row],[Ganancia]]/Tabla14[[#This Row],[Nuestro Costo juan ]]</f>
        <v>0.2151162790697676</v>
      </c>
      <c r="M4904" s="2">
        <f>Tabla14[[#This Row],[Precio NEGRO Publico c/juan]]+(Tabla14[[#This Row],[Precio NEGRO Publico c/juan]]*0.105)</f>
        <v>1611.2963366500001</v>
      </c>
    </row>
    <row r="4905" spans="1:13">
      <c r="A4905" s="1" t="s">
        <v>9831</v>
      </c>
      <c r="B4905" t="s">
        <v>9832</v>
      </c>
      <c r="C4905" t="s">
        <v>7159</v>
      </c>
      <c r="D4905" t="s">
        <v>5447</v>
      </c>
      <c r="E4905" s="2">
        <v>556.91999999999996</v>
      </c>
      <c r="F4905" s="2">
        <f>Tabla14[[#This Row],[Precio]]-(Tabla14[[#This Row],[Precio]]*0.14)</f>
        <v>478.95119999999997</v>
      </c>
      <c r="G4905" s="2">
        <f>Tabla14[[#This Row],[Precio]]-(Tabla14[[#This Row],[Precio]]*0.05)</f>
        <v>529.07399999999996</v>
      </c>
      <c r="H4905" s="4">
        <f>Tabla14[[#This Row],[  -14% costo de juan]]+(Tabla14[[#This Row],[  -14% costo de juan]]*0.1)</f>
        <v>526.84631999999999</v>
      </c>
      <c r="I4905" s="30">
        <f>Tabla14[[#This Row],[5% purpil]]+(Tabla14[[#This Row],[5% purpil]]*0.21)</f>
        <v>640.17953999999997</v>
      </c>
      <c r="J4905" s="30">
        <f>Tabla14[[#This Row],[5% purpil]]+(Tabla14[[#This Row],[5% purpil]]*0.21)</f>
        <v>640.17953999999997</v>
      </c>
      <c r="K4905" s="6">
        <f>Tabla14[[#This Row],[Precio NEGRO Publico c/juan]]-Tabla14[[#This Row],[Nuestro Costo juan ]]</f>
        <v>113.33321999999998</v>
      </c>
      <c r="L4905" s="7">
        <f>Tabla14[[#This Row],[Ganancia]]/Tabla14[[#This Row],[Nuestro Costo juan ]]</f>
        <v>0.21511627906976741</v>
      </c>
      <c r="M4905" s="2">
        <f>Tabla14[[#This Row],[Precio NEGRO Publico c/juan]]+(Tabla14[[#This Row],[Precio NEGRO Publico c/juan]]*0.105)</f>
        <v>707.39839169999993</v>
      </c>
    </row>
    <row r="4906" spans="1:13">
      <c r="A4906" s="1" t="s">
        <v>9833</v>
      </c>
      <c r="B4906" t="s">
        <v>9834</v>
      </c>
      <c r="C4906" t="s">
        <v>7159</v>
      </c>
      <c r="D4906" t="s">
        <v>5447</v>
      </c>
      <c r="E4906" s="2">
        <v>716.17</v>
      </c>
      <c r="F4906" s="2">
        <f>Tabla14[[#This Row],[Precio]]-(Tabla14[[#This Row],[Precio]]*0.14)</f>
        <v>615.9061999999999</v>
      </c>
      <c r="G4906" s="2">
        <f>Tabla14[[#This Row],[Precio]]-(Tabla14[[#This Row],[Precio]]*0.05)</f>
        <v>680.36149999999998</v>
      </c>
      <c r="H4906" s="4">
        <f>Tabla14[[#This Row],[  -14% costo de juan]]+(Tabla14[[#This Row],[  -14% costo de juan]]*0.1)</f>
        <v>677.49681999999984</v>
      </c>
      <c r="I4906" s="30">
        <f>Tabla14[[#This Row],[5% purpil]]+(Tabla14[[#This Row],[5% purpil]]*0.21)</f>
        <v>823.23741499999994</v>
      </c>
      <c r="J4906" s="30">
        <f>Tabla14[[#This Row],[5% purpil]]+(Tabla14[[#This Row],[5% purpil]]*0.21)</f>
        <v>823.23741499999994</v>
      </c>
      <c r="K4906" s="6">
        <f>Tabla14[[#This Row],[Precio NEGRO Publico c/juan]]-Tabla14[[#This Row],[Nuestro Costo juan ]]</f>
        <v>145.7405950000001</v>
      </c>
      <c r="L4906" s="7">
        <f>Tabla14[[#This Row],[Ganancia]]/Tabla14[[#This Row],[Nuestro Costo juan ]]</f>
        <v>0.21511627906976763</v>
      </c>
      <c r="M4906" s="2">
        <f>Tabla14[[#This Row],[Precio NEGRO Publico c/juan]]+(Tabla14[[#This Row],[Precio NEGRO Publico c/juan]]*0.105)</f>
        <v>909.6773435749999</v>
      </c>
    </row>
    <row r="4907" spans="1:13">
      <c r="A4907" s="1" t="s">
        <v>9835</v>
      </c>
      <c r="B4907" t="s">
        <v>9836</v>
      </c>
      <c r="C4907" t="s">
        <v>7159</v>
      </c>
      <c r="D4907" t="s">
        <v>5447</v>
      </c>
      <c r="E4907" s="2">
        <v>928.2</v>
      </c>
      <c r="F4907" s="2">
        <f>Tabla14[[#This Row],[Precio]]-(Tabla14[[#This Row],[Precio]]*0.14)</f>
        <v>798.25200000000007</v>
      </c>
      <c r="G4907" s="2">
        <f>Tabla14[[#This Row],[Precio]]-(Tabla14[[#This Row],[Precio]]*0.05)</f>
        <v>881.79000000000008</v>
      </c>
      <c r="H4907" s="4">
        <f>Tabla14[[#This Row],[  -14% costo de juan]]+(Tabla14[[#This Row],[  -14% costo de juan]]*0.1)</f>
        <v>878.07720000000006</v>
      </c>
      <c r="I4907" s="30">
        <f>Tabla14[[#This Row],[5% purpil]]+(Tabla14[[#This Row],[5% purpil]]*0.21)</f>
        <v>1066.9659000000001</v>
      </c>
      <c r="J4907" s="30">
        <f>Tabla14[[#This Row],[5% purpil]]+(Tabla14[[#This Row],[5% purpil]]*0.21)</f>
        <v>1066.9659000000001</v>
      </c>
      <c r="K4907" s="6">
        <f>Tabla14[[#This Row],[Precio NEGRO Publico c/juan]]-Tabla14[[#This Row],[Nuestro Costo juan ]]</f>
        <v>188.88870000000009</v>
      </c>
      <c r="L4907" s="7">
        <f>Tabla14[[#This Row],[Ganancia]]/Tabla14[[#This Row],[Nuestro Costo juan ]]</f>
        <v>0.21511627906976752</v>
      </c>
      <c r="M4907" s="2">
        <f>Tabla14[[#This Row],[Precio NEGRO Publico c/juan]]+(Tabla14[[#This Row],[Precio NEGRO Publico c/juan]]*0.105)</f>
        <v>1178.9973195000002</v>
      </c>
    </row>
    <row r="4908" spans="1:13">
      <c r="A4908" s="1" t="s">
        <v>9837</v>
      </c>
      <c r="B4908" t="s">
        <v>9838</v>
      </c>
      <c r="C4908" t="s">
        <v>7159</v>
      </c>
      <c r="D4908" t="s">
        <v>5447</v>
      </c>
      <c r="E4908" s="2">
        <v>618.79999999999995</v>
      </c>
      <c r="F4908" s="2">
        <f>Tabla14[[#This Row],[Precio]]-(Tabla14[[#This Row],[Precio]]*0.14)</f>
        <v>532.16799999999989</v>
      </c>
      <c r="G4908" s="2">
        <f>Tabla14[[#This Row],[Precio]]-(Tabla14[[#This Row],[Precio]]*0.05)</f>
        <v>587.8599999999999</v>
      </c>
      <c r="H4908" s="4">
        <f>Tabla14[[#This Row],[  -14% costo de juan]]+(Tabla14[[#This Row],[  -14% costo de juan]]*0.1)</f>
        <v>585.38479999999993</v>
      </c>
      <c r="I4908" s="30">
        <f>Tabla14[[#This Row],[5% purpil]]+(Tabla14[[#This Row],[5% purpil]]*0.21)</f>
        <v>711.31059999999991</v>
      </c>
      <c r="J4908" s="30">
        <f>Tabla14[[#This Row],[5% purpil]]+(Tabla14[[#This Row],[5% purpil]]*0.21)</f>
        <v>711.31059999999991</v>
      </c>
      <c r="K4908" s="6">
        <f>Tabla14[[#This Row],[Precio NEGRO Publico c/juan]]-Tabla14[[#This Row],[Nuestro Costo juan ]]</f>
        <v>125.92579999999998</v>
      </c>
      <c r="L4908" s="7">
        <f>Tabla14[[#This Row],[Ganancia]]/Tabla14[[#This Row],[Nuestro Costo juan ]]</f>
        <v>0.21511627906976744</v>
      </c>
      <c r="M4908" s="2">
        <f>Tabla14[[#This Row],[Precio NEGRO Publico c/juan]]+(Tabla14[[#This Row],[Precio NEGRO Publico c/juan]]*0.105)</f>
        <v>785.99821299999985</v>
      </c>
    </row>
    <row r="4909" spans="1:13">
      <c r="A4909" s="1" t="s">
        <v>9839</v>
      </c>
      <c r="B4909" t="s">
        <v>9840</v>
      </c>
      <c r="C4909" t="s">
        <v>7159</v>
      </c>
      <c r="D4909" t="s">
        <v>5447</v>
      </c>
      <c r="E4909" s="2">
        <v>996.24</v>
      </c>
      <c r="F4909" s="2">
        <f>Tabla14[[#This Row],[Precio]]-(Tabla14[[#This Row],[Precio]]*0.14)</f>
        <v>856.76639999999998</v>
      </c>
      <c r="G4909" s="2">
        <f>Tabla14[[#This Row],[Precio]]-(Tabla14[[#This Row],[Precio]]*0.05)</f>
        <v>946.428</v>
      </c>
      <c r="H4909" s="4">
        <f>Tabla14[[#This Row],[  -14% costo de juan]]+(Tabla14[[#This Row],[  -14% costo de juan]]*0.1)</f>
        <v>942.44304</v>
      </c>
      <c r="I4909" s="30">
        <f>Tabla14[[#This Row],[5% purpil]]+(Tabla14[[#This Row],[5% purpil]]*0.21)</f>
        <v>1145.17788</v>
      </c>
      <c r="J4909" s="30">
        <f>Tabla14[[#This Row],[5% purpil]]+(Tabla14[[#This Row],[5% purpil]]*0.21)</f>
        <v>1145.17788</v>
      </c>
      <c r="K4909" s="6">
        <f>Tabla14[[#This Row],[Precio NEGRO Publico c/juan]]-Tabla14[[#This Row],[Nuestro Costo juan ]]</f>
        <v>202.73483999999996</v>
      </c>
      <c r="L4909" s="7">
        <f>Tabla14[[#This Row],[Ganancia]]/Tabla14[[#This Row],[Nuestro Costo juan ]]</f>
        <v>0.21511627906976741</v>
      </c>
      <c r="M4909" s="2">
        <f>Tabla14[[#This Row],[Precio NEGRO Publico c/juan]]+(Tabla14[[#This Row],[Precio NEGRO Publico c/juan]]*0.105)</f>
        <v>1265.4215574</v>
      </c>
    </row>
    <row r="4910" spans="1:13">
      <c r="A4910" s="1" t="s">
        <v>9841</v>
      </c>
      <c r="B4910" t="s">
        <v>9842</v>
      </c>
      <c r="C4910" t="s">
        <v>7159</v>
      </c>
      <c r="D4910" t="s">
        <v>5447</v>
      </c>
      <c r="E4910" s="2">
        <v>19884.91</v>
      </c>
      <c r="F4910" s="2">
        <f>Tabla14[[#This Row],[Precio]]-(Tabla14[[#This Row],[Precio]]*0.14)</f>
        <v>17101.0226</v>
      </c>
      <c r="G4910" s="2">
        <f>Tabla14[[#This Row],[Precio]]-(Tabla14[[#This Row],[Precio]]*0.05)</f>
        <v>18890.664499999999</v>
      </c>
      <c r="H4910" s="4">
        <f>Tabla14[[#This Row],[  -14% costo de juan]]+(Tabla14[[#This Row],[  -14% costo de juan]]*0.1)</f>
        <v>18811.12486</v>
      </c>
      <c r="I4910" s="30">
        <f>Tabla14[[#This Row],[5% purpil]]+(Tabla14[[#This Row],[5% purpil]]*0.21)</f>
        <v>22857.704044999999</v>
      </c>
      <c r="J4910" s="30">
        <f>Tabla14[[#This Row],[5% purpil]]+(Tabla14[[#This Row],[5% purpil]]*0.21)</f>
        <v>22857.704044999999</v>
      </c>
      <c r="K4910" s="6">
        <f>Tabla14[[#This Row],[Precio NEGRO Publico c/juan]]-Tabla14[[#This Row],[Nuestro Costo juan ]]</f>
        <v>4046.5791849999987</v>
      </c>
      <c r="L4910" s="7">
        <f>Tabla14[[#This Row],[Ganancia]]/Tabla14[[#This Row],[Nuestro Costo juan ]]</f>
        <v>0.21511627906976738</v>
      </c>
      <c r="M4910" s="2">
        <f>Tabla14[[#This Row],[Precio NEGRO Publico c/juan]]+(Tabla14[[#This Row],[Precio NEGRO Publico c/juan]]*0.105)</f>
        <v>25257.762969724998</v>
      </c>
    </row>
    <row r="4911" spans="1:13">
      <c r="A4911" s="1" t="s">
        <v>9843</v>
      </c>
      <c r="B4911" t="s">
        <v>9844</v>
      </c>
      <c r="C4911" t="s">
        <v>7159</v>
      </c>
      <c r="D4911" t="s">
        <v>5447</v>
      </c>
      <c r="E4911" s="2">
        <v>47747.37</v>
      </c>
      <c r="F4911" s="2">
        <f>Tabla14[[#This Row],[Precio]]-(Tabla14[[#This Row],[Precio]]*0.14)</f>
        <v>41062.7382</v>
      </c>
      <c r="G4911" s="2">
        <f>Tabla14[[#This Row],[Precio]]-(Tabla14[[#This Row],[Precio]]*0.05)</f>
        <v>45360.001500000006</v>
      </c>
      <c r="H4911" s="4">
        <f>Tabla14[[#This Row],[  -14% costo de juan]]+(Tabla14[[#This Row],[  -14% costo de juan]]*0.1)</f>
        <v>45169.012020000002</v>
      </c>
      <c r="I4911" s="30">
        <f>Tabla14[[#This Row],[5% purpil]]+(Tabla14[[#This Row],[5% purpil]]*0.21)</f>
        <v>54885.601815000009</v>
      </c>
      <c r="J4911" s="30">
        <f>Tabla14[[#This Row],[5% purpil]]+(Tabla14[[#This Row],[5% purpil]]*0.21)</f>
        <v>54885.601815000009</v>
      </c>
      <c r="K4911" s="6">
        <f>Tabla14[[#This Row],[Precio NEGRO Publico c/juan]]-Tabla14[[#This Row],[Nuestro Costo juan ]]</f>
        <v>9716.5897950000071</v>
      </c>
      <c r="L4911" s="7">
        <f>Tabla14[[#This Row],[Ganancia]]/Tabla14[[#This Row],[Nuestro Costo juan ]]</f>
        <v>0.2151162790697676</v>
      </c>
      <c r="M4911" s="2">
        <f>Tabla14[[#This Row],[Precio NEGRO Publico c/juan]]+(Tabla14[[#This Row],[Precio NEGRO Publico c/juan]]*0.105)</f>
        <v>60648.59000557501</v>
      </c>
    </row>
    <row r="4912" spans="1:13">
      <c r="A4912" s="1" t="s">
        <v>9845</v>
      </c>
      <c r="B4912" t="s">
        <v>9846</v>
      </c>
      <c r="C4912" t="s">
        <v>7159</v>
      </c>
      <c r="D4912" t="s">
        <v>5447</v>
      </c>
      <c r="E4912" s="2">
        <v>39941.050000000003</v>
      </c>
      <c r="F4912" s="2">
        <f>Tabla14[[#This Row],[Precio]]-(Tabla14[[#This Row],[Precio]]*0.14)</f>
        <v>34349.303</v>
      </c>
      <c r="G4912" s="2">
        <f>Tabla14[[#This Row],[Precio]]-(Tabla14[[#This Row],[Precio]]*0.05)</f>
        <v>37943.997500000005</v>
      </c>
      <c r="H4912" s="4">
        <f>Tabla14[[#This Row],[  -14% costo de juan]]+(Tabla14[[#This Row],[  -14% costo de juan]]*0.1)</f>
        <v>37784.2333</v>
      </c>
      <c r="I4912" s="30">
        <f>Tabla14[[#This Row],[5% purpil]]+(Tabla14[[#This Row],[5% purpil]]*0.21)</f>
        <v>45912.236975000007</v>
      </c>
      <c r="J4912" s="30">
        <f>Tabla14[[#This Row],[5% purpil]]+(Tabla14[[#This Row],[5% purpil]]*0.21)</f>
        <v>45912.236975000007</v>
      </c>
      <c r="K4912" s="6">
        <f>Tabla14[[#This Row],[Precio NEGRO Publico c/juan]]-Tabla14[[#This Row],[Nuestro Costo juan ]]</f>
        <v>8128.0036750000072</v>
      </c>
      <c r="L4912" s="7">
        <f>Tabla14[[#This Row],[Ganancia]]/Tabla14[[#This Row],[Nuestro Costo juan ]]</f>
        <v>0.21511627906976763</v>
      </c>
      <c r="M4912" s="2">
        <f>Tabla14[[#This Row],[Precio NEGRO Publico c/juan]]+(Tabla14[[#This Row],[Precio NEGRO Publico c/juan]]*0.105)</f>
        <v>50733.02185737501</v>
      </c>
    </row>
    <row r="4913" spans="1:13">
      <c r="A4913" s="1" t="s">
        <v>9847</v>
      </c>
      <c r="B4913" t="s">
        <v>9848</v>
      </c>
      <c r="C4913" t="s">
        <v>7159</v>
      </c>
      <c r="D4913" t="s">
        <v>5447</v>
      </c>
      <c r="E4913" s="2">
        <v>31865.26</v>
      </c>
      <c r="F4913" s="2">
        <f>Tabla14[[#This Row],[Precio]]-(Tabla14[[#This Row],[Precio]]*0.14)</f>
        <v>27404.123599999999</v>
      </c>
      <c r="G4913" s="2">
        <f>Tabla14[[#This Row],[Precio]]-(Tabla14[[#This Row],[Precio]]*0.05)</f>
        <v>30271.996999999999</v>
      </c>
      <c r="H4913" s="4">
        <f>Tabla14[[#This Row],[  -14% costo de juan]]+(Tabla14[[#This Row],[  -14% costo de juan]]*0.1)</f>
        <v>30144.535960000001</v>
      </c>
      <c r="I4913" s="30">
        <f>Tabla14[[#This Row],[5% purpil]]+(Tabla14[[#This Row],[5% purpil]]*0.21)</f>
        <v>36629.116369999996</v>
      </c>
      <c r="J4913" s="30">
        <f>Tabla14[[#This Row],[5% purpil]]+(Tabla14[[#This Row],[5% purpil]]*0.21)</f>
        <v>36629.116369999996</v>
      </c>
      <c r="K4913" s="6">
        <f>Tabla14[[#This Row],[Precio NEGRO Publico c/juan]]-Tabla14[[#This Row],[Nuestro Costo juan ]]</f>
        <v>6484.580409999995</v>
      </c>
      <c r="L4913" s="7">
        <f>Tabla14[[#This Row],[Ganancia]]/Tabla14[[#This Row],[Nuestro Costo juan ]]</f>
        <v>0.21511627906976727</v>
      </c>
      <c r="M4913" s="2">
        <f>Tabla14[[#This Row],[Precio NEGRO Publico c/juan]]+(Tabla14[[#This Row],[Precio NEGRO Publico c/juan]]*0.105)</f>
        <v>40475.173588849997</v>
      </c>
    </row>
    <row r="4914" spans="1:13">
      <c r="A4914" s="1" t="s">
        <v>9849</v>
      </c>
      <c r="B4914" t="s">
        <v>9850</v>
      </c>
      <c r="C4914" t="s">
        <v>7159</v>
      </c>
      <c r="D4914" t="s">
        <v>5447</v>
      </c>
      <c r="E4914" s="2">
        <v>35148.07</v>
      </c>
      <c r="F4914" s="2">
        <f>Tabla14[[#This Row],[Precio]]-(Tabla14[[#This Row],[Precio]]*0.14)</f>
        <v>30227.340199999999</v>
      </c>
      <c r="G4914" s="2">
        <f>Tabla14[[#This Row],[Precio]]-(Tabla14[[#This Row],[Precio]]*0.05)</f>
        <v>33390.666499999999</v>
      </c>
      <c r="H4914" s="4">
        <f>Tabla14[[#This Row],[  -14% costo de juan]]+(Tabla14[[#This Row],[  -14% costo de juan]]*0.1)</f>
        <v>33250.074219999995</v>
      </c>
      <c r="I4914" s="30">
        <f>Tabla14[[#This Row],[5% purpil]]+(Tabla14[[#This Row],[5% purpil]]*0.21)</f>
        <v>40402.706464999996</v>
      </c>
      <c r="J4914" s="30">
        <f>Tabla14[[#This Row],[5% purpil]]+(Tabla14[[#This Row],[5% purpil]]*0.21)</f>
        <v>40402.706464999996</v>
      </c>
      <c r="K4914" s="6">
        <f>Tabla14[[#This Row],[Precio NEGRO Publico c/juan]]-Tabla14[[#This Row],[Nuestro Costo juan ]]</f>
        <v>7152.6322450000007</v>
      </c>
      <c r="L4914" s="7">
        <f>Tabla14[[#This Row],[Ganancia]]/Tabla14[[#This Row],[Nuestro Costo juan ]]</f>
        <v>0.21511627906976749</v>
      </c>
      <c r="M4914" s="2">
        <f>Tabla14[[#This Row],[Precio NEGRO Publico c/juan]]+(Tabla14[[#This Row],[Precio NEGRO Publico c/juan]]*0.105)</f>
        <v>44644.990643824996</v>
      </c>
    </row>
    <row r="4915" spans="1:13">
      <c r="A4915" s="1" t="s">
        <v>9851</v>
      </c>
      <c r="B4915" t="s">
        <v>9852</v>
      </c>
      <c r="C4915" t="s">
        <v>7159</v>
      </c>
      <c r="D4915" t="s">
        <v>5447</v>
      </c>
      <c r="E4915" s="2">
        <v>29578.95</v>
      </c>
      <c r="F4915" s="2">
        <f>Tabla14[[#This Row],[Precio]]-(Tabla14[[#This Row],[Precio]]*0.14)</f>
        <v>25437.897000000001</v>
      </c>
      <c r="G4915" s="2">
        <f>Tabla14[[#This Row],[Precio]]-(Tabla14[[#This Row],[Precio]]*0.05)</f>
        <v>28100.002500000002</v>
      </c>
      <c r="H4915" s="4">
        <f>Tabla14[[#This Row],[  -14% costo de juan]]+(Tabla14[[#This Row],[  -14% costo de juan]]*0.1)</f>
        <v>27981.686700000002</v>
      </c>
      <c r="I4915" s="30">
        <f>Tabla14[[#This Row],[5% purpil]]+(Tabla14[[#This Row],[5% purpil]]*0.21)</f>
        <v>34001.003025000005</v>
      </c>
      <c r="J4915" s="30">
        <f>Tabla14[[#This Row],[5% purpil]]+(Tabla14[[#This Row],[5% purpil]]*0.21)</f>
        <v>34001.003025000005</v>
      </c>
      <c r="K4915" s="6">
        <f>Tabla14[[#This Row],[Precio NEGRO Publico c/juan]]-Tabla14[[#This Row],[Nuestro Costo juan ]]</f>
        <v>6019.3163250000034</v>
      </c>
      <c r="L4915" s="7">
        <f>Tabla14[[#This Row],[Ganancia]]/Tabla14[[#This Row],[Nuestro Costo juan ]]</f>
        <v>0.21511627906976755</v>
      </c>
      <c r="M4915" s="2">
        <f>Tabla14[[#This Row],[Precio NEGRO Publico c/juan]]+(Tabla14[[#This Row],[Precio NEGRO Publico c/juan]]*0.105)</f>
        <v>37571.108342625004</v>
      </c>
    </row>
    <row r="4916" spans="1:13">
      <c r="A4916" s="1" t="s">
        <v>9853</v>
      </c>
      <c r="B4916" t="s">
        <v>9854</v>
      </c>
      <c r="C4916" t="s">
        <v>7159</v>
      </c>
      <c r="D4916" t="s">
        <v>5447</v>
      </c>
      <c r="E4916" s="2">
        <v>37557.89</v>
      </c>
      <c r="F4916" s="2">
        <f>Tabla14[[#This Row],[Precio]]-(Tabla14[[#This Row],[Precio]]*0.14)</f>
        <v>32299.785400000001</v>
      </c>
      <c r="G4916" s="2">
        <f>Tabla14[[#This Row],[Precio]]-(Tabla14[[#This Row],[Precio]]*0.05)</f>
        <v>35679.995499999997</v>
      </c>
      <c r="H4916" s="4">
        <f>Tabla14[[#This Row],[  -14% costo de juan]]+(Tabla14[[#This Row],[  -14% costo de juan]]*0.1)</f>
        <v>35529.763940000004</v>
      </c>
      <c r="I4916" s="30">
        <f>Tabla14[[#This Row],[5% purpil]]+(Tabla14[[#This Row],[5% purpil]]*0.21)</f>
        <v>43172.794555</v>
      </c>
      <c r="J4916" s="30">
        <f>Tabla14[[#This Row],[5% purpil]]+(Tabla14[[#This Row],[5% purpil]]*0.21)</f>
        <v>43172.794555</v>
      </c>
      <c r="K4916" s="6">
        <f>Tabla14[[#This Row],[Precio NEGRO Publico c/juan]]-Tabla14[[#This Row],[Nuestro Costo juan ]]</f>
        <v>7643.030614999996</v>
      </c>
      <c r="L4916" s="7">
        <f>Tabla14[[#This Row],[Ganancia]]/Tabla14[[#This Row],[Nuestro Costo juan ]]</f>
        <v>0.2151162790697673</v>
      </c>
      <c r="M4916" s="2">
        <f>Tabla14[[#This Row],[Precio NEGRO Publico c/juan]]+(Tabla14[[#This Row],[Precio NEGRO Publico c/juan]]*0.105)</f>
        <v>47705.937983274998</v>
      </c>
    </row>
    <row r="4917" spans="1:13">
      <c r="A4917" s="1" t="s">
        <v>9855</v>
      </c>
      <c r="B4917" t="s">
        <v>9856</v>
      </c>
      <c r="C4917" t="s">
        <v>7159</v>
      </c>
      <c r="D4917" t="s">
        <v>5447</v>
      </c>
      <c r="E4917" s="2">
        <v>42530.53</v>
      </c>
      <c r="F4917" s="2">
        <f>Tabla14[[#This Row],[Precio]]-(Tabla14[[#This Row],[Precio]]*0.14)</f>
        <v>36576.255799999999</v>
      </c>
      <c r="G4917" s="2">
        <f>Tabla14[[#This Row],[Precio]]-(Tabla14[[#This Row],[Precio]]*0.05)</f>
        <v>40404.003499999999</v>
      </c>
      <c r="H4917" s="4">
        <f>Tabla14[[#This Row],[  -14% costo de juan]]+(Tabla14[[#This Row],[  -14% costo de juan]]*0.1)</f>
        <v>40233.881379999999</v>
      </c>
      <c r="I4917" s="30">
        <f>Tabla14[[#This Row],[5% purpil]]+(Tabla14[[#This Row],[5% purpil]]*0.21)</f>
        <v>48888.844234999997</v>
      </c>
      <c r="J4917" s="30">
        <f>Tabla14[[#This Row],[5% purpil]]+(Tabla14[[#This Row],[5% purpil]]*0.21)</f>
        <v>48888.844234999997</v>
      </c>
      <c r="K4917" s="6">
        <f>Tabla14[[#This Row],[Precio NEGRO Publico c/juan]]-Tabla14[[#This Row],[Nuestro Costo juan ]]</f>
        <v>8654.9628549999979</v>
      </c>
      <c r="L4917" s="7">
        <f>Tabla14[[#This Row],[Ganancia]]/Tabla14[[#This Row],[Nuestro Costo juan ]]</f>
        <v>0.21511627906976741</v>
      </c>
      <c r="M4917" s="2">
        <f>Tabla14[[#This Row],[Precio NEGRO Publico c/juan]]+(Tabla14[[#This Row],[Precio NEGRO Publico c/juan]]*0.105)</f>
        <v>54022.172879674996</v>
      </c>
    </row>
    <row r="4918" spans="1:13">
      <c r="A4918" s="1" t="s">
        <v>9857</v>
      </c>
      <c r="B4918" t="s">
        <v>9858</v>
      </c>
      <c r="C4918" t="s">
        <v>7159</v>
      </c>
      <c r="D4918" t="s">
        <v>5447</v>
      </c>
      <c r="E4918" s="2">
        <v>62421.05</v>
      </c>
      <c r="F4918" s="2">
        <f>Tabla14[[#This Row],[Precio]]-(Tabla14[[#This Row],[Precio]]*0.14)</f>
        <v>53682.103000000003</v>
      </c>
      <c r="G4918" s="2">
        <f>Tabla14[[#This Row],[Precio]]-(Tabla14[[#This Row],[Precio]]*0.05)</f>
        <v>59299.997500000005</v>
      </c>
      <c r="H4918" s="4">
        <f>Tabla14[[#This Row],[  -14% costo de juan]]+(Tabla14[[#This Row],[  -14% costo de juan]]*0.1)</f>
        <v>59050.313300000002</v>
      </c>
      <c r="I4918" s="30">
        <f>Tabla14[[#This Row],[5% purpil]]+(Tabla14[[#This Row],[5% purpil]]*0.21)</f>
        <v>71752.996975000002</v>
      </c>
      <c r="J4918" s="30">
        <f>Tabla14[[#This Row],[5% purpil]]+(Tabla14[[#This Row],[5% purpil]]*0.21)</f>
        <v>71752.996975000002</v>
      </c>
      <c r="K4918" s="6">
        <f>Tabla14[[#This Row],[Precio NEGRO Publico c/juan]]-Tabla14[[#This Row],[Nuestro Costo juan ]]</f>
        <v>12702.683675</v>
      </c>
      <c r="L4918" s="7">
        <f>Tabla14[[#This Row],[Ganancia]]/Tabla14[[#This Row],[Nuestro Costo juan ]]</f>
        <v>0.21511627906976744</v>
      </c>
      <c r="M4918" s="2">
        <f>Tabla14[[#This Row],[Precio NEGRO Publico c/juan]]+(Tabla14[[#This Row],[Precio NEGRO Publico c/juan]]*0.105)</f>
        <v>79287.061657375001</v>
      </c>
    </row>
    <row r="4919" spans="1:13">
      <c r="A4919" s="1" t="s">
        <v>9859</v>
      </c>
      <c r="B4919" t="s">
        <v>9860</v>
      </c>
      <c r="C4919" t="s">
        <v>7159</v>
      </c>
      <c r="D4919" t="s">
        <v>5447</v>
      </c>
      <c r="E4919" s="2">
        <v>57263.16</v>
      </c>
      <c r="F4919" s="2">
        <f>Tabla14[[#This Row],[Precio]]-(Tabla14[[#This Row],[Precio]]*0.14)</f>
        <v>49246.317600000002</v>
      </c>
      <c r="G4919" s="2">
        <f>Tabla14[[#This Row],[Precio]]-(Tabla14[[#This Row],[Precio]]*0.05)</f>
        <v>54400.002</v>
      </c>
      <c r="H4919" s="4">
        <f>Tabla14[[#This Row],[  -14% costo de juan]]+(Tabla14[[#This Row],[  -14% costo de juan]]*0.1)</f>
        <v>54170.949359999999</v>
      </c>
      <c r="I4919" s="30">
        <f>Tabla14[[#This Row],[5% purpil]]+(Tabla14[[#This Row],[5% purpil]]*0.21)</f>
        <v>65824.002420000004</v>
      </c>
      <c r="J4919" s="30">
        <f>Tabla14[[#This Row],[5% purpil]]+(Tabla14[[#This Row],[5% purpil]]*0.21)</f>
        <v>65824.002420000004</v>
      </c>
      <c r="K4919" s="6">
        <f>Tabla14[[#This Row],[Precio NEGRO Publico c/juan]]-Tabla14[[#This Row],[Nuestro Costo juan ]]</f>
        <v>11653.053060000006</v>
      </c>
      <c r="L4919" s="7">
        <f>Tabla14[[#This Row],[Ganancia]]/Tabla14[[#This Row],[Nuestro Costo juan ]]</f>
        <v>0.21511627906976755</v>
      </c>
      <c r="M4919" s="2">
        <f>Tabla14[[#This Row],[Precio NEGRO Publico c/juan]]+(Tabla14[[#This Row],[Precio NEGRO Publico c/juan]]*0.105)</f>
        <v>72735.522674100008</v>
      </c>
    </row>
    <row r="4920" spans="1:13">
      <c r="A4920" s="1" t="s">
        <v>9861</v>
      </c>
      <c r="B4920" t="s">
        <v>9862</v>
      </c>
      <c r="C4920" t="s">
        <v>7159</v>
      </c>
      <c r="D4920" t="s">
        <v>5447</v>
      </c>
      <c r="E4920" s="2">
        <v>20463.3</v>
      </c>
      <c r="F4920" s="2">
        <f>Tabla14[[#This Row],[Precio]]-(Tabla14[[#This Row],[Precio]]*0.14)</f>
        <v>17598.437999999998</v>
      </c>
      <c r="G4920" s="2">
        <f>Tabla14[[#This Row],[Precio]]-(Tabla14[[#This Row],[Precio]]*0.05)</f>
        <v>19440.134999999998</v>
      </c>
      <c r="H4920" s="4">
        <f>Tabla14[[#This Row],[  -14% costo de juan]]+(Tabla14[[#This Row],[  -14% costo de juan]]*0.1)</f>
        <v>19358.281799999997</v>
      </c>
      <c r="I4920" s="30">
        <f>Tabla14[[#This Row],[5% purpil]]+(Tabla14[[#This Row],[5% purpil]]*0.21)</f>
        <v>23522.563349999997</v>
      </c>
      <c r="J4920" s="30">
        <f>Tabla14[[#This Row],[5% purpil]]+(Tabla14[[#This Row],[5% purpil]]*0.21)</f>
        <v>23522.563349999997</v>
      </c>
      <c r="K4920" s="6">
        <f>Tabla14[[#This Row],[Precio NEGRO Publico c/juan]]-Tabla14[[#This Row],[Nuestro Costo juan ]]</f>
        <v>4164.2815499999997</v>
      </c>
      <c r="L4920" s="7">
        <f>Tabla14[[#This Row],[Ganancia]]/Tabla14[[#This Row],[Nuestro Costo juan ]]</f>
        <v>0.21511627906976746</v>
      </c>
      <c r="M4920" s="2">
        <f>Tabla14[[#This Row],[Precio NEGRO Publico c/juan]]+(Tabla14[[#This Row],[Precio NEGRO Publico c/juan]]*0.105)</f>
        <v>25992.432501749998</v>
      </c>
    </row>
    <row r="4921" spans="1:13">
      <c r="A4921" s="1" t="s">
        <v>9863</v>
      </c>
      <c r="B4921" t="s">
        <v>9864</v>
      </c>
      <c r="C4921" t="s">
        <v>7159</v>
      </c>
      <c r="D4921" t="s">
        <v>5447</v>
      </c>
      <c r="E4921" s="2">
        <v>23873.68</v>
      </c>
      <c r="F4921" s="2">
        <f>Tabla14[[#This Row],[Precio]]-(Tabla14[[#This Row],[Precio]]*0.14)</f>
        <v>20531.364799999999</v>
      </c>
      <c r="G4921" s="2">
        <f>Tabla14[[#This Row],[Precio]]-(Tabla14[[#This Row],[Precio]]*0.05)</f>
        <v>22679.995999999999</v>
      </c>
      <c r="H4921" s="4">
        <f>Tabla14[[#This Row],[  -14% costo de juan]]+(Tabla14[[#This Row],[  -14% costo de juan]]*0.1)</f>
        <v>22584.50128</v>
      </c>
      <c r="I4921" s="30">
        <f>Tabla14[[#This Row],[5% purpil]]+(Tabla14[[#This Row],[5% purpil]]*0.21)</f>
        <v>27442.795159999998</v>
      </c>
      <c r="J4921" s="30">
        <f>Tabla14[[#This Row],[5% purpil]]+(Tabla14[[#This Row],[5% purpil]]*0.21)</f>
        <v>27442.795159999998</v>
      </c>
      <c r="K4921" s="6">
        <f>Tabla14[[#This Row],[Precio NEGRO Publico c/juan]]-Tabla14[[#This Row],[Nuestro Costo juan ]]</f>
        <v>4858.2938799999974</v>
      </c>
      <c r="L4921" s="7">
        <f>Tabla14[[#This Row],[Ganancia]]/Tabla14[[#This Row],[Nuestro Costo juan ]]</f>
        <v>0.21511627906976732</v>
      </c>
      <c r="M4921" s="2">
        <f>Tabla14[[#This Row],[Precio NEGRO Publico c/juan]]+(Tabla14[[#This Row],[Precio NEGRO Publico c/juan]]*0.105)</f>
        <v>30324.288651799998</v>
      </c>
    </row>
    <row r="4922" spans="1:13">
      <c r="A4922" s="1" t="s">
        <v>9865</v>
      </c>
      <c r="B4922" t="s">
        <v>9866</v>
      </c>
      <c r="C4922" t="s">
        <v>7159</v>
      </c>
      <c r="D4922" t="s">
        <v>5447</v>
      </c>
      <c r="E4922" s="2">
        <v>37970.53</v>
      </c>
      <c r="F4922" s="2">
        <f>Tabla14[[#This Row],[Precio]]-(Tabla14[[#This Row],[Precio]]*0.14)</f>
        <v>32654.6558</v>
      </c>
      <c r="G4922" s="2">
        <f>Tabla14[[#This Row],[Precio]]-(Tabla14[[#This Row],[Precio]]*0.05)</f>
        <v>36072.003499999999</v>
      </c>
      <c r="H4922" s="4">
        <f>Tabla14[[#This Row],[  -14% costo de juan]]+(Tabla14[[#This Row],[  -14% costo de juan]]*0.1)</f>
        <v>35920.121379999997</v>
      </c>
      <c r="I4922" s="30">
        <f>Tabla14[[#This Row],[5% purpil]]+(Tabla14[[#This Row],[5% purpil]]*0.21)</f>
        <v>43647.124234999996</v>
      </c>
      <c r="J4922" s="30">
        <f>Tabla14[[#This Row],[5% purpil]]+(Tabla14[[#This Row],[5% purpil]]*0.21)</f>
        <v>43647.124234999996</v>
      </c>
      <c r="K4922" s="6">
        <f>Tabla14[[#This Row],[Precio NEGRO Publico c/juan]]-Tabla14[[#This Row],[Nuestro Costo juan ]]</f>
        <v>7727.0028549999988</v>
      </c>
      <c r="L4922" s="7">
        <f>Tabla14[[#This Row],[Ganancia]]/Tabla14[[#This Row],[Nuestro Costo juan ]]</f>
        <v>0.21511627906976744</v>
      </c>
      <c r="M4922" s="2">
        <f>Tabla14[[#This Row],[Precio NEGRO Publico c/juan]]+(Tabla14[[#This Row],[Precio NEGRO Publico c/juan]]*0.105)</f>
        <v>48230.072279674998</v>
      </c>
    </row>
    <row r="4923" spans="1:13">
      <c r="A4923" s="1" t="s">
        <v>9867</v>
      </c>
      <c r="B4923" t="s">
        <v>9868</v>
      </c>
      <c r="C4923" t="s">
        <v>7159</v>
      </c>
      <c r="D4923" t="s">
        <v>5447</v>
      </c>
      <c r="E4923" s="2">
        <v>30979.65</v>
      </c>
      <c r="F4923" s="2">
        <f>Tabla14[[#This Row],[Precio]]-(Tabla14[[#This Row],[Precio]]*0.14)</f>
        <v>26642.499</v>
      </c>
      <c r="G4923" s="2">
        <f>Tabla14[[#This Row],[Precio]]-(Tabla14[[#This Row],[Precio]]*0.05)</f>
        <v>29430.667500000003</v>
      </c>
      <c r="H4923" s="4">
        <f>Tabla14[[#This Row],[  -14% costo de juan]]+(Tabla14[[#This Row],[  -14% costo de juan]]*0.1)</f>
        <v>29306.748899999999</v>
      </c>
      <c r="I4923" s="30">
        <f>Tabla14[[#This Row],[5% purpil]]+(Tabla14[[#This Row],[5% purpil]]*0.21)</f>
        <v>35611.107675000007</v>
      </c>
      <c r="J4923" s="30">
        <f>Tabla14[[#This Row],[5% purpil]]+(Tabla14[[#This Row],[5% purpil]]*0.21)</f>
        <v>35611.107675000007</v>
      </c>
      <c r="K4923" s="6">
        <f>Tabla14[[#This Row],[Precio NEGRO Publico c/juan]]-Tabla14[[#This Row],[Nuestro Costo juan ]]</f>
        <v>6304.3587750000079</v>
      </c>
      <c r="L4923" s="7">
        <f>Tabla14[[#This Row],[Ganancia]]/Tabla14[[#This Row],[Nuestro Costo juan ]]</f>
        <v>0.21511627906976771</v>
      </c>
      <c r="M4923" s="2">
        <f>Tabla14[[#This Row],[Precio NEGRO Publico c/juan]]+(Tabla14[[#This Row],[Precio NEGRO Publico c/juan]]*0.105)</f>
        <v>39350.273980875005</v>
      </c>
    </row>
    <row r="4924" spans="1:13">
      <c r="A4924" s="1" t="s">
        <v>9869</v>
      </c>
      <c r="B4924" t="s">
        <v>9870</v>
      </c>
      <c r="C4924" t="s">
        <v>7159</v>
      </c>
      <c r="D4924" t="s">
        <v>5447</v>
      </c>
      <c r="E4924" s="2">
        <v>51043.23</v>
      </c>
      <c r="F4924" s="2">
        <f>Tabla14[[#This Row],[Precio]]-(Tabla14[[#This Row],[Precio]]*0.14)</f>
        <v>43897.177800000005</v>
      </c>
      <c r="G4924" s="2">
        <f>Tabla14[[#This Row],[Precio]]-(Tabla14[[#This Row],[Precio]]*0.05)</f>
        <v>48491.068500000001</v>
      </c>
      <c r="H4924" s="4">
        <f>Tabla14[[#This Row],[  -14% costo de juan]]+(Tabla14[[#This Row],[  -14% costo de juan]]*0.1)</f>
        <v>48286.895580000004</v>
      </c>
      <c r="I4924" s="30">
        <f>Tabla14[[#This Row],[5% purpil]]+(Tabla14[[#This Row],[5% purpil]]*0.21)</f>
        <v>58674.192884999997</v>
      </c>
      <c r="J4924" s="30">
        <f>Tabla14[[#This Row],[5% purpil]]+(Tabla14[[#This Row],[5% purpil]]*0.21)</f>
        <v>58674.192884999997</v>
      </c>
      <c r="K4924" s="6">
        <f>Tabla14[[#This Row],[Precio NEGRO Publico c/juan]]-Tabla14[[#This Row],[Nuestro Costo juan ]]</f>
        <v>10387.297304999993</v>
      </c>
      <c r="L4924" s="7">
        <f>Tabla14[[#This Row],[Ganancia]]/Tabla14[[#This Row],[Nuestro Costo juan ]]</f>
        <v>0.21511627906976727</v>
      </c>
      <c r="M4924" s="2">
        <f>Tabla14[[#This Row],[Precio NEGRO Publico c/juan]]+(Tabla14[[#This Row],[Precio NEGRO Publico c/juan]]*0.105)</f>
        <v>64834.983137924995</v>
      </c>
    </row>
    <row r="4925" spans="1:13">
      <c r="A4925" s="1" t="s">
        <v>9871</v>
      </c>
      <c r="B4925" t="s">
        <v>9872</v>
      </c>
      <c r="C4925" t="s">
        <v>7159</v>
      </c>
      <c r="D4925" t="s">
        <v>5447</v>
      </c>
      <c r="E4925" s="2">
        <v>17578.95</v>
      </c>
      <c r="F4925" s="2">
        <f>Tabla14[[#This Row],[Precio]]-(Tabla14[[#This Row],[Precio]]*0.14)</f>
        <v>15117.897000000001</v>
      </c>
      <c r="G4925" s="2">
        <f>Tabla14[[#This Row],[Precio]]-(Tabla14[[#This Row],[Precio]]*0.05)</f>
        <v>16700.002500000002</v>
      </c>
      <c r="H4925" s="4">
        <f>Tabla14[[#This Row],[  -14% costo de juan]]+(Tabla14[[#This Row],[  -14% costo de juan]]*0.1)</f>
        <v>16629.686700000002</v>
      </c>
      <c r="I4925" s="30">
        <f>Tabla14[[#This Row],[5% purpil]]+(Tabla14[[#This Row],[5% purpil]]*0.21)</f>
        <v>20207.003025000002</v>
      </c>
      <c r="J4925" s="30">
        <f>Tabla14[[#This Row],[5% purpil]]+(Tabla14[[#This Row],[5% purpil]]*0.21)</f>
        <v>20207.003025000002</v>
      </c>
      <c r="K4925" s="6">
        <f>Tabla14[[#This Row],[Precio NEGRO Publico c/juan]]-Tabla14[[#This Row],[Nuestro Costo juan ]]</f>
        <v>3577.3163249999998</v>
      </c>
      <c r="L4925" s="7">
        <f>Tabla14[[#This Row],[Ganancia]]/Tabla14[[#This Row],[Nuestro Costo juan ]]</f>
        <v>0.21511627906976741</v>
      </c>
      <c r="M4925" s="2">
        <f>Tabla14[[#This Row],[Precio NEGRO Publico c/juan]]+(Tabla14[[#This Row],[Precio NEGRO Publico c/juan]]*0.105)</f>
        <v>22328.738342625002</v>
      </c>
    </row>
    <row r="4926" spans="1:13">
      <c r="A4926" s="1" t="s">
        <v>9873</v>
      </c>
      <c r="B4926" t="s">
        <v>9874</v>
      </c>
      <c r="C4926" t="s">
        <v>7159</v>
      </c>
      <c r="D4926" t="s">
        <v>5447</v>
      </c>
      <c r="E4926" s="2">
        <v>17600</v>
      </c>
      <c r="F4926" s="2">
        <f>Tabla14[[#This Row],[Precio]]-(Tabla14[[#This Row],[Precio]]*0.14)</f>
        <v>15136</v>
      </c>
      <c r="G4926" s="2">
        <f>Tabla14[[#This Row],[Precio]]-(Tabla14[[#This Row],[Precio]]*0.05)</f>
        <v>16720</v>
      </c>
      <c r="H4926" s="4">
        <f>Tabla14[[#This Row],[  -14% costo de juan]]+(Tabla14[[#This Row],[  -14% costo de juan]]*0.1)</f>
        <v>16649.599999999999</v>
      </c>
      <c r="I4926" s="30">
        <f>Tabla14[[#This Row],[5% purpil]]+(Tabla14[[#This Row],[5% purpil]]*0.21)</f>
        <v>20231.2</v>
      </c>
      <c r="J4926" s="30">
        <f>Tabla14[[#This Row],[5% purpil]]+(Tabla14[[#This Row],[5% purpil]]*0.21)</f>
        <v>20231.2</v>
      </c>
      <c r="K4926" s="6">
        <f>Tabla14[[#This Row],[Precio NEGRO Publico c/juan]]-Tabla14[[#This Row],[Nuestro Costo juan ]]</f>
        <v>3581.6000000000022</v>
      </c>
      <c r="L4926" s="7">
        <f>Tabla14[[#This Row],[Ganancia]]/Tabla14[[#This Row],[Nuestro Costo juan ]]</f>
        <v>0.2151162790697676</v>
      </c>
      <c r="M4926" s="2">
        <f>Tabla14[[#This Row],[Precio NEGRO Publico c/juan]]+(Tabla14[[#This Row],[Precio NEGRO Publico c/juan]]*0.105)</f>
        <v>22355.476000000002</v>
      </c>
    </row>
    <row r="4927" spans="1:13">
      <c r="A4927" s="1" t="s">
        <v>9875</v>
      </c>
      <c r="B4927" t="s">
        <v>9876</v>
      </c>
      <c r="C4927" t="s">
        <v>7159</v>
      </c>
      <c r="D4927" t="s">
        <v>5447</v>
      </c>
      <c r="E4927" s="2">
        <v>19.809999999999999</v>
      </c>
      <c r="F4927" s="2">
        <f>Tabla14[[#This Row],[Precio]]-(Tabla14[[#This Row],[Precio]]*0.14)</f>
        <v>17.0366</v>
      </c>
      <c r="G4927" s="2">
        <f>Tabla14[[#This Row],[Precio]]-(Tabla14[[#This Row],[Precio]]*0.05)</f>
        <v>18.819499999999998</v>
      </c>
      <c r="H4927" s="4">
        <f>Tabla14[[#This Row],[  -14% costo de juan]]+(Tabla14[[#This Row],[  -14% costo de juan]]*0.1)</f>
        <v>18.740259999999999</v>
      </c>
      <c r="I4927" s="30">
        <f>Tabla14[[#This Row],[5% purpil]]+(Tabla14[[#This Row],[5% purpil]]*0.21)</f>
        <v>22.771594999999998</v>
      </c>
      <c r="J4927" s="30">
        <f>Tabla14[[#This Row],[5% purpil]]+(Tabla14[[#This Row],[5% purpil]]*0.21)</f>
        <v>22.771594999999998</v>
      </c>
      <c r="K4927" s="6">
        <f>Tabla14[[#This Row],[Precio NEGRO Publico c/juan]]-Tabla14[[#This Row],[Nuestro Costo juan ]]</f>
        <v>4.0313349999999986</v>
      </c>
      <c r="L4927" s="7">
        <f>Tabla14[[#This Row],[Ganancia]]/Tabla14[[#This Row],[Nuestro Costo juan ]]</f>
        <v>0.21511627906976738</v>
      </c>
      <c r="M4927" s="2">
        <f>Tabla14[[#This Row],[Precio NEGRO Publico c/juan]]+(Tabla14[[#This Row],[Precio NEGRO Publico c/juan]]*0.105)</f>
        <v>25.162612474999996</v>
      </c>
    </row>
    <row r="4928" spans="1:13">
      <c r="A4928" s="1" t="s">
        <v>9877</v>
      </c>
      <c r="B4928" t="s">
        <v>9878</v>
      </c>
      <c r="C4928" t="s">
        <v>7159</v>
      </c>
      <c r="D4928" t="s">
        <v>5447</v>
      </c>
      <c r="E4928" s="2">
        <v>27.86</v>
      </c>
      <c r="F4928" s="2">
        <f>Tabla14[[#This Row],[Precio]]-(Tabla14[[#This Row],[Precio]]*0.14)</f>
        <v>23.959599999999998</v>
      </c>
      <c r="G4928" s="2">
        <f>Tabla14[[#This Row],[Precio]]-(Tabla14[[#This Row],[Precio]]*0.05)</f>
        <v>26.466999999999999</v>
      </c>
      <c r="H4928" s="4">
        <f>Tabla14[[#This Row],[  -14% costo de juan]]+(Tabla14[[#This Row],[  -14% costo de juan]]*0.1)</f>
        <v>26.355559999999997</v>
      </c>
      <c r="I4928" s="30">
        <f>Tabla14[[#This Row],[5% purpil]]+(Tabla14[[#This Row],[5% purpil]]*0.21)</f>
        <v>32.025069999999999</v>
      </c>
      <c r="J4928" s="30">
        <f>Tabla14[[#This Row],[5% purpil]]+(Tabla14[[#This Row],[5% purpil]]*0.21)</f>
        <v>32.025069999999999</v>
      </c>
      <c r="K4928" s="6">
        <f>Tabla14[[#This Row],[Precio NEGRO Publico c/juan]]-Tabla14[[#This Row],[Nuestro Costo juan ]]</f>
        <v>5.6695100000000025</v>
      </c>
      <c r="L4928" s="7">
        <f>Tabla14[[#This Row],[Ganancia]]/Tabla14[[#This Row],[Nuestro Costo juan ]]</f>
        <v>0.21511627906976757</v>
      </c>
      <c r="M4928" s="2">
        <f>Tabla14[[#This Row],[Precio NEGRO Publico c/juan]]+(Tabla14[[#This Row],[Precio NEGRO Publico c/juan]]*0.105)</f>
        <v>35.387702349999998</v>
      </c>
    </row>
    <row r="4929" spans="1:13">
      <c r="A4929" s="1" t="s">
        <v>9879</v>
      </c>
      <c r="B4929" t="s">
        <v>9880</v>
      </c>
      <c r="C4929" t="s">
        <v>7159</v>
      </c>
      <c r="D4929" t="s">
        <v>5447</v>
      </c>
      <c r="E4929" s="2">
        <v>42.07</v>
      </c>
      <c r="F4929" s="2">
        <f>Tabla14[[#This Row],[Precio]]-(Tabla14[[#This Row],[Precio]]*0.14)</f>
        <v>36.180199999999999</v>
      </c>
      <c r="G4929" s="2">
        <f>Tabla14[[#This Row],[Precio]]-(Tabla14[[#This Row],[Precio]]*0.05)</f>
        <v>39.966500000000003</v>
      </c>
      <c r="H4929" s="4">
        <f>Tabla14[[#This Row],[  -14% costo de juan]]+(Tabla14[[#This Row],[  -14% costo de juan]]*0.1)</f>
        <v>39.798220000000001</v>
      </c>
      <c r="I4929" s="30">
        <f>Tabla14[[#This Row],[5% purpil]]+(Tabla14[[#This Row],[5% purpil]]*0.21)</f>
        <v>48.359465</v>
      </c>
      <c r="J4929" s="30">
        <f>Tabla14[[#This Row],[5% purpil]]+(Tabla14[[#This Row],[5% purpil]]*0.21)</f>
        <v>48.359465</v>
      </c>
      <c r="K4929" s="6">
        <f>Tabla14[[#This Row],[Precio NEGRO Publico c/juan]]-Tabla14[[#This Row],[Nuestro Costo juan ]]</f>
        <v>8.5612449999999995</v>
      </c>
      <c r="L4929" s="7">
        <f>Tabla14[[#This Row],[Ganancia]]/Tabla14[[#This Row],[Nuestro Costo juan ]]</f>
        <v>0.21511627906976744</v>
      </c>
      <c r="M4929" s="2">
        <f>Tabla14[[#This Row],[Precio NEGRO Publico c/juan]]+(Tabla14[[#This Row],[Precio NEGRO Publico c/juan]]*0.105)</f>
        <v>53.437208824999999</v>
      </c>
    </row>
    <row r="4930" spans="1:13">
      <c r="A4930" s="1" t="s">
        <v>9881</v>
      </c>
      <c r="B4930" t="s">
        <v>9882</v>
      </c>
      <c r="C4930" t="s">
        <v>7159</v>
      </c>
      <c r="D4930" t="s">
        <v>5447</v>
      </c>
      <c r="E4930" s="2">
        <v>58.17</v>
      </c>
      <c r="F4930" s="2">
        <f>Tabla14[[#This Row],[Precio]]-(Tabla14[[#This Row],[Precio]]*0.14)</f>
        <v>50.026200000000003</v>
      </c>
      <c r="G4930" s="2">
        <f>Tabla14[[#This Row],[Precio]]-(Tabla14[[#This Row],[Precio]]*0.05)</f>
        <v>55.261499999999998</v>
      </c>
      <c r="H4930" s="4">
        <f>Tabla14[[#This Row],[  -14% costo de juan]]+(Tabla14[[#This Row],[  -14% costo de juan]]*0.1)</f>
        <v>55.028820000000003</v>
      </c>
      <c r="I4930" s="30">
        <f>Tabla14[[#This Row],[5% purpil]]+(Tabla14[[#This Row],[5% purpil]]*0.21)</f>
        <v>66.866414999999989</v>
      </c>
      <c r="J4930" s="30">
        <f>Tabla14[[#This Row],[5% purpil]]+(Tabla14[[#This Row],[5% purpil]]*0.21)</f>
        <v>66.866414999999989</v>
      </c>
      <c r="K4930" s="6">
        <f>Tabla14[[#This Row],[Precio NEGRO Publico c/juan]]-Tabla14[[#This Row],[Nuestro Costo juan ]]</f>
        <v>11.837594999999986</v>
      </c>
      <c r="L4930" s="7">
        <f>Tabla14[[#This Row],[Ganancia]]/Tabla14[[#This Row],[Nuestro Costo juan ]]</f>
        <v>0.21511627906976719</v>
      </c>
      <c r="M4930" s="2">
        <f>Tabla14[[#This Row],[Precio NEGRO Publico c/juan]]+(Tabla14[[#This Row],[Precio NEGRO Publico c/juan]]*0.105)</f>
        <v>73.887388574999989</v>
      </c>
    </row>
    <row r="4931" spans="1:13">
      <c r="A4931" s="1" t="s">
        <v>9883</v>
      </c>
      <c r="B4931" t="s">
        <v>9884</v>
      </c>
      <c r="C4931" t="s">
        <v>7159</v>
      </c>
      <c r="D4931" t="s">
        <v>5447</v>
      </c>
      <c r="E4931" s="2">
        <v>90.37</v>
      </c>
      <c r="F4931" s="2">
        <f>Tabla14[[#This Row],[Precio]]-(Tabla14[[#This Row],[Precio]]*0.14)</f>
        <v>77.718199999999996</v>
      </c>
      <c r="G4931" s="2">
        <f>Tabla14[[#This Row],[Precio]]-(Tabla14[[#This Row],[Precio]]*0.05)</f>
        <v>85.851500000000001</v>
      </c>
      <c r="H4931" s="4">
        <f>Tabla14[[#This Row],[  -14% costo de juan]]+(Tabla14[[#This Row],[  -14% costo de juan]]*0.1)</f>
        <v>85.490020000000001</v>
      </c>
      <c r="I4931" s="30">
        <f>Tabla14[[#This Row],[5% purpil]]+(Tabla14[[#This Row],[5% purpil]]*0.21)</f>
        <v>103.880315</v>
      </c>
      <c r="J4931" s="30">
        <f>Tabla14[[#This Row],[5% purpil]]+(Tabla14[[#This Row],[5% purpil]]*0.21)</f>
        <v>103.880315</v>
      </c>
      <c r="K4931" s="6">
        <f>Tabla14[[#This Row],[Precio NEGRO Publico c/juan]]-Tabla14[[#This Row],[Nuestro Costo juan ]]</f>
        <v>18.390294999999995</v>
      </c>
      <c r="L4931" s="7">
        <f>Tabla14[[#This Row],[Ganancia]]/Tabla14[[#This Row],[Nuestro Costo juan ]]</f>
        <v>0.21511627906976738</v>
      </c>
      <c r="M4931" s="2">
        <f>Tabla14[[#This Row],[Precio NEGRO Publico c/juan]]+(Tabla14[[#This Row],[Precio NEGRO Publico c/juan]]*0.105)</f>
        <v>114.787748075</v>
      </c>
    </row>
    <row r="4932" spans="1:13">
      <c r="A4932" s="1" t="s">
        <v>9885</v>
      </c>
      <c r="B4932" t="s">
        <v>9886</v>
      </c>
      <c r="C4932" t="s">
        <v>7159</v>
      </c>
      <c r="D4932" t="s">
        <v>5447</v>
      </c>
      <c r="E4932" s="2">
        <v>18.55</v>
      </c>
      <c r="F4932" s="2">
        <f>Tabla14[[#This Row],[Precio]]-(Tabla14[[#This Row],[Precio]]*0.14)</f>
        <v>15.952999999999999</v>
      </c>
      <c r="G4932" s="2">
        <f>Tabla14[[#This Row],[Precio]]-(Tabla14[[#This Row],[Precio]]*0.05)</f>
        <v>17.622500000000002</v>
      </c>
      <c r="H4932" s="4">
        <f>Tabla14[[#This Row],[  -14% costo de juan]]+(Tabla14[[#This Row],[  -14% costo de juan]]*0.1)</f>
        <v>17.548299999999998</v>
      </c>
      <c r="I4932" s="30">
        <f>Tabla14[[#This Row],[5% purpil]]+(Tabla14[[#This Row],[5% purpil]]*0.21)</f>
        <v>21.323225000000001</v>
      </c>
      <c r="J4932" s="30">
        <f>Tabla14[[#This Row],[5% purpil]]+(Tabla14[[#This Row],[5% purpil]]*0.21)</f>
        <v>21.323225000000001</v>
      </c>
      <c r="K4932" s="6">
        <f>Tabla14[[#This Row],[Precio NEGRO Publico c/juan]]-Tabla14[[#This Row],[Nuestro Costo juan ]]</f>
        <v>3.7749250000000032</v>
      </c>
      <c r="L4932" s="7">
        <f>Tabla14[[#This Row],[Ganancia]]/Tabla14[[#This Row],[Nuestro Costo juan ]]</f>
        <v>0.21511627906976766</v>
      </c>
      <c r="M4932" s="2">
        <f>Tabla14[[#This Row],[Precio NEGRO Publico c/juan]]+(Tabla14[[#This Row],[Precio NEGRO Publico c/juan]]*0.105)</f>
        <v>23.562163625</v>
      </c>
    </row>
    <row r="4933" spans="1:13">
      <c r="A4933" s="1" t="s">
        <v>9887</v>
      </c>
      <c r="B4933" t="s">
        <v>9888</v>
      </c>
      <c r="C4933" t="s">
        <v>7159</v>
      </c>
      <c r="D4933" t="s">
        <v>5447</v>
      </c>
      <c r="E4933" s="2">
        <v>35.35</v>
      </c>
      <c r="F4933" s="2">
        <f>Tabla14[[#This Row],[Precio]]-(Tabla14[[#This Row],[Precio]]*0.14)</f>
        <v>30.401</v>
      </c>
      <c r="G4933" s="2">
        <f>Tabla14[[#This Row],[Precio]]-(Tabla14[[#This Row],[Precio]]*0.05)</f>
        <v>33.582500000000003</v>
      </c>
      <c r="H4933" s="4">
        <f>Tabla14[[#This Row],[  -14% costo de juan]]+(Tabla14[[#This Row],[  -14% costo de juan]]*0.1)</f>
        <v>33.441099999999999</v>
      </c>
      <c r="I4933" s="30">
        <f>Tabla14[[#This Row],[5% purpil]]+(Tabla14[[#This Row],[5% purpil]]*0.21)</f>
        <v>40.634825000000006</v>
      </c>
      <c r="J4933" s="30">
        <f>Tabla14[[#This Row],[5% purpil]]+(Tabla14[[#This Row],[5% purpil]]*0.21)</f>
        <v>40.634825000000006</v>
      </c>
      <c r="K4933" s="6">
        <f>Tabla14[[#This Row],[Precio NEGRO Publico c/juan]]-Tabla14[[#This Row],[Nuestro Costo juan ]]</f>
        <v>7.1937250000000077</v>
      </c>
      <c r="L4933" s="7">
        <f>Tabla14[[#This Row],[Ganancia]]/Tabla14[[#This Row],[Nuestro Costo juan ]]</f>
        <v>0.21511627906976769</v>
      </c>
      <c r="M4933" s="2">
        <f>Tabla14[[#This Row],[Precio NEGRO Publico c/juan]]+(Tabla14[[#This Row],[Precio NEGRO Publico c/juan]]*0.105)</f>
        <v>44.90148162500001</v>
      </c>
    </row>
    <row r="4934" spans="1:13">
      <c r="A4934" s="1" t="s">
        <v>9889</v>
      </c>
      <c r="B4934" t="s">
        <v>9890</v>
      </c>
      <c r="C4934" t="s">
        <v>7159</v>
      </c>
      <c r="D4934" t="s">
        <v>5447</v>
      </c>
      <c r="E4934" s="2">
        <v>206.71</v>
      </c>
      <c r="F4934" s="2">
        <f>Tabla14[[#This Row],[Precio]]-(Tabla14[[#This Row],[Precio]]*0.14)</f>
        <v>177.7706</v>
      </c>
      <c r="G4934" s="2">
        <f>Tabla14[[#This Row],[Precio]]-(Tabla14[[#This Row],[Precio]]*0.05)</f>
        <v>196.37450000000001</v>
      </c>
      <c r="H4934" s="4">
        <f>Tabla14[[#This Row],[  -14% costo de juan]]+(Tabla14[[#This Row],[  -14% costo de juan]]*0.1)</f>
        <v>195.54766000000001</v>
      </c>
      <c r="I4934" s="30">
        <f>Tabla14[[#This Row],[5% purpil]]+(Tabla14[[#This Row],[5% purpil]]*0.21)</f>
        <v>237.613145</v>
      </c>
      <c r="J4934" s="30">
        <f>Tabla14[[#This Row],[5% purpil]]+(Tabla14[[#This Row],[5% purpil]]*0.21)</f>
        <v>237.613145</v>
      </c>
      <c r="K4934" s="6">
        <f>Tabla14[[#This Row],[Precio NEGRO Publico c/juan]]-Tabla14[[#This Row],[Nuestro Costo juan ]]</f>
        <v>42.065484999999995</v>
      </c>
      <c r="L4934" s="7">
        <f>Tabla14[[#This Row],[Ganancia]]/Tabla14[[#This Row],[Nuestro Costo juan ]]</f>
        <v>0.21511627906976741</v>
      </c>
      <c r="M4934" s="2">
        <f>Tabla14[[#This Row],[Precio NEGRO Publico c/juan]]+(Tabla14[[#This Row],[Precio NEGRO Publico c/juan]]*0.105)</f>
        <v>262.562525225</v>
      </c>
    </row>
    <row r="4935" spans="1:13">
      <c r="A4935" s="1" t="s">
        <v>9891</v>
      </c>
      <c r="B4935" t="s">
        <v>9892</v>
      </c>
      <c r="C4935" t="s">
        <v>7159</v>
      </c>
      <c r="D4935" t="s">
        <v>5447</v>
      </c>
      <c r="E4935" s="2">
        <v>486.36</v>
      </c>
      <c r="F4935" s="2">
        <f>Tabla14[[#This Row],[Precio]]-(Tabla14[[#This Row],[Precio]]*0.14)</f>
        <v>418.26960000000003</v>
      </c>
      <c r="G4935" s="2">
        <f>Tabla14[[#This Row],[Precio]]-(Tabla14[[#This Row],[Precio]]*0.05)</f>
        <v>462.04200000000003</v>
      </c>
      <c r="H4935" s="4">
        <f>Tabla14[[#This Row],[  -14% costo de juan]]+(Tabla14[[#This Row],[  -14% costo de juan]]*0.1)</f>
        <v>460.09656000000001</v>
      </c>
      <c r="I4935" s="30">
        <f>Tabla14[[#This Row],[5% purpil]]+(Tabla14[[#This Row],[5% purpil]]*0.21)</f>
        <v>559.07082000000003</v>
      </c>
      <c r="J4935" s="30">
        <f>Tabla14[[#This Row],[5% purpil]]+(Tabla14[[#This Row],[5% purpil]]*0.21)</f>
        <v>559.07082000000003</v>
      </c>
      <c r="K4935" s="6">
        <f>Tabla14[[#This Row],[Precio NEGRO Publico c/juan]]-Tabla14[[#This Row],[Nuestro Costo juan ]]</f>
        <v>98.974260000000015</v>
      </c>
      <c r="L4935" s="7">
        <f>Tabla14[[#This Row],[Ganancia]]/Tabla14[[#This Row],[Nuestro Costo juan ]]</f>
        <v>0.21511627906976746</v>
      </c>
      <c r="M4935" s="2">
        <f>Tabla14[[#This Row],[Precio NEGRO Publico c/juan]]+(Tabla14[[#This Row],[Precio NEGRO Publico c/juan]]*0.105)</f>
        <v>617.77325610000003</v>
      </c>
    </row>
    <row r="4936" spans="1:13">
      <c r="A4936" s="1" t="s">
        <v>9893</v>
      </c>
      <c r="B4936" t="s">
        <v>9894</v>
      </c>
      <c r="C4936" t="s">
        <v>7159</v>
      </c>
      <c r="D4936" t="s">
        <v>5447</v>
      </c>
      <c r="E4936" s="2">
        <v>220.92</v>
      </c>
      <c r="F4936" s="2">
        <f>Tabla14[[#This Row],[Precio]]-(Tabla14[[#This Row],[Precio]]*0.14)</f>
        <v>189.99119999999999</v>
      </c>
      <c r="G4936" s="2">
        <f>Tabla14[[#This Row],[Precio]]-(Tabla14[[#This Row],[Precio]]*0.05)</f>
        <v>209.874</v>
      </c>
      <c r="H4936" s="4">
        <f>Tabla14[[#This Row],[  -14% costo de juan]]+(Tabla14[[#This Row],[  -14% costo de juan]]*0.1)</f>
        <v>208.99032</v>
      </c>
      <c r="I4936" s="30">
        <f>Tabla14[[#This Row],[5% purpil]]+(Tabla14[[#This Row],[5% purpil]]*0.21)</f>
        <v>253.94754</v>
      </c>
      <c r="J4936" s="30">
        <f>Tabla14[[#This Row],[5% purpil]]+(Tabla14[[#This Row],[5% purpil]]*0.21)</f>
        <v>253.94754</v>
      </c>
      <c r="K4936" s="6">
        <f>Tabla14[[#This Row],[Precio NEGRO Publico c/juan]]-Tabla14[[#This Row],[Nuestro Costo juan ]]</f>
        <v>44.957220000000007</v>
      </c>
      <c r="L4936" s="7">
        <f>Tabla14[[#This Row],[Ganancia]]/Tabla14[[#This Row],[Nuestro Costo juan ]]</f>
        <v>0.21511627906976746</v>
      </c>
      <c r="M4936" s="2">
        <f>Tabla14[[#This Row],[Precio NEGRO Publico c/juan]]+(Tabla14[[#This Row],[Precio NEGRO Publico c/juan]]*0.105)</f>
        <v>280.61203169999999</v>
      </c>
    </row>
    <row r="4937" spans="1:13">
      <c r="A4937" s="1" t="s">
        <v>9895</v>
      </c>
      <c r="B4937" t="s">
        <v>9896</v>
      </c>
      <c r="C4937" t="s">
        <v>7159</v>
      </c>
      <c r="D4937" t="s">
        <v>5447</v>
      </c>
      <c r="E4937" s="2">
        <v>300.72000000000003</v>
      </c>
      <c r="F4937" s="2">
        <f>Tabla14[[#This Row],[Precio]]-(Tabla14[[#This Row],[Precio]]*0.14)</f>
        <v>258.61920000000003</v>
      </c>
      <c r="G4937" s="2">
        <f>Tabla14[[#This Row],[Precio]]-(Tabla14[[#This Row],[Precio]]*0.05)</f>
        <v>285.68400000000003</v>
      </c>
      <c r="H4937" s="4">
        <f>Tabla14[[#This Row],[  -14% costo de juan]]+(Tabla14[[#This Row],[  -14% costo de juan]]*0.1)</f>
        <v>284.48112000000003</v>
      </c>
      <c r="I4937" s="30">
        <f>Tabla14[[#This Row],[5% purpil]]+(Tabla14[[#This Row],[5% purpil]]*0.21)</f>
        <v>345.67764000000005</v>
      </c>
      <c r="J4937" s="30">
        <f>Tabla14[[#This Row],[5% purpil]]+(Tabla14[[#This Row],[5% purpil]]*0.21)</f>
        <v>345.67764000000005</v>
      </c>
      <c r="K4937" s="6">
        <f>Tabla14[[#This Row],[Precio NEGRO Publico c/juan]]-Tabla14[[#This Row],[Nuestro Costo juan ]]</f>
        <v>61.196520000000021</v>
      </c>
      <c r="L4937" s="7">
        <f>Tabla14[[#This Row],[Ganancia]]/Tabla14[[#This Row],[Nuestro Costo juan ]]</f>
        <v>0.21511627906976749</v>
      </c>
      <c r="M4937" s="2">
        <f>Tabla14[[#This Row],[Precio NEGRO Publico c/juan]]+(Tabla14[[#This Row],[Precio NEGRO Publico c/juan]]*0.105)</f>
        <v>381.97379220000005</v>
      </c>
    </row>
    <row r="4938" spans="1:13">
      <c r="A4938" s="1" t="s">
        <v>9897</v>
      </c>
      <c r="B4938" t="s">
        <v>9898</v>
      </c>
      <c r="C4938" t="s">
        <v>7159</v>
      </c>
      <c r="D4938" t="s">
        <v>5447</v>
      </c>
      <c r="E4938" s="2">
        <v>353.92</v>
      </c>
      <c r="F4938" s="2">
        <f>Tabla14[[#This Row],[Precio]]-(Tabla14[[#This Row],[Precio]]*0.14)</f>
        <v>304.37119999999999</v>
      </c>
      <c r="G4938" s="2">
        <f>Tabla14[[#This Row],[Precio]]-(Tabla14[[#This Row],[Precio]]*0.05)</f>
        <v>336.22399999999999</v>
      </c>
      <c r="H4938" s="4">
        <f>Tabla14[[#This Row],[  -14% costo de juan]]+(Tabla14[[#This Row],[  -14% costo de juan]]*0.1)</f>
        <v>334.80831999999998</v>
      </c>
      <c r="I4938" s="30">
        <f>Tabla14[[#This Row],[5% purpil]]+(Tabla14[[#This Row],[5% purpil]]*0.21)</f>
        <v>406.83103999999997</v>
      </c>
      <c r="J4938" s="30">
        <f>Tabla14[[#This Row],[5% purpil]]+(Tabla14[[#This Row],[5% purpil]]*0.21)</f>
        <v>406.83103999999997</v>
      </c>
      <c r="K4938" s="6">
        <f>Tabla14[[#This Row],[Precio NEGRO Publico c/juan]]-Tabla14[[#This Row],[Nuestro Costo juan ]]</f>
        <v>72.022719999999993</v>
      </c>
      <c r="L4938" s="7">
        <f>Tabla14[[#This Row],[Ganancia]]/Tabla14[[#This Row],[Nuestro Costo juan ]]</f>
        <v>0.21511627906976744</v>
      </c>
      <c r="M4938" s="2">
        <f>Tabla14[[#This Row],[Precio NEGRO Publico c/juan]]+(Tabla14[[#This Row],[Precio NEGRO Publico c/juan]]*0.105)</f>
        <v>449.54829919999997</v>
      </c>
    </row>
    <row r="4939" spans="1:13">
      <c r="A4939" s="1" t="s">
        <v>9899</v>
      </c>
      <c r="B4939" t="s">
        <v>9900</v>
      </c>
      <c r="C4939" t="s">
        <v>7159</v>
      </c>
      <c r="D4939" t="s">
        <v>5447</v>
      </c>
      <c r="E4939" s="2">
        <v>424.48</v>
      </c>
      <c r="F4939" s="2">
        <f>Tabla14[[#This Row],[Precio]]-(Tabla14[[#This Row],[Precio]]*0.14)</f>
        <v>365.05279999999999</v>
      </c>
      <c r="G4939" s="2">
        <f>Tabla14[[#This Row],[Precio]]-(Tabla14[[#This Row],[Precio]]*0.05)</f>
        <v>403.25600000000003</v>
      </c>
      <c r="H4939" s="4">
        <f>Tabla14[[#This Row],[  -14% costo de juan]]+(Tabla14[[#This Row],[  -14% costo de juan]]*0.1)</f>
        <v>401.55808000000002</v>
      </c>
      <c r="I4939" s="30">
        <f>Tabla14[[#This Row],[5% purpil]]+(Tabla14[[#This Row],[5% purpil]]*0.21)</f>
        <v>487.93976000000004</v>
      </c>
      <c r="J4939" s="30">
        <f>Tabla14[[#This Row],[5% purpil]]+(Tabla14[[#This Row],[5% purpil]]*0.21)</f>
        <v>487.93976000000004</v>
      </c>
      <c r="K4939" s="6">
        <f>Tabla14[[#This Row],[Precio NEGRO Publico c/juan]]-Tabla14[[#This Row],[Nuestro Costo juan ]]</f>
        <v>86.381680000000017</v>
      </c>
      <c r="L4939" s="7">
        <f>Tabla14[[#This Row],[Ganancia]]/Tabla14[[#This Row],[Nuestro Costo juan ]]</f>
        <v>0.21511627906976746</v>
      </c>
      <c r="M4939" s="2">
        <f>Tabla14[[#This Row],[Precio NEGRO Publico c/juan]]+(Tabla14[[#This Row],[Precio NEGRO Publico c/juan]]*0.105)</f>
        <v>539.1734348</v>
      </c>
    </row>
    <row r="4940" spans="1:13">
      <c r="A4940" s="1" t="s">
        <v>9901</v>
      </c>
      <c r="B4940" t="s">
        <v>9902</v>
      </c>
      <c r="C4940" t="s">
        <v>7159</v>
      </c>
      <c r="D4940" t="s">
        <v>5447</v>
      </c>
      <c r="E4940" s="2">
        <v>662.13</v>
      </c>
      <c r="F4940" s="2">
        <f>Tabla14[[#This Row],[Precio]]-(Tabla14[[#This Row],[Precio]]*0.14)</f>
        <v>569.43179999999995</v>
      </c>
      <c r="G4940" s="2">
        <f>Tabla14[[#This Row],[Precio]]-(Tabla14[[#This Row],[Precio]]*0.05)</f>
        <v>629.02350000000001</v>
      </c>
      <c r="H4940" s="4">
        <f>Tabla14[[#This Row],[  -14% costo de juan]]+(Tabla14[[#This Row],[  -14% costo de juan]]*0.1)</f>
        <v>626.37497999999994</v>
      </c>
      <c r="I4940" s="30">
        <f>Tabla14[[#This Row],[5% purpil]]+(Tabla14[[#This Row],[5% purpil]]*0.21)</f>
        <v>761.11843499999998</v>
      </c>
      <c r="J4940" s="30">
        <f>Tabla14[[#This Row],[5% purpil]]+(Tabla14[[#This Row],[5% purpil]]*0.21)</f>
        <v>761.11843499999998</v>
      </c>
      <c r="K4940" s="6">
        <f>Tabla14[[#This Row],[Precio NEGRO Publico c/juan]]-Tabla14[[#This Row],[Nuestro Costo juan ]]</f>
        <v>134.74345500000004</v>
      </c>
      <c r="L4940" s="7">
        <f>Tabla14[[#This Row],[Ganancia]]/Tabla14[[#This Row],[Nuestro Costo juan ]]</f>
        <v>0.21511627906976752</v>
      </c>
      <c r="M4940" s="2">
        <f>Tabla14[[#This Row],[Precio NEGRO Publico c/juan]]+(Tabla14[[#This Row],[Precio NEGRO Publico c/juan]]*0.105)</f>
        <v>841.03587067499996</v>
      </c>
    </row>
    <row r="4941" spans="1:13">
      <c r="A4941" s="1" t="s">
        <v>9903</v>
      </c>
      <c r="B4941" t="s">
        <v>9904</v>
      </c>
      <c r="C4941" t="s">
        <v>7159</v>
      </c>
      <c r="D4941" t="s">
        <v>5447</v>
      </c>
      <c r="E4941" s="2">
        <v>2726.57</v>
      </c>
      <c r="F4941" s="2">
        <f>Tabla14[[#This Row],[Precio]]-(Tabla14[[#This Row],[Precio]]*0.14)</f>
        <v>2344.8501999999999</v>
      </c>
      <c r="G4941" s="2">
        <f>Tabla14[[#This Row],[Precio]]-(Tabla14[[#This Row],[Precio]]*0.05)</f>
        <v>2590.2415000000001</v>
      </c>
      <c r="H4941" s="4">
        <f>Tabla14[[#This Row],[  -14% costo de juan]]+(Tabla14[[#This Row],[  -14% costo de juan]]*0.1)</f>
        <v>2579.3352199999999</v>
      </c>
      <c r="I4941" s="30">
        <f>Tabla14[[#This Row],[5% purpil]]+(Tabla14[[#This Row],[5% purpil]]*0.21)</f>
        <v>3134.192215</v>
      </c>
      <c r="J4941" s="30">
        <f>Tabla14[[#This Row],[5% purpil]]+(Tabla14[[#This Row],[5% purpil]]*0.21)</f>
        <v>3134.192215</v>
      </c>
      <c r="K4941" s="6">
        <f>Tabla14[[#This Row],[Precio NEGRO Publico c/juan]]-Tabla14[[#This Row],[Nuestro Costo juan ]]</f>
        <v>554.8569950000001</v>
      </c>
      <c r="L4941" s="7">
        <f>Tabla14[[#This Row],[Ganancia]]/Tabla14[[#This Row],[Nuestro Costo juan ]]</f>
        <v>0.21511627906976749</v>
      </c>
      <c r="M4941" s="2">
        <f>Tabla14[[#This Row],[Precio NEGRO Publico c/juan]]+(Tabla14[[#This Row],[Precio NEGRO Publico c/juan]]*0.105)</f>
        <v>3463.2823975749998</v>
      </c>
    </row>
    <row r="4942" spans="1:13">
      <c r="A4942" s="1" t="s">
        <v>9905</v>
      </c>
      <c r="B4942" t="s">
        <v>9906</v>
      </c>
      <c r="C4942" t="s">
        <v>7159</v>
      </c>
      <c r="D4942" t="s">
        <v>5447</v>
      </c>
      <c r="E4942" s="2">
        <v>1933.75</v>
      </c>
      <c r="F4942" s="2">
        <f>Tabla14[[#This Row],[Precio]]-(Tabla14[[#This Row],[Precio]]*0.14)</f>
        <v>1663.0250000000001</v>
      </c>
      <c r="G4942" s="2">
        <f>Tabla14[[#This Row],[Precio]]-(Tabla14[[#This Row],[Precio]]*0.05)</f>
        <v>1837.0625</v>
      </c>
      <c r="H4942" s="4">
        <f>Tabla14[[#This Row],[  -14% costo de juan]]+(Tabla14[[#This Row],[  -14% costo de juan]]*0.1)</f>
        <v>1829.3275000000001</v>
      </c>
      <c r="I4942" s="30">
        <f>Tabla14[[#This Row],[5% purpil]]+(Tabla14[[#This Row],[5% purpil]]*0.21)</f>
        <v>2222.8456249999999</v>
      </c>
      <c r="J4942" s="30">
        <f>Tabla14[[#This Row],[5% purpil]]+(Tabla14[[#This Row],[5% purpil]]*0.21)</f>
        <v>2222.8456249999999</v>
      </c>
      <c r="K4942" s="6">
        <f>Tabla14[[#This Row],[Precio NEGRO Publico c/juan]]-Tabla14[[#This Row],[Nuestro Costo juan ]]</f>
        <v>393.51812499999983</v>
      </c>
      <c r="L4942" s="7">
        <f>Tabla14[[#This Row],[Ganancia]]/Tabla14[[#This Row],[Nuestro Costo juan ]]</f>
        <v>0.21511627906976732</v>
      </c>
      <c r="M4942" s="2">
        <f>Tabla14[[#This Row],[Precio NEGRO Publico c/juan]]+(Tabla14[[#This Row],[Precio NEGRO Publico c/juan]]*0.105)</f>
        <v>2456.2444156249999</v>
      </c>
    </row>
    <row r="4943" spans="1:13">
      <c r="A4943" s="1" t="s">
        <v>9907</v>
      </c>
      <c r="B4943" t="s">
        <v>9908</v>
      </c>
      <c r="C4943" t="s">
        <v>7159</v>
      </c>
      <c r="D4943" t="s">
        <v>5447</v>
      </c>
      <c r="E4943" s="2">
        <v>2864.26</v>
      </c>
      <c r="F4943" s="2">
        <f>Tabla14[[#This Row],[Precio]]-(Tabla14[[#This Row],[Precio]]*0.14)</f>
        <v>2463.2636000000002</v>
      </c>
      <c r="G4943" s="2">
        <f>Tabla14[[#This Row],[Precio]]-(Tabla14[[#This Row],[Precio]]*0.05)</f>
        <v>2721.047</v>
      </c>
      <c r="H4943" s="4">
        <f>Tabla14[[#This Row],[  -14% costo de juan]]+(Tabla14[[#This Row],[  -14% costo de juan]]*0.1)</f>
        <v>2709.5899600000002</v>
      </c>
      <c r="I4943" s="30">
        <f>Tabla14[[#This Row],[5% purpil]]+(Tabla14[[#This Row],[5% purpil]]*0.21)</f>
        <v>3292.4668700000002</v>
      </c>
      <c r="J4943" s="30">
        <f>Tabla14[[#This Row],[5% purpil]]+(Tabla14[[#This Row],[5% purpil]]*0.21)</f>
        <v>3292.4668700000002</v>
      </c>
      <c r="K4943" s="6">
        <f>Tabla14[[#This Row],[Precio NEGRO Publico c/juan]]-Tabla14[[#This Row],[Nuestro Costo juan ]]</f>
        <v>582.87690999999995</v>
      </c>
      <c r="L4943" s="7">
        <f>Tabla14[[#This Row],[Ganancia]]/Tabla14[[#This Row],[Nuestro Costo juan ]]</f>
        <v>0.21511627906976741</v>
      </c>
      <c r="M4943" s="2">
        <f>Tabla14[[#This Row],[Precio NEGRO Publico c/juan]]+(Tabla14[[#This Row],[Precio NEGRO Publico c/juan]]*0.105)</f>
        <v>3638.1758913500003</v>
      </c>
    </row>
    <row r="4944" spans="1:13">
      <c r="A4944" s="1" t="s">
        <v>9909</v>
      </c>
      <c r="B4944" t="s">
        <v>9910</v>
      </c>
      <c r="C4944" t="s">
        <v>7159</v>
      </c>
      <c r="D4944" t="s">
        <v>5447</v>
      </c>
      <c r="E4944" s="2">
        <v>2035.25</v>
      </c>
      <c r="F4944" s="2">
        <f>Tabla14[[#This Row],[Precio]]-(Tabla14[[#This Row],[Precio]]*0.14)</f>
        <v>1750.3150000000001</v>
      </c>
      <c r="G4944" s="2">
        <f>Tabla14[[#This Row],[Precio]]-(Tabla14[[#This Row],[Precio]]*0.05)</f>
        <v>1933.4875</v>
      </c>
      <c r="H4944" s="4">
        <f>Tabla14[[#This Row],[  -14% costo de juan]]+(Tabla14[[#This Row],[  -14% costo de juan]]*0.1)</f>
        <v>1925.3465000000001</v>
      </c>
      <c r="I4944" s="30">
        <f>Tabla14[[#This Row],[5% purpil]]+(Tabla14[[#This Row],[5% purpil]]*0.21)</f>
        <v>2339.519875</v>
      </c>
      <c r="J4944" s="30">
        <f>Tabla14[[#This Row],[5% purpil]]+(Tabla14[[#This Row],[5% purpil]]*0.21)</f>
        <v>2339.519875</v>
      </c>
      <c r="K4944" s="6">
        <f>Tabla14[[#This Row],[Precio NEGRO Publico c/juan]]-Tabla14[[#This Row],[Nuestro Costo juan ]]</f>
        <v>414.17337499999985</v>
      </c>
      <c r="L4944" s="7">
        <f>Tabla14[[#This Row],[Ganancia]]/Tabla14[[#This Row],[Nuestro Costo juan ]]</f>
        <v>0.21511627906976735</v>
      </c>
      <c r="M4944" s="2">
        <f>Tabla14[[#This Row],[Precio NEGRO Publico c/juan]]+(Tabla14[[#This Row],[Precio NEGRO Publico c/juan]]*0.105)</f>
        <v>2585.1694618749998</v>
      </c>
    </row>
    <row r="4945" spans="1:13">
      <c r="A4945" s="1" t="s">
        <v>9911</v>
      </c>
      <c r="B4945" t="s">
        <v>9912</v>
      </c>
      <c r="C4945" t="s">
        <v>7159</v>
      </c>
      <c r="D4945" t="s">
        <v>5447</v>
      </c>
      <c r="E4945" s="2">
        <v>928.2</v>
      </c>
      <c r="F4945" s="2">
        <f>Tabla14[[#This Row],[Precio]]-(Tabla14[[#This Row],[Precio]]*0.14)</f>
        <v>798.25200000000007</v>
      </c>
      <c r="G4945" s="2">
        <f>Tabla14[[#This Row],[Precio]]-(Tabla14[[#This Row],[Precio]]*0.05)</f>
        <v>881.79000000000008</v>
      </c>
      <c r="H4945" s="4">
        <f>Tabla14[[#This Row],[  -14% costo de juan]]+(Tabla14[[#This Row],[  -14% costo de juan]]*0.1)</f>
        <v>878.07720000000006</v>
      </c>
      <c r="I4945" s="30">
        <f>Tabla14[[#This Row],[5% purpil]]+(Tabla14[[#This Row],[5% purpil]]*0.21)</f>
        <v>1066.9659000000001</v>
      </c>
      <c r="J4945" s="30">
        <f>Tabla14[[#This Row],[5% purpil]]+(Tabla14[[#This Row],[5% purpil]]*0.21)</f>
        <v>1066.9659000000001</v>
      </c>
      <c r="K4945" s="6">
        <f>Tabla14[[#This Row],[Precio NEGRO Publico c/juan]]-Tabla14[[#This Row],[Nuestro Costo juan ]]</f>
        <v>188.88870000000009</v>
      </c>
      <c r="L4945" s="7">
        <f>Tabla14[[#This Row],[Ganancia]]/Tabla14[[#This Row],[Nuestro Costo juan ]]</f>
        <v>0.21511627906976752</v>
      </c>
      <c r="M4945" s="2">
        <f>Tabla14[[#This Row],[Precio NEGRO Publico c/juan]]+(Tabla14[[#This Row],[Precio NEGRO Publico c/juan]]*0.105)</f>
        <v>1178.9973195000002</v>
      </c>
    </row>
    <row r="4946" spans="1:13">
      <c r="A4946" s="1" t="s">
        <v>9913</v>
      </c>
      <c r="B4946" t="s">
        <v>9914</v>
      </c>
      <c r="C4946" t="s">
        <v>7159</v>
      </c>
      <c r="D4946" t="s">
        <v>5447</v>
      </c>
      <c r="E4946" s="2">
        <v>618.79999999999995</v>
      </c>
      <c r="F4946" s="2">
        <f>Tabla14[[#This Row],[Precio]]-(Tabla14[[#This Row],[Precio]]*0.14)</f>
        <v>532.16799999999989</v>
      </c>
      <c r="G4946" s="2">
        <f>Tabla14[[#This Row],[Precio]]-(Tabla14[[#This Row],[Precio]]*0.05)</f>
        <v>587.8599999999999</v>
      </c>
      <c r="H4946" s="4">
        <f>Tabla14[[#This Row],[  -14% costo de juan]]+(Tabla14[[#This Row],[  -14% costo de juan]]*0.1)</f>
        <v>585.38479999999993</v>
      </c>
      <c r="I4946" s="30">
        <f>Tabla14[[#This Row],[5% purpil]]+(Tabla14[[#This Row],[5% purpil]]*0.21)</f>
        <v>711.31059999999991</v>
      </c>
      <c r="J4946" s="30">
        <f>Tabla14[[#This Row],[5% purpil]]+(Tabla14[[#This Row],[5% purpil]]*0.21)</f>
        <v>711.31059999999991</v>
      </c>
      <c r="K4946" s="6">
        <f>Tabla14[[#This Row],[Precio NEGRO Publico c/juan]]-Tabla14[[#This Row],[Nuestro Costo juan ]]</f>
        <v>125.92579999999998</v>
      </c>
      <c r="L4946" s="7">
        <f>Tabla14[[#This Row],[Ganancia]]/Tabla14[[#This Row],[Nuestro Costo juan ]]</f>
        <v>0.21511627906976744</v>
      </c>
      <c r="M4946" s="2">
        <f>Tabla14[[#This Row],[Precio NEGRO Publico c/juan]]+(Tabla14[[#This Row],[Precio NEGRO Publico c/juan]]*0.105)</f>
        <v>785.99821299999985</v>
      </c>
    </row>
    <row r="4947" spans="1:13">
      <c r="A4947" s="1" t="s">
        <v>9915</v>
      </c>
      <c r="B4947" t="s">
        <v>9916</v>
      </c>
      <c r="C4947" t="s">
        <v>7159</v>
      </c>
      <c r="D4947" t="s">
        <v>5447</v>
      </c>
      <c r="E4947" s="2">
        <v>1367.52</v>
      </c>
      <c r="F4947" s="2">
        <f>Tabla14[[#This Row],[Precio]]-(Tabla14[[#This Row],[Precio]]*0.14)</f>
        <v>1176.0672</v>
      </c>
      <c r="G4947" s="2">
        <f>Tabla14[[#This Row],[Precio]]-(Tabla14[[#This Row],[Precio]]*0.05)</f>
        <v>1299.144</v>
      </c>
      <c r="H4947" s="4">
        <f>Tabla14[[#This Row],[  -14% costo de juan]]+(Tabla14[[#This Row],[  -14% costo de juan]]*0.1)</f>
        <v>1293.67392</v>
      </c>
      <c r="I4947" s="30">
        <f>Tabla14[[#This Row],[5% purpil]]+(Tabla14[[#This Row],[5% purpil]]*0.21)</f>
        <v>1571.96424</v>
      </c>
      <c r="J4947" s="30">
        <f>Tabla14[[#This Row],[5% purpil]]+(Tabla14[[#This Row],[5% purpil]]*0.21)</f>
        <v>1571.96424</v>
      </c>
      <c r="K4947" s="6">
        <f>Tabla14[[#This Row],[Precio NEGRO Publico c/juan]]-Tabla14[[#This Row],[Nuestro Costo juan ]]</f>
        <v>278.29032000000007</v>
      </c>
      <c r="L4947" s="7">
        <f>Tabla14[[#This Row],[Ganancia]]/Tabla14[[#This Row],[Nuestro Costo juan ]]</f>
        <v>0.21511627906976749</v>
      </c>
      <c r="M4947" s="2">
        <f>Tabla14[[#This Row],[Precio NEGRO Publico c/juan]]+(Tabla14[[#This Row],[Precio NEGRO Publico c/juan]]*0.105)</f>
        <v>1737.0204851999999</v>
      </c>
    </row>
    <row r="4948" spans="1:13">
      <c r="A4948" s="1" t="s">
        <v>9917</v>
      </c>
      <c r="B4948" t="s">
        <v>9918</v>
      </c>
      <c r="C4948" t="s">
        <v>7159</v>
      </c>
      <c r="D4948" t="s">
        <v>5447</v>
      </c>
      <c r="E4948" s="2">
        <v>884.87</v>
      </c>
      <c r="F4948" s="2">
        <f>Tabla14[[#This Row],[Precio]]-(Tabla14[[#This Row],[Precio]]*0.14)</f>
        <v>760.98820000000001</v>
      </c>
      <c r="G4948" s="2">
        <f>Tabla14[[#This Row],[Precio]]-(Tabla14[[#This Row],[Precio]]*0.05)</f>
        <v>840.62649999999996</v>
      </c>
      <c r="H4948" s="4">
        <f>Tabla14[[#This Row],[  -14% costo de juan]]+(Tabla14[[#This Row],[  -14% costo de juan]]*0.1)</f>
        <v>837.08702000000005</v>
      </c>
      <c r="I4948" s="30">
        <f>Tabla14[[#This Row],[5% purpil]]+(Tabla14[[#This Row],[5% purpil]]*0.21)</f>
        <v>1017.158065</v>
      </c>
      <c r="J4948" s="30">
        <f>Tabla14[[#This Row],[5% purpil]]+(Tabla14[[#This Row],[5% purpil]]*0.21)</f>
        <v>1017.158065</v>
      </c>
      <c r="K4948" s="6">
        <f>Tabla14[[#This Row],[Precio NEGRO Publico c/juan]]-Tabla14[[#This Row],[Nuestro Costo juan ]]</f>
        <v>180.07104499999991</v>
      </c>
      <c r="L4948" s="7">
        <f>Tabla14[[#This Row],[Ganancia]]/Tabla14[[#This Row],[Nuestro Costo juan ]]</f>
        <v>0.21511627906976732</v>
      </c>
      <c r="M4948" s="2">
        <f>Tabla14[[#This Row],[Precio NEGRO Publico c/juan]]+(Tabla14[[#This Row],[Precio NEGRO Publico c/juan]]*0.105)</f>
        <v>1123.959661825</v>
      </c>
    </row>
    <row r="4949" spans="1:13">
      <c r="A4949" s="1" t="s">
        <v>9919</v>
      </c>
      <c r="B4949" t="s">
        <v>9920</v>
      </c>
      <c r="C4949" t="s">
        <v>7159</v>
      </c>
      <c r="D4949" t="s">
        <v>5447</v>
      </c>
      <c r="E4949" s="2">
        <v>1992.55</v>
      </c>
      <c r="F4949" s="2">
        <f>Tabla14[[#This Row],[Precio]]-(Tabla14[[#This Row],[Precio]]*0.14)</f>
        <v>1713.5929999999998</v>
      </c>
      <c r="G4949" s="2">
        <f>Tabla14[[#This Row],[Precio]]-(Tabla14[[#This Row],[Precio]]*0.05)</f>
        <v>1892.9224999999999</v>
      </c>
      <c r="H4949" s="4">
        <f>Tabla14[[#This Row],[  -14% costo de juan]]+(Tabla14[[#This Row],[  -14% costo de juan]]*0.1)</f>
        <v>1884.9522999999999</v>
      </c>
      <c r="I4949" s="30">
        <f>Tabla14[[#This Row],[5% purpil]]+(Tabla14[[#This Row],[5% purpil]]*0.21)</f>
        <v>2290.4362249999999</v>
      </c>
      <c r="J4949" s="30">
        <f>Tabla14[[#This Row],[5% purpil]]+(Tabla14[[#This Row],[5% purpil]]*0.21)</f>
        <v>2290.4362249999999</v>
      </c>
      <c r="K4949" s="6">
        <f>Tabla14[[#This Row],[Precio NEGRO Publico c/juan]]-Tabla14[[#This Row],[Nuestro Costo juan ]]</f>
        <v>405.483925</v>
      </c>
      <c r="L4949" s="7">
        <f>Tabla14[[#This Row],[Ganancia]]/Tabla14[[#This Row],[Nuestro Costo juan ]]</f>
        <v>0.21511627906976746</v>
      </c>
      <c r="M4949" s="2">
        <f>Tabla14[[#This Row],[Precio NEGRO Publico c/juan]]+(Tabla14[[#This Row],[Precio NEGRO Publico c/juan]]*0.105)</f>
        <v>2530.9320286249999</v>
      </c>
    </row>
    <row r="4950" spans="1:13">
      <c r="A4950" s="1" t="s">
        <v>9921</v>
      </c>
      <c r="B4950" t="s">
        <v>9922</v>
      </c>
      <c r="C4950" t="s">
        <v>7159</v>
      </c>
      <c r="D4950" t="s">
        <v>5447</v>
      </c>
      <c r="E4950" s="2">
        <v>1150.94</v>
      </c>
      <c r="F4950" s="2">
        <f>Tabla14[[#This Row],[Precio]]-(Tabla14[[#This Row],[Precio]]*0.14)</f>
        <v>989.80840000000001</v>
      </c>
      <c r="G4950" s="2">
        <f>Tabla14[[#This Row],[Precio]]-(Tabla14[[#This Row],[Precio]]*0.05)</f>
        <v>1093.393</v>
      </c>
      <c r="H4950" s="4">
        <f>Tabla14[[#This Row],[  -14% costo de juan]]+(Tabla14[[#This Row],[  -14% costo de juan]]*0.1)</f>
        <v>1088.7892400000001</v>
      </c>
      <c r="I4950" s="30">
        <f>Tabla14[[#This Row],[5% purpil]]+(Tabla14[[#This Row],[5% purpil]]*0.21)</f>
        <v>1323.0055299999999</v>
      </c>
      <c r="J4950" s="30">
        <f>Tabla14[[#This Row],[5% purpil]]+(Tabla14[[#This Row],[5% purpil]]*0.21)</f>
        <v>1323.0055299999999</v>
      </c>
      <c r="K4950" s="6">
        <f>Tabla14[[#This Row],[Precio NEGRO Publico c/juan]]-Tabla14[[#This Row],[Nuestro Costo juan ]]</f>
        <v>234.21628999999984</v>
      </c>
      <c r="L4950" s="7">
        <f>Tabla14[[#This Row],[Ganancia]]/Tabla14[[#This Row],[Nuestro Costo juan ]]</f>
        <v>0.2151162790697673</v>
      </c>
      <c r="M4950" s="2">
        <f>Tabla14[[#This Row],[Precio NEGRO Publico c/juan]]+(Tabla14[[#This Row],[Precio NEGRO Publico c/juan]]*0.105)</f>
        <v>1461.9211106499999</v>
      </c>
    </row>
    <row r="4951" spans="1:13">
      <c r="A4951" s="1" t="s">
        <v>9923</v>
      </c>
      <c r="B4951" t="s">
        <v>9924</v>
      </c>
      <c r="C4951" t="s">
        <v>7159</v>
      </c>
      <c r="D4951" t="s">
        <v>5447</v>
      </c>
      <c r="E4951" s="2">
        <v>2016.07</v>
      </c>
      <c r="F4951" s="2">
        <f>Tabla14[[#This Row],[Precio]]-(Tabla14[[#This Row],[Precio]]*0.14)</f>
        <v>1733.8201999999999</v>
      </c>
      <c r="G4951" s="2">
        <f>Tabla14[[#This Row],[Precio]]-(Tabla14[[#This Row],[Precio]]*0.05)</f>
        <v>1915.2665</v>
      </c>
      <c r="H4951" s="4">
        <f>Tabla14[[#This Row],[  -14% costo de juan]]+(Tabla14[[#This Row],[  -14% costo de juan]]*0.1)</f>
        <v>1907.2022199999999</v>
      </c>
      <c r="I4951" s="30">
        <f>Tabla14[[#This Row],[5% purpil]]+(Tabla14[[#This Row],[5% purpil]]*0.21)</f>
        <v>2317.4724649999998</v>
      </c>
      <c r="J4951" s="30">
        <f>Tabla14[[#This Row],[5% purpil]]+(Tabla14[[#This Row],[5% purpil]]*0.21)</f>
        <v>2317.4724649999998</v>
      </c>
      <c r="K4951" s="6">
        <f>Tabla14[[#This Row],[Precio NEGRO Publico c/juan]]-Tabla14[[#This Row],[Nuestro Costo juan ]]</f>
        <v>410.27024499999993</v>
      </c>
      <c r="L4951" s="7">
        <f>Tabla14[[#This Row],[Ganancia]]/Tabla14[[#This Row],[Nuestro Costo juan ]]</f>
        <v>0.21511627906976741</v>
      </c>
      <c r="M4951" s="2">
        <f>Tabla14[[#This Row],[Precio NEGRO Publico c/juan]]+(Tabla14[[#This Row],[Precio NEGRO Publico c/juan]]*0.105)</f>
        <v>2560.8070738249999</v>
      </c>
    </row>
    <row r="4952" spans="1:13">
      <c r="A4952" s="1" t="s">
        <v>9925</v>
      </c>
      <c r="B4952" t="s">
        <v>9926</v>
      </c>
      <c r="C4952" t="s">
        <v>7159</v>
      </c>
      <c r="D4952" t="s">
        <v>5447</v>
      </c>
      <c r="E4952" s="2">
        <v>1353.31</v>
      </c>
      <c r="F4952" s="2">
        <f>Tabla14[[#This Row],[Precio]]-(Tabla14[[#This Row],[Precio]]*0.14)</f>
        <v>1163.8465999999999</v>
      </c>
      <c r="G4952" s="2">
        <f>Tabla14[[#This Row],[Precio]]-(Tabla14[[#This Row],[Precio]]*0.05)</f>
        <v>1285.6444999999999</v>
      </c>
      <c r="H4952" s="4">
        <f>Tabla14[[#This Row],[  -14% costo de juan]]+(Tabla14[[#This Row],[  -14% costo de juan]]*0.1)</f>
        <v>1280.2312599999998</v>
      </c>
      <c r="I4952" s="30">
        <f>Tabla14[[#This Row],[5% purpil]]+(Tabla14[[#This Row],[5% purpil]]*0.21)</f>
        <v>1555.6298449999999</v>
      </c>
      <c r="J4952" s="30">
        <f>Tabla14[[#This Row],[5% purpil]]+(Tabla14[[#This Row],[5% purpil]]*0.21)</f>
        <v>1555.6298449999999</v>
      </c>
      <c r="K4952" s="6">
        <f>Tabla14[[#This Row],[Precio NEGRO Publico c/juan]]-Tabla14[[#This Row],[Nuestro Costo juan ]]</f>
        <v>275.39858500000014</v>
      </c>
      <c r="L4952" s="7">
        <f>Tabla14[[#This Row],[Ganancia]]/Tabla14[[#This Row],[Nuestro Costo juan ]]</f>
        <v>0.21511627906976757</v>
      </c>
      <c r="M4952" s="2">
        <f>Tabla14[[#This Row],[Precio NEGRO Publico c/juan]]+(Tabla14[[#This Row],[Precio NEGRO Publico c/juan]]*0.105)</f>
        <v>1718.9709787249999</v>
      </c>
    </row>
    <row r="4953" spans="1:13">
      <c r="A4953" s="1" t="s">
        <v>9927</v>
      </c>
      <c r="B4953" t="s">
        <v>9928</v>
      </c>
      <c r="C4953" t="s">
        <v>7159</v>
      </c>
      <c r="D4953" t="s">
        <v>5447</v>
      </c>
      <c r="E4953" s="2">
        <v>2193.0300000000002</v>
      </c>
      <c r="F4953" s="2">
        <f>Tabla14[[#This Row],[Precio]]-(Tabla14[[#This Row],[Precio]]*0.14)</f>
        <v>1886.0058000000001</v>
      </c>
      <c r="G4953" s="2">
        <f>Tabla14[[#This Row],[Precio]]-(Tabla14[[#This Row],[Precio]]*0.05)</f>
        <v>2083.3785000000003</v>
      </c>
      <c r="H4953" s="4">
        <f>Tabla14[[#This Row],[  -14% costo de juan]]+(Tabla14[[#This Row],[  -14% costo de juan]]*0.1)</f>
        <v>2074.6063800000002</v>
      </c>
      <c r="I4953" s="30">
        <f>Tabla14[[#This Row],[5% purpil]]+(Tabla14[[#This Row],[5% purpil]]*0.21)</f>
        <v>2520.8879850000003</v>
      </c>
      <c r="J4953" s="30">
        <f>Tabla14[[#This Row],[5% purpil]]+(Tabla14[[#This Row],[5% purpil]]*0.21)</f>
        <v>2520.8879850000003</v>
      </c>
      <c r="K4953" s="6">
        <f>Tabla14[[#This Row],[Precio NEGRO Publico c/juan]]-Tabla14[[#This Row],[Nuestro Costo juan ]]</f>
        <v>446.28160500000013</v>
      </c>
      <c r="L4953" s="7">
        <f>Tabla14[[#This Row],[Ganancia]]/Tabla14[[#This Row],[Nuestro Costo juan ]]</f>
        <v>0.21511627906976749</v>
      </c>
      <c r="M4953" s="2">
        <f>Tabla14[[#This Row],[Precio NEGRO Publico c/juan]]+(Tabla14[[#This Row],[Precio NEGRO Publico c/juan]]*0.105)</f>
        <v>2785.5812234250002</v>
      </c>
    </row>
    <row r="4954" spans="1:13">
      <c r="A4954" s="1" t="s">
        <v>9929</v>
      </c>
      <c r="B4954" t="s">
        <v>9930</v>
      </c>
      <c r="C4954" t="s">
        <v>7159</v>
      </c>
      <c r="D4954" t="s">
        <v>5447</v>
      </c>
      <c r="E4954" s="2">
        <v>1415.82</v>
      </c>
      <c r="F4954" s="2">
        <f>Tabla14[[#This Row],[Precio]]-(Tabla14[[#This Row],[Precio]]*0.14)</f>
        <v>1217.6052</v>
      </c>
      <c r="G4954" s="2">
        <f>Tabla14[[#This Row],[Precio]]-(Tabla14[[#This Row],[Precio]]*0.05)</f>
        <v>1345.029</v>
      </c>
      <c r="H4954" s="4">
        <f>Tabla14[[#This Row],[  -14% costo de juan]]+(Tabla14[[#This Row],[  -14% costo de juan]]*0.1)</f>
        <v>1339.36572</v>
      </c>
      <c r="I4954" s="30">
        <f>Tabla14[[#This Row],[5% purpil]]+(Tabla14[[#This Row],[5% purpil]]*0.21)</f>
        <v>1627.4850899999999</v>
      </c>
      <c r="J4954" s="30">
        <f>Tabla14[[#This Row],[5% purpil]]+(Tabla14[[#This Row],[5% purpil]]*0.21)</f>
        <v>1627.4850899999999</v>
      </c>
      <c r="K4954" s="6">
        <f>Tabla14[[#This Row],[Precio NEGRO Publico c/juan]]-Tabla14[[#This Row],[Nuestro Costo juan ]]</f>
        <v>288.11936999999989</v>
      </c>
      <c r="L4954" s="7">
        <f>Tabla14[[#This Row],[Ganancia]]/Tabla14[[#This Row],[Nuestro Costo juan ]]</f>
        <v>0.21511627906976735</v>
      </c>
      <c r="M4954" s="2">
        <f>Tabla14[[#This Row],[Precio NEGRO Publico c/juan]]+(Tabla14[[#This Row],[Precio NEGRO Publico c/juan]]*0.105)</f>
        <v>1798.3710244499998</v>
      </c>
    </row>
    <row r="4955" spans="1:13">
      <c r="A4955" s="1" t="s">
        <v>9931</v>
      </c>
      <c r="B4955" t="s">
        <v>9932</v>
      </c>
      <c r="C4955" t="s">
        <v>7159</v>
      </c>
      <c r="D4955" t="s">
        <v>5447</v>
      </c>
      <c r="E4955" s="2">
        <v>2181.27</v>
      </c>
      <c r="F4955" s="2">
        <f>Tabla14[[#This Row],[Precio]]-(Tabla14[[#This Row],[Precio]]*0.14)</f>
        <v>1875.8922</v>
      </c>
      <c r="G4955" s="2">
        <f>Tabla14[[#This Row],[Precio]]-(Tabla14[[#This Row],[Precio]]*0.05)</f>
        <v>2072.2064999999998</v>
      </c>
      <c r="H4955" s="4">
        <f>Tabla14[[#This Row],[  -14% costo de juan]]+(Tabla14[[#This Row],[  -14% costo de juan]]*0.1)</f>
        <v>2063.4814200000001</v>
      </c>
      <c r="I4955" s="30">
        <f>Tabla14[[#This Row],[5% purpil]]+(Tabla14[[#This Row],[5% purpil]]*0.21)</f>
        <v>2507.3698649999997</v>
      </c>
      <c r="J4955" s="30">
        <f>Tabla14[[#This Row],[5% purpil]]+(Tabla14[[#This Row],[5% purpil]]*0.21)</f>
        <v>2507.3698649999997</v>
      </c>
      <c r="K4955" s="6">
        <f>Tabla14[[#This Row],[Precio NEGRO Publico c/juan]]-Tabla14[[#This Row],[Nuestro Costo juan ]]</f>
        <v>443.88844499999959</v>
      </c>
      <c r="L4955" s="7">
        <f>Tabla14[[#This Row],[Ganancia]]/Tabla14[[#This Row],[Nuestro Costo juan ]]</f>
        <v>0.21511627906976724</v>
      </c>
      <c r="M4955" s="2">
        <f>Tabla14[[#This Row],[Precio NEGRO Publico c/juan]]+(Tabla14[[#This Row],[Precio NEGRO Publico c/juan]]*0.105)</f>
        <v>2770.6437008249995</v>
      </c>
    </row>
    <row r="4956" spans="1:13">
      <c r="A4956" s="1" t="s">
        <v>9933</v>
      </c>
      <c r="B4956" t="s">
        <v>9934</v>
      </c>
      <c r="C4956" t="s">
        <v>7159</v>
      </c>
      <c r="D4956" t="s">
        <v>5447</v>
      </c>
      <c r="E4956" s="2">
        <v>1380.68</v>
      </c>
      <c r="F4956" s="2">
        <f>Tabla14[[#This Row],[Precio]]-(Tabla14[[#This Row],[Precio]]*0.14)</f>
        <v>1187.3848</v>
      </c>
      <c r="G4956" s="2">
        <f>Tabla14[[#This Row],[Precio]]-(Tabla14[[#This Row],[Precio]]*0.05)</f>
        <v>1311.646</v>
      </c>
      <c r="H4956" s="4">
        <f>Tabla14[[#This Row],[  -14% costo de juan]]+(Tabla14[[#This Row],[  -14% costo de juan]]*0.1)</f>
        <v>1306.12328</v>
      </c>
      <c r="I4956" s="30">
        <f>Tabla14[[#This Row],[5% purpil]]+(Tabla14[[#This Row],[5% purpil]]*0.21)</f>
        <v>1587.09166</v>
      </c>
      <c r="J4956" s="30">
        <f>Tabla14[[#This Row],[5% purpil]]+(Tabla14[[#This Row],[5% purpil]]*0.21)</f>
        <v>1587.09166</v>
      </c>
      <c r="K4956" s="6">
        <f>Tabla14[[#This Row],[Precio NEGRO Publico c/juan]]-Tabla14[[#This Row],[Nuestro Costo juan ]]</f>
        <v>280.96838000000002</v>
      </c>
      <c r="L4956" s="7">
        <f>Tabla14[[#This Row],[Ganancia]]/Tabla14[[#This Row],[Nuestro Costo juan ]]</f>
        <v>0.21511627906976746</v>
      </c>
      <c r="M4956" s="2">
        <f>Tabla14[[#This Row],[Precio NEGRO Publico c/juan]]+(Tabla14[[#This Row],[Precio NEGRO Publico c/juan]]*0.105)</f>
        <v>1753.7362843000001</v>
      </c>
    </row>
    <row r="4957" spans="1:13">
      <c r="A4957" s="1" t="s">
        <v>9935</v>
      </c>
      <c r="B4957" t="s">
        <v>9936</v>
      </c>
      <c r="C4957" t="s">
        <v>7159</v>
      </c>
      <c r="D4957" t="s">
        <v>5447</v>
      </c>
      <c r="E4957" s="2">
        <v>138.53</v>
      </c>
      <c r="F4957" s="2">
        <f>Tabla14[[#This Row],[Precio]]-(Tabla14[[#This Row],[Precio]]*0.14)</f>
        <v>119.1358</v>
      </c>
      <c r="G4957" s="2">
        <f>Tabla14[[#This Row],[Precio]]-(Tabla14[[#This Row],[Precio]]*0.05)</f>
        <v>131.6035</v>
      </c>
      <c r="H4957" s="4">
        <f>Tabla14[[#This Row],[  -14% costo de juan]]+(Tabla14[[#This Row],[  -14% costo de juan]]*0.1)</f>
        <v>131.04938000000001</v>
      </c>
      <c r="I4957" s="30">
        <f>Tabla14[[#This Row],[5% purpil]]+(Tabla14[[#This Row],[5% purpil]]*0.21)</f>
        <v>159.24023499999998</v>
      </c>
      <c r="J4957" s="30">
        <f>Tabla14[[#This Row],[5% purpil]]+(Tabla14[[#This Row],[5% purpil]]*0.21)</f>
        <v>159.24023499999998</v>
      </c>
      <c r="K4957" s="6">
        <f>Tabla14[[#This Row],[Precio NEGRO Publico c/juan]]-Tabla14[[#This Row],[Nuestro Costo juan ]]</f>
        <v>28.190854999999971</v>
      </c>
      <c r="L4957" s="7">
        <f>Tabla14[[#This Row],[Ganancia]]/Tabla14[[#This Row],[Nuestro Costo juan ]]</f>
        <v>0.21511627906976719</v>
      </c>
      <c r="M4957" s="2">
        <f>Tabla14[[#This Row],[Precio NEGRO Publico c/juan]]+(Tabla14[[#This Row],[Precio NEGRO Publico c/juan]]*0.105)</f>
        <v>175.96045967499998</v>
      </c>
    </row>
    <row r="4958" spans="1:13">
      <c r="A4958" s="1" t="s">
        <v>9937</v>
      </c>
      <c r="B4958" t="s">
        <v>9938</v>
      </c>
      <c r="C4958" t="s">
        <v>7159</v>
      </c>
      <c r="D4958" t="s">
        <v>5447</v>
      </c>
      <c r="E4958" s="2">
        <v>164.5</v>
      </c>
      <c r="F4958" s="2">
        <f>Tabla14[[#This Row],[Precio]]-(Tabla14[[#This Row],[Precio]]*0.14)</f>
        <v>141.47</v>
      </c>
      <c r="G4958" s="2">
        <f>Tabla14[[#This Row],[Precio]]-(Tabla14[[#This Row],[Precio]]*0.05)</f>
        <v>156.27500000000001</v>
      </c>
      <c r="H4958" s="4">
        <f>Tabla14[[#This Row],[  -14% costo de juan]]+(Tabla14[[#This Row],[  -14% costo de juan]]*0.1)</f>
        <v>155.61699999999999</v>
      </c>
      <c r="I4958" s="30">
        <f>Tabla14[[#This Row],[5% purpil]]+(Tabla14[[#This Row],[5% purpil]]*0.21)</f>
        <v>189.09275</v>
      </c>
      <c r="J4958" s="30">
        <f>Tabla14[[#This Row],[5% purpil]]+(Tabla14[[#This Row],[5% purpil]]*0.21)</f>
        <v>189.09275</v>
      </c>
      <c r="K4958" s="6">
        <f>Tabla14[[#This Row],[Precio NEGRO Publico c/juan]]-Tabla14[[#This Row],[Nuestro Costo juan ]]</f>
        <v>33.475750000000005</v>
      </c>
      <c r="L4958" s="7">
        <f>Tabla14[[#This Row],[Ganancia]]/Tabla14[[#This Row],[Nuestro Costo juan ]]</f>
        <v>0.21511627906976749</v>
      </c>
      <c r="M4958" s="2">
        <f>Tabla14[[#This Row],[Precio NEGRO Publico c/juan]]+(Tabla14[[#This Row],[Precio NEGRO Publico c/juan]]*0.105)</f>
        <v>208.94748874999999</v>
      </c>
    </row>
    <row r="4959" spans="1:13">
      <c r="A4959" s="1" t="s">
        <v>9939</v>
      </c>
      <c r="B4959" t="s">
        <v>9940</v>
      </c>
      <c r="C4959" t="s">
        <v>7159</v>
      </c>
      <c r="D4959" t="s">
        <v>5447</v>
      </c>
      <c r="E4959" s="2">
        <v>216.51</v>
      </c>
      <c r="F4959" s="2">
        <f>Tabla14[[#This Row],[Precio]]-(Tabla14[[#This Row],[Precio]]*0.14)</f>
        <v>186.1986</v>
      </c>
      <c r="G4959" s="2">
        <f>Tabla14[[#This Row],[Precio]]-(Tabla14[[#This Row],[Precio]]*0.05)</f>
        <v>205.68449999999999</v>
      </c>
      <c r="H4959" s="4">
        <f>Tabla14[[#This Row],[  -14% costo de juan]]+(Tabla14[[#This Row],[  -14% costo de juan]]*0.1)</f>
        <v>204.81845999999999</v>
      </c>
      <c r="I4959" s="30">
        <f>Tabla14[[#This Row],[5% purpil]]+(Tabla14[[#This Row],[5% purpil]]*0.21)</f>
        <v>248.87824499999999</v>
      </c>
      <c r="J4959" s="30">
        <f>Tabla14[[#This Row],[5% purpil]]+(Tabla14[[#This Row],[5% purpil]]*0.21)</f>
        <v>248.87824499999999</v>
      </c>
      <c r="K4959" s="6">
        <f>Tabla14[[#This Row],[Precio NEGRO Publico c/juan]]-Tabla14[[#This Row],[Nuestro Costo juan ]]</f>
        <v>44.059785000000005</v>
      </c>
      <c r="L4959" s="7">
        <f>Tabla14[[#This Row],[Ganancia]]/Tabla14[[#This Row],[Nuestro Costo juan ]]</f>
        <v>0.21511627906976749</v>
      </c>
      <c r="M4959" s="2">
        <f>Tabla14[[#This Row],[Precio NEGRO Publico c/juan]]+(Tabla14[[#This Row],[Precio NEGRO Publico c/juan]]*0.105)</f>
        <v>275.01046072499997</v>
      </c>
    </row>
    <row r="4960" spans="1:13">
      <c r="A4960" s="1" t="s">
        <v>9941</v>
      </c>
      <c r="B4960" t="s">
        <v>9942</v>
      </c>
      <c r="C4960" t="s">
        <v>7159</v>
      </c>
      <c r="D4960" t="s">
        <v>5447</v>
      </c>
      <c r="E4960" s="2">
        <v>251.09</v>
      </c>
      <c r="F4960" s="2">
        <f>Tabla14[[#This Row],[Precio]]-(Tabla14[[#This Row],[Precio]]*0.14)</f>
        <v>215.9374</v>
      </c>
      <c r="G4960" s="2">
        <f>Tabla14[[#This Row],[Precio]]-(Tabla14[[#This Row],[Precio]]*0.05)</f>
        <v>238.53550000000001</v>
      </c>
      <c r="H4960" s="4">
        <f>Tabla14[[#This Row],[  -14% costo de juan]]+(Tabla14[[#This Row],[  -14% costo de juan]]*0.1)</f>
        <v>237.53113999999999</v>
      </c>
      <c r="I4960" s="30">
        <f>Tabla14[[#This Row],[5% purpil]]+(Tabla14[[#This Row],[5% purpil]]*0.21)</f>
        <v>288.62795500000004</v>
      </c>
      <c r="J4960" s="30">
        <f>Tabla14[[#This Row],[5% purpil]]+(Tabla14[[#This Row],[5% purpil]]*0.21)</f>
        <v>288.62795500000004</v>
      </c>
      <c r="K4960" s="6">
        <f>Tabla14[[#This Row],[Precio NEGRO Publico c/juan]]-Tabla14[[#This Row],[Nuestro Costo juan ]]</f>
        <v>51.096815000000049</v>
      </c>
      <c r="L4960" s="7">
        <f>Tabla14[[#This Row],[Ganancia]]/Tabla14[[#This Row],[Nuestro Costo juan ]]</f>
        <v>0.21511627906976766</v>
      </c>
      <c r="M4960" s="2">
        <f>Tabla14[[#This Row],[Precio NEGRO Publico c/juan]]+(Tabla14[[#This Row],[Precio NEGRO Publico c/juan]]*0.105)</f>
        <v>318.93389027500007</v>
      </c>
    </row>
    <row r="4961" spans="1:13">
      <c r="A4961" s="1" t="s">
        <v>9943</v>
      </c>
      <c r="B4961" t="s">
        <v>9944</v>
      </c>
      <c r="C4961" t="s">
        <v>7159</v>
      </c>
      <c r="D4961" t="s">
        <v>5447</v>
      </c>
      <c r="E4961" s="2">
        <v>329.07</v>
      </c>
      <c r="F4961" s="2">
        <f>Tabla14[[#This Row],[Precio]]-(Tabla14[[#This Row],[Precio]]*0.14)</f>
        <v>283.00020000000001</v>
      </c>
      <c r="G4961" s="2">
        <f>Tabla14[[#This Row],[Precio]]-(Tabla14[[#This Row],[Precio]]*0.05)</f>
        <v>312.61649999999997</v>
      </c>
      <c r="H4961" s="4">
        <f>Tabla14[[#This Row],[  -14% costo de juan]]+(Tabla14[[#This Row],[  -14% costo de juan]]*0.1)</f>
        <v>311.30022000000002</v>
      </c>
      <c r="I4961" s="30">
        <f>Tabla14[[#This Row],[5% purpil]]+(Tabla14[[#This Row],[5% purpil]]*0.21)</f>
        <v>378.26596499999994</v>
      </c>
      <c r="J4961" s="30">
        <f>Tabla14[[#This Row],[5% purpil]]+(Tabla14[[#This Row],[5% purpil]]*0.21)</f>
        <v>378.26596499999994</v>
      </c>
      <c r="K4961" s="6">
        <f>Tabla14[[#This Row],[Precio NEGRO Publico c/juan]]-Tabla14[[#This Row],[Nuestro Costo juan ]]</f>
        <v>66.965744999999913</v>
      </c>
      <c r="L4961" s="7">
        <f>Tabla14[[#This Row],[Ganancia]]/Tabla14[[#This Row],[Nuestro Costo juan ]]</f>
        <v>0.21511627906976716</v>
      </c>
      <c r="M4961" s="2">
        <f>Tabla14[[#This Row],[Precio NEGRO Publico c/juan]]+(Tabla14[[#This Row],[Precio NEGRO Publico c/juan]]*0.105)</f>
        <v>417.98389132499995</v>
      </c>
    </row>
    <row r="4962" spans="1:13">
      <c r="A4962" s="1" t="s">
        <v>9945</v>
      </c>
      <c r="B4962" t="s">
        <v>9946</v>
      </c>
      <c r="C4962" t="s">
        <v>7159</v>
      </c>
      <c r="D4962" t="s">
        <v>5447</v>
      </c>
      <c r="E4962" s="2">
        <v>355.04</v>
      </c>
      <c r="F4962" s="2">
        <f>Tabla14[[#This Row],[Precio]]-(Tabla14[[#This Row],[Precio]]*0.14)</f>
        <v>305.33440000000002</v>
      </c>
      <c r="G4962" s="2">
        <f>Tabla14[[#This Row],[Precio]]-(Tabla14[[#This Row],[Precio]]*0.05)</f>
        <v>337.28800000000001</v>
      </c>
      <c r="H4962" s="4">
        <f>Tabla14[[#This Row],[  -14% costo de juan]]+(Tabla14[[#This Row],[  -14% costo de juan]]*0.1)</f>
        <v>335.86784</v>
      </c>
      <c r="I4962" s="30">
        <f>Tabla14[[#This Row],[5% purpil]]+(Tabla14[[#This Row],[5% purpil]]*0.21)</f>
        <v>408.11847999999998</v>
      </c>
      <c r="J4962" s="30">
        <f>Tabla14[[#This Row],[5% purpil]]+(Tabla14[[#This Row],[5% purpil]]*0.21)</f>
        <v>408.11847999999998</v>
      </c>
      <c r="K4962" s="6">
        <f>Tabla14[[#This Row],[Precio NEGRO Publico c/juan]]-Tabla14[[#This Row],[Nuestro Costo juan ]]</f>
        <v>72.250639999999976</v>
      </c>
      <c r="L4962" s="7">
        <f>Tabla14[[#This Row],[Ganancia]]/Tabla14[[#This Row],[Nuestro Costo juan ]]</f>
        <v>0.21511627906976738</v>
      </c>
      <c r="M4962" s="2">
        <f>Tabla14[[#This Row],[Precio NEGRO Publico c/juan]]+(Tabla14[[#This Row],[Precio NEGRO Publico c/juan]]*0.105)</f>
        <v>450.97092039999995</v>
      </c>
    </row>
    <row r="4963" spans="1:13">
      <c r="A4963" s="1" t="s">
        <v>9947</v>
      </c>
      <c r="B4963" t="s">
        <v>9948</v>
      </c>
      <c r="C4963" t="s">
        <v>7159</v>
      </c>
      <c r="D4963" t="s">
        <v>5447</v>
      </c>
      <c r="E4963" s="2">
        <v>484.96</v>
      </c>
      <c r="F4963" s="2">
        <f>Tabla14[[#This Row],[Precio]]-(Tabla14[[#This Row],[Precio]]*0.14)</f>
        <v>417.06559999999996</v>
      </c>
      <c r="G4963" s="2">
        <f>Tabla14[[#This Row],[Precio]]-(Tabla14[[#This Row],[Precio]]*0.05)</f>
        <v>460.71199999999999</v>
      </c>
      <c r="H4963" s="4">
        <f>Tabla14[[#This Row],[  -14% costo de juan]]+(Tabla14[[#This Row],[  -14% costo de juan]]*0.1)</f>
        <v>458.77215999999999</v>
      </c>
      <c r="I4963" s="30">
        <f>Tabla14[[#This Row],[5% purpil]]+(Tabla14[[#This Row],[5% purpil]]*0.21)</f>
        <v>557.46151999999995</v>
      </c>
      <c r="J4963" s="30">
        <f>Tabla14[[#This Row],[5% purpil]]+(Tabla14[[#This Row],[5% purpil]]*0.21)</f>
        <v>557.46151999999995</v>
      </c>
      <c r="K4963" s="6">
        <f>Tabla14[[#This Row],[Precio NEGRO Publico c/juan]]-Tabla14[[#This Row],[Nuestro Costo juan ]]</f>
        <v>98.689359999999965</v>
      </c>
      <c r="L4963" s="7">
        <f>Tabla14[[#This Row],[Ganancia]]/Tabla14[[#This Row],[Nuestro Costo juan ]]</f>
        <v>0.21511627906976738</v>
      </c>
      <c r="M4963" s="2">
        <f>Tabla14[[#This Row],[Precio NEGRO Publico c/juan]]+(Tabla14[[#This Row],[Precio NEGRO Publico c/juan]]*0.105)</f>
        <v>615.99497959999997</v>
      </c>
    </row>
    <row r="4964" spans="1:13">
      <c r="A4964" s="1" t="s">
        <v>9949</v>
      </c>
      <c r="B4964" t="s">
        <v>9950</v>
      </c>
      <c r="C4964" t="s">
        <v>7159</v>
      </c>
      <c r="D4964" t="s">
        <v>5447</v>
      </c>
      <c r="E4964" s="2">
        <v>589.4</v>
      </c>
      <c r="F4964" s="2">
        <f>Tabla14[[#This Row],[Precio]]-(Tabla14[[#This Row],[Precio]]*0.14)</f>
        <v>506.88399999999996</v>
      </c>
      <c r="G4964" s="2">
        <f>Tabla14[[#This Row],[Precio]]-(Tabla14[[#This Row],[Precio]]*0.05)</f>
        <v>559.92999999999995</v>
      </c>
      <c r="H4964" s="4">
        <f>Tabla14[[#This Row],[  -14% costo de juan]]+(Tabla14[[#This Row],[  -14% costo de juan]]*0.1)</f>
        <v>557.57240000000002</v>
      </c>
      <c r="I4964" s="30">
        <f>Tabla14[[#This Row],[5% purpil]]+(Tabla14[[#This Row],[5% purpil]]*0.21)</f>
        <v>677.51529999999991</v>
      </c>
      <c r="J4964" s="30">
        <f>Tabla14[[#This Row],[5% purpil]]+(Tabla14[[#This Row],[5% purpil]]*0.21)</f>
        <v>677.51529999999991</v>
      </c>
      <c r="K4964" s="6">
        <f>Tabla14[[#This Row],[Precio NEGRO Publico c/juan]]-Tabla14[[#This Row],[Nuestro Costo juan ]]</f>
        <v>119.9428999999999</v>
      </c>
      <c r="L4964" s="7">
        <f>Tabla14[[#This Row],[Ganancia]]/Tabla14[[#This Row],[Nuestro Costo juan ]]</f>
        <v>0.21511627906976724</v>
      </c>
      <c r="M4964" s="2">
        <f>Tabla14[[#This Row],[Precio NEGRO Publico c/juan]]+(Tabla14[[#This Row],[Precio NEGRO Publico c/juan]]*0.105)</f>
        <v>748.65440649999994</v>
      </c>
    </row>
    <row r="4965" spans="1:13">
      <c r="A4965" s="1" t="s">
        <v>9951</v>
      </c>
      <c r="B4965" t="s">
        <v>9952</v>
      </c>
      <c r="C4965" t="s">
        <v>7159</v>
      </c>
      <c r="D4965" t="s">
        <v>5447</v>
      </c>
      <c r="E4965" s="2">
        <v>779.66</v>
      </c>
      <c r="F4965" s="2">
        <f>Tabla14[[#This Row],[Precio]]-(Tabla14[[#This Row],[Precio]]*0.14)</f>
        <v>670.50759999999991</v>
      </c>
      <c r="G4965" s="2">
        <f>Tabla14[[#This Row],[Precio]]-(Tabla14[[#This Row],[Precio]]*0.05)</f>
        <v>740.67699999999991</v>
      </c>
      <c r="H4965" s="4">
        <f>Tabla14[[#This Row],[  -14% costo de juan]]+(Tabla14[[#This Row],[  -14% costo de juan]]*0.1)</f>
        <v>737.55835999999988</v>
      </c>
      <c r="I4965" s="30">
        <f>Tabla14[[#This Row],[5% purpil]]+(Tabla14[[#This Row],[5% purpil]]*0.21)</f>
        <v>896.21916999999985</v>
      </c>
      <c r="J4965" s="30">
        <f>Tabla14[[#This Row],[5% purpil]]+(Tabla14[[#This Row],[5% purpil]]*0.21)</f>
        <v>896.21916999999985</v>
      </c>
      <c r="K4965" s="6">
        <f>Tabla14[[#This Row],[Precio NEGRO Publico c/juan]]-Tabla14[[#This Row],[Nuestro Costo juan ]]</f>
        <v>158.66080999999997</v>
      </c>
      <c r="L4965" s="7">
        <f>Tabla14[[#This Row],[Ganancia]]/Tabla14[[#This Row],[Nuestro Costo juan ]]</f>
        <v>0.21511627906976744</v>
      </c>
      <c r="M4965" s="2">
        <f>Tabla14[[#This Row],[Precio NEGRO Publico c/juan]]+(Tabla14[[#This Row],[Precio NEGRO Publico c/juan]]*0.105)</f>
        <v>990.32218284999988</v>
      </c>
    </row>
    <row r="4966" spans="1:13">
      <c r="A4966" s="1" t="s">
        <v>9953</v>
      </c>
      <c r="B4966" t="s">
        <v>9954</v>
      </c>
      <c r="C4966" t="s">
        <v>7159</v>
      </c>
      <c r="D4966" t="s">
        <v>5447</v>
      </c>
      <c r="E4966" s="2">
        <v>1325.03</v>
      </c>
      <c r="F4966" s="2">
        <f>Tabla14[[#This Row],[Precio]]-(Tabla14[[#This Row],[Precio]]*0.14)</f>
        <v>1139.5257999999999</v>
      </c>
      <c r="G4966" s="2">
        <f>Tabla14[[#This Row],[Precio]]-(Tabla14[[#This Row],[Precio]]*0.05)</f>
        <v>1258.7784999999999</v>
      </c>
      <c r="H4966" s="4">
        <f>Tabla14[[#This Row],[  -14% costo de juan]]+(Tabla14[[#This Row],[  -14% costo de juan]]*0.1)</f>
        <v>1253.4783799999998</v>
      </c>
      <c r="I4966" s="30">
        <f>Tabla14[[#This Row],[5% purpil]]+(Tabla14[[#This Row],[5% purpil]]*0.21)</f>
        <v>1523.1219849999998</v>
      </c>
      <c r="J4966" s="30">
        <f>Tabla14[[#This Row],[5% purpil]]+(Tabla14[[#This Row],[5% purpil]]*0.21)</f>
        <v>1523.1219849999998</v>
      </c>
      <c r="K4966" s="6">
        <f>Tabla14[[#This Row],[Precio NEGRO Publico c/juan]]-Tabla14[[#This Row],[Nuestro Costo juan ]]</f>
        <v>269.64360499999998</v>
      </c>
      <c r="L4966" s="7">
        <f>Tabla14[[#This Row],[Ganancia]]/Tabla14[[#This Row],[Nuestro Costo juan ]]</f>
        <v>0.21511627906976746</v>
      </c>
      <c r="M4966" s="2">
        <f>Tabla14[[#This Row],[Precio NEGRO Publico c/juan]]+(Tabla14[[#This Row],[Precio NEGRO Publico c/juan]]*0.105)</f>
        <v>1683.0497934249997</v>
      </c>
    </row>
    <row r="4967" spans="1:13">
      <c r="A4967" s="1" t="s">
        <v>9955</v>
      </c>
      <c r="B4967" t="s">
        <v>9956</v>
      </c>
      <c r="C4967" t="s">
        <v>7159</v>
      </c>
      <c r="D4967" t="s">
        <v>5447</v>
      </c>
      <c r="E4967" s="2">
        <v>1731.1</v>
      </c>
      <c r="F4967" s="2">
        <f>Tabla14[[#This Row],[Precio]]-(Tabla14[[#This Row],[Precio]]*0.14)</f>
        <v>1488.7459999999999</v>
      </c>
      <c r="G4967" s="2">
        <f>Tabla14[[#This Row],[Precio]]-(Tabla14[[#This Row],[Precio]]*0.05)</f>
        <v>1644.5449999999998</v>
      </c>
      <c r="H4967" s="4">
        <f>Tabla14[[#This Row],[  -14% costo de juan]]+(Tabla14[[#This Row],[  -14% costo de juan]]*0.1)</f>
        <v>1637.6205999999997</v>
      </c>
      <c r="I4967" s="30">
        <f>Tabla14[[#This Row],[5% purpil]]+(Tabla14[[#This Row],[5% purpil]]*0.21)</f>
        <v>1989.8994499999999</v>
      </c>
      <c r="J4967" s="30">
        <f>Tabla14[[#This Row],[5% purpil]]+(Tabla14[[#This Row],[5% purpil]]*0.21)</f>
        <v>1989.8994499999999</v>
      </c>
      <c r="K4967" s="6">
        <f>Tabla14[[#This Row],[Precio NEGRO Publico c/juan]]-Tabla14[[#This Row],[Nuestro Costo juan ]]</f>
        <v>352.27885000000015</v>
      </c>
      <c r="L4967" s="7">
        <f>Tabla14[[#This Row],[Ganancia]]/Tabla14[[#This Row],[Nuestro Costo juan ]]</f>
        <v>0.21511627906976757</v>
      </c>
      <c r="M4967" s="2">
        <f>Tabla14[[#This Row],[Precio NEGRO Publico c/juan]]+(Tabla14[[#This Row],[Precio NEGRO Publico c/juan]]*0.105)</f>
        <v>2198.8388922499998</v>
      </c>
    </row>
    <row r="4968" spans="1:13">
      <c r="A4968" s="1" t="s">
        <v>9957</v>
      </c>
      <c r="B4968" t="s">
        <v>9958</v>
      </c>
      <c r="C4968" t="s">
        <v>7159</v>
      </c>
      <c r="D4968" t="s">
        <v>5447</v>
      </c>
      <c r="E4968" s="2">
        <v>2164.54</v>
      </c>
      <c r="F4968" s="2">
        <f>Tabla14[[#This Row],[Precio]]-(Tabla14[[#This Row],[Precio]]*0.14)</f>
        <v>1861.5043999999998</v>
      </c>
      <c r="G4968" s="2">
        <f>Tabla14[[#This Row],[Precio]]-(Tabla14[[#This Row],[Precio]]*0.05)</f>
        <v>2056.3130000000001</v>
      </c>
      <c r="H4968" s="4">
        <f>Tabla14[[#This Row],[  -14% costo de juan]]+(Tabla14[[#This Row],[  -14% costo de juan]]*0.1)</f>
        <v>2047.6548399999997</v>
      </c>
      <c r="I4968" s="30">
        <f>Tabla14[[#This Row],[5% purpil]]+(Tabla14[[#This Row],[5% purpil]]*0.21)</f>
        <v>2488.1387300000001</v>
      </c>
      <c r="J4968" s="30">
        <f>Tabla14[[#This Row],[5% purpil]]+(Tabla14[[#This Row],[5% purpil]]*0.21)</f>
        <v>2488.1387300000001</v>
      </c>
      <c r="K4968" s="6">
        <f>Tabla14[[#This Row],[Precio NEGRO Publico c/juan]]-Tabla14[[#This Row],[Nuestro Costo juan ]]</f>
        <v>440.48389000000043</v>
      </c>
      <c r="L4968" s="7">
        <f>Tabla14[[#This Row],[Ganancia]]/Tabla14[[#This Row],[Nuestro Costo juan ]]</f>
        <v>0.21511627906976769</v>
      </c>
      <c r="M4968" s="2">
        <f>Tabla14[[#This Row],[Precio NEGRO Publico c/juan]]+(Tabla14[[#This Row],[Precio NEGRO Publico c/juan]]*0.105)</f>
        <v>2749.3932966500001</v>
      </c>
    </row>
    <row r="4969" spans="1:13">
      <c r="A4969" s="1" t="s">
        <v>9959</v>
      </c>
      <c r="B4969" t="s">
        <v>9960</v>
      </c>
      <c r="C4969" t="s">
        <v>7159</v>
      </c>
      <c r="D4969" t="s">
        <v>5447</v>
      </c>
      <c r="E4969" s="2">
        <v>3810.24</v>
      </c>
      <c r="F4969" s="2">
        <f>Tabla14[[#This Row],[Precio]]-(Tabla14[[#This Row],[Precio]]*0.14)</f>
        <v>3276.8063999999995</v>
      </c>
      <c r="G4969" s="2">
        <f>Tabla14[[#This Row],[Precio]]-(Tabla14[[#This Row],[Precio]]*0.05)</f>
        <v>3619.7279999999996</v>
      </c>
      <c r="H4969" s="4">
        <f>Tabla14[[#This Row],[  -14% costo de juan]]+(Tabla14[[#This Row],[  -14% costo de juan]]*0.1)</f>
        <v>3604.4870399999995</v>
      </c>
      <c r="I4969" s="30">
        <f>Tabla14[[#This Row],[5% purpil]]+(Tabla14[[#This Row],[5% purpil]]*0.21)</f>
        <v>4379.8708799999995</v>
      </c>
      <c r="J4969" s="30">
        <f>Tabla14[[#This Row],[5% purpil]]+(Tabla14[[#This Row],[5% purpil]]*0.21)</f>
        <v>4379.8708799999995</v>
      </c>
      <c r="K4969" s="6">
        <f>Tabla14[[#This Row],[Precio NEGRO Publico c/juan]]-Tabla14[[#This Row],[Nuestro Costo juan ]]</f>
        <v>775.38383999999996</v>
      </c>
      <c r="L4969" s="7">
        <f>Tabla14[[#This Row],[Ganancia]]/Tabla14[[#This Row],[Nuestro Costo juan ]]</f>
        <v>0.21511627906976746</v>
      </c>
      <c r="M4969" s="2">
        <f>Tabla14[[#This Row],[Precio NEGRO Publico c/juan]]+(Tabla14[[#This Row],[Precio NEGRO Publico c/juan]]*0.105)</f>
        <v>4839.7573223999998</v>
      </c>
    </row>
    <row r="4970" spans="1:13">
      <c r="A4970" s="1" t="s">
        <v>9961</v>
      </c>
      <c r="B4970" t="s">
        <v>9962</v>
      </c>
      <c r="C4970" t="s">
        <v>7159</v>
      </c>
      <c r="D4970" t="s">
        <v>5447</v>
      </c>
      <c r="E4970" s="2">
        <v>54113.68</v>
      </c>
      <c r="F4970" s="2">
        <f>Tabla14[[#This Row],[Precio]]-(Tabla14[[#This Row],[Precio]]*0.14)</f>
        <v>46537.764799999997</v>
      </c>
      <c r="G4970" s="2">
        <f>Tabla14[[#This Row],[Precio]]-(Tabla14[[#This Row],[Precio]]*0.05)</f>
        <v>51407.995999999999</v>
      </c>
      <c r="H4970" s="4">
        <f>Tabla14[[#This Row],[  -14% costo de juan]]+(Tabla14[[#This Row],[  -14% costo de juan]]*0.1)</f>
        <v>51191.541279999998</v>
      </c>
      <c r="I4970" s="30">
        <f>Tabla14[[#This Row],[5% purpil]]+(Tabla14[[#This Row],[5% purpil]]*0.21)</f>
        <v>62203.675159999999</v>
      </c>
      <c r="J4970" s="30">
        <f>Tabla14[[#This Row],[5% purpil]]+(Tabla14[[#This Row],[5% purpil]]*0.21)</f>
        <v>62203.675159999999</v>
      </c>
      <c r="K4970" s="6">
        <f>Tabla14[[#This Row],[Precio NEGRO Publico c/juan]]-Tabla14[[#This Row],[Nuestro Costo juan ]]</f>
        <v>11012.133880000001</v>
      </c>
      <c r="L4970" s="7">
        <f>Tabla14[[#This Row],[Ganancia]]/Tabla14[[#This Row],[Nuestro Costo juan ]]</f>
        <v>0.21511627906976746</v>
      </c>
      <c r="M4970" s="2">
        <f>Tabla14[[#This Row],[Precio NEGRO Publico c/juan]]+(Tabla14[[#This Row],[Precio NEGRO Publico c/juan]]*0.105)</f>
        <v>68735.061051800003</v>
      </c>
    </row>
    <row r="4971" spans="1:13">
      <c r="A4971" s="1" t="s">
        <v>9963</v>
      </c>
      <c r="B4971" t="s">
        <v>9964</v>
      </c>
      <c r="C4971" t="s">
        <v>7159</v>
      </c>
      <c r="D4971" t="s">
        <v>5447</v>
      </c>
      <c r="E4971" s="2">
        <v>16223</v>
      </c>
      <c r="F4971" s="2">
        <f>Tabla14[[#This Row],[Precio]]-(Tabla14[[#This Row],[Precio]]*0.14)</f>
        <v>13951.779999999999</v>
      </c>
      <c r="G4971" s="2">
        <f>Tabla14[[#This Row],[Precio]]-(Tabla14[[#This Row],[Precio]]*0.05)</f>
        <v>15411.85</v>
      </c>
      <c r="H4971" s="4">
        <f>Tabla14[[#This Row],[  -14% costo de juan]]+(Tabla14[[#This Row],[  -14% costo de juan]]*0.1)</f>
        <v>15346.957999999999</v>
      </c>
      <c r="I4971" s="30">
        <f>Tabla14[[#This Row],[5% purpil]]+(Tabla14[[#This Row],[5% purpil]]*0.21)</f>
        <v>18648.338500000002</v>
      </c>
      <c r="J4971" s="30">
        <f>Tabla14[[#This Row],[5% purpil]]+(Tabla14[[#This Row],[5% purpil]]*0.21)</f>
        <v>18648.338500000002</v>
      </c>
      <c r="K4971" s="6">
        <f>Tabla14[[#This Row],[Precio NEGRO Publico c/juan]]-Tabla14[[#This Row],[Nuestro Costo juan ]]</f>
        <v>3301.3805000000029</v>
      </c>
      <c r="L4971" s="7">
        <f>Tabla14[[#This Row],[Ganancia]]/Tabla14[[#This Row],[Nuestro Costo juan ]]</f>
        <v>0.21511627906976766</v>
      </c>
      <c r="M4971" s="2">
        <f>Tabla14[[#This Row],[Precio NEGRO Publico c/juan]]+(Tabla14[[#This Row],[Precio NEGRO Publico c/juan]]*0.105)</f>
        <v>20606.414042500001</v>
      </c>
    </row>
    <row r="4972" spans="1:13">
      <c r="A4972" s="1" t="s">
        <v>9965</v>
      </c>
      <c r="B4972" t="s">
        <v>9966</v>
      </c>
      <c r="C4972" t="s">
        <v>7159</v>
      </c>
      <c r="D4972" t="s">
        <v>5447</v>
      </c>
      <c r="E4972" s="2">
        <v>27361.8</v>
      </c>
      <c r="F4972" s="2">
        <f>Tabla14[[#This Row],[Precio]]-(Tabla14[[#This Row],[Precio]]*0.14)</f>
        <v>23531.148000000001</v>
      </c>
      <c r="G4972" s="2">
        <f>Tabla14[[#This Row],[Precio]]-(Tabla14[[#This Row],[Precio]]*0.05)</f>
        <v>25993.71</v>
      </c>
      <c r="H4972" s="4">
        <f>Tabla14[[#This Row],[  -14% costo de juan]]+(Tabla14[[#This Row],[  -14% costo de juan]]*0.1)</f>
        <v>25884.2628</v>
      </c>
      <c r="I4972" s="30">
        <f>Tabla14[[#This Row],[5% purpil]]+(Tabla14[[#This Row],[5% purpil]]*0.21)</f>
        <v>31452.3891</v>
      </c>
      <c r="J4972" s="30">
        <f>Tabla14[[#This Row],[5% purpil]]+(Tabla14[[#This Row],[5% purpil]]*0.21)</f>
        <v>31452.3891</v>
      </c>
      <c r="K4972" s="6">
        <f>Tabla14[[#This Row],[Precio NEGRO Publico c/juan]]-Tabla14[[#This Row],[Nuestro Costo juan ]]</f>
        <v>5568.1262999999999</v>
      </c>
      <c r="L4972" s="7">
        <f>Tabla14[[#This Row],[Ganancia]]/Tabla14[[#This Row],[Nuestro Costo juan ]]</f>
        <v>0.21511627906976744</v>
      </c>
      <c r="M4972" s="2">
        <f>Tabla14[[#This Row],[Precio NEGRO Publico c/juan]]+(Tabla14[[#This Row],[Precio NEGRO Publico c/juan]]*0.105)</f>
        <v>34754.889955500003</v>
      </c>
    </row>
    <row r="4973" spans="1:13">
      <c r="A4973" s="1" t="s">
        <v>9967</v>
      </c>
      <c r="B4973" t="s">
        <v>9968</v>
      </c>
      <c r="C4973" t="s">
        <v>7159</v>
      </c>
      <c r="D4973" t="s">
        <v>5447</v>
      </c>
      <c r="E4973" s="2">
        <v>5875</v>
      </c>
      <c r="F4973" s="2">
        <f>Tabla14[[#This Row],[Precio]]-(Tabla14[[#This Row],[Precio]]*0.14)</f>
        <v>5052.5</v>
      </c>
      <c r="G4973" s="2">
        <f>Tabla14[[#This Row],[Precio]]-(Tabla14[[#This Row],[Precio]]*0.05)</f>
        <v>5581.25</v>
      </c>
      <c r="H4973" s="4">
        <f>Tabla14[[#This Row],[  -14% costo de juan]]+(Tabla14[[#This Row],[  -14% costo de juan]]*0.1)</f>
        <v>5557.75</v>
      </c>
      <c r="I4973" s="30">
        <f>Tabla14[[#This Row],[5% purpil]]+(Tabla14[[#This Row],[5% purpil]]*0.21)</f>
        <v>6753.3125</v>
      </c>
      <c r="J4973" s="30">
        <f>Tabla14[[#This Row],[5% purpil]]+(Tabla14[[#This Row],[5% purpil]]*0.21)</f>
        <v>6753.3125</v>
      </c>
      <c r="K4973" s="6">
        <f>Tabla14[[#This Row],[Precio NEGRO Publico c/juan]]-Tabla14[[#This Row],[Nuestro Costo juan ]]</f>
        <v>1195.5625</v>
      </c>
      <c r="L4973" s="7">
        <f>Tabla14[[#This Row],[Ganancia]]/Tabla14[[#This Row],[Nuestro Costo juan ]]</f>
        <v>0.21511627906976744</v>
      </c>
      <c r="M4973" s="2">
        <f>Tabla14[[#This Row],[Precio NEGRO Publico c/juan]]+(Tabla14[[#This Row],[Precio NEGRO Publico c/juan]]*0.105)</f>
        <v>7462.4103125000001</v>
      </c>
    </row>
    <row r="4974" spans="1:13">
      <c r="A4974" s="1" t="s">
        <v>9969</v>
      </c>
      <c r="B4974" t="s">
        <v>9970</v>
      </c>
      <c r="C4974" t="s">
        <v>7159</v>
      </c>
      <c r="D4974" t="s">
        <v>5447</v>
      </c>
      <c r="E4974" s="2">
        <v>6243</v>
      </c>
      <c r="F4974" s="2">
        <f>Tabla14[[#This Row],[Precio]]-(Tabla14[[#This Row],[Precio]]*0.14)</f>
        <v>5368.98</v>
      </c>
      <c r="G4974" s="2">
        <f>Tabla14[[#This Row],[Precio]]-(Tabla14[[#This Row],[Precio]]*0.05)</f>
        <v>5930.85</v>
      </c>
      <c r="H4974" s="4">
        <f>Tabla14[[#This Row],[  -14% costo de juan]]+(Tabla14[[#This Row],[  -14% costo de juan]]*0.1)</f>
        <v>5905.8779999999997</v>
      </c>
      <c r="I4974" s="30">
        <f>Tabla14[[#This Row],[5% purpil]]+(Tabla14[[#This Row],[5% purpil]]*0.21)</f>
        <v>7176.3285000000005</v>
      </c>
      <c r="J4974" s="30">
        <f>Tabla14[[#This Row],[5% purpil]]+(Tabla14[[#This Row],[5% purpil]]*0.21)</f>
        <v>7176.3285000000005</v>
      </c>
      <c r="K4974" s="6">
        <f>Tabla14[[#This Row],[Precio NEGRO Publico c/juan]]-Tabla14[[#This Row],[Nuestro Costo juan ]]</f>
        <v>1270.4505000000008</v>
      </c>
      <c r="L4974" s="7">
        <f>Tabla14[[#This Row],[Ganancia]]/Tabla14[[#This Row],[Nuestro Costo juan ]]</f>
        <v>0.2151162790697676</v>
      </c>
      <c r="M4974" s="2">
        <f>Tabla14[[#This Row],[Precio NEGRO Publico c/juan]]+(Tabla14[[#This Row],[Precio NEGRO Publico c/juan]]*0.105)</f>
        <v>7929.8429925000009</v>
      </c>
    </row>
    <row r="4975" spans="1:13">
      <c r="A4975" s="1" t="s">
        <v>9971</v>
      </c>
      <c r="B4975" t="s">
        <v>9972</v>
      </c>
      <c r="C4975" t="s">
        <v>7159</v>
      </c>
      <c r="D4975" t="s">
        <v>5447</v>
      </c>
      <c r="E4975" s="2">
        <v>8786</v>
      </c>
      <c r="F4975" s="2">
        <f>Tabla14[[#This Row],[Precio]]-(Tabla14[[#This Row],[Precio]]*0.14)</f>
        <v>7555.96</v>
      </c>
      <c r="G4975" s="2">
        <f>Tabla14[[#This Row],[Precio]]-(Tabla14[[#This Row],[Precio]]*0.05)</f>
        <v>8346.7000000000007</v>
      </c>
      <c r="H4975" s="4">
        <f>Tabla14[[#This Row],[  -14% costo de juan]]+(Tabla14[[#This Row],[  -14% costo de juan]]*0.1)</f>
        <v>8311.5560000000005</v>
      </c>
      <c r="I4975" s="30">
        <f>Tabla14[[#This Row],[5% purpil]]+(Tabla14[[#This Row],[5% purpil]]*0.21)</f>
        <v>10099.507000000001</v>
      </c>
      <c r="J4975" s="30">
        <f>Tabla14[[#This Row],[5% purpil]]+(Tabla14[[#This Row],[5% purpil]]*0.21)</f>
        <v>10099.507000000001</v>
      </c>
      <c r="K4975" s="6">
        <f>Tabla14[[#This Row],[Precio NEGRO Publico c/juan]]-Tabla14[[#This Row],[Nuestro Costo juan ]]</f>
        <v>1787.9510000000009</v>
      </c>
      <c r="L4975" s="7">
        <f>Tabla14[[#This Row],[Ganancia]]/Tabla14[[#This Row],[Nuestro Costo juan ]]</f>
        <v>0.21511627906976755</v>
      </c>
      <c r="M4975" s="2">
        <f>Tabla14[[#This Row],[Precio NEGRO Publico c/juan]]+(Tabla14[[#This Row],[Precio NEGRO Publico c/juan]]*0.105)</f>
        <v>11159.955235000001</v>
      </c>
    </row>
    <row r="4976" spans="1:13">
      <c r="A4976" s="1" t="s">
        <v>9973</v>
      </c>
      <c r="B4976" t="s">
        <v>9974</v>
      </c>
      <c r="C4976" t="s">
        <v>7159</v>
      </c>
      <c r="D4976" t="s">
        <v>5447</v>
      </c>
      <c r="E4976" s="2">
        <v>3892</v>
      </c>
      <c r="F4976" s="2">
        <f>Tabla14[[#This Row],[Precio]]-(Tabla14[[#This Row],[Precio]]*0.14)</f>
        <v>3347.12</v>
      </c>
      <c r="G4976" s="2">
        <f>Tabla14[[#This Row],[Precio]]-(Tabla14[[#This Row],[Precio]]*0.05)</f>
        <v>3697.4</v>
      </c>
      <c r="H4976" s="4">
        <f>Tabla14[[#This Row],[  -14% costo de juan]]+(Tabla14[[#This Row],[  -14% costo de juan]]*0.1)</f>
        <v>3681.8319999999999</v>
      </c>
      <c r="I4976" s="30">
        <f>Tabla14[[#This Row],[5% purpil]]+(Tabla14[[#This Row],[5% purpil]]*0.21)</f>
        <v>4473.8540000000003</v>
      </c>
      <c r="J4976" s="30">
        <f>Tabla14[[#This Row],[5% purpil]]+(Tabla14[[#This Row],[5% purpil]]*0.21)</f>
        <v>4473.8540000000003</v>
      </c>
      <c r="K4976" s="6">
        <f>Tabla14[[#This Row],[Precio NEGRO Publico c/juan]]-Tabla14[[#This Row],[Nuestro Costo juan ]]</f>
        <v>792.02200000000039</v>
      </c>
      <c r="L4976" s="7">
        <f>Tabla14[[#This Row],[Ganancia]]/Tabla14[[#This Row],[Nuestro Costo juan ]]</f>
        <v>0.21511627906976755</v>
      </c>
      <c r="M4976" s="2">
        <f>Tabla14[[#This Row],[Precio NEGRO Publico c/juan]]+(Tabla14[[#This Row],[Precio NEGRO Publico c/juan]]*0.105)</f>
        <v>4943.6086700000005</v>
      </c>
    </row>
    <row r="4977" spans="1:13">
      <c r="A4977" s="1" t="s">
        <v>9975</v>
      </c>
      <c r="B4977" t="s">
        <v>9976</v>
      </c>
      <c r="C4977" t="s">
        <v>7159</v>
      </c>
      <c r="D4977" t="s">
        <v>5447</v>
      </c>
      <c r="E4977" s="2">
        <v>8224</v>
      </c>
      <c r="F4977" s="2">
        <f>Tabla14[[#This Row],[Precio]]-(Tabla14[[#This Row],[Precio]]*0.14)</f>
        <v>7072.6399999999994</v>
      </c>
      <c r="G4977" s="2">
        <f>Tabla14[[#This Row],[Precio]]-(Tabla14[[#This Row],[Precio]]*0.05)</f>
        <v>7812.8</v>
      </c>
      <c r="H4977" s="4">
        <f>Tabla14[[#This Row],[  -14% costo de juan]]+(Tabla14[[#This Row],[  -14% costo de juan]]*0.1)</f>
        <v>7779.9039999999995</v>
      </c>
      <c r="I4977" s="30">
        <f>Tabla14[[#This Row],[5% purpil]]+(Tabla14[[#This Row],[5% purpil]]*0.21)</f>
        <v>9453.4879999999994</v>
      </c>
      <c r="J4977" s="30">
        <f>Tabla14[[#This Row],[5% purpil]]+(Tabla14[[#This Row],[5% purpil]]*0.21)</f>
        <v>9453.4879999999994</v>
      </c>
      <c r="K4977" s="6">
        <f>Tabla14[[#This Row],[Precio NEGRO Publico c/juan]]-Tabla14[[#This Row],[Nuestro Costo juan ]]</f>
        <v>1673.5839999999998</v>
      </c>
      <c r="L4977" s="7">
        <f>Tabla14[[#This Row],[Ganancia]]/Tabla14[[#This Row],[Nuestro Costo juan ]]</f>
        <v>0.21511627906976744</v>
      </c>
      <c r="M4977" s="2">
        <f>Tabla14[[#This Row],[Precio NEGRO Publico c/juan]]+(Tabla14[[#This Row],[Precio NEGRO Publico c/juan]]*0.105)</f>
        <v>10446.104239999999</v>
      </c>
    </row>
    <row r="4978" spans="1:13">
      <c r="A4978" s="1" t="s">
        <v>9977</v>
      </c>
      <c r="B4978" t="s">
        <v>9978</v>
      </c>
      <c r="C4978" t="s">
        <v>7159</v>
      </c>
      <c r="D4978" t="s">
        <v>5447</v>
      </c>
      <c r="E4978" s="2">
        <v>23520</v>
      </c>
      <c r="F4978" s="2">
        <f>Tabla14[[#This Row],[Precio]]-(Tabla14[[#This Row],[Precio]]*0.14)</f>
        <v>20227.2</v>
      </c>
      <c r="G4978" s="2">
        <f>Tabla14[[#This Row],[Precio]]-(Tabla14[[#This Row],[Precio]]*0.05)</f>
        <v>22344</v>
      </c>
      <c r="H4978" s="4">
        <f>Tabla14[[#This Row],[  -14% costo de juan]]+(Tabla14[[#This Row],[  -14% costo de juan]]*0.1)</f>
        <v>22249.920000000002</v>
      </c>
      <c r="I4978" s="30">
        <f>Tabla14[[#This Row],[5% purpil]]+(Tabla14[[#This Row],[5% purpil]]*0.21)</f>
        <v>27036.239999999998</v>
      </c>
      <c r="J4978" s="30">
        <f>Tabla14[[#This Row],[5% purpil]]+(Tabla14[[#This Row],[5% purpil]]*0.21)</f>
        <v>27036.239999999998</v>
      </c>
      <c r="K4978" s="6">
        <f>Tabla14[[#This Row],[Precio NEGRO Publico c/juan]]-Tabla14[[#This Row],[Nuestro Costo juan ]]</f>
        <v>4786.3199999999961</v>
      </c>
      <c r="L4978" s="7">
        <f>Tabla14[[#This Row],[Ganancia]]/Tabla14[[#This Row],[Nuestro Costo juan ]]</f>
        <v>0.21511627906976724</v>
      </c>
      <c r="M4978" s="2">
        <f>Tabla14[[#This Row],[Precio NEGRO Publico c/juan]]+(Tabla14[[#This Row],[Precio NEGRO Publico c/juan]]*0.105)</f>
        <v>29875.045199999997</v>
      </c>
    </row>
    <row r="4979" spans="1:13">
      <c r="A4979" s="1" t="s">
        <v>9979</v>
      </c>
      <c r="B4979" t="s">
        <v>9980</v>
      </c>
      <c r="C4979" t="s">
        <v>7159</v>
      </c>
      <c r="D4979" t="s">
        <v>5447</v>
      </c>
      <c r="E4979" s="2">
        <v>19.34</v>
      </c>
      <c r="F4979" s="2">
        <f>Tabla14[[#This Row],[Precio]]-(Tabla14[[#This Row],[Precio]]*0.14)</f>
        <v>16.632400000000001</v>
      </c>
      <c r="G4979" s="2">
        <f>Tabla14[[#This Row],[Precio]]-(Tabla14[[#This Row],[Precio]]*0.05)</f>
        <v>18.373000000000001</v>
      </c>
      <c r="H4979" s="4">
        <f>Tabla14[[#This Row],[  -14% costo de juan]]+(Tabla14[[#This Row],[  -14% costo de juan]]*0.1)</f>
        <v>18.295639999999999</v>
      </c>
      <c r="I4979" s="30">
        <f>Tabla14[[#This Row],[5% purpil]]+(Tabla14[[#This Row],[5% purpil]]*0.21)</f>
        <v>22.23133</v>
      </c>
      <c r="J4979" s="30">
        <f>Tabla14[[#This Row],[5% purpil]]+(Tabla14[[#This Row],[5% purpil]]*0.21)</f>
        <v>22.23133</v>
      </c>
      <c r="K4979" s="6">
        <f>Tabla14[[#This Row],[Precio NEGRO Publico c/juan]]-Tabla14[[#This Row],[Nuestro Costo juan ]]</f>
        <v>3.935690000000001</v>
      </c>
      <c r="L4979" s="7">
        <f>Tabla14[[#This Row],[Ganancia]]/Tabla14[[#This Row],[Nuestro Costo juan ]]</f>
        <v>0.21511627906976752</v>
      </c>
      <c r="M4979" s="2">
        <f>Tabla14[[#This Row],[Precio NEGRO Publico c/juan]]+(Tabla14[[#This Row],[Precio NEGRO Publico c/juan]]*0.105)</f>
        <v>24.565619649999999</v>
      </c>
    </row>
    <row r="4980" spans="1:13">
      <c r="A4980" s="1" t="s">
        <v>9981</v>
      </c>
      <c r="B4980" t="s">
        <v>9982</v>
      </c>
      <c r="C4980" t="s">
        <v>7159</v>
      </c>
      <c r="D4980" t="s">
        <v>5447</v>
      </c>
      <c r="E4980" s="2">
        <v>133.04</v>
      </c>
      <c r="F4980" s="2">
        <f>Tabla14[[#This Row],[Precio]]-(Tabla14[[#This Row],[Precio]]*0.14)</f>
        <v>114.41439999999999</v>
      </c>
      <c r="G4980" s="2">
        <f>Tabla14[[#This Row],[Precio]]-(Tabla14[[#This Row],[Precio]]*0.05)</f>
        <v>126.38799999999999</v>
      </c>
      <c r="H4980" s="4">
        <f>Tabla14[[#This Row],[  -14% costo de juan]]+(Tabla14[[#This Row],[  -14% costo de juan]]*0.1)</f>
        <v>125.85583999999999</v>
      </c>
      <c r="I4980" s="30">
        <f>Tabla14[[#This Row],[5% purpil]]+(Tabla14[[#This Row],[5% purpil]]*0.21)</f>
        <v>152.92947999999998</v>
      </c>
      <c r="J4980" s="30">
        <f>Tabla14[[#This Row],[5% purpil]]+(Tabla14[[#This Row],[5% purpil]]*0.21)</f>
        <v>152.92947999999998</v>
      </c>
      <c r="K4980" s="6">
        <f>Tabla14[[#This Row],[Precio NEGRO Publico c/juan]]-Tabla14[[#This Row],[Nuestro Costo juan ]]</f>
        <v>27.073639999999997</v>
      </c>
      <c r="L4980" s="7">
        <f>Tabla14[[#This Row],[Ganancia]]/Tabla14[[#This Row],[Nuestro Costo juan ]]</f>
        <v>0.21511627906976744</v>
      </c>
      <c r="M4980" s="2">
        <f>Tabla14[[#This Row],[Precio NEGRO Publico c/juan]]+(Tabla14[[#This Row],[Precio NEGRO Publico c/juan]]*0.105)</f>
        <v>168.98707539999998</v>
      </c>
    </row>
    <row r="4981" spans="1:13">
      <c r="A4981" s="1" t="s">
        <v>9983</v>
      </c>
      <c r="B4981" t="s">
        <v>9984</v>
      </c>
      <c r="C4981" t="s">
        <v>7159</v>
      </c>
      <c r="D4981" t="s">
        <v>5447</v>
      </c>
      <c r="E4981" s="2">
        <v>29.7</v>
      </c>
      <c r="F4981" s="2">
        <f>Tabla14[[#This Row],[Precio]]-(Tabla14[[#This Row],[Precio]]*0.14)</f>
        <v>25.541999999999998</v>
      </c>
      <c r="G4981" s="2">
        <f>Tabla14[[#This Row],[Precio]]-(Tabla14[[#This Row],[Precio]]*0.05)</f>
        <v>28.215</v>
      </c>
      <c r="H4981" s="4">
        <f>Tabla14[[#This Row],[  -14% costo de juan]]+(Tabla14[[#This Row],[  -14% costo de juan]]*0.1)</f>
        <v>28.096199999999996</v>
      </c>
      <c r="I4981" s="30">
        <f>Tabla14[[#This Row],[5% purpil]]+(Tabla14[[#This Row],[5% purpil]]*0.21)</f>
        <v>34.140149999999998</v>
      </c>
      <c r="J4981" s="30">
        <f>Tabla14[[#This Row],[5% purpil]]+(Tabla14[[#This Row],[5% purpil]]*0.21)</f>
        <v>34.140149999999998</v>
      </c>
      <c r="K4981" s="6">
        <f>Tabla14[[#This Row],[Precio NEGRO Publico c/juan]]-Tabla14[[#This Row],[Nuestro Costo juan ]]</f>
        <v>6.0439500000000024</v>
      </c>
      <c r="L4981" s="7">
        <f>Tabla14[[#This Row],[Ganancia]]/Tabla14[[#This Row],[Nuestro Costo juan ]]</f>
        <v>0.21511627906976755</v>
      </c>
      <c r="M4981" s="2">
        <f>Tabla14[[#This Row],[Precio NEGRO Publico c/juan]]+(Tabla14[[#This Row],[Precio NEGRO Publico c/juan]]*0.105)</f>
        <v>37.724865749999999</v>
      </c>
    </row>
    <row r="4982" spans="1:13">
      <c r="A4982" s="1" t="s">
        <v>9985</v>
      </c>
      <c r="B4982" t="s">
        <v>9986</v>
      </c>
      <c r="C4982" t="s">
        <v>7159</v>
      </c>
      <c r="D4982" t="s">
        <v>5447</v>
      </c>
      <c r="E4982" s="2">
        <v>181.78</v>
      </c>
      <c r="F4982" s="2">
        <f>Tabla14[[#This Row],[Precio]]-(Tabla14[[#This Row],[Precio]]*0.14)</f>
        <v>156.33080000000001</v>
      </c>
      <c r="G4982" s="2">
        <f>Tabla14[[#This Row],[Precio]]-(Tabla14[[#This Row],[Precio]]*0.05)</f>
        <v>172.691</v>
      </c>
      <c r="H4982" s="4">
        <f>Tabla14[[#This Row],[  -14% costo de juan]]+(Tabla14[[#This Row],[  -14% costo de juan]]*0.1)</f>
        <v>171.96388000000002</v>
      </c>
      <c r="I4982" s="30">
        <f>Tabla14[[#This Row],[5% purpil]]+(Tabla14[[#This Row],[5% purpil]]*0.21)</f>
        <v>208.95611</v>
      </c>
      <c r="J4982" s="30">
        <f>Tabla14[[#This Row],[5% purpil]]+(Tabla14[[#This Row],[5% purpil]]*0.21)</f>
        <v>208.95611</v>
      </c>
      <c r="K4982" s="6">
        <f>Tabla14[[#This Row],[Precio NEGRO Publico c/juan]]-Tabla14[[#This Row],[Nuestro Costo juan ]]</f>
        <v>36.992229999999978</v>
      </c>
      <c r="L4982" s="7">
        <f>Tabla14[[#This Row],[Ganancia]]/Tabla14[[#This Row],[Nuestro Costo juan ]]</f>
        <v>0.2151162790697673</v>
      </c>
      <c r="M4982" s="2">
        <f>Tabla14[[#This Row],[Precio NEGRO Publico c/juan]]+(Tabla14[[#This Row],[Precio NEGRO Publico c/juan]]*0.105)</f>
        <v>230.89650154999998</v>
      </c>
    </row>
    <row r="4983" spans="1:13">
      <c r="A4983" s="1" t="s">
        <v>9987</v>
      </c>
      <c r="B4983" t="s">
        <v>9988</v>
      </c>
      <c r="C4983" t="s">
        <v>7159</v>
      </c>
      <c r="D4983" t="s">
        <v>5447</v>
      </c>
      <c r="E4983" s="2">
        <v>44.48</v>
      </c>
      <c r="F4983" s="2">
        <f>Tabla14[[#This Row],[Precio]]-(Tabla14[[#This Row],[Precio]]*0.14)</f>
        <v>38.252799999999993</v>
      </c>
      <c r="G4983" s="2">
        <f>Tabla14[[#This Row],[Precio]]-(Tabla14[[#This Row],[Precio]]*0.05)</f>
        <v>42.256</v>
      </c>
      <c r="H4983" s="4">
        <f>Tabla14[[#This Row],[  -14% costo de juan]]+(Tabla14[[#This Row],[  -14% costo de juan]]*0.1)</f>
        <v>42.078079999999993</v>
      </c>
      <c r="I4983" s="30">
        <f>Tabla14[[#This Row],[5% purpil]]+(Tabla14[[#This Row],[5% purpil]]*0.21)</f>
        <v>51.129759999999997</v>
      </c>
      <c r="J4983" s="30">
        <f>Tabla14[[#This Row],[5% purpil]]+(Tabla14[[#This Row],[5% purpil]]*0.21)</f>
        <v>51.129759999999997</v>
      </c>
      <c r="K4983" s="6">
        <f>Tabla14[[#This Row],[Precio NEGRO Publico c/juan]]-Tabla14[[#This Row],[Nuestro Costo juan ]]</f>
        <v>9.0516800000000046</v>
      </c>
      <c r="L4983" s="7">
        <f>Tabla14[[#This Row],[Ganancia]]/Tabla14[[#This Row],[Nuestro Costo juan ]]</f>
        <v>0.2151162790697676</v>
      </c>
      <c r="M4983" s="2">
        <f>Tabla14[[#This Row],[Precio NEGRO Publico c/juan]]+(Tabla14[[#This Row],[Precio NEGRO Publico c/juan]]*0.105)</f>
        <v>56.498384799999997</v>
      </c>
    </row>
    <row r="4984" spans="1:13">
      <c r="A4984" s="1" t="s">
        <v>9989</v>
      </c>
      <c r="B4984" t="s">
        <v>9990</v>
      </c>
      <c r="C4984" t="s">
        <v>7159</v>
      </c>
      <c r="D4984" t="s">
        <v>5447</v>
      </c>
      <c r="E4984" s="2">
        <v>60.8</v>
      </c>
      <c r="F4984" s="2">
        <f>Tabla14[[#This Row],[Precio]]-(Tabla14[[#This Row],[Precio]]*0.14)</f>
        <v>52.287999999999997</v>
      </c>
      <c r="G4984" s="2">
        <f>Tabla14[[#This Row],[Precio]]-(Tabla14[[#This Row],[Precio]]*0.05)</f>
        <v>57.76</v>
      </c>
      <c r="H4984" s="4">
        <f>Tabla14[[#This Row],[  -14% costo de juan]]+(Tabla14[[#This Row],[  -14% costo de juan]]*0.1)</f>
        <v>57.516799999999996</v>
      </c>
      <c r="I4984" s="30">
        <f>Tabla14[[#This Row],[5% purpil]]+(Tabla14[[#This Row],[5% purpil]]*0.21)</f>
        <v>69.889600000000002</v>
      </c>
      <c r="J4984" s="30">
        <f>Tabla14[[#This Row],[5% purpil]]+(Tabla14[[#This Row],[5% purpil]]*0.21)</f>
        <v>69.889600000000002</v>
      </c>
      <c r="K4984" s="6">
        <f>Tabla14[[#This Row],[Precio NEGRO Publico c/juan]]-Tabla14[[#This Row],[Nuestro Costo juan ]]</f>
        <v>12.372800000000005</v>
      </c>
      <c r="L4984" s="7">
        <f>Tabla14[[#This Row],[Ganancia]]/Tabla14[[#This Row],[Nuestro Costo juan ]]</f>
        <v>0.21511627906976755</v>
      </c>
      <c r="M4984" s="2">
        <f>Tabla14[[#This Row],[Precio NEGRO Publico c/juan]]+(Tabla14[[#This Row],[Precio NEGRO Publico c/juan]]*0.105)</f>
        <v>77.228008000000003</v>
      </c>
    </row>
    <row r="4985" spans="1:13">
      <c r="A4985" s="1" t="s">
        <v>9991</v>
      </c>
      <c r="B4985" t="s">
        <v>9992</v>
      </c>
      <c r="C4985" t="s">
        <v>7159</v>
      </c>
      <c r="D4985" t="s">
        <v>5447</v>
      </c>
      <c r="E4985" s="2">
        <v>85.09</v>
      </c>
      <c r="F4985" s="2">
        <f>Tabla14[[#This Row],[Precio]]-(Tabla14[[#This Row],[Precio]]*0.14)</f>
        <v>73.177400000000006</v>
      </c>
      <c r="G4985" s="2">
        <f>Tabla14[[#This Row],[Precio]]-(Tabla14[[#This Row],[Precio]]*0.05)</f>
        <v>80.835499999999996</v>
      </c>
      <c r="H4985" s="4">
        <f>Tabla14[[#This Row],[  -14% costo de juan]]+(Tabla14[[#This Row],[  -14% costo de juan]]*0.1)</f>
        <v>80.495140000000006</v>
      </c>
      <c r="I4985" s="30">
        <f>Tabla14[[#This Row],[5% purpil]]+(Tabla14[[#This Row],[5% purpil]]*0.21)</f>
        <v>97.810954999999993</v>
      </c>
      <c r="J4985" s="30">
        <f>Tabla14[[#This Row],[5% purpil]]+(Tabla14[[#This Row],[5% purpil]]*0.21)</f>
        <v>97.810954999999993</v>
      </c>
      <c r="K4985" s="6">
        <f>Tabla14[[#This Row],[Precio NEGRO Publico c/juan]]-Tabla14[[#This Row],[Nuestro Costo juan ]]</f>
        <v>17.315814999999986</v>
      </c>
      <c r="L4985" s="7">
        <f>Tabla14[[#This Row],[Ganancia]]/Tabla14[[#This Row],[Nuestro Costo juan ]]</f>
        <v>0.21511627906976727</v>
      </c>
      <c r="M4985" s="2">
        <f>Tabla14[[#This Row],[Precio NEGRO Publico c/juan]]+(Tabla14[[#This Row],[Precio NEGRO Publico c/juan]]*0.105)</f>
        <v>108.081105275</v>
      </c>
    </row>
    <row r="4986" spans="1:13">
      <c r="A4986" s="1" t="s">
        <v>9993</v>
      </c>
      <c r="B4986" t="s">
        <v>9994</v>
      </c>
      <c r="C4986" t="s">
        <v>7159</v>
      </c>
      <c r="D4986" t="s">
        <v>5447</v>
      </c>
      <c r="E4986" s="2">
        <v>22.51</v>
      </c>
      <c r="F4986" s="2">
        <f>Tabla14[[#This Row],[Precio]]-(Tabla14[[#This Row],[Precio]]*0.14)</f>
        <v>19.358600000000003</v>
      </c>
      <c r="G4986" s="2">
        <f>Tabla14[[#This Row],[Precio]]-(Tabla14[[#This Row],[Precio]]*0.05)</f>
        <v>21.384500000000003</v>
      </c>
      <c r="H4986" s="4">
        <f>Tabla14[[#This Row],[  -14% costo de juan]]+(Tabla14[[#This Row],[  -14% costo de juan]]*0.1)</f>
        <v>21.294460000000004</v>
      </c>
      <c r="I4986" s="30">
        <f>Tabla14[[#This Row],[5% purpil]]+(Tabla14[[#This Row],[5% purpil]]*0.21)</f>
        <v>25.875245000000003</v>
      </c>
      <c r="J4986" s="30">
        <f>Tabla14[[#This Row],[5% purpil]]+(Tabla14[[#This Row],[5% purpil]]*0.21)</f>
        <v>25.875245000000003</v>
      </c>
      <c r="K4986" s="6">
        <f>Tabla14[[#This Row],[Precio NEGRO Publico c/juan]]-Tabla14[[#This Row],[Nuestro Costo juan ]]</f>
        <v>4.5807849999999988</v>
      </c>
      <c r="L4986" s="7">
        <f>Tabla14[[#This Row],[Ganancia]]/Tabla14[[#This Row],[Nuestro Costo juan ]]</f>
        <v>0.21511627906976735</v>
      </c>
      <c r="M4986" s="2">
        <f>Tabla14[[#This Row],[Precio NEGRO Publico c/juan]]+(Tabla14[[#This Row],[Precio NEGRO Publico c/juan]]*0.105)</f>
        <v>28.592145725000002</v>
      </c>
    </row>
    <row r="4987" spans="1:13">
      <c r="A4987" s="1" t="s">
        <v>9995</v>
      </c>
      <c r="B4987" t="s">
        <v>9996</v>
      </c>
      <c r="C4987" t="s">
        <v>7159</v>
      </c>
      <c r="D4987" t="s">
        <v>5447</v>
      </c>
      <c r="E4987" s="2">
        <v>24.91</v>
      </c>
      <c r="F4987" s="2">
        <f>Tabla14[[#This Row],[Precio]]-(Tabla14[[#This Row],[Precio]]*0.14)</f>
        <v>21.422599999999999</v>
      </c>
      <c r="G4987" s="2">
        <f>Tabla14[[#This Row],[Precio]]-(Tabla14[[#This Row],[Precio]]*0.05)</f>
        <v>23.6645</v>
      </c>
      <c r="H4987" s="4">
        <f>Tabla14[[#This Row],[  -14% costo de juan]]+(Tabla14[[#This Row],[  -14% costo de juan]]*0.1)</f>
        <v>23.564859999999999</v>
      </c>
      <c r="I4987" s="30">
        <f>Tabla14[[#This Row],[5% purpil]]+(Tabla14[[#This Row],[5% purpil]]*0.21)</f>
        <v>28.634045</v>
      </c>
      <c r="J4987" s="30">
        <f>Tabla14[[#This Row],[5% purpil]]+(Tabla14[[#This Row],[5% purpil]]*0.21)</f>
        <v>28.634045</v>
      </c>
      <c r="K4987" s="6">
        <f>Tabla14[[#This Row],[Precio NEGRO Publico c/juan]]-Tabla14[[#This Row],[Nuestro Costo juan ]]</f>
        <v>5.0691850000000009</v>
      </c>
      <c r="L4987" s="7">
        <f>Tabla14[[#This Row],[Ganancia]]/Tabla14[[#This Row],[Nuestro Costo juan ]]</f>
        <v>0.21511627906976749</v>
      </c>
      <c r="M4987" s="2">
        <f>Tabla14[[#This Row],[Precio NEGRO Publico c/juan]]+(Tabla14[[#This Row],[Precio NEGRO Publico c/juan]]*0.105)</f>
        <v>31.640619725000001</v>
      </c>
    </row>
    <row r="4988" spans="1:13">
      <c r="A4988" s="1" t="s">
        <v>9997</v>
      </c>
      <c r="B4988" t="s">
        <v>9998</v>
      </c>
      <c r="C4988" t="s">
        <v>7159</v>
      </c>
      <c r="D4988" t="s">
        <v>5447</v>
      </c>
      <c r="E4988" s="2">
        <v>35175</v>
      </c>
      <c r="F4988" s="2">
        <f>Tabla14[[#This Row],[Precio]]-(Tabla14[[#This Row],[Precio]]*0.14)</f>
        <v>30250.5</v>
      </c>
      <c r="G4988" s="2">
        <f>Tabla14[[#This Row],[Precio]]-(Tabla14[[#This Row],[Precio]]*0.05)</f>
        <v>33416.25</v>
      </c>
      <c r="H4988" s="4">
        <f>Tabla14[[#This Row],[  -14% costo de juan]]+(Tabla14[[#This Row],[  -14% costo de juan]]*0.1)</f>
        <v>33275.550000000003</v>
      </c>
      <c r="I4988" s="30">
        <f>Tabla14[[#This Row],[5% purpil]]+(Tabla14[[#This Row],[5% purpil]]*0.21)</f>
        <v>40433.662499999999</v>
      </c>
      <c r="J4988" s="30">
        <f>Tabla14[[#This Row],[5% purpil]]+(Tabla14[[#This Row],[5% purpil]]*0.21)</f>
        <v>40433.662499999999</v>
      </c>
      <c r="K4988" s="6">
        <f>Tabla14[[#This Row],[Precio NEGRO Publico c/juan]]-Tabla14[[#This Row],[Nuestro Costo juan ]]</f>
        <v>7158.1124999999956</v>
      </c>
      <c r="L4988" s="7">
        <f>Tabla14[[#This Row],[Ganancia]]/Tabla14[[#This Row],[Nuestro Costo juan ]]</f>
        <v>0.2151162790697673</v>
      </c>
      <c r="M4988" s="2">
        <f>Tabla14[[#This Row],[Precio NEGRO Publico c/juan]]+(Tabla14[[#This Row],[Precio NEGRO Publico c/juan]]*0.105)</f>
        <v>44679.197062499996</v>
      </c>
    </row>
    <row r="4989" spans="1:13">
      <c r="A4989" s="1" t="s">
        <v>9999</v>
      </c>
      <c r="B4989" t="s">
        <v>10000</v>
      </c>
      <c r="C4989" t="s">
        <v>7159</v>
      </c>
      <c r="D4989" t="s">
        <v>5447</v>
      </c>
      <c r="E4989" s="2">
        <v>16238</v>
      </c>
      <c r="F4989" s="2">
        <f>Tabla14[[#This Row],[Precio]]-(Tabla14[[#This Row],[Precio]]*0.14)</f>
        <v>13964.68</v>
      </c>
      <c r="G4989" s="2">
        <f>Tabla14[[#This Row],[Precio]]-(Tabla14[[#This Row],[Precio]]*0.05)</f>
        <v>15426.1</v>
      </c>
      <c r="H4989" s="4">
        <f>Tabla14[[#This Row],[  -14% costo de juan]]+(Tabla14[[#This Row],[  -14% costo de juan]]*0.1)</f>
        <v>15361.148000000001</v>
      </c>
      <c r="I4989" s="30">
        <f>Tabla14[[#This Row],[5% purpil]]+(Tabla14[[#This Row],[5% purpil]]*0.21)</f>
        <v>18665.580999999998</v>
      </c>
      <c r="J4989" s="30">
        <f>Tabla14[[#This Row],[5% purpil]]+(Tabla14[[#This Row],[5% purpil]]*0.21)</f>
        <v>18665.580999999998</v>
      </c>
      <c r="K4989" s="6">
        <f>Tabla14[[#This Row],[Precio NEGRO Publico c/juan]]-Tabla14[[#This Row],[Nuestro Costo juan ]]</f>
        <v>3304.4329999999973</v>
      </c>
      <c r="L4989" s="7">
        <f>Tabla14[[#This Row],[Ganancia]]/Tabla14[[#This Row],[Nuestro Costo juan ]]</f>
        <v>0.21511627906976724</v>
      </c>
      <c r="M4989" s="2">
        <f>Tabla14[[#This Row],[Precio NEGRO Publico c/juan]]+(Tabla14[[#This Row],[Precio NEGRO Publico c/juan]]*0.105)</f>
        <v>20625.467004999999</v>
      </c>
    </row>
    <row r="4990" spans="1:13">
      <c r="A4990" s="1" t="s">
        <v>10001</v>
      </c>
      <c r="B4990" t="s">
        <v>10002</v>
      </c>
      <c r="C4990" t="s">
        <v>7159</v>
      </c>
      <c r="D4990" t="s">
        <v>5447</v>
      </c>
      <c r="E4990" s="2">
        <v>17063</v>
      </c>
      <c r="F4990" s="2">
        <f>Tabla14[[#This Row],[Precio]]-(Tabla14[[#This Row],[Precio]]*0.14)</f>
        <v>14674.18</v>
      </c>
      <c r="G4990" s="2">
        <f>Tabla14[[#This Row],[Precio]]-(Tabla14[[#This Row],[Precio]]*0.05)</f>
        <v>16209.85</v>
      </c>
      <c r="H4990" s="4">
        <f>Tabla14[[#This Row],[  -14% costo de juan]]+(Tabla14[[#This Row],[  -14% costo de juan]]*0.1)</f>
        <v>16141.598</v>
      </c>
      <c r="I4990" s="30">
        <f>Tabla14[[#This Row],[5% purpil]]+(Tabla14[[#This Row],[5% purpil]]*0.21)</f>
        <v>19613.9185</v>
      </c>
      <c r="J4990" s="30">
        <f>Tabla14[[#This Row],[5% purpil]]+(Tabla14[[#This Row],[5% purpil]]*0.21)</f>
        <v>19613.9185</v>
      </c>
      <c r="K4990" s="6">
        <f>Tabla14[[#This Row],[Precio NEGRO Publico c/juan]]-Tabla14[[#This Row],[Nuestro Costo juan ]]</f>
        <v>3472.3204999999998</v>
      </c>
      <c r="L4990" s="7">
        <f>Tabla14[[#This Row],[Ganancia]]/Tabla14[[#This Row],[Nuestro Costo juan ]]</f>
        <v>0.21511627906976744</v>
      </c>
      <c r="M4990" s="2">
        <f>Tabla14[[#This Row],[Precio NEGRO Publico c/juan]]+(Tabla14[[#This Row],[Precio NEGRO Publico c/juan]]*0.105)</f>
        <v>21673.3799425</v>
      </c>
    </row>
    <row r="4991" spans="1:13">
      <c r="A4991" s="1" t="s">
        <v>10003</v>
      </c>
      <c r="B4991" t="s">
        <v>10004</v>
      </c>
      <c r="C4991" t="s">
        <v>7159</v>
      </c>
      <c r="D4991" t="s">
        <v>5447</v>
      </c>
      <c r="E4991" s="2">
        <v>18593</v>
      </c>
      <c r="F4991" s="2">
        <f>Tabla14[[#This Row],[Precio]]-(Tabla14[[#This Row],[Precio]]*0.14)</f>
        <v>15989.98</v>
      </c>
      <c r="G4991" s="2">
        <f>Tabla14[[#This Row],[Precio]]-(Tabla14[[#This Row],[Precio]]*0.05)</f>
        <v>17663.349999999999</v>
      </c>
      <c r="H4991" s="4">
        <f>Tabla14[[#This Row],[  -14% costo de juan]]+(Tabla14[[#This Row],[  -14% costo de juan]]*0.1)</f>
        <v>17588.977999999999</v>
      </c>
      <c r="I4991" s="30">
        <f>Tabla14[[#This Row],[5% purpil]]+(Tabla14[[#This Row],[5% purpil]]*0.21)</f>
        <v>21372.653499999997</v>
      </c>
      <c r="J4991" s="30">
        <f>Tabla14[[#This Row],[5% purpil]]+(Tabla14[[#This Row],[5% purpil]]*0.21)</f>
        <v>21372.653499999997</v>
      </c>
      <c r="K4991" s="6">
        <f>Tabla14[[#This Row],[Precio NEGRO Publico c/juan]]-Tabla14[[#This Row],[Nuestro Costo juan ]]</f>
        <v>3783.6754999999976</v>
      </c>
      <c r="L4991" s="7">
        <f>Tabla14[[#This Row],[Ganancia]]/Tabla14[[#This Row],[Nuestro Costo juan ]]</f>
        <v>0.21511627906976732</v>
      </c>
      <c r="M4991" s="2">
        <f>Tabla14[[#This Row],[Precio NEGRO Publico c/juan]]+(Tabla14[[#This Row],[Precio NEGRO Publico c/juan]]*0.105)</f>
        <v>23616.782117499995</v>
      </c>
    </row>
    <row r="4992" spans="1:13">
      <c r="A4992" s="1" t="s">
        <v>10005</v>
      </c>
      <c r="B4992" t="s">
        <v>10006</v>
      </c>
      <c r="C4992" t="s">
        <v>7159</v>
      </c>
      <c r="D4992" t="s">
        <v>5447</v>
      </c>
      <c r="E4992" s="2">
        <v>20250</v>
      </c>
      <c r="F4992" s="2">
        <f>Tabla14[[#This Row],[Precio]]-(Tabla14[[#This Row],[Precio]]*0.14)</f>
        <v>17415</v>
      </c>
      <c r="G4992" s="2">
        <f>Tabla14[[#This Row],[Precio]]-(Tabla14[[#This Row],[Precio]]*0.05)</f>
        <v>19237.5</v>
      </c>
      <c r="H4992" s="4">
        <f>Tabla14[[#This Row],[  -14% costo de juan]]+(Tabla14[[#This Row],[  -14% costo de juan]]*0.1)</f>
        <v>19156.5</v>
      </c>
      <c r="I4992" s="30">
        <f>Tabla14[[#This Row],[5% purpil]]+(Tabla14[[#This Row],[5% purpil]]*0.21)</f>
        <v>23277.375</v>
      </c>
      <c r="J4992" s="30">
        <f>Tabla14[[#This Row],[5% purpil]]+(Tabla14[[#This Row],[5% purpil]]*0.21)</f>
        <v>23277.375</v>
      </c>
      <c r="K4992" s="6">
        <f>Tabla14[[#This Row],[Precio NEGRO Publico c/juan]]-Tabla14[[#This Row],[Nuestro Costo juan ]]</f>
        <v>4120.875</v>
      </c>
      <c r="L4992" s="7">
        <f>Tabla14[[#This Row],[Ganancia]]/Tabla14[[#This Row],[Nuestro Costo juan ]]</f>
        <v>0.21511627906976744</v>
      </c>
      <c r="M4992" s="2">
        <f>Tabla14[[#This Row],[Precio NEGRO Publico c/juan]]+(Tabla14[[#This Row],[Precio NEGRO Publico c/juan]]*0.105)</f>
        <v>25721.499374999999</v>
      </c>
    </row>
    <row r="4993" spans="1:13">
      <c r="A4993" s="1" t="s">
        <v>10007</v>
      </c>
      <c r="B4993" t="s">
        <v>10008</v>
      </c>
      <c r="C4993" t="s">
        <v>7159</v>
      </c>
      <c r="D4993" t="s">
        <v>5447</v>
      </c>
      <c r="E4993" s="2">
        <v>18645</v>
      </c>
      <c r="F4993" s="2">
        <f>Tabla14[[#This Row],[Precio]]-(Tabla14[[#This Row],[Precio]]*0.14)</f>
        <v>16034.7</v>
      </c>
      <c r="G4993" s="2">
        <f>Tabla14[[#This Row],[Precio]]-(Tabla14[[#This Row],[Precio]]*0.05)</f>
        <v>17712.75</v>
      </c>
      <c r="H4993" s="4">
        <f>Tabla14[[#This Row],[  -14% costo de juan]]+(Tabla14[[#This Row],[  -14% costo de juan]]*0.1)</f>
        <v>17638.170000000002</v>
      </c>
      <c r="I4993" s="30">
        <f>Tabla14[[#This Row],[5% purpil]]+(Tabla14[[#This Row],[5% purpil]]*0.21)</f>
        <v>21432.427499999998</v>
      </c>
      <c r="J4993" s="30">
        <f>Tabla14[[#This Row],[5% purpil]]+(Tabla14[[#This Row],[5% purpil]]*0.21)</f>
        <v>21432.427499999998</v>
      </c>
      <c r="K4993" s="6">
        <f>Tabla14[[#This Row],[Precio NEGRO Publico c/juan]]-Tabla14[[#This Row],[Nuestro Costo juan ]]</f>
        <v>3794.2574999999961</v>
      </c>
      <c r="L4993" s="7">
        <f>Tabla14[[#This Row],[Ganancia]]/Tabla14[[#This Row],[Nuestro Costo juan ]]</f>
        <v>0.21511627906976719</v>
      </c>
      <c r="M4993" s="2">
        <f>Tabla14[[#This Row],[Precio NEGRO Publico c/juan]]+(Tabla14[[#This Row],[Precio NEGRO Publico c/juan]]*0.105)</f>
        <v>23682.832387499999</v>
      </c>
    </row>
    <row r="4994" spans="1:13">
      <c r="A4994" s="1" t="s">
        <v>10009</v>
      </c>
      <c r="B4994" t="s">
        <v>10010</v>
      </c>
      <c r="C4994" t="s">
        <v>7159</v>
      </c>
      <c r="D4994" t="s">
        <v>5447</v>
      </c>
      <c r="E4994" s="2">
        <v>33225</v>
      </c>
      <c r="F4994" s="2">
        <f>Tabla14[[#This Row],[Precio]]-(Tabla14[[#This Row],[Precio]]*0.14)</f>
        <v>28573.5</v>
      </c>
      <c r="G4994" s="2">
        <f>Tabla14[[#This Row],[Precio]]-(Tabla14[[#This Row],[Precio]]*0.05)</f>
        <v>31563.75</v>
      </c>
      <c r="H4994" s="4">
        <f>Tabla14[[#This Row],[  -14% costo de juan]]+(Tabla14[[#This Row],[  -14% costo de juan]]*0.1)</f>
        <v>31430.85</v>
      </c>
      <c r="I4994" s="30">
        <f>Tabla14[[#This Row],[5% purpil]]+(Tabla14[[#This Row],[5% purpil]]*0.21)</f>
        <v>38192.137499999997</v>
      </c>
      <c r="J4994" s="30">
        <f>Tabla14[[#This Row],[5% purpil]]+(Tabla14[[#This Row],[5% purpil]]*0.21)</f>
        <v>38192.137499999997</v>
      </c>
      <c r="K4994" s="6">
        <f>Tabla14[[#This Row],[Precio NEGRO Publico c/juan]]-Tabla14[[#This Row],[Nuestro Costo juan ]]</f>
        <v>6761.2874999999985</v>
      </c>
      <c r="L4994" s="7">
        <f>Tabla14[[#This Row],[Ganancia]]/Tabla14[[#This Row],[Nuestro Costo juan ]]</f>
        <v>0.21511627906976741</v>
      </c>
      <c r="M4994" s="2">
        <f>Tabla14[[#This Row],[Precio NEGRO Publico c/juan]]+(Tabla14[[#This Row],[Precio NEGRO Publico c/juan]]*0.105)</f>
        <v>42202.311937499995</v>
      </c>
    </row>
    <row r="4995" spans="1:13">
      <c r="A4995" s="1" t="s">
        <v>10011</v>
      </c>
      <c r="B4995" t="s">
        <v>10012</v>
      </c>
      <c r="C4995" t="s">
        <v>7159</v>
      </c>
      <c r="D4995" t="s">
        <v>5447</v>
      </c>
      <c r="E4995" s="2">
        <v>28388</v>
      </c>
      <c r="F4995" s="2">
        <f>Tabla14[[#This Row],[Precio]]-(Tabla14[[#This Row],[Precio]]*0.14)</f>
        <v>24413.68</v>
      </c>
      <c r="G4995" s="2">
        <f>Tabla14[[#This Row],[Precio]]-(Tabla14[[#This Row],[Precio]]*0.05)</f>
        <v>26968.6</v>
      </c>
      <c r="H4995" s="4">
        <f>Tabla14[[#This Row],[  -14% costo de juan]]+(Tabla14[[#This Row],[  -14% costo de juan]]*0.1)</f>
        <v>26855.047999999999</v>
      </c>
      <c r="I4995" s="30">
        <f>Tabla14[[#This Row],[5% purpil]]+(Tabla14[[#This Row],[5% purpil]]*0.21)</f>
        <v>32632.005999999998</v>
      </c>
      <c r="J4995" s="30">
        <f>Tabla14[[#This Row],[5% purpil]]+(Tabla14[[#This Row],[5% purpil]]*0.21)</f>
        <v>32632.005999999998</v>
      </c>
      <c r="K4995" s="6">
        <f>Tabla14[[#This Row],[Precio NEGRO Publico c/juan]]-Tabla14[[#This Row],[Nuestro Costo juan ]]</f>
        <v>5776.9579999999987</v>
      </c>
      <c r="L4995" s="7">
        <f>Tabla14[[#This Row],[Ganancia]]/Tabla14[[#This Row],[Nuestro Costo juan ]]</f>
        <v>0.21511627906976741</v>
      </c>
      <c r="M4995" s="2">
        <f>Tabla14[[#This Row],[Precio NEGRO Publico c/juan]]+(Tabla14[[#This Row],[Precio NEGRO Publico c/juan]]*0.105)</f>
        <v>36058.366629999997</v>
      </c>
    </row>
    <row r="4996" spans="1:13">
      <c r="A4996" s="1" t="s">
        <v>10013</v>
      </c>
      <c r="B4996" t="s">
        <v>10014</v>
      </c>
      <c r="C4996" t="s">
        <v>7159</v>
      </c>
      <c r="D4996" t="s">
        <v>5447</v>
      </c>
      <c r="E4996" s="2">
        <v>38918</v>
      </c>
      <c r="F4996" s="2">
        <f>Tabla14[[#This Row],[Precio]]-(Tabla14[[#This Row],[Precio]]*0.14)</f>
        <v>33469.479999999996</v>
      </c>
      <c r="G4996" s="2">
        <f>Tabla14[[#This Row],[Precio]]-(Tabla14[[#This Row],[Precio]]*0.05)</f>
        <v>36972.1</v>
      </c>
      <c r="H4996" s="4">
        <f>Tabla14[[#This Row],[  -14% costo de juan]]+(Tabla14[[#This Row],[  -14% costo de juan]]*0.1)</f>
        <v>36816.427999999993</v>
      </c>
      <c r="I4996" s="30">
        <f>Tabla14[[#This Row],[5% purpil]]+(Tabla14[[#This Row],[5% purpil]]*0.21)</f>
        <v>44736.240999999995</v>
      </c>
      <c r="J4996" s="30">
        <f>Tabla14[[#This Row],[5% purpil]]+(Tabla14[[#This Row],[5% purpil]]*0.21)</f>
        <v>44736.240999999995</v>
      </c>
      <c r="K4996" s="6">
        <f>Tabla14[[#This Row],[Precio NEGRO Publico c/juan]]-Tabla14[[#This Row],[Nuestro Costo juan ]]</f>
        <v>7919.8130000000019</v>
      </c>
      <c r="L4996" s="7">
        <f>Tabla14[[#This Row],[Ganancia]]/Tabla14[[#This Row],[Nuestro Costo juan ]]</f>
        <v>0.21511627906976755</v>
      </c>
      <c r="M4996" s="2">
        <f>Tabla14[[#This Row],[Precio NEGRO Publico c/juan]]+(Tabla14[[#This Row],[Precio NEGRO Publico c/juan]]*0.105)</f>
        <v>49433.546304999996</v>
      </c>
    </row>
    <row r="4997" spans="1:13">
      <c r="A4997" s="1" t="s">
        <v>10015</v>
      </c>
      <c r="B4997" t="s">
        <v>10016</v>
      </c>
      <c r="C4997" t="s">
        <v>7159</v>
      </c>
      <c r="D4997" t="s">
        <v>5447</v>
      </c>
      <c r="E4997" s="2">
        <v>52688</v>
      </c>
      <c r="F4997" s="2">
        <f>Tabla14[[#This Row],[Precio]]-(Tabla14[[#This Row],[Precio]]*0.14)</f>
        <v>45311.68</v>
      </c>
      <c r="G4997" s="2">
        <f>Tabla14[[#This Row],[Precio]]-(Tabla14[[#This Row],[Precio]]*0.05)</f>
        <v>50053.599999999999</v>
      </c>
      <c r="H4997" s="4">
        <f>Tabla14[[#This Row],[  -14% costo de juan]]+(Tabla14[[#This Row],[  -14% costo de juan]]*0.1)</f>
        <v>49842.847999999998</v>
      </c>
      <c r="I4997" s="30">
        <f>Tabla14[[#This Row],[5% purpil]]+(Tabla14[[#This Row],[5% purpil]]*0.21)</f>
        <v>60564.856</v>
      </c>
      <c r="J4997" s="30">
        <f>Tabla14[[#This Row],[5% purpil]]+(Tabla14[[#This Row],[5% purpil]]*0.21)</f>
        <v>60564.856</v>
      </c>
      <c r="K4997" s="6">
        <f>Tabla14[[#This Row],[Precio NEGRO Publico c/juan]]-Tabla14[[#This Row],[Nuestro Costo juan ]]</f>
        <v>10722.008000000002</v>
      </c>
      <c r="L4997" s="7">
        <f>Tabla14[[#This Row],[Ganancia]]/Tabla14[[#This Row],[Nuestro Costo juan ]]</f>
        <v>0.21511627906976749</v>
      </c>
      <c r="M4997" s="2">
        <f>Tabla14[[#This Row],[Precio NEGRO Publico c/juan]]+(Tabla14[[#This Row],[Precio NEGRO Publico c/juan]]*0.105)</f>
        <v>66924.16588</v>
      </c>
    </row>
    <row r="4998" spans="1:13">
      <c r="A4998" s="1" t="s">
        <v>10017</v>
      </c>
      <c r="B4998" t="s">
        <v>10018</v>
      </c>
      <c r="C4998" t="s">
        <v>7159</v>
      </c>
      <c r="D4998" t="s">
        <v>5447</v>
      </c>
      <c r="E4998" s="2">
        <v>21938</v>
      </c>
      <c r="F4998" s="2">
        <f>Tabla14[[#This Row],[Precio]]-(Tabla14[[#This Row],[Precio]]*0.14)</f>
        <v>18866.68</v>
      </c>
      <c r="G4998" s="2">
        <f>Tabla14[[#This Row],[Precio]]-(Tabla14[[#This Row],[Precio]]*0.05)</f>
        <v>20841.099999999999</v>
      </c>
      <c r="H4998" s="4">
        <f>Tabla14[[#This Row],[  -14% costo de juan]]+(Tabla14[[#This Row],[  -14% costo de juan]]*0.1)</f>
        <v>20753.348000000002</v>
      </c>
      <c r="I4998" s="30">
        <f>Tabla14[[#This Row],[5% purpil]]+(Tabla14[[#This Row],[5% purpil]]*0.21)</f>
        <v>25217.731</v>
      </c>
      <c r="J4998" s="30">
        <f>Tabla14[[#This Row],[5% purpil]]+(Tabla14[[#This Row],[5% purpil]]*0.21)</f>
        <v>25217.731</v>
      </c>
      <c r="K4998" s="6">
        <f>Tabla14[[#This Row],[Precio NEGRO Publico c/juan]]-Tabla14[[#This Row],[Nuestro Costo juan ]]</f>
        <v>4464.382999999998</v>
      </c>
      <c r="L4998" s="7">
        <f>Tabla14[[#This Row],[Ganancia]]/Tabla14[[#This Row],[Nuestro Costo juan ]]</f>
        <v>0.21511627906976732</v>
      </c>
      <c r="M4998" s="2">
        <f>Tabla14[[#This Row],[Precio NEGRO Publico c/juan]]+(Tabla14[[#This Row],[Precio NEGRO Publico c/juan]]*0.105)</f>
        <v>27865.592754999998</v>
      </c>
    </row>
    <row r="4999" spans="1:13">
      <c r="A4999" s="1" t="s">
        <v>10019</v>
      </c>
      <c r="B4999" t="s">
        <v>10020</v>
      </c>
      <c r="C4999" t="s">
        <v>7159</v>
      </c>
      <c r="D4999" t="s">
        <v>5447</v>
      </c>
      <c r="E4999" s="2">
        <v>21900</v>
      </c>
      <c r="F4999" s="2">
        <f>Tabla14[[#This Row],[Precio]]-(Tabla14[[#This Row],[Precio]]*0.14)</f>
        <v>18834</v>
      </c>
      <c r="G4999" s="2">
        <f>Tabla14[[#This Row],[Precio]]-(Tabla14[[#This Row],[Precio]]*0.05)</f>
        <v>20805</v>
      </c>
      <c r="H4999" s="4">
        <f>Tabla14[[#This Row],[  -14% costo de juan]]+(Tabla14[[#This Row],[  -14% costo de juan]]*0.1)</f>
        <v>20717.400000000001</v>
      </c>
      <c r="I4999" s="30">
        <f>Tabla14[[#This Row],[5% purpil]]+(Tabla14[[#This Row],[5% purpil]]*0.21)</f>
        <v>25174.05</v>
      </c>
      <c r="J4999" s="30">
        <f>Tabla14[[#This Row],[5% purpil]]+(Tabla14[[#This Row],[5% purpil]]*0.21)</f>
        <v>25174.05</v>
      </c>
      <c r="K4999" s="6">
        <f>Tabla14[[#This Row],[Precio NEGRO Publico c/juan]]-Tabla14[[#This Row],[Nuestro Costo juan ]]</f>
        <v>4456.6499999999978</v>
      </c>
      <c r="L4999" s="7">
        <f>Tabla14[[#This Row],[Ganancia]]/Tabla14[[#This Row],[Nuestro Costo juan ]]</f>
        <v>0.21511627906976732</v>
      </c>
      <c r="M4999" s="2">
        <f>Tabla14[[#This Row],[Precio NEGRO Publico c/juan]]+(Tabla14[[#This Row],[Precio NEGRO Publico c/juan]]*0.105)</f>
        <v>27817.325249999998</v>
      </c>
    </row>
    <row r="5000" spans="1:13">
      <c r="A5000" s="1" t="s">
        <v>10021</v>
      </c>
      <c r="B5000" t="s">
        <v>10022</v>
      </c>
      <c r="C5000" t="s">
        <v>7159</v>
      </c>
      <c r="D5000" t="s">
        <v>5447</v>
      </c>
      <c r="E5000" s="2">
        <v>28275</v>
      </c>
      <c r="F5000" s="2">
        <f>Tabla14[[#This Row],[Precio]]-(Tabla14[[#This Row],[Precio]]*0.14)</f>
        <v>24316.5</v>
      </c>
      <c r="G5000" s="2">
        <f>Tabla14[[#This Row],[Precio]]-(Tabla14[[#This Row],[Precio]]*0.05)</f>
        <v>26861.25</v>
      </c>
      <c r="H5000" s="4">
        <f>Tabla14[[#This Row],[  -14% costo de juan]]+(Tabla14[[#This Row],[  -14% costo de juan]]*0.1)</f>
        <v>26748.15</v>
      </c>
      <c r="I5000" s="30">
        <f>Tabla14[[#This Row],[5% purpil]]+(Tabla14[[#This Row],[5% purpil]]*0.21)</f>
        <v>32502.112499999999</v>
      </c>
      <c r="J5000" s="30">
        <f>Tabla14[[#This Row],[5% purpil]]+(Tabla14[[#This Row],[5% purpil]]*0.21)</f>
        <v>32502.112499999999</v>
      </c>
      <c r="K5000" s="6">
        <f>Tabla14[[#This Row],[Precio NEGRO Publico c/juan]]-Tabla14[[#This Row],[Nuestro Costo juan ]]</f>
        <v>5753.9624999999978</v>
      </c>
      <c r="L5000" s="7">
        <f>Tabla14[[#This Row],[Ganancia]]/Tabla14[[#This Row],[Nuestro Costo juan ]]</f>
        <v>0.21511627906976735</v>
      </c>
      <c r="M5000" s="2">
        <f>Tabla14[[#This Row],[Precio NEGRO Publico c/juan]]+(Tabla14[[#This Row],[Precio NEGRO Publico c/juan]]*0.105)</f>
        <v>35914.834312499996</v>
      </c>
    </row>
    <row r="5001" spans="1:13">
      <c r="A5001" s="1" t="s">
        <v>10023</v>
      </c>
      <c r="B5001" t="s">
        <v>10024</v>
      </c>
      <c r="C5001" t="s">
        <v>7159</v>
      </c>
      <c r="D5001" t="s">
        <v>5447</v>
      </c>
      <c r="E5001" s="2">
        <v>52650</v>
      </c>
      <c r="F5001" s="2">
        <f>Tabla14[[#This Row],[Precio]]-(Tabla14[[#This Row],[Precio]]*0.14)</f>
        <v>45279</v>
      </c>
      <c r="G5001" s="2">
        <f>Tabla14[[#This Row],[Precio]]-(Tabla14[[#This Row],[Precio]]*0.05)</f>
        <v>50017.5</v>
      </c>
      <c r="H5001" s="4">
        <f>Tabla14[[#This Row],[  -14% costo de juan]]+(Tabla14[[#This Row],[  -14% costo de juan]]*0.1)</f>
        <v>49806.9</v>
      </c>
      <c r="I5001" s="30">
        <f>Tabla14[[#This Row],[5% purpil]]+(Tabla14[[#This Row],[5% purpil]]*0.21)</f>
        <v>60521.175000000003</v>
      </c>
      <c r="J5001" s="30">
        <f>Tabla14[[#This Row],[5% purpil]]+(Tabla14[[#This Row],[5% purpil]]*0.21)</f>
        <v>60521.175000000003</v>
      </c>
      <c r="K5001" s="6">
        <f>Tabla14[[#This Row],[Precio NEGRO Publico c/juan]]-Tabla14[[#This Row],[Nuestro Costo juan ]]</f>
        <v>10714.275000000001</v>
      </c>
      <c r="L5001" s="7">
        <f>Tabla14[[#This Row],[Ganancia]]/Tabla14[[#This Row],[Nuestro Costo juan ]]</f>
        <v>0.21511627906976746</v>
      </c>
      <c r="M5001" s="2">
        <f>Tabla14[[#This Row],[Precio NEGRO Publico c/juan]]+(Tabla14[[#This Row],[Precio NEGRO Publico c/juan]]*0.105)</f>
        <v>66875.898375000004</v>
      </c>
    </row>
    <row r="5002" spans="1:13">
      <c r="A5002" s="1" t="s">
        <v>10025</v>
      </c>
      <c r="B5002" t="s">
        <v>10026</v>
      </c>
      <c r="C5002" t="s">
        <v>7159</v>
      </c>
      <c r="D5002" t="s">
        <v>5447</v>
      </c>
      <c r="E5002" s="2">
        <v>29220</v>
      </c>
      <c r="F5002" s="2">
        <f>Tabla14[[#This Row],[Precio]]-(Tabla14[[#This Row],[Precio]]*0.14)</f>
        <v>25129.200000000001</v>
      </c>
      <c r="G5002" s="2">
        <f>Tabla14[[#This Row],[Precio]]-(Tabla14[[#This Row],[Precio]]*0.05)</f>
        <v>27759</v>
      </c>
      <c r="H5002" s="4">
        <f>Tabla14[[#This Row],[  -14% costo de juan]]+(Tabla14[[#This Row],[  -14% costo de juan]]*0.1)</f>
        <v>27642.120000000003</v>
      </c>
      <c r="I5002" s="30">
        <f>Tabla14[[#This Row],[5% purpil]]+(Tabla14[[#This Row],[5% purpil]]*0.21)</f>
        <v>33588.39</v>
      </c>
      <c r="J5002" s="30">
        <f>Tabla14[[#This Row],[5% purpil]]+(Tabla14[[#This Row],[5% purpil]]*0.21)</f>
        <v>33588.39</v>
      </c>
      <c r="K5002" s="6">
        <f>Tabla14[[#This Row],[Precio NEGRO Publico c/juan]]-Tabla14[[#This Row],[Nuestro Costo juan ]]</f>
        <v>5946.2699999999968</v>
      </c>
      <c r="L5002" s="7">
        <f>Tabla14[[#This Row],[Ganancia]]/Tabla14[[#This Row],[Nuestro Costo juan ]]</f>
        <v>0.2151162790697673</v>
      </c>
      <c r="M5002" s="2">
        <f>Tabla14[[#This Row],[Precio NEGRO Publico c/juan]]+(Tabla14[[#This Row],[Precio NEGRO Publico c/juan]]*0.105)</f>
        <v>37115.17095</v>
      </c>
    </row>
    <row r="5003" spans="1:13">
      <c r="A5003" s="1" t="s">
        <v>10027</v>
      </c>
      <c r="B5003" t="s">
        <v>10028</v>
      </c>
      <c r="C5003" t="s">
        <v>7159</v>
      </c>
      <c r="D5003" t="s">
        <v>5447</v>
      </c>
      <c r="E5003" s="2">
        <v>55307</v>
      </c>
      <c r="F5003" s="2">
        <f>Tabla14[[#This Row],[Precio]]-(Tabla14[[#This Row],[Precio]]*0.14)</f>
        <v>47564.02</v>
      </c>
      <c r="G5003" s="2">
        <f>Tabla14[[#This Row],[Precio]]-(Tabla14[[#This Row],[Precio]]*0.05)</f>
        <v>52541.65</v>
      </c>
      <c r="H5003" s="4">
        <f>Tabla14[[#This Row],[  -14% costo de juan]]+(Tabla14[[#This Row],[  -14% costo de juan]]*0.1)</f>
        <v>52320.421999999999</v>
      </c>
      <c r="I5003" s="30">
        <f>Tabla14[[#This Row],[5% purpil]]+(Tabla14[[#This Row],[5% purpil]]*0.21)</f>
        <v>63575.396500000003</v>
      </c>
      <c r="J5003" s="30">
        <f>Tabla14[[#This Row],[5% purpil]]+(Tabla14[[#This Row],[5% purpil]]*0.21)</f>
        <v>63575.396500000003</v>
      </c>
      <c r="K5003" s="6">
        <f>Tabla14[[#This Row],[Precio NEGRO Publico c/juan]]-Tabla14[[#This Row],[Nuestro Costo juan ]]</f>
        <v>11254.974500000004</v>
      </c>
      <c r="L5003" s="7">
        <f>Tabla14[[#This Row],[Ganancia]]/Tabla14[[#This Row],[Nuestro Costo juan ]]</f>
        <v>0.21511627906976752</v>
      </c>
      <c r="M5003" s="2">
        <f>Tabla14[[#This Row],[Precio NEGRO Publico c/juan]]+(Tabla14[[#This Row],[Precio NEGRO Publico c/juan]]*0.105)</f>
        <v>70250.813132499999</v>
      </c>
    </row>
    <row r="5004" spans="1:13">
      <c r="A5004" s="1" t="s">
        <v>10029</v>
      </c>
      <c r="B5004" t="s">
        <v>10030</v>
      </c>
      <c r="C5004" t="s">
        <v>7159</v>
      </c>
      <c r="D5004" t="s">
        <v>5447</v>
      </c>
      <c r="E5004" s="2">
        <v>21900</v>
      </c>
      <c r="F5004" s="2">
        <f>Tabla14[[#This Row],[Precio]]-(Tabla14[[#This Row],[Precio]]*0.14)</f>
        <v>18834</v>
      </c>
      <c r="G5004" s="2">
        <f>Tabla14[[#This Row],[Precio]]-(Tabla14[[#This Row],[Precio]]*0.05)</f>
        <v>20805</v>
      </c>
      <c r="H5004" s="4">
        <f>Tabla14[[#This Row],[  -14% costo de juan]]+(Tabla14[[#This Row],[  -14% costo de juan]]*0.1)</f>
        <v>20717.400000000001</v>
      </c>
      <c r="I5004" s="30">
        <f>Tabla14[[#This Row],[5% purpil]]+(Tabla14[[#This Row],[5% purpil]]*0.21)</f>
        <v>25174.05</v>
      </c>
      <c r="J5004" s="30">
        <f>Tabla14[[#This Row],[5% purpil]]+(Tabla14[[#This Row],[5% purpil]]*0.21)</f>
        <v>25174.05</v>
      </c>
      <c r="K5004" s="6">
        <f>Tabla14[[#This Row],[Precio NEGRO Publico c/juan]]-Tabla14[[#This Row],[Nuestro Costo juan ]]</f>
        <v>4456.6499999999978</v>
      </c>
      <c r="L5004" s="7">
        <f>Tabla14[[#This Row],[Ganancia]]/Tabla14[[#This Row],[Nuestro Costo juan ]]</f>
        <v>0.21511627906976732</v>
      </c>
      <c r="M5004" s="2">
        <f>Tabla14[[#This Row],[Precio NEGRO Publico c/juan]]+(Tabla14[[#This Row],[Precio NEGRO Publico c/juan]]*0.105)</f>
        <v>27817.325249999998</v>
      </c>
    </row>
    <row r="5005" spans="1:13">
      <c r="A5005" s="1" t="s">
        <v>10031</v>
      </c>
      <c r="B5005" t="s">
        <v>10032</v>
      </c>
      <c r="C5005" t="s">
        <v>7159</v>
      </c>
      <c r="D5005" t="s">
        <v>5447</v>
      </c>
      <c r="E5005" s="2">
        <v>64650</v>
      </c>
      <c r="F5005" s="2">
        <f>Tabla14[[#This Row],[Precio]]-(Tabla14[[#This Row],[Precio]]*0.14)</f>
        <v>55599</v>
      </c>
      <c r="G5005" s="2">
        <f>Tabla14[[#This Row],[Precio]]-(Tabla14[[#This Row],[Precio]]*0.05)</f>
        <v>61417.5</v>
      </c>
      <c r="H5005" s="4">
        <f>Tabla14[[#This Row],[  -14% costo de juan]]+(Tabla14[[#This Row],[  -14% costo de juan]]*0.1)</f>
        <v>61158.9</v>
      </c>
      <c r="I5005" s="30">
        <f>Tabla14[[#This Row],[5% purpil]]+(Tabla14[[#This Row],[5% purpil]]*0.21)</f>
        <v>74315.175000000003</v>
      </c>
      <c r="J5005" s="30">
        <f>Tabla14[[#This Row],[5% purpil]]+(Tabla14[[#This Row],[5% purpil]]*0.21)</f>
        <v>74315.175000000003</v>
      </c>
      <c r="K5005" s="6">
        <f>Tabla14[[#This Row],[Precio NEGRO Publico c/juan]]-Tabla14[[#This Row],[Nuestro Costo juan ]]</f>
        <v>13156.275000000001</v>
      </c>
      <c r="L5005" s="7">
        <f>Tabla14[[#This Row],[Ganancia]]/Tabla14[[#This Row],[Nuestro Costo juan ]]</f>
        <v>0.21511627906976746</v>
      </c>
      <c r="M5005" s="2">
        <f>Tabla14[[#This Row],[Precio NEGRO Publico c/juan]]+(Tabla14[[#This Row],[Precio NEGRO Publico c/juan]]*0.105)</f>
        <v>82118.268375</v>
      </c>
    </row>
    <row r="5006" spans="1:13">
      <c r="A5006" s="1" t="s">
        <v>10033</v>
      </c>
      <c r="B5006" t="s">
        <v>10034</v>
      </c>
      <c r="C5006" t="s">
        <v>7159</v>
      </c>
      <c r="D5006" t="s">
        <v>5447</v>
      </c>
      <c r="E5006" s="2">
        <v>33975</v>
      </c>
      <c r="F5006" s="2">
        <f>Tabla14[[#This Row],[Precio]]-(Tabla14[[#This Row],[Precio]]*0.14)</f>
        <v>29218.5</v>
      </c>
      <c r="G5006" s="2">
        <f>Tabla14[[#This Row],[Precio]]-(Tabla14[[#This Row],[Precio]]*0.05)</f>
        <v>32276.25</v>
      </c>
      <c r="H5006" s="4">
        <f>Tabla14[[#This Row],[  -14% costo de juan]]+(Tabla14[[#This Row],[  -14% costo de juan]]*0.1)</f>
        <v>32140.35</v>
      </c>
      <c r="I5006" s="30">
        <f>Tabla14[[#This Row],[5% purpil]]+(Tabla14[[#This Row],[5% purpil]]*0.21)</f>
        <v>39054.262499999997</v>
      </c>
      <c r="J5006" s="30">
        <f>Tabla14[[#This Row],[5% purpil]]+(Tabla14[[#This Row],[5% purpil]]*0.21)</f>
        <v>39054.262499999997</v>
      </c>
      <c r="K5006" s="6">
        <f>Tabla14[[#This Row],[Precio NEGRO Publico c/juan]]-Tabla14[[#This Row],[Nuestro Costo juan ]]</f>
        <v>6913.9124999999985</v>
      </c>
      <c r="L5006" s="7">
        <f>Tabla14[[#This Row],[Ganancia]]/Tabla14[[#This Row],[Nuestro Costo juan ]]</f>
        <v>0.21511627906976741</v>
      </c>
      <c r="M5006" s="2">
        <f>Tabla14[[#This Row],[Precio NEGRO Publico c/juan]]+(Tabla14[[#This Row],[Precio NEGRO Publico c/juan]]*0.105)</f>
        <v>43154.960062499995</v>
      </c>
    </row>
    <row r="5007" spans="1:13">
      <c r="A5007" s="1" t="s">
        <v>10035</v>
      </c>
      <c r="B5007" t="s">
        <v>10036</v>
      </c>
      <c r="C5007" t="s">
        <v>7159</v>
      </c>
      <c r="D5007" t="s">
        <v>5447</v>
      </c>
      <c r="E5007" s="2">
        <v>110160</v>
      </c>
      <c r="F5007" s="2">
        <f>Tabla14[[#This Row],[Precio]]-(Tabla14[[#This Row],[Precio]]*0.14)</f>
        <v>94737.600000000006</v>
      </c>
      <c r="G5007" s="2">
        <f>Tabla14[[#This Row],[Precio]]-(Tabla14[[#This Row],[Precio]]*0.05)</f>
        <v>104652</v>
      </c>
      <c r="H5007" s="4">
        <f>Tabla14[[#This Row],[  -14% costo de juan]]+(Tabla14[[#This Row],[  -14% costo de juan]]*0.1)</f>
        <v>104211.36</v>
      </c>
      <c r="I5007" s="30">
        <f>Tabla14[[#This Row],[5% purpil]]+(Tabla14[[#This Row],[5% purpil]]*0.21)</f>
        <v>126628.92</v>
      </c>
      <c r="J5007" s="30">
        <f>Tabla14[[#This Row],[5% purpil]]+(Tabla14[[#This Row],[5% purpil]]*0.21)</f>
        <v>126628.92</v>
      </c>
      <c r="K5007" s="6">
        <f>Tabla14[[#This Row],[Precio NEGRO Publico c/juan]]-Tabla14[[#This Row],[Nuestro Costo juan ]]</f>
        <v>22417.559999999998</v>
      </c>
      <c r="L5007" s="7">
        <f>Tabla14[[#This Row],[Ganancia]]/Tabla14[[#This Row],[Nuestro Costo juan ]]</f>
        <v>0.21511627906976741</v>
      </c>
      <c r="M5007" s="2">
        <f>Tabla14[[#This Row],[Precio NEGRO Publico c/juan]]+(Tabla14[[#This Row],[Precio NEGRO Publico c/juan]]*0.105)</f>
        <v>139924.9566</v>
      </c>
    </row>
    <row r="5008" spans="1:13">
      <c r="A5008" s="1" t="s">
        <v>10037</v>
      </c>
      <c r="B5008" t="s">
        <v>10038</v>
      </c>
      <c r="C5008" t="s">
        <v>7159</v>
      </c>
      <c r="D5008" t="s">
        <v>5447</v>
      </c>
      <c r="E5008" s="2">
        <v>97500</v>
      </c>
      <c r="F5008" s="2">
        <f>Tabla14[[#This Row],[Precio]]-(Tabla14[[#This Row],[Precio]]*0.14)</f>
        <v>83850</v>
      </c>
      <c r="G5008" s="2">
        <f>Tabla14[[#This Row],[Precio]]-(Tabla14[[#This Row],[Precio]]*0.05)</f>
        <v>92625</v>
      </c>
      <c r="H5008" s="4">
        <f>Tabla14[[#This Row],[  -14% costo de juan]]+(Tabla14[[#This Row],[  -14% costo de juan]]*0.1)</f>
        <v>92235</v>
      </c>
      <c r="I5008" s="30">
        <f>Tabla14[[#This Row],[5% purpil]]+(Tabla14[[#This Row],[5% purpil]]*0.21)</f>
        <v>112076.25</v>
      </c>
      <c r="J5008" s="30">
        <f>Tabla14[[#This Row],[5% purpil]]+(Tabla14[[#This Row],[5% purpil]]*0.21)</f>
        <v>112076.25</v>
      </c>
      <c r="K5008" s="6">
        <f>Tabla14[[#This Row],[Precio NEGRO Publico c/juan]]-Tabla14[[#This Row],[Nuestro Costo juan ]]</f>
        <v>19841.25</v>
      </c>
      <c r="L5008" s="7">
        <f>Tabla14[[#This Row],[Ganancia]]/Tabla14[[#This Row],[Nuestro Costo juan ]]</f>
        <v>0.21511627906976744</v>
      </c>
      <c r="M5008" s="2">
        <f>Tabla14[[#This Row],[Precio NEGRO Publico c/juan]]+(Tabla14[[#This Row],[Precio NEGRO Publico c/juan]]*0.105)</f>
        <v>123844.25625000001</v>
      </c>
    </row>
    <row r="5009" spans="1:13">
      <c r="A5009" s="1" t="s">
        <v>10039</v>
      </c>
      <c r="B5009" t="s">
        <v>10040</v>
      </c>
      <c r="C5009" t="s">
        <v>15</v>
      </c>
      <c r="D5009" t="s">
        <v>80</v>
      </c>
      <c r="E5009" s="2">
        <v>186745</v>
      </c>
      <c r="F5009" s="2">
        <f>Tabla14[[#This Row],[Precio]]-(Tabla14[[#This Row],[Precio]]*0.14)</f>
        <v>160600.70000000001</v>
      </c>
      <c r="G5009" s="2">
        <f>Tabla14[[#This Row],[Precio]]-(Tabla14[[#This Row],[Precio]]*0.05)</f>
        <v>177407.75</v>
      </c>
      <c r="H5009" s="4">
        <f>Tabla14[[#This Row],[  -14% costo de juan]]+(Tabla14[[#This Row],[  -14% costo de juan]]*0.1)</f>
        <v>176660.77000000002</v>
      </c>
      <c r="I5009" s="30">
        <f>Tabla14[[#This Row],[5% purpil]]+(Tabla14[[#This Row],[5% purpil]]*0.21)</f>
        <v>214663.3775</v>
      </c>
      <c r="J5009" s="30">
        <f>Tabla14[[#This Row],[5% purpil]]+(Tabla14[[#This Row],[5% purpil]]*0.21)</f>
        <v>214663.3775</v>
      </c>
      <c r="K5009" s="6">
        <f>Tabla14[[#This Row],[Precio NEGRO Publico c/juan]]-Tabla14[[#This Row],[Nuestro Costo juan ]]</f>
        <v>38002.607499999984</v>
      </c>
      <c r="L5009" s="7">
        <f>Tabla14[[#This Row],[Ganancia]]/Tabla14[[#This Row],[Nuestro Costo juan ]]</f>
        <v>0.21511627906976732</v>
      </c>
      <c r="M5009" s="2">
        <f>Tabla14[[#This Row],[Precio NEGRO Publico c/juan]]+(Tabla14[[#This Row],[Precio NEGRO Publico c/juan]]*0.105)</f>
        <v>237203.03213750001</v>
      </c>
    </row>
    <row r="5010" spans="1:13">
      <c r="A5010" s="1" t="s">
        <v>10041</v>
      </c>
      <c r="B5010" t="s">
        <v>10042</v>
      </c>
      <c r="C5010" t="s">
        <v>10043</v>
      </c>
      <c r="D5010" t="s">
        <v>5970</v>
      </c>
      <c r="E5010" s="2">
        <v>92820</v>
      </c>
      <c r="F5010" s="2">
        <f>Tabla14[[#This Row],[Precio]]-(Tabla14[[#This Row],[Precio]]*0.14)</f>
        <v>79825.2</v>
      </c>
      <c r="G5010" s="2">
        <f>Tabla14[[#This Row],[Precio]]-(Tabla14[[#This Row],[Precio]]*0.05)</f>
        <v>88179</v>
      </c>
      <c r="H5010" s="4">
        <f>Tabla14[[#This Row],[  -14% costo de juan]]+(Tabla14[[#This Row],[  -14% costo de juan]]*0.1)</f>
        <v>87807.72</v>
      </c>
      <c r="I5010" s="30">
        <f>Tabla14[[#This Row],[5% purpil]]+(Tabla14[[#This Row],[5% purpil]]*0.21)</f>
        <v>106696.59</v>
      </c>
      <c r="J5010" s="30">
        <f>Tabla14[[#This Row],[5% purpil]]+(Tabla14[[#This Row],[5% purpil]]*0.21)</f>
        <v>106696.59</v>
      </c>
      <c r="K5010" s="6">
        <f>Tabla14[[#This Row],[Precio NEGRO Publico c/juan]]-Tabla14[[#This Row],[Nuestro Costo juan ]]</f>
        <v>18888.869999999995</v>
      </c>
      <c r="L5010" s="7">
        <f>Tabla14[[#This Row],[Ganancia]]/Tabla14[[#This Row],[Nuestro Costo juan ]]</f>
        <v>0.21511627906976738</v>
      </c>
      <c r="M5010" s="2">
        <f>Tabla14[[#This Row],[Precio NEGRO Publico c/juan]]+(Tabla14[[#This Row],[Precio NEGRO Publico c/juan]]*0.105)</f>
        <v>117899.73195</v>
      </c>
    </row>
    <row r="5011" spans="1:13">
      <c r="A5011" s="1" t="s">
        <v>10044</v>
      </c>
      <c r="B5011" t="s">
        <v>10045</v>
      </c>
      <c r="C5011" t="s">
        <v>15</v>
      </c>
      <c r="D5011" t="s">
        <v>285</v>
      </c>
      <c r="E5011" s="2">
        <v>88619.9</v>
      </c>
      <c r="F5011" s="2">
        <f>Tabla14[[#This Row],[Precio]]-(Tabla14[[#This Row],[Precio]]*0.14)</f>
        <v>76213.114000000001</v>
      </c>
      <c r="G5011" s="2">
        <f>Tabla14[[#This Row],[Precio]]-(Tabla14[[#This Row],[Precio]]*0.05)</f>
        <v>84188.904999999999</v>
      </c>
      <c r="H5011" s="4">
        <f>Tabla14[[#This Row],[  -14% costo de juan]]+(Tabla14[[#This Row],[  -14% costo de juan]]*0.1)</f>
        <v>83834.425400000007</v>
      </c>
      <c r="I5011" s="30">
        <f>Tabla14[[#This Row],[5% purpil]]+(Tabla14[[#This Row],[5% purpil]]*0.21)</f>
        <v>101868.57505</v>
      </c>
      <c r="J5011" s="30">
        <f>Tabla14[[#This Row],[5% purpil]]+(Tabla14[[#This Row],[5% purpil]]*0.21)</f>
        <v>101868.57505</v>
      </c>
      <c r="K5011" s="6">
        <f>Tabla14[[#This Row],[Precio NEGRO Publico c/juan]]-Tabla14[[#This Row],[Nuestro Costo juan ]]</f>
        <v>18034.149649999992</v>
      </c>
      <c r="L5011" s="7">
        <f>Tabla14[[#This Row],[Ganancia]]/Tabla14[[#This Row],[Nuestro Costo juan ]]</f>
        <v>0.21511627906976732</v>
      </c>
      <c r="M5011" s="2">
        <f>Tabla14[[#This Row],[Precio NEGRO Publico c/juan]]+(Tabla14[[#This Row],[Precio NEGRO Publico c/juan]]*0.105)</f>
        <v>112564.77543025</v>
      </c>
    </row>
    <row r="5015" spans="1:13">
      <c r="H5015" s="9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Calculadora Excel</vt:lpstr>
      <vt:lpstr>Por Publicar</vt:lpstr>
      <vt:lpstr>Purpil - Lista Precio al 07-04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Varela</dc:creator>
  <cp:lastModifiedBy>Uriel Varela</cp:lastModifiedBy>
  <dcterms:created xsi:type="dcterms:W3CDTF">2026-04-08T01:27:42Z</dcterms:created>
  <dcterms:modified xsi:type="dcterms:W3CDTF">2026-04-10T02:06:58Z</dcterms:modified>
</cp:coreProperties>
</file>